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smael Chiziane\Downloads\"/>
    </mc:Choice>
  </mc:AlternateContent>
  <xr:revisionPtr revIDLastSave="0" documentId="13_ncr:1_{CA843DEB-264C-4D33-B3BF-30DE6AC04EB7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Sheet1" sheetId="1" r:id="rId1"/>
    <sheet name="Sheet3" sheetId="2" r:id="rId2"/>
    <sheet name="Planeamento Adicional" sheetId="3" r:id="rId3"/>
    <sheet name="Sheet4" sheetId="4" r:id="rId4"/>
    <sheet name="Totais por Província" sheetId="5" r:id="rId5"/>
    <sheet name="Necessidades por Província" sheetId="6" r:id="rId6"/>
    <sheet name="Novos Beneficiários" sheetId="7" r:id="rId7"/>
    <sheet name="Composição dos Kits" sheetId="8" r:id="rId8"/>
  </sheets>
  <definedNames>
    <definedName name="_xlnm._FilterDatabase" localSheetId="2" hidden="1">'Planeamento Adicional'!$A$1:$AN$6868</definedName>
  </definedNames>
  <calcPr calcId="191029"/>
  <pivotCaches>
    <pivotCache cacheId="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6" i="6" l="1"/>
  <c r="S26" i="6"/>
  <c r="R26" i="6"/>
  <c r="P26" i="6"/>
  <c r="Q26" i="6" s="1"/>
  <c r="O26" i="6"/>
  <c r="M26" i="6"/>
  <c r="N26" i="6" s="1"/>
  <c r="L26" i="6"/>
  <c r="J26" i="6"/>
  <c r="K26" i="6" s="1"/>
  <c r="I26" i="6"/>
  <c r="H26" i="6"/>
  <c r="G26" i="6"/>
  <c r="F26" i="6"/>
  <c r="U26" i="6" s="1"/>
  <c r="D26" i="6"/>
  <c r="V26" i="6" s="1"/>
  <c r="C26" i="6"/>
  <c r="S25" i="6"/>
  <c r="T25" i="6" s="1"/>
  <c r="R25" i="6"/>
  <c r="Q25" i="6"/>
  <c r="P25" i="6"/>
  <c r="O25" i="6"/>
  <c r="M25" i="6"/>
  <c r="N25" i="6" s="1"/>
  <c r="L25" i="6"/>
  <c r="J25" i="6"/>
  <c r="K25" i="6" s="1"/>
  <c r="I25" i="6"/>
  <c r="G25" i="6"/>
  <c r="H25" i="6" s="1"/>
  <c r="F25" i="6"/>
  <c r="E25" i="6"/>
  <c r="D25" i="6"/>
  <c r="V25" i="6" s="1"/>
  <c r="C25" i="6"/>
  <c r="U25" i="6" s="1"/>
  <c r="S24" i="6"/>
  <c r="T24" i="6" s="1"/>
  <c r="R24" i="6"/>
  <c r="P24" i="6"/>
  <c r="Q24" i="6" s="1"/>
  <c r="O24" i="6"/>
  <c r="N24" i="6"/>
  <c r="M24" i="6"/>
  <c r="L24" i="6"/>
  <c r="J24" i="6"/>
  <c r="K24" i="6" s="1"/>
  <c r="I24" i="6"/>
  <c r="G24" i="6"/>
  <c r="H24" i="6" s="1"/>
  <c r="F24" i="6"/>
  <c r="D24" i="6"/>
  <c r="E24" i="6" s="1"/>
  <c r="C24" i="6"/>
  <c r="U24" i="6" s="1"/>
  <c r="S23" i="6"/>
  <c r="T23" i="6" s="1"/>
  <c r="R23" i="6"/>
  <c r="P23" i="6"/>
  <c r="Q23" i="6" s="1"/>
  <c r="O23" i="6"/>
  <c r="M23" i="6"/>
  <c r="N23" i="6" s="1"/>
  <c r="L23" i="6"/>
  <c r="K23" i="6"/>
  <c r="J23" i="6"/>
  <c r="I23" i="6"/>
  <c r="U23" i="6" s="1"/>
  <c r="G23" i="6"/>
  <c r="V23" i="6" s="1"/>
  <c r="W23" i="6" s="1"/>
  <c r="F23" i="6"/>
  <c r="D23" i="6"/>
  <c r="E23" i="6" s="1"/>
  <c r="C23" i="6"/>
  <c r="T22" i="6"/>
  <c r="S22" i="6"/>
  <c r="R22" i="6"/>
  <c r="P22" i="6"/>
  <c r="Q22" i="6" s="1"/>
  <c r="O22" i="6"/>
  <c r="M22" i="6"/>
  <c r="N22" i="6" s="1"/>
  <c r="L22" i="6"/>
  <c r="J22" i="6"/>
  <c r="K22" i="6" s="1"/>
  <c r="I22" i="6"/>
  <c r="H22" i="6"/>
  <c r="G22" i="6"/>
  <c r="F22" i="6"/>
  <c r="U22" i="6" s="1"/>
  <c r="D22" i="6"/>
  <c r="V22" i="6" s="1"/>
  <c r="W22" i="6" s="1"/>
  <c r="C22" i="6"/>
  <c r="S21" i="6"/>
  <c r="T21" i="6" s="1"/>
  <c r="R21" i="6"/>
  <c r="Q21" i="6"/>
  <c r="P21" i="6"/>
  <c r="O21" i="6"/>
  <c r="M21" i="6"/>
  <c r="N21" i="6" s="1"/>
  <c r="L21" i="6"/>
  <c r="J21" i="6"/>
  <c r="K21" i="6" s="1"/>
  <c r="I21" i="6"/>
  <c r="G21" i="6"/>
  <c r="H21" i="6" s="1"/>
  <c r="F21" i="6"/>
  <c r="E21" i="6"/>
  <c r="D21" i="6"/>
  <c r="V21" i="6" s="1"/>
  <c r="C21" i="6"/>
  <c r="U21" i="6" s="1"/>
  <c r="S20" i="6"/>
  <c r="T20" i="6" s="1"/>
  <c r="R20" i="6"/>
  <c r="P20" i="6"/>
  <c r="Q20" i="6" s="1"/>
  <c r="O20" i="6"/>
  <c r="N20" i="6"/>
  <c r="M20" i="6"/>
  <c r="L20" i="6"/>
  <c r="J20" i="6"/>
  <c r="K20" i="6" s="1"/>
  <c r="I20" i="6"/>
  <c r="G20" i="6"/>
  <c r="H20" i="6" s="1"/>
  <c r="F20" i="6"/>
  <c r="D20" i="6"/>
  <c r="E20" i="6" s="1"/>
  <c r="C20" i="6"/>
  <c r="U20" i="6" s="1"/>
  <c r="S19" i="6"/>
  <c r="T19" i="6" s="1"/>
  <c r="R19" i="6"/>
  <c r="P19" i="6"/>
  <c r="Q19" i="6" s="1"/>
  <c r="O19" i="6"/>
  <c r="M19" i="6"/>
  <c r="N19" i="6" s="1"/>
  <c r="L19" i="6"/>
  <c r="K19" i="6"/>
  <c r="J19" i="6"/>
  <c r="I19" i="6"/>
  <c r="U19" i="6" s="1"/>
  <c r="G19" i="6"/>
  <c r="V19" i="6" s="1"/>
  <c r="W19" i="6" s="1"/>
  <c r="F19" i="6"/>
  <c r="D19" i="6"/>
  <c r="E19" i="6" s="1"/>
  <c r="C19" i="6"/>
  <c r="T18" i="6"/>
  <c r="S18" i="6"/>
  <c r="R18" i="6"/>
  <c r="P18" i="6"/>
  <c r="Q18" i="6" s="1"/>
  <c r="O18" i="6"/>
  <c r="M18" i="6"/>
  <c r="N18" i="6" s="1"/>
  <c r="L18" i="6"/>
  <c r="J18" i="6"/>
  <c r="K18" i="6" s="1"/>
  <c r="I18" i="6"/>
  <c r="H18" i="6"/>
  <c r="G18" i="6"/>
  <c r="F18" i="6"/>
  <c r="U18" i="6" s="1"/>
  <c r="D18" i="6"/>
  <c r="V18" i="6" s="1"/>
  <c r="C18" i="6"/>
  <c r="S17" i="6"/>
  <c r="T17" i="6" s="1"/>
  <c r="R17" i="6"/>
  <c r="Q17" i="6"/>
  <c r="P17" i="6"/>
  <c r="O17" i="6"/>
  <c r="M17" i="6"/>
  <c r="N17" i="6" s="1"/>
  <c r="L17" i="6"/>
  <c r="J17" i="6"/>
  <c r="K17" i="6" s="1"/>
  <c r="I17" i="6"/>
  <c r="G17" i="6"/>
  <c r="H17" i="6" s="1"/>
  <c r="F17" i="6"/>
  <c r="E17" i="6"/>
  <c r="D17" i="6"/>
  <c r="V17" i="6" s="1"/>
  <c r="C17" i="6"/>
  <c r="U17" i="6" s="1"/>
  <c r="F11" i="6"/>
  <c r="E11" i="6"/>
  <c r="C11" i="6"/>
  <c r="B11" i="6"/>
  <c r="G10" i="6"/>
  <c r="D10" i="6"/>
  <c r="G9" i="6"/>
  <c r="D9" i="6"/>
  <c r="G8" i="6"/>
  <c r="D8" i="6"/>
  <c r="G7" i="6"/>
  <c r="G11" i="6" s="1"/>
  <c r="D7" i="6"/>
  <c r="G6" i="6"/>
  <c r="D6" i="6"/>
  <c r="G5" i="6"/>
  <c r="D5" i="6"/>
  <c r="D11" i="6" s="1"/>
  <c r="F9" i="5"/>
  <c r="E9" i="5"/>
  <c r="C9" i="5"/>
  <c r="B9" i="5"/>
  <c r="I8" i="5"/>
  <c r="H8" i="5"/>
  <c r="G8" i="5"/>
  <c r="J8" i="5" s="1"/>
  <c r="D8" i="5"/>
  <c r="I7" i="5"/>
  <c r="H7" i="5"/>
  <c r="G7" i="5"/>
  <c r="J7" i="5" s="1"/>
  <c r="D7" i="5"/>
  <c r="J6" i="5"/>
  <c r="I6" i="5"/>
  <c r="H6" i="5"/>
  <c r="G6" i="5"/>
  <c r="D6" i="5"/>
  <c r="I5" i="5"/>
  <c r="I9" i="5" s="1"/>
  <c r="H5" i="5"/>
  <c r="G5" i="5"/>
  <c r="J5" i="5" s="1"/>
  <c r="D5" i="5"/>
  <c r="J4" i="5"/>
  <c r="I4" i="5"/>
  <c r="H4" i="5"/>
  <c r="H9" i="5" s="1"/>
  <c r="G4" i="5"/>
  <c r="D4" i="5"/>
  <c r="I3" i="5"/>
  <c r="H3" i="5"/>
  <c r="G3" i="5"/>
  <c r="G9" i="5" s="1"/>
  <c r="D3" i="5"/>
  <c r="D9" i="5" s="1"/>
  <c r="Q27" i="2"/>
  <c r="P27" i="2"/>
  <c r="O27" i="2"/>
  <c r="N27" i="2"/>
  <c r="M27" i="2"/>
  <c r="L27" i="2"/>
  <c r="K27" i="2"/>
  <c r="J27" i="2"/>
  <c r="I27" i="2"/>
  <c r="H27" i="2"/>
  <c r="G27" i="2"/>
  <c r="F27" i="2"/>
  <c r="AE1" i="2"/>
  <c r="BN6567" i="3"/>
  <c r="BI6567" i="3"/>
  <c r="BF6567" i="3"/>
  <c r="BG6567" i="3" s="1"/>
  <c r="K6567" i="3"/>
  <c r="J6567" i="3"/>
  <c r="BN6566" i="3"/>
  <c r="BI6566" i="3"/>
  <c r="BF6566" i="3"/>
  <c r="BG6566" i="3" s="1"/>
  <c r="J6566" i="3"/>
  <c r="BN6565" i="3"/>
  <c r="BI6565" i="3"/>
  <c r="BF6565" i="3"/>
  <c r="BG6565" i="3" s="1"/>
  <c r="K6565" i="3"/>
  <c r="J6565" i="3"/>
  <c r="BN6564" i="3"/>
  <c r="BI6564" i="3"/>
  <c r="BF6564" i="3"/>
  <c r="BG6564" i="3" s="1"/>
  <c r="J6564" i="3"/>
  <c r="BN6563" i="3"/>
  <c r="BI6563" i="3"/>
  <c r="BF6563" i="3"/>
  <c r="BG6563" i="3" s="1"/>
  <c r="K6563" i="3"/>
  <c r="J6563" i="3"/>
  <c r="BN6562" i="3"/>
  <c r="BI6562" i="3"/>
  <c r="BF6562" i="3"/>
  <c r="BG6562" i="3" s="1"/>
  <c r="J6562" i="3"/>
  <c r="BN6561" i="3"/>
  <c r="BI6561" i="3"/>
  <c r="BF6561" i="3"/>
  <c r="BG6561" i="3" s="1"/>
  <c r="K6561" i="3"/>
  <c r="J6561" i="3"/>
  <c r="BN6560" i="3"/>
  <c r="BI6560" i="3"/>
  <c r="BF6560" i="3"/>
  <c r="BG6560" i="3" s="1"/>
  <c r="J6560" i="3"/>
  <c r="BN6559" i="3"/>
  <c r="BI6559" i="3"/>
  <c r="BF6559" i="3"/>
  <c r="BG6559" i="3" s="1"/>
  <c r="K6559" i="3"/>
  <c r="J6559" i="3"/>
  <c r="BN6558" i="3"/>
  <c r="BI6558" i="3"/>
  <c r="BF6558" i="3"/>
  <c r="BG6558" i="3" s="1"/>
  <c r="J6558" i="3"/>
  <c r="BN6557" i="3"/>
  <c r="BI6557" i="3"/>
  <c r="BF6557" i="3"/>
  <c r="BG6557" i="3" s="1"/>
  <c r="K6557" i="3"/>
  <c r="J6557" i="3"/>
  <c r="BN6556" i="3"/>
  <c r="BI6556" i="3"/>
  <c r="BF6556" i="3"/>
  <c r="BG6556" i="3" s="1"/>
  <c r="J6556" i="3"/>
  <c r="BN6555" i="3"/>
  <c r="BI6555" i="3"/>
  <c r="BF6555" i="3"/>
  <c r="BG6555" i="3" s="1"/>
  <c r="K6555" i="3"/>
  <c r="J6555" i="3"/>
  <c r="BN6554" i="3"/>
  <c r="BI6554" i="3"/>
  <c r="BF6554" i="3"/>
  <c r="BG6554" i="3" s="1"/>
  <c r="J6554" i="3"/>
  <c r="BN6553" i="3"/>
  <c r="BI6553" i="3"/>
  <c r="BG6553" i="3"/>
  <c r="BF6553" i="3"/>
  <c r="J6553" i="3"/>
  <c r="BN6552" i="3"/>
  <c r="BI6552" i="3"/>
  <c r="BF6552" i="3"/>
  <c r="BG6552" i="3" s="1"/>
  <c r="K6552" i="3"/>
  <c r="J6552" i="3"/>
  <c r="BN6551" i="3"/>
  <c r="BI6551" i="3"/>
  <c r="BF6551" i="3"/>
  <c r="BG6551" i="3" s="1"/>
  <c r="J6551" i="3"/>
  <c r="BN6550" i="3"/>
  <c r="BI6550" i="3"/>
  <c r="BF6550" i="3"/>
  <c r="BG6550" i="3" s="1"/>
  <c r="J6550" i="3"/>
  <c r="BN6549" i="3"/>
  <c r="BI6549" i="3"/>
  <c r="BF6549" i="3"/>
  <c r="BG6549" i="3" s="1"/>
  <c r="J6549" i="3"/>
  <c r="BN6548" i="3"/>
  <c r="BI6548" i="3"/>
  <c r="BF6548" i="3"/>
  <c r="BG6548" i="3" s="1"/>
  <c r="J6548" i="3"/>
  <c r="BN6547" i="3"/>
  <c r="BI6547" i="3"/>
  <c r="BF6547" i="3"/>
  <c r="BG6547" i="3" s="1"/>
  <c r="L6547" i="3"/>
  <c r="J6547" i="3"/>
  <c r="BN6546" i="3"/>
  <c r="BI6546" i="3"/>
  <c r="BF6546" i="3"/>
  <c r="BG6546" i="3" s="1"/>
  <c r="J6546" i="3"/>
  <c r="BN6545" i="3"/>
  <c r="BI6545" i="3"/>
  <c r="BF6545" i="3"/>
  <c r="BG6545" i="3" s="1"/>
  <c r="K6545" i="3"/>
  <c r="J6545" i="3"/>
  <c r="BN6544" i="3"/>
  <c r="BI6544" i="3"/>
  <c r="BF6544" i="3"/>
  <c r="BG6544" i="3" s="1"/>
  <c r="J6544" i="3"/>
  <c r="BN6543" i="3"/>
  <c r="BI6543" i="3"/>
  <c r="BF6543" i="3"/>
  <c r="BG6543" i="3" s="1"/>
  <c r="J6543" i="3"/>
  <c r="BN6542" i="3"/>
  <c r="BI6542" i="3"/>
  <c r="BF6542" i="3"/>
  <c r="BG6542" i="3" s="1"/>
  <c r="J6542" i="3"/>
  <c r="BN6541" i="3"/>
  <c r="BI6541" i="3"/>
  <c r="BF6541" i="3"/>
  <c r="BG6541" i="3" s="1"/>
  <c r="J6541" i="3"/>
  <c r="BN6540" i="3"/>
  <c r="BI6540" i="3"/>
  <c r="BF6540" i="3"/>
  <c r="BG6540" i="3" s="1"/>
  <c r="L6540" i="3"/>
  <c r="J6540" i="3"/>
  <c r="BN6539" i="3"/>
  <c r="BI6539" i="3"/>
  <c r="BF6539" i="3"/>
  <c r="BG6539" i="3" s="1"/>
  <c r="J6539" i="3"/>
  <c r="BN6538" i="3"/>
  <c r="BI6538" i="3"/>
  <c r="BF6538" i="3"/>
  <c r="BG6538" i="3" s="1"/>
  <c r="K6538" i="3"/>
  <c r="J6538" i="3"/>
  <c r="BN6537" i="3"/>
  <c r="BI6537" i="3"/>
  <c r="BF6537" i="3"/>
  <c r="BG6537" i="3" s="1"/>
  <c r="J6537" i="3"/>
  <c r="BN6536" i="3"/>
  <c r="BI6536" i="3"/>
  <c r="BF6536" i="3"/>
  <c r="BG6536" i="3" s="1"/>
  <c r="J6536" i="3"/>
  <c r="BN6535" i="3"/>
  <c r="BI6535" i="3"/>
  <c r="BF6535" i="3"/>
  <c r="BG6535" i="3" s="1"/>
  <c r="J6535" i="3"/>
  <c r="BN6534" i="3"/>
  <c r="BI6534" i="3"/>
  <c r="BF6534" i="3"/>
  <c r="BG6534" i="3" s="1"/>
  <c r="J6534" i="3"/>
  <c r="BN6533" i="3"/>
  <c r="BI6533" i="3"/>
  <c r="BF6533" i="3"/>
  <c r="BG6533" i="3" s="1"/>
  <c r="L6533" i="3"/>
  <c r="J6533" i="3"/>
  <c r="BN6532" i="3"/>
  <c r="BI6532" i="3"/>
  <c r="BF6532" i="3"/>
  <c r="BG6532" i="3" s="1"/>
  <c r="J6532" i="3"/>
  <c r="BN6531" i="3"/>
  <c r="BI6531" i="3"/>
  <c r="BG6531" i="3"/>
  <c r="BF6531" i="3"/>
  <c r="K6531" i="3"/>
  <c r="J6531" i="3"/>
  <c r="BN6530" i="3"/>
  <c r="BI6530" i="3"/>
  <c r="BF6530" i="3"/>
  <c r="BG6530" i="3" s="1"/>
  <c r="J6530" i="3"/>
  <c r="BN6529" i="3"/>
  <c r="BI6529" i="3"/>
  <c r="BF6529" i="3"/>
  <c r="BG6529" i="3" s="1"/>
  <c r="J6529" i="3"/>
  <c r="BN6528" i="3"/>
  <c r="BI6528" i="3"/>
  <c r="BG6528" i="3"/>
  <c r="BF6528" i="3"/>
  <c r="J6528" i="3"/>
  <c r="BN6527" i="3"/>
  <c r="BI6527" i="3"/>
  <c r="BF6527" i="3"/>
  <c r="BG6527" i="3" s="1"/>
  <c r="J6527" i="3"/>
  <c r="BN6526" i="3"/>
  <c r="BI6526" i="3"/>
  <c r="BF6526" i="3"/>
  <c r="BG6526" i="3" s="1"/>
  <c r="L6526" i="3"/>
  <c r="J6526" i="3"/>
  <c r="BN6525" i="3"/>
  <c r="BI6525" i="3"/>
  <c r="BF6525" i="3"/>
  <c r="BG6525" i="3" s="1"/>
  <c r="J6525" i="3"/>
  <c r="BN6524" i="3"/>
  <c r="BI6524" i="3"/>
  <c r="BF6524" i="3"/>
  <c r="BG6524" i="3" s="1"/>
  <c r="K6524" i="3"/>
  <c r="J6524" i="3"/>
  <c r="BN6523" i="3"/>
  <c r="BI6523" i="3"/>
  <c r="BF6523" i="3"/>
  <c r="BG6523" i="3" s="1"/>
  <c r="J6523" i="3"/>
  <c r="BN6522" i="3"/>
  <c r="BI6522" i="3"/>
  <c r="BF6522" i="3"/>
  <c r="BG6522" i="3" s="1"/>
  <c r="J6522" i="3"/>
  <c r="BN6521" i="3"/>
  <c r="BI6521" i="3"/>
  <c r="BF6521" i="3"/>
  <c r="BG6521" i="3" s="1"/>
  <c r="J6521" i="3"/>
  <c r="BN6520" i="3"/>
  <c r="BI6520" i="3"/>
  <c r="BF6520" i="3"/>
  <c r="BG6520" i="3" s="1"/>
  <c r="J6520" i="3"/>
  <c r="BN6519" i="3"/>
  <c r="BI6519" i="3"/>
  <c r="BF6519" i="3"/>
  <c r="BG6519" i="3" s="1"/>
  <c r="L6519" i="3"/>
  <c r="J6519" i="3"/>
  <c r="BN6518" i="3"/>
  <c r="BI6518" i="3"/>
  <c r="BF6518" i="3"/>
  <c r="BG6518" i="3" s="1"/>
  <c r="J6518" i="3"/>
  <c r="BN6517" i="3"/>
  <c r="BI6517" i="3"/>
  <c r="BF6517" i="3"/>
  <c r="BG6517" i="3" s="1"/>
  <c r="K6517" i="3"/>
  <c r="J6517" i="3"/>
  <c r="BN6516" i="3"/>
  <c r="BI6516" i="3"/>
  <c r="BF6516" i="3"/>
  <c r="BG6516" i="3" s="1"/>
  <c r="J6516" i="3"/>
  <c r="BN6515" i="3"/>
  <c r="BI6515" i="3"/>
  <c r="BF6515" i="3"/>
  <c r="BG6515" i="3" s="1"/>
  <c r="J6515" i="3"/>
  <c r="BN6514" i="3"/>
  <c r="BI6514" i="3"/>
  <c r="BF6514" i="3"/>
  <c r="BG6514" i="3" s="1"/>
  <c r="J6514" i="3"/>
  <c r="BN6513" i="3"/>
  <c r="BI6513" i="3"/>
  <c r="BF6513" i="3"/>
  <c r="BG6513" i="3" s="1"/>
  <c r="J6513" i="3"/>
  <c r="BN6512" i="3"/>
  <c r="BI6512" i="3"/>
  <c r="BF6512" i="3"/>
  <c r="BG6512" i="3" s="1"/>
  <c r="L6512" i="3"/>
  <c r="J6512" i="3"/>
  <c r="BN6511" i="3"/>
  <c r="BI6511" i="3"/>
  <c r="BF6511" i="3"/>
  <c r="BG6511" i="3" s="1"/>
  <c r="J6511" i="3"/>
  <c r="BN6510" i="3"/>
  <c r="BI6510" i="3"/>
  <c r="BF6510" i="3"/>
  <c r="BG6510" i="3" s="1"/>
  <c r="K6510" i="3"/>
  <c r="J6510" i="3"/>
  <c r="BN6509" i="3"/>
  <c r="BI6509" i="3"/>
  <c r="BF6509" i="3"/>
  <c r="BG6509" i="3" s="1"/>
  <c r="J6509" i="3"/>
  <c r="BN6508" i="3"/>
  <c r="BI6508" i="3"/>
  <c r="BF6508" i="3"/>
  <c r="BG6508" i="3" s="1"/>
  <c r="J6508" i="3"/>
  <c r="BN6507" i="3"/>
  <c r="BI6507" i="3"/>
  <c r="BF6507" i="3"/>
  <c r="BG6507" i="3" s="1"/>
  <c r="J6507" i="3"/>
  <c r="BN6506" i="3"/>
  <c r="BI6506" i="3"/>
  <c r="BF6506" i="3"/>
  <c r="BG6506" i="3" s="1"/>
  <c r="J6506" i="3"/>
  <c r="BN6505" i="3"/>
  <c r="BI6505" i="3"/>
  <c r="BF6505" i="3"/>
  <c r="BG6505" i="3" s="1"/>
  <c r="L6505" i="3"/>
  <c r="J6505" i="3"/>
  <c r="BN6504" i="3"/>
  <c r="BI6504" i="3"/>
  <c r="BF6504" i="3"/>
  <c r="BG6504" i="3" s="1"/>
  <c r="J6504" i="3"/>
  <c r="BN6503" i="3"/>
  <c r="BI6503" i="3"/>
  <c r="BF6503" i="3"/>
  <c r="BG6503" i="3" s="1"/>
  <c r="K6503" i="3"/>
  <c r="J6503" i="3"/>
  <c r="BN6502" i="3"/>
  <c r="BI6502" i="3"/>
  <c r="BF6502" i="3"/>
  <c r="BG6502" i="3" s="1"/>
  <c r="J6502" i="3"/>
  <c r="BN6501" i="3"/>
  <c r="BI6501" i="3"/>
  <c r="BF6501" i="3"/>
  <c r="BG6501" i="3" s="1"/>
  <c r="J6501" i="3"/>
  <c r="BN6500" i="3"/>
  <c r="BI6500" i="3"/>
  <c r="BF6500" i="3"/>
  <c r="BG6500" i="3" s="1"/>
  <c r="J6500" i="3"/>
  <c r="BN6499" i="3"/>
  <c r="BI6499" i="3"/>
  <c r="BF6499" i="3"/>
  <c r="BG6499" i="3" s="1"/>
  <c r="J6499" i="3"/>
  <c r="BN6498" i="3"/>
  <c r="BI6498" i="3"/>
  <c r="BF6498" i="3"/>
  <c r="BG6498" i="3" s="1"/>
  <c r="L6498" i="3"/>
  <c r="J6498" i="3"/>
  <c r="BN6497" i="3"/>
  <c r="BI6497" i="3"/>
  <c r="BF6497" i="3"/>
  <c r="BG6497" i="3" s="1"/>
  <c r="J6497" i="3"/>
  <c r="BN6496" i="3"/>
  <c r="BI6496" i="3"/>
  <c r="BF6496" i="3"/>
  <c r="BG6496" i="3" s="1"/>
  <c r="K6496" i="3"/>
  <c r="J6496" i="3"/>
  <c r="BN6495" i="3"/>
  <c r="BI6495" i="3"/>
  <c r="BF6495" i="3"/>
  <c r="BG6495" i="3" s="1"/>
  <c r="J6495" i="3"/>
  <c r="BN6494" i="3"/>
  <c r="BI6494" i="3"/>
  <c r="BG6494" i="3"/>
  <c r="BF6494" i="3"/>
  <c r="J6494" i="3"/>
  <c r="BN6493" i="3"/>
  <c r="BI6493" i="3"/>
  <c r="BF6493" i="3"/>
  <c r="BG6493" i="3" s="1"/>
  <c r="J6493" i="3"/>
  <c r="BN6492" i="3"/>
  <c r="BI6492" i="3"/>
  <c r="BF6492" i="3"/>
  <c r="BG6492" i="3" s="1"/>
  <c r="J6492" i="3"/>
  <c r="BN6491" i="3"/>
  <c r="BI6491" i="3"/>
  <c r="BF6491" i="3"/>
  <c r="BG6491" i="3" s="1"/>
  <c r="L6491" i="3"/>
  <c r="J6491" i="3"/>
  <c r="BN6490" i="3"/>
  <c r="BI6490" i="3"/>
  <c r="BF6490" i="3"/>
  <c r="BG6490" i="3" s="1"/>
  <c r="J6490" i="3"/>
  <c r="BN6489" i="3"/>
  <c r="BI6489" i="3"/>
  <c r="BF6489" i="3"/>
  <c r="BG6489" i="3" s="1"/>
  <c r="K6489" i="3"/>
  <c r="J6489" i="3"/>
  <c r="BN6488" i="3"/>
  <c r="BI6488" i="3"/>
  <c r="BG6488" i="3"/>
  <c r="BF6488" i="3"/>
  <c r="J6488" i="3"/>
  <c r="BN6487" i="3"/>
  <c r="BI6487" i="3"/>
  <c r="BF6487" i="3"/>
  <c r="BG6487" i="3" s="1"/>
  <c r="J6487" i="3"/>
  <c r="BN6486" i="3"/>
  <c r="BI6486" i="3"/>
  <c r="BF6486" i="3"/>
  <c r="BG6486" i="3" s="1"/>
  <c r="J6486" i="3"/>
  <c r="BN6485" i="3"/>
  <c r="BI6485" i="3"/>
  <c r="BF6485" i="3"/>
  <c r="BG6485" i="3" s="1"/>
  <c r="J6485" i="3"/>
  <c r="BN6484" i="3"/>
  <c r="BI6484" i="3"/>
  <c r="BF6484" i="3"/>
  <c r="BG6484" i="3" s="1"/>
  <c r="L6484" i="3"/>
  <c r="J6484" i="3"/>
  <c r="BN6483" i="3"/>
  <c r="BI6483" i="3"/>
  <c r="BF6483" i="3"/>
  <c r="BG6483" i="3" s="1"/>
  <c r="J6483" i="3"/>
  <c r="BN6482" i="3"/>
  <c r="BI6482" i="3"/>
  <c r="BF6482" i="3"/>
  <c r="BG6482" i="3" s="1"/>
  <c r="K6482" i="3"/>
  <c r="J6482" i="3"/>
  <c r="BN6481" i="3"/>
  <c r="BI6481" i="3"/>
  <c r="BG6481" i="3"/>
  <c r="BF6481" i="3"/>
  <c r="J6481" i="3"/>
  <c r="BN6480" i="3"/>
  <c r="BI6480" i="3"/>
  <c r="BF6480" i="3"/>
  <c r="BG6480" i="3" s="1"/>
  <c r="J6480" i="3"/>
  <c r="BN6479" i="3"/>
  <c r="BI6479" i="3"/>
  <c r="BF6479" i="3"/>
  <c r="BG6479" i="3" s="1"/>
  <c r="J6479" i="3"/>
  <c r="BN6478" i="3"/>
  <c r="BI6478" i="3"/>
  <c r="BF6478" i="3"/>
  <c r="BG6478" i="3" s="1"/>
  <c r="J6478" i="3"/>
  <c r="BN6477" i="3"/>
  <c r="BI6477" i="3"/>
  <c r="BF6477" i="3"/>
  <c r="BG6477" i="3" s="1"/>
  <c r="L6477" i="3"/>
  <c r="J6477" i="3"/>
  <c r="BN6476" i="3"/>
  <c r="BI6476" i="3"/>
  <c r="BF6476" i="3"/>
  <c r="BG6476" i="3" s="1"/>
  <c r="J6476" i="3"/>
  <c r="BN6475" i="3"/>
  <c r="BI6475" i="3"/>
  <c r="BF6475" i="3"/>
  <c r="BG6475" i="3" s="1"/>
  <c r="K6475" i="3"/>
  <c r="J6475" i="3"/>
  <c r="BN6474" i="3"/>
  <c r="BI6474" i="3"/>
  <c r="BF6474" i="3"/>
  <c r="BG6474" i="3" s="1"/>
  <c r="J6474" i="3"/>
  <c r="BN6473" i="3"/>
  <c r="BI6473" i="3"/>
  <c r="BF6473" i="3"/>
  <c r="BG6473" i="3" s="1"/>
  <c r="J6473" i="3"/>
  <c r="BN6472" i="3"/>
  <c r="BI6472" i="3"/>
  <c r="BF6472" i="3"/>
  <c r="BG6472" i="3" s="1"/>
  <c r="J6472" i="3"/>
  <c r="BN6471" i="3"/>
  <c r="BI6471" i="3"/>
  <c r="BF6471" i="3"/>
  <c r="BG6471" i="3" s="1"/>
  <c r="J6471" i="3"/>
  <c r="BN6470" i="3"/>
  <c r="BI6470" i="3"/>
  <c r="BF6470" i="3"/>
  <c r="BG6470" i="3" s="1"/>
  <c r="L6470" i="3"/>
  <c r="J6470" i="3"/>
  <c r="BN6469" i="3"/>
  <c r="BI6469" i="3"/>
  <c r="BF6469" i="3"/>
  <c r="BG6469" i="3" s="1"/>
  <c r="J6469" i="3"/>
  <c r="BN6468" i="3"/>
  <c r="BI6468" i="3"/>
  <c r="BF6468" i="3"/>
  <c r="BG6468" i="3" s="1"/>
  <c r="K6468" i="3"/>
  <c r="J6468" i="3"/>
  <c r="BN6467" i="3"/>
  <c r="BI6467" i="3"/>
  <c r="BF6467" i="3"/>
  <c r="BG6467" i="3" s="1"/>
  <c r="J6467" i="3"/>
  <c r="BN6466" i="3"/>
  <c r="BI6466" i="3"/>
  <c r="BF6466" i="3"/>
  <c r="BG6466" i="3" s="1"/>
  <c r="J6466" i="3"/>
  <c r="BN6465" i="3"/>
  <c r="BI6465" i="3"/>
  <c r="BF6465" i="3"/>
  <c r="BG6465" i="3" s="1"/>
  <c r="J6465" i="3"/>
  <c r="BN6464" i="3"/>
  <c r="BI6464" i="3"/>
  <c r="BG6464" i="3"/>
  <c r="BF6464" i="3"/>
  <c r="J6464" i="3"/>
  <c r="BN6463" i="3"/>
  <c r="BI6463" i="3"/>
  <c r="BF6463" i="3"/>
  <c r="BG6463" i="3" s="1"/>
  <c r="L6463" i="3"/>
  <c r="J6463" i="3"/>
  <c r="BN6462" i="3"/>
  <c r="BI6462" i="3"/>
  <c r="BF6462" i="3"/>
  <c r="BG6462" i="3" s="1"/>
  <c r="J6462" i="3"/>
  <c r="BN6461" i="3"/>
  <c r="BI6461" i="3"/>
  <c r="BF6461" i="3"/>
  <c r="BG6461" i="3" s="1"/>
  <c r="K6461" i="3"/>
  <c r="J6461" i="3"/>
  <c r="BN6460" i="3"/>
  <c r="BI6460" i="3"/>
  <c r="BF6460" i="3"/>
  <c r="BG6460" i="3" s="1"/>
  <c r="J6460" i="3"/>
  <c r="BN6459" i="3"/>
  <c r="BI6459" i="3"/>
  <c r="BF6459" i="3"/>
  <c r="BG6459" i="3" s="1"/>
  <c r="J6459" i="3"/>
  <c r="BN6458" i="3"/>
  <c r="BI6458" i="3"/>
  <c r="BF6458" i="3"/>
  <c r="BG6458" i="3" s="1"/>
  <c r="J6458" i="3"/>
  <c r="BN6457" i="3"/>
  <c r="BI6457" i="3"/>
  <c r="BF6457" i="3"/>
  <c r="BG6457" i="3" s="1"/>
  <c r="J6457" i="3"/>
  <c r="BN6456" i="3"/>
  <c r="BI6456" i="3"/>
  <c r="BF6456" i="3"/>
  <c r="BG6456" i="3" s="1"/>
  <c r="L6456" i="3"/>
  <c r="J6456" i="3"/>
  <c r="BN6455" i="3"/>
  <c r="BI6455" i="3"/>
  <c r="BF6455" i="3"/>
  <c r="BG6455" i="3" s="1"/>
  <c r="J6455" i="3"/>
  <c r="BN6454" i="3"/>
  <c r="BI6454" i="3"/>
  <c r="BF6454" i="3"/>
  <c r="BG6454" i="3" s="1"/>
  <c r="K6454" i="3"/>
  <c r="J6454" i="3"/>
  <c r="BN6453" i="3"/>
  <c r="BI6453" i="3"/>
  <c r="BF6453" i="3"/>
  <c r="BG6453" i="3" s="1"/>
  <c r="J6453" i="3"/>
  <c r="BN6452" i="3"/>
  <c r="BI6452" i="3"/>
  <c r="BF6452" i="3"/>
  <c r="BG6452" i="3" s="1"/>
  <c r="J6452" i="3"/>
  <c r="BN6451" i="3"/>
  <c r="BI6451" i="3"/>
  <c r="BF6451" i="3"/>
  <c r="BG6451" i="3" s="1"/>
  <c r="J6451" i="3"/>
  <c r="BN6450" i="3"/>
  <c r="BI6450" i="3"/>
  <c r="BF6450" i="3"/>
  <c r="BG6450" i="3" s="1"/>
  <c r="J6450" i="3"/>
  <c r="BN6449" i="3"/>
  <c r="BI6449" i="3"/>
  <c r="BF6449" i="3"/>
  <c r="BG6449" i="3" s="1"/>
  <c r="L6449" i="3"/>
  <c r="J6449" i="3"/>
  <c r="BN6448" i="3"/>
  <c r="BI6448" i="3"/>
  <c r="BF6448" i="3"/>
  <c r="BG6448" i="3" s="1"/>
  <c r="J6448" i="3"/>
  <c r="BN6447" i="3"/>
  <c r="BI6447" i="3"/>
  <c r="BF6447" i="3"/>
  <c r="BG6447" i="3" s="1"/>
  <c r="K6447" i="3"/>
  <c r="J6447" i="3"/>
  <c r="BN6446" i="3"/>
  <c r="BI6446" i="3"/>
  <c r="BF6446" i="3"/>
  <c r="BG6446" i="3" s="1"/>
  <c r="J6446" i="3"/>
  <c r="BN6445" i="3"/>
  <c r="BI6445" i="3"/>
  <c r="BF6445" i="3"/>
  <c r="BG6445" i="3" s="1"/>
  <c r="J6445" i="3"/>
  <c r="BN6444" i="3"/>
  <c r="BI6444" i="3"/>
  <c r="BF6444" i="3"/>
  <c r="BG6444" i="3" s="1"/>
  <c r="J6444" i="3"/>
  <c r="BN6443" i="3"/>
  <c r="BI6443" i="3"/>
  <c r="BF6443" i="3"/>
  <c r="BG6443" i="3" s="1"/>
  <c r="J6443" i="3"/>
  <c r="BN6442" i="3"/>
  <c r="BI6442" i="3"/>
  <c r="BF6442" i="3"/>
  <c r="BG6442" i="3" s="1"/>
  <c r="L6442" i="3"/>
  <c r="J6442" i="3"/>
  <c r="BN6441" i="3"/>
  <c r="BI6441" i="3"/>
  <c r="BF6441" i="3"/>
  <c r="BG6441" i="3" s="1"/>
  <c r="J6441" i="3"/>
  <c r="BN6440" i="3"/>
  <c r="BI6440" i="3"/>
  <c r="BF6440" i="3"/>
  <c r="BG6440" i="3" s="1"/>
  <c r="K6440" i="3"/>
  <c r="J6440" i="3"/>
  <c r="BN6439" i="3"/>
  <c r="BI6439" i="3"/>
  <c r="BF6439" i="3"/>
  <c r="BG6439" i="3" s="1"/>
  <c r="J6439" i="3"/>
  <c r="BN6438" i="3"/>
  <c r="BI6438" i="3"/>
  <c r="BF6438" i="3"/>
  <c r="BG6438" i="3" s="1"/>
  <c r="J6438" i="3"/>
  <c r="BN6437" i="3"/>
  <c r="BI6437" i="3"/>
  <c r="BF6437" i="3"/>
  <c r="BG6437" i="3" s="1"/>
  <c r="J6437" i="3"/>
  <c r="BN6436" i="3"/>
  <c r="BI6436" i="3"/>
  <c r="BF6436" i="3"/>
  <c r="BG6436" i="3" s="1"/>
  <c r="J6436" i="3"/>
  <c r="BN6435" i="3"/>
  <c r="BI6435" i="3"/>
  <c r="BF6435" i="3"/>
  <c r="BG6435" i="3" s="1"/>
  <c r="L6435" i="3"/>
  <c r="J6435" i="3"/>
  <c r="BN6434" i="3"/>
  <c r="BI6434" i="3"/>
  <c r="BF6434" i="3"/>
  <c r="BG6434" i="3" s="1"/>
  <c r="J6434" i="3"/>
  <c r="BN6433" i="3"/>
  <c r="BI6433" i="3"/>
  <c r="BF6433" i="3"/>
  <c r="BG6433" i="3" s="1"/>
  <c r="K6433" i="3"/>
  <c r="J6433" i="3"/>
  <c r="BN6432" i="3"/>
  <c r="BI6432" i="3"/>
  <c r="BF6432" i="3"/>
  <c r="BG6432" i="3" s="1"/>
  <c r="J6432" i="3"/>
  <c r="BN6431" i="3"/>
  <c r="BI6431" i="3"/>
  <c r="BF6431" i="3"/>
  <c r="BG6431" i="3" s="1"/>
  <c r="J6431" i="3"/>
  <c r="BN6430" i="3"/>
  <c r="BI6430" i="3"/>
  <c r="BF6430" i="3"/>
  <c r="BG6430" i="3" s="1"/>
  <c r="J6430" i="3"/>
  <c r="BN6429" i="3"/>
  <c r="BI6429" i="3"/>
  <c r="BF6429" i="3"/>
  <c r="BG6429" i="3" s="1"/>
  <c r="J6429" i="3"/>
  <c r="BN6428" i="3"/>
  <c r="BI6428" i="3"/>
  <c r="BF6428" i="3"/>
  <c r="BG6428" i="3" s="1"/>
  <c r="L6428" i="3"/>
  <c r="J6428" i="3"/>
  <c r="BN6427" i="3"/>
  <c r="BI6427" i="3"/>
  <c r="BF6427" i="3"/>
  <c r="BG6427" i="3" s="1"/>
  <c r="K6427" i="3"/>
  <c r="J6427" i="3"/>
  <c r="BN6426" i="3"/>
  <c r="BI6426" i="3"/>
  <c r="BG6426" i="3"/>
  <c r="BF6426" i="3"/>
  <c r="J6426" i="3"/>
  <c r="BN6425" i="3"/>
  <c r="BI6425" i="3"/>
  <c r="BF6425" i="3"/>
  <c r="BG6425" i="3" s="1"/>
  <c r="K6425" i="3"/>
  <c r="J6425" i="3"/>
  <c r="BN6424" i="3"/>
  <c r="BI6424" i="3"/>
  <c r="BF6424" i="3"/>
  <c r="BG6424" i="3" s="1"/>
  <c r="J6424" i="3"/>
  <c r="BN6423" i="3"/>
  <c r="BI6423" i="3"/>
  <c r="BF6423" i="3"/>
  <c r="BG6423" i="3" s="1"/>
  <c r="K6423" i="3"/>
  <c r="J6423" i="3"/>
  <c r="BN6422" i="3"/>
  <c r="BI6422" i="3"/>
  <c r="BF6422" i="3"/>
  <c r="BG6422" i="3" s="1"/>
  <c r="J6422" i="3"/>
  <c r="BN6421" i="3"/>
  <c r="BI6421" i="3"/>
  <c r="BF6421" i="3"/>
  <c r="BG6421" i="3" s="1"/>
  <c r="K6421" i="3"/>
  <c r="J6421" i="3"/>
  <c r="BN6420" i="3"/>
  <c r="BI6420" i="3"/>
  <c r="BF6420" i="3"/>
  <c r="BG6420" i="3" s="1"/>
  <c r="J6420" i="3"/>
  <c r="BN6419" i="3"/>
  <c r="BI6419" i="3"/>
  <c r="BF6419" i="3"/>
  <c r="BG6419" i="3" s="1"/>
  <c r="K6419" i="3"/>
  <c r="J6419" i="3"/>
  <c r="BN6418" i="3"/>
  <c r="BI6418" i="3"/>
  <c r="BF6418" i="3"/>
  <c r="BG6418" i="3" s="1"/>
  <c r="J6418" i="3"/>
  <c r="BN6417" i="3"/>
  <c r="BI6417" i="3"/>
  <c r="BF6417" i="3"/>
  <c r="BG6417" i="3" s="1"/>
  <c r="K6417" i="3"/>
  <c r="J6417" i="3"/>
  <c r="BN6416" i="3"/>
  <c r="BI6416" i="3"/>
  <c r="BF6416" i="3"/>
  <c r="BG6416" i="3" s="1"/>
  <c r="J6416" i="3"/>
  <c r="BN6415" i="3"/>
  <c r="BI6415" i="3"/>
  <c r="BG6415" i="3"/>
  <c r="BF6415" i="3"/>
  <c r="K6415" i="3"/>
  <c r="J6415" i="3"/>
  <c r="BN6414" i="3"/>
  <c r="BI6414" i="3"/>
  <c r="BF6414" i="3"/>
  <c r="BG6414" i="3" s="1"/>
  <c r="J6414" i="3"/>
  <c r="BN6413" i="3"/>
  <c r="BI6413" i="3"/>
  <c r="BF6413" i="3"/>
  <c r="BG6413" i="3" s="1"/>
  <c r="K6413" i="3"/>
  <c r="J6413" i="3"/>
  <c r="BN6412" i="3"/>
  <c r="BI6412" i="3"/>
  <c r="BF6412" i="3"/>
  <c r="BG6412" i="3" s="1"/>
  <c r="J6412" i="3"/>
  <c r="BN6411" i="3"/>
  <c r="BI6411" i="3"/>
  <c r="BF6411" i="3"/>
  <c r="BG6411" i="3" s="1"/>
  <c r="J6411" i="3"/>
  <c r="BN6410" i="3"/>
  <c r="BI6410" i="3"/>
  <c r="BF6410" i="3"/>
  <c r="BG6410" i="3" s="1"/>
  <c r="K6410" i="3"/>
  <c r="J6410" i="3"/>
  <c r="BN6409" i="3"/>
  <c r="BI6409" i="3"/>
  <c r="BF6409" i="3"/>
  <c r="BG6409" i="3" s="1"/>
  <c r="J6409" i="3"/>
  <c r="BN6408" i="3"/>
  <c r="BI6408" i="3"/>
  <c r="BF6408" i="3"/>
  <c r="BG6408" i="3" s="1"/>
  <c r="J6408" i="3"/>
  <c r="BN6407" i="3"/>
  <c r="BI6407" i="3"/>
  <c r="BF6407" i="3"/>
  <c r="BG6407" i="3" s="1"/>
  <c r="J6407" i="3"/>
  <c r="BN6406" i="3"/>
  <c r="BI6406" i="3"/>
  <c r="BG6406" i="3"/>
  <c r="BF6406" i="3"/>
  <c r="J6406" i="3"/>
  <c r="BN6405" i="3"/>
  <c r="BI6405" i="3"/>
  <c r="BF6405" i="3"/>
  <c r="BG6405" i="3" s="1"/>
  <c r="L6405" i="3"/>
  <c r="J6405" i="3"/>
  <c r="BN6404" i="3"/>
  <c r="BI6404" i="3"/>
  <c r="BF6404" i="3"/>
  <c r="BG6404" i="3" s="1"/>
  <c r="K6404" i="3"/>
  <c r="J6404" i="3"/>
  <c r="BN6403" i="3"/>
  <c r="BI6403" i="3"/>
  <c r="BF6403" i="3"/>
  <c r="BG6403" i="3" s="1"/>
  <c r="J6403" i="3"/>
  <c r="BN6402" i="3"/>
  <c r="BI6402" i="3"/>
  <c r="BF6402" i="3"/>
  <c r="BG6402" i="3" s="1"/>
  <c r="J6402" i="3"/>
  <c r="BN6401" i="3"/>
  <c r="BI6401" i="3"/>
  <c r="BF6401" i="3"/>
  <c r="BG6401" i="3" s="1"/>
  <c r="K6401" i="3"/>
  <c r="J6401" i="3"/>
  <c r="BN6400" i="3"/>
  <c r="BI6400" i="3"/>
  <c r="BF6400" i="3"/>
  <c r="BG6400" i="3" s="1"/>
  <c r="J6400" i="3"/>
  <c r="BN6399" i="3"/>
  <c r="BI6399" i="3"/>
  <c r="BF6399" i="3"/>
  <c r="BG6399" i="3" s="1"/>
  <c r="J6399" i="3"/>
  <c r="BN6398" i="3"/>
  <c r="BI6398" i="3"/>
  <c r="BF6398" i="3"/>
  <c r="BG6398" i="3" s="1"/>
  <c r="J6398" i="3"/>
  <c r="BN6397" i="3"/>
  <c r="BI6397" i="3"/>
  <c r="BF6397" i="3"/>
  <c r="BG6397" i="3" s="1"/>
  <c r="J6397" i="3"/>
  <c r="BN6396" i="3"/>
  <c r="BI6396" i="3"/>
  <c r="BF6396" i="3"/>
  <c r="BG6396" i="3" s="1"/>
  <c r="L6396" i="3"/>
  <c r="J6396" i="3"/>
  <c r="BN6395" i="3"/>
  <c r="BI6395" i="3"/>
  <c r="BF6395" i="3"/>
  <c r="BG6395" i="3" s="1"/>
  <c r="J6395" i="3"/>
  <c r="BN6394" i="3"/>
  <c r="BI6394" i="3"/>
  <c r="BF6394" i="3"/>
  <c r="BG6394" i="3" s="1"/>
  <c r="K6394" i="3"/>
  <c r="J6394" i="3"/>
  <c r="BN6393" i="3"/>
  <c r="BI6393" i="3"/>
  <c r="BF6393" i="3"/>
  <c r="BG6393" i="3" s="1"/>
  <c r="J6393" i="3"/>
  <c r="BN6392" i="3"/>
  <c r="BI6392" i="3"/>
  <c r="BF6392" i="3"/>
  <c r="BG6392" i="3" s="1"/>
  <c r="J6392" i="3"/>
  <c r="BN6391" i="3"/>
  <c r="BI6391" i="3"/>
  <c r="BF6391" i="3"/>
  <c r="BG6391" i="3" s="1"/>
  <c r="J6391" i="3"/>
  <c r="BN6390" i="3"/>
  <c r="BI6390" i="3"/>
  <c r="BF6390" i="3"/>
  <c r="BG6390" i="3" s="1"/>
  <c r="J6390" i="3"/>
  <c r="BN6389" i="3"/>
  <c r="BI6389" i="3"/>
  <c r="BF6389" i="3"/>
  <c r="BG6389" i="3" s="1"/>
  <c r="L6389" i="3"/>
  <c r="J6389" i="3"/>
  <c r="BN6388" i="3"/>
  <c r="BI6388" i="3"/>
  <c r="BF6388" i="3"/>
  <c r="BG6388" i="3" s="1"/>
  <c r="J6388" i="3"/>
  <c r="BN6387" i="3"/>
  <c r="BI6387" i="3"/>
  <c r="BF6387" i="3"/>
  <c r="BG6387" i="3" s="1"/>
  <c r="K6387" i="3"/>
  <c r="J6387" i="3"/>
  <c r="BN6386" i="3"/>
  <c r="BI6386" i="3"/>
  <c r="BF6386" i="3"/>
  <c r="BG6386" i="3" s="1"/>
  <c r="J6386" i="3"/>
  <c r="BN6385" i="3"/>
  <c r="BI6385" i="3"/>
  <c r="BF6385" i="3"/>
  <c r="BG6385" i="3" s="1"/>
  <c r="J6385" i="3"/>
  <c r="BN6384" i="3"/>
  <c r="BI6384" i="3"/>
  <c r="BF6384" i="3"/>
  <c r="BG6384" i="3" s="1"/>
  <c r="J6384" i="3"/>
  <c r="BN6383" i="3"/>
  <c r="BI6383" i="3"/>
  <c r="BF6383" i="3"/>
  <c r="BG6383" i="3" s="1"/>
  <c r="J6383" i="3"/>
  <c r="BN6382" i="3"/>
  <c r="BI6382" i="3"/>
  <c r="BF6382" i="3"/>
  <c r="BG6382" i="3" s="1"/>
  <c r="L6382" i="3"/>
  <c r="J6382" i="3"/>
  <c r="BN6381" i="3"/>
  <c r="BI6381" i="3"/>
  <c r="BF6381" i="3"/>
  <c r="BG6381" i="3" s="1"/>
  <c r="J6381" i="3"/>
  <c r="BN6380" i="3"/>
  <c r="BI6380" i="3"/>
  <c r="BG6380" i="3"/>
  <c r="BF6380" i="3"/>
  <c r="K6380" i="3"/>
  <c r="J6380" i="3"/>
  <c r="BN6379" i="3"/>
  <c r="BI6379" i="3"/>
  <c r="BF6379" i="3"/>
  <c r="BG6379" i="3" s="1"/>
  <c r="J6379" i="3"/>
  <c r="BN6378" i="3"/>
  <c r="BI6378" i="3"/>
  <c r="BF6378" i="3"/>
  <c r="BG6378" i="3" s="1"/>
  <c r="J6378" i="3"/>
  <c r="BN6377" i="3"/>
  <c r="BI6377" i="3"/>
  <c r="BF6377" i="3"/>
  <c r="BG6377" i="3" s="1"/>
  <c r="J6377" i="3"/>
  <c r="BN6376" i="3"/>
  <c r="BI6376" i="3"/>
  <c r="BF6376" i="3"/>
  <c r="BG6376" i="3" s="1"/>
  <c r="J6376" i="3"/>
  <c r="BN6375" i="3"/>
  <c r="BI6375" i="3"/>
  <c r="BF6375" i="3"/>
  <c r="BG6375" i="3" s="1"/>
  <c r="L6375" i="3"/>
  <c r="J6375" i="3"/>
  <c r="BN6374" i="3"/>
  <c r="BI6374" i="3"/>
  <c r="BF6374" i="3"/>
  <c r="BG6374" i="3" s="1"/>
  <c r="J6374" i="3"/>
  <c r="BN6373" i="3"/>
  <c r="BI6373" i="3"/>
  <c r="BF6373" i="3"/>
  <c r="BG6373" i="3" s="1"/>
  <c r="K6373" i="3"/>
  <c r="J6373" i="3"/>
  <c r="BN6372" i="3"/>
  <c r="BI6372" i="3"/>
  <c r="BF6372" i="3"/>
  <c r="BG6372" i="3" s="1"/>
  <c r="J6372" i="3"/>
  <c r="BN6371" i="3"/>
  <c r="BI6371" i="3"/>
  <c r="BG6371" i="3"/>
  <c r="BF6371" i="3"/>
  <c r="J6371" i="3"/>
  <c r="BN6370" i="3"/>
  <c r="BI6370" i="3"/>
  <c r="BF6370" i="3"/>
  <c r="BG6370" i="3" s="1"/>
  <c r="J6370" i="3"/>
  <c r="BN6369" i="3"/>
  <c r="BI6369" i="3"/>
  <c r="BF6369" i="3"/>
  <c r="BG6369" i="3" s="1"/>
  <c r="J6369" i="3"/>
  <c r="BN6368" i="3"/>
  <c r="BI6368" i="3"/>
  <c r="BF6368" i="3"/>
  <c r="BG6368" i="3" s="1"/>
  <c r="L6368" i="3"/>
  <c r="J6368" i="3"/>
  <c r="BN6367" i="3"/>
  <c r="BI6367" i="3"/>
  <c r="BF6367" i="3"/>
  <c r="BG6367" i="3" s="1"/>
  <c r="J6367" i="3"/>
  <c r="BN6366" i="3"/>
  <c r="BI6366" i="3"/>
  <c r="BF6366" i="3"/>
  <c r="BG6366" i="3" s="1"/>
  <c r="K6366" i="3"/>
  <c r="J6366" i="3"/>
  <c r="BN6365" i="3"/>
  <c r="BI6365" i="3"/>
  <c r="BF6365" i="3"/>
  <c r="BG6365" i="3" s="1"/>
  <c r="J6365" i="3"/>
  <c r="BN6364" i="3"/>
  <c r="BI6364" i="3"/>
  <c r="BF6364" i="3"/>
  <c r="BG6364" i="3" s="1"/>
  <c r="J6364" i="3"/>
  <c r="BN6363" i="3"/>
  <c r="BI6363" i="3"/>
  <c r="BF6363" i="3"/>
  <c r="BG6363" i="3" s="1"/>
  <c r="J6363" i="3"/>
  <c r="BN6362" i="3"/>
  <c r="BI6362" i="3"/>
  <c r="BF6362" i="3"/>
  <c r="BG6362" i="3" s="1"/>
  <c r="J6362" i="3"/>
  <c r="BN6361" i="3"/>
  <c r="BI6361" i="3"/>
  <c r="BF6361" i="3"/>
  <c r="BG6361" i="3" s="1"/>
  <c r="L6361" i="3"/>
  <c r="J6361" i="3"/>
  <c r="BN6360" i="3"/>
  <c r="BI6360" i="3"/>
  <c r="BF6360" i="3"/>
  <c r="BG6360" i="3" s="1"/>
  <c r="J6360" i="3"/>
  <c r="BN6359" i="3"/>
  <c r="BI6359" i="3"/>
  <c r="BF6359" i="3"/>
  <c r="BG6359" i="3" s="1"/>
  <c r="K6359" i="3"/>
  <c r="J6359" i="3"/>
  <c r="BN6358" i="3"/>
  <c r="BI6358" i="3"/>
  <c r="BF6358" i="3"/>
  <c r="BG6358" i="3" s="1"/>
  <c r="J6358" i="3"/>
  <c r="BN6357" i="3"/>
  <c r="BI6357" i="3"/>
  <c r="BF6357" i="3"/>
  <c r="BG6357" i="3" s="1"/>
  <c r="J6357" i="3"/>
  <c r="BN6356" i="3"/>
  <c r="BI6356" i="3"/>
  <c r="BF6356" i="3"/>
  <c r="BG6356" i="3" s="1"/>
  <c r="J6356" i="3"/>
  <c r="BN6355" i="3"/>
  <c r="BI6355" i="3"/>
  <c r="BF6355" i="3"/>
  <c r="BG6355" i="3" s="1"/>
  <c r="J6355" i="3"/>
  <c r="BN6354" i="3"/>
  <c r="BI6354" i="3"/>
  <c r="BF6354" i="3"/>
  <c r="BG6354" i="3" s="1"/>
  <c r="L6354" i="3"/>
  <c r="J6354" i="3"/>
  <c r="BN6353" i="3"/>
  <c r="BI6353" i="3"/>
  <c r="BF6353" i="3"/>
  <c r="BG6353" i="3" s="1"/>
  <c r="J6353" i="3"/>
  <c r="BN6352" i="3"/>
  <c r="BI6352" i="3"/>
  <c r="BF6352" i="3"/>
  <c r="BG6352" i="3" s="1"/>
  <c r="K6352" i="3"/>
  <c r="J6352" i="3"/>
  <c r="BN6351" i="3"/>
  <c r="BI6351" i="3"/>
  <c r="BF6351" i="3"/>
  <c r="BG6351" i="3" s="1"/>
  <c r="J6351" i="3"/>
  <c r="BN6350" i="3"/>
  <c r="BI6350" i="3"/>
  <c r="BF6350" i="3"/>
  <c r="BG6350" i="3" s="1"/>
  <c r="J6350" i="3"/>
  <c r="BN6349" i="3"/>
  <c r="BI6349" i="3"/>
  <c r="BF6349" i="3"/>
  <c r="BG6349" i="3" s="1"/>
  <c r="J6349" i="3"/>
  <c r="BN6348" i="3"/>
  <c r="BI6348" i="3"/>
  <c r="BF6348" i="3"/>
  <c r="BG6348" i="3" s="1"/>
  <c r="J6348" i="3"/>
  <c r="BN6347" i="3"/>
  <c r="BI6347" i="3"/>
  <c r="BF6347" i="3"/>
  <c r="BG6347" i="3" s="1"/>
  <c r="L6347" i="3"/>
  <c r="J6347" i="3"/>
  <c r="BN6346" i="3"/>
  <c r="BI6346" i="3"/>
  <c r="BF6346" i="3"/>
  <c r="BG6346" i="3" s="1"/>
  <c r="J6346" i="3"/>
  <c r="BN6345" i="3"/>
  <c r="BI6345" i="3"/>
  <c r="BF6345" i="3"/>
  <c r="BG6345" i="3" s="1"/>
  <c r="K6345" i="3"/>
  <c r="J6345" i="3"/>
  <c r="BN6344" i="3"/>
  <c r="BI6344" i="3"/>
  <c r="BF6344" i="3"/>
  <c r="BG6344" i="3" s="1"/>
  <c r="J6344" i="3"/>
  <c r="BN6343" i="3"/>
  <c r="BI6343" i="3"/>
  <c r="BF6343" i="3"/>
  <c r="BG6343" i="3" s="1"/>
  <c r="J6343" i="3"/>
  <c r="BN6342" i="3"/>
  <c r="BI6342" i="3"/>
  <c r="BF6342" i="3"/>
  <c r="BG6342" i="3" s="1"/>
  <c r="J6342" i="3"/>
  <c r="BN6341" i="3"/>
  <c r="BI6341" i="3"/>
  <c r="BF6341" i="3"/>
  <c r="BG6341" i="3" s="1"/>
  <c r="J6341" i="3"/>
  <c r="BN6340" i="3"/>
  <c r="BI6340" i="3"/>
  <c r="BF6340" i="3"/>
  <c r="BG6340" i="3" s="1"/>
  <c r="L6340" i="3"/>
  <c r="J6340" i="3"/>
  <c r="BN6339" i="3"/>
  <c r="BI6339" i="3"/>
  <c r="BF6339" i="3"/>
  <c r="BG6339" i="3" s="1"/>
  <c r="J6339" i="3"/>
  <c r="BN6338" i="3"/>
  <c r="BI6338" i="3"/>
  <c r="BF6338" i="3"/>
  <c r="BG6338" i="3" s="1"/>
  <c r="K6338" i="3"/>
  <c r="J6338" i="3"/>
  <c r="BN6337" i="3"/>
  <c r="BI6337" i="3"/>
  <c r="BF6337" i="3"/>
  <c r="BG6337" i="3" s="1"/>
  <c r="J6337" i="3"/>
  <c r="BN6336" i="3"/>
  <c r="BI6336" i="3"/>
  <c r="BF6336" i="3"/>
  <c r="BG6336" i="3" s="1"/>
  <c r="J6336" i="3"/>
  <c r="BN6335" i="3"/>
  <c r="BI6335" i="3"/>
  <c r="BF6335" i="3"/>
  <c r="BG6335" i="3" s="1"/>
  <c r="J6335" i="3"/>
  <c r="BN6334" i="3"/>
  <c r="BI6334" i="3"/>
  <c r="BF6334" i="3"/>
  <c r="BG6334" i="3" s="1"/>
  <c r="J6334" i="3"/>
  <c r="BN6333" i="3"/>
  <c r="BI6333" i="3"/>
  <c r="BF6333" i="3"/>
  <c r="BG6333" i="3" s="1"/>
  <c r="L6333" i="3"/>
  <c r="J6333" i="3"/>
  <c r="BN6332" i="3"/>
  <c r="BI6332" i="3"/>
  <c r="BF6332" i="3"/>
  <c r="BG6332" i="3" s="1"/>
  <c r="J6332" i="3"/>
  <c r="BN6331" i="3"/>
  <c r="BI6331" i="3"/>
  <c r="BF6331" i="3"/>
  <c r="BG6331" i="3" s="1"/>
  <c r="J6331" i="3"/>
  <c r="BN6330" i="3"/>
  <c r="BI6330" i="3"/>
  <c r="BF6330" i="3"/>
  <c r="BG6330" i="3" s="1"/>
  <c r="J6330" i="3"/>
  <c r="BN6329" i="3"/>
  <c r="BI6329" i="3"/>
  <c r="BF6329" i="3"/>
  <c r="BG6329" i="3" s="1"/>
  <c r="J6329" i="3"/>
  <c r="BN6328" i="3"/>
  <c r="BI6328" i="3"/>
  <c r="BF6328" i="3"/>
  <c r="BG6328" i="3" s="1"/>
  <c r="J6328" i="3"/>
  <c r="BN6327" i="3"/>
  <c r="BI6327" i="3"/>
  <c r="BF6327" i="3"/>
  <c r="BG6327" i="3" s="1"/>
  <c r="J6327" i="3"/>
  <c r="BN6326" i="3"/>
  <c r="BI6326" i="3"/>
  <c r="BF6326" i="3"/>
  <c r="BG6326" i="3" s="1"/>
  <c r="J6326" i="3"/>
  <c r="BN6325" i="3"/>
  <c r="BI6325" i="3"/>
  <c r="BF6325" i="3"/>
  <c r="BG6325" i="3" s="1"/>
  <c r="J6325" i="3"/>
  <c r="BN6324" i="3"/>
  <c r="BI6324" i="3"/>
  <c r="BF6324" i="3"/>
  <c r="BG6324" i="3" s="1"/>
  <c r="J6324" i="3"/>
  <c r="BN6323" i="3"/>
  <c r="BI6323" i="3"/>
  <c r="BF6323" i="3"/>
  <c r="BG6323" i="3" s="1"/>
  <c r="J6323" i="3"/>
  <c r="BN6322" i="3"/>
  <c r="BI6322" i="3"/>
  <c r="BG6322" i="3"/>
  <c r="BF6322" i="3"/>
  <c r="J6322" i="3"/>
  <c r="BN6321" i="3"/>
  <c r="BI6321" i="3"/>
  <c r="BF6321" i="3"/>
  <c r="BG6321" i="3" s="1"/>
  <c r="J6321" i="3"/>
  <c r="BN6320" i="3"/>
  <c r="BI6320" i="3"/>
  <c r="BF6320" i="3"/>
  <c r="BG6320" i="3" s="1"/>
  <c r="J6320" i="3"/>
  <c r="BN6319" i="3"/>
  <c r="BI6319" i="3"/>
  <c r="BF6319" i="3"/>
  <c r="BG6319" i="3" s="1"/>
  <c r="J6319" i="3"/>
  <c r="BN6318" i="3"/>
  <c r="BI6318" i="3"/>
  <c r="BF6318" i="3"/>
  <c r="BG6318" i="3" s="1"/>
  <c r="J6318" i="3"/>
  <c r="BN6317" i="3"/>
  <c r="BI6317" i="3"/>
  <c r="BF6317" i="3"/>
  <c r="BG6317" i="3" s="1"/>
  <c r="J6317" i="3"/>
  <c r="BN6316" i="3"/>
  <c r="BI6316" i="3"/>
  <c r="BF6316" i="3"/>
  <c r="BG6316" i="3" s="1"/>
  <c r="J6316" i="3"/>
  <c r="BN6315" i="3"/>
  <c r="BI6315" i="3"/>
  <c r="BF6315" i="3"/>
  <c r="BG6315" i="3" s="1"/>
  <c r="J6315" i="3"/>
  <c r="BN6314" i="3"/>
  <c r="BI6314" i="3"/>
  <c r="BF6314" i="3"/>
  <c r="BG6314" i="3" s="1"/>
  <c r="J6314" i="3"/>
  <c r="BN6313" i="3"/>
  <c r="BI6313" i="3"/>
  <c r="BF6313" i="3"/>
  <c r="BG6313" i="3" s="1"/>
  <c r="J6313" i="3"/>
  <c r="BN6312" i="3"/>
  <c r="BI6312" i="3"/>
  <c r="BF6312" i="3"/>
  <c r="BG6312" i="3" s="1"/>
  <c r="J6312" i="3"/>
  <c r="BN6311" i="3"/>
  <c r="BI6311" i="3"/>
  <c r="BF6311" i="3"/>
  <c r="BG6311" i="3" s="1"/>
  <c r="J6311" i="3"/>
  <c r="BN6310" i="3"/>
  <c r="BI6310" i="3"/>
  <c r="BF6310" i="3"/>
  <c r="BG6310" i="3" s="1"/>
  <c r="J6310" i="3"/>
  <c r="BN6309" i="3"/>
  <c r="BI6309" i="3"/>
  <c r="BF6309" i="3"/>
  <c r="BG6309" i="3" s="1"/>
  <c r="J6309" i="3"/>
  <c r="BN6308" i="3"/>
  <c r="BI6308" i="3"/>
  <c r="BF6308" i="3"/>
  <c r="BG6308" i="3" s="1"/>
  <c r="J6308" i="3"/>
  <c r="BN6307" i="3"/>
  <c r="BI6307" i="3"/>
  <c r="BF6307" i="3"/>
  <c r="BG6307" i="3" s="1"/>
  <c r="J6307" i="3"/>
  <c r="BN6306" i="3"/>
  <c r="BI6306" i="3"/>
  <c r="BF6306" i="3"/>
  <c r="BG6306" i="3" s="1"/>
  <c r="J6306" i="3"/>
  <c r="BN6305" i="3"/>
  <c r="BI6305" i="3"/>
  <c r="BF6305" i="3"/>
  <c r="BG6305" i="3" s="1"/>
  <c r="J6305" i="3"/>
  <c r="BN6304" i="3"/>
  <c r="BI6304" i="3"/>
  <c r="BF6304" i="3"/>
  <c r="BG6304" i="3" s="1"/>
  <c r="J6304" i="3"/>
  <c r="BN6303" i="3"/>
  <c r="BI6303" i="3"/>
  <c r="BF6303" i="3"/>
  <c r="BG6303" i="3" s="1"/>
  <c r="J6303" i="3"/>
  <c r="BN6302" i="3"/>
  <c r="BI6302" i="3"/>
  <c r="BF6302" i="3"/>
  <c r="BG6302" i="3" s="1"/>
  <c r="J6302" i="3"/>
  <c r="BN6301" i="3"/>
  <c r="BI6301" i="3"/>
  <c r="BF6301" i="3"/>
  <c r="BG6301" i="3" s="1"/>
  <c r="J6301" i="3"/>
  <c r="BN6300" i="3"/>
  <c r="BI6300" i="3"/>
  <c r="BF6300" i="3"/>
  <c r="BG6300" i="3" s="1"/>
  <c r="J6300" i="3"/>
  <c r="BN6299" i="3"/>
  <c r="BI6299" i="3"/>
  <c r="BF6299" i="3"/>
  <c r="BG6299" i="3" s="1"/>
  <c r="J6299" i="3"/>
  <c r="BN6298" i="3"/>
  <c r="BI6298" i="3"/>
  <c r="BF6298" i="3"/>
  <c r="BG6298" i="3" s="1"/>
  <c r="J6298" i="3"/>
  <c r="BN6297" i="3"/>
  <c r="BI6297" i="3"/>
  <c r="BF6297" i="3"/>
  <c r="BG6297" i="3" s="1"/>
  <c r="J6297" i="3"/>
  <c r="BN6296" i="3"/>
  <c r="BI6296" i="3"/>
  <c r="BF6296" i="3"/>
  <c r="BG6296" i="3" s="1"/>
  <c r="J6296" i="3"/>
  <c r="BN6295" i="3"/>
  <c r="BI6295" i="3"/>
  <c r="BF6295" i="3"/>
  <c r="BG6295" i="3" s="1"/>
  <c r="J6295" i="3"/>
  <c r="BN6294" i="3"/>
  <c r="BI6294" i="3"/>
  <c r="BF6294" i="3"/>
  <c r="BG6294" i="3" s="1"/>
  <c r="J6294" i="3"/>
  <c r="BN6293" i="3"/>
  <c r="BI6293" i="3"/>
  <c r="BF6293" i="3"/>
  <c r="BG6293" i="3" s="1"/>
  <c r="J6293" i="3"/>
  <c r="BN6292" i="3"/>
  <c r="BI6292" i="3"/>
  <c r="BF6292" i="3"/>
  <c r="BG6292" i="3" s="1"/>
  <c r="J6292" i="3"/>
  <c r="BN6291" i="3"/>
  <c r="BI6291" i="3"/>
  <c r="BF6291" i="3"/>
  <c r="BG6291" i="3" s="1"/>
  <c r="J6291" i="3"/>
  <c r="BN6290" i="3"/>
  <c r="BI6290" i="3"/>
  <c r="BF6290" i="3"/>
  <c r="BG6290" i="3" s="1"/>
  <c r="J6290" i="3"/>
  <c r="BN6289" i="3"/>
  <c r="BI6289" i="3"/>
  <c r="BF6289" i="3"/>
  <c r="BG6289" i="3" s="1"/>
  <c r="J6289" i="3"/>
  <c r="BN6288" i="3"/>
  <c r="BI6288" i="3"/>
  <c r="BF6288" i="3"/>
  <c r="BG6288" i="3" s="1"/>
  <c r="J6288" i="3"/>
  <c r="BN6287" i="3"/>
  <c r="BI6287" i="3"/>
  <c r="BG6287" i="3"/>
  <c r="BF6287" i="3"/>
  <c r="J6287" i="3"/>
  <c r="BN6286" i="3"/>
  <c r="BI6286" i="3"/>
  <c r="BF6286" i="3"/>
  <c r="BG6286" i="3" s="1"/>
  <c r="J6286" i="3"/>
  <c r="BN6285" i="3"/>
  <c r="BI6285" i="3"/>
  <c r="BF6285" i="3"/>
  <c r="BG6285" i="3" s="1"/>
  <c r="J6285" i="3"/>
  <c r="BN6284" i="3"/>
  <c r="BI6284" i="3"/>
  <c r="BF6284" i="3"/>
  <c r="BG6284" i="3" s="1"/>
  <c r="J6284" i="3"/>
  <c r="BN6283" i="3"/>
  <c r="BI6283" i="3"/>
  <c r="BF6283" i="3"/>
  <c r="BG6283" i="3" s="1"/>
  <c r="J6283" i="3"/>
  <c r="BN6282" i="3"/>
  <c r="BI6282" i="3"/>
  <c r="BG6282" i="3"/>
  <c r="BF6282" i="3"/>
  <c r="J6282" i="3"/>
  <c r="BN6281" i="3"/>
  <c r="BI6281" i="3"/>
  <c r="BF6281" i="3"/>
  <c r="BG6281" i="3" s="1"/>
  <c r="J6281" i="3"/>
  <c r="BN6280" i="3"/>
  <c r="BI6280" i="3"/>
  <c r="BF6280" i="3"/>
  <c r="BG6280" i="3" s="1"/>
  <c r="J6280" i="3"/>
  <c r="BN6279" i="3"/>
  <c r="BI6279" i="3"/>
  <c r="BF6279" i="3"/>
  <c r="BG6279" i="3" s="1"/>
  <c r="J6279" i="3"/>
  <c r="BN6278" i="3"/>
  <c r="BI6278" i="3"/>
  <c r="BF6278" i="3"/>
  <c r="BG6278" i="3" s="1"/>
  <c r="J6278" i="3"/>
  <c r="BN6277" i="3"/>
  <c r="BI6277" i="3"/>
  <c r="BF6277" i="3"/>
  <c r="BG6277" i="3" s="1"/>
  <c r="J6277" i="3"/>
  <c r="BN6276" i="3"/>
  <c r="BI6276" i="3"/>
  <c r="BF6276" i="3"/>
  <c r="BG6276" i="3" s="1"/>
  <c r="J6276" i="3"/>
  <c r="BN6275" i="3"/>
  <c r="BI6275" i="3"/>
  <c r="BF6275" i="3"/>
  <c r="BG6275" i="3" s="1"/>
  <c r="J6275" i="3"/>
  <c r="BN6274" i="3"/>
  <c r="BI6274" i="3"/>
  <c r="BF6274" i="3"/>
  <c r="BG6274" i="3" s="1"/>
  <c r="J6274" i="3"/>
  <c r="BN6273" i="3"/>
  <c r="BI6273" i="3"/>
  <c r="BF6273" i="3"/>
  <c r="BG6273" i="3" s="1"/>
  <c r="J6273" i="3"/>
  <c r="BN6272" i="3"/>
  <c r="BI6272" i="3"/>
  <c r="BF6272" i="3"/>
  <c r="BG6272" i="3" s="1"/>
  <c r="J6272" i="3"/>
  <c r="BN6271" i="3"/>
  <c r="BI6271" i="3"/>
  <c r="BF6271" i="3"/>
  <c r="BG6271" i="3" s="1"/>
  <c r="J6271" i="3"/>
  <c r="BN6270" i="3"/>
  <c r="BI6270" i="3"/>
  <c r="BG6270" i="3"/>
  <c r="BF6270" i="3"/>
  <c r="J6270" i="3"/>
  <c r="BN6269" i="3"/>
  <c r="BI6269" i="3"/>
  <c r="BF6269" i="3"/>
  <c r="BG6269" i="3" s="1"/>
  <c r="J6269" i="3"/>
  <c r="BN6268" i="3"/>
  <c r="BI6268" i="3"/>
  <c r="BF6268" i="3"/>
  <c r="BG6268" i="3" s="1"/>
  <c r="J6268" i="3"/>
  <c r="BN6267" i="3"/>
  <c r="BI6267" i="3"/>
  <c r="BF6267" i="3"/>
  <c r="BG6267" i="3" s="1"/>
  <c r="J6267" i="3"/>
  <c r="BN6266" i="3"/>
  <c r="BI6266" i="3"/>
  <c r="BF6266" i="3"/>
  <c r="BG6266" i="3" s="1"/>
  <c r="J6266" i="3"/>
  <c r="BN6265" i="3"/>
  <c r="BI6265" i="3"/>
  <c r="BF6265" i="3"/>
  <c r="BG6265" i="3" s="1"/>
  <c r="J6265" i="3"/>
  <c r="BN6264" i="3"/>
  <c r="BI6264" i="3"/>
  <c r="BF6264" i="3"/>
  <c r="BG6264" i="3" s="1"/>
  <c r="J6264" i="3"/>
  <c r="BN6263" i="3"/>
  <c r="BI6263" i="3"/>
  <c r="BF6263" i="3"/>
  <c r="BG6263" i="3" s="1"/>
  <c r="J6263" i="3"/>
  <c r="BN6262" i="3"/>
  <c r="BI6262" i="3"/>
  <c r="BG6262" i="3"/>
  <c r="BF6262" i="3"/>
  <c r="J6262" i="3"/>
  <c r="BN6261" i="3"/>
  <c r="BI6261" i="3"/>
  <c r="BF6261" i="3"/>
  <c r="BG6261" i="3" s="1"/>
  <c r="J6261" i="3"/>
  <c r="BN6260" i="3"/>
  <c r="BI6260" i="3"/>
  <c r="BF6260" i="3"/>
  <c r="BG6260" i="3" s="1"/>
  <c r="J6260" i="3"/>
  <c r="BN6259" i="3"/>
  <c r="BI6259" i="3"/>
  <c r="BF6259" i="3"/>
  <c r="BG6259" i="3" s="1"/>
  <c r="J6259" i="3"/>
  <c r="BN6258" i="3"/>
  <c r="BI6258" i="3"/>
  <c r="BF6258" i="3"/>
  <c r="BG6258" i="3" s="1"/>
  <c r="J6258" i="3"/>
  <c r="BN6257" i="3"/>
  <c r="BI6257" i="3"/>
  <c r="BF6257" i="3"/>
  <c r="BG6257" i="3" s="1"/>
  <c r="J6257" i="3"/>
  <c r="BN6256" i="3"/>
  <c r="BI6256" i="3"/>
  <c r="BF6256" i="3"/>
  <c r="BG6256" i="3" s="1"/>
  <c r="J6256" i="3"/>
  <c r="BN6255" i="3"/>
  <c r="BI6255" i="3"/>
  <c r="BG6255" i="3"/>
  <c r="BF6255" i="3"/>
  <c r="J6255" i="3"/>
  <c r="BN6254" i="3"/>
  <c r="BI6254" i="3"/>
  <c r="BF6254" i="3"/>
  <c r="BG6254" i="3" s="1"/>
  <c r="J6254" i="3"/>
  <c r="BN6253" i="3"/>
  <c r="BI6253" i="3"/>
  <c r="BF6253" i="3"/>
  <c r="BG6253" i="3" s="1"/>
  <c r="J6253" i="3"/>
  <c r="BN6252" i="3"/>
  <c r="BI6252" i="3"/>
  <c r="BF6252" i="3"/>
  <c r="BG6252" i="3" s="1"/>
  <c r="J6252" i="3"/>
  <c r="BN6251" i="3"/>
  <c r="BI6251" i="3"/>
  <c r="BF6251" i="3"/>
  <c r="BG6251" i="3" s="1"/>
  <c r="J6251" i="3"/>
  <c r="BN6250" i="3"/>
  <c r="BI6250" i="3"/>
  <c r="BF6250" i="3"/>
  <c r="BG6250" i="3" s="1"/>
  <c r="J6250" i="3"/>
  <c r="BN6249" i="3"/>
  <c r="BI6249" i="3"/>
  <c r="BF6249" i="3"/>
  <c r="BG6249" i="3" s="1"/>
  <c r="J6249" i="3"/>
  <c r="BN6248" i="3"/>
  <c r="BI6248" i="3"/>
  <c r="BF6248" i="3"/>
  <c r="BG6248" i="3" s="1"/>
  <c r="J6248" i="3"/>
  <c r="BN6247" i="3"/>
  <c r="BI6247" i="3"/>
  <c r="BF6247" i="3"/>
  <c r="BG6247" i="3" s="1"/>
  <c r="J6247" i="3"/>
  <c r="BN6246" i="3"/>
  <c r="BI6246" i="3"/>
  <c r="BF6246" i="3"/>
  <c r="BG6246" i="3" s="1"/>
  <c r="J6246" i="3"/>
  <c r="BN6245" i="3"/>
  <c r="BI6245" i="3"/>
  <c r="BF6245" i="3"/>
  <c r="BG6245" i="3" s="1"/>
  <c r="J6245" i="3"/>
  <c r="BN6244" i="3"/>
  <c r="BI6244" i="3"/>
  <c r="BF6244" i="3"/>
  <c r="BG6244" i="3" s="1"/>
  <c r="J6244" i="3"/>
  <c r="BN6243" i="3"/>
  <c r="BI6243" i="3"/>
  <c r="BF6243" i="3"/>
  <c r="BG6243" i="3" s="1"/>
  <c r="J6243" i="3"/>
  <c r="BN6242" i="3"/>
  <c r="BI6242" i="3"/>
  <c r="BF6242" i="3"/>
  <c r="BG6242" i="3" s="1"/>
  <c r="J6242" i="3"/>
  <c r="BN6241" i="3"/>
  <c r="BI6241" i="3"/>
  <c r="BF6241" i="3"/>
  <c r="BG6241" i="3" s="1"/>
  <c r="J6241" i="3"/>
  <c r="BN6240" i="3"/>
  <c r="BI6240" i="3"/>
  <c r="BF6240" i="3"/>
  <c r="BG6240" i="3" s="1"/>
  <c r="J6240" i="3"/>
  <c r="BN6239" i="3"/>
  <c r="BI6239" i="3"/>
  <c r="BF6239" i="3"/>
  <c r="BG6239" i="3" s="1"/>
  <c r="J6239" i="3"/>
  <c r="BN6238" i="3"/>
  <c r="BI6238" i="3"/>
  <c r="BG6238" i="3"/>
  <c r="BF6238" i="3"/>
  <c r="J6238" i="3"/>
  <c r="BN6237" i="3"/>
  <c r="BI6237" i="3"/>
  <c r="BF6237" i="3"/>
  <c r="BG6237" i="3" s="1"/>
  <c r="J6237" i="3"/>
  <c r="BN6236" i="3"/>
  <c r="BI6236" i="3"/>
  <c r="BF6236" i="3"/>
  <c r="BG6236" i="3" s="1"/>
  <c r="J6236" i="3"/>
  <c r="BN6235" i="3"/>
  <c r="BI6235" i="3"/>
  <c r="BF6235" i="3"/>
  <c r="BG6235" i="3" s="1"/>
  <c r="J6235" i="3"/>
  <c r="BN6234" i="3"/>
  <c r="BI6234" i="3"/>
  <c r="BF6234" i="3"/>
  <c r="BG6234" i="3" s="1"/>
  <c r="J6234" i="3"/>
  <c r="BN6233" i="3"/>
  <c r="BI6233" i="3"/>
  <c r="BF6233" i="3"/>
  <c r="BG6233" i="3" s="1"/>
  <c r="J6233" i="3"/>
  <c r="BN6232" i="3"/>
  <c r="BI6232" i="3"/>
  <c r="BF6232" i="3"/>
  <c r="BG6232" i="3" s="1"/>
  <c r="J6232" i="3"/>
  <c r="BN6231" i="3"/>
  <c r="BI6231" i="3"/>
  <c r="BF6231" i="3"/>
  <c r="BG6231" i="3" s="1"/>
  <c r="J6231" i="3"/>
  <c r="BN6230" i="3"/>
  <c r="BI6230" i="3"/>
  <c r="BF6230" i="3"/>
  <c r="BG6230" i="3" s="1"/>
  <c r="J6230" i="3"/>
  <c r="BN6229" i="3"/>
  <c r="BI6229" i="3"/>
  <c r="BF6229" i="3"/>
  <c r="BG6229" i="3" s="1"/>
  <c r="J6229" i="3"/>
  <c r="BN6228" i="3"/>
  <c r="BI6228" i="3"/>
  <c r="BF6228" i="3"/>
  <c r="BG6228" i="3" s="1"/>
  <c r="J6228" i="3"/>
  <c r="BN6227" i="3"/>
  <c r="BI6227" i="3"/>
  <c r="BF6227" i="3"/>
  <c r="BG6227" i="3" s="1"/>
  <c r="J6227" i="3"/>
  <c r="BN6226" i="3"/>
  <c r="BI6226" i="3"/>
  <c r="BF6226" i="3"/>
  <c r="BG6226" i="3" s="1"/>
  <c r="J6226" i="3"/>
  <c r="BN6225" i="3"/>
  <c r="BI6225" i="3"/>
  <c r="BF6225" i="3"/>
  <c r="BG6225" i="3" s="1"/>
  <c r="J6225" i="3"/>
  <c r="BN6224" i="3"/>
  <c r="BI6224" i="3"/>
  <c r="BF6224" i="3"/>
  <c r="BG6224" i="3" s="1"/>
  <c r="J6224" i="3"/>
  <c r="BN6223" i="3"/>
  <c r="BI6223" i="3"/>
  <c r="BF6223" i="3"/>
  <c r="BG6223" i="3" s="1"/>
  <c r="J6223" i="3"/>
  <c r="BN6222" i="3"/>
  <c r="BI6222" i="3"/>
  <c r="BF6222" i="3"/>
  <c r="BG6222" i="3" s="1"/>
  <c r="J6222" i="3"/>
  <c r="BN6221" i="3"/>
  <c r="BI6221" i="3"/>
  <c r="BF6221" i="3"/>
  <c r="BG6221" i="3" s="1"/>
  <c r="J6221" i="3"/>
  <c r="BN6220" i="3"/>
  <c r="BI6220" i="3"/>
  <c r="BF6220" i="3"/>
  <c r="BG6220" i="3" s="1"/>
  <c r="J6220" i="3"/>
  <c r="BN6219" i="3"/>
  <c r="BI6219" i="3"/>
  <c r="BF6219" i="3"/>
  <c r="BG6219" i="3" s="1"/>
  <c r="J6219" i="3"/>
  <c r="BN6218" i="3"/>
  <c r="BI6218" i="3"/>
  <c r="BF6218" i="3"/>
  <c r="BG6218" i="3" s="1"/>
  <c r="J6218" i="3"/>
  <c r="BN6217" i="3"/>
  <c r="BI6217" i="3"/>
  <c r="BF6217" i="3"/>
  <c r="BG6217" i="3" s="1"/>
  <c r="J6217" i="3"/>
  <c r="BN6216" i="3"/>
  <c r="BI6216" i="3"/>
  <c r="BG6216" i="3"/>
  <c r="BF6216" i="3"/>
  <c r="J6216" i="3"/>
  <c r="BN6215" i="3"/>
  <c r="BI6215" i="3"/>
  <c r="BF6215" i="3"/>
  <c r="BG6215" i="3" s="1"/>
  <c r="J6215" i="3"/>
  <c r="BN6214" i="3"/>
  <c r="BI6214" i="3"/>
  <c r="BF6214" i="3"/>
  <c r="BG6214" i="3" s="1"/>
  <c r="J6214" i="3"/>
  <c r="BN6213" i="3"/>
  <c r="BI6213" i="3"/>
  <c r="BF6213" i="3"/>
  <c r="BG6213" i="3" s="1"/>
  <c r="J6213" i="3"/>
  <c r="BN6212" i="3"/>
  <c r="BI6212" i="3"/>
  <c r="BF6212" i="3"/>
  <c r="BG6212" i="3" s="1"/>
  <c r="J6212" i="3"/>
  <c r="BN6211" i="3"/>
  <c r="BI6211" i="3"/>
  <c r="BG6211" i="3"/>
  <c r="BF6211" i="3"/>
  <c r="J6211" i="3"/>
  <c r="BN6210" i="3"/>
  <c r="BI6210" i="3"/>
  <c r="BF6210" i="3"/>
  <c r="BG6210" i="3" s="1"/>
  <c r="J6210" i="3"/>
  <c r="BN6209" i="3"/>
  <c r="BI6209" i="3"/>
  <c r="BF6209" i="3"/>
  <c r="BG6209" i="3" s="1"/>
  <c r="J6209" i="3"/>
  <c r="BN6208" i="3"/>
  <c r="BI6208" i="3"/>
  <c r="BF6208" i="3"/>
  <c r="BG6208" i="3" s="1"/>
  <c r="J6208" i="3"/>
  <c r="BN6207" i="3"/>
  <c r="BI6207" i="3"/>
  <c r="BF6207" i="3"/>
  <c r="BG6207" i="3" s="1"/>
  <c r="J6207" i="3"/>
  <c r="BN6206" i="3"/>
  <c r="BI6206" i="3"/>
  <c r="BF6206" i="3"/>
  <c r="BG6206" i="3" s="1"/>
  <c r="J6206" i="3"/>
  <c r="BN6205" i="3"/>
  <c r="BI6205" i="3"/>
  <c r="BF6205" i="3"/>
  <c r="BG6205" i="3" s="1"/>
  <c r="J6205" i="3"/>
  <c r="BN6204" i="3"/>
  <c r="BI6204" i="3"/>
  <c r="BF6204" i="3"/>
  <c r="BG6204" i="3" s="1"/>
  <c r="J6204" i="3"/>
  <c r="BN6203" i="3"/>
  <c r="BI6203" i="3"/>
  <c r="BF6203" i="3"/>
  <c r="BG6203" i="3" s="1"/>
  <c r="J6203" i="3"/>
  <c r="BN6202" i="3"/>
  <c r="BI6202" i="3"/>
  <c r="BF6202" i="3"/>
  <c r="BG6202" i="3" s="1"/>
  <c r="J6202" i="3"/>
  <c r="BN6201" i="3"/>
  <c r="BI6201" i="3"/>
  <c r="BF6201" i="3"/>
  <c r="BG6201" i="3" s="1"/>
  <c r="J6201" i="3"/>
  <c r="BN6200" i="3"/>
  <c r="BI6200" i="3"/>
  <c r="BF6200" i="3"/>
  <c r="BG6200" i="3" s="1"/>
  <c r="J6200" i="3"/>
  <c r="BN6199" i="3"/>
  <c r="BI6199" i="3"/>
  <c r="BF6199" i="3"/>
  <c r="BG6199" i="3" s="1"/>
  <c r="J6199" i="3"/>
  <c r="BN6198" i="3"/>
  <c r="BI6198" i="3"/>
  <c r="BF6198" i="3"/>
  <c r="BG6198" i="3" s="1"/>
  <c r="J6198" i="3"/>
  <c r="BN6197" i="3"/>
  <c r="BI6197" i="3"/>
  <c r="BF6197" i="3"/>
  <c r="BG6197" i="3" s="1"/>
  <c r="J6197" i="3"/>
  <c r="BN6196" i="3"/>
  <c r="BI6196" i="3"/>
  <c r="BF6196" i="3"/>
  <c r="BG6196" i="3" s="1"/>
  <c r="J6196" i="3"/>
  <c r="BN6195" i="3"/>
  <c r="BI6195" i="3"/>
  <c r="BF6195" i="3"/>
  <c r="BG6195" i="3" s="1"/>
  <c r="J6195" i="3"/>
  <c r="BN6194" i="3"/>
  <c r="BI6194" i="3"/>
  <c r="BF6194" i="3"/>
  <c r="BG6194" i="3" s="1"/>
  <c r="J6194" i="3"/>
  <c r="BN6193" i="3"/>
  <c r="BI6193" i="3"/>
  <c r="BF6193" i="3"/>
  <c r="BG6193" i="3" s="1"/>
  <c r="J6193" i="3"/>
  <c r="BN6192" i="3"/>
  <c r="BI6192" i="3"/>
  <c r="BF6192" i="3"/>
  <c r="BG6192" i="3" s="1"/>
  <c r="J6192" i="3"/>
  <c r="BN6191" i="3"/>
  <c r="BI6191" i="3"/>
  <c r="BF6191" i="3"/>
  <c r="BG6191" i="3" s="1"/>
  <c r="J6191" i="3"/>
  <c r="BN6190" i="3"/>
  <c r="BI6190" i="3"/>
  <c r="BF6190" i="3"/>
  <c r="BG6190" i="3" s="1"/>
  <c r="J6190" i="3"/>
  <c r="BN6189" i="3"/>
  <c r="BI6189" i="3"/>
  <c r="BF6189" i="3"/>
  <c r="BG6189" i="3" s="1"/>
  <c r="J6189" i="3"/>
  <c r="BN6188" i="3"/>
  <c r="BI6188" i="3"/>
  <c r="BF6188" i="3"/>
  <c r="BG6188" i="3" s="1"/>
  <c r="J6188" i="3"/>
  <c r="BN6187" i="3"/>
  <c r="BI6187" i="3"/>
  <c r="BF6187" i="3"/>
  <c r="BG6187" i="3" s="1"/>
  <c r="J6187" i="3"/>
  <c r="BN6186" i="3"/>
  <c r="BI6186" i="3"/>
  <c r="BF6186" i="3"/>
  <c r="BG6186" i="3" s="1"/>
  <c r="J6186" i="3"/>
  <c r="BN6185" i="3"/>
  <c r="BI6185" i="3"/>
  <c r="BF6185" i="3"/>
  <c r="BG6185" i="3" s="1"/>
  <c r="J6185" i="3"/>
  <c r="BN6184" i="3"/>
  <c r="BI6184" i="3"/>
  <c r="BF6184" i="3"/>
  <c r="BG6184" i="3" s="1"/>
  <c r="J6184" i="3"/>
  <c r="BN6183" i="3"/>
  <c r="BI6183" i="3"/>
  <c r="BF6183" i="3"/>
  <c r="BG6183" i="3" s="1"/>
  <c r="J6183" i="3"/>
  <c r="BN6182" i="3"/>
  <c r="BI6182" i="3"/>
  <c r="BF6182" i="3"/>
  <c r="BG6182" i="3" s="1"/>
  <c r="J6182" i="3"/>
  <c r="BN6181" i="3"/>
  <c r="BI6181" i="3"/>
  <c r="BF6181" i="3"/>
  <c r="BG6181" i="3" s="1"/>
  <c r="J6181" i="3"/>
  <c r="BN6180" i="3"/>
  <c r="BI6180" i="3"/>
  <c r="BF6180" i="3"/>
  <c r="BG6180" i="3" s="1"/>
  <c r="J6180" i="3"/>
  <c r="BN6179" i="3"/>
  <c r="BI6179" i="3"/>
  <c r="BF6179" i="3"/>
  <c r="BG6179" i="3" s="1"/>
  <c r="J6179" i="3"/>
  <c r="BN6178" i="3"/>
  <c r="BI6178" i="3"/>
  <c r="BF6178" i="3"/>
  <c r="BG6178" i="3" s="1"/>
  <c r="J6178" i="3"/>
  <c r="BN6177" i="3"/>
  <c r="BI6177" i="3"/>
  <c r="BF6177" i="3"/>
  <c r="BG6177" i="3" s="1"/>
  <c r="J6177" i="3"/>
  <c r="BN6176" i="3"/>
  <c r="BI6176" i="3"/>
  <c r="BF6176" i="3"/>
  <c r="BG6176" i="3" s="1"/>
  <c r="J6176" i="3"/>
  <c r="BN6175" i="3"/>
  <c r="BI6175" i="3"/>
  <c r="BF6175" i="3"/>
  <c r="BG6175" i="3" s="1"/>
  <c r="J6175" i="3"/>
  <c r="BN6174" i="3"/>
  <c r="BI6174" i="3"/>
  <c r="BF6174" i="3"/>
  <c r="BG6174" i="3" s="1"/>
  <c r="J6174" i="3"/>
  <c r="BN6173" i="3"/>
  <c r="BI6173" i="3"/>
  <c r="BF6173" i="3"/>
  <c r="BG6173" i="3" s="1"/>
  <c r="J6173" i="3"/>
  <c r="BN6172" i="3"/>
  <c r="BI6172" i="3"/>
  <c r="BF6172" i="3"/>
  <c r="BG6172" i="3" s="1"/>
  <c r="J6172" i="3"/>
  <c r="BN6171" i="3"/>
  <c r="BI6171" i="3"/>
  <c r="BG6171" i="3"/>
  <c r="BF6171" i="3"/>
  <c r="J6171" i="3"/>
  <c r="BN6170" i="3"/>
  <c r="BI6170" i="3"/>
  <c r="BF6170" i="3"/>
  <c r="BG6170" i="3" s="1"/>
  <c r="J6170" i="3"/>
  <c r="BN6169" i="3"/>
  <c r="BI6169" i="3"/>
  <c r="BF6169" i="3"/>
  <c r="BG6169" i="3" s="1"/>
  <c r="J6169" i="3"/>
  <c r="BN6168" i="3"/>
  <c r="BI6168" i="3"/>
  <c r="BF6168" i="3"/>
  <c r="BG6168" i="3" s="1"/>
  <c r="J6168" i="3"/>
  <c r="BN6167" i="3"/>
  <c r="BI6167" i="3"/>
  <c r="BF6167" i="3"/>
  <c r="BG6167" i="3" s="1"/>
  <c r="J6167" i="3"/>
  <c r="BN6166" i="3"/>
  <c r="BI6166" i="3"/>
  <c r="BF6166" i="3"/>
  <c r="BG6166" i="3" s="1"/>
  <c r="J6166" i="3"/>
  <c r="BN6165" i="3"/>
  <c r="BI6165" i="3"/>
  <c r="BF6165" i="3"/>
  <c r="BG6165" i="3" s="1"/>
  <c r="J6165" i="3"/>
  <c r="BN6164" i="3"/>
  <c r="BI6164" i="3"/>
  <c r="BF6164" i="3"/>
  <c r="BG6164" i="3" s="1"/>
  <c r="J6164" i="3"/>
  <c r="BN6163" i="3"/>
  <c r="BI6163" i="3"/>
  <c r="BF6163" i="3"/>
  <c r="BG6163" i="3" s="1"/>
  <c r="J6163" i="3"/>
  <c r="BN6162" i="3"/>
  <c r="BI6162" i="3"/>
  <c r="BF6162" i="3"/>
  <c r="BG6162" i="3" s="1"/>
  <c r="J6162" i="3"/>
  <c r="BN6161" i="3"/>
  <c r="BI6161" i="3"/>
  <c r="BF6161" i="3"/>
  <c r="BG6161" i="3" s="1"/>
  <c r="J6161" i="3"/>
  <c r="BN6160" i="3"/>
  <c r="BI6160" i="3"/>
  <c r="BF6160" i="3"/>
  <c r="BG6160" i="3" s="1"/>
  <c r="J6160" i="3"/>
  <c r="BN6159" i="3"/>
  <c r="BI6159" i="3"/>
  <c r="BF6159" i="3"/>
  <c r="BG6159" i="3" s="1"/>
  <c r="J6159" i="3"/>
  <c r="BN6158" i="3"/>
  <c r="BI6158" i="3"/>
  <c r="BF6158" i="3"/>
  <c r="BG6158" i="3" s="1"/>
  <c r="J6158" i="3"/>
  <c r="BN6157" i="3"/>
  <c r="BI6157" i="3"/>
  <c r="BF6157" i="3"/>
  <c r="BG6157" i="3" s="1"/>
  <c r="J6157" i="3"/>
  <c r="BN6156" i="3"/>
  <c r="BI6156" i="3"/>
  <c r="BF6156" i="3"/>
  <c r="BG6156" i="3" s="1"/>
  <c r="J6156" i="3"/>
  <c r="BN6155" i="3"/>
  <c r="BI6155" i="3"/>
  <c r="BF6155" i="3"/>
  <c r="BG6155" i="3" s="1"/>
  <c r="J6155" i="3"/>
  <c r="BN6154" i="3"/>
  <c r="BI6154" i="3"/>
  <c r="BF6154" i="3"/>
  <c r="BG6154" i="3" s="1"/>
  <c r="J6154" i="3"/>
  <c r="BN6153" i="3"/>
  <c r="BI6153" i="3"/>
  <c r="BF6153" i="3"/>
  <c r="BG6153" i="3" s="1"/>
  <c r="J6153" i="3"/>
  <c r="BN6152" i="3"/>
  <c r="BI6152" i="3"/>
  <c r="BF6152" i="3"/>
  <c r="BG6152" i="3" s="1"/>
  <c r="J6152" i="3"/>
  <c r="BN6151" i="3"/>
  <c r="BI6151" i="3"/>
  <c r="BF6151" i="3"/>
  <c r="BG6151" i="3" s="1"/>
  <c r="J6151" i="3"/>
  <c r="BN6150" i="3"/>
  <c r="BI6150" i="3"/>
  <c r="BF6150" i="3"/>
  <c r="BG6150" i="3" s="1"/>
  <c r="J6150" i="3"/>
  <c r="BN6149" i="3"/>
  <c r="BI6149" i="3"/>
  <c r="BF6149" i="3"/>
  <c r="BG6149" i="3" s="1"/>
  <c r="J6149" i="3"/>
  <c r="BN6148" i="3"/>
  <c r="BI6148" i="3"/>
  <c r="BF6148" i="3"/>
  <c r="BG6148" i="3" s="1"/>
  <c r="J6148" i="3"/>
  <c r="BN6147" i="3"/>
  <c r="BI6147" i="3"/>
  <c r="BF6147" i="3"/>
  <c r="BG6147" i="3" s="1"/>
  <c r="J6147" i="3"/>
  <c r="BN6146" i="3"/>
  <c r="BI6146" i="3"/>
  <c r="BF6146" i="3"/>
  <c r="BG6146" i="3" s="1"/>
  <c r="J6146" i="3"/>
  <c r="BN6145" i="3"/>
  <c r="BI6145" i="3"/>
  <c r="BF6145" i="3"/>
  <c r="BG6145" i="3" s="1"/>
  <c r="J6145" i="3"/>
  <c r="BN6144" i="3"/>
  <c r="BI6144" i="3"/>
  <c r="BG6144" i="3"/>
  <c r="BF6144" i="3"/>
  <c r="J6144" i="3"/>
  <c r="BN6143" i="3"/>
  <c r="BI6143" i="3"/>
  <c r="BF6143" i="3"/>
  <c r="BG6143" i="3" s="1"/>
  <c r="J6143" i="3"/>
  <c r="BN6142" i="3"/>
  <c r="BI6142" i="3"/>
  <c r="BG6142" i="3"/>
  <c r="BF6142" i="3"/>
  <c r="J6142" i="3"/>
  <c r="BN6141" i="3"/>
  <c r="BI6141" i="3"/>
  <c r="BF6141" i="3"/>
  <c r="BG6141" i="3" s="1"/>
  <c r="J6141" i="3"/>
  <c r="BN6140" i="3"/>
  <c r="BI6140" i="3"/>
  <c r="BF6140" i="3"/>
  <c r="BG6140" i="3" s="1"/>
  <c r="J6140" i="3"/>
  <c r="BN6139" i="3"/>
  <c r="BI6139" i="3"/>
  <c r="BF6139" i="3"/>
  <c r="BG6139" i="3" s="1"/>
  <c r="J6139" i="3"/>
  <c r="BN6138" i="3"/>
  <c r="BI6138" i="3"/>
  <c r="BF6138" i="3"/>
  <c r="BG6138" i="3" s="1"/>
  <c r="J6138" i="3"/>
  <c r="BN6137" i="3"/>
  <c r="BI6137" i="3"/>
  <c r="BF6137" i="3"/>
  <c r="BG6137" i="3" s="1"/>
  <c r="J6137" i="3"/>
  <c r="BN6136" i="3"/>
  <c r="BI6136" i="3"/>
  <c r="BF6136" i="3"/>
  <c r="BG6136" i="3" s="1"/>
  <c r="J6136" i="3"/>
  <c r="BN6135" i="3"/>
  <c r="BI6135" i="3"/>
  <c r="BF6135" i="3"/>
  <c r="BG6135" i="3" s="1"/>
  <c r="J6135" i="3"/>
  <c r="BN6134" i="3"/>
  <c r="BI6134" i="3"/>
  <c r="BF6134" i="3"/>
  <c r="BG6134" i="3" s="1"/>
  <c r="J6134" i="3"/>
  <c r="BN6133" i="3"/>
  <c r="BI6133" i="3"/>
  <c r="BF6133" i="3"/>
  <c r="BG6133" i="3" s="1"/>
  <c r="J6133" i="3"/>
  <c r="BN6132" i="3"/>
  <c r="BI6132" i="3"/>
  <c r="BF6132" i="3"/>
  <c r="BG6132" i="3" s="1"/>
  <c r="J6132" i="3"/>
  <c r="BN6131" i="3"/>
  <c r="BI6131" i="3"/>
  <c r="BF6131" i="3"/>
  <c r="BG6131" i="3" s="1"/>
  <c r="J6131" i="3"/>
  <c r="BN6130" i="3"/>
  <c r="BI6130" i="3"/>
  <c r="BF6130" i="3"/>
  <c r="BG6130" i="3" s="1"/>
  <c r="J6130" i="3"/>
  <c r="BN6129" i="3"/>
  <c r="BI6129" i="3"/>
  <c r="BF6129" i="3"/>
  <c r="BG6129" i="3" s="1"/>
  <c r="J6129" i="3"/>
  <c r="BN6128" i="3"/>
  <c r="BI6128" i="3"/>
  <c r="BF6128" i="3"/>
  <c r="BG6128" i="3" s="1"/>
  <c r="J6128" i="3"/>
  <c r="BN6127" i="3"/>
  <c r="BI6127" i="3"/>
  <c r="BF6127" i="3"/>
  <c r="BG6127" i="3" s="1"/>
  <c r="J6127" i="3"/>
  <c r="BN6126" i="3"/>
  <c r="BI6126" i="3"/>
  <c r="BF6126" i="3"/>
  <c r="BG6126" i="3" s="1"/>
  <c r="J6126" i="3"/>
  <c r="BN6125" i="3"/>
  <c r="BI6125" i="3"/>
  <c r="BF6125" i="3"/>
  <c r="BG6125" i="3" s="1"/>
  <c r="J6125" i="3"/>
  <c r="BN6124" i="3"/>
  <c r="BI6124" i="3"/>
  <c r="BF6124" i="3"/>
  <c r="BG6124" i="3" s="1"/>
  <c r="J6124" i="3"/>
  <c r="BN6123" i="3"/>
  <c r="BI6123" i="3"/>
  <c r="BF6123" i="3"/>
  <c r="BG6123" i="3" s="1"/>
  <c r="J6123" i="3"/>
  <c r="BN6122" i="3"/>
  <c r="BI6122" i="3"/>
  <c r="BF6122" i="3"/>
  <c r="BG6122" i="3" s="1"/>
  <c r="J6122" i="3"/>
  <c r="BN6121" i="3"/>
  <c r="BI6121" i="3"/>
  <c r="BF6121" i="3"/>
  <c r="BG6121" i="3" s="1"/>
  <c r="J6121" i="3"/>
  <c r="BN6120" i="3"/>
  <c r="BI6120" i="3"/>
  <c r="BF6120" i="3"/>
  <c r="BG6120" i="3" s="1"/>
  <c r="J6120" i="3"/>
  <c r="BN6119" i="3"/>
  <c r="BI6119" i="3"/>
  <c r="BF6119" i="3"/>
  <c r="BG6119" i="3" s="1"/>
  <c r="J6119" i="3"/>
  <c r="BN6118" i="3"/>
  <c r="BI6118" i="3"/>
  <c r="BF6118" i="3"/>
  <c r="BG6118" i="3" s="1"/>
  <c r="J6118" i="3"/>
  <c r="BN6117" i="3"/>
  <c r="BI6117" i="3"/>
  <c r="BF6117" i="3"/>
  <c r="BG6117" i="3" s="1"/>
  <c r="J6117" i="3"/>
  <c r="BN6116" i="3"/>
  <c r="BI6116" i="3"/>
  <c r="BF6116" i="3"/>
  <c r="BG6116" i="3" s="1"/>
  <c r="J6116" i="3"/>
  <c r="BN6115" i="3"/>
  <c r="BI6115" i="3"/>
  <c r="BF6115" i="3"/>
  <c r="BG6115" i="3" s="1"/>
  <c r="J6115" i="3"/>
  <c r="BN6114" i="3"/>
  <c r="BI6114" i="3"/>
  <c r="BF6114" i="3"/>
  <c r="BG6114" i="3" s="1"/>
  <c r="J6114" i="3"/>
  <c r="BN6113" i="3"/>
  <c r="BI6113" i="3"/>
  <c r="BF6113" i="3"/>
  <c r="BG6113" i="3" s="1"/>
  <c r="J6113" i="3"/>
  <c r="BN6112" i="3"/>
  <c r="BI6112" i="3"/>
  <c r="BF6112" i="3"/>
  <c r="BG6112" i="3" s="1"/>
  <c r="J6112" i="3"/>
  <c r="BN6111" i="3"/>
  <c r="BI6111" i="3"/>
  <c r="BF6111" i="3"/>
  <c r="BG6111" i="3" s="1"/>
  <c r="J6111" i="3"/>
  <c r="BN6110" i="3"/>
  <c r="BI6110" i="3"/>
  <c r="BF6110" i="3"/>
  <c r="BG6110" i="3" s="1"/>
  <c r="J6110" i="3"/>
  <c r="BN6109" i="3"/>
  <c r="BI6109" i="3"/>
  <c r="BF6109" i="3"/>
  <c r="BG6109" i="3" s="1"/>
  <c r="J6109" i="3"/>
  <c r="BN6108" i="3"/>
  <c r="BI6108" i="3"/>
  <c r="BF6108" i="3"/>
  <c r="BG6108" i="3" s="1"/>
  <c r="J6108" i="3"/>
  <c r="BN6107" i="3"/>
  <c r="BI6107" i="3"/>
  <c r="BF6107" i="3"/>
  <c r="BG6107" i="3" s="1"/>
  <c r="J6107" i="3"/>
  <c r="BN6106" i="3"/>
  <c r="BI6106" i="3"/>
  <c r="BF6106" i="3"/>
  <c r="BG6106" i="3" s="1"/>
  <c r="J6106" i="3"/>
  <c r="BN6105" i="3"/>
  <c r="BI6105" i="3"/>
  <c r="BF6105" i="3"/>
  <c r="BG6105" i="3" s="1"/>
  <c r="J6105" i="3"/>
  <c r="BN6104" i="3"/>
  <c r="BI6104" i="3"/>
  <c r="BF6104" i="3"/>
  <c r="BG6104" i="3" s="1"/>
  <c r="J6104" i="3"/>
  <c r="BN6103" i="3"/>
  <c r="BI6103" i="3"/>
  <c r="BF6103" i="3"/>
  <c r="BG6103" i="3" s="1"/>
  <c r="J6103" i="3"/>
  <c r="BN6102" i="3"/>
  <c r="BI6102" i="3"/>
  <c r="BF6102" i="3"/>
  <c r="BG6102" i="3" s="1"/>
  <c r="J6102" i="3"/>
  <c r="BN6101" i="3"/>
  <c r="BI6101" i="3"/>
  <c r="BF6101" i="3"/>
  <c r="BG6101" i="3" s="1"/>
  <c r="J6101" i="3"/>
  <c r="BN6100" i="3"/>
  <c r="BI6100" i="3"/>
  <c r="BF6100" i="3"/>
  <c r="BG6100" i="3" s="1"/>
  <c r="J6100" i="3"/>
  <c r="BN6099" i="3"/>
  <c r="BI6099" i="3"/>
  <c r="BF6099" i="3"/>
  <c r="BG6099" i="3" s="1"/>
  <c r="J6099" i="3"/>
  <c r="BN6098" i="3"/>
  <c r="BI6098" i="3"/>
  <c r="BF6098" i="3"/>
  <c r="BG6098" i="3" s="1"/>
  <c r="J6098" i="3"/>
  <c r="BN6097" i="3"/>
  <c r="BI6097" i="3"/>
  <c r="BF6097" i="3"/>
  <c r="BG6097" i="3" s="1"/>
  <c r="J6097" i="3"/>
  <c r="BN6096" i="3"/>
  <c r="BI6096" i="3"/>
  <c r="BF6096" i="3"/>
  <c r="BG6096" i="3" s="1"/>
  <c r="J6096" i="3"/>
  <c r="BN6095" i="3"/>
  <c r="BI6095" i="3"/>
  <c r="BF6095" i="3"/>
  <c r="BG6095" i="3" s="1"/>
  <c r="J6095" i="3"/>
  <c r="BN6094" i="3"/>
  <c r="BI6094" i="3"/>
  <c r="BG6094" i="3"/>
  <c r="BF6094" i="3"/>
  <c r="J6094" i="3"/>
  <c r="BN6093" i="3"/>
  <c r="BI6093" i="3"/>
  <c r="BF6093" i="3"/>
  <c r="BG6093" i="3" s="1"/>
  <c r="J6093" i="3"/>
  <c r="BN6092" i="3"/>
  <c r="BI6092" i="3"/>
  <c r="BF6092" i="3"/>
  <c r="BG6092" i="3" s="1"/>
  <c r="J6092" i="3"/>
  <c r="BN6091" i="3"/>
  <c r="BI6091" i="3"/>
  <c r="BF6091" i="3"/>
  <c r="BG6091" i="3" s="1"/>
  <c r="J6091" i="3"/>
  <c r="BN6090" i="3"/>
  <c r="BI6090" i="3"/>
  <c r="BF6090" i="3"/>
  <c r="BG6090" i="3" s="1"/>
  <c r="J6090" i="3"/>
  <c r="BN6089" i="3"/>
  <c r="BI6089" i="3"/>
  <c r="BF6089" i="3"/>
  <c r="BG6089" i="3" s="1"/>
  <c r="J6089" i="3"/>
  <c r="BN6088" i="3"/>
  <c r="BI6088" i="3"/>
  <c r="BF6088" i="3"/>
  <c r="BG6088" i="3" s="1"/>
  <c r="J6088" i="3"/>
  <c r="BN6087" i="3"/>
  <c r="BI6087" i="3"/>
  <c r="BF6087" i="3"/>
  <c r="BG6087" i="3" s="1"/>
  <c r="J6087" i="3"/>
  <c r="BN6086" i="3"/>
  <c r="BI6086" i="3"/>
  <c r="BF6086" i="3"/>
  <c r="BG6086" i="3" s="1"/>
  <c r="J6086" i="3"/>
  <c r="BN6085" i="3"/>
  <c r="BI6085" i="3"/>
  <c r="BF6085" i="3"/>
  <c r="BG6085" i="3" s="1"/>
  <c r="J6085" i="3"/>
  <c r="BN6084" i="3"/>
  <c r="BI6084" i="3"/>
  <c r="BF6084" i="3"/>
  <c r="BG6084" i="3" s="1"/>
  <c r="J6084" i="3"/>
  <c r="BN6083" i="3"/>
  <c r="BI6083" i="3"/>
  <c r="BF6083" i="3"/>
  <c r="BG6083" i="3" s="1"/>
  <c r="J6083" i="3"/>
  <c r="BN6082" i="3"/>
  <c r="BI6082" i="3"/>
  <c r="BF6082" i="3"/>
  <c r="BG6082" i="3" s="1"/>
  <c r="J6082" i="3"/>
  <c r="BN6081" i="3"/>
  <c r="BI6081" i="3"/>
  <c r="BF6081" i="3"/>
  <c r="BG6081" i="3" s="1"/>
  <c r="J6081" i="3"/>
  <c r="BN6080" i="3"/>
  <c r="BI6080" i="3"/>
  <c r="BF6080" i="3"/>
  <c r="BG6080" i="3" s="1"/>
  <c r="J6080" i="3"/>
  <c r="BN6079" i="3"/>
  <c r="BI6079" i="3"/>
  <c r="BF6079" i="3"/>
  <c r="BG6079" i="3" s="1"/>
  <c r="J6079" i="3"/>
  <c r="BN6078" i="3"/>
  <c r="BI6078" i="3"/>
  <c r="BF6078" i="3"/>
  <c r="BG6078" i="3" s="1"/>
  <c r="J6078" i="3"/>
  <c r="BN6077" i="3"/>
  <c r="BI6077" i="3"/>
  <c r="BF6077" i="3"/>
  <c r="BG6077" i="3" s="1"/>
  <c r="J6077" i="3"/>
  <c r="BN6076" i="3"/>
  <c r="BI6076" i="3"/>
  <c r="BF6076" i="3"/>
  <c r="BG6076" i="3" s="1"/>
  <c r="J6076" i="3"/>
  <c r="BN6075" i="3"/>
  <c r="BI6075" i="3"/>
  <c r="BF6075" i="3"/>
  <c r="BG6075" i="3" s="1"/>
  <c r="J6075" i="3"/>
  <c r="BN6074" i="3"/>
  <c r="BI6074" i="3"/>
  <c r="BF6074" i="3"/>
  <c r="BG6074" i="3" s="1"/>
  <c r="J6074" i="3"/>
  <c r="BN6073" i="3"/>
  <c r="BI6073" i="3"/>
  <c r="BF6073" i="3"/>
  <c r="BG6073" i="3" s="1"/>
  <c r="J6073" i="3"/>
  <c r="BN6072" i="3"/>
  <c r="BI6072" i="3"/>
  <c r="BF6072" i="3"/>
  <c r="BG6072" i="3" s="1"/>
  <c r="J6072" i="3"/>
  <c r="BN6071" i="3"/>
  <c r="BI6071" i="3"/>
  <c r="BF6071" i="3"/>
  <c r="BG6071" i="3" s="1"/>
  <c r="J6071" i="3"/>
  <c r="BN6070" i="3"/>
  <c r="BI6070" i="3"/>
  <c r="BF6070" i="3"/>
  <c r="BG6070" i="3" s="1"/>
  <c r="J6070" i="3"/>
  <c r="BN6069" i="3"/>
  <c r="BI6069" i="3"/>
  <c r="BF6069" i="3"/>
  <c r="BG6069" i="3" s="1"/>
  <c r="J6069" i="3"/>
  <c r="BN6068" i="3"/>
  <c r="BI6068" i="3"/>
  <c r="BF6068" i="3"/>
  <c r="BG6068" i="3" s="1"/>
  <c r="J6068" i="3"/>
  <c r="BN6067" i="3"/>
  <c r="BI6067" i="3"/>
  <c r="BF6067" i="3"/>
  <c r="BG6067" i="3" s="1"/>
  <c r="J6067" i="3"/>
  <c r="BN6066" i="3"/>
  <c r="BI6066" i="3"/>
  <c r="BF6066" i="3"/>
  <c r="BG6066" i="3" s="1"/>
  <c r="J6066" i="3"/>
  <c r="BN6065" i="3"/>
  <c r="BI6065" i="3"/>
  <c r="BF6065" i="3"/>
  <c r="BG6065" i="3" s="1"/>
  <c r="J6065" i="3"/>
  <c r="BN6064" i="3"/>
  <c r="BI6064" i="3"/>
  <c r="BF6064" i="3"/>
  <c r="BG6064" i="3" s="1"/>
  <c r="J6064" i="3"/>
  <c r="BN6063" i="3"/>
  <c r="BI6063" i="3"/>
  <c r="BF6063" i="3"/>
  <c r="BG6063" i="3" s="1"/>
  <c r="J6063" i="3"/>
  <c r="BN6062" i="3"/>
  <c r="BI6062" i="3"/>
  <c r="BF6062" i="3"/>
  <c r="BG6062" i="3" s="1"/>
  <c r="J6062" i="3"/>
  <c r="BN6061" i="3"/>
  <c r="BI6061" i="3"/>
  <c r="BF6061" i="3"/>
  <c r="BG6061" i="3" s="1"/>
  <c r="J6061" i="3"/>
  <c r="BN6060" i="3"/>
  <c r="BI6060" i="3"/>
  <c r="BF6060" i="3"/>
  <c r="BG6060" i="3" s="1"/>
  <c r="J6060" i="3"/>
  <c r="BN6059" i="3"/>
  <c r="BI6059" i="3"/>
  <c r="BF6059" i="3"/>
  <c r="BG6059" i="3" s="1"/>
  <c r="J6059" i="3"/>
  <c r="BN6058" i="3"/>
  <c r="BI6058" i="3"/>
  <c r="BF6058" i="3"/>
  <c r="BG6058" i="3" s="1"/>
  <c r="J6058" i="3"/>
  <c r="BN6057" i="3"/>
  <c r="BI6057" i="3"/>
  <c r="BF6057" i="3"/>
  <c r="BG6057" i="3" s="1"/>
  <c r="J6057" i="3"/>
  <c r="BN6056" i="3"/>
  <c r="BI6056" i="3"/>
  <c r="BF6056" i="3"/>
  <c r="BG6056" i="3" s="1"/>
  <c r="J6056" i="3"/>
  <c r="BN6055" i="3"/>
  <c r="BI6055" i="3"/>
  <c r="BF6055" i="3"/>
  <c r="BG6055" i="3" s="1"/>
  <c r="J6055" i="3"/>
  <c r="BN6054" i="3"/>
  <c r="BI6054" i="3"/>
  <c r="BF6054" i="3"/>
  <c r="BG6054" i="3" s="1"/>
  <c r="J6054" i="3"/>
  <c r="BN6053" i="3"/>
  <c r="BI6053" i="3"/>
  <c r="BF6053" i="3"/>
  <c r="BG6053" i="3" s="1"/>
  <c r="J6053" i="3"/>
  <c r="BN6052" i="3"/>
  <c r="BI6052" i="3"/>
  <c r="BF6052" i="3"/>
  <c r="BG6052" i="3" s="1"/>
  <c r="J6052" i="3"/>
  <c r="BN6051" i="3"/>
  <c r="BI6051" i="3"/>
  <c r="BF6051" i="3"/>
  <c r="BG6051" i="3" s="1"/>
  <c r="J6051" i="3"/>
  <c r="BN6050" i="3"/>
  <c r="BI6050" i="3"/>
  <c r="BF6050" i="3"/>
  <c r="BG6050" i="3" s="1"/>
  <c r="J6050" i="3"/>
  <c r="BN6049" i="3"/>
  <c r="BI6049" i="3"/>
  <c r="BF6049" i="3"/>
  <c r="BG6049" i="3" s="1"/>
  <c r="J6049" i="3"/>
  <c r="BN6048" i="3"/>
  <c r="BI6048" i="3"/>
  <c r="BF6048" i="3"/>
  <c r="BG6048" i="3" s="1"/>
  <c r="J6048" i="3"/>
  <c r="BN6047" i="3"/>
  <c r="BI6047" i="3"/>
  <c r="BF6047" i="3"/>
  <c r="BG6047" i="3" s="1"/>
  <c r="J6047" i="3"/>
  <c r="BN6046" i="3"/>
  <c r="BI6046" i="3"/>
  <c r="BF6046" i="3"/>
  <c r="BG6046" i="3" s="1"/>
  <c r="J6046" i="3"/>
  <c r="BN6045" i="3"/>
  <c r="BI6045" i="3"/>
  <c r="BF6045" i="3"/>
  <c r="BG6045" i="3" s="1"/>
  <c r="J6045" i="3"/>
  <c r="BN6044" i="3"/>
  <c r="BI6044" i="3"/>
  <c r="BF6044" i="3"/>
  <c r="BG6044" i="3" s="1"/>
  <c r="J6044" i="3"/>
  <c r="BN6043" i="3"/>
  <c r="BI6043" i="3"/>
  <c r="BF6043" i="3"/>
  <c r="BG6043" i="3" s="1"/>
  <c r="J6043" i="3"/>
  <c r="BN6042" i="3"/>
  <c r="BI6042" i="3"/>
  <c r="BF6042" i="3"/>
  <c r="BG6042" i="3" s="1"/>
  <c r="J6042" i="3"/>
  <c r="BN6041" i="3"/>
  <c r="BI6041" i="3"/>
  <c r="BF6041" i="3"/>
  <c r="BG6041" i="3" s="1"/>
  <c r="J6041" i="3"/>
  <c r="BN6040" i="3"/>
  <c r="BI6040" i="3"/>
  <c r="BF6040" i="3"/>
  <c r="BG6040" i="3" s="1"/>
  <c r="J6040" i="3"/>
  <c r="BN6039" i="3"/>
  <c r="BI6039" i="3"/>
  <c r="BF6039" i="3"/>
  <c r="BG6039" i="3" s="1"/>
  <c r="J6039" i="3"/>
  <c r="BN6038" i="3"/>
  <c r="BI6038" i="3"/>
  <c r="BF6038" i="3"/>
  <c r="BG6038" i="3" s="1"/>
  <c r="J6038" i="3"/>
  <c r="BN6037" i="3"/>
  <c r="BI6037" i="3"/>
  <c r="BF6037" i="3"/>
  <c r="BG6037" i="3" s="1"/>
  <c r="J6037" i="3"/>
  <c r="BN6036" i="3"/>
  <c r="BI6036" i="3"/>
  <c r="BF6036" i="3"/>
  <c r="BG6036" i="3" s="1"/>
  <c r="J6036" i="3"/>
  <c r="BN6035" i="3"/>
  <c r="BI6035" i="3"/>
  <c r="BF6035" i="3"/>
  <c r="BG6035" i="3" s="1"/>
  <c r="J6035" i="3"/>
  <c r="BN6034" i="3"/>
  <c r="BI6034" i="3"/>
  <c r="BF6034" i="3"/>
  <c r="BG6034" i="3" s="1"/>
  <c r="J6034" i="3"/>
  <c r="BN6033" i="3"/>
  <c r="BI6033" i="3"/>
  <c r="BF6033" i="3"/>
  <c r="BG6033" i="3" s="1"/>
  <c r="J6033" i="3"/>
  <c r="BN6032" i="3"/>
  <c r="BI6032" i="3"/>
  <c r="BF6032" i="3"/>
  <c r="BG6032" i="3" s="1"/>
  <c r="J6032" i="3"/>
  <c r="BN6031" i="3"/>
  <c r="BI6031" i="3"/>
  <c r="BF6031" i="3"/>
  <c r="BG6031" i="3" s="1"/>
  <c r="J6031" i="3"/>
  <c r="BN6030" i="3"/>
  <c r="BI6030" i="3"/>
  <c r="BF6030" i="3"/>
  <c r="BG6030" i="3" s="1"/>
  <c r="J6030" i="3"/>
  <c r="BN6029" i="3"/>
  <c r="BI6029" i="3"/>
  <c r="BF6029" i="3"/>
  <c r="BG6029" i="3" s="1"/>
  <c r="J6029" i="3"/>
  <c r="BN6028" i="3"/>
  <c r="BI6028" i="3"/>
  <c r="BF6028" i="3"/>
  <c r="BG6028" i="3" s="1"/>
  <c r="J6028" i="3"/>
  <c r="BN6027" i="3"/>
  <c r="BI6027" i="3"/>
  <c r="BG6027" i="3"/>
  <c r="BF6027" i="3"/>
  <c r="J6027" i="3"/>
  <c r="BN6026" i="3"/>
  <c r="BI6026" i="3"/>
  <c r="BF6026" i="3"/>
  <c r="BG6026" i="3" s="1"/>
  <c r="J6026" i="3"/>
  <c r="BN6025" i="3"/>
  <c r="BI6025" i="3"/>
  <c r="BF6025" i="3"/>
  <c r="BG6025" i="3" s="1"/>
  <c r="J6025" i="3"/>
  <c r="BN6024" i="3"/>
  <c r="BI6024" i="3"/>
  <c r="BF6024" i="3"/>
  <c r="BG6024" i="3" s="1"/>
  <c r="J6024" i="3"/>
  <c r="BN6023" i="3"/>
  <c r="BI6023" i="3"/>
  <c r="BF6023" i="3"/>
  <c r="BG6023" i="3" s="1"/>
  <c r="J6023" i="3"/>
  <c r="BN6022" i="3"/>
  <c r="BI6022" i="3"/>
  <c r="BF6022" i="3"/>
  <c r="BG6022" i="3" s="1"/>
  <c r="J6022" i="3"/>
  <c r="BN6021" i="3"/>
  <c r="BI6021" i="3"/>
  <c r="BF6021" i="3"/>
  <c r="BG6021" i="3" s="1"/>
  <c r="J6021" i="3"/>
  <c r="BN6020" i="3"/>
  <c r="BI6020" i="3"/>
  <c r="BF6020" i="3"/>
  <c r="BG6020" i="3" s="1"/>
  <c r="J6020" i="3"/>
  <c r="BN6019" i="3"/>
  <c r="BI6019" i="3"/>
  <c r="BF6019" i="3"/>
  <c r="BG6019" i="3" s="1"/>
  <c r="J6019" i="3"/>
  <c r="BN6018" i="3"/>
  <c r="BI6018" i="3"/>
  <c r="BF6018" i="3"/>
  <c r="BG6018" i="3" s="1"/>
  <c r="J6018" i="3"/>
  <c r="BN6017" i="3"/>
  <c r="BI6017" i="3"/>
  <c r="BF6017" i="3"/>
  <c r="BG6017" i="3" s="1"/>
  <c r="J6017" i="3"/>
  <c r="BN6016" i="3"/>
  <c r="BI6016" i="3"/>
  <c r="BF6016" i="3"/>
  <c r="BG6016" i="3" s="1"/>
  <c r="J6016" i="3"/>
  <c r="BN6015" i="3"/>
  <c r="BI6015" i="3"/>
  <c r="BF6015" i="3"/>
  <c r="BG6015" i="3" s="1"/>
  <c r="J6015" i="3"/>
  <c r="BN6014" i="3"/>
  <c r="BI6014" i="3"/>
  <c r="BF6014" i="3"/>
  <c r="BG6014" i="3" s="1"/>
  <c r="J6014" i="3"/>
  <c r="BN6013" i="3"/>
  <c r="BI6013" i="3"/>
  <c r="BF6013" i="3"/>
  <c r="BG6013" i="3" s="1"/>
  <c r="J6013" i="3"/>
  <c r="BN6012" i="3"/>
  <c r="BI6012" i="3"/>
  <c r="BF6012" i="3"/>
  <c r="BG6012" i="3" s="1"/>
  <c r="J6012" i="3"/>
  <c r="BN6011" i="3"/>
  <c r="BI6011" i="3"/>
  <c r="BF6011" i="3"/>
  <c r="BG6011" i="3" s="1"/>
  <c r="J6011" i="3"/>
  <c r="BN6010" i="3"/>
  <c r="BI6010" i="3"/>
  <c r="BF6010" i="3"/>
  <c r="BG6010" i="3" s="1"/>
  <c r="J6010" i="3"/>
  <c r="BN6009" i="3"/>
  <c r="BI6009" i="3"/>
  <c r="BF6009" i="3"/>
  <c r="BG6009" i="3" s="1"/>
  <c r="J6009" i="3"/>
  <c r="BN6008" i="3"/>
  <c r="BI6008" i="3"/>
  <c r="BF6008" i="3"/>
  <c r="BG6008" i="3" s="1"/>
  <c r="J6008" i="3"/>
  <c r="BN6007" i="3"/>
  <c r="BI6007" i="3"/>
  <c r="BF6007" i="3"/>
  <c r="BG6007" i="3" s="1"/>
  <c r="J6007" i="3"/>
  <c r="BN6006" i="3"/>
  <c r="BI6006" i="3"/>
  <c r="BF6006" i="3"/>
  <c r="BG6006" i="3" s="1"/>
  <c r="J6006" i="3"/>
  <c r="BN6005" i="3"/>
  <c r="BI6005" i="3"/>
  <c r="BF6005" i="3"/>
  <c r="BG6005" i="3" s="1"/>
  <c r="J6005" i="3"/>
  <c r="BN6004" i="3"/>
  <c r="BI6004" i="3"/>
  <c r="BF6004" i="3"/>
  <c r="BG6004" i="3" s="1"/>
  <c r="J6004" i="3"/>
  <c r="BN6003" i="3"/>
  <c r="BI6003" i="3"/>
  <c r="BF6003" i="3"/>
  <c r="BG6003" i="3" s="1"/>
  <c r="J6003" i="3"/>
  <c r="BN6002" i="3"/>
  <c r="BI6002" i="3"/>
  <c r="BF6002" i="3"/>
  <c r="BG6002" i="3" s="1"/>
  <c r="J6002" i="3"/>
  <c r="BN6001" i="3"/>
  <c r="BI6001" i="3"/>
  <c r="BF6001" i="3"/>
  <c r="BG6001" i="3" s="1"/>
  <c r="J6001" i="3"/>
  <c r="BN6000" i="3"/>
  <c r="BI6000" i="3"/>
  <c r="BF6000" i="3"/>
  <c r="BG6000" i="3" s="1"/>
  <c r="J6000" i="3"/>
  <c r="BN5999" i="3"/>
  <c r="BI5999" i="3"/>
  <c r="BF5999" i="3"/>
  <c r="BG5999" i="3" s="1"/>
  <c r="J5999" i="3"/>
  <c r="BN5998" i="3"/>
  <c r="BI5998" i="3"/>
  <c r="BF5998" i="3"/>
  <c r="BG5998" i="3" s="1"/>
  <c r="J5998" i="3"/>
  <c r="BN5997" i="3"/>
  <c r="BI5997" i="3"/>
  <c r="BF5997" i="3"/>
  <c r="BG5997" i="3" s="1"/>
  <c r="J5997" i="3"/>
  <c r="BN5996" i="3"/>
  <c r="BI5996" i="3"/>
  <c r="BF5996" i="3"/>
  <c r="BG5996" i="3" s="1"/>
  <c r="J5996" i="3"/>
  <c r="BN5995" i="3"/>
  <c r="BI5995" i="3"/>
  <c r="BF5995" i="3"/>
  <c r="BG5995" i="3" s="1"/>
  <c r="J5995" i="3"/>
  <c r="BN5994" i="3"/>
  <c r="BI5994" i="3"/>
  <c r="BF5994" i="3"/>
  <c r="BG5994" i="3" s="1"/>
  <c r="J5994" i="3"/>
  <c r="BN5993" i="3"/>
  <c r="BI5993" i="3"/>
  <c r="BF5993" i="3"/>
  <c r="BG5993" i="3" s="1"/>
  <c r="J5993" i="3"/>
  <c r="BN5992" i="3"/>
  <c r="BI5992" i="3"/>
  <c r="BF5992" i="3"/>
  <c r="BG5992" i="3" s="1"/>
  <c r="J5992" i="3"/>
  <c r="BN5991" i="3"/>
  <c r="BI5991" i="3"/>
  <c r="BF5991" i="3"/>
  <c r="BG5991" i="3" s="1"/>
  <c r="J5991" i="3"/>
  <c r="BN5990" i="3"/>
  <c r="BI5990" i="3"/>
  <c r="BF5990" i="3"/>
  <c r="BG5990" i="3" s="1"/>
  <c r="J5990" i="3"/>
  <c r="BN5989" i="3"/>
  <c r="BI5989" i="3"/>
  <c r="BF5989" i="3"/>
  <c r="BG5989" i="3" s="1"/>
  <c r="J5989" i="3"/>
  <c r="BN5988" i="3"/>
  <c r="BI5988" i="3"/>
  <c r="BF5988" i="3"/>
  <c r="BG5988" i="3" s="1"/>
  <c r="J5988" i="3"/>
  <c r="BN5987" i="3"/>
  <c r="BI5987" i="3"/>
  <c r="BF5987" i="3"/>
  <c r="BG5987" i="3" s="1"/>
  <c r="J5987" i="3"/>
  <c r="BN5986" i="3"/>
  <c r="BI5986" i="3"/>
  <c r="BF5986" i="3"/>
  <c r="BG5986" i="3" s="1"/>
  <c r="J5986" i="3"/>
  <c r="BN5985" i="3"/>
  <c r="BI5985" i="3"/>
  <c r="BF5985" i="3"/>
  <c r="BG5985" i="3" s="1"/>
  <c r="J5985" i="3"/>
  <c r="BN5984" i="3"/>
  <c r="BI5984" i="3"/>
  <c r="BF5984" i="3"/>
  <c r="BG5984" i="3" s="1"/>
  <c r="J5984" i="3"/>
  <c r="BN5983" i="3"/>
  <c r="BI5983" i="3"/>
  <c r="BF5983" i="3"/>
  <c r="BG5983" i="3" s="1"/>
  <c r="J5983" i="3"/>
  <c r="BN5982" i="3"/>
  <c r="BI5982" i="3"/>
  <c r="BF5982" i="3"/>
  <c r="BG5982" i="3" s="1"/>
  <c r="J5982" i="3"/>
  <c r="BN5981" i="3"/>
  <c r="BI5981" i="3"/>
  <c r="BF5981" i="3"/>
  <c r="BG5981" i="3" s="1"/>
  <c r="J5981" i="3"/>
  <c r="BN5980" i="3"/>
  <c r="BI5980" i="3"/>
  <c r="BF5980" i="3"/>
  <c r="BG5980" i="3" s="1"/>
  <c r="J5980" i="3"/>
  <c r="BN5979" i="3"/>
  <c r="BI5979" i="3"/>
  <c r="BF5979" i="3"/>
  <c r="BG5979" i="3" s="1"/>
  <c r="J5979" i="3"/>
  <c r="BN5978" i="3"/>
  <c r="BI5978" i="3"/>
  <c r="BF5978" i="3"/>
  <c r="BG5978" i="3" s="1"/>
  <c r="J5978" i="3"/>
  <c r="BN5977" i="3"/>
  <c r="BI5977" i="3"/>
  <c r="BF5977" i="3"/>
  <c r="BG5977" i="3" s="1"/>
  <c r="J5977" i="3"/>
  <c r="BN5976" i="3"/>
  <c r="BI5976" i="3"/>
  <c r="BF5976" i="3"/>
  <c r="BG5976" i="3" s="1"/>
  <c r="J5976" i="3"/>
  <c r="BN5975" i="3"/>
  <c r="BI5975" i="3"/>
  <c r="BG5975" i="3"/>
  <c r="BF5975" i="3"/>
  <c r="J5975" i="3"/>
  <c r="BN5974" i="3"/>
  <c r="BI5974" i="3"/>
  <c r="BF5974" i="3"/>
  <c r="BG5974" i="3" s="1"/>
  <c r="J5974" i="3"/>
  <c r="BN5973" i="3"/>
  <c r="BI5973" i="3"/>
  <c r="BG5973" i="3"/>
  <c r="BF5973" i="3"/>
  <c r="J5973" i="3"/>
  <c r="BN5972" i="3"/>
  <c r="BI5972" i="3"/>
  <c r="BF5972" i="3"/>
  <c r="BG5972" i="3" s="1"/>
  <c r="J5972" i="3"/>
  <c r="BN5971" i="3"/>
  <c r="BI5971" i="3"/>
  <c r="BF5971" i="3"/>
  <c r="BG5971" i="3" s="1"/>
  <c r="J5971" i="3"/>
  <c r="BN5970" i="3"/>
  <c r="BI5970" i="3"/>
  <c r="BF5970" i="3"/>
  <c r="BG5970" i="3" s="1"/>
  <c r="J5970" i="3"/>
  <c r="BN5969" i="3"/>
  <c r="BI5969" i="3"/>
  <c r="BF5969" i="3"/>
  <c r="BG5969" i="3" s="1"/>
  <c r="J5969" i="3"/>
  <c r="BN5968" i="3"/>
  <c r="BI5968" i="3"/>
  <c r="BF5968" i="3"/>
  <c r="BG5968" i="3" s="1"/>
  <c r="J5968" i="3"/>
  <c r="BN5967" i="3"/>
  <c r="BI5967" i="3"/>
  <c r="BG5967" i="3"/>
  <c r="BF5967" i="3"/>
  <c r="J5967" i="3"/>
  <c r="BN5966" i="3"/>
  <c r="BI5966" i="3"/>
  <c r="BF5966" i="3"/>
  <c r="BG5966" i="3" s="1"/>
  <c r="J5966" i="3"/>
  <c r="BN5965" i="3"/>
  <c r="BI5965" i="3"/>
  <c r="BF5965" i="3"/>
  <c r="BG5965" i="3" s="1"/>
  <c r="J5965" i="3"/>
  <c r="BN5964" i="3"/>
  <c r="BI5964" i="3"/>
  <c r="BF5964" i="3"/>
  <c r="BG5964" i="3" s="1"/>
  <c r="J5964" i="3"/>
  <c r="BN5963" i="3"/>
  <c r="BI5963" i="3"/>
  <c r="BF5963" i="3"/>
  <c r="BG5963" i="3" s="1"/>
  <c r="J5963" i="3"/>
  <c r="BN5962" i="3"/>
  <c r="BI5962" i="3"/>
  <c r="BF5962" i="3"/>
  <c r="BG5962" i="3" s="1"/>
  <c r="J5962" i="3"/>
  <c r="BN5961" i="3"/>
  <c r="BI5961" i="3"/>
  <c r="BF5961" i="3"/>
  <c r="BG5961" i="3" s="1"/>
  <c r="J5961" i="3"/>
  <c r="BN5960" i="3"/>
  <c r="BI5960" i="3"/>
  <c r="BF5960" i="3"/>
  <c r="BG5960" i="3" s="1"/>
  <c r="J5960" i="3"/>
  <c r="BN5959" i="3"/>
  <c r="BI5959" i="3"/>
  <c r="BF5959" i="3"/>
  <c r="BG5959" i="3" s="1"/>
  <c r="J5959" i="3"/>
  <c r="BN5958" i="3"/>
  <c r="BI5958" i="3"/>
  <c r="BF5958" i="3"/>
  <c r="BG5958" i="3" s="1"/>
  <c r="J5958" i="3"/>
  <c r="BN5957" i="3"/>
  <c r="BI5957" i="3"/>
  <c r="BF5957" i="3"/>
  <c r="BG5957" i="3" s="1"/>
  <c r="J5957" i="3"/>
  <c r="BN5956" i="3"/>
  <c r="BI5956" i="3"/>
  <c r="BF5956" i="3"/>
  <c r="BG5956" i="3" s="1"/>
  <c r="J5956" i="3"/>
  <c r="BN5955" i="3"/>
  <c r="BI5955" i="3"/>
  <c r="BF5955" i="3"/>
  <c r="BG5955" i="3" s="1"/>
  <c r="J5955" i="3"/>
  <c r="BN5954" i="3"/>
  <c r="BI5954" i="3"/>
  <c r="BF5954" i="3"/>
  <c r="BG5954" i="3" s="1"/>
  <c r="J5954" i="3"/>
  <c r="BN5953" i="3"/>
  <c r="BI5953" i="3"/>
  <c r="BF5953" i="3"/>
  <c r="BG5953" i="3" s="1"/>
  <c r="J5953" i="3"/>
  <c r="BN5952" i="3"/>
  <c r="BI5952" i="3"/>
  <c r="BF5952" i="3"/>
  <c r="BG5952" i="3" s="1"/>
  <c r="J5952" i="3"/>
  <c r="BN5951" i="3"/>
  <c r="BI5951" i="3"/>
  <c r="BF5951" i="3"/>
  <c r="BG5951" i="3" s="1"/>
  <c r="J5951" i="3"/>
  <c r="BN5950" i="3"/>
  <c r="BI5950" i="3"/>
  <c r="BF5950" i="3"/>
  <c r="BG5950" i="3" s="1"/>
  <c r="J5950" i="3"/>
  <c r="BN5949" i="3"/>
  <c r="BI5949" i="3"/>
  <c r="BF5949" i="3"/>
  <c r="BG5949" i="3" s="1"/>
  <c r="J5949" i="3"/>
  <c r="BN5948" i="3"/>
  <c r="BI5948" i="3"/>
  <c r="BF5948" i="3"/>
  <c r="BG5948" i="3" s="1"/>
  <c r="J5948" i="3"/>
  <c r="BN5947" i="3"/>
  <c r="BI5947" i="3"/>
  <c r="BF5947" i="3"/>
  <c r="BG5947" i="3" s="1"/>
  <c r="J5947" i="3"/>
  <c r="BN5946" i="3"/>
  <c r="BI5946" i="3"/>
  <c r="BF5946" i="3"/>
  <c r="BG5946" i="3" s="1"/>
  <c r="J5946" i="3"/>
  <c r="BN5945" i="3"/>
  <c r="BI5945" i="3"/>
  <c r="BF5945" i="3"/>
  <c r="BG5945" i="3" s="1"/>
  <c r="J5945" i="3"/>
  <c r="BN5944" i="3"/>
  <c r="BI5944" i="3"/>
  <c r="BF5944" i="3"/>
  <c r="BG5944" i="3" s="1"/>
  <c r="J5944" i="3"/>
  <c r="BN5943" i="3"/>
  <c r="BI5943" i="3"/>
  <c r="BF5943" i="3"/>
  <c r="BG5943" i="3" s="1"/>
  <c r="J5943" i="3"/>
  <c r="BN5942" i="3"/>
  <c r="BI5942" i="3"/>
  <c r="BF5942" i="3"/>
  <c r="BG5942" i="3" s="1"/>
  <c r="J5942" i="3"/>
  <c r="BN5941" i="3"/>
  <c r="BI5941" i="3"/>
  <c r="BF5941" i="3"/>
  <c r="BG5941" i="3" s="1"/>
  <c r="J5941" i="3"/>
  <c r="BN5940" i="3"/>
  <c r="BI5940" i="3"/>
  <c r="BG5940" i="3"/>
  <c r="BF5940" i="3"/>
  <c r="J5940" i="3"/>
  <c r="BN5939" i="3"/>
  <c r="BI5939" i="3"/>
  <c r="BF5939" i="3"/>
  <c r="BG5939" i="3" s="1"/>
  <c r="J5939" i="3"/>
  <c r="BN5938" i="3"/>
  <c r="BI5938" i="3"/>
  <c r="BF5938" i="3"/>
  <c r="BG5938" i="3" s="1"/>
  <c r="J5938" i="3"/>
  <c r="BN5937" i="3"/>
  <c r="BI5937" i="3"/>
  <c r="BF5937" i="3"/>
  <c r="BG5937" i="3" s="1"/>
  <c r="J5937" i="3"/>
  <c r="BN5936" i="3"/>
  <c r="BI5936" i="3"/>
  <c r="BF5936" i="3"/>
  <c r="BG5936" i="3" s="1"/>
  <c r="J5936" i="3"/>
  <c r="BN5935" i="3"/>
  <c r="BI5935" i="3"/>
  <c r="BF5935" i="3"/>
  <c r="BG5935" i="3" s="1"/>
  <c r="J5935" i="3"/>
  <c r="BN5934" i="3"/>
  <c r="BI5934" i="3"/>
  <c r="BF5934" i="3"/>
  <c r="BG5934" i="3" s="1"/>
  <c r="J5934" i="3"/>
  <c r="BN5933" i="3"/>
  <c r="BI5933" i="3"/>
  <c r="BF5933" i="3"/>
  <c r="BG5933" i="3" s="1"/>
  <c r="J5933" i="3"/>
  <c r="BN5932" i="3"/>
  <c r="BI5932" i="3"/>
  <c r="BG5932" i="3"/>
  <c r="BF5932" i="3"/>
  <c r="J5932" i="3"/>
  <c r="BN5931" i="3"/>
  <c r="BI5931" i="3"/>
  <c r="BF5931" i="3"/>
  <c r="BG5931" i="3" s="1"/>
  <c r="J5931" i="3"/>
  <c r="BN5930" i="3"/>
  <c r="BI5930" i="3"/>
  <c r="BF5930" i="3"/>
  <c r="BG5930" i="3" s="1"/>
  <c r="J5930" i="3"/>
  <c r="BN5929" i="3"/>
  <c r="BI5929" i="3"/>
  <c r="BF5929" i="3"/>
  <c r="BG5929" i="3" s="1"/>
  <c r="J5929" i="3"/>
  <c r="BN5928" i="3"/>
  <c r="BI5928" i="3"/>
  <c r="BG5928" i="3"/>
  <c r="BF5928" i="3"/>
  <c r="J5928" i="3"/>
  <c r="BN5927" i="3"/>
  <c r="BI5927" i="3"/>
  <c r="BF5927" i="3"/>
  <c r="BG5927" i="3" s="1"/>
  <c r="J5927" i="3"/>
  <c r="BN5926" i="3"/>
  <c r="BI5926" i="3"/>
  <c r="BF5926" i="3"/>
  <c r="BG5926" i="3" s="1"/>
  <c r="J5926" i="3"/>
  <c r="BN5925" i="3"/>
  <c r="BI5925" i="3"/>
  <c r="BF5925" i="3"/>
  <c r="BG5925" i="3" s="1"/>
  <c r="J5925" i="3"/>
  <c r="BN5924" i="3"/>
  <c r="BI5924" i="3"/>
  <c r="BF5924" i="3"/>
  <c r="BG5924" i="3" s="1"/>
  <c r="J5924" i="3"/>
  <c r="BN5923" i="3"/>
  <c r="BI5923" i="3"/>
  <c r="BF5923" i="3"/>
  <c r="BG5923" i="3" s="1"/>
  <c r="J5923" i="3"/>
  <c r="BN5922" i="3"/>
  <c r="BI5922" i="3"/>
  <c r="BF5922" i="3"/>
  <c r="BG5922" i="3" s="1"/>
  <c r="J5922" i="3"/>
  <c r="BN5921" i="3"/>
  <c r="BI5921" i="3"/>
  <c r="BF5921" i="3"/>
  <c r="BG5921" i="3" s="1"/>
  <c r="J5921" i="3"/>
  <c r="BN5920" i="3"/>
  <c r="BI5920" i="3"/>
  <c r="BF5920" i="3"/>
  <c r="BG5920" i="3" s="1"/>
  <c r="J5920" i="3"/>
  <c r="BN5919" i="3"/>
  <c r="BI5919" i="3"/>
  <c r="BF5919" i="3"/>
  <c r="BG5919" i="3" s="1"/>
  <c r="J5919" i="3"/>
  <c r="BN5918" i="3"/>
  <c r="BI5918" i="3"/>
  <c r="BF5918" i="3"/>
  <c r="BG5918" i="3" s="1"/>
  <c r="J5918" i="3"/>
  <c r="BN5917" i="3"/>
  <c r="BI5917" i="3"/>
  <c r="BF5917" i="3"/>
  <c r="BG5917" i="3" s="1"/>
  <c r="J5917" i="3"/>
  <c r="BN5916" i="3"/>
  <c r="BI5916" i="3"/>
  <c r="BF5916" i="3"/>
  <c r="BG5916" i="3" s="1"/>
  <c r="J5916" i="3"/>
  <c r="BN5915" i="3"/>
  <c r="BI5915" i="3"/>
  <c r="BG5915" i="3"/>
  <c r="BF5915" i="3"/>
  <c r="J5915" i="3"/>
  <c r="BN5914" i="3"/>
  <c r="BI5914" i="3"/>
  <c r="BF5914" i="3"/>
  <c r="BG5914" i="3" s="1"/>
  <c r="J5914" i="3"/>
  <c r="BN5913" i="3"/>
  <c r="BI5913" i="3"/>
  <c r="BF5913" i="3"/>
  <c r="BG5913" i="3" s="1"/>
  <c r="J5913" i="3"/>
  <c r="BN5912" i="3"/>
  <c r="BI5912" i="3"/>
  <c r="BF5912" i="3"/>
  <c r="BG5912" i="3" s="1"/>
  <c r="J5912" i="3"/>
  <c r="BN5911" i="3"/>
  <c r="BI5911" i="3"/>
  <c r="BF5911" i="3"/>
  <c r="BG5911" i="3" s="1"/>
  <c r="J5911" i="3"/>
  <c r="BN5910" i="3"/>
  <c r="BI5910" i="3"/>
  <c r="BF5910" i="3"/>
  <c r="BG5910" i="3" s="1"/>
  <c r="J5910" i="3"/>
  <c r="BN5909" i="3"/>
  <c r="BI5909" i="3"/>
  <c r="BF5909" i="3"/>
  <c r="BG5909" i="3" s="1"/>
  <c r="J5909" i="3"/>
  <c r="BN5908" i="3"/>
  <c r="BI5908" i="3"/>
  <c r="BF5908" i="3"/>
  <c r="BG5908" i="3" s="1"/>
  <c r="J5908" i="3"/>
  <c r="BN5907" i="3"/>
  <c r="BI5907" i="3"/>
  <c r="BF5907" i="3"/>
  <c r="BG5907" i="3" s="1"/>
  <c r="J5907" i="3"/>
  <c r="BN5906" i="3"/>
  <c r="BI5906" i="3"/>
  <c r="BF5906" i="3"/>
  <c r="BG5906" i="3" s="1"/>
  <c r="J5906" i="3"/>
  <c r="BN5905" i="3"/>
  <c r="BI5905" i="3"/>
  <c r="BF5905" i="3"/>
  <c r="BG5905" i="3" s="1"/>
  <c r="J5905" i="3"/>
  <c r="BN5904" i="3"/>
  <c r="BI5904" i="3"/>
  <c r="BF5904" i="3"/>
  <c r="BG5904" i="3" s="1"/>
  <c r="J5904" i="3"/>
  <c r="BN5903" i="3"/>
  <c r="BI5903" i="3"/>
  <c r="BF5903" i="3"/>
  <c r="BG5903" i="3" s="1"/>
  <c r="J5903" i="3"/>
  <c r="BN5902" i="3"/>
  <c r="BI5902" i="3"/>
  <c r="BG5902" i="3"/>
  <c r="BF5902" i="3"/>
  <c r="J5902" i="3"/>
  <c r="BN5901" i="3"/>
  <c r="BI5901" i="3"/>
  <c r="BF5901" i="3"/>
  <c r="BG5901" i="3" s="1"/>
  <c r="J5901" i="3"/>
  <c r="BN5900" i="3"/>
  <c r="BI5900" i="3"/>
  <c r="BF5900" i="3"/>
  <c r="BG5900" i="3" s="1"/>
  <c r="J5900" i="3"/>
  <c r="BN5899" i="3"/>
  <c r="BI5899" i="3"/>
  <c r="BF5899" i="3"/>
  <c r="BG5899" i="3" s="1"/>
  <c r="J5899" i="3"/>
  <c r="BN5898" i="3"/>
  <c r="BI5898" i="3"/>
  <c r="BF5898" i="3"/>
  <c r="BG5898" i="3" s="1"/>
  <c r="J5898" i="3"/>
  <c r="BN5897" i="3"/>
  <c r="BI5897" i="3"/>
  <c r="BF5897" i="3"/>
  <c r="BG5897" i="3" s="1"/>
  <c r="J5897" i="3"/>
  <c r="BN5896" i="3"/>
  <c r="BI5896" i="3"/>
  <c r="BF5896" i="3"/>
  <c r="BG5896" i="3" s="1"/>
  <c r="J5896" i="3"/>
  <c r="BN5895" i="3"/>
  <c r="BI5895" i="3"/>
  <c r="BF5895" i="3"/>
  <c r="BG5895" i="3" s="1"/>
  <c r="J5895" i="3"/>
  <c r="BN5894" i="3"/>
  <c r="BI5894" i="3"/>
  <c r="BF5894" i="3"/>
  <c r="BG5894" i="3" s="1"/>
  <c r="J5894" i="3"/>
  <c r="BN5893" i="3"/>
  <c r="BI5893" i="3"/>
  <c r="BF5893" i="3"/>
  <c r="BG5893" i="3" s="1"/>
  <c r="J5893" i="3"/>
  <c r="BN5892" i="3"/>
  <c r="BI5892" i="3"/>
  <c r="BF5892" i="3"/>
  <c r="BG5892" i="3" s="1"/>
  <c r="J5892" i="3"/>
  <c r="BN5891" i="3"/>
  <c r="BI5891" i="3"/>
  <c r="BF5891" i="3"/>
  <c r="BG5891" i="3" s="1"/>
  <c r="J5891" i="3"/>
  <c r="BN5890" i="3"/>
  <c r="BI5890" i="3"/>
  <c r="BF5890" i="3"/>
  <c r="BG5890" i="3" s="1"/>
  <c r="J5890" i="3"/>
  <c r="BN5889" i="3"/>
  <c r="BI5889" i="3"/>
  <c r="BF5889" i="3"/>
  <c r="BG5889" i="3" s="1"/>
  <c r="J5889" i="3"/>
  <c r="BN5888" i="3"/>
  <c r="BI5888" i="3"/>
  <c r="BF5888" i="3"/>
  <c r="BG5888" i="3" s="1"/>
  <c r="J5888" i="3"/>
  <c r="BN5887" i="3"/>
  <c r="BI5887" i="3"/>
  <c r="BF5887" i="3"/>
  <c r="BG5887" i="3" s="1"/>
  <c r="J5887" i="3"/>
  <c r="BN5886" i="3"/>
  <c r="BI5886" i="3"/>
  <c r="BF5886" i="3"/>
  <c r="BG5886" i="3" s="1"/>
  <c r="J5886" i="3"/>
  <c r="BN5885" i="3"/>
  <c r="BI5885" i="3"/>
  <c r="BF5885" i="3"/>
  <c r="BG5885" i="3" s="1"/>
  <c r="J5885" i="3"/>
  <c r="BN5884" i="3"/>
  <c r="BI5884" i="3"/>
  <c r="BF5884" i="3"/>
  <c r="BG5884" i="3" s="1"/>
  <c r="J5884" i="3"/>
  <c r="BN5883" i="3"/>
  <c r="BI5883" i="3"/>
  <c r="BF5883" i="3"/>
  <c r="BG5883" i="3" s="1"/>
  <c r="J5883" i="3"/>
  <c r="BN5882" i="3"/>
  <c r="BI5882" i="3"/>
  <c r="BF5882" i="3"/>
  <c r="BG5882" i="3" s="1"/>
  <c r="J5882" i="3"/>
  <c r="BN5881" i="3"/>
  <c r="BI5881" i="3"/>
  <c r="BF5881" i="3"/>
  <c r="BG5881" i="3" s="1"/>
  <c r="J5881" i="3"/>
  <c r="BN5880" i="3"/>
  <c r="BI5880" i="3"/>
  <c r="BF5880" i="3"/>
  <c r="BG5880" i="3" s="1"/>
  <c r="J5880" i="3"/>
  <c r="BN5879" i="3"/>
  <c r="BI5879" i="3"/>
  <c r="BF5879" i="3"/>
  <c r="BG5879" i="3" s="1"/>
  <c r="J5879" i="3"/>
  <c r="BN5878" i="3"/>
  <c r="BI5878" i="3"/>
  <c r="BF5878" i="3"/>
  <c r="BG5878" i="3" s="1"/>
  <c r="J5878" i="3"/>
  <c r="BN5877" i="3"/>
  <c r="BI5877" i="3"/>
  <c r="BF5877" i="3"/>
  <c r="BG5877" i="3" s="1"/>
  <c r="J5877" i="3"/>
  <c r="BN5876" i="3"/>
  <c r="BI5876" i="3"/>
  <c r="BF5876" i="3"/>
  <c r="BG5876" i="3" s="1"/>
  <c r="J5876" i="3"/>
  <c r="BN5875" i="3"/>
  <c r="BI5875" i="3"/>
  <c r="BF5875" i="3"/>
  <c r="BG5875" i="3" s="1"/>
  <c r="J5875" i="3"/>
  <c r="BN5874" i="3"/>
  <c r="BI5874" i="3"/>
  <c r="BF5874" i="3"/>
  <c r="BG5874" i="3" s="1"/>
  <c r="J5874" i="3"/>
  <c r="BN5873" i="3"/>
  <c r="BI5873" i="3"/>
  <c r="BF5873" i="3"/>
  <c r="BG5873" i="3" s="1"/>
  <c r="J5873" i="3"/>
  <c r="BN5872" i="3"/>
  <c r="BI5872" i="3"/>
  <c r="BF5872" i="3"/>
  <c r="BG5872" i="3" s="1"/>
  <c r="J5872" i="3"/>
  <c r="BN5871" i="3"/>
  <c r="BI5871" i="3"/>
  <c r="BF5871" i="3"/>
  <c r="BG5871" i="3" s="1"/>
  <c r="J5871" i="3"/>
  <c r="BN5870" i="3"/>
  <c r="BI5870" i="3"/>
  <c r="BF5870" i="3"/>
  <c r="BG5870" i="3" s="1"/>
  <c r="J5870" i="3"/>
  <c r="BN5869" i="3"/>
  <c r="BI5869" i="3"/>
  <c r="BF5869" i="3"/>
  <c r="BG5869" i="3" s="1"/>
  <c r="J5869" i="3"/>
  <c r="BN5868" i="3"/>
  <c r="BI5868" i="3"/>
  <c r="BF5868" i="3"/>
  <c r="BG5868" i="3" s="1"/>
  <c r="J5868" i="3"/>
  <c r="BN5867" i="3"/>
  <c r="BI5867" i="3"/>
  <c r="BF5867" i="3"/>
  <c r="BG5867" i="3" s="1"/>
  <c r="J5867" i="3"/>
  <c r="BN5866" i="3"/>
  <c r="BI5866" i="3"/>
  <c r="BF5866" i="3"/>
  <c r="BG5866" i="3" s="1"/>
  <c r="J5866" i="3"/>
  <c r="BN5865" i="3"/>
  <c r="BI5865" i="3"/>
  <c r="BF5865" i="3"/>
  <c r="BG5865" i="3" s="1"/>
  <c r="J5865" i="3"/>
  <c r="BN5864" i="3"/>
  <c r="BI5864" i="3"/>
  <c r="BF5864" i="3"/>
  <c r="BG5864" i="3" s="1"/>
  <c r="J5864" i="3"/>
  <c r="BN5863" i="3"/>
  <c r="BI5863" i="3"/>
  <c r="BF5863" i="3"/>
  <c r="BG5863" i="3" s="1"/>
  <c r="J5863" i="3"/>
  <c r="BN5862" i="3"/>
  <c r="BI5862" i="3"/>
  <c r="BG5862" i="3"/>
  <c r="BF5862" i="3"/>
  <c r="J5862" i="3"/>
  <c r="BN5861" i="3"/>
  <c r="BI5861" i="3"/>
  <c r="BF5861" i="3"/>
  <c r="BG5861" i="3" s="1"/>
  <c r="J5861" i="3"/>
  <c r="BN5860" i="3"/>
  <c r="BI5860" i="3"/>
  <c r="BF5860" i="3"/>
  <c r="BG5860" i="3" s="1"/>
  <c r="J5860" i="3"/>
  <c r="BN5859" i="3"/>
  <c r="BI5859" i="3"/>
  <c r="BF5859" i="3"/>
  <c r="BG5859" i="3" s="1"/>
  <c r="J5859" i="3"/>
  <c r="BN5858" i="3"/>
  <c r="BI5858" i="3"/>
  <c r="BF5858" i="3"/>
  <c r="BG5858" i="3" s="1"/>
  <c r="J5858" i="3"/>
  <c r="BN5857" i="3"/>
  <c r="BI5857" i="3"/>
  <c r="BF5857" i="3"/>
  <c r="BG5857" i="3" s="1"/>
  <c r="J5857" i="3"/>
  <c r="BN5856" i="3"/>
  <c r="BI5856" i="3"/>
  <c r="BF5856" i="3"/>
  <c r="BG5856" i="3" s="1"/>
  <c r="J5856" i="3"/>
  <c r="BN5855" i="3"/>
  <c r="BI5855" i="3"/>
  <c r="BF5855" i="3"/>
  <c r="BG5855" i="3" s="1"/>
  <c r="J5855" i="3"/>
  <c r="BN5854" i="3"/>
  <c r="BI5854" i="3"/>
  <c r="BG5854" i="3"/>
  <c r="BF5854" i="3"/>
  <c r="J5854" i="3"/>
  <c r="BN5853" i="3"/>
  <c r="BI5853" i="3"/>
  <c r="BF5853" i="3"/>
  <c r="BG5853" i="3" s="1"/>
  <c r="J5853" i="3"/>
  <c r="BN5852" i="3"/>
  <c r="BI5852" i="3"/>
  <c r="BF5852" i="3"/>
  <c r="BG5852" i="3" s="1"/>
  <c r="J5852" i="3"/>
  <c r="BN5851" i="3"/>
  <c r="BI5851" i="3"/>
  <c r="BF5851" i="3"/>
  <c r="BG5851" i="3" s="1"/>
  <c r="J5851" i="3"/>
  <c r="BN5850" i="3"/>
  <c r="BI5850" i="3"/>
  <c r="BF5850" i="3"/>
  <c r="BG5850" i="3" s="1"/>
  <c r="J5850" i="3"/>
  <c r="BN5849" i="3"/>
  <c r="BI5849" i="3"/>
  <c r="BF5849" i="3"/>
  <c r="BG5849" i="3" s="1"/>
  <c r="J5849" i="3"/>
  <c r="BN5848" i="3"/>
  <c r="BI5848" i="3"/>
  <c r="BF5848" i="3"/>
  <c r="BG5848" i="3" s="1"/>
  <c r="J5848" i="3"/>
  <c r="BN5847" i="3"/>
  <c r="BI5847" i="3"/>
  <c r="BF5847" i="3"/>
  <c r="BG5847" i="3" s="1"/>
  <c r="J5847" i="3"/>
  <c r="BN5846" i="3"/>
  <c r="BI5846" i="3"/>
  <c r="BF5846" i="3"/>
  <c r="BG5846" i="3" s="1"/>
  <c r="J5846" i="3"/>
  <c r="BN5845" i="3"/>
  <c r="BI5845" i="3"/>
  <c r="BF5845" i="3"/>
  <c r="BG5845" i="3" s="1"/>
  <c r="J5845" i="3"/>
  <c r="BN5844" i="3"/>
  <c r="BI5844" i="3"/>
  <c r="BF5844" i="3"/>
  <c r="BG5844" i="3" s="1"/>
  <c r="J5844" i="3"/>
  <c r="BN5843" i="3"/>
  <c r="BI5843" i="3"/>
  <c r="BF5843" i="3"/>
  <c r="BG5843" i="3" s="1"/>
  <c r="J5843" i="3"/>
  <c r="BN5842" i="3"/>
  <c r="BI5842" i="3"/>
  <c r="BF5842" i="3"/>
  <c r="BG5842" i="3" s="1"/>
  <c r="J5842" i="3"/>
  <c r="BN5841" i="3"/>
  <c r="BI5841" i="3"/>
  <c r="BF5841" i="3"/>
  <c r="BG5841" i="3" s="1"/>
  <c r="J5841" i="3"/>
  <c r="BN5840" i="3"/>
  <c r="BI5840" i="3"/>
  <c r="BF5840" i="3"/>
  <c r="BG5840" i="3" s="1"/>
  <c r="J5840" i="3"/>
  <c r="BN5839" i="3"/>
  <c r="BI5839" i="3"/>
  <c r="BF5839" i="3"/>
  <c r="BG5839" i="3" s="1"/>
  <c r="J5839" i="3"/>
  <c r="BN5838" i="3"/>
  <c r="BI5838" i="3"/>
  <c r="BF5838" i="3"/>
  <c r="BG5838" i="3" s="1"/>
  <c r="J5838" i="3"/>
  <c r="BN5837" i="3"/>
  <c r="BI5837" i="3"/>
  <c r="BF5837" i="3"/>
  <c r="BG5837" i="3" s="1"/>
  <c r="J5837" i="3"/>
  <c r="BN5836" i="3"/>
  <c r="BI5836" i="3"/>
  <c r="BF5836" i="3"/>
  <c r="BG5836" i="3" s="1"/>
  <c r="J5836" i="3"/>
  <c r="BN5835" i="3"/>
  <c r="BI5835" i="3"/>
  <c r="BF5835" i="3"/>
  <c r="BG5835" i="3" s="1"/>
  <c r="J5835" i="3"/>
  <c r="BN5834" i="3"/>
  <c r="BI5834" i="3"/>
  <c r="BF5834" i="3"/>
  <c r="BG5834" i="3" s="1"/>
  <c r="J5834" i="3"/>
  <c r="BN5833" i="3"/>
  <c r="BI5833" i="3"/>
  <c r="BF5833" i="3"/>
  <c r="BG5833" i="3" s="1"/>
  <c r="J5833" i="3"/>
  <c r="BN5832" i="3"/>
  <c r="BI5832" i="3"/>
  <c r="BF5832" i="3"/>
  <c r="BG5832" i="3" s="1"/>
  <c r="J5832" i="3"/>
  <c r="BN5831" i="3"/>
  <c r="BI5831" i="3"/>
  <c r="BF5831" i="3"/>
  <c r="BG5831" i="3" s="1"/>
  <c r="J5831" i="3"/>
  <c r="BN5830" i="3"/>
  <c r="BI5830" i="3"/>
  <c r="BF5830" i="3"/>
  <c r="BG5830" i="3" s="1"/>
  <c r="J5830" i="3"/>
  <c r="BN5829" i="3"/>
  <c r="BI5829" i="3"/>
  <c r="BF5829" i="3"/>
  <c r="BG5829" i="3" s="1"/>
  <c r="J5829" i="3"/>
  <c r="BN5828" i="3"/>
  <c r="BI5828" i="3"/>
  <c r="BF5828" i="3"/>
  <c r="BG5828" i="3" s="1"/>
  <c r="J5828" i="3"/>
  <c r="BN5827" i="3"/>
  <c r="BI5827" i="3"/>
  <c r="BF5827" i="3"/>
  <c r="BG5827" i="3" s="1"/>
  <c r="J5827" i="3"/>
  <c r="BN5826" i="3"/>
  <c r="BI5826" i="3"/>
  <c r="BF5826" i="3"/>
  <c r="BG5826" i="3" s="1"/>
  <c r="J5826" i="3"/>
  <c r="BN5825" i="3"/>
  <c r="BI5825" i="3"/>
  <c r="BF5825" i="3"/>
  <c r="BG5825" i="3" s="1"/>
  <c r="J5825" i="3"/>
  <c r="BN5824" i="3"/>
  <c r="BI5824" i="3"/>
  <c r="BF5824" i="3"/>
  <c r="BG5824" i="3" s="1"/>
  <c r="J5824" i="3"/>
  <c r="BN5823" i="3"/>
  <c r="BI5823" i="3"/>
  <c r="BF5823" i="3"/>
  <c r="BG5823" i="3" s="1"/>
  <c r="J5823" i="3"/>
  <c r="BN5822" i="3"/>
  <c r="BI5822" i="3"/>
  <c r="BG5822" i="3"/>
  <c r="BF5822" i="3"/>
  <c r="J5822" i="3"/>
  <c r="BN5821" i="3"/>
  <c r="BI5821" i="3"/>
  <c r="BF5821" i="3"/>
  <c r="BG5821" i="3" s="1"/>
  <c r="J5821" i="3"/>
  <c r="BN5820" i="3"/>
  <c r="BI5820" i="3"/>
  <c r="BF5820" i="3"/>
  <c r="BG5820" i="3" s="1"/>
  <c r="J5820" i="3"/>
  <c r="BN5819" i="3"/>
  <c r="BI5819" i="3"/>
  <c r="BF5819" i="3"/>
  <c r="BG5819" i="3" s="1"/>
  <c r="J5819" i="3"/>
  <c r="BN5818" i="3"/>
  <c r="BI5818" i="3"/>
  <c r="BF5818" i="3"/>
  <c r="BG5818" i="3" s="1"/>
  <c r="J5818" i="3"/>
  <c r="BN5817" i="3"/>
  <c r="BI5817" i="3"/>
  <c r="BF5817" i="3"/>
  <c r="BG5817" i="3" s="1"/>
  <c r="J5817" i="3"/>
  <c r="BN5816" i="3"/>
  <c r="BI5816" i="3"/>
  <c r="BF5816" i="3"/>
  <c r="BG5816" i="3" s="1"/>
  <c r="J5816" i="3"/>
  <c r="BN5815" i="3"/>
  <c r="BI5815" i="3"/>
  <c r="BF5815" i="3"/>
  <c r="BG5815" i="3" s="1"/>
  <c r="J5815" i="3"/>
  <c r="BN5814" i="3"/>
  <c r="BI5814" i="3"/>
  <c r="BF5814" i="3"/>
  <c r="BG5814" i="3" s="1"/>
  <c r="J5814" i="3"/>
  <c r="BN5813" i="3"/>
  <c r="BI5813" i="3"/>
  <c r="BF5813" i="3"/>
  <c r="BG5813" i="3" s="1"/>
  <c r="J5813" i="3"/>
  <c r="BN5812" i="3"/>
  <c r="BI5812" i="3"/>
  <c r="BG5812" i="3"/>
  <c r="BF5812" i="3"/>
  <c r="J5812" i="3"/>
  <c r="BN5811" i="3"/>
  <c r="BI5811" i="3"/>
  <c r="BF5811" i="3"/>
  <c r="BG5811" i="3" s="1"/>
  <c r="J5811" i="3"/>
  <c r="BN5810" i="3"/>
  <c r="BI5810" i="3"/>
  <c r="BF5810" i="3"/>
  <c r="BG5810" i="3" s="1"/>
  <c r="J5810" i="3"/>
  <c r="BN5809" i="3"/>
  <c r="BI5809" i="3"/>
  <c r="BF5809" i="3"/>
  <c r="BG5809" i="3" s="1"/>
  <c r="J5809" i="3"/>
  <c r="BN5808" i="3"/>
  <c r="BI5808" i="3"/>
  <c r="BF5808" i="3"/>
  <c r="BG5808" i="3" s="1"/>
  <c r="J5808" i="3"/>
  <c r="BN5807" i="3"/>
  <c r="BI5807" i="3"/>
  <c r="BF5807" i="3"/>
  <c r="BG5807" i="3" s="1"/>
  <c r="J5807" i="3"/>
  <c r="BN5806" i="3"/>
  <c r="BI5806" i="3"/>
  <c r="BF5806" i="3"/>
  <c r="BG5806" i="3" s="1"/>
  <c r="J5806" i="3"/>
  <c r="BN5805" i="3"/>
  <c r="BI5805" i="3"/>
  <c r="BF5805" i="3"/>
  <c r="BG5805" i="3" s="1"/>
  <c r="J5805" i="3"/>
  <c r="BN5804" i="3"/>
  <c r="BI5804" i="3"/>
  <c r="BF5804" i="3"/>
  <c r="BG5804" i="3" s="1"/>
  <c r="J5804" i="3"/>
  <c r="BN5803" i="3"/>
  <c r="BI5803" i="3"/>
  <c r="BF5803" i="3"/>
  <c r="BG5803" i="3" s="1"/>
  <c r="J5803" i="3"/>
  <c r="BN5802" i="3"/>
  <c r="BI5802" i="3"/>
  <c r="BF5802" i="3"/>
  <c r="BG5802" i="3" s="1"/>
  <c r="J5802" i="3"/>
  <c r="BN5801" i="3"/>
  <c r="BI5801" i="3"/>
  <c r="BF5801" i="3"/>
  <c r="BG5801" i="3" s="1"/>
  <c r="J5801" i="3"/>
  <c r="BN5800" i="3"/>
  <c r="BI5800" i="3"/>
  <c r="BF5800" i="3"/>
  <c r="BG5800" i="3" s="1"/>
  <c r="J5800" i="3"/>
  <c r="BN5799" i="3"/>
  <c r="BI5799" i="3"/>
  <c r="BF5799" i="3"/>
  <c r="BG5799" i="3" s="1"/>
  <c r="J5799" i="3"/>
  <c r="BN5798" i="3"/>
  <c r="BI5798" i="3"/>
  <c r="BF5798" i="3"/>
  <c r="BG5798" i="3" s="1"/>
  <c r="J5798" i="3"/>
  <c r="BN5797" i="3"/>
  <c r="BI5797" i="3"/>
  <c r="BF5797" i="3"/>
  <c r="BG5797" i="3" s="1"/>
  <c r="J5797" i="3"/>
  <c r="BN5796" i="3"/>
  <c r="BI5796" i="3"/>
  <c r="BF5796" i="3"/>
  <c r="BG5796" i="3" s="1"/>
  <c r="J5796" i="3"/>
  <c r="BN5795" i="3"/>
  <c r="BI5795" i="3"/>
  <c r="BF5795" i="3"/>
  <c r="BG5795" i="3" s="1"/>
  <c r="J5795" i="3"/>
  <c r="BN5794" i="3"/>
  <c r="BI5794" i="3"/>
  <c r="BF5794" i="3"/>
  <c r="BG5794" i="3" s="1"/>
  <c r="J5794" i="3"/>
  <c r="BN5793" i="3"/>
  <c r="BI5793" i="3"/>
  <c r="BF5793" i="3"/>
  <c r="BG5793" i="3" s="1"/>
  <c r="J5793" i="3"/>
  <c r="BN5792" i="3"/>
  <c r="BI5792" i="3"/>
  <c r="BF5792" i="3"/>
  <c r="BG5792" i="3" s="1"/>
  <c r="J5792" i="3"/>
  <c r="BN5791" i="3"/>
  <c r="BI5791" i="3"/>
  <c r="BF5791" i="3"/>
  <c r="BG5791" i="3" s="1"/>
  <c r="J5791" i="3"/>
  <c r="BN5790" i="3"/>
  <c r="BI5790" i="3"/>
  <c r="BF5790" i="3"/>
  <c r="BG5790" i="3" s="1"/>
  <c r="J5790" i="3"/>
  <c r="BN5789" i="3"/>
  <c r="BI5789" i="3"/>
  <c r="BF5789" i="3"/>
  <c r="BG5789" i="3" s="1"/>
  <c r="J5789" i="3"/>
  <c r="BN5788" i="3"/>
  <c r="BI5788" i="3"/>
  <c r="BG5788" i="3"/>
  <c r="BF5788" i="3"/>
  <c r="J5788" i="3"/>
  <c r="BN5787" i="3"/>
  <c r="BI5787" i="3"/>
  <c r="BF5787" i="3"/>
  <c r="BG5787" i="3" s="1"/>
  <c r="J5787" i="3"/>
  <c r="BN5786" i="3"/>
  <c r="BI5786" i="3"/>
  <c r="BF5786" i="3"/>
  <c r="BG5786" i="3" s="1"/>
  <c r="J5786" i="3"/>
  <c r="BN5785" i="3"/>
  <c r="BI5785" i="3"/>
  <c r="BF5785" i="3"/>
  <c r="BG5785" i="3" s="1"/>
  <c r="J5785" i="3"/>
  <c r="BN5784" i="3"/>
  <c r="BI5784" i="3"/>
  <c r="BF5784" i="3"/>
  <c r="BG5784" i="3" s="1"/>
  <c r="J5784" i="3"/>
  <c r="BN5783" i="3"/>
  <c r="BI5783" i="3"/>
  <c r="BF5783" i="3"/>
  <c r="BG5783" i="3" s="1"/>
  <c r="J5783" i="3"/>
  <c r="BN5782" i="3"/>
  <c r="BI5782" i="3"/>
  <c r="BF5782" i="3"/>
  <c r="BG5782" i="3" s="1"/>
  <c r="J5782" i="3"/>
  <c r="BN5781" i="3"/>
  <c r="BI5781" i="3"/>
  <c r="BF5781" i="3"/>
  <c r="BG5781" i="3" s="1"/>
  <c r="J5781" i="3"/>
  <c r="BN5780" i="3"/>
  <c r="BI5780" i="3"/>
  <c r="BF5780" i="3"/>
  <c r="BG5780" i="3" s="1"/>
  <c r="J5780" i="3"/>
  <c r="BN5779" i="3"/>
  <c r="BI5779" i="3"/>
  <c r="BF5779" i="3"/>
  <c r="BG5779" i="3" s="1"/>
  <c r="J5779" i="3"/>
  <c r="BN5778" i="3"/>
  <c r="BI5778" i="3"/>
  <c r="BF5778" i="3"/>
  <c r="BG5778" i="3" s="1"/>
  <c r="J5778" i="3"/>
  <c r="BN5777" i="3"/>
  <c r="BI5777" i="3"/>
  <c r="BF5777" i="3"/>
  <c r="BG5777" i="3" s="1"/>
  <c r="J5777" i="3"/>
  <c r="BN5776" i="3"/>
  <c r="BI5776" i="3"/>
  <c r="BF5776" i="3"/>
  <c r="BG5776" i="3" s="1"/>
  <c r="J5776" i="3"/>
  <c r="BN5775" i="3"/>
  <c r="BI5775" i="3"/>
  <c r="BF5775" i="3"/>
  <c r="BG5775" i="3" s="1"/>
  <c r="J5775" i="3"/>
  <c r="BN5774" i="3"/>
  <c r="BI5774" i="3"/>
  <c r="BG5774" i="3"/>
  <c r="BF5774" i="3"/>
  <c r="J5774" i="3"/>
  <c r="BN5773" i="3"/>
  <c r="BI5773" i="3"/>
  <c r="BF5773" i="3"/>
  <c r="BG5773" i="3" s="1"/>
  <c r="J5773" i="3"/>
  <c r="BN5772" i="3"/>
  <c r="BI5772" i="3"/>
  <c r="BF5772" i="3"/>
  <c r="BG5772" i="3" s="1"/>
  <c r="J5772" i="3"/>
  <c r="BN5771" i="3"/>
  <c r="BI5771" i="3"/>
  <c r="BF5771" i="3"/>
  <c r="BG5771" i="3" s="1"/>
  <c r="J5771" i="3"/>
  <c r="BN5770" i="3"/>
  <c r="BI5770" i="3"/>
  <c r="BF5770" i="3"/>
  <c r="BG5770" i="3" s="1"/>
  <c r="J5770" i="3"/>
  <c r="BN5769" i="3"/>
  <c r="BI5769" i="3"/>
  <c r="BF5769" i="3"/>
  <c r="BG5769" i="3" s="1"/>
  <c r="J5769" i="3"/>
  <c r="BN5768" i="3"/>
  <c r="BI5768" i="3"/>
  <c r="BF5768" i="3"/>
  <c r="BG5768" i="3" s="1"/>
  <c r="J5768" i="3"/>
  <c r="BN5767" i="3"/>
  <c r="BI5767" i="3"/>
  <c r="BF5767" i="3"/>
  <c r="BG5767" i="3" s="1"/>
  <c r="J5767" i="3"/>
  <c r="BN5766" i="3"/>
  <c r="BI5766" i="3"/>
  <c r="BF5766" i="3"/>
  <c r="BG5766" i="3" s="1"/>
  <c r="J5766" i="3"/>
  <c r="BN5765" i="3"/>
  <c r="BI5765" i="3"/>
  <c r="BF5765" i="3"/>
  <c r="BG5765" i="3" s="1"/>
  <c r="J5765" i="3"/>
  <c r="BN5764" i="3"/>
  <c r="BI5764" i="3"/>
  <c r="BF5764" i="3"/>
  <c r="BG5764" i="3" s="1"/>
  <c r="J5764" i="3"/>
  <c r="BN5763" i="3"/>
  <c r="BI5763" i="3"/>
  <c r="BF5763" i="3"/>
  <c r="BG5763" i="3" s="1"/>
  <c r="J5763" i="3"/>
  <c r="BN5762" i="3"/>
  <c r="BI5762" i="3"/>
  <c r="BF5762" i="3"/>
  <c r="BG5762" i="3" s="1"/>
  <c r="J5762" i="3"/>
  <c r="BN5761" i="3"/>
  <c r="BI5761" i="3"/>
  <c r="BF5761" i="3"/>
  <c r="BG5761" i="3" s="1"/>
  <c r="J5761" i="3"/>
  <c r="BN5760" i="3"/>
  <c r="BI5760" i="3"/>
  <c r="BF5760" i="3"/>
  <c r="BG5760" i="3" s="1"/>
  <c r="J5760" i="3"/>
  <c r="BN5759" i="3"/>
  <c r="BI5759" i="3"/>
  <c r="BF5759" i="3"/>
  <c r="BG5759" i="3" s="1"/>
  <c r="J5759" i="3"/>
  <c r="BN5758" i="3"/>
  <c r="BI5758" i="3"/>
  <c r="BF5758" i="3"/>
  <c r="BG5758" i="3" s="1"/>
  <c r="J5758" i="3"/>
  <c r="BN5757" i="3"/>
  <c r="BI5757" i="3"/>
  <c r="BF5757" i="3"/>
  <c r="BG5757" i="3" s="1"/>
  <c r="J5757" i="3"/>
  <c r="BN5756" i="3"/>
  <c r="BI5756" i="3"/>
  <c r="BF5756" i="3"/>
  <c r="BG5756" i="3" s="1"/>
  <c r="J5756" i="3"/>
  <c r="BN5755" i="3"/>
  <c r="BI5755" i="3"/>
  <c r="BF5755" i="3"/>
  <c r="BG5755" i="3" s="1"/>
  <c r="J5755" i="3"/>
  <c r="BN5754" i="3"/>
  <c r="BI5754" i="3"/>
  <c r="BF5754" i="3"/>
  <c r="BG5754" i="3" s="1"/>
  <c r="J5754" i="3"/>
  <c r="BN5753" i="3"/>
  <c r="BI5753" i="3"/>
  <c r="BF5753" i="3"/>
  <c r="BG5753" i="3" s="1"/>
  <c r="J5753" i="3"/>
  <c r="BN5752" i="3"/>
  <c r="BI5752" i="3"/>
  <c r="BG5752" i="3"/>
  <c r="BF5752" i="3"/>
  <c r="J5752" i="3"/>
  <c r="BN5751" i="3"/>
  <c r="BI5751" i="3"/>
  <c r="BF5751" i="3"/>
  <c r="BG5751" i="3" s="1"/>
  <c r="J5751" i="3"/>
  <c r="BN5750" i="3"/>
  <c r="BI5750" i="3"/>
  <c r="BF5750" i="3"/>
  <c r="BG5750" i="3" s="1"/>
  <c r="J5750" i="3"/>
  <c r="BN5749" i="3"/>
  <c r="BI5749" i="3"/>
  <c r="BF5749" i="3"/>
  <c r="BG5749" i="3" s="1"/>
  <c r="J5749" i="3"/>
  <c r="BN5748" i="3"/>
  <c r="BI5748" i="3"/>
  <c r="BF5748" i="3"/>
  <c r="BG5748" i="3" s="1"/>
  <c r="J5748" i="3"/>
  <c r="BN5747" i="3"/>
  <c r="BI5747" i="3"/>
  <c r="BF5747" i="3"/>
  <c r="BG5747" i="3" s="1"/>
  <c r="J5747" i="3"/>
  <c r="BN5746" i="3"/>
  <c r="BI5746" i="3"/>
  <c r="BF5746" i="3"/>
  <c r="BG5746" i="3" s="1"/>
  <c r="J5746" i="3"/>
  <c r="BN5745" i="3"/>
  <c r="BI5745" i="3"/>
  <c r="BF5745" i="3"/>
  <c r="BG5745" i="3" s="1"/>
  <c r="J5745" i="3"/>
  <c r="BN5744" i="3"/>
  <c r="BI5744" i="3"/>
  <c r="BF5744" i="3"/>
  <c r="BG5744" i="3" s="1"/>
  <c r="J5744" i="3"/>
  <c r="BN5743" i="3"/>
  <c r="BI5743" i="3"/>
  <c r="BF5743" i="3"/>
  <c r="BG5743" i="3" s="1"/>
  <c r="J5743" i="3"/>
  <c r="BN5742" i="3"/>
  <c r="BI5742" i="3"/>
  <c r="BF5742" i="3"/>
  <c r="BG5742" i="3" s="1"/>
  <c r="J5742" i="3"/>
  <c r="BN5741" i="3"/>
  <c r="BI5741" i="3"/>
  <c r="BF5741" i="3"/>
  <c r="BG5741" i="3" s="1"/>
  <c r="J5741" i="3"/>
  <c r="BN5740" i="3"/>
  <c r="BI5740" i="3"/>
  <c r="BF5740" i="3"/>
  <c r="BG5740" i="3" s="1"/>
  <c r="J5740" i="3"/>
  <c r="BN5739" i="3"/>
  <c r="BI5739" i="3"/>
  <c r="BF5739" i="3"/>
  <c r="BG5739" i="3" s="1"/>
  <c r="J5739" i="3"/>
  <c r="BN5738" i="3"/>
  <c r="BI5738" i="3"/>
  <c r="BF5738" i="3"/>
  <c r="BG5738" i="3" s="1"/>
  <c r="J5738" i="3"/>
  <c r="BN5737" i="3"/>
  <c r="BI5737" i="3"/>
  <c r="BF5737" i="3"/>
  <c r="BG5737" i="3" s="1"/>
  <c r="J5737" i="3"/>
  <c r="BN5736" i="3"/>
  <c r="BI5736" i="3"/>
  <c r="BF5736" i="3"/>
  <c r="BG5736" i="3" s="1"/>
  <c r="J5736" i="3"/>
  <c r="BN5735" i="3"/>
  <c r="BI5735" i="3"/>
  <c r="BF5735" i="3"/>
  <c r="BG5735" i="3" s="1"/>
  <c r="J5735" i="3"/>
  <c r="BN5734" i="3"/>
  <c r="BI5734" i="3"/>
  <c r="BF5734" i="3"/>
  <c r="BG5734" i="3" s="1"/>
  <c r="J5734" i="3"/>
  <c r="BN5733" i="3"/>
  <c r="BI5733" i="3"/>
  <c r="BF5733" i="3"/>
  <c r="BG5733" i="3" s="1"/>
  <c r="J5733" i="3"/>
  <c r="BN5732" i="3"/>
  <c r="BI5732" i="3"/>
  <c r="BF5732" i="3"/>
  <c r="BG5732" i="3" s="1"/>
  <c r="J5732" i="3"/>
  <c r="BN5731" i="3"/>
  <c r="BI5731" i="3"/>
  <c r="BF5731" i="3"/>
  <c r="BG5731" i="3" s="1"/>
  <c r="J5731" i="3"/>
  <c r="BN5730" i="3"/>
  <c r="BI5730" i="3"/>
  <c r="BF5730" i="3"/>
  <c r="BG5730" i="3" s="1"/>
  <c r="J5730" i="3"/>
  <c r="BN5729" i="3"/>
  <c r="BI5729" i="3"/>
  <c r="BF5729" i="3"/>
  <c r="BG5729" i="3" s="1"/>
  <c r="J5729" i="3"/>
  <c r="BN5728" i="3"/>
  <c r="BI5728" i="3"/>
  <c r="BF5728" i="3"/>
  <c r="BG5728" i="3" s="1"/>
  <c r="J5728" i="3"/>
  <c r="BN5727" i="3"/>
  <c r="BI5727" i="3"/>
  <c r="BF5727" i="3"/>
  <c r="BG5727" i="3" s="1"/>
  <c r="J5727" i="3"/>
  <c r="BN5726" i="3"/>
  <c r="BI5726" i="3"/>
  <c r="BF5726" i="3"/>
  <c r="BG5726" i="3" s="1"/>
  <c r="J5726" i="3"/>
  <c r="BN5725" i="3"/>
  <c r="BI5725" i="3"/>
  <c r="BF5725" i="3"/>
  <c r="BG5725" i="3" s="1"/>
  <c r="J5725" i="3"/>
  <c r="BN5724" i="3"/>
  <c r="BI5724" i="3"/>
  <c r="BF5724" i="3"/>
  <c r="BG5724" i="3" s="1"/>
  <c r="J5724" i="3"/>
  <c r="BN5723" i="3"/>
  <c r="BI5723" i="3"/>
  <c r="BF5723" i="3"/>
  <c r="BG5723" i="3" s="1"/>
  <c r="J5723" i="3"/>
  <c r="BN5722" i="3"/>
  <c r="BI5722" i="3"/>
  <c r="BF5722" i="3"/>
  <c r="BG5722" i="3" s="1"/>
  <c r="J5722" i="3"/>
  <c r="BN5721" i="3"/>
  <c r="BI5721" i="3"/>
  <c r="BF5721" i="3"/>
  <c r="BG5721" i="3" s="1"/>
  <c r="J5721" i="3"/>
  <c r="BN5720" i="3"/>
  <c r="BI5720" i="3"/>
  <c r="BF5720" i="3"/>
  <c r="BG5720" i="3" s="1"/>
  <c r="J5720" i="3"/>
  <c r="BN5719" i="3"/>
  <c r="BI5719" i="3"/>
  <c r="BF5719" i="3"/>
  <c r="BG5719" i="3" s="1"/>
  <c r="J5719" i="3"/>
  <c r="BN5718" i="3"/>
  <c r="BI5718" i="3"/>
  <c r="BF5718" i="3"/>
  <c r="BG5718" i="3" s="1"/>
  <c r="J5718" i="3"/>
  <c r="BN5717" i="3"/>
  <c r="BI5717" i="3"/>
  <c r="BF5717" i="3"/>
  <c r="BG5717" i="3" s="1"/>
  <c r="J5717" i="3"/>
  <c r="BN5716" i="3"/>
  <c r="BI5716" i="3"/>
  <c r="BF5716" i="3"/>
  <c r="BG5716" i="3" s="1"/>
  <c r="J5716" i="3"/>
  <c r="BN5715" i="3"/>
  <c r="BI5715" i="3"/>
  <c r="BF5715" i="3"/>
  <c r="BG5715" i="3" s="1"/>
  <c r="J5715" i="3"/>
  <c r="BN5714" i="3"/>
  <c r="BI5714" i="3"/>
  <c r="BF5714" i="3"/>
  <c r="BG5714" i="3" s="1"/>
  <c r="J5714" i="3"/>
  <c r="BN5713" i="3"/>
  <c r="BI5713" i="3"/>
  <c r="BF5713" i="3"/>
  <c r="BG5713" i="3" s="1"/>
  <c r="J5713" i="3"/>
  <c r="BN5712" i="3"/>
  <c r="BI5712" i="3"/>
  <c r="BF5712" i="3"/>
  <c r="BG5712" i="3" s="1"/>
  <c r="J5712" i="3"/>
  <c r="BN5711" i="3"/>
  <c r="BI5711" i="3"/>
  <c r="BF5711" i="3"/>
  <c r="BG5711" i="3" s="1"/>
  <c r="J5711" i="3"/>
  <c r="BN5710" i="3"/>
  <c r="BI5710" i="3"/>
  <c r="BF5710" i="3"/>
  <c r="BG5710" i="3" s="1"/>
  <c r="J5710" i="3"/>
  <c r="BN5709" i="3"/>
  <c r="BI5709" i="3"/>
  <c r="BF5709" i="3"/>
  <c r="BG5709" i="3" s="1"/>
  <c r="J5709" i="3"/>
  <c r="BN5708" i="3"/>
  <c r="BI5708" i="3"/>
  <c r="BF5708" i="3"/>
  <c r="BG5708" i="3" s="1"/>
  <c r="J5708" i="3"/>
  <c r="BN5707" i="3"/>
  <c r="BI5707" i="3"/>
  <c r="BF5707" i="3"/>
  <c r="BG5707" i="3" s="1"/>
  <c r="J5707" i="3"/>
  <c r="BN5706" i="3"/>
  <c r="BI5706" i="3"/>
  <c r="BF5706" i="3"/>
  <c r="BG5706" i="3" s="1"/>
  <c r="J5706" i="3"/>
  <c r="BN5705" i="3"/>
  <c r="BI5705" i="3"/>
  <c r="BF5705" i="3"/>
  <c r="BG5705" i="3" s="1"/>
  <c r="J5705" i="3"/>
  <c r="BN5704" i="3"/>
  <c r="BI5704" i="3"/>
  <c r="BF5704" i="3"/>
  <c r="BG5704" i="3" s="1"/>
  <c r="J5704" i="3"/>
  <c r="BN5703" i="3"/>
  <c r="BI5703" i="3"/>
  <c r="BF5703" i="3"/>
  <c r="BG5703" i="3" s="1"/>
  <c r="J5703" i="3"/>
  <c r="BN5702" i="3"/>
  <c r="BI5702" i="3"/>
  <c r="BF5702" i="3"/>
  <c r="BG5702" i="3" s="1"/>
  <c r="J5702" i="3"/>
  <c r="BN5701" i="3"/>
  <c r="BI5701" i="3"/>
  <c r="BF5701" i="3"/>
  <c r="BG5701" i="3" s="1"/>
  <c r="J5701" i="3"/>
  <c r="BN5700" i="3"/>
  <c r="BI5700" i="3"/>
  <c r="BF5700" i="3"/>
  <c r="BG5700" i="3" s="1"/>
  <c r="J5700" i="3"/>
  <c r="BN5699" i="3"/>
  <c r="BI5699" i="3"/>
  <c r="BF5699" i="3"/>
  <c r="BG5699" i="3" s="1"/>
  <c r="J5699" i="3"/>
  <c r="BN5698" i="3"/>
  <c r="BI5698" i="3"/>
  <c r="BF5698" i="3"/>
  <c r="BG5698" i="3" s="1"/>
  <c r="J5698" i="3"/>
  <c r="BN5697" i="3"/>
  <c r="BI5697" i="3"/>
  <c r="BF5697" i="3"/>
  <c r="BG5697" i="3" s="1"/>
  <c r="J5697" i="3"/>
  <c r="BN5696" i="3"/>
  <c r="BI5696" i="3"/>
  <c r="BF5696" i="3"/>
  <c r="BG5696" i="3" s="1"/>
  <c r="J5696" i="3"/>
  <c r="BN5695" i="3"/>
  <c r="BI5695" i="3"/>
  <c r="BG5695" i="3"/>
  <c r="BF5695" i="3"/>
  <c r="J5695" i="3"/>
  <c r="BN5694" i="3"/>
  <c r="BI5694" i="3"/>
  <c r="BF5694" i="3"/>
  <c r="BG5694" i="3" s="1"/>
  <c r="J5694" i="3"/>
  <c r="BN5693" i="3"/>
  <c r="BI5693" i="3"/>
  <c r="BF5693" i="3"/>
  <c r="BG5693" i="3" s="1"/>
  <c r="J5693" i="3"/>
  <c r="BN5692" i="3"/>
  <c r="BI5692" i="3"/>
  <c r="BF5692" i="3"/>
  <c r="BG5692" i="3" s="1"/>
  <c r="J5692" i="3"/>
  <c r="BN5691" i="3"/>
  <c r="BI5691" i="3"/>
  <c r="BF5691" i="3"/>
  <c r="BG5691" i="3" s="1"/>
  <c r="J5691" i="3"/>
  <c r="BN5690" i="3"/>
  <c r="BI5690" i="3"/>
  <c r="BF5690" i="3"/>
  <c r="BG5690" i="3" s="1"/>
  <c r="J5690" i="3"/>
  <c r="BN5689" i="3"/>
  <c r="BI5689" i="3"/>
  <c r="BF5689" i="3"/>
  <c r="BG5689" i="3" s="1"/>
  <c r="J5689" i="3"/>
  <c r="BN5688" i="3"/>
  <c r="BI5688" i="3"/>
  <c r="BF5688" i="3"/>
  <c r="BG5688" i="3" s="1"/>
  <c r="J5688" i="3"/>
  <c r="BN5687" i="3"/>
  <c r="BI5687" i="3"/>
  <c r="BF5687" i="3"/>
  <c r="BG5687" i="3" s="1"/>
  <c r="J5687" i="3"/>
  <c r="BN5686" i="3"/>
  <c r="BI5686" i="3"/>
  <c r="BF5686" i="3"/>
  <c r="BG5686" i="3" s="1"/>
  <c r="J5686" i="3"/>
  <c r="BN5685" i="3"/>
  <c r="BI5685" i="3"/>
  <c r="BF5685" i="3"/>
  <c r="BG5685" i="3" s="1"/>
  <c r="J5685" i="3"/>
  <c r="BN5684" i="3"/>
  <c r="BI5684" i="3"/>
  <c r="BF5684" i="3"/>
  <c r="BG5684" i="3" s="1"/>
  <c r="J5684" i="3"/>
  <c r="BN5683" i="3"/>
  <c r="BI5683" i="3"/>
  <c r="BF5683" i="3"/>
  <c r="BG5683" i="3" s="1"/>
  <c r="J5683" i="3"/>
  <c r="BN5682" i="3"/>
  <c r="BI5682" i="3"/>
  <c r="BF5682" i="3"/>
  <c r="BG5682" i="3" s="1"/>
  <c r="J5682" i="3"/>
  <c r="BN5681" i="3"/>
  <c r="BI5681" i="3"/>
  <c r="BF5681" i="3"/>
  <c r="BG5681" i="3" s="1"/>
  <c r="J5681" i="3"/>
  <c r="BN5680" i="3"/>
  <c r="BI5680" i="3"/>
  <c r="BF5680" i="3"/>
  <c r="BG5680" i="3" s="1"/>
  <c r="J5680" i="3"/>
  <c r="BN5679" i="3"/>
  <c r="BI5679" i="3"/>
  <c r="BF5679" i="3"/>
  <c r="BG5679" i="3" s="1"/>
  <c r="J5679" i="3"/>
  <c r="BN5678" i="3"/>
  <c r="BI5678" i="3"/>
  <c r="BF5678" i="3"/>
  <c r="BG5678" i="3" s="1"/>
  <c r="J5678" i="3"/>
  <c r="BN5677" i="3"/>
  <c r="BI5677" i="3"/>
  <c r="BF5677" i="3"/>
  <c r="BG5677" i="3" s="1"/>
  <c r="J5677" i="3"/>
  <c r="BN5676" i="3"/>
  <c r="BI5676" i="3"/>
  <c r="BF5676" i="3"/>
  <c r="BG5676" i="3" s="1"/>
  <c r="J5676" i="3"/>
  <c r="BN5675" i="3"/>
  <c r="BI5675" i="3"/>
  <c r="BF5675" i="3"/>
  <c r="BG5675" i="3" s="1"/>
  <c r="J5675" i="3"/>
  <c r="BN5674" i="3"/>
  <c r="BI5674" i="3"/>
  <c r="BF5674" i="3"/>
  <c r="BG5674" i="3" s="1"/>
  <c r="J5674" i="3"/>
  <c r="BN5673" i="3"/>
  <c r="BI5673" i="3"/>
  <c r="BF5673" i="3"/>
  <c r="BG5673" i="3" s="1"/>
  <c r="J5673" i="3"/>
  <c r="BN5672" i="3"/>
  <c r="BI5672" i="3"/>
  <c r="BF5672" i="3"/>
  <c r="BG5672" i="3" s="1"/>
  <c r="J5672" i="3"/>
  <c r="BN5671" i="3"/>
  <c r="BI5671" i="3"/>
  <c r="BF5671" i="3"/>
  <c r="BG5671" i="3" s="1"/>
  <c r="J5671" i="3"/>
  <c r="BN5670" i="3"/>
  <c r="BI5670" i="3"/>
  <c r="BF5670" i="3"/>
  <c r="BG5670" i="3" s="1"/>
  <c r="J5670" i="3"/>
  <c r="BN5669" i="3"/>
  <c r="BI5669" i="3"/>
  <c r="BF5669" i="3"/>
  <c r="BG5669" i="3" s="1"/>
  <c r="J5669" i="3"/>
  <c r="BN5668" i="3"/>
  <c r="BI5668" i="3"/>
  <c r="BF5668" i="3"/>
  <c r="BG5668" i="3" s="1"/>
  <c r="J5668" i="3"/>
  <c r="BN5667" i="3"/>
  <c r="BI5667" i="3"/>
  <c r="BF5667" i="3"/>
  <c r="BG5667" i="3" s="1"/>
  <c r="J5667" i="3"/>
  <c r="BN5666" i="3"/>
  <c r="BI5666" i="3"/>
  <c r="BF5666" i="3"/>
  <c r="BG5666" i="3" s="1"/>
  <c r="J5666" i="3"/>
  <c r="BN5665" i="3"/>
  <c r="BI5665" i="3"/>
  <c r="BF5665" i="3"/>
  <c r="BG5665" i="3" s="1"/>
  <c r="J5665" i="3"/>
  <c r="BN5664" i="3"/>
  <c r="BI5664" i="3"/>
  <c r="BF5664" i="3"/>
  <c r="BG5664" i="3" s="1"/>
  <c r="J5664" i="3"/>
  <c r="BN5663" i="3"/>
  <c r="BI5663" i="3"/>
  <c r="BF5663" i="3"/>
  <c r="BG5663" i="3" s="1"/>
  <c r="J5663" i="3"/>
  <c r="BN5662" i="3"/>
  <c r="BI5662" i="3"/>
  <c r="BF5662" i="3"/>
  <c r="BG5662" i="3" s="1"/>
  <c r="J5662" i="3"/>
  <c r="BN5661" i="3"/>
  <c r="BI5661" i="3"/>
  <c r="BF5661" i="3"/>
  <c r="BG5661" i="3" s="1"/>
  <c r="J5661" i="3"/>
  <c r="BN5660" i="3"/>
  <c r="BI5660" i="3"/>
  <c r="BF5660" i="3"/>
  <c r="BG5660" i="3" s="1"/>
  <c r="J5660" i="3"/>
  <c r="BN5659" i="3"/>
  <c r="BI5659" i="3"/>
  <c r="BF5659" i="3"/>
  <c r="BG5659" i="3" s="1"/>
  <c r="J5659" i="3"/>
  <c r="BN5658" i="3"/>
  <c r="BI5658" i="3"/>
  <c r="BF5658" i="3"/>
  <c r="BG5658" i="3" s="1"/>
  <c r="J5658" i="3"/>
  <c r="BN5657" i="3"/>
  <c r="BI5657" i="3"/>
  <c r="BF5657" i="3"/>
  <c r="BG5657" i="3" s="1"/>
  <c r="J5657" i="3"/>
  <c r="BN5656" i="3"/>
  <c r="BI5656" i="3"/>
  <c r="BF5656" i="3"/>
  <c r="BG5656" i="3" s="1"/>
  <c r="J5656" i="3"/>
  <c r="BN5655" i="3"/>
  <c r="BI5655" i="3"/>
  <c r="BF5655" i="3"/>
  <c r="BG5655" i="3" s="1"/>
  <c r="J5655" i="3"/>
  <c r="BN5654" i="3"/>
  <c r="BI5654" i="3"/>
  <c r="BF5654" i="3"/>
  <c r="BG5654" i="3" s="1"/>
  <c r="J5654" i="3"/>
  <c r="BN5653" i="3"/>
  <c r="BI5653" i="3"/>
  <c r="BF5653" i="3"/>
  <c r="BG5653" i="3" s="1"/>
  <c r="J5653" i="3"/>
  <c r="BN5652" i="3"/>
  <c r="BI5652" i="3"/>
  <c r="BF5652" i="3"/>
  <c r="BG5652" i="3" s="1"/>
  <c r="J5652" i="3"/>
  <c r="BN5651" i="3"/>
  <c r="BI5651" i="3"/>
  <c r="BG5651" i="3"/>
  <c r="BF5651" i="3"/>
  <c r="J5651" i="3"/>
  <c r="BN5650" i="3"/>
  <c r="BI5650" i="3"/>
  <c r="BF5650" i="3"/>
  <c r="BG5650" i="3" s="1"/>
  <c r="J5650" i="3"/>
  <c r="BN5649" i="3"/>
  <c r="BI5649" i="3"/>
  <c r="BF5649" i="3"/>
  <c r="BG5649" i="3" s="1"/>
  <c r="J5649" i="3"/>
  <c r="BN5648" i="3"/>
  <c r="BI5648" i="3"/>
  <c r="BF5648" i="3"/>
  <c r="BG5648" i="3" s="1"/>
  <c r="J5648" i="3"/>
  <c r="BN5647" i="3"/>
  <c r="BI5647" i="3"/>
  <c r="BF5647" i="3"/>
  <c r="BG5647" i="3" s="1"/>
  <c r="J5647" i="3"/>
  <c r="BN5646" i="3"/>
  <c r="BI5646" i="3"/>
  <c r="BF5646" i="3"/>
  <c r="BG5646" i="3" s="1"/>
  <c r="J5646" i="3"/>
  <c r="BN5645" i="3"/>
  <c r="BI5645" i="3"/>
  <c r="BF5645" i="3"/>
  <c r="BG5645" i="3" s="1"/>
  <c r="J5645" i="3"/>
  <c r="BN5644" i="3"/>
  <c r="BI5644" i="3"/>
  <c r="BF5644" i="3"/>
  <c r="BG5644" i="3" s="1"/>
  <c r="J5644" i="3"/>
  <c r="BN5643" i="3"/>
  <c r="BI5643" i="3"/>
  <c r="BF5643" i="3"/>
  <c r="BG5643" i="3" s="1"/>
  <c r="J5643" i="3"/>
  <c r="BN5642" i="3"/>
  <c r="BI5642" i="3"/>
  <c r="BF5642" i="3"/>
  <c r="BG5642" i="3" s="1"/>
  <c r="J5642" i="3"/>
  <c r="BN5641" i="3"/>
  <c r="BI5641" i="3"/>
  <c r="BF5641" i="3"/>
  <c r="BG5641" i="3" s="1"/>
  <c r="J5641" i="3"/>
  <c r="BN5640" i="3"/>
  <c r="BI5640" i="3"/>
  <c r="BF5640" i="3"/>
  <c r="BG5640" i="3" s="1"/>
  <c r="J5640" i="3"/>
  <c r="BN5639" i="3"/>
  <c r="BI5639" i="3"/>
  <c r="BF5639" i="3"/>
  <c r="BG5639" i="3" s="1"/>
  <c r="J5639" i="3"/>
  <c r="BN5638" i="3"/>
  <c r="BI5638" i="3"/>
  <c r="BF5638" i="3"/>
  <c r="BG5638" i="3" s="1"/>
  <c r="J5638" i="3"/>
  <c r="BN5637" i="3"/>
  <c r="BI5637" i="3"/>
  <c r="BF5637" i="3"/>
  <c r="BG5637" i="3" s="1"/>
  <c r="J5637" i="3"/>
  <c r="BN5636" i="3"/>
  <c r="BI5636" i="3"/>
  <c r="BF5636" i="3"/>
  <c r="BG5636" i="3" s="1"/>
  <c r="J5636" i="3"/>
  <c r="BN5635" i="3"/>
  <c r="BI5635" i="3"/>
  <c r="BF5635" i="3"/>
  <c r="BG5635" i="3" s="1"/>
  <c r="J5635" i="3"/>
  <c r="BN5634" i="3"/>
  <c r="BI5634" i="3"/>
  <c r="BF5634" i="3"/>
  <c r="BG5634" i="3" s="1"/>
  <c r="J5634" i="3"/>
  <c r="BN5633" i="3"/>
  <c r="BI5633" i="3"/>
  <c r="BF5633" i="3"/>
  <c r="BG5633" i="3" s="1"/>
  <c r="J5633" i="3"/>
  <c r="BN5632" i="3"/>
  <c r="BI5632" i="3"/>
  <c r="BF5632" i="3"/>
  <c r="BG5632" i="3" s="1"/>
  <c r="J5632" i="3"/>
  <c r="BN5631" i="3"/>
  <c r="BI5631" i="3"/>
  <c r="BF5631" i="3"/>
  <c r="BG5631" i="3" s="1"/>
  <c r="J5631" i="3"/>
  <c r="BN5630" i="3"/>
  <c r="BI5630" i="3"/>
  <c r="BF5630" i="3"/>
  <c r="BG5630" i="3" s="1"/>
  <c r="J5630" i="3"/>
  <c r="BN5629" i="3"/>
  <c r="BI5629" i="3"/>
  <c r="BF5629" i="3"/>
  <c r="BG5629" i="3" s="1"/>
  <c r="J5629" i="3"/>
  <c r="BN5628" i="3"/>
  <c r="BI5628" i="3"/>
  <c r="BF5628" i="3"/>
  <c r="BG5628" i="3" s="1"/>
  <c r="J5628" i="3"/>
  <c r="BN5627" i="3"/>
  <c r="BI5627" i="3"/>
  <c r="BF5627" i="3"/>
  <c r="BG5627" i="3" s="1"/>
  <c r="J5627" i="3"/>
  <c r="BN5626" i="3"/>
  <c r="BI5626" i="3"/>
  <c r="BF5626" i="3"/>
  <c r="BG5626" i="3" s="1"/>
  <c r="J5626" i="3"/>
  <c r="BN5625" i="3"/>
  <c r="BI5625" i="3"/>
  <c r="BF5625" i="3"/>
  <c r="BG5625" i="3" s="1"/>
  <c r="J5625" i="3"/>
  <c r="BN5624" i="3"/>
  <c r="BI5624" i="3"/>
  <c r="BF5624" i="3"/>
  <c r="BG5624" i="3" s="1"/>
  <c r="J5624" i="3"/>
  <c r="BN5623" i="3"/>
  <c r="BI5623" i="3"/>
  <c r="BF5623" i="3"/>
  <c r="BG5623" i="3" s="1"/>
  <c r="J5623" i="3"/>
  <c r="BN5622" i="3"/>
  <c r="BI5622" i="3"/>
  <c r="BF5622" i="3"/>
  <c r="BG5622" i="3" s="1"/>
  <c r="J5622" i="3"/>
  <c r="BN5621" i="3"/>
  <c r="BI5621" i="3"/>
  <c r="BF5621" i="3"/>
  <c r="BG5621" i="3" s="1"/>
  <c r="J5621" i="3"/>
  <c r="BN5620" i="3"/>
  <c r="BI5620" i="3"/>
  <c r="BF5620" i="3"/>
  <c r="BG5620" i="3" s="1"/>
  <c r="J5620" i="3"/>
  <c r="BN5619" i="3"/>
  <c r="BI5619" i="3"/>
  <c r="BF5619" i="3"/>
  <c r="BG5619" i="3" s="1"/>
  <c r="J5619" i="3"/>
  <c r="BN5618" i="3"/>
  <c r="BI5618" i="3"/>
  <c r="BF5618" i="3"/>
  <c r="BG5618" i="3" s="1"/>
  <c r="J5618" i="3"/>
  <c r="BN5617" i="3"/>
  <c r="BI5617" i="3"/>
  <c r="BF5617" i="3"/>
  <c r="BG5617" i="3" s="1"/>
  <c r="J5617" i="3"/>
  <c r="BN5616" i="3"/>
  <c r="BI5616" i="3"/>
  <c r="BF5616" i="3"/>
  <c r="BG5616" i="3" s="1"/>
  <c r="J5616" i="3"/>
  <c r="BN5615" i="3"/>
  <c r="BI5615" i="3"/>
  <c r="BF5615" i="3"/>
  <c r="BG5615" i="3" s="1"/>
  <c r="J5615" i="3"/>
  <c r="BN5614" i="3"/>
  <c r="BI5614" i="3"/>
  <c r="BF5614" i="3"/>
  <c r="BG5614" i="3" s="1"/>
  <c r="J5614" i="3"/>
  <c r="BN5613" i="3"/>
  <c r="BI5613" i="3"/>
  <c r="BF5613" i="3"/>
  <c r="BG5613" i="3" s="1"/>
  <c r="J5613" i="3"/>
  <c r="BN5612" i="3"/>
  <c r="BI5612" i="3"/>
  <c r="BF5612" i="3"/>
  <c r="BG5612" i="3" s="1"/>
  <c r="J5612" i="3"/>
  <c r="BN5611" i="3"/>
  <c r="BI5611" i="3"/>
  <c r="BF5611" i="3"/>
  <c r="BG5611" i="3" s="1"/>
  <c r="J5611" i="3"/>
  <c r="BN5610" i="3"/>
  <c r="BI5610" i="3"/>
  <c r="BF5610" i="3"/>
  <c r="BG5610" i="3" s="1"/>
  <c r="J5610" i="3"/>
  <c r="BN5609" i="3"/>
  <c r="BI5609" i="3"/>
  <c r="BF5609" i="3"/>
  <c r="BG5609" i="3" s="1"/>
  <c r="J5609" i="3"/>
  <c r="BN5608" i="3"/>
  <c r="BI5608" i="3"/>
  <c r="BF5608" i="3"/>
  <c r="BG5608" i="3" s="1"/>
  <c r="J5608" i="3"/>
  <c r="BN5607" i="3"/>
  <c r="BI5607" i="3"/>
  <c r="BG5607" i="3"/>
  <c r="BF5607" i="3"/>
  <c r="J5607" i="3"/>
  <c r="BN5606" i="3"/>
  <c r="BI5606" i="3"/>
  <c r="BF5606" i="3"/>
  <c r="BG5606" i="3" s="1"/>
  <c r="J5606" i="3"/>
  <c r="BN5605" i="3"/>
  <c r="BI5605" i="3"/>
  <c r="BF5605" i="3"/>
  <c r="BG5605" i="3" s="1"/>
  <c r="J5605" i="3"/>
  <c r="BN5604" i="3"/>
  <c r="BI5604" i="3"/>
  <c r="BF5604" i="3"/>
  <c r="BG5604" i="3" s="1"/>
  <c r="J5604" i="3"/>
  <c r="BN5603" i="3"/>
  <c r="BI5603" i="3"/>
  <c r="BF5603" i="3"/>
  <c r="BG5603" i="3" s="1"/>
  <c r="J5603" i="3"/>
  <c r="BN5602" i="3"/>
  <c r="BI5602" i="3"/>
  <c r="BF5602" i="3"/>
  <c r="BG5602" i="3" s="1"/>
  <c r="J5602" i="3"/>
  <c r="BN5601" i="3"/>
  <c r="BI5601" i="3"/>
  <c r="BF5601" i="3"/>
  <c r="BG5601" i="3" s="1"/>
  <c r="J5601" i="3"/>
  <c r="BN5600" i="3"/>
  <c r="BI5600" i="3"/>
  <c r="BF5600" i="3"/>
  <c r="BG5600" i="3" s="1"/>
  <c r="J5600" i="3"/>
  <c r="BN5599" i="3"/>
  <c r="BI5599" i="3"/>
  <c r="BF5599" i="3"/>
  <c r="BG5599" i="3" s="1"/>
  <c r="J5599" i="3"/>
  <c r="BN5598" i="3"/>
  <c r="BI5598" i="3"/>
  <c r="BF5598" i="3"/>
  <c r="BG5598" i="3" s="1"/>
  <c r="J5598" i="3"/>
  <c r="BN5597" i="3"/>
  <c r="BI5597" i="3"/>
  <c r="BF5597" i="3"/>
  <c r="BG5597" i="3" s="1"/>
  <c r="J5597" i="3"/>
  <c r="BN5596" i="3"/>
  <c r="BI5596" i="3"/>
  <c r="BF5596" i="3"/>
  <c r="BG5596" i="3" s="1"/>
  <c r="J5596" i="3"/>
  <c r="BN5595" i="3"/>
  <c r="BI5595" i="3"/>
  <c r="BG5595" i="3"/>
  <c r="BF5595" i="3"/>
  <c r="J5595" i="3"/>
  <c r="BN5594" i="3"/>
  <c r="BI5594" i="3"/>
  <c r="BF5594" i="3"/>
  <c r="BG5594" i="3" s="1"/>
  <c r="J5594" i="3"/>
  <c r="BN5593" i="3"/>
  <c r="BI5593" i="3"/>
  <c r="BF5593" i="3"/>
  <c r="BG5593" i="3" s="1"/>
  <c r="J5593" i="3"/>
  <c r="BN5592" i="3"/>
  <c r="BI5592" i="3"/>
  <c r="BF5592" i="3"/>
  <c r="BG5592" i="3" s="1"/>
  <c r="J5592" i="3"/>
  <c r="BN5591" i="3"/>
  <c r="BI5591" i="3"/>
  <c r="BF5591" i="3"/>
  <c r="BG5591" i="3" s="1"/>
  <c r="J5591" i="3"/>
  <c r="BN5590" i="3"/>
  <c r="BI5590" i="3"/>
  <c r="BF5590" i="3"/>
  <c r="BG5590" i="3" s="1"/>
  <c r="J5590" i="3"/>
  <c r="BN5589" i="3"/>
  <c r="BI5589" i="3"/>
  <c r="BF5589" i="3"/>
  <c r="BG5589" i="3" s="1"/>
  <c r="J5589" i="3"/>
  <c r="BN5588" i="3"/>
  <c r="BI5588" i="3"/>
  <c r="BF5588" i="3"/>
  <c r="BG5588" i="3" s="1"/>
  <c r="J5588" i="3"/>
  <c r="BN5587" i="3"/>
  <c r="BI5587" i="3"/>
  <c r="BF5587" i="3"/>
  <c r="BG5587" i="3" s="1"/>
  <c r="J5587" i="3"/>
  <c r="BN5586" i="3"/>
  <c r="BI5586" i="3"/>
  <c r="BF5586" i="3"/>
  <c r="BG5586" i="3" s="1"/>
  <c r="J5586" i="3"/>
  <c r="BN5585" i="3"/>
  <c r="BI5585" i="3"/>
  <c r="BF5585" i="3"/>
  <c r="BG5585" i="3" s="1"/>
  <c r="J5585" i="3"/>
  <c r="BN5584" i="3"/>
  <c r="BI5584" i="3"/>
  <c r="BF5584" i="3"/>
  <c r="BG5584" i="3" s="1"/>
  <c r="J5584" i="3"/>
  <c r="BN5583" i="3"/>
  <c r="BI5583" i="3"/>
  <c r="BF5583" i="3"/>
  <c r="BG5583" i="3" s="1"/>
  <c r="J5583" i="3"/>
  <c r="BN5582" i="3"/>
  <c r="BI5582" i="3"/>
  <c r="BF5582" i="3"/>
  <c r="BG5582" i="3" s="1"/>
  <c r="J5582" i="3"/>
  <c r="BN5581" i="3"/>
  <c r="BI5581" i="3"/>
  <c r="BF5581" i="3"/>
  <c r="BG5581" i="3" s="1"/>
  <c r="J5581" i="3"/>
  <c r="BN5580" i="3"/>
  <c r="BI5580" i="3"/>
  <c r="BF5580" i="3"/>
  <c r="BG5580" i="3" s="1"/>
  <c r="J5580" i="3"/>
  <c r="BN5579" i="3"/>
  <c r="BI5579" i="3"/>
  <c r="BF5579" i="3"/>
  <c r="BG5579" i="3" s="1"/>
  <c r="J5579" i="3"/>
  <c r="BN5578" i="3"/>
  <c r="BI5578" i="3"/>
  <c r="BG5578" i="3"/>
  <c r="BF5578" i="3"/>
  <c r="J5578" i="3"/>
  <c r="BN5577" i="3"/>
  <c r="BI5577" i="3"/>
  <c r="BF5577" i="3"/>
  <c r="BG5577" i="3" s="1"/>
  <c r="J5577" i="3"/>
  <c r="BN5576" i="3"/>
  <c r="BI5576" i="3"/>
  <c r="BF5576" i="3"/>
  <c r="BG5576" i="3" s="1"/>
  <c r="J5576" i="3"/>
  <c r="BN5575" i="3"/>
  <c r="BI5575" i="3"/>
  <c r="BF5575" i="3"/>
  <c r="BG5575" i="3" s="1"/>
  <c r="J5575" i="3"/>
  <c r="BN5574" i="3"/>
  <c r="BI5574" i="3"/>
  <c r="BF5574" i="3"/>
  <c r="BG5574" i="3" s="1"/>
  <c r="J5574" i="3"/>
  <c r="BN5573" i="3"/>
  <c r="BI5573" i="3"/>
  <c r="BF5573" i="3"/>
  <c r="BG5573" i="3" s="1"/>
  <c r="J5573" i="3"/>
  <c r="BN5572" i="3"/>
  <c r="BI5572" i="3"/>
  <c r="BF5572" i="3"/>
  <c r="BG5572" i="3" s="1"/>
  <c r="J5572" i="3"/>
  <c r="BN5571" i="3"/>
  <c r="BI5571" i="3"/>
  <c r="BF5571" i="3"/>
  <c r="BG5571" i="3" s="1"/>
  <c r="J5571" i="3"/>
  <c r="BN5570" i="3"/>
  <c r="BI5570" i="3"/>
  <c r="BF5570" i="3"/>
  <c r="BG5570" i="3" s="1"/>
  <c r="J5570" i="3"/>
  <c r="BN5569" i="3"/>
  <c r="BI5569" i="3"/>
  <c r="BF5569" i="3"/>
  <c r="BG5569" i="3" s="1"/>
  <c r="J5569" i="3"/>
  <c r="BN5568" i="3"/>
  <c r="BI5568" i="3"/>
  <c r="BF5568" i="3"/>
  <c r="BG5568" i="3" s="1"/>
  <c r="J5568" i="3"/>
  <c r="BN5567" i="3"/>
  <c r="BI5567" i="3"/>
  <c r="BF5567" i="3"/>
  <c r="BG5567" i="3" s="1"/>
  <c r="J5567" i="3"/>
  <c r="BN5566" i="3"/>
  <c r="BI5566" i="3"/>
  <c r="BF5566" i="3"/>
  <c r="BG5566" i="3" s="1"/>
  <c r="J5566" i="3"/>
  <c r="BN5565" i="3"/>
  <c r="BI5565" i="3"/>
  <c r="BF5565" i="3"/>
  <c r="BG5565" i="3" s="1"/>
  <c r="J5565" i="3"/>
  <c r="BN5564" i="3"/>
  <c r="BI5564" i="3"/>
  <c r="BF5564" i="3"/>
  <c r="BG5564" i="3" s="1"/>
  <c r="J5564" i="3"/>
  <c r="BN5563" i="3"/>
  <c r="BI5563" i="3"/>
  <c r="BF5563" i="3"/>
  <c r="BG5563" i="3" s="1"/>
  <c r="J5563" i="3"/>
  <c r="BN5562" i="3"/>
  <c r="BI5562" i="3"/>
  <c r="BG5562" i="3"/>
  <c r="BF5562" i="3"/>
  <c r="J5562" i="3"/>
  <c r="BN5561" i="3"/>
  <c r="BI5561" i="3"/>
  <c r="BF5561" i="3"/>
  <c r="BG5561" i="3" s="1"/>
  <c r="J5561" i="3"/>
  <c r="BN5560" i="3"/>
  <c r="BI5560" i="3"/>
  <c r="BF5560" i="3"/>
  <c r="BG5560" i="3" s="1"/>
  <c r="J5560" i="3"/>
  <c r="BN5559" i="3"/>
  <c r="BI5559" i="3"/>
  <c r="BF5559" i="3"/>
  <c r="BG5559" i="3" s="1"/>
  <c r="J5559" i="3"/>
  <c r="BN5558" i="3"/>
  <c r="BI5558" i="3"/>
  <c r="BF5558" i="3"/>
  <c r="BG5558" i="3" s="1"/>
  <c r="J5558" i="3"/>
  <c r="BN5557" i="3"/>
  <c r="BI5557" i="3"/>
  <c r="BF5557" i="3"/>
  <c r="BG5557" i="3" s="1"/>
  <c r="J5557" i="3"/>
  <c r="BN5556" i="3"/>
  <c r="BI5556" i="3"/>
  <c r="BF5556" i="3"/>
  <c r="BG5556" i="3" s="1"/>
  <c r="J5556" i="3"/>
  <c r="BN5555" i="3"/>
  <c r="BI5555" i="3"/>
  <c r="BF5555" i="3"/>
  <c r="BG5555" i="3" s="1"/>
  <c r="J5555" i="3"/>
  <c r="BN5554" i="3"/>
  <c r="BI5554" i="3"/>
  <c r="BF5554" i="3"/>
  <c r="BG5554" i="3" s="1"/>
  <c r="J5554" i="3"/>
  <c r="BN5553" i="3"/>
  <c r="BI5553" i="3"/>
  <c r="BF5553" i="3"/>
  <c r="BG5553" i="3" s="1"/>
  <c r="J5553" i="3"/>
  <c r="BN5552" i="3"/>
  <c r="BI5552" i="3"/>
  <c r="BF5552" i="3"/>
  <c r="BG5552" i="3" s="1"/>
  <c r="J5552" i="3"/>
  <c r="BN5551" i="3"/>
  <c r="BI5551" i="3"/>
  <c r="BF5551" i="3"/>
  <c r="BG5551" i="3" s="1"/>
  <c r="J5551" i="3"/>
  <c r="BN5550" i="3"/>
  <c r="BI5550" i="3"/>
  <c r="BF5550" i="3"/>
  <c r="BG5550" i="3" s="1"/>
  <c r="J5550" i="3"/>
  <c r="BN5549" i="3"/>
  <c r="BI5549" i="3"/>
  <c r="BG5549" i="3"/>
  <c r="BF5549" i="3"/>
  <c r="J5549" i="3"/>
  <c r="BN5548" i="3"/>
  <c r="BI5548" i="3"/>
  <c r="BF5548" i="3"/>
  <c r="BG5548" i="3" s="1"/>
  <c r="J5548" i="3"/>
  <c r="BN5547" i="3"/>
  <c r="BI5547" i="3"/>
  <c r="BF5547" i="3"/>
  <c r="BG5547" i="3" s="1"/>
  <c r="J5547" i="3"/>
  <c r="BN5546" i="3"/>
  <c r="BI5546" i="3"/>
  <c r="BF5546" i="3"/>
  <c r="BG5546" i="3" s="1"/>
  <c r="J5546" i="3"/>
  <c r="BN5545" i="3"/>
  <c r="BI5545" i="3"/>
  <c r="BF5545" i="3"/>
  <c r="BG5545" i="3" s="1"/>
  <c r="J5545" i="3"/>
  <c r="BN5544" i="3"/>
  <c r="BI5544" i="3"/>
  <c r="BF5544" i="3"/>
  <c r="BG5544" i="3" s="1"/>
  <c r="J5544" i="3"/>
  <c r="BN5543" i="3"/>
  <c r="BI5543" i="3"/>
  <c r="BF5543" i="3"/>
  <c r="BG5543" i="3" s="1"/>
  <c r="J5543" i="3"/>
  <c r="BN5542" i="3"/>
  <c r="BI5542" i="3"/>
  <c r="BF5542" i="3"/>
  <c r="BG5542" i="3" s="1"/>
  <c r="J5542" i="3"/>
  <c r="BN5541" i="3"/>
  <c r="BI5541" i="3"/>
  <c r="BF5541" i="3"/>
  <c r="BG5541" i="3" s="1"/>
  <c r="J5541" i="3"/>
  <c r="BN5540" i="3"/>
  <c r="BI5540" i="3"/>
  <c r="BF5540" i="3"/>
  <c r="BG5540" i="3" s="1"/>
  <c r="J5540" i="3"/>
  <c r="BN5539" i="3"/>
  <c r="BI5539" i="3"/>
  <c r="BF5539" i="3"/>
  <c r="BG5539" i="3" s="1"/>
  <c r="J5539" i="3"/>
  <c r="BN5538" i="3"/>
  <c r="BI5538" i="3"/>
  <c r="BF5538" i="3"/>
  <c r="BG5538" i="3" s="1"/>
  <c r="J5538" i="3"/>
  <c r="BN5537" i="3"/>
  <c r="BI5537" i="3"/>
  <c r="BF5537" i="3"/>
  <c r="BG5537" i="3" s="1"/>
  <c r="J5537" i="3"/>
  <c r="BN5536" i="3"/>
  <c r="BI5536" i="3"/>
  <c r="BF5536" i="3"/>
  <c r="BG5536" i="3" s="1"/>
  <c r="J5536" i="3"/>
  <c r="BN5535" i="3"/>
  <c r="BI5535" i="3"/>
  <c r="BF5535" i="3"/>
  <c r="BG5535" i="3" s="1"/>
  <c r="J5535" i="3"/>
  <c r="BN5534" i="3"/>
  <c r="BI5534" i="3"/>
  <c r="BF5534" i="3"/>
  <c r="BG5534" i="3" s="1"/>
  <c r="J5534" i="3"/>
  <c r="BN5533" i="3"/>
  <c r="BI5533" i="3"/>
  <c r="BF5533" i="3"/>
  <c r="BG5533" i="3" s="1"/>
  <c r="J5533" i="3"/>
  <c r="BN5532" i="3"/>
  <c r="BI5532" i="3"/>
  <c r="BF5532" i="3"/>
  <c r="BG5532" i="3" s="1"/>
  <c r="J5532" i="3"/>
  <c r="BN5531" i="3"/>
  <c r="BI5531" i="3"/>
  <c r="BF5531" i="3"/>
  <c r="BG5531" i="3" s="1"/>
  <c r="J5531" i="3"/>
  <c r="BN5530" i="3"/>
  <c r="BI5530" i="3"/>
  <c r="BF5530" i="3"/>
  <c r="BG5530" i="3" s="1"/>
  <c r="J5530" i="3"/>
  <c r="BN5529" i="3"/>
  <c r="BI5529" i="3"/>
  <c r="BF5529" i="3"/>
  <c r="BG5529" i="3" s="1"/>
  <c r="J5529" i="3"/>
  <c r="BN5528" i="3"/>
  <c r="BI5528" i="3"/>
  <c r="BF5528" i="3"/>
  <c r="BG5528" i="3" s="1"/>
  <c r="J5528" i="3"/>
  <c r="BN5527" i="3"/>
  <c r="BI5527" i="3"/>
  <c r="BF5527" i="3"/>
  <c r="BG5527" i="3" s="1"/>
  <c r="J5527" i="3"/>
  <c r="BN5526" i="3"/>
  <c r="BI5526" i="3"/>
  <c r="BF5526" i="3"/>
  <c r="BG5526" i="3" s="1"/>
  <c r="J5526" i="3"/>
  <c r="BN5525" i="3"/>
  <c r="BI5525" i="3"/>
  <c r="BF5525" i="3"/>
  <c r="BG5525" i="3" s="1"/>
  <c r="J5525" i="3"/>
  <c r="BN5524" i="3"/>
  <c r="BI5524" i="3"/>
  <c r="BG5524" i="3"/>
  <c r="BF5524" i="3"/>
  <c r="J5524" i="3"/>
  <c r="BN5523" i="3"/>
  <c r="BI5523" i="3"/>
  <c r="BF5523" i="3"/>
  <c r="BG5523" i="3" s="1"/>
  <c r="J5523" i="3"/>
  <c r="BN5522" i="3"/>
  <c r="BI5522" i="3"/>
  <c r="BF5522" i="3"/>
  <c r="BG5522" i="3" s="1"/>
  <c r="J5522" i="3"/>
  <c r="BN5521" i="3"/>
  <c r="BI5521" i="3"/>
  <c r="BF5521" i="3"/>
  <c r="BG5521" i="3" s="1"/>
  <c r="J5521" i="3"/>
  <c r="BN5520" i="3"/>
  <c r="BI5520" i="3"/>
  <c r="BF5520" i="3"/>
  <c r="BG5520" i="3" s="1"/>
  <c r="J5520" i="3"/>
  <c r="BN5519" i="3"/>
  <c r="BI5519" i="3"/>
  <c r="BF5519" i="3"/>
  <c r="BG5519" i="3" s="1"/>
  <c r="J5519" i="3"/>
  <c r="BN5518" i="3"/>
  <c r="BI5518" i="3"/>
  <c r="BF5518" i="3"/>
  <c r="BG5518" i="3" s="1"/>
  <c r="J5518" i="3"/>
  <c r="BN5517" i="3"/>
  <c r="BI5517" i="3"/>
  <c r="BF5517" i="3"/>
  <c r="BG5517" i="3" s="1"/>
  <c r="J5517" i="3"/>
  <c r="BN5516" i="3"/>
  <c r="BI5516" i="3"/>
  <c r="BF5516" i="3"/>
  <c r="BG5516" i="3" s="1"/>
  <c r="J5516" i="3"/>
  <c r="BN5515" i="3"/>
  <c r="BI5515" i="3"/>
  <c r="BF5515" i="3"/>
  <c r="BG5515" i="3" s="1"/>
  <c r="J5515" i="3"/>
  <c r="BN5514" i="3"/>
  <c r="BI5514" i="3"/>
  <c r="BF5514" i="3"/>
  <c r="BG5514" i="3" s="1"/>
  <c r="J5514" i="3"/>
  <c r="BN5513" i="3"/>
  <c r="BI5513" i="3"/>
  <c r="BG5513" i="3"/>
  <c r="BF5513" i="3"/>
  <c r="J5513" i="3"/>
  <c r="BN5512" i="3"/>
  <c r="BI5512" i="3"/>
  <c r="BF5512" i="3"/>
  <c r="BG5512" i="3" s="1"/>
  <c r="J5512" i="3"/>
  <c r="BN5511" i="3"/>
  <c r="BI5511" i="3"/>
  <c r="BF5511" i="3"/>
  <c r="BG5511" i="3" s="1"/>
  <c r="J5511" i="3"/>
  <c r="BN5510" i="3"/>
  <c r="BI5510" i="3"/>
  <c r="BF5510" i="3"/>
  <c r="BG5510" i="3" s="1"/>
  <c r="J5510" i="3"/>
  <c r="BN5509" i="3"/>
  <c r="BI5509" i="3"/>
  <c r="BF5509" i="3"/>
  <c r="BG5509" i="3" s="1"/>
  <c r="J5509" i="3"/>
  <c r="BN5508" i="3"/>
  <c r="BI5508" i="3"/>
  <c r="BF5508" i="3"/>
  <c r="BG5508" i="3" s="1"/>
  <c r="J5508" i="3"/>
  <c r="BN5507" i="3"/>
  <c r="BI5507" i="3"/>
  <c r="BF5507" i="3"/>
  <c r="BG5507" i="3" s="1"/>
  <c r="J5507" i="3"/>
  <c r="BN5506" i="3"/>
  <c r="BI5506" i="3"/>
  <c r="BF5506" i="3"/>
  <c r="BG5506" i="3" s="1"/>
  <c r="J5506" i="3"/>
  <c r="BN5505" i="3"/>
  <c r="BI5505" i="3"/>
  <c r="BF5505" i="3"/>
  <c r="BG5505" i="3" s="1"/>
  <c r="J5505" i="3"/>
  <c r="BN5504" i="3"/>
  <c r="BI5504" i="3"/>
  <c r="BF5504" i="3"/>
  <c r="BG5504" i="3" s="1"/>
  <c r="J5504" i="3"/>
  <c r="BN5503" i="3"/>
  <c r="BI5503" i="3"/>
  <c r="BF5503" i="3"/>
  <c r="BG5503" i="3" s="1"/>
  <c r="J5503" i="3"/>
  <c r="BN5502" i="3"/>
  <c r="BI5502" i="3"/>
  <c r="BF5502" i="3"/>
  <c r="BG5502" i="3" s="1"/>
  <c r="J5502" i="3"/>
  <c r="BN5501" i="3"/>
  <c r="BI5501" i="3"/>
  <c r="BG5501" i="3"/>
  <c r="BF5501" i="3"/>
  <c r="J5501" i="3"/>
  <c r="BN5500" i="3"/>
  <c r="BI5500" i="3"/>
  <c r="BF5500" i="3"/>
  <c r="BG5500" i="3" s="1"/>
  <c r="J5500" i="3"/>
  <c r="BN5499" i="3"/>
  <c r="BI5499" i="3"/>
  <c r="BF5499" i="3"/>
  <c r="BG5499" i="3" s="1"/>
  <c r="J5499" i="3"/>
  <c r="BN5498" i="3"/>
  <c r="BI5498" i="3"/>
  <c r="BF5498" i="3"/>
  <c r="BG5498" i="3" s="1"/>
  <c r="J5498" i="3"/>
  <c r="BN5497" i="3"/>
  <c r="BI5497" i="3"/>
  <c r="BF5497" i="3"/>
  <c r="BG5497" i="3" s="1"/>
  <c r="J5497" i="3"/>
  <c r="BN5496" i="3"/>
  <c r="BI5496" i="3"/>
  <c r="BF5496" i="3"/>
  <c r="BG5496" i="3" s="1"/>
  <c r="J5496" i="3"/>
  <c r="BN5495" i="3"/>
  <c r="BI5495" i="3"/>
  <c r="BF5495" i="3"/>
  <c r="BG5495" i="3" s="1"/>
  <c r="J5495" i="3"/>
  <c r="BN5494" i="3"/>
  <c r="BI5494" i="3"/>
  <c r="BF5494" i="3"/>
  <c r="BG5494" i="3" s="1"/>
  <c r="J5494" i="3"/>
  <c r="BN5493" i="3"/>
  <c r="BI5493" i="3"/>
  <c r="BF5493" i="3"/>
  <c r="BG5493" i="3" s="1"/>
  <c r="J5493" i="3"/>
  <c r="BN5492" i="3"/>
  <c r="BI5492" i="3"/>
  <c r="BF5492" i="3"/>
  <c r="BG5492" i="3" s="1"/>
  <c r="J5492" i="3"/>
  <c r="BN5491" i="3"/>
  <c r="BI5491" i="3"/>
  <c r="BF5491" i="3"/>
  <c r="BG5491" i="3" s="1"/>
  <c r="J5491" i="3"/>
  <c r="BN5490" i="3"/>
  <c r="BI5490" i="3"/>
  <c r="BF5490" i="3"/>
  <c r="BG5490" i="3" s="1"/>
  <c r="J5490" i="3"/>
  <c r="BN5489" i="3"/>
  <c r="BI5489" i="3"/>
  <c r="BG5489" i="3"/>
  <c r="BF5489" i="3"/>
  <c r="J5489" i="3"/>
  <c r="BN5488" i="3"/>
  <c r="BI5488" i="3"/>
  <c r="BF5488" i="3"/>
  <c r="BG5488" i="3" s="1"/>
  <c r="J5488" i="3"/>
  <c r="BN5487" i="3"/>
  <c r="BI5487" i="3"/>
  <c r="BF5487" i="3"/>
  <c r="BG5487" i="3" s="1"/>
  <c r="J5487" i="3"/>
  <c r="BN5486" i="3"/>
  <c r="BI5486" i="3"/>
  <c r="BF5486" i="3"/>
  <c r="BG5486" i="3" s="1"/>
  <c r="J5486" i="3"/>
  <c r="BN5485" i="3"/>
  <c r="BI5485" i="3"/>
  <c r="BF5485" i="3"/>
  <c r="BG5485" i="3" s="1"/>
  <c r="J5485" i="3"/>
  <c r="BN5484" i="3"/>
  <c r="BI5484" i="3"/>
  <c r="BF5484" i="3"/>
  <c r="BG5484" i="3" s="1"/>
  <c r="J5484" i="3"/>
  <c r="BN5483" i="3"/>
  <c r="BI5483" i="3"/>
  <c r="BF5483" i="3"/>
  <c r="BG5483" i="3" s="1"/>
  <c r="J5483" i="3"/>
  <c r="BN5482" i="3"/>
  <c r="BI5482" i="3"/>
  <c r="BF5482" i="3"/>
  <c r="BG5482" i="3" s="1"/>
  <c r="J5482" i="3"/>
  <c r="BN5481" i="3"/>
  <c r="BI5481" i="3"/>
  <c r="BF5481" i="3"/>
  <c r="BG5481" i="3" s="1"/>
  <c r="J5481" i="3"/>
  <c r="BN5480" i="3"/>
  <c r="BI5480" i="3"/>
  <c r="BF5480" i="3"/>
  <c r="BG5480" i="3" s="1"/>
  <c r="J5480" i="3"/>
  <c r="BN5479" i="3"/>
  <c r="BI5479" i="3"/>
  <c r="BF5479" i="3"/>
  <c r="BG5479" i="3" s="1"/>
  <c r="J5479" i="3"/>
  <c r="BN5478" i="3"/>
  <c r="BI5478" i="3"/>
  <c r="BF5478" i="3"/>
  <c r="BG5478" i="3" s="1"/>
  <c r="J5478" i="3"/>
  <c r="BN5477" i="3"/>
  <c r="BI5477" i="3"/>
  <c r="BF5477" i="3"/>
  <c r="BG5477" i="3" s="1"/>
  <c r="J5477" i="3"/>
  <c r="BN5476" i="3"/>
  <c r="BI5476" i="3"/>
  <c r="BF5476" i="3"/>
  <c r="BG5476" i="3" s="1"/>
  <c r="J5476" i="3"/>
  <c r="BN5475" i="3"/>
  <c r="BI5475" i="3"/>
  <c r="BF5475" i="3"/>
  <c r="BG5475" i="3" s="1"/>
  <c r="J5475" i="3"/>
  <c r="BN5474" i="3"/>
  <c r="BI5474" i="3"/>
  <c r="BF5474" i="3"/>
  <c r="BG5474" i="3" s="1"/>
  <c r="J5474" i="3"/>
  <c r="BN5473" i="3"/>
  <c r="BI5473" i="3"/>
  <c r="BF5473" i="3"/>
  <c r="BG5473" i="3" s="1"/>
  <c r="J5473" i="3"/>
  <c r="BN5472" i="3"/>
  <c r="BI5472" i="3"/>
  <c r="BF5472" i="3"/>
  <c r="BG5472" i="3" s="1"/>
  <c r="J5472" i="3"/>
  <c r="BN5471" i="3"/>
  <c r="BI5471" i="3"/>
  <c r="BF5471" i="3"/>
  <c r="BG5471" i="3" s="1"/>
  <c r="J5471" i="3"/>
  <c r="BN5470" i="3"/>
  <c r="BI5470" i="3"/>
  <c r="BF5470" i="3"/>
  <c r="BG5470" i="3" s="1"/>
  <c r="J5470" i="3"/>
  <c r="BN5469" i="3"/>
  <c r="BI5469" i="3"/>
  <c r="BF5469" i="3"/>
  <c r="BG5469" i="3" s="1"/>
  <c r="J5469" i="3"/>
  <c r="BN5468" i="3"/>
  <c r="BI5468" i="3"/>
  <c r="BG5468" i="3"/>
  <c r="BF5468" i="3"/>
  <c r="J5468" i="3"/>
  <c r="BN5467" i="3"/>
  <c r="BI5467" i="3"/>
  <c r="BF5467" i="3"/>
  <c r="BG5467" i="3" s="1"/>
  <c r="J5467" i="3"/>
  <c r="BN5466" i="3"/>
  <c r="BI5466" i="3"/>
  <c r="BF5466" i="3"/>
  <c r="BG5466" i="3" s="1"/>
  <c r="J5466" i="3"/>
  <c r="BN5465" i="3"/>
  <c r="BI5465" i="3"/>
  <c r="BF5465" i="3"/>
  <c r="BG5465" i="3" s="1"/>
  <c r="J5465" i="3"/>
  <c r="BN5464" i="3"/>
  <c r="BI5464" i="3"/>
  <c r="BF5464" i="3"/>
  <c r="BG5464" i="3" s="1"/>
  <c r="J5464" i="3"/>
  <c r="BN5463" i="3"/>
  <c r="BI5463" i="3"/>
  <c r="BF5463" i="3"/>
  <c r="BG5463" i="3" s="1"/>
  <c r="J5463" i="3"/>
  <c r="BN5462" i="3"/>
  <c r="BI5462" i="3"/>
  <c r="BF5462" i="3"/>
  <c r="BG5462" i="3" s="1"/>
  <c r="J5462" i="3"/>
  <c r="BN5461" i="3"/>
  <c r="BI5461" i="3"/>
  <c r="BF5461" i="3"/>
  <c r="BG5461" i="3" s="1"/>
  <c r="J5461" i="3"/>
  <c r="BN5460" i="3"/>
  <c r="BI5460" i="3"/>
  <c r="BF5460" i="3"/>
  <c r="BG5460" i="3" s="1"/>
  <c r="J5460" i="3"/>
  <c r="BN5459" i="3"/>
  <c r="BI5459" i="3"/>
  <c r="BF5459" i="3"/>
  <c r="BG5459" i="3" s="1"/>
  <c r="J5459" i="3"/>
  <c r="BN5458" i="3"/>
  <c r="BI5458" i="3"/>
  <c r="BF5458" i="3"/>
  <c r="BG5458" i="3" s="1"/>
  <c r="J5458" i="3"/>
  <c r="BN5457" i="3"/>
  <c r="BI5457" i="3"/>
  <c r="BF5457" i="3"/>
  <c r="BG5457" i="3" s="1"/>
  <c r="J5457" i="3"/>
  <c r="BN5456" i="3"/>
  <c r="BI5456" i="3"/>
  <c r="BF5456" i="3"/>
  <c r="BG5456" i="3" s="1"/>
  <c r="J5456" i="3"/>
  <c r="BN5455" i="3"/>
  <c r="BI5455" i="3"/>
  <c r="BF5455" i="3"/>
  <c r="BG5455" i="3" s="1"/>
  <c r="J5455" i="3"/>
  <c r="BN5454" i="3"/>
  <c r="BI5454" i="3"/>
  <c r="BF5454" i="3"/>
  <c r="BG5454" i="3" s="1"/>
  <c r="J5454" i="3"/>
  <c r="BN5453" i="3"/>
  <c r="BI5453" i="3"/>
  <c r="BF5453" i="3"/>
  <c r="BG5453" i="3" s="1"/>
  <c r="J5453" i="3"/>
  <c r="BN5452" i="3"/>
  <c r="BI5452" i="3"/>
  <c r="BF5452" i="3"/>
  <c r="BG5452" i="3" s="1"/>
  <c r="J5452" i="3"/>
  <c r="BN5451" i="3"/>
  <c r="BI5451" i="3"/>
  <c r="BF5451" i="3"/>
  <c r="BG5451" i="3" s="1"/>
  <c r="J5451" i="3"/>
  <c r="BN5450" i="3"/>
  <c r="BI5450" i="3"/>
  <c r="BF5450" i="3"/>
  <c r="BG5450" i="3" s="1"/>
  <c r="J5450" i="3"/>
  <c r="BN5449" i="3"/>
  <c r="BI5449" i="3"/>
  <c r="BF5449" i="3"/>
  <c r="BG5449" i="3" s="1"/>
  <c r="J5449" i="3"/>
  <c r="BN5448" i="3"/>
  <c r="BI5448" i="3"/>
  <c r="BF5448" i="3"/>
  <c r="BG5448" i="3" s="1"/>
  <c r="J5448" i="3"/>
  <c r="BN5447" i="3"/>
  <c r="BI5447" i="3"/>
  <c r="BF5447" i="3"/>
  <c r="BG5447" i="3" s="1"/>
  <c r="J5447" i="3"/>
  <c r="BN5446" i="3"/>
  <c r="BI5446" i="3"/>
  <c r="BF5446" i="3"/>
  <c r="BG5446" i="3" s="1"/>
  <c r="J5446" i="3"/>
  <c r="BN5445" i="3"/>
  <c r="BI5445" i="3"/>
  <c r="BF5445" i="3"/>
  <c r="BG5445" i="3" s="1"/>
  <c r="J5445" i="3"/>
  <c r="BN5444" i="3"/>
  <c r="BI5444" i="3"/>
  <c r="BF5444" i="3"/>
  <c r="BG5444" i="3" s="1"/>
  <c r="J5444" i="3"/>
  <c r="BN5443" i="3"/>
  <c r="BI5443" i="3"/>
  <c r="BF5443" i="3"/>
  <c r="BG5443" i="3" s="1"/>
  <c r="J5443" i="3"/>
  <c r="BN5442" i="3"/>
  <c r="BI5442" i="3"/>
  <c r="BF5442" i="3"/>
  <c r="BG5442" i="3" s="1"/>
  <c r="J5442" i="3"/>
  <c r="BN5441" i="3"/>
  <c r="BI5441" i="3"/>
  <c r="BF5441" i="3"/>
  <c r="BG5441" i="3" s="1"/>
  <c r="J5441" i="3"/>
  <c r="BN5440" i="3"/>
  <c r="BI5440" i="3"/>
  <c r="BF5440" i="3"/>
  <c r="BG5440" i="3" s="1"/>
  <c r="J5440" i="3"/>
  <c r="BN5439" i="3"/>
  <c r="BI5439" i="3"/>
  <c r="BF5439" i="3"/>
  <c r="BG5439" i="3" s="1"/>
  <c r="J5439" i="3"/>
  <c r="BN5438" i="3"/>
  <c r="BI5438" i="3"/>
  <c r="BF5438" i="3"/>
  <c r="BG5438" i="3" s="1"/>
  <c r="J5438" i="3"/>
  <c r="BN5437" i="3"/>
  <c r="BI5437" i="3"/>
  <c r="BF5437" i="3"/>
  <c r="BG5437" i="3" s="1"/>
  <c r="J5437" i="3"/>
  <c r="BN5436" i="3"/>
  <c r="BI5436" i="3"/>
  <c r="BF5436" i="3"/>
  <c r="BG5436" i="3" s="1"/>
  <c r="J5436" i="3"/>
  <c r="BN5435" i="3"/>
  <c r="BI5435" i="3"/>
  <c r="BF5435" i="3"/>
  <c r="BG5435" i="3" s="1"/>
  <c r="J5435" i="3"/>
  <c r="BN5434" i="3"/>
  <c r="BI5434" i="3"/>
  <c r="BF5434" i="3"/>
  <c r="BG5434" i="3" s="1"/>
  <c r="J5434" i="3"/>
  <c r="BN5433" i="3"/>
  <c r="BI5433" i="3"/>
  <c r="BG5433" i="3"/>
  <c r="BF5433" i="3"/>
  <c r="J5433" i="3"/>
  <c r="BN5432" i="3"/>
  <c r="BI5432" i="3"/>
  <c r="BF5432" i="3"/>
  <c r="BG5432" i="3" s="1"/>
  <c r="J5432" i="3"/>
  <c r="BN5431" i="3"/>
  <c r="BI5431" i="3"/>
  <c r="BF5431" i="3"/>
  <c r="BG5431" i="3" s="1"/>
  <c r="J5431" i="3"/>
  <c r="BN5430" i="3"/>
  <c r="BI5430" i="3"/>
  <c r="BF5430" i="3"/>
  <c r="BG5430" i="3" s="1"/>
  <c r="J5430" i="3"/>
  <c r="BN5429" i="3"/>
  <c r="BI5429" i="3"/>
  <c r="BF5429" i="3"/>
  <c r="BG5429" i="3" s="1"/>
  <c r="J5429" i="3"/>
  <c r="BN5428" i="3"/>
  <c r="BI5428" i="3"/>
  <c r="BF5428" i="3"/>
  <c r="BG5428" i="3" s="1"/>
  <c r="J5428" i="3"/>
  <c r="BN5427" i="3"/>
  <c r="BI5427" i="3"/>
  <c r="BF5427" i="3"/>
  <c r="BG5427" i="3" s="1"/>
  <c r="J5427" i="3"/>
  <c r="BN5426" i="3"/>
  <c r="BI5426" i="3"/>
  <c r="BF5426" i="3"/>
  <c r="BG5426" i="3" s="1"/>
  <c r="J5426" i="3"/>
  <c r="BN5425" i="3"/>
  <c r="BI5425" i="3"/>
  <c r="BF5425" i="3"/>
  <c r="BG5425" i="3" s="1"/>
  <c r="J5425" i="3"/>
  <c r="BN5424" i="3"/>
  <c r="BI5424" i="3"/>
  <c r="BF5424" i="3"/>
  <c r="BG5424" i="3" s="1"/>
  <c r="J5424" i="3"/>
  <c r="BN5423" i="3"/>
  <c r="BI5423" i="3"/>
  <c r="BF5423" i="3"/>
  <c r="BG5423" i="3" s="1"/>
  <c r="J5423" i="3"/>
  <c r="BN5422" i="3"/>
  <c r="BI5422" i="3"/>
  <c r="BF5422" i="3"/>
  <c r="BG5422" i="3" s="1"/>
  <c r="J5422" i="3"/>
  <c r="BN5421" i="3"/>
  <c r="BI5421" i="3"/>
  <c r="BF5421" i="3"/>
  <c r="BG5421" i="3" s="1"/>
  <c r="J5421" i="3"/>
  <c r="BN5420" i="3"/>
  <c r="BI5420" i="3"/>
  <c r="BF5420" i="3"/>
  <c r="BG5420" i="3" s="1"/>
  <c r="J5420" i="3"/>
  <c r="BN5419" i="3"/>
  <c r="BI5419" i="3"/>
  <c r="BF5419" i="3"/>
  <c r="BG5419" i="3" s="1"/>
  <c r="J5419" i="3"/>
  <c r="BN5418" i="3"/>
  <c r="BI5418" i="3"/>
  <c r="BF5418" i="3"/>
  <c r="BG5418" i="3" s="1"/>
  <c r="J5418" i="3"/>
  <c r="BN5417" i="3"/>
  <c r="BI5417" i="3"/>
  <c r="BF5417" i="3"/>
  <c r="BG5417" i="3" s="1"/>
  <c r="J5417" i="3"/>
  <c r="BN5416" i="3"/>
  <c r="BI5416" i="3"/>
  <c r="BF5416" i="3"/>
  <c r="BG5416" i="3" s="1"/>
  <c r="J5416" i="3"/>
  <c r="BN5415" i="3"/>
  <c r="BI5415" i="3"/>
  <c r="BG5415" i="3"/>
  <c r="BF5415" i="3"/>
  <c r="J5415" i="3"/>
  <c r="BN5414" i="3"/>
  <c r="BI5414" i="3"/>
  <c r="BF5414" i="3"/>
  <c r="BG5414" i="3" s="1"/>
  <c r="J5414" i="3"/>
  <c r="BN5413" i="3"/>
  <c r="BI5413" i="3"/>
  <c r="BF5413" i="3"/>
  <c r="BG5413" i="3" s="1"/>
  <c r="J5413" i="3"/>
  <c r="BN5412" i="3"/>
  <c r="BI5412" i="3"/>
  <c r="BF5412" i="3"/>
  <c r="BG5412" i="3" s="1"/>
  <c r="J5412" i="3"/>
  <c r="BN5411" i="3"/>
  <c r="BI5411" i="3"/>
  <c r="BF5411" i="3"/>
  <c r="BG5411" i="3" s="1"/>
  <c r="J5411" i="3"/>
  <c r="BN5410" i="3"/>
  <c r="BI5410" i="3"/>
  <c r="BF5410" i="3"/>
  <c r="BG5410" i="3" s="1"/>
  <c r="J5410" i="3"/>
  <c r="BN5409" i="3"/>
  <c r="BI5409" i="3"/>
  <c r="BF5409" i="3"/>
  <c r="BG5409" i="3" s="1"/>
  <c r="J5409" i="3"/>
  <c r="BN5408" i="3"/>
  <c r="BI5408" i="3"/>
  <c r="BF5408" i="3"/>
  <c r="BG5408" i="3" s="1"/>
  <c r="J5408" i="3"/>
  <c r="BN5407" i="3"/>
  <c r="BI5407" i="3"/>
  <c r="BF5407" i="3"/>
  <c r="BG5407" i="3" s="1"/>
  <c r="J5407" i="3"/>
  <c r="BN5406" i="3"/>
  <c r="BI5406" i="3"/>
  <c r="BF5406" i="3"/>
  <c r="BG5406" i="3" s="1"/>
  <c r="J5406" i="3"/>
  <c r="BN5405" i="3"/>
  <c r="BI5405" i="3"/>
  <c r="BF5405" i="3"/>
  <c r="BG5405" i="3" s="1"/>
  <c r="J5405" i="3"/>
  <c r="BN5404" i="3"/>
  <c r="BI5404" i="3"/>
  <c r="BF5404" i="3"/>
  <c r="BG5404" i="3" s="1"/>
  <c r="J5404" i="3"/>
  <c r="BN5403" i="3"/>
  <c r="BI5403" i="3"/>
  <c r="BF5403" i="3"/>
  <c r="BG5403" i="3" s="1"/>
  <c r="J5403" i="3"/>
  <c r="BN5402" i="3"/>
  <c r="BI5402" i="3"/>
  <c r="BF5402" i="3"/>
  <c r="BG5402" i="3" s="1"/>
  <c r="J5402" i="3"/>
  <c r="BN5401" i="3"/>
  <c r="BI5401" i="3"/>
  <c r="BF5401" i="3"/>
  <c r="BG5401" i="3" s="1"/>
  <c r="J5401" i="3"/>
  <c r="BN5400" i="3"/>
  <c r="BI5400" i="3"/>
  <c r="BF5400" i="3"/>
  <c r="BG5400" i="3" s="1"/>
  <c r="J5400" i="3"/>
  <c r="BN5399" i="3"/>
  <c r="BI5399" i="3"/>
  <c r="BF5399" i="3"/>
  <c r="BG5399" i="3" s="1"/>
  <c r="J5399" i="3"/>
  <c r="BN5398" i="3"/>
  <c r="BI5398" i="3"/>
  <c r="BF5398" i="3"/>
  <c r="BG5398" i="3" s="1"/>
  <c r="J5398" i="3"/>
  <c r="BN5397" i="3"/>
  <c r="BI5397" i="3"/>
  <c r="BF5397" i="3"/>
  <c r="BG5397" i="3" s="1"/>
  <c r="J5397" i="3"/>
  <c r="BN5396" i="3"/>
  <c r="BI5396" i="3"/>
  <c r="BF5396" i="3"/>
  <c r="BG5396" i="3" s="1"/>
  <c r="J5396" i="3"/>
  <c r="BN5395" i="3"/>
  <c r="BI5395" i="3"/>
  <c r="BF5395" i="3"/>
  <c r="BG5395" i="3" s="1"/>
  <c r="J5395" i="3"/>
  <c r="BN5394" i="3"/>
  <c r="BI5394" i="3"/>
  <c r="BF5394" i="3"/>
  <c r="BG5394" i="3" s="1"/>
  <c r="J5394" i="3"/>
  <c r="BN5393" i="3"/>
  <c r="BI5393" i="3"/>
  <c r="BF5393" i="3"/>
  <c r="BG5393" i="3" s="1"/>
  <c r="J5393" i="3"/>
  <c r="BN5392" i="3"/>
  <c r="BI5392" i="3"/>
  <c r="BF5392" i="3"/>
  <c r="BG5392" i="3" s="1"/>
  <c r="J5392" i="3"/>
  <c r="BN5391" i="3"/>
  <c r="BI5391" i="3"/>
  <c r="BF5391" i="3"/>
  <c r="BG5391" i="3" s="1"/>
  <c r="J5391" i="3"/>
  <c r="BN5390" i="3"/>
  <c r="BI5390" i="3"/>
  <c r="BF5390" i="3"/>
  <c r="BG5390" i="3" s="1"/>
  <c r="J5390" i="3"/>
  <c r="BN5389" i="3"/>
  <c r="BI5389" i="3"/>
  <c r="BF5389" i="3"/>
  <c r="BG5389" i="3" s="1"/>
  <c r="J5389" i="3"/>
  <c r="BN5388" i="3"/>
  <c r="BI5388" i="3"/>
  <c r="BF5388" i="3"/>
  <c r="BG5388" i="3" s="1"/>
  <c r="J5388" i="3"/>
  <c r="BN5387" i="3"/>
  <c r="BI5387" i="3"/>
  <c r="BF5387" i="3"/>
  <c r="BG5387" i="3" s="1"/>
  <c r="J5387" i="3"/>
  <c r="BN5386" i="3"/>
  <c r="BI5386" i="3"/>
  <c r="BF5386" i="3"/>
  <c r="BG5386" i="3" s="1"/>
  <c r="J5386" i="3"/>
  <c r="BN5385" i="3"/>
  <c r="BI5385" i="3"/>
  <c r="BG5385" i="3"/>
  <c r="BF5385" i="3"/>
  <c r="J5385" i="3"/>
  <c r="BN5384" i="3"/>
  <c r="BI5384" i="3"/>
  <c r="BF5384" i="3"/>
  <c r="BG5384" i="3" s="1"/>
  <c r="J5384" i="3"/>
  <c r="BN5383" i="3"/>
  <c r="BI5383" i="3"/>
  <c r="BF5383" i="3"/>
  <c r="BG5383" i="3" s="1"/>
  <c r="J5383" i="3"/>
  <c r="BN5382" i="3"/>
  <c r="BI5382" i="3"/>
  <c r="BF5382" i="3"/>
  <c r="BG5382" i="3" s="1"/>
  <c r="J5382" i="3"/>
  <c r="BN5381" i="3"/>
  <c r="BI5381" i="3"/>
  <c r="BF5381" i="3"/>
  <c r="BG5381" i="3" s="1"/>
  <c r="J5381" i="3"/>
  <c r="BN5380" i="3"/>
  <c r="BI5380" i="3"/>
  <c r="BG5380" i="3"/>
  <c r="BF5380" i="3"/>
  <c r="J5380" i="3"/>
  <c r="BN5379" i="3"/>
  <c r="BI5379" i="3"/>
  <c r="BF5379" i="3"/>
  <c r="BG5379" i="3" s="1"/>
  <c r="J5379" i="3"/>
  <c r="BN5378" i="3"/>
  <c r="BI5378" i="3"/>
  <c r="BF5378" i="3"/>
  <c r="BG5378" i="3" s="1"/>
  <c r="J5378" i="3"/>
  <c r="BN5377" i="3"/>
  <c r="BI5377" i="3"/>
  <c r="BF5377" i="3"/>
  <c r="BG5377" i="3" s="1"/>
  <c r="J5377" i="3"/>
  <c r="BN5376" i="3"/>
  <c r="BI5376" i="3"/>
  <c r="BF5376" i="3"/>
  <c r="BG5376" i="3" s="1"/>
  <c r="J5376" i="3"/>
  <c r="BN5375" i="3"/>
  <c r="BI5375" i="3"/>
  <c r="BF5375" i="3"/>
  <c r="BG5375" i="3" s="1"/>
  <c r="J5375" i="3"/>
  <c r="BN5374" i="3"/>
  <c r="BI5374" i="3"/>
  <c r="BF5374" i="3"/>
  <c r="BG5374" i="3" s="1"/>
  <c r="J5374" i="3"/>
  <c r="BN5373" i="3"/>
  <c r="BI5373" i="3"/>
  <c r="BF5373" i="3"/>
  <c r="BG5373" i="3" s="1"/>
  <c r="J5373" i="3"/>
  <c r="BN5372" i="3"/>
  <c r="BI5372" i="3"/>
  <c r="BF5372" i="3"/>
  <c r="BG5372" i="3" s="1"/>
  <c r="J5372" i="3"/>
  <c r="BN5371" i="3"/>
  <c r="BI5371" i="3"/>
  <c r="BF5371" i="3"/>
  <c r="BG5371" i="3" s="1"/>
  <c r="J5371" i="3"/>
  <c r="BN5370" i="3"/>
  <c r="BI5370" i="3"/>
  <c r="BF5370" i="3"/>
  <c r="BG5370" i="3" s="1"/>
  <c r="J5370" i="3"/>
  <c r="BN5369" i="3"/>
  <c r="BI5369" i="3"/>
  <c r="BG5369" i="3"/>
  <c r="BF5369" i="3"/>
  <c r="J5369" i="3"/>
  <c r="BN5368" i="3"/>
  <c r="BI5368" i="3"/>
  <c r="BF5368" i="3"/>
  <c r="BG5368" i="3" s="1"/>
  <c r="J5368" i="3"/>
  <c r="BN5367" i="3"/>
  <c r="BI5367" i="3"/>
  <c r="BF5367" i="3"/>
  <c r="BG5367" i="3" s="1"/>
  <c r="J5367" i="3"/>
  <c r="BN5366" i="3"/>
  <c r="BI5366" i="3"/>
  <c r="BF5366" i="3"/>
  <c r="BG5366" i="3" s="1"/>
  <c r="J5366" i="3"/>
  <c r="BN5365" i="3"/>
  <c r="BI5365" i="3"/>
  <c r="BF5365" i="3"/>
  <c r="BG5365" i="3" s="1"/>
  <c r="J5365" i="3"/>
  <c r="BN5364" i="3"/>
  <c r="BI5364" i="3"/>
  <c r="BF5364" i="3"/>
  <c r="BG5364" i="3" s="1"/>
  <c r="J5364" i="3"/>
  <c r="BN5363" i="3"/>
  <c r="BI5363" i="3"/>
  <c r="BF5363" i="3"/>
  <c r="BG5363" i="3" s="1"/>
  <c r="J5363" i="3"/>
  <c r="BN5362" i="3"/>
  <c r="BI5362" i="3"/>
  <c r="BF5362" i="3"/>
  <c r="BG5362" i="3" s="1"/>
  <c r="J5362" i="3"/>
  <c r="BN5361" i="3"/>
  <c r="BI5361" i="3"/>
  <c r="BF5361" i="3"/>
  <c r="BG5361" i="3" s="1"/>
  <c r="J5361" i="3"/>
  <c r="BN5360" i="3"/>
  <c r="BI5360" i="3"/>
  <c r="BF5360" i="3"/>
  <c r="BG5360" i="3" s="1"/>
  <c r="J5360" i="3"/>
  <c r="BN5359" i="3"/>
  <c r="BI5359" i="3"/>
  <c r="BF5359" i="3"/>
  <c r="BG5359" i="3" s="1"/>
  <c r="J5359" i="3"/>
  <c r="BN5358" i="3"/>
  <c r="BI5358" i="3"/>
  <c r="BF5358" i="3"/>
  <c r="BG5358" i="3" s="1"/>
  <c r="J5358" i="3"/>
  <c r="BN5357" i="3"/>
  <c r="BI5357" i="3"/>
  <c r="BF5357" i="3"/>
  <c r="BG5357" i="3" s="1"/>
  <c r="J5357" i="3"/>
  <c r="BN5356" i="3"/>
  <c r="BI5356" i="3"/>
  <c r="BF5356" i="3"/>
  <c r="BG5356" i="3" s="1"/>
  <c r="J5356" i="3"/>
  <c r="BN5355" i="3"/>
  <c r="BI5355" i="3"/>
  <c r="BF5355" i="3"/>
  <c r="BG5355" i="3" s="1"/>
  <c r="J5355" i="3"/>
  <c r="BN5354" i="3"/>
  <c r="BI5354" i="3"/>
  <c r="BF5354" i="3"/>
  <c r="BG5354" i="3" s="1"/>
  <c r="J5354" i="3"/>
  <c r="BN5353" i="3"/>
  <c r="BI5353" i="3"/>
  <c r="BF5353" i="3"/>
  <c r="BG5353" i="3" s="1"/>
  <c r="J5353" i="3"/>
  <c r="BN5352" i="3"/>
  <c r="BI5352" i="3"/>
  <c r="BF5352" i="3"/>
  <c r="BG5352" i="3" s="1"/>
  <c r="J5352" i="3"/>
  <c r="BN5351" i="3"/>
  <c r="BI5351" i="3"/>
  <c r="BF5351" i="3"/>
  <c r="BG5351" i="3" s="1"/>
  <c r="J5351" i="3"/>
  <c r="BN5350" i="3"/>
  <c r="BI5350" i="3"/>
  <c r="BF5350" i="3"/>
  <c r="BG5350" i="3" s="1"/>
  <c r="J5350" i="3"/>
  <c r="BN5349" i="3"/>
  <c r="BI5349" i="3"/>
  <c r="BF5349" i="3"/>
  <c r="BG5349" i="3" s="1"/>
  <c r="J5349" i="3"/>
  <c r="BN5348" i="3"/>
  <c r="BI5348" i="3"/>
  <c r="BF5348" i="3"/>
  <c r="BG5348" i="3" s="1"/>
  <c r="J5348" i="3"/>
  <c r="BN5347" i="3"/>
  <c r="BI5347" i="3"/>
  <c r="BF5347" i="3"/>
  <c r="BG5347" i="3" s="1"/>
  <c r="J5347" i="3"/>
  <c r="BN5346" i="3"/>
  <c r="BI5346" i="3"/>
  <c r="BG5346" i="3"/>
  <c r="BF5346" i="3"/>
  <c r="J5346" i="3"/>
  <c r="BN5345" i="3"/>
  <c r="BI5345" i="3"/>
  <c r="BF5345" i="3"/>
  <c r="BG5345" i="3" s="1"/>
  <c r="J5345" i="3"/>
  <c r="BN5344" i="3"/>
  <c r="BI5344" i="3"/>
  <c r="BF5344" i="3"/>
  <c r="BG5344" i="3" s="1"/>
  <c r="J5344" i="3"/>
  <c r="BN5343" i="3"/>
  <c r="BI5343" i="3"/>
  <c r="BF5343" i="3"/>
  <c r="BG5343" i="3" s="1"/>
  <c r="J5343" i="3"/>
  <c r="BN5342" i="3"/>
  <c r="BI5342" i="3"/>
  <c r="BF5342" i="3"/>
  <c r="BG5342" i="3" s="1"/>
  <c r="J5342" i="3"/>
  <c r="BN5341" i="3"/>
  <c r="BI5341" i="3"/>
  <c r="BF5341" i="3"/>
  <c r="BG5341" i="3" s="1"/>
  <c r="J5341" i="3"/>
  <c r="BN5340" i="3"/>
  <c r="BI5340" i="3"/>
  <c r="BF5340" i="3"/>
  <c r="BG5340" i="3" s="1"/>
  <c r="J5340" i="3"/>
  <c r="BN5339" i="3"/>
  <c r="BI5339" i="3"/>
  <c r="BF5339" i="3"/>
  <c r="BG5339" i="3" s="1"/>
  <c r="J5339" i="3"/>
  <c r="BN5338" i="3"/>
  <c r="BI5338" i="3"/>
  <c r="BF5338" i="3"/>
  <c r="BG5338" i="3" s="1"/>
  <c r="J5338" i="3"/>
  <c r="BN5337" i="3"/>
  <c r="BI5337" i="3"/>
  <c r="BF5337" i="3"/>
  <c r="BG5337" i="3" s="1"/>
  <c r="J5337" i="3"/>
  <c r="BN5336" i="3"/>
  <c r="BI5336" i="3"/>
  <c r="BF5336" i="3"/>
  <c r="BG5336" i="3" s="1"/>
  <c r="J5336" i="3"/>
  <c r="BN5335" i="3"/>
  <c r="BI5335" i="3"/>
  <c r="BF5335" i="3"/>
  <c r="BG5335" i="3" s="1"/>
  <c r="J5335" i="3"/>
  <c r="BN5334" i="3"/>
  <c r="BI5334" i="3"/>
  <c r="BF5334" i="3"/>
  <c r="BG5334" i="3" s="1"/>
  <c r="J5334" i="3"/>
  <c r="BN5333" i="3"/>
  <c r="BI5333" i="3"/>
  <c r="BF5333" i="3"/>
  <c r="BG5333" i="3" s="1"/>
  <c r="J5333" i="3"/>
  <c r="BN5332" i="3"/>
  <c r="BI5332" i="3"/>
  <c r="BF5332" i="3"/>
  <c r="BG5332" i="3" s="1"/>
  <c r="J5332" i="3"/>
  <c r="BN5331" i="3"/>
  <c r="BI5331" i="3"/>
  <c r="BF5331" i="3"/>
  <c r="BG5331" i="3" s="1"/>
  <c r="J5331" i="3"/>
  <c r="BN5330" i="3"/>
  <c r="BI5330" i="3"/>
  <c r="BF5330" i="3"/>
  <c r="BG5330" i="3" s="1"/>
  <c r="J5330" i="3"/>
  <c r="BN5329" i="3"/>
  <c r="BI5329" i="3"/>
  <c r="BF5329" i="3"/>
  <c r="BG5329" i="3" s="1"/>
  <c r="J5329" i="3"/>
  <c r="BN5328" i="3"/>
  <c r="BI5328" i="3"/>
  <c r="BF5328" i="3"/>
  <c r="BG5328" i="3" s="1"/>
  <c r="J5328" i="3"/>
  <c r="BN5327" i="3"/>
  <c r="BI5327" i="3"/>
  <c r="BF5327" i="3"/>
  <c r="BG5327" i="3" s="1"/>
  <c r="J5327" i="3"/>
  <c r="BN5326" i="3"/>
  <c r="BI5326" i="3"/>
  <c r="BF5326" i="3"/>
  <c r="BG5326" i="3" s="1"/>
  <c r="J5326" i="3"/>
  <c r="BN5325" i="3"/>
  <c r="BI5325" i="3"/>
  <c r="BF5325" i="3"/>
  <c r="BG5325" i="3" s="1"/>
  <c r="J5325" i="3"/>
  <c r="BN5324" i="3"/>
  <c r="BI5324" i="3"/>
  <c r="BF5324" i="3"/>
  <c r="BG5324" i="3" s="1"/>
  <c r="J5324" i="3"/>
  <c r="BN5323" i="3"/>
  <c r="BI5323" i="3"/>
  <c r="BF5323" i="3"/>
  <c r="BG5323" i="3" s="1"/>
  <c r="J5323" i="3"/>
  <c r="BN5322" i="3"/>
  <c r="BI5322" i="3"/>
  <c r="BF5322" i="3"/>
  <c r="BG5322" i="3" s="1"/>
  <c r="J5322" i="3"/>
  <c r="BN5321" i="3"/>
  <c r="BI5321" i="3"/>
  <c r="BG5321" i="3"/>
  <c r="BF5321" i="3"/>
  <c r="J5321" i="3"/>
  <c r="BN5320" i="3"/>
  <c r="BI5320" i="3"/>
  <c r="BF5320" i="3"/>
  <c r="BG5320" i="3" s="1"/>
  <c r="J5320" i="3"/>
  <c r="BN5319" i="3"/>
  <c r="BI5319" i="3"/>
  <c r="BF5319" i="3"/>
  <c r="BG5319" i="3" s="1"/>
  <c r="J5319" i="3"/>
  <c r="BN5318" i="3"/>
  <c r="BI5318" i="3"/>
  <c r="BF5318" i="3"/>
  <c r="BG5318" i="3" s="1"/>
  <c r="J5318" i="3"/>
  <c r="BN5317" i="3"/>
  <c r="BI5317" i="3"/>
  <c r="BF5317" i="3"/>
  <c r="BG5317" i="3" s="1"/>
  <c r="J5317" i="3"/>
  <c r="BN5316" i="3"/>
  <c r="BI5316" i="3"/>
  <c r="BF5316" i="3"/>
  <c r="BG5316" i="3" s="1"/>
  <c r="J5316" i="3"/>
  <c r="BN5315" i="3"/>
  <c r="BI5315" i="3"/>
  <c r="BF5315" i="3"/>
  <c r="BG5315" i="3" s="1"/>
  <c r="J5315" i="3"/>
  <c r="BN5314" i="3"/>
  <c r="BI5314" i="3"/>
  <c r="BF5314" i="3"/>
  <c r="BG5314" i="3" s="1"/>
  <c r="J5314" i="3"/>
  <c r="BN5313" i="3"/>
  <c r="BI5313" i="3"/>
  <c r="BF5313" i="3"/>
  <c r="BG5313" i="3" s="1"/>
  <c r="J5313" i="3"/>
  <c r="BN5312" i="3"/>
  <c r="BI5312" i="3"/>
  <c r="BF5312" i="3"/>
  <c r="BG5312" i="3" s="1"/>
  <c r="J5312" i="3"/>
  <c r="BN5311" i="3"/>
  <c r="BI5311" i="3"/>
  <c r="BF5311" i="3"/>
  <c r="BG5311" i="3" s="1"/>
  <c r="J5311" i="3"/>
  <c r="BN5310" i="3"/>
  <c r="BI5310" i="3"/>
  <c r="BF5310" i="3"/>
  <c r="BG5310" i="3" s="1"/>
  <c r="J5310" i="3"/>
  <c r="BN5309" i="3"/>
  <c r="BI5309" i="3"/>
  <c r="BF5309" i="3"/>
  <c r="BG5309" i="3" s="1"/>
  <c r="J5309" i="3"/>
  <c r="BN5308" i="3"/>
  <c r="BI5308" i="3"/>
  <c r="BF5308" i="3"/>
  <c r="BG5308" i="3" s="1"/>
  <c r="J5308" i="3"/>
  <c r="BN5307" i="3"/>
  <c r="BI5307" i="3"/>
  <c r="BF5307" i="3"/>
  <c r="BG5307" i="3" s="1"/>
  <c r="J5307" i="3"/>
  <c r="BN5306" i="3"/>
  <c r="BI5306" i="3"/>
  <c r="BF5306" i="3"/>
  <c r="BG5306" i="3" s="1"/>
  <c r="J5306" i="3"/>
  <c r="BN5305" i="3"/>
  <c r="BI5305" i="3"/>
  <c r="BF5305" i="3"/>
  <c r="BG5305" i="3" s="1"/>
  <c r="J5305" i="3"/>
  <c r="BN5304" i="3"/>
  <c r="BI5304" i="3"/>
  <c r="BF5304" i="3"/>
  <c r="BG5304" i="3" s="1"/>
  <c r="J5304" i="3"/>
  <c r="BN5303" i="3"/>
  <c r="BI5303" i="3"/>
  <c r="BF5303" i="3"/>
  <c r="BG5303" i="3" s="1"/>
  <c r="J5303" i="3"/>
  <c r="BN5302" i="3"/>
  <c r="BI5302" i="3"/>
  <c r="BF5302" i="3"/>
  <c r="BG5302" i="3" s="1"/>
  <c r="J5302" i="3"/>
  <c r="BN5301" i="3"/>
  <c r="BI5301" i="3"/>
  <c r="BF5301" i="3"/>
  <c r="BG5301" i="3" s="1"/>
  <c r="J5301" i="3"/>
  <c r="BN5300" i="3"/>
  <c r="BI5300" i="3"/>
  <c r="BF5300" i="3"/>
  <c r="BG5300" i="3" s="1"/>
  <c r="J5300" i="3"/>
  <c r="BN5299" i="3"/>
  <c r="BI5299" i="3"/>
  <c r="BF5299" i="3"/>
  <c r="BG5299" i="3" s="1"/>
  <c r="J5299" i="3"/>
  <c r="BN5298" i="3"/>
  <c r="BI5298" i="3"/>
  <c r="BF5298" i="3"/>
  <c r="BG5298" i="3" s="1"/>
  <c r="J5298" i="3"/>
  <c r="BN5297" i="3"/>
  <c r="BI5297" i="3"/>
  <c r="BF5297" i="3"/>
  <c r="BG5297" i="3" s="1"/>
  <c r="J5297" i="3"/>
  <c r="BN5296" i="3"/>
  <c r="BI5296" i="3"/>
  <c r="BF5296" i="3"/>
  <c r="BG5296" i="3" s="1"/>
  <c r="J5296" i="3"/>
  <c r="BN5295" i="3"/>
  <c r="BI5295" i="3"/>
  <c r="BF5295" i="3"/>
  <c r="BG5295" i="3" s="1"/>
  <c r="J5295" i="3"/>
  <c r="BN5294" i="3"/>
  <c r="BI5294" i="3"/>
  <c r="BF5294" i="3"/>
  <c r="BG5294" i="3" s="1"/>
  <c r="J5294" i="3"/>
  <c r="BN5293" i="3"/>
  <c r="BI5293" i="3"/>
  <c r="BF5293" i="3"/>
  <c r="BG5293" i="3" s="1"/>
  <c r="J5293" i="3"/>
  <c r="BN5292" i="3"/>
  <c r="BI5292" i="3"/>
  <c r="BF5292" i="3"/>
  <c r="BG5292" i="3" s="1"/>
  <c r="J5292" i="3"/>
  <c r="BN5291" i="3"/>
  <c r="BI5291" i="3"/>
  <c r="BF5291" i="3"/>
  <c r="BG5291" i="3" s="1"/>
  <c r="J5291" i="3"/>
  <c r="BN5290" i="3"/>
  <c r="BI5290" i="3"/>
  <c r="BF5290" i="3"/>
  <c r="BG5290" i="3" s="1"/>
  <c r="J5290" i="3"/>
  <c r="BN5289" i="3"/>
  <c r="BI5289" i="3"/>
  <c r="BF5289" i="3"/>
  <c r="BG5289" i="3" s="1"/>
  <c r="J5289" i="3"/>
  <c r="BN5288" i="3"/>
  <c r="BI5288" i="3"/>
  <c r="BF5288" i="3"/>
  <c r="BG5288" i="3" s="1"/>
  <c r="J5288" i="3"/>
  <c r="BN5287" i="3"/>
  <c r="BI5287" i="3"/>
  <c r="BF5287" i="3"/>
  <c r="BG5287" i="3" s="1"/>
  <c r="J5287" i="3"/>
  <c r="BN5286" i="3"/>
  <c r="BI5286" i="3"/>
  <c r="BF5286" i="3"/>
  <c r="BG5286" i="3" s="1"/>
  <c r="J5286" i="3"/>
  <c r="BN5285" i="3"/>
  <c r="BI5285" i="3"/>
  <c r="BF5285" i="3"/>
  <c r="BG5285" i="3" s="1"/>
  <c r="J5285" i="3"/>
  <c r="BN5284" i="3"/>
  <c r="BI5284" i="3"/>
  <c r="BF5284" i="3"/>
  <c r="BG5284" i="3" s="1"/>
  <c r="J5284" i="3"/>
  <c r="BN5283" i="3"/>
  <c r="BI5283" i="3"/>
  <c r="BF5283" i="3"/>
  <c r="BG5283" i="3" s="1"/>
  <c r="J5283" i="3"/>
  <c r="BN5282" i="3"/>
  <c r="BI5282" i="3"/>
  <c r="BF5282" i="3"/>
  <c r="BG5282" i="3" s="1"/>
  <c r="J5282" i="3"/>
  <c r="BN5281" i="3"/>
  <c r="BI5281" i="3"/>
  <c r="BF5281" i="3"/>
  <c r="BG5281" i="3" s="1"/>
  <c r="J5281" i="3"/>
  <c r="BN5280" i="3"/>
  <c r="BI5280" i="3"/>
  <c r="BF5280" i="3"/>
  <c r="BG5280" i="3" s="1"/>
  <c r="J5280" i="3"/>
  <c r="BN5279" i="3"/>
  <c r="BI5279" i="3"/>
  <c r="BF5279" i="3"/>
  <c r="BG5279" i="3" s="1"/>
  <c r="J5279" i="3"/>
  <c r="BN5278" i="3"/>
  <c r="BI5278" i="3"/>
  <c r="BF5278" i="3"/>
  <c r="BG5278" i="3" s="1"/>
  <c r="J5278" i="3"/>
  <c r="BN5277" i="3"/>
  <c r="BI5277" i="3"/>
  <c r="BF5277" i="3"/>
  <c r="BG5277" i="3" s="1"/>
  <c r="J5277" i="3"/>
  <c r="BN5276" i="3"/>
  <c r="BI5276" i="3"/>
  <c r="BF5276" i="3"/>
  <c r="BG5276" i="3" s="1"/>
  <c r="J5276" i="3"/>
  <c r="BN5275" i="3"/>
  <c r="BI5275" i="3"/>
  <c r="BF5275" i="3"/>
  <c r="BG5275" i="3" s="1"/>
  <c r="J5275" i="3"/>
  <c r="BN5274" i="3"/>
  <c r="BI5274" i="3"/>
  <c r="BF5274" i="3"/>
  <c r="BG5274" i="3" s="1"/>
  <c r="J5274" i="3"/>
  <c r="BN5273" i="3"/>
  <c r="BI5273" i="3"/>
  <c r="BF5273" i="3"/>
  <c r="BG5273" i="3" s="1"/>
  <c r="J5273" i="3"/>
  <c r="BN5272" i="3"/>
  <c r="BI5272" i="3"/>
  <c r="BF5272" i="3"/>
  <c r="BG5272" i="3" s="1"/>
  <c r="J5272" i="3"/>
  <c r="BN5271" i="3"/>
  <c r="BI5271" i="3"/>
  <c r="BF5271" i="3"/>
  <c r="BG5271" i="3" s="1"/>
  <c r="J5271" i="3"/>
  <c r="BN5270" i="3"/>
  <c r="BI5270" i="3"/>
  <c r="BF5270" i="3"/>
  <c r="BG5270" i="3" s="1"/>
  <c r="J5270" i="3"/>
  <c r="BN5269" i="3"/>
  <c r="BI5269" i="3"/>
  <c r="BF5269" i="3"/>
  <c r="BG5269" i="3" s="1"/>
  <c r="J5269" i="3"/>
  <c r="H5268" i="3"/>
  <c r="BI5268" i="3"/>
  <c r="BF5268" i="3"/>
  <c r="I5268" i="3"/>
  <c r="L5268" i="3" s="1"/>
  <c r="H5267" i="3"/>
  <c r="BI5267" i="3"/>
  <c r="BF5267" i="3"/>
  <c r="BK5267" i="3" s="1"/>
  <c r="I5267" i="3"/>
  <c r="J5267" i="3" s="1"/>
  <c r="H5266" i="3"/>
  <c r="BI5266" i="3"/>
  <c r="BF5266" i="3"/>
  <c r="I5266" i="3"/>
  <c r="H5265" i="3"/>
  <c r="BI5265" i="3"/>
  <c r="BF5265" i="3"/>
  <c r="BK5265" i="3" s="1"/>
  <c r="I5265" i="3"/>
  <c r="H5264" i="3"/>
  <c r="BI5264" i="3"/>
  <c r="BF5264" i="3"/>
  <c r="I5264" i="3"/>
  <c r="K5264" i="3" s="1"/>
  <c r="H5263" i="3"/>
  <c r="BI5263" i="3"/>
  <c r="BG5263" i="3"/>
  <c r="BF5263" i="3"/>
  <c r="BK5263" i="3" s="1"/>
  <c r="I5263" i="3"/>
  <c r="H5262" i="3"/>
  <c r="BI5262" i="3"/>
  <c r="BF5262" i="3"/>
  <c r="BK5262" i="3" s="1"/>
  <c r="I5262" i="3"/>
  <c r="H5261" i="3"/>
  <c r="BI5261" i="3"/>
  <c r="BF5261" i="3"/>
  <c r="I5261" i="3"/>
  <c r="H5260" i="3"/>
  <c r="BI5260" i="3"/>
  <c r="BF5260" i="3"/>
  <c r="BG5260" i="3" s="1"/>
  <c r="I5260" i="3"/>
  <c r="H5259" i="3"/>
  <c r="BI5259" i="3"/>
  <c r="BF5259" i="3"/>
  <c r="BK5259" i="3" s="1"/>
  <c r="I5259" i="3"/>
  <c r="J5259" i="3" s="1"/>
  <c r="H5258" i="3"/>
  <c r="BI5258" i="3"/>
  <c r="BF5258" i="3"/>
  <c r="BK5258" i="3" s="1"/>
  <c r="I5258" i="3"/>
  <c r="J5258" i="3" s="1"/>
  <c r="H5257" i="3"/>
  <c r="BI5257" i="3"/>
  <c r="BF5257" i="3"/>
  <c r="BK5257" i="3" s="1"/>
  <c r="I5257" i="3"/>
  <c r="BI5256" i="3"/>
  <c r="BF5256" i="3"/>
  <c r="BG5256" i="3" s="1"/>
  <c r="BI5255" i="3"/>
  <c r="BF5255" i="3"/>
  <c r="BG5255" i="3" s="1"/>
  <c r="BI5254" i="3"/>
  <c r="BF5254" i="3"/>
  <c r="BG5254" i="3" s="1"/>
  <c r="BI5253" i="3"/>
  <c r="BF5253" i="3"/>
  <c r="BG5253" i="3" s="1"/>
  <c r="BI5252" i="3"/>
  <c r="BF5252" i="3"/>
  <c r="BG5252" i="3" s="1"/>
  <c r="BI5251" i="3"/>
  <c r="BF5251" i="3"/>
  <c r="BG5251" i="3" s="1"/>
  <c r="BI5250" i="3"/>
  <c r="BF5250" i="3"/>
  <c r="BG5250" i="3" s="1"/>
  <c r="BI5249" i="3"/>
  <c r="BF5249" i="3"/>
  <c r="BG5249" i="3" s="1"/>
  <c r="BI5248" i="3"/>
  <c r="BF5248" i="3"/>
  <c r="BG5248" i="3" s="1"/>
  <c r="BI5247" i="3"/>
  <c r="BF5247" i="3"/>
  <c r="BG5247" i="3" s="1"/>
  <c r="BI5246" i="3"/>
  <c r="BG5246" i="3"/>
  <c r="BF5246" i="3"/>
  <c r="BI5245" i="3"/>
  <c r="BF5245" i="3"/>
  <c r="BG5245" i="3" s="1"/>
  <c r="BI5244" i="3"/>
  <c r="BF5244" i="3"/>
  <c r="BG5244" i="3" s="1"/>
  <c r="BI5243" i="3"/>
  <c r="BF5243" i="3"/>
  <c r="BG5243" i="3" s="1"/>
  <c r="BI5242" i="3"/>
  <c r="BF5242" i="3"/>
  <c r="BG5242" i="3" s="1"/>
  <c r="BI5241" i="3"/>
  <c r="BF5241" i="3"/>
  <c r="BG5241" i="3" s="1"/>
  <c r="BI5240" i="3"/>
  <c r="BF5240" i="3"/>
  <c r="BG5240" i="3" s="1"/>
  <c r="BI5239" i="3"/>
  <c r="BF5239" i="3"/>
  <c r="BG5239" i="3" s="1"/>
  <c r="BI5238" i="3"/>
  <c r="BF5238" i="3"/>
  <c r="BG5238" i="3" s="1"/>
  <c r="BI5237" i="3"/>
  <c r="BF5237" i="3"/>
  <c r="BG5237" i="3" s="1"/>
  <c r="BI5236" i="3"/>
  <c r="BF5236" i="3"/>
  <c r="BG5236" i="3" s="1"/>
  <c r="BI5235" i="3"/>
  <c r="BF5235" i="3"/>
  <c r="BG5235" i="3" s="1"/>
  <c r="BI5234" i="3"/>
  <c r="BF5234" i="3"/>
  <c r="BG5234" i="3" s="1"/>
  <c r="BI5233" i="3"/>
  <c r="BF5233" i="3"/>
  <c r="BG5233" i="3" s="1"/>
  <c r="BI5232" i="3"/>
  <c r="BF5232" i="3"/>
  <c r="BG5232" i="3" s="1"/>
  <c r="BI5231" i="3"/>
  <c r="BF5231" i="3"/>
  <c r="BG5231" i="3" s="1"/>
  <c r="BI5230" i="3"/>
  <c r="BF5230" i="3"/>
  <c r="BG5230" i="3" s="1"/>
  <c r="BI5229" i="3"/>
  <c r="BF5229" i="3"/>
  <c r="BG5229" i="3" s="1"/>
  <c r="BI5228" i="3"/>
  <c r="BF5228" i="3"/>
  <c r="BG5228" i="3" s="1"/>
  <c r="BI5227" i="3"/>
  <c r="BF5227" i="3"/>
  <c r="BG5227" i="3" s="1"/>
  <c r="BI5226" i="3"/>
  <c r="BF5226" i="3"/>
  <c r="BG5226" i="3" s="1"/>
  <c r="BI5225" i="3"/>
  <c r="BF5225" i="3"/>
  <c r="BG5225" i="3" s="1"/>
  <c r="BI5224" i="3"/>
  <c r="BF5224" i="3"/>
  <c r="BG5224" i="3" s="1"/>
  <c r="BI5223" i="3"/>
  <c r="BF5223" i="3"/>
  <c r="BG5223" i="3" s="1"/>
  <c r="BI5222" i="3"/>
  <c r="BF5222" i="3"/>
  <c r="BG5222" i="3" s="1"/>
  <c r="BI5221" i="3"/>
  <c r="BF5221" i="3"/>
  <c r="BG5221" i="3" s="1"/>
  <c r="BI5220" i="3"/>
  <c r="BF5220" i="3"/>
  <c r="BG5220" i="3" s="1"/>
  <c r="BI5219" i="3"/>
  <c r="BF5219" i="3"/>
  <c r="BG5219" i="3" s="1"/>
  <c r="BI5218" i="3"/>
  <c r="BF5218" i="3"/>
  <c r="BG5218" i="3" s="1"/>
  <c r="BI5217" i="3"/>
  <c r="BF5217" i="3"/>
  <c r="BG5217" i="3" s="1"/>
  <c r="BI5216" i="3"/>
  <c r="BF5216" i="3"/>
  <c r="BG5216" i="3" s="1"/>
  <c r="BI5215" i="3"/>
  <c r="BF5215" i="3"/>
  <c r="BG5215" i="3" s="1"/>
  <c r="BI5214" i="3"/>
  <c r="BG5214" i="3"/>
  <c r="BF5214" i="3"/>
  <c r="BI5213" i="3"/>
  <c r="BF5213" i="3"/>
  <c r="BG5213" i="3" s="1"/>
  <c r="BI5212" i="3"/>
  <c r="BF5212" i="3"/>
  <c r="BG5212" i="3" s="1"/>
  <c r="BI5211" i="3"/>
  <c r="BF5211" i="3"/>
  <c r="BG5211" i="3" s="1"/>
  <c r="BI5210" i="3"/>
  <c r="BF5210" i="3"/>
  <c r="BG5210" i="3" s="1"/>
  <c r="BI5209" i="3"/>
  <c r="BF5209" i="3"/>
  <c r="BG5209" i="3" s="1"/>
  <c r="BI5208" i="3"/>
  <c r="BF5208" i="3"/>
  <c r="BG5208" i="3" s="1"/>
  <c r="BI5207" i="3"/>
  <c r="BF5207" i="3"/>
  <c r="BG5207" i="3" s="1"/>
  <c r="BI5206" i="3"/>
  <c r="BF5206" i="3"/>
  <c r="BG5206" i="3" s="1"/>
  <c r="BI5205" i="3"/>
  <c r="BF5205" i="3"/>
  <c r="BG5205" i="3" s="1"/>
  <c r="BI5204" i="3"/>
  <c r="BF5204" i="3"/>
  <c r="BG5204" i="3" s="1"/>
  <c r="BI5203" i="3"/>
  <c r="BF5203" i="3"/>
  <c r="BG5203" i="3" s="1"/>
  <c r="BI5202" i="3"/>
  <c r="BF5202" i="3"/>
  <c r="BG5202" i="3" s="1"/>
  <c r="BI5201" i="3"/>
  <c r="BF5201" i="3"/>
  <c r="BG5201" i="3" s="1"/>
  <c r="BI5200" i="3"/>
  <c r="BF5200" i="3"/>
  <c r="BG5200" i="3" s="1"/>
  <c r="BI5199" i="3"/>
  <c r="BF5199" i="3"/>
  <c r="BG5199" i="3" s="1"/>
  <c r="BI5198" i="3"/>
  <c r="BF5198" i="3"/>
  <c r="BG5198" i="3" s="1"/>
  <c r="BI5197" i="3"/>
  <c r="BF5197" i="3"/>
  <c r="BG5197" i="3" s="1"/>
  <c r="BI5196" i="3"/>
  <c r="BF5196" i="3"/>
  <c r="BG5196" i="3" s="1"/>
  <c r="BI5195" i="3"/>
  <c r="BF5195" i="3"/>
  <c r="BG5195" i="3" s="1"/>
  <c r="BI5194" i="3"/>
  <c r="BF5194" i="3"/>
  <c r="BG5194" i="3" s="1"/>
  <c r="BI5193" i="3"/>
  <c r="BF5193" i="3"/>
  <c r="BG5193" i="3" s="1"/>
  <c r="BI5192" i="3"/>
  <c r="BF5192" i="3"/>
  <c r="BG5192" i="3" s="1"/>
  <c r="BI5191" i="3"/>
  <c r="BF5191" i="3"/>
  <c r="BG5191" i="3" s="1"/>
  <c r="BI5190" i="3"/>
  <c r="BF5190" i="3"/>
  <c r="BG5190" i="3" s="1"/>
  <c r="BI5189" i="3"/>
  <c r="BF5189" i="3"/>
  <c r="BG5189" i="3" s="1"/>
  <c r="BI5188" i="3"/>
  <c r="BF5188" i="3"/>
  <c r="BG5188" i="3" s="1"/>
  <c r="BI5187" i="3"/>
  <c r="BF5187" i="3"/>
  <c r="BG5187" i="3" s="1"/>
  <c r="BI5186" i="3"/>
  <c r="BF5186" i="3"/>
  <c r="BG5186" i="3" s="1"/>
  <c r="BI5185" i="3"/>
  <c r="BF5185" i="3"/>
  <c r="BG5185" i="3" s="1"/>
  <c r="BI5184" i="3"/>
  <c r="BF5184" i="3"/>
  <c r="BG5184" i="3" s="1"/>
  <c r="BI5183" i="3"/>
  <c r="BF5183" i="3"/>
  <c r="BG5183" i="3" s="1"/>
  <c r="BI5182" i="3"/>
  <c r="BF5182" i="3"/>
  <c r="BG5182" i="3" s="1"/>
  <c r="BI5181" i="3"/>
  <c r="BF5181" i="3"/>
  <c r="BG5181" i="3" s="1"/>
  <c r="BI5180" i="3"/>
  <c r="BF5180" i="3"/>
  <c r="BG5180" i="3" s="1"/>
  <c r="BI5179" i="3"/>
  <c r="BF5179" i="3"/>
  <c r="BG5179" i="3" s="1"/>
  <c r="BI5178" i="3"/>
  <c r="BF5178" i="3"/>
  <c r="BG5178" i="3" s="1"/>
  <c r="BI5177" i="3"/>
  <c r="BF5177" i="3"/>
  <c r="BG5177" i="3" s="1"/>
  <c r="BI5176" i="3"/>
  <c r="BF5176" i="3"/>
  <c r="BG5176" i="3" s="1"/>
  <c r="BI5175" i="3"/>
  <c r="BF5175" i="3"/>
  <c r="BG5175" i="3" s="1"/>
  <c r="BI5174" i="3"/>
  <c r="BF5174" i="3"/>
  <c r="BG5174" i="3" s="1"/>
  <c r="BI5173" i="3"/>
  <c r="BF5173" i="3"/>
  <c r="BG5173" i="3" s="1"/>
  <c r="BI5172" i="3"/>
  <c r="BF5172" i="3"/>
  <c r="BG5172" i="3" s="1"/>
  <c r="BI5171" i="3"/>
  <c r="BF5171" i="3"/>
  <c r="BG5171" i="3" s="1"/>
  <c r="BI5170" i="3"/>
  <c r="BF5170" i="3"/>
  <c r="BG5170" i="3" s="1"/>
  <c r="BI5169" i="3"/>
  <c r="BF5169" i="3"/>
  <c r="BG5169" i="3" s="1"/>
  <c r="BI5168" i="3"/>
  <c r="BF5168" i="3"/>
  <c r="BG5168" i="3" s="1"/>
  <c r="BI5167" i="3"/>
  <c r="BF5167" i="3"/>
  <c r="BG5167" i="3" s="1"/>
  <c r="BI5166" i="3"/>
  <c r="BF5166" i="3"/>
  <c r="BG5166" i="3" s="1"/>
  <c r="BI5165" i="3"/>
  <c r="BF5165" i="3"/>
  <c r="BG5165" i="3" s="1"/>
  <c r="BI5164" i="3"/>
  <c r="BF5164" i="3"/>
  <c r="BG5164" i="3" s="1"/>
  <c r="BI5163" i="3"/>
  <c r="BF5163" i="3"/>
  <c r="BG5163" i="3" s="1"/>
  <c r="BI5162" i="3"/>
  <c r="BF5162" i="3"/>
  <c r="BG5162" i="3" s="1"/>
  <c r="BI5161" i="3"/>
  <c r="BF5161" i="3"/>
  <c r="BG5161" i="3" s="1"/>
  <c r="BI5160" i="3"/>
  <c r="BF5160" i="3"/>
  <c r="BG5160" i="3" s="1"/>
  <c r="BI5159" i="3"/>
  <c r="BF5159" i="3"/>
  <c r="BG5159" i="3" s="1"/>
  <c r="BI5158" i="3"/>
  <c r="BF5158" i="3"/>
  <c r="BG5158" i="3" s="1"/>
  <c r="BI5157" i="3"/>
  <c r="BF5157" i="3"/>
  <c r="BG5157" i="3" s="1"/>
  <c r="BI5156" i="3"/>
  <c r="BF5156" i="3"/>
  <c r="BG5156" i="3" s="1"/>
  <c r="BI5155" i="3"/>
  <c r="BF5155" i="3"/>
  <c r="BG5155" i="3" s="1"/>
  <c r="BI5154" i="3"/>
  <c r="BF5154" i="3"/>
  <c r="BG5154" i="3" s="1"/>
  <c r="BI5153" i="3"/>
  <c r="BF5153" i="3"/>
  <c r="BG5153" i="3" s="1"/>
  <c r="BI5152" i="3"/>
  <c r="BF5152" i="3"/>
  <c r="BG5152" i="3" s="1"/>
  <c r="BI5151" i="3"/>
  <c r="BF5151" i="3"/>
  <c r="BG5151" i="3" s="1"/>
  <c r="BI5150" i="3"/>
  <c r="BF5150" i="3"/>
  <c r="BG5150" i="3" s="1"/>
  <c r="BI5149" i="3"/>
  <c r="BF5149" i="3"/>
  <c r="BG5149" i="3" s="1"/>
  <c r="BI5148" i="3"/>
  <c r="BF5148" i="3"/>
  <c r="BG5148" i="3" s="1"/>
  <c r="BI5147" i="3"/>
  <c r="BF5147" i="3"/>
  <c r="BG5147" i="3" s="1"/>
  <c r="BI5146" i="3"/>
  <c r="BF5146" i="3"/>
  <c r="BG5146" i="3" s="1"/>
  <c r="BI5145" i="3"/>
  <c r="BF5145" i="3"/>
  <c r="BG5145" i="3" s="1"/>
  <c r="BI5144" i="3"/>
  <c r="BF5144" i="3"/>
  <c r="BG5144" i="3" s="1"/>
  <c r="BI5143" i="3"/>
  <c r="BF5143" i="3"/>
  <c r="BG5143" i="3" s="1"/>
  <c r="BI5142" i="3"/>
  <c r="BF5142" i="3"/>
  <c r="BG5142" i="3" s="1"/>
  <c r="BI5141" i="3"/>
  <c r="BF5141" i="3"/>
  <c r="BG5141" i="3" s="1"/>
  <c r="BI5140" i="3"/>
  <c r="BF5140" i="3"/>
  <c r="BG5140" i="3" s="1"/>
  <c r="BI5139" i="3"/>
  <c r="BF5139" i="3"/>
  <c r="BG5139" i="3" s="1"/>
  <c r="BI5138" i="3"/>
  <c r="BF5138" i="3"/>
  <c r="BG5138" i="3" s="1"/>
  <c r="BI5137" i="3"/>
  <c r="BF5137" i="3"/>
  <c r="BG5137" i="3" s="1"/>
  <c r="BI5136" i="3"/>
  <c r="BF5136" i="3"/>
  <c r="BG5136" i="3" s="1"/>
  <c r="BI5135" i="3"/>
  <c r="BF5135" i="3"/>
  <c r="BG5135" i="3" s="1"/>
  <c r="BI5134" i="3"/>
  <c r="BF5134" i="3"/>
  <c r="BG5134" i="3" s="1"/>
  <c r="BI5133" i="3"/>
  <c r="BF5133" i="3"/>
  <c r="BG5133" i="3" s="1"/>
  <c r="BI5132" i="3"/>
  <c r="BF5132" i="3"/>
  <c r="BG5132" i="3" s="1"/>
  <c r="BN5131" i="3"/>
  <c r="BI5131" i="3"/>
  <c r="BF5131" i="3"/>
  <c r="BG5131" i="3" s="1"/>
  <c r="L5131" i="3"/>
  <c r="J5131" i="3"/>
  <c r="BN5130" i="3"/>
  <c r="BI5130" i="3"/>
  <c r="BF5130" i="3"/>
  <c r="BG5130" i="3" s="1"/>
  <c r="J5130" i="3"/>
  <c r="BN5129" i="3"/>
  <c r="BI5129" i="3"/>
  <c r="BF5129" i="3"/>
  <c r="BG5129" i="3" s="1"/>
  <c r="K5129" i="3"/>
  <c r="J5129" i="3"/>
  <c r="BN5128" i="3"/>
  <c r="BI5128" i="3"/>
  <c r="BF5128" i="3"/>
  <c r="BG5128" i="3" s="1"/>
  <c r="J5128" i="3"/>
  <c r="BN5127" i="3"/>
  <c r="BI5127" i="3"/>
  <c r="BF5127" i="3"/>
  <c r="BG5127" i="3" s="1"/>
  <c r="J5127" i="3"/>
  <c r="BN5126" i="3"/>
  <c r="BI5126" i="3"/>
  <c r="BF5126" i="3"/>
  <c r="BG5126" i="3" s="1"/>
  <c r="J5126" i="3"/>
  <c r="BN5125" i="3"/>
  <c r="BI5125" i="3"/>
  <c r="BF5125" i="3"/>
  <c r="BG5125" i="3" s="1"/>
  <c r="J5125" i="3"/>
  <c r="BI5124" i="3"/>
  <c r="BF5124" i="3"/>
  <c r="BG5124" i="3" s="1"/>
  <c r="BI5123" i="3"/>
  <c r="BF5123" i="3"/>
  <c r="BG5123" i="3" s="1"/>
  <c r="BI5122" i="3"/>
  <c r="BF5122" i="3"/>
  <c r="BG5122" i="3" s="1"/>
  <c r="BI5121" i="3"/>
  <c r="BF5121" i="3"/>
  <c r="BG5121" i="3" s="1"/>
  <c r="BI5120" i="3"/>
  <c r="BF5120" i="3"/>
  <c r="BG5120" i="3" s="1"/>
  <c r="BI5119" i="3"/>
  <c r="BF5119" i="3"/>
  <c r="BG5119" i="3" s="1"/>
  <c r="BI5118" i="3"/>
  <c r="BF5118" i="3"/>
  <c r="BG5118" i="3" s="1"/>
  <c r="BI5117" i="3"/>
  <c r="BF5117" i="3"/>
  <c r="BG5117" i="3" s="1"/>
  <c r="BI5116" i="3"/>
  <c r="BF5116" i="3"/>
  <c r="BG5116" i="3" s="1"/>
  <c r="BI5115" i="3"/>
  <c r="BF5115" i="3"/>
  <c r="BG5115" i="3" s="1"/>
  <c r="BI5114" i="3"/>
  <c r="BF5114" i="3"/>
  <c r="BG5114" i="3" s="1"/>
  <c r="BI5113" i="3"/>
  <c r="BF5113" i="3"/>
  <c r="BG5113" i="3" s="1"/>
  <c r="BI5112" i="3"/>
  <c r="BF5112" i="3"/>
  <c r="BG5112" i="3" s="1"/>
  <c r="BI5111" i="3"/>
  <c r="BF5111" i="3"/>
  <c r="BG5111" i="3" s="1"/>
  <c r="BI5110" i="3"/>
  <c r="BF5110" i="3"/>
  <c r="BG5110" i="3" s="1"/>
  <c r="BI5109" i="3"/>
  <c r="BF5109" i="3"/>
  <c r="BG5109" i="3" s="1"/>
  <c r="BI5108" i="3"/>
  <c r="BF5108" i="3"/>
  <c r="BG5108" i="3" s="1"/>
  <c r="BI5107" i="3"/>
  <c r="BG5107" i="3"/>
  <c r="BF5107" i="3"/>
  <c r="BI5106" i="3"/>
  <c r="BF5106" i="3"/>
  <c r="BG5106" i="3" s="1"/>
  <c r="BI5105" i="3"/>
  <c r="BF5105" i="3"/>
  <c r="BG5105" i="3" s="1"/>
  <c r="BI5104" i="3"/>
  <c r="BF5104" i="3"/>
  <c r="BG5104" i="3" s="1"/>
  <c r="BI5103" i="3"/>
  <c r="BF5103" i="3"/>
  <c r="BG5103" i="3" s="1"/>
  <c r="BI5102" i="3"/>
  <c r="BF5102" i="3"/>
  <c r="BG5102" i="3" s="1"/>
  <c r="BI5101" i="3"/>
  <c r="BF5101" i="3"/>
  <c r="BG5101" i="3" s="1"/>
  <c r="BI5100" i="3"/>
  <c r="BF5100" i="3"/>
  <c r="BG5100" i="3" s="1"/>
  <c r="BI5099" i="3"/>
  <c r="BF5099" i="3"/>
  <c r="BG5099" i="3" s="1"/>
  <c r="BI5098" i="3"/>
  <c r="BF5098" i="3"/>
  <c r="BG5098" i="3" s="1"/>
  <c r="BI5097" i="3"/>
  <c r="BF5097" i="3"/>
  <c r="BG5097" i="3" s="1"/>
  <c r="BI5096" i="3"/>
  <c r="BF5096" i="3"/>
  <c r="BG5096" i="3" s="1"/>
  <c r="BI5095" i="3"/>
  <c r="BF5095" i="3"/>
  <c r="BG5095" i="3" s="1"/>
  <c r="BN5094" i="3"/>
  <c r="BI5094" i="3"/>
  <c r="BF5094" i="3"/>
  <c r="BG5094" i="3" s="1"/>
  <c r="J5094" i="3"/>
  <c r="BN5093" i="3"/>
  <c r="BI5093" i="3"/>
  <c r="BF5093" i="3"/>
  <c r="BG5093" i="3" s="1"/>
  <c r="J5093" i="3"/>
  <c r="BN5092" i="3"/>
  <c r="BI5092" i="3"/>
  <c r="BF5092" i="3"/>
  <c r="BG5092" i="3" s="1"/>
  <c r="J5092" i="3"/>
  <c r="BN5091" i="3"/>
  <c r="BI5091" i="3"/>
  <c r="BF5091" i="3"/>
  <c r="BG5091" i="3" s="1"/>
  <c r="J5091" i="3"/>
  <c r="BN5090" i="3"/>
  <c r="BI5090" i="3"/>
  <c r="BF5090" i="3"/>
  <c r="BG5090" i="3" s="1"/>
  <c r="J5090" i="3"/>
  <c r="BN5089" i="3"/>
  <c r="BI5089" i="3"/>
  <c r="BF5089" i="3"/>
  <c r="BG5089" i="3" s="1"/>
  <c r="J5089" i="3"/>
  <c r="BN5088" i="3"/>
  <c r="BI5088" i="3"/>
  <c r="BF5088" i="3"/>
  <c r="BG5088" i="3" s="1"/>
  <c r="J5088" i="3"/>
  <c r="BN5087" i="3"/>
  <c r="BI5087" i="3"/>
  <c r="BF5087" i="3"/>
  <c r="BG5087" i="3" s="1"/>
  <c r="J5087" i="3"/>
  <c r="BN5086" i="3"/>
  <c r="BI5086" i="3"/>
  <c r="BF5086" i="3"/>
  <c r="BG5086" i="3" s="1"/>
  <c r="J5086" i="3"/>
  <c r="BN5085" i="3"/>
  <c r="BI5085" i="3"/>
  <c r="BF5085" i="3"/>
  <c r="BG5085" i="3" s="1"/>
  <c r="J5085" i="3"/>
  <c r="BN5084" i="3"/>
  <c r="BI5084" i="3"/>
  <c r="BF5084" i="3"/>
  <c r="BG5084" i="3" s="1"/>
  <c r="L5084" i="3"/>
  <c r="J5084" i="3"/>
  <c r="BN5083" i="3"/>
  <c r="BI5083" i="3"/>
  <c r="BF5083" i="3"/>
  <c r="BG5083" i="3" s="1"/>
  <c r="J5083" i="3"/>
  <c r="BN5082" i="3"/>
  <c r="BI5082" i="3"/>
  <c r="BF5082" i="3"/>
  <c r="BG5082" i="3" s="1"/>
  <c r="K5082" i="3"/>
  <c r="J5082" i="3"/>
  <c r="BN5081" i="3"/>
  <c r="BI5081" i="3"/>
  <c r="BF5081" i="3"/>
  <c r="BG5081" i="3" s="1"/>
  <c r="J5081" i="3"/>
  <c r="BN5080" i="3"/>
  <c r="BI5080" i="3"/>
  <c r="BF5080" i="3"/>
  <c r="BG5080" i="3" s="1"/>
  <c r="J5080" i="3"/>
  <c r="BN5079" i="3"/>
  <c r="BI5079" i="3"/>
  <c r="BF5079" i="3"/>
  <c r="BG5079" i="3" s="1"/>
  <c r="J5079" i="3"/>
  <c r="BN5078" i="3"/>
  <c r="BI5078" i="3"/>
  <c r="BF5078" i="3"/>
  <c r="BG5078" i="3" s="1"/>
  <c r="J5078" i="3"/>
  <c r="BI5077" i="3"/>
  <c r="BG5077" i="3"/>
  <c r="BF5077" i="3"/>
  <c r="BI5076" i="3"/>
  <c r="BF5076" i="3"/>
  <c r="BG5076" i="3" s="1"/>
  <c r="BI5075" i="3"/>
  <c r="BF5075" i="3"/>
  <c r="BG5075" i="3" s="1"/>
  <c r="BI5074" i="3"/>
  <c r="BG5074" i="3"/>
  <c r="BF5074" i="3"/>
  <c r="BI5073" i="3"/>
  <c r="BF5073" i="3"/>
  <c r="BG5073" i="3" s="1"/>
  <c r="H5072" i="3"/>
  <c r="BI5072" i="3"/>
  <c r="BF5072" i="3"/>
  <c r="BK5072" i="3" s="1"/>
  <c r="I5072" i="3"/>
  <c r="H5071" i="3"/>
  <c r="BI5071" i="3"/>
  <c r="BF5071" i="3"/>
  <c r="I5071" i="3"/>
  <c r="H5070" i="3"/>
  <c r="BI5070" i="3"/>
  <c r="BF5070" i="3"/>
  <c r="I5070" i="3"/>
  <c r="J5070" i="3" s="1"/>
  <c r="H5069" i="3"/>
  <c r="BI5069" i="3"/>
  <c r="BF5069" i="3"/>
  <c r="I5069" i="3"/>
  <c r="H5068" i="3"/>
  <c r="BI5068" i="3"/>
  <c r="BF5068" i="3"/>
  <c r="BG5068" i="3" s="1"/>
  <c r="I5068" i="3"/>
  <c r="BN5067" i="3"/>
  <c r="BI5067" i="3"/>
  <c r="BF5067" i="3"/>
  <c r="BG5067" i="3" s="1"/>
  <c r="J5067" i="3"/>
  <c r="BN5066" i="3"/>
  <c r="BI5066" i="3"/>
  <c r="BF5066" i="3"/>
  <c r="BG5066" i="3" s="1"/>
  <c r="J5066" i="3"/>
  <c r="BN5065" i="3"/>
  <c r="BI5065" i="3"/>
  <c r="BF5065" i="3"/>
  <c r="BG5065" i="3" s="1"/>
  <c r="J5065" i="3"/>
  <c r="BN5064" i="3"/>
  <c r="BI5064" i="3"/>
  <c r="BF5064" i="3"/>
  <c r="BG5064" i="3" s="1"/>
  <c r="J5064" i="3"/>
  <c r="BN5063" i="3"/>
  <c r="BI5063" i="3"/>
  <c r="BF5063" i="3"/>
  <c r="BG5063" i="3" s="1"/>
  <c r="J5063" i="3"/>
  <c r="BN5062" i="3"/>
  <c r="BI5062" i="3"/>
  <c r="BF5062" i="3"/>
  <c r="BG5062" i="3" s="1"/>
  <c r="J5062" i="3"/>
  <c r="BN5061" i="3"/>
  <c r="BI5061" i="3"/>
  <c r="BF5061" i="3"/>
  <c r="BG5061" i="3" s="1"/>
  <c r="J5061" i="3"/>
  <c r="BN5060" i="3"/>
  <c r="BI5060" i="3"/>
  <c r="BF5060" i="3"/>
  <c r="BG5060" i="3" s="1"/>
  <c r="J5060" i="3"/>
  <c r="BN5059" i="3"/>
  <c r="BI5059" i="3"/>
  <c r="BF5059" i="3"/>
  <c r="BG5059" i="3" s="1"/>
  <c r="J5059" i="3"/>
  <c r="BN5058" i="3"/>
  <c r="BI5058" i="3"/>
  <c r="BF5058" i="3"/>
  <c r="BG5058" i="3" s="1"/>
  <c r="J5058" i="3"/>
  <c r="BN5057" i="3"/>
  <c r="BI5057" i="3"/>
  <c r="BF5057" i="3"/>
  <c r="BG5057" i="3" s="1"/>
  <c r="L5057" i="3"/>
  <c r="J5057" i="3"/>
  <c r="BN5056" i="3"/>
  <c r="BI5056" i="3"/>
  <c r="BF5056" i="3"/>
  <c r="BG5056" i="3" s="1"/>
  <c r="J5056" i="3"/>
  <c r="BN5055" i="3"/>
  <c r="BI5055" i="3"/>
  <c r="BG5055" i="3"/>
  <c r="BF5055" i="3"/>
  <c r="J5055" i="3"/>
  <c r="BN5054" i="3"/>
  <c r="BI5054" i="3"/>
  <c r="BF5054" i="3"/>
  <c r="BG5054" i="3" s="1"/>
  <c r="J5054" i="3"/>
  <c r="BN5053" i="3"/>
  <c r="BI5053" i="3"/>
  <c r="BF5053" i="3"/>
  <c r="BG5053" i="3" s="1"/>
  <c r="J5053" i="3"/>
  <c r="H5052" i="3"/>
  <c r="BI5052" i="3"/>
  <c r="BF5052" i="3"/>
  <c r="BK5052" i="3" s="1"/>
  <c r="I5052" i="3"/>
  <c r="J5052" i="3" s="1"/>
  <c r="H5051" i="3"/>
  <c r="BI5051" i="3"/>
  <c r="BF5051" i="3"/>
  <c r="BK5051" i="3" s="1"/>
  <c r="I5051" i="3"/>
  <c r="H5050" i="3"/>
  <c r="BI5050" i="3"/>
  <c r="BF5050" i="3"/>
  <c r="I5050" i="3"/>
  <c r="H5049" i="3"/>
  <c r="BI5049" i="3"/>
  <c r="BF5049" i="3"/>
  <c r="I5049" i="3"/>
  <c r="H5048" i="3"/>
  <c r="BI5048" i="3"/>
  <c r="BF5048" i="3"/>
  <c r="I5048" i="3"/>
  <c r="J5048" i="3" s="1"/>
  <c r="BN5047" i="3"/>
  <c r="BI5047" i="3"/>
  <c r="BF5047" i="3"/>
  <c r="BG5047" i="3" s="1"/>
  <c r="L5047" i="3"/>
  <c r="J5047" i="3"/>
  <c r="BN5046" i="3"/>
  <c r="BI5046" i="3"/>
  <c r="BF5046" i="3"/>
  <c r="BG5046" i="3" s="1"/>
  <c r="J5046" i="3"/>
  <c r="BN5045" i="3"/>
  <c r="BI5045" i="3"/>
  <c r="BF5045" i="3"/>
  <c r="BG5045" i="3" s="1"/>
  <c r="K5045" i="3"/>
  <c r="J5045" i="3"/>
  <c r="BN5044" i="3"/>
  <c r="BI5044" i="3"/>
  <c r="BF5044" i="3"/>
  <c r="BG5044" i="3" s="1"/>
  <c r="J5044" i="3"/>
  <c r="BN5043" i="3"/>
  <c r="BI5043" i="3"/>
  <c r="BF5043" i="3"/>
  <c r="BG5043" i="3" s="1"/>
  <c r="J5043" i="3"/>
  <c r="BN5042" i="3"/>
  <c r="BI5042" i="3"/>
  <c r="BF5042" i="3"/>
  <c r="BG5042" i="3" s="1"/>
  <c r="J5042" i="3"/>
  <c r="BN5041" i="3"/>
  <c r="BI5041" i="3"/>
  <c r="BF5041" i="3"/>
  <c r="BG5041" i="3" s="1"/>
  <c r="J5041" i="3"/>
  <c r="BN5040" i="3"/>
  <c r="BI5040" i="3"/>
  <c r="BF5040" i="3"/>
  <c r="BG5040" i="3" s="1"/>
  <c r="J5040" i="3"/>
  <c r="BN5039" i="3"/>
  <c r="BI5039" i="3"/>
  <c r="BF5039" i="3"/>
  <c r="BG5039" i="3" s="1"/>
  <c r="J5039" i="3"/>
  <c r="BN5038" i="3"/>
  <c r="BI5038" i="3"/>
  <c r="BF5038" i="3"/>
  <c r="BG5038" i="3" s="1"/>
  <c r="J5038" i="3"/>
  <c r="BN5037" i="3"/>
  <c r="BI5037" i="3"/>
  <c r="BF5037" i="3"/>
  <c r="BG5037" i="3" s="1"/>
  <c r="J5037" i="3"/>
  <c r="BN5036" i="3"/>
  <c r="BI5036" i="3"/>
  <c r="BF5036" i="3"/>
  <c r="BG5036" i="3" s="1"/>
  <c r="J5036" i="3"/>
  <c r="BN5035" i="3"/>
  <c r="BI5035" i="3"/>
  <c r="BF5035" i="3"/>
  <c r="BG5035" i="3" s="1"/>
  <c r="L5035" i="3"/>
  <c r="J5035" i="3"/>
  <c r="BN5034" i="3"/>
  <c r="BI5034" i="3"/>
  <c r="BF5034" i="3"/>
  <c r="BG5034" i="3" s="1"/>
  <c r="J5034" i="3"/>
  <c r="BN5033" i="3"/>
  <c r="BI5033" i="3"/>
  <c r="BF5033" i="3"/>
  <c r="BG5033" i="3" s="1"/>
  <c r="K5033" i="3"/>
  <c r="J5033" i="3"/>
  <c r="BN5032" i="3"/>
  <c r="BI5032" i="3"/>
  <c r="BF5032" i="3"/>
  <c r="BG5032" i="3" s="1"/>
  <c r="J5032" i="3"/>
  <c r="BN5031" i="3"/>
  <c r="BI5031" i="3"/>
  <c r="BF5031" i="3"/>
  <c r="BG5031" i="3" s="1"/>
  <c r="J5031" i="3"/>
  <c r="BN5030" i="3"/>
  <c r="BI5030" i="3"/>
  <c r="BF5030" i="3"/>
  <c r="BG5030" i="3" s="1"/>
  <c r="J5030" i="3"/>
  <c r="BN5029" i="3"/>
  <c r="BI5029" i="3"/>
  <c r="BF5029" i="3"/>
  <c r="BG5029" i="3" s="1"/>
  <c r="J5029" i="3"/>
  <c r="H5028" i="3"/>
  <c r="BI5028" i="3"/>
  <c r="BF5028" i="3"/>
  <c r="I5028" i="3"/>
  <c r="BN5028" i="3" s="1"/>
  <c r="H5027" i="3"/>
  <c r="BI5027" i="3"/>
  <c r="BF5027" i="3"/>
  <c r="I5027" i="3"/>
  <c r="H5026" i="3"/>
  <c r="BI5026" i="3"/>
  <c r="BF5026" i="3"/>
  <c r="I5026" i="3"/>
  <c r="H5025" i="3"/>
  <c r="BI5025" i="3"/>
  <c r="BF5025" i="3"/>
  <c r="I5025" i="3"/>
  <c r="H5024" i="3"/>
  <c r="BI5024" i="3"/>
  <c r="BF5024" i="3"/>
  <c r="BG5024" i="3" s="1"/>
  <c r="I5024" i="3"/>
  <c r="BI5023" i="3"/>
  <c r="BF5023" i="3"/>
  <c r="BG5023" i="3" s="1"/>
  <c r="BI5022" i="3"/>
  <c r="BF5022" i="3"/>
  <c r="BG5022" i="3" s="1"/>
  <c r="BI5021" i="3"/>
  <c r="BF5021" i="3"/>
  <c r="BG5021" i="3" s="1"/>
  <c r="BI5020" i="3"/>
  <c r="BF5020" i="3"/>
  <c r="BG5020" i="3" s="1"/>
  <c r="BI5019" i="3"/>
  <c r="BF5019" i="3"/>
  <c r="BG5019" i="3" s="1"/>
  <c r="BI5018" i="3"/>
  <c r="BF5018" i="3"/>
  <c r="BG5018" i="3" s="1"/>
  <c r="BI5017" i="3"/>
  <c r="BF5017" i="3"/>
  <c r="BG5017" i="3" s="1"/>
  <c r="BI5016" i="3"/>
  <c r="BF5016" i="3"/>
  <c r="BG5016" i="3" s="1"/>
  <c r="BI5015" i="3"/>
  <c r="BF5015" i="3"/>
  <c r="BG5015" i="3" s="1"/>
  <c r="BI5014" i="3"/>
  <c r="BF5014" i="3"/>
  <c r="BG5014" i="3" s="1"/>
  <c r="BI5013" i="3"/>
  <c r="BF5013" i="3"/>
  <c r="BG5013" i="3" s="1"/>
  <c r="BI5012" i="3"/>
  <c r="BF5012" i="3"/>
  <c r="BG5012" i="3" s="1"/>
  <c r="BN5011" i="3"/>
  <c r="BI5011" i="3"/>
  <c r="BF5011" i="3"/>
  <c r="BG5011" i="3" s="1"/>
  <c r="L5011" i="3"/>
  <c r="J5011" i="3"/>
  <c r="BN5010" i="3"/>
  <c r="BI5010" i="3"/>
  <c r="BF5010" i="3"/>
  <c r="BG5010" i="3" s="1"/>
  <c r="J5010" i="3"/>
  <c r="BN5009" i="3"/>
  <c r="BI5009" i="3"/>
  <c r="BF5009" i="3"/>
  <c r="BG5009" i="3" s="1"/>
  <c r="K5009" i="3"/>
  <c r="J5009" i="3"/>
  <c r="BN5008" i="3"/>
  <c r="BI5008" i="3"/>
  <c r="BF5008" i="3"/>
  <c r="BG5008" i="3" s="1"/>
  <c r="J5008" i="3"/>
  <c r="BN5007" i="3"/>
  <c r="BI5007" i="3"/>
  <c r="BF5007" i="3"/>
  <c r="BG5007" i="3" s="1"/>
  <c r="J5007" i="3"/>
  <c r="BN5006" i="3"/>
  <c r="BI5006" i="3"/>
  <c r="BF5006" i="3"/>
  <c r="BG5006" i="3" s="1"/>
  <c r="J5006" i="3"/>
  <c r="BN5005" i="3"/>
  <c r="BI5005" i="3"/>
  <c r="BF5005" i="3"/>
  <c r="BG5005" i="3" s="1"/>
  <c r="J5005" i="3"/>
  <c r="BN5004" i="3"/>
  <c r="BI5004" i="3"/>
  <c r="BF5004" i="3"/>
  <c r="BG5004" i="3" s="1"/>
  <c r="L5004" i="3"/>
  <c r="J5004" i="3"/>
  <c r="BN5003" i="3"/>
  <c r="BI5003" i="3"/>
  <c r="BF5003" i="3"/>
  <c r="BG5003" i="3" s="1"/>
  <c r="J5003" i="3"/>
  <c r="BN5002" i="3"/>
  <c r="BI5002" i="3"/>
  <c r="BF5002" i="3"/>
  <c r="BG5002" i="3" s="1"/>
  <c r="J5002" i="3"/>
  <c r="BN5001" i="3"/>
  <c r="BI5001" i="3"/>
  <c r="BF5001" i="3"/>
  <c r="BG5001" i="3" s="1"/>
  <c r="J5001" i="3"/>
  <c r="BN5000" i="3"/>
  <c r="BI5000" i="3"/>
  <c r="BF5000" i="3"/>
  <c r="BG5000" i="3" s="1"/>
  <c r="J5000" i="3"/>
  <c r="BN4999" i="3"/>
  <c r="BI4999" i="3"/>
  <c r="BF4999" i="3"/>
  <c r="BG4999" i="3" s="1"/>
  <c r="J4999" i="3"/>
  <c r="BN4998" i="3"/>
  <c r="BI4998" i="3"/>
  <c r="BF4998" i="3"/>
  <c r="BG4998" i="3" s="1"/>
  <c r="J4998" i="3"/>
  <c r="BN4997" i="3"/>
  <c r="BI4997" i="3"/>
  <c r="BF4997" i="3"/>
  <c r="BG4997" i="3" s="1"/>
  <c r="J4997" i="3"/>
  <c r="BN4996" i="3"/>
  <c r="BI4996" i="3"/>
  <c r="BF4996" i="3"/>
  <c r="BG4996" i="3" s="1"/>
  <c r="J4996" i="3"/>
  <c r="BN4995" i="3"/>
  <c r="BI4995" i="3"/>
  <c r="BF4995" i="3"/>
  <c r="BG4995" i="3" s="1"/>
  <c r="J4995" i="3"/>
  <c r="BI4994" i="3"/>
  <c r="BF4994" i="3"/>
  <c r="BG4994" i="3" s="1"/>
  <c r="BI4993" i="3"/>
  <c r="BF4993" i="3"/>
  <c r="BG4993" i="3" s="1"/>
  <c r="BI4992" i="3"/>
  <c r="BG4992" i="3"/>
  <c r="BF4992" i="3"/>
  <c r="BI4991" i="3"/>
  <c r="BF4991" i="3"/>
  <c r="BG4991" i="3" s="1"/>
  <c r="BI4990" i="3"/>
  <c r="BF4990" i="3"/>
  <c r="BG4990" i="3" s="1"/>
  <c r="BI4989" i="3"/>
  <c r="BF4989" i="3"/>
  <c r="BG4989" i="3" s="1"/>
  <c r="BI4988" i="3"/>
  <c r="BF4988" i="3"/>
  <c r="BG4988" i="3" s="1"/>
  <c r="BI4987" i="3"/>
  <c r="BG4987" i="3"/>
  <c r="BF4987" i="3"/>
  <c r="BI4986" i="3"/>
  <c r="BF4986" i="3"/>
  <c r="BG4986" i="3" s="1"/>
  <c r="BI4985" i="3"/>
  <c r="BF4985" i="3"/>
  <c r="BG4985" i="3" s="1"/>
  <c r="BI4984" i="3"/>
  <c r="BF4984" i="3"/>
  <c r="BG4984" i="3" s="1"/>
  <c r="BI4983" i="3"/>
  <c r="BF4983" i="3"/>
  <c r="BG4983" i="3" s="1"/>
  <c r="BI4982" i="3"/>
  <c r="BF4982" i="3"/>
  <c r="BG4982" i="3" s="1"/>
  <c r="BI4981" i="3"/>
  <c r="BF4981" i="3"/>
  <c r="BG4981" i="3" s="1"/>
  <c r="BI4980" i="3"/>
  <c r="BG4980" i="3"/>
  <c r="BF4980" i="3"/>
  <c r="BI4979" i="3"/>
  <c r="BF4979" i="3"/>
  <c r="BG4979" i="3" s="1"/>
  <c r="BI4978" i="3"/>
  <c r="BF4978" i="3"/>
  <c r="BG4978" i="3" s="1"/>
  <c r="BI4977" i="3"/>
  <c r="BF4977" i="3"/>
  <c r="BG4977" i="3" s="1"/>
  <c r="BI4976" i="3"/>
  <c r="BF4976" i="3"/>
  <c r="BG4976" i="3" s="1"/>
  <c r="BI4975" i="3"/>
  <c r="BF4975" i="3"/>
  <c r="BG4975" i="3" s="1"/>
  <c r="BI4974" i="3"/>
  <c r="BF4974" i="3"/>
  <c r="BG4974" i="3" s="1"/>
  <c r="BN4973" i="3"/>
  <c r="BI4973" i="3"/>
  <c r="BF4973" i="3"/>
  <c r="BG4973" i="3" s="1"/>
  <c r="L4973" i="3"/>
  <c r="J4973" i="3"/>
  <c r="BN4972" i="3"/>
  <c r="BI4972" i="3"/>
  <c r="BF4972" i="3"/>
  <c r="BG4972" i="3" s="1"/>
  <c r="J4972" i="3"/>
  <c r="BN4971" i="3"/>
  <c r="BI4971" i="3"/>
  <c r="BF4971" i="3"/>
  <c r="BG4971" i="3" s="1"/>
  <c r="J4971" i="3"/>
  <c r="BN4970" i="3"/>
  <c r="BI4970" i="3"/>
  <c r="BF4970" i="3"/>
  <c r="BG4970" i="3" s="1"/>
  <c r="J4970" i="3"/>
  <c r="BN4969" i="3"/>
  <c r="BI4969" i="3"/>
  <c r="BF4969" i="3"/>
  <c r="BG4969" i="3" s="1"/>
  <c r="J4969" i="3"/>
  <c r="BI4968" i="3"/>
  <c r="BF4968" i="3"/>
  <c r="BG4968" i="3" s="1"/>
  <c r="BI4967" i="3"/>
  <c r="BF4967" i="3"/>
  <c r="BG4967" i="3" s="1"/>
  <c r="BI4966" i="3"/>
  <c r="BF4966" i="3"/>
  <c r="BG4966" i="3" s="1"/>
  <c r="BI4965" i="3"/>
  <c r="BF4965" i="3"/>
  <c r="BG4965" i="3" s="1"/>
  <c r="BI4964" i="3"/>
  <c r="BF4964" i="3"/>
  <c r="BG4964" i="3" s="1"/>
  <c r="BN4963" i="3"/>
  <c r="BI4963" i="3"/>
  <c r="BG4963" i="3"/>
  <c r="BF4963" i="3"/>
  <c r="J4963" i="3"/>
  <c r="BN4962" i="3"/>
  <c r="BI4962" i="3"/>
  <c r="BF4962" i="3"/>
  <c r="BG4962" i="3" s="1"/>
  <c r="J4962" i="3"/>
  <c r="BN4961" i="3"/>
  <c r="BI4961" i="3"/>
  <c r="BF4961" i="3"/>
  <c r="BG4961" i="3" s="1"/>
  <c r="J4961" i="3"/>
  <c r="BN4960" i="3"/>
  <c r="BI4960" i="3"/>
  <c r="BF4960" i="3"/>
  <c r="BG4960" i="3" s="1"/>
  <c r="J4960" i="3"/>
  <c r="BN4959" i="3"/>
  <c r="BI4959" i="3"/>
  <c r="BF4959" i="3"/>
  <c r="BG4959" i="3" s="1"/>
  <c r="J4959" i="3"/>
  <c r="BN4958" i="3"/>
  <c r="BI4958" i="3"/>
  <c r="BF4958" i="3"/>
  <c r="BG4958" i="3" s="1"/>
  <c r="J4958" i="3"/>
  <c r="BN4957" i="3"/>
  <c r="BI4957" i="3"/>
  <c r="BF4957" i="3"/>
  <c r="BG4957" i="3" s="1"/>
  <c r="J4957" i="3"/>
  <c r="BN4956" i="3"/>
  <c r="BI4956" i="3"/>
  <c r="BF4956" i="3"/>
  <c r="BG4956" i="3" s="1"/>
  <c r="L4956" i="3"/>
  <c r="J4956" i="3"/>
  <c r="BN4955" i="3"/>
  <c r="BI4955" i="3"/>
  <c r="BF4955" i="3"/>
  <c r="BG4955" i="3" s="1"/>
  <c r="J4955" i="3"/>
  <c r="BN4954" i="3"/>
  <c r="BI4954" i="3"/>
  <c r="BF4954" i="3"/>
  <c r="BG4954" i="3" s="1"/>
  <c r="K4954" i="3"/>
  <c r="J4954" i="3"/>
  <c r="BN4953" i="3"/>
  <c r="BI4953" i="3"/>
  <c r="BF4953" i="3"/>
  <c r="BG4953" i="3" s="1"/>
  <c r="J4953" i="3"/>
  <c r="BN4952" i="3"/>
  <c r="BI4952" i="3"/>
  <c r="BF4952" i="3"/>
  <c r="BG4952" i="3" s="1"/>
  <c r="J4952" i="3"/>
  <c r="BN4951" i="3"/>
  <c r="BI4951" i="3"/>
  <c r="BF4951" i="3"/>
  <c r="BG4951" i="3" s="1"/>
  <c r="J4951" i="3"/>
  <c r="BN4950" i="3"/>
  <c r="BI4950" i="3"/>
  <c r="BF4950" i="3"/>
  <c r="BG4950" i="3" s="1"/>
  <c r="J4950" i="3"/>
  <c r="BI4949" i="3"/>
  <c r="BF4949" i="3"/>
  <c r="BG4949" i="3" s="1"/>
  <c r="BI4948" i="3"/>
  <c r="BF4948" i="3"/>
  <c r="BG4948" i="3" s="1"/>
  <c r="BI4947" i="3"/>
  <c r="BF4947" i="3"/>
  <c r="BG4947" i="3" s="1"/>
  <c r="BI4946" i="3"/>
  <c r="BF4946" i="3"/>
  <c r="BG4946" i="3" s="1"/>
  <c r="BI4945" i="3"/>
  <c r="BF4945" i="3"/>
  <c r="BG4945" i="3" s="1"/>
  <c r="BI4944" i="3"/>
  <c r="BF4944" i="3"/>
  <c r="BG4944" i="3" s="1"/>
  <c r="BI4943" i="3"/>
  <c r="BF4943" i="3"/>
  <c r="BG4943" i="3" s="1"/>
  <c r="BI4942" i="3"/>
  <c r="BF4942" i="3"/>
  <c r="BG4942" i="3" s="1"/>
  <c r="BI4941" i="3"/>
  <c r="BF4941" i="3"/>
  <c r="BG4941" i="3" s="1"/>
  <c r="BI4940" i="3"/>
  <c r="BF4940" i="3"/>
  <c r="BG4940" i="3" s="1"/>
  <c r="BI4939" i="3"/>
  <c r="BG4939" i="3"/>
  <c r="BF4939" i="3"/>
  <c r="BI4938" i="3"/>
  <c r="BF4938" i="3"/>
  <c r="BG4938" i="3" s="1"/>
  <c r="BI4937" i="3"/>
  <c r="BF4937" i="3"/>
  <c r="BG4937" i="3" s="1"/>
  <c r="BI4936" i="3"/>
  <c r="BF4936" i="3"/>
  <c r="BG4936" i="3" s="1"/>
  <c r="BI4935" i="3"/>
  <c r="BF4935" i="3"/>
  <c r="BG4935" i="3" s="1"/>
  <c r="BI4934" i="3"/>
  <c r="BF4934" i="3"/>
  <c r="BG4934" i="3" s="1"/>
  <c r="BI4933" i="3"/>
  <c r="BF4933" i="3"/>
  <c r="BG4933" i="3" s="1"/>
  <c r="BI4932" i="3"/>
  <c r="BF4932" i="3"/>
  <c r="BG4932" i="3" s="1"/>
  <c r="BI4931" i="3"/>
  <c r="BG4931" i="3"/>
  <c r="BF4931" i="3"/>
  <c r="BI4930" i="3"/>
  <c r="BF4930" i="3"/>
  <c r="BG4930" i="3" s="1"/>
  <c r="BI4929" i="3"/>
  <c r="BF4929" i="3"/>
  <c r="BG4929" i="3" s="1"/>
  <c r="BI4928" i="3"/>
  <c r="BF4928" i="3"/>
  <c r="BG4928" i="3" s="1"/>
  <c r="BI4927" i="3"/>
  <c r="BF4927" i="3"/>
  <c r="BG4927" i="3" s="1"/>
  <c r="BI4926" i="3"/>
  <c r="BF4926" i="3"/>
  <c r="BG4926" i="3" s="1"/>
  <c r="BI4925" i="3"/>
  <c r="BF4925" i="3"/>
  <c r="BG4925" i="3" s="1"/>
  <c r="BI4924" i="3"/>
  <c r="BF4924" i="3"/>
  <c r="BG4924" i="3" s="1"/>
  <c r="BI4923" i="3"/>
  <c r="BF4923" i="3"/>
  <c r="BG4923" i="3" s="1"/>
  <c r="BI4922" i="3"/>
  <c r="BF4922" i="3"/>
  <c r="BG4922" i="3" s="1"/>
  <c r="BI4921" i="3"/>
  <c r="BF4921" i="3"/>
  <c r="BG4921" i="3" s="1"/>
  <c r="BI4920" i="3"/>
  <c r="BF4920" i="3"/>
  <c r="BG4920" i="3" s="1"/>
  <c r="BI4919" i="3"/>
  <c r="BF4919" i="3"/>
  <c r="BG4919" i="3" s="1"/>
  <c r="BI4918" i="3"/>
  <c r="BF4918" i="3"/>
  <c r="BG4918" i="3" s="1"/>
  <c r="BI4917" i="3"/>
  <c r="BF4917" i="3"/>
  <c r="BG4917" i="3" s="1"/>
  <c r="BI4916" i="3"/>
  <c r="BF4916" i="3"/>
  <c r="BG4916" i="3" s="1"/>
  <c r="BI4915" i="3"/>
  <c r="BF4915" i="3"/>
  <c r="BG4915" i="3" s="1"/>
  <c r="BI4914" i="3"/>
  <c r="BF4914" i="3"/>
  <c r="BG4914" i="3" s="1"/>
  <c r="BI4913" i="3"/>
  <c r="BF4913" i="3"/>
  <c r="BG4913" i="3" s="1"/>
  <c r="BI4912" i="3"/>
  <c r="BF4912" i="3"/>
  <c r="BG4912" i="3" s="1"/>
  <c r="BI4911" i="3"/>
  <c r="BF4911" i="3"/>
  <c r="BG4911" i="3" s="1"/>
  <c r="BI4910" i="3"/>
  <c r="BF4910" i="3"/>
  <c r="BG4910" i="3" s="1"/>
  <c r="BI4909" i="3"/>
  <c r="BF4909" i="3"/>
  <c r="BG4909" i="3" s="1"/>
  <c r="BI4908" i="3"/>
  <c r="BF4908" i="3"/>
  <c r="BG4908" i="3" s="1"/>
  <c r="BI4907" i="3"/>
  <c r="BF4907" i="3"/>
  <c r="BG4907" i="3" s="1"/>
  <c r="BI4906" i="3"/>
  <c r="BF4906" i="3"/>
  <c r="BG4906" i="3" s="1"/>
  <c r="BI4905" i="3"/>
  <c r="BF4905" i="3"/>
  <c r="BG4905" i="3" s="1"/>
  <c r="BN4904" i="3"/>
  <c r="BI4904" i="3"/>
  <c r="BF4904" i="3"/>
  <c r="BG4904" i="3" s="1"/>
  <c r="J4904" i="3"/>
  <c r="BN4903" i="3"/>
  <c r="BI4903" i="3"/>
  <c r="BF4903" i="3"/>
  <c r="BG4903" i="3" s="1"/>
  <c r="J4903" i="3"/>
  <c r="BN4902" i="3"/>
  <c r="BI4902" i="3"/>
  <c r="BF4902" i="3"/>
  <c r="BG4902" i="3" s="1"/>
  <c r="J4902" i="3"/>
  <c r="BN4901" i="3"/>
  <c r="BI4901" i="3"/>
  <c r="BF4901" i="3"/>
  <c r="BG4901" i="3" s="1"/>
  <c r="J4901" i="3"/>
  <c r="BN4900" i="3"/>
  <c r="BI4900" i="3"/>
  <c r="BF4900" i="3"/>
  <c r="BG4900" i="3" s="1"/>
  <c r="J4900" i="3"/>
  <c r="BN4899" i="3"/>
  <c r="BI4899" i="3"/>
  <c r="BF4899" i="3"/>
  <c r="BG4899" i="3" s="1"/>
  <c r="L4899" i="3"/>
  <c r="J4899" i="3"/>
  <c r="BN4898" i="3"/>
  <c r="BI4898" i="3"/>
  <c r="BF4898" i="3"/>
  <c r="BG4898" i="3" s="1"/>
  <c r="J4898" i="3"/>
  <c r="BN4897" i="3"/>
  <c r="BI4897" i="3"/>
  <c r="BF4897" i="3"/>
  <c r="BG4897" i="3" s="1"/>
  <c r="J4897" i="3"/>
  <c r="BN4896" i="3"/>
  <c r="BI4896" i="3"/>
  <c r="BF4896" i="3"/>
  <c r="BG4896" i="3" s="1"/>
  <c r="J4896" i="3"/>
  <c r="BN4895" i="3"/>
  <c r="BI4895" i="3"/>
  <c r="BF4895" i="3"/>
  <c r="BG4895" i="3" s="1"/>
  <c r="J4895" i="3"/>
  <c r="BN4894" i="3"/>
  <c r="BI4894" i="3"/>
  <c r="BG4894" i="3"/>
  <c r="BF4894" i="3"/>
  <c r="L4894" i="3"/>
  <c r="J4894" i="3"/>
  <c r="BN4893" i="3"/>
  <c r="BI4893" i="3"/>
  <c r="BF4893" i="3"/>
  <c r="BG4893" i="3" s="1"/>
  <c r="J4893" i="3"/>
  <c r="BN4892" i="3"/>
  <c r="BI4892" i="3"/>
  <c r="BF4892" i="3"/>
  <c r="BG4892" i="3" s="1"/>
  <c r="J4892" i="3"/>
  <c r="BN4891" i="3"/>
  <c r="BI4891" i="3"/>
  <c r="BF4891" i="3"/>
  <c r="BG4891" i="3" s="1"/>
  <c r="J4891" i="3"/>
  <c r="BN4890" i="3"/>
  <c r="BI4890" i="3"/>
  <c r="BF4890" i="3"/>
  <c r="BG4890" i="3" s="1"/>
  <c r="J4890" i="3"/>
  <c r="BN4889" i="3"/>
  <c r="BI4889" i="3"/>
  <c r="BF4889" i="3"/>
  <c r="BG4889" i="3" s="1"/>
  <c r="L4889" i="3"/>
  <c r="J4889" i="3"/>
  <c r="BN4888" i="3"/>
  <c r="BI4888" i="3"/>
  <c r="BF4888" i="3"/>
  <c r="BG4888" i="3" s="1"/>
  <c r="J4888" i="3"/>
  <c r="BN4887" i="3"/>
  <c r="BI4887" i="3"/>
  <c r="BF4887" i="3"/>
  <c r="BG4887" i="3" s="1"/>
  <c r="K4887" i="3"/>
  <c r="J4887" i="3"/>
  <c r="BN4886" i="3"/>
  <c r="BI4886" i="3"/>
  <c r="BF4886" i="3"/>
  <c r="BG4886" i="3" s="1"/>
  <c r="J4886" i="3"/>
  <c r="BN4885" i="3"/>
  <c r="BI4885" i="3"/>
  <c r="BF4885" i="3"/>
  <c r="BG4885" i="3" s="1"/>
  <c r="J4885" i="3"/>
  <c r="BN4884" i="3"/>
  <c r="BI4884" i="3"/>
  <c r="BF4884" i="3"/>
  <c r="BG4884" i="3" s="1"/>
  <c r="J4884" i="3"/>
  <c r="BN4883" i="3"/>
  <c r="BI4883" i="3"/>
  <c r="BF4883" i="3"/>
  <c r="BG4883" i="3" s="1"/>
  <c r="J4883" i="3"/>
  <c r="BI4882" i="3"/>
  <c r="BF4882" i="3"/>
  <c r="BG4882" i="3" s="1"/>
  <c r="BI4881" i="3"/>
  <c r="BF4881" i="3"/>
  <c r="BG4881" i="3" s="1"/>
  <c r="BI4880" i="3"/>
  <c r="BF4880" i="3"/>
  <c r="BG4880" i="3" s="1"/>
  <c r="BI4879" i="3"/>
  <c r="BF4879" i="3"/>
  <c r="BG4879" i="3" s="1"/>
  <c r="BI4878" i="3"/>
  <c r="BF4878" i="3"/>
  <c r="BG4878" i="3" s="1"/>
  <c r="BI4877" i="3"/>
  <c r="BF4877" i="3"/>
  <c r="BG4877" i="3" s="1"/>
  <c r="BI4876" i="3"/>
  <c r="BF4876" i="3"/>
  <c r="BG4876" i="3" s="1"/>
  <c r="BI4875" i="3"/>
  <c r="BF4875" i="3"/>
  <c r="BG4875" i="3" s="1"/>
  <c r="BI4874" i="3"/>
  <c r="BF4874" i="3"/>
  <c r="BG4874" i="3" s="1"/>
  <c r="BI4873" i="3"/>
  <c r="BF4873" i="3"/>
  <c r="BG4873" i="3" s="1"/>
  <c r="BN4872" i="3"/>
  <c r="BI4872" i="3"/>
  <c r="BF4872" i="3"/>
  <c r="BG4872" i="3" s="1"/>
  <c r="J4872" i="3"/>
  <c r="BN4871" i="3"/>
  <c r="BI4871" i="3"/>
  <c r="BF4871" i="3"/>
  <c r="BG4871" i="3" s="1"/>
  <c r="J4871" i="3"/>
  <c r="BN4870" i="3"/>
  <c r="BI4870" i="3"/>
  <c r="BF4870" i="3"/>
  <c r="BG4870" i="3" s="1"/>
  <c r="J4870" i="3"/>
  <c r="BN4869" i="3"/>
  <c r="BI4869" i="3"/>
  <c r="BF4869" i="3"/>
  <c r="BG4869" i="3" s="1"/>
  <c r="J4869" i="3"/>
  <c r="BN4868" i="3"/>
  <c r="BI4868" i="3"/>
  <c r="BG4868" i="3"/>
  <c r="BF4868" i="3"/>
  <c r="J4868" i="3"/>
  <c r="BN4867" i="3"/>
  <c r="BI4867" i="3"/>
  <c r="BF4867" i="3"/>
  <c r="BG4867" i="3" s="1"/>
  <c r="J4867" i="3"/>
  <c r="BN4866" i="3"/>
  <c r="BI4866" i="3"/>
  <c r="BF4866" i="3"/>
  <c r="BG4866" i="3" s="1"/>
  <c r="J4866" i="3"/>
  <c r="BN4865" i="3"/>
  <c r="BI4865" i="3"/>
  <c r="BF4865" i="3"/>
  <c r="BG4865" i="3" s="1"/>
  <c r="J4865" i="3"/>
  <c r="BN4864" i="3"/>
  <c r="BI4864" i="3"/>
  <c r="BF4864" i="3"/>
  <c r="BG4864" i="3" s="1"/>
  <c r="J4864" i="3"/>
  <c r="BN4863" i="3"/>
  <c r="BI4863" i="3"/>
  <c r="BF4863" i="3"/>
  <c r="BG4863" i="3" s="1"/>
  <c r="J4863" i="3"/>
  <c r="BN4862" i="3"/>
  <c r="BI4862" i="3"/>
  <c r="BF4862" i="3"/>
  <c r="BG4862" i="3" s="1"/>
  <c r="J4862" i="3"/>
  <c r="BN4861" i="3"/>
  <c r="BI4861" i="3"/>
  <c r="BF4861" i="3"/>
  <c r="BG4861" i="3" s="1"/>
  <c r="J4861" i="3"/>
  <c r="BN4860" i="3"/>
  <c r="BI4860" i="3"/>
  <c r="BF4860" i="3"/>
  <c r="BG4860" i="3" s="1"/>
  <c r="J4860" i="3"/>
  <c r="BN4859" i="3"/>
  <c r="BI4859" i="3"/>
  <c r="BF4859" i="3"/>
  <c r="BG4859" i="3" s="1"/>
  <c r="J4859" i="3"/>
  <c r="BN4858" i="3"/>
  <c r="BI4858" i="3"/>
  <c r="BF4858" i="3"/>
  <c r="BG4858" i="3" s="1"/>
  <c r="J4858" i="3"/>
  <c r="BN4857" i="3"/>
  <c r="BI4857" i="3"/>
  <c r="BF4857" i="3"/>
  <c r="BG4857" i="3" s="1"/>
  <c r="J4857" i="3"/>
  <c r="BN4856" i="3"/>
  <c r="BI4856" i="3"/>
  <c r="BF4856" i="3"/>
  <c r="BG4856" i="3" s="1"/>
  <c r="J4856" i="3"/>
  <c r="BN4855" i="3"/>
  <c r="BI4855" i="3"/>
  <c r="BF4855" i="3"/>
  <c r="BG4855" i="3" s="1"/>
  <c r="J4855" i="3"/>
  <c r="BN4854" i="3"/>
  <c r="BI4854" i="3"/>
  <c r="BF4854" i="3"/>
  <c r="BG4854" i="3" s="1"/>
  <c r="J4854" i="3"/>
  <c r="BN4853" i="3"/>
  <c r="BI4853" i="3"/>
  <c r="BF4853" i="3"/>
  <c r="BG4853" i="3" s="1"/>
  <c r="J4853" i="3"/>
  <c r="BN4852" i="3"/>
  <c r="BI4852" i="3"/>
  <c r="BF4852" i="3"/>
  <c r="BG4852" i="3" s="1"/>
  <c r="L4852" i="3"/>
  <c r="J4852" i="3"/>
  <c r="BN4851" i="3"/>
  <c r="BI4851" i="3"/>
  <c r="BF4851" i="3"/>
  <c r="BG4851" i="3" s="1"/>
  <c r="J4851" i="3"/>
  <c r="BN4850" i="3"/>
  <c r="BI4850" i="3"/>
  <c r="BF4850" i="3"/>
  <c r="BG4850" i="3" s="1"/>
  <c r="K4850" i="3"/>
  <c r="J4850" i="3"/>
  <c r="BN4849" i="3"/>
  <c r="BI4849" i="3"/>
  <c r="BF4849" i="3"/>
  <c r="BG4849" i="3" s="1"/>
  <c r="J4849" i="3"/>
  <c r="BN4848" i="3"/>
  <c r="BI4848" i="3"/>
  <c r="BF4848" i="3"/>
  <c r="BG4848" i="3" s="1"/>
  <c r="J4848" i="3"/>
  <c r="BN4847" i="3"/>
  <c r="BI4847" i="3"/>
  <c r="BF4847" i="3"/>
  <c r="BG4847" i="3" s="1"/>
  <c r="J4847" i="3"/>
  <c r="BN4846" i="3"/>
  <c r="BI4846" i="3"/>
  <c r="BF4846" i="3"/>
  <c r="BG4846" i="3" s="1"/>
  <c r="J4846" i="3"/>
  <c r="BN4845" i="3"/>
  <c r="BI4845" i="3"/>
  <c r="BF4845" i="3"/>
  <c r="BG4845" i="3" s="1"/>
  <c r="L4845" i="3"/>
  <c r="J4845" i="3"/>
  <c r="BN4844" i="3"/>
  <c r="BI4844" i="3"/>
  <c r="BF4844" i="3"/>
  <c r="BG4844" i="3" s="1"/>
  <c r="J4844" i="3"/>
  <c r="BN4843" i="3"/>
  <c r="BI4843" i="3"/>
  <c r="BF4843" i="3"/>
  <c r="BG4843" i="3" s="1"/>
  <c r="K4843" i="3"/>
  <c r="J4843" i="3"/>
  <c r="BN4842" i="3"/>
  <c r="BI4842" i="3"/>
  <c r="BF4842" i="3"/>
  <c r="BG4842" i="3" s="1"/>
  <c r="J4842" i="3"/>
  <c r="BN4841" i="3"/>
  <c r="BI4841" i="3"/>
  <c r="BF4841" i="3"/>
  <c r="BG4841" i="3" s="1"/>
  <c r="J4841" i="3"/>
  <c r="BN4840" i="3"/>
  <c r="BI4840" i="3"/>
  <c r="BF4840" i="3"/>
  <c r="BG4840" i="3" s="1"/>
  <c r="J4840" i="3"/>
  <c r="BN4839" i="3"/>
  <c r="BI4839" i="3"/>
  <c r="BF4839" i="3"/>
  <c r="BG4839" i="3" s="1"/>
  <c r="J4839" i="3"/>
  <c r="BI4838" i="3"/>
  <c r="BF4838" i="3"/>
  <c r="BG4838" i="3" s="1"/>
  <c r="BI4837" i="3"/>
  <c r="BF4837" i="3"/>
  <c r="BG4837" i="3" s="1"/>
  <c r="BI4836" i="3"/>
  <c r="BF4836" i="3"/>
  <c r="BG4836" i="3" s="1"/>
  <c r="BI4835" i="3"/>
  <c r="BF4835" i="3"/>
  <c r="BG4835" i="3" s="1"/>
  <c r="BI4834" i="3"/>
  <c r="BF4834" i="3"/>
  <c r="BG4834" i="3" s="1"/>
  <c r="BI4833" i="3"/>
  <c r="BF4833" i="3"/>
  <c r="BG4833" i="3" s="1"/>
  <c r="BI4832" i="3"/>
  <c r="BF4832" i="3"/>
  <c r="BG4832" i="3" s="1"/>
  <c r="H4831" i="3"/>
  <c r="BI4831" i="3"/>
  <c r="BF4831" i="3"/>
  <c r="I4831" i="3"/>
  <c r="H4830" i="3"/>
  <c r="BN4830" i="3" s="1"/>
  <c r="BI4830" i="3"/>
  <c r="BF4830" i="3"/>
  <c r="BK4830" i="3" s="1"/>
  <c r="J4830" i="3"/>
  <c r="I4830" i="3"/>
  <c r="H4829" i="3"/>
  <c r="BI4829" i="3"/>
  <c r="BF4829" i="3"/>
  <c r="I4829" i="3"/>
  <c r="H4828" i="3"/>
  <c r="BI4828" i="3"/>
  <c r="BF4828" i="3"/>
  <c r="I4828" i="3"/>
  <c r="H4827" i="3"/>
  <c r="BI4827" i="3"/>
  <c r="BF4827" i="3"/>
  <c r="I4827" i="3"/>
  <c r="J4827" i="3" s="1"/>
  <c r="H4826" i="3"/>
  <c r="BI4826" i="3"/>
  <c r="BF4826" i="3"/>
  <c r="BK4826" i="3" s="1"/>
  <c r="I4826" i="3"/>
  <c r="H4825" i="3"/>
  <c r="BI4825" i="3"/>
  <c r="BF4825" i="3"/>
  <c r="I4825" i="3"/>
  <c r="BN4824" i="3"/>
  <c r="BI4824" i="3"/>
  <c r="BF4824" i="3"/>
  <c r="BG4824" i="3" s="1"/>
  <c r="J4824" i="3"/>
  <c r="BN4823" i="3"/>
  <c r="BI4823" i="3"/>
  <c r="BF4823" i="3"/>
  <c r="BG4823" i="3" s="1"/>
  <c r="J4823" i="3"/>
  <c r="BN4822" i="3"/>
  <c r="BI4822" i="3"/>
  <c r="BG4822" i="3"/>
  <c r="BF4822" i="3"/>
  <c r="J4822" i="3"/>
  <c r="BN4821" i="3"/>
  <c r="BI4821" i="3"/>
  <c r="BF4821" i="3"/>
  <c r="BG4821" i="3" s="1"/>
  <c r="J4821" i="3"/>
  <c r="BN4820" i="3"/>
  <c r="BI4820" i="3"/>
  <c r="BF4820" i="3"/>
  <c r="BG4820" i="3" s="1"/>
  <c r="J4820" i="3"/>
  <c r="BN4819" i="3"/>
  <c r="BI4819" i="3"/>
  <c r="BF4819" i="3"/>
  <c r="BG4819" i="3" s="1"/>
  <c r="L4819" i="3"/>
  <c r="J4819" i="3"/>
  <c r="BN4818" i="3"/>
  <c r="BI4818" i="3"/>
  <c r="BF4818" i="3"/>
  <c r="BG4818" i="3" s="1"/>
  <c r="J4818" i="3"/>
  <c r="BN4817" i="3"/>
  <c r="BI4817" i="3"/>
  <c r="BF4817" i="3"/>
  <c r="BG4817" i="3" s="1"/>
  <c r="K4817" i="3"/>
  <c r="J4817" i="3"/>
  <c r="BN4816" i="3"/>
  <c r="BI4816" i="3"/>
  <c r="BF4816" i="3"/>
  <c r="BG4816" i="3" s="1"/>
  <c r="J4816" i="3"/>
  <c r="BN4815" i="3"/>
  <c r="BI4815" i="3"/>
  <c r="BF4815" i="3"/>
  <c r="BG4815" i="3" s="1"/>
  <c r="J4815" i="3"/>
  <c r="BN4814" i="3"/>
  <c r="BI4814" i="3"/>
  <c r="BF4814" i="3"/>
  <c r="BG4814" i="3" s="1"/>
  <c r="J4814" i="3"/>
  <c r="BN4813" i="3"/>
  <c r="BI4813" i="3"/>
  <c r="BF4813" i="3"/>
  <c r="BG4813" i="3" s="1"/>
  <c r="J4813" i="3"/>
  <c r="BI4812" i="3"/>
  <c r="BF4812" i="3"/>
  <c r="BG4812" i="3" s="1"/>
  <c r="BI4811" i="3"/>
  <c r="BF4811" i="3"/>
  <c r="BG4811" i="3" s="1"/>
  <c r="BI4810" i="3"/>
  <c r="BF4810" i="3"/>
  <c r="BG4810" i="3" s="1"/>
  <c r="BI4809" i="3"/>
  <c r="BF4809" i="3"/>
  <c r="BG4809" i="3" s="1"/>
  <c r="BI4808" i="3"/>
  <c r="BF4808" i="3"/>
  <c r="BG4808" i="3" s="1"/>
  <c r="BI4807" i="3"/>
  <c r="BF4807" i="3"/>
  <c r="BG4807" i="3" s="1"/>
  <c r="BI4806" i="3"/>
  <c r="BF4806" i="3"/>
  <c r="BG4806" i="3" s="1"/>
  <c r="BI4805" i="3"/>
  <c r="BF4805" i="3"/>
  <c r="BG4805" i="3" s="1"/>
  <c r="BI4804" i="3"/>
  <c r="BF4804" i="3"/>
  <c r="BG4804" i="3" s="1"/>
  <c r="BI4803" i="3"/>
  <c r="BF4803" i="3"/>
  <c r="BG4803" i="3" s="1"/>
  <c r="BI4802" i="3"/>
  <c r="BF4802" i="3"/>
  <c r="BG4802" i="3" s="1"/>
  <c r="BI4801" i="3"/>
  <c r="BF4801" i="3"/>
  <c r="BG4801" i="3" s="1"/>
  <c r="BI4800" i="3"/>
  <c r="BF4800" i="3"/>
  <c r="BG4800" i="3" s="1"/>
  <c r="BI4799" i="3"/>
  <c r="BF4799" i="3"/>
  <c r="BG4799" i="3" s="1"/>
  <c r="BI4798" i="3"/>
  <c r="BF4798" i="3"/>
  <c r="BG4798" i="3" s="1"/>
  <c r="BI4797" i="3"/>
  <c r="BF4797" i="3"/>
  <c r="BG4797" i="3" s="1"/>
  <c r="BI4796" i="3"/>
  <c r="BF4796" i="3"/>
  <c r="BG4796" i="3" s="1"/>
  <c r="BI4795" i="3"/>
  <c r="BF4795" i="3"/>
  <c r="BG4795" i="3" s="1"/>
  <c r="BI4794" i="3"/>
  <c r="BF4794" i="3"/>
  <c r="BG4794" i="3" s="1"/>
  <c r="BI4793" i="3"/>
  <c r="BF4793" i="3"/>
  <c r="BG4793" i="3" s="1"/>
  <c r="BI4792" i="3"/>
  <c r="BF4792" i="3"/>
  <c r="BG4792" i="3" s="1"/>
  <c r="BI4791" i="3"/>
  <c r="BF4791" i="3"/>
  <c r="BG4791" i="3" s="1"/>
  <c r="BI4790" i="3"/>
  <c r="BF4790" i="3"/>
  <c r="BG4790" i="3" s="1"/>
  <c r="BI4789" i="3"/>
  <c r="BF4789" i="3"/>
  <c r="BG4789" i="3" s="1"/>
  <c r="BI4788" i="3"/>
  <c r="BF4788" i="3"/>
  <c r="BG4788" i="3" s="1"/>
  <c r="BI4787" i="3"/>
  <c r="BF4787" i="3"/>
  <c r="BG4787" i="3" s="1"/>
  <c r="BI4786" i="3"/>
  <c r="BF4786" i="3"/>
  <c r="BG4786" i="3" s="1"/>
  <c r="BI4785" i="3"/>
  <c r="BF4785" i="3"/>
  <c r="BG4785" i="3" s="1"/>
  <c r="BI4784" i="3"/>
  <c r="BF4784" i="3"/>
  <c r="BG4784" i="3" s="1"/>
  <c r="BI4783" i="3"/>
  <c r="BF4783" i="3"/>
  <c r="BG4783" i="3" s="1"/>
  <c r="BI4782" i="3"/>
  <c r="BF4782" i="3"/>
  <c r="BG4782" i="3" s="1"/>
  <c r="BI4781" i="3"/>
  <c r="BF4781" i="3"/>
  <c r="BG4781" i="3" s="1"/>
  <c r="BI4780" i="3"/>
  <c r="BF4780" i="3"/>
  <c r="BG4780" i="3" s="1"/>
  <c r="BI4779" i="3"/>
  <c r="BF4779" i="3"/>
  <c r="BG4779" i="3" s="1"/>
  <c r="BI4778" i="3"/>
  <c r="BF4778" i="3"/>
  <c r="BG4778" i="3" s="1"/>
  <c r="BI4777" i="3"/>
  <c r="BF4777" i="3"/>
  <c r="BG4777" i="3" s="1"/>
  <c r="BI4776" i="3"/>
  <c r="BF4776" i="3"/>
  <c r="BG4776" i="3" s="1"/>
  <c r="BI4775" i="3"/>
  <c r="BF4775" i="3"/>
  <c r="BG4775" i="3" s="1"/>
  <c r="BI4774" i="3"/>
  <c r="BF4774" i="3"/>
  <c r="BG4774" i="3" s="1"/>
  <c r="BI4773" i="3"/>
  <c r="BF4773" i="3"/>
  <c r="BG4773" i="3" s="1"/>
  <c r="BI4772" i="3"/>
  <c r="BF4772" i="3"/>
  <c r="BG4772" i="3" s="1"/>
  <c r="BI4771" i="3"/>
  <c r="BF4771" i="3"/>
  <c r="BG4771" i="3" s="1"/>
  <c r="BI4770" i="3"/>
  <c r="BF4770" i="3"/>
  <c r="BG4770" i="3" s="1"/>
  <c r="BI4769" i="3"/>
  <c r="BF4769" i="3"/>
  <c r="BG4769" i="3" s="1"/>
  <c r="BI4768" i="3"/>
  <c r="BF4768" i="3"/>
  <c r="BG4768" i="3" s="1"/>
  <c r="BI4767" i="3"/>
  <c r="BF4767" i="3"/>
  <c r="BG4767" i="3" s="1"/>
  <c r="BI4766" i="3"/>
  <c r="BF4766" i="3"/>
  <c r="BG4766" i="3" s="1"/>
  <c r="BI4765" i="3"/>
  <c r="BF4765" i="3"/>
  <c r="BG4765" i="3" s="1"/>
  <c r="BI4764" i="3"/>
  <c r="BF4764" i="3"/>
  <c r="BG4764" i="3" s="1"/>
  <c r="BI4763" i="3"/>
  <c r="BF4763" i="3"/>
  <c r="BG4763" i="3" s="1"/>
  <c r="BN4762" i="3"/>
  <c r="BI4762" i="3"/>
  <c r="BF4762" i="3"/>
  <c r="BG4762" i="3" s="1"/>
  <c r="L4762" i="3"/>
  <c r="J4762" i="3"/>
  <c r="BN4761" i="3"/>
  <c r="BI4761" i="3"/>
  <c r="BG4761" i="3"/>
  <c r="BF4761" i="3"/>
  <c r="J4761" i="3"/>
  <c r="BN4760" i="3"/>
  <c r="BI4760" i="3"/>
  <c r="BF4760" i="3"/>
  <c r="BG4760" i="3" s="1"/>
  <c r="K4760" i="3"/>
  <c r="J4760" i="3"/>
  <c r="BN4759" i="3"/>
  <c r="BI4759" i="3"/>
  <c r="BF4759" i="3"/>
  <c r="BG4759" i="3" s="1"/>
  <c r="J4759" i="3"/>
  <c r="BN4758" i="3"/>
  <c r="BI4758" i="3"/>
  <c r="BF4758" i="3"/>
  <c r="BG4758" i="3" s="1"/>
  <c r="J4758" i="3"/>
  <c r="BN4757" i="3"/>
  <c r="BI4757" i="3"/>
  <c r="BF4757" i="3"/>
  <c r="BG4757" i="3" s="1"/>
  <c r="J4757" i="3"/>
  <c r="BN4756" i="3"/>
  <c r="BI4756" i="3"/>
  <c r="BF4756" i="3"/>
  <c r="BG4756" i="3" s="1"/>
  <c r="J4756" i="3"/>
  <c r="BN4755" i="3"/>
  <c r="BI4755" i="3"/>
  <c r="BF4755" i="3"/>
  <c r="BG4755" i="3" s="1"/>
  <c r="L4755" i="3"/>
  <c r="J4755" i="3"/>
  <c r="BN4754" i="3"/>
  <c r="BI4754" i="3"/>
  <c r="BF4754" i="3"/>
  <c r="BG4754" i="3" s="1"/>
  <c r="J4754" i="3"/>
  <c r="BN4753" i="3"/>
  <c r="BI4753" i="3"/>
  <c r="BF4753" i="3"/>
  <c r="BG4753" i="3" s="1"/>
  <c r="K4753" i="3"/>
  <c r="J4753" i="3"/>
  <c r="BN4752" i="3"/>
  <c r="BI4752" i="3"/>
  <c r="BF4752" i="3"/>
  <c r="BG4752" i="3" s="1"/>
  <c r="J4752" i="3"/>
  <c r="BN4751" i="3"/>
  <c r="BI4751" i="3"/>
  <c r="BF4751" i="3"/>
  <c r="BG4751" i="3" s="1"/>
  <c r="J4751" i="3"/>
  <c r="BN4750" i="3"/>
  <c r="BI4750" i="3"/>
  <c r="BF4750" i="3"/>
  <c r="BG4750" i="3" s="1"/>
  <c r="J4750" i="3"/>
  <c r="BN4749" i="3"/>
  <c r="BI4749" i="3"/>
  <c r="BF4749" i="3"/>
  <c r="BG4749" i="3" s="1"/>
  <c r="J4749" i="3"/>
  <c r="H4748" i="3"/>
  <c r="BI4748" i="3"/>
  <c r="BF4748" i="3"/>
  <c r="BK4748" i="3" s="1"/>
  <c r="I4748" i="3"/>
  <c r="H4747" i="3"/>
  <c r="BI4747" i="3"/>
  <c r="BF4747" i="3"/>
  <c r="BK4747" i="3" s="1"/>
  <c r="I4747" i="3"/>
  <c r="BN4746" i="3"/>
  <c r="BI4746" i="3"/>
  <c r="BF4746" i="3"/>
  <c r="J4746" i="3"/>
  <c r="BN4745" i="3"/>
  <c r="BK4745" i="3"/>
  <c r="BI4745" i="3"/>
  <c r="BF4745" i="3"/>
  <c r="BG4745" i="3" s="1"/>
  <c r="J4745" i="3"/>
  <c r="BN4744" i="3"/>
  <c r="BI4744" i="3"/>
  <c r="BF4744" i="3"/>
  <c r="BK4744" i="3" s="1"/>
  <c r="J4744" i="3"/>
  <c r="BN4743" i="3"/>
  <c r="BI4743" i="3"/>
  <c r="BF4743" i="3"/>
  <c r="BG4743" i="3" s="1"/>
  <c r="J4743" i="3"/>
  <c r="BN4742" i="3"/>
  <c r="BI4742" i="3"/>
  <c r="BF4742" i="3"/>
  <c r="BG4742" i="3" s="1"/>
  <c r="J4742" i="3"/>
  <c r="BN4741" i="3"/>
  <c r="BI4741" i="3"/>
  <c r="BF4741" i="3"/>
  <c r="BG4741" i="3" s="1"/>
  <c r="J4741" i="3"/>
  <c r="BN4740" i="3"/>
  <c r="BI4740" i="3"/>
  <c r="BF4740" i="3"/>
  <c r="BG4740" i="3" s="1"/>
  <c r="J4740" i="3"/>
  <c r="BN4739" i="3"/>
  <c r="BI4739" i="3"/>
  <c r="BF4739" i="3"/>
  <c r="BG4739" i="3" s="1"/>
  <c r="J4739" i="3"/>
  <c r="BI4738" i="3"/>
  <c r="BF4738" i="3"/>
  <c r="BG4738" i="3" s="1"/>
  <c r="BI4737" i="3"/>
  <c r="BF4737" i="3"/>
  <c r="BG4737" i="3" s="1"/>
  <c r="BI4736" i="3"/>
  <c r="BF4736" i="3"/>
  <c r="BG4736" i="3" s="1"/>
  <c r="BI4735" i="3"/>
  <c r="BG4735" i="3"/>
  <c r="BF4735" i="3"/>
  <c r="BI4734" i="3"/>
  <c r="BF4734" i="3"/>
  <c r="BG4734" i="3" s="1"/>
  <c r="BI4733" i="3"/>
  <c r="BF4733" i="3"/>
  <c r="BG4733" i="3" s="1"/>
  <c r="BI4732" i="3"/>
  <c r="BF4732" i="3"/>
  <c r="BG4732" i="3" s="1"/>
  <c r="BI4731" i="3"/>
  <c r="BG4731" i="3"/>
  <c r="BF4731" i="3"/>
  <c r="BI4730" i="3"/>
  <c r="BF4730" i="3"/>
  <c r="BG4730" i="3" s="1"/>
  <c r="BI4729" i="3"/>
  <c r="BF4729" i="3"/>
  <c r="BG4729" i="3" s="1"/>
  <c r="BI4728" i="3"/>
  <c r="BF4728" i="3"/>
  <c r="BG4728" i="3" s="1"/>
  <c r="BI4727" i="3"/>
  <c r="BF4727" i="3"/>
  <c r="BG4727" i="3" s="1"/>
  <c r="BI4726" i="3"/>
  <c r="BF4726" i="3"/>
  <c r="BG4726" i="3" s="1"/>
  <c r="BI4725" i="3"/>
  <c r="BF4725" i="3"/>
  <c r="BG4725" i="3" s="1"/>
  <c r="BI4724" i="3"/>
  <c r="BF4724" i="3"/>
  <c r="BG4724" i="3" s="1"/>
  <c r="BI4723" i="3"/>
  <c r="BF4723" i="3"/>
  <c r="BG4723" i="3" s="1"/>
  <c r="BI4722" i="3"/>
  <c r="BF4722" i="3"/>
  <c r="BG4722" i="3" s="1"/>
  <c r="BN4721" i="3"/>
  <c r="BI4721" i="3"/>
  <c r="BF4721" i="3"/>
  <c r="BG4721" i="3" s="1"/>
  <c r="K4721" i="3"/>
  <c r="J4721" i="3"/>
  <c r="BN4720" i="3"/>
  <c r="BI4720" i="3"/>
  <c r="BF4720" i="3"/>
  <c r="BG4720" i="3" s="1"/>
  <c r="J4720" i="3"/>
  <c r="BN4719" i="3"/>
  <c r="BI4719" i="3"/>
  <c r="BF4719" i="3"/>
  <c r="BG4719" i="3" s="1"/>
  <c r="J4719" i="3"/>
  <c r="BN4718" i="3"/>
  <c r="BI4718" i="3"/>
  <c r="BF4718" i="3"/>
  <c r="BG4718" i="3" s="1"/>
  <c r="J4718" i="3"/>
  <c r="BN4717" i="3"/>
  <c r="BI4717" i="3"/>
  <c r="BF4717" i="3"/>
  <c r="BG4717" i="3" s="1"/>
  <c r="J4717" i="3"/>
  <c r="BN4716" i="3"/>
  <c r="BI4716" i="3"/>
  <c r="BF4716" i="3"/>
  <c r="BG4716" i="3" s="1"/>
  <c r="J4716" i="3"/>
  <c r="BN4715" i="3"/>
  <c r="BI4715" i="3"/>
  <c r="BG4715" i="3"/>
  <c r="BF4715" i="3"/>
  <c r="J4715" i="3"/>
  <c r="BN4714" i="3"/>
  <c r="BI4714" i="3"/>
  <c r="BF4714" i="3"/>
  <c r="BG4714" i="3" s="1"/>
  <c r="J4714" i="3"/>
  <c r="BN4713" i="3"/>
  <c r="BI4713" i="3"/>
  <c r="BF4713" i="3"/>
  <c r="BG4713" i="3" s="1"/>
  <c r="J4713" i="3"/>
  <c r="BN4712" i="3"/>
  <c r="BI4712" i="3"/>
  <c r="BF4712" i="3"/>
  <c r="BG4712" i="3" s="1"/>
  <c r="J4712" i="3"/>
  <c r="H4711" i="3"/>
  <c r="BI4711" i="3"/>
  <c r="BF4711" i="3"/>
  <c r="BK4711" i="3" s="1"/>
  <c r="I4711" i="3"/>
  <c r="H4710" i="3"/>
  <c r="BI4710" i="3"/>
  <c r="BF4710" i="3"/>
  <c r="I4710" i="3"/>
  <c r="J4710" i="3" s="1"/>
  <c r="H4709" i="3"/>
  <c r="BI4709" i="3"/>
  <c r="BF4709" i="3"/>
  <c r="BK4709" i="3" s="1"/>
  <c r="I4709" i="3"/>
  <c r="J4709" i="3" s="1"/>
  <c r="H4708" i="3"/>
  <c r="BI4708" i="3"/>
  <c r="BF4708" i="3"/>
  <c r="BK4708" i="3" s="1"/>
  <c r="I4708" i="3"/>
  <c r="H4707" i="3"/>
  <c r="BI4707" i="3"/>
  <c r="BF4707" i="3"/>
  <c r="I4707" i="3"/>
  <c r="H4706" i="3"/>
  <c r="BI4706" i="3"/>
  <c r="BF4706" i="3"/>
  <c r="BK4706" i="3" s="1"/>
  <c r="I4706" i="3"/>
  <c r="H4705" i="3"/>
  <c r="BK4705" i="3"/>
  <c r="BI4705" i="3"/>
  <c r="BF4705" i="3"/>
  <c r="I4705" i="3"/>
  <c r="BN4704" i="3"/>
  <c r="BI4704" i="3"/>
  <c r="BF4704" i="3"/>
  <c r="BG4704" i="3" s="1"/>
  <c r="L4704" i="3"/>
  <c r="J4704" i="3"/>
  <c r="BN4703" i="3"/>
  <c r="BI4703" i="3"/>
  <c r="BF4703" i="3"/>
  <c r="BG4703" i="3" s="1"/>
  <c r="J4703" i="3"/>
  <c r="BN4702" i="3"/>
  <c r="BI4702" i="3"/>
  <c r="BF4702" i="3"/>
  <c r="BG4702" i="3" s="1"/>
  <c r="K4702" i="3"/>
  <c r="J4702" i="3"/>
  <c r="BN4701" i="3"/>
  <c r="BI4701" i="3"/>
  <c r="BF4701" i="3"/>
  <c r="BG4701" i="3" s="1"/>
  <c r="J4701" i="3"/>
  <c r="BN4700" i="3"/>
  <c r="BI4700" i="3"/>
  <c r="BF4700" i="3"/>
  <c r="BG4700" i="3" s="1"/>
  <c r="J4700" i="3"/>
  <c r="BN4699" i="3"/>
  <c r="BI4699" i="3"/>
  <c r="BF4699" i="3"/>
  <c r="BG4699" i="3" s="1"/>
  <c r="J4699" i="3"/>
  <c r="BN4698" i="3"/>
  <c r="BI4698" i="3"/>
  <c r="BF4698" i="3"/>
  <c r="BG4698" i="3" s="1"/>
  <c r="J4698" i="3"/>
  <c r="BI4697" i="3"/>
  <c r="BF4697" i="3"/>
  <c r="BG4697" i="3" s="1"/>
  <c r="BI4696" i="3"/>
  <c r="BF4696" i="3"/>
  <c r="BG4696" i="3" s="1"/>
  <c r="BI4695" i="3"/>
  <c r="BF4695" i="3"/>
  <c r="BG4695" i="3" s="1"/>
  <c r="BI4694" i="3"/>
  <c r="BF4694" i="3"/>
  <c r="BG4694" i="3" s="1"/>
  <c r="BI4693" i="3"/>
  <c r="BF4693" i="3"/>
  <c r="BG4693" i="3" s="1"/>
  <c r="BI4692" i="3"/>
  <c r="BF4692" i="3"/>
  <c r="BG4692" i="3" s="1"/>
  <c r="BI4691" i="3"/>
  <c r="BF4691" i="3"/>
  <c r="BG4691" i="3" s="1"/>
  <c r="BI4690" i="3"/>
  <c r="BF4690" i="3"/>
  <c r="BG4690" i="3" s="1"/>
  <c r="BI4689" i="3"/>
  <c r="BF4689" i="3"/>
  <c r="BG4689" i="3" s="1"/>
  <c r="BI4688" i="3"/>
  <c r="BF4688" i="3"/>
  <c r="BG4688" i="3" s="1"/>
  <c r="BI4687" i="3"/>
  <c r="BG4687" i="3"/>
  <c r="BF4687" i="3"/>
  <c r="BI4686" i="3"/>
  <c r="BF4686" i="3"/>
  <c r="BG4686" i="3" s="1"/>
  <c r="BI4685" i="3"/>
  <c r="BF4685" i="3"/>
  <c r="BG4685" i="3" s="1"/>
  <c r="BI4684" i="3"/>
  <c r="BF4684" i="3"/>
  <c r="BG4684" i="3" s="1"/>
  <c r="BI4683" i="3"/>
  <c r="BF4683" i="3"/>
  <c r="BG4683" i="3" s="1"/>
  <c r="BI4682" i="3"/>
  <c r="BF4682" i="3"/>
  <c r="BG4682" i="3" s="1"/>
  <c r="BI4681" i="3"/>
  <c r="BF4681" i="3"/>
  <c r="BG4681" i="3" s="1"/>
  <c r="BI4680" i="3"/>
  <c r="BF4680" i="3"/>
  <c r="BG4680" i="3" s="1"/>
  <c r="BI4679" i="3"/>
  <c r="BF4679" i="3"/>
  <c r="BG4679" i="3" s="1"/>
  <c r="BI4678" i="3"/>
  <c r="BF4678" i="3"/>
  <c r="BG4678" i="3" s="1"/>
  <c r="BI4677" i="3"/>
  <c r="BF4677" i="3"/>
  <c r="BG4677" i="3" s="1"/>
  <c r="BI4676" i="3"/>
  <c r="BF4676" i="3"/>
  <c r="BG4676" i="3" s="1"/>
  <c r="BI4675" i="3"/>
  <c r="BF4675" i="3"/>
  <c r="BG4675" i="3" s="1"/>
  <c r="BI4674" i="3"/>
  <c r="BF4674" i="3"/>
  <c r="BG4674" i="3" s="1"/>
  <c r="BI4673" i="3"/>
  <c r="BF4673" i="3"/>
  <c r="BG4673" i="3" s="1"/>
  <c r="BI4672" i="3"/>
  <c r="BF4672" i="3"/>
  <c r="BG4672" i="3" s="1"/>
  <c r="BI4671" i="3"/>
  <c r="BF4671" i="3"/>
  <c r="BG4671" i="3" s="1"/>
  <c r="BI4670" i="3"/>
  <c r="BF4670" i="3"/>
  <c r="BG4670" i="3" s="1"/>
  <c r="BI4669" i="3"/>
  <c r="BF4669" i="3"/>
  <c r="BG4669" i="3" s="1"/>
  <c r="BI4668" i="3"/>
  <c r="BF4668" i="3"/>
  <c r="BG4668" i="3" s="1"/>
  <c r="BI4667" i="3"/>
  <c r="BF4667" i="3"/>
  <c r="BG4667" i="3" s="1"/>
  <c r="BI4666" i="3"/>
  <c r="BF4666" i="3"/>
  <c r="BG4666" i="3" s="1"/>
  <c r="BI4665" i="3"/>
  <c r="BG4665" i="3"/>
  <c r="BF4665" i="3"/>
  <c r="BI4664" i="3"/>
  <c r="BF4664" i="3"/>
  <c r="BG4664" i="3" s="1"/>
  <c r="BI4663" i="3"/>
  <c r="BF4663" i="3"/>
  <c r="BG4663" i="3" s="1"/>
  <c r="BI4662" i="3"/>
  <c r="BF4662" i="3"/>
  <c r="BG4662" i="3" s="1"/>
  <c r="BI4661" i="3"/>
  <c r="BF4661" i="3"/>
  <c r="BG4661" i="3" s="1"/>
  <c r="BI4660" i="3"/>
  <c r="BF4660" i="3"/>
  <c r="BG4660" i="3" s="1"/>
  <c r="BI4659" i="3"/>
  <c r="BF4659" i="3"/>
  <c r="BG4659" i="3" s="1"/>
  <c r="BI4658" i="3"/>
  <c r="BF4658" i="3"/>
  <c r="BG4658" i="3" s="1"/>
  <c r="BI4657" i="3"/>
  <c r="BF4657" i="3"/>
  <c r="BG4657" i="3" s="1"/>
  <c r="BI4656" i="3"/>
  <c r="BF4656" i="3"/>
  <c r="BG4656" i="3" s="1"/>
  <c r="BI4655" i="3"/>
  <c r="BF4655" i="3"/>
  <c r="BG4655" i="3" s="1"/>
  <c r="BI4654" i="3"/>
  <c r="BF4654" i="3"/>
  <c r="BG4654" i="3" s="1"/>
  <c r="BI4653" i="3"/>
  <c r="BF4653" i="3"/>
  <c r="BG4653" i="3" s="1"/>
  <c r="BI4652" i="3"/>
  <c r="BF4652" i="3"/>
  <c r="BG4652" i="3" s="1"/>
  <c r="BI4651" i="3"/>
  <c r="BF4651" i="3"/>
  <c r="BG4651" i="3" s="1"/>
  <c r="BN4650" i="3"/>
  <c r="BI4650" i="3"/>
  <c r="BF4650" i="3"/>
  <c r="BG4650" i="3" s="1"/>
  <c r="J4650" i="3"/>
  <c r="BN4649" i="3"/>
  <c r="BI4649" i="3"/>
  <c r="BF4649" i="3"/>
  <c r="BG4649" i="3" s="1"/>
  <c r="J4649" i="3"/>
  <c r="BN4648" i="3"/>
  <c r="BI4648" i="3"/>
  <c r="BF4648" i="3"/>
  <c r="BG4648" i="3" s="1"/>
  <c r="J4648" i="3"/>
  <c r="BN4647" i="3"/>
  <c r="BI4647" i="3"/>
  <c r="BF4647" i="3"/>
  <c r="BG4647" i="3" s="1"/>
  <c r="J4647" i="3"/>
  <c r="BN4646" i="3"/>
  <c r="BI4646" i="3"/>
  <c r="BF4646" i="3"/>
  <c r="BG4646" i="3" s="1"/>
  <c r="J4646" i="3"/>
  <c r="BN4645" i="3"/>
  <c r="BI4645" i="3"/>
  <c r="BF4645" i="3"/>
  <c r="BG4645" i="3" s="1"/>
  <c r="L4645" i="3"/>
  <c r="J4645" i="3"/>
  <c r="BN4644" i="3"/>
  <c r="BI4644" i="3"/>
  <c r="BF4644" i="3"/>
  <c r="BG4644" i="3" s="1"/>
  <c r="J4644" i="3"/>
  <c r="BN4643" i="3"/>
  <c r="BI4643" i="3"/>
  <c r="BF4643" i="3"/>
  <c r="BG4643" i="3" s="1"/>
  <c r="K4643" i="3"/>
  <c r="J4643" i="3"/>
  <c r="BN4642" i="3"/>
  <c r="BI4642" i="3"/>
  <c r="BF4642" i="3"/>
  <c r="BG4642" i="3" s="1"/>
  <c r="J4642" i="3"/>
  <c r="BN4641" i="3"/>
  <c r="BI4641" i="3"/>
  <c r="BF4641" i="3"/>
  <c r="BG4641" i="3" s="1"/>
  <c r="J4641" i="3"/>
  <c r="BN4640" i="3"/>
  <c r="BI4640" i="3"/>
  <c r="BF4640" i="3"/>
  <c r="BG4640" i="3" s="1"/>
  <c r="J4640" i="3"/>
  <c r="BN4639" i="3"/>
  <c r="BI4639" i="3"/>
  <c r="BF4639" i="3"/>
  <c r="BG4639" i="3" s="1"/>
  <c r="J4639" i="3"/>
  <c r="BN4638" i="3"/>
  <c r="BI4638" i="3"/>
  <c r="BF4638" i="3"/>
  <c r="BG4638" i="3" s="1"/>
  <c r="J4638" i="3"/>
  <c r="BN4637" i="3"/>
  <c r="BI4637" i="3"/>
  <c r="BF4637" i="3"/>
  <c r="BG4637" i="3" s="1"/>
  <c r="J4637" i="3"/>
  <c r="BN4636" i="3"/>
  <c r="BI4636" i="3"/>
  <c r="BF4636" i="3"/>
  <c r="BG4636" i="3" s="1"/>
  <c r="J4636" i="3"/>
  <c r="BN4635" i="3"/>
  <c r="BI4635" i="3"/>
  <c r="BF4635" i="3"/>
  <c r="BG4635" i="3" s="1"/>
  <c r="J4635" i="3"/>
  <c r="BN4634" i="3"/>
  <c r="BI4634" i="3"/>
  <c r="BF4634" i="3"/>
  <c r="BG4634" i="3" s="1"/>
  <c r="J4634" i="3"/>
  <c r="BI4633" i="3"/>
  <c r="BF4633" i="3"/>
  <c r="BG4633" i="3" s="1"/>
  <c r="BI4632" i="3"/>
  <c r="BF4632" i="3"/>
  <c r="BG4632" i="3" s="1"/>
  <c r="BI4631" i="3"/>
  <c r="BF4631" i="3"/>
  <c r="BG4631" i="3" s="1"/>
  <c r="BI4630" i="3"/>
  <c r="BF4630" i="3"/>
  <c r="BG4630" i="3" s="1"/>
  <c r="BI4629" i="3"/>
  <c r="BG4629" i="3"/>
  <c r="BF4629" i="3"/>
  <c r="BI4628" i="3"/>
  <c r="BF4628" i="3"/>
  <c r="BG4628" i="3" s="1"/>
  <c r="BI4627" i="3"/>
  <c r="BF4627" i="3"/>
  <c r="BG4627" i="3" s="1"/>
  <c r="BI4626" i="3"/>
  <c r="BF4626" i="3"/>
  <c r="BG4626" i="3" s="1"/>
  <c r="BI4625" i="3"/>
  <c r="BG4625" i="3"/>
  <c r="BF4625" i="3"/>
  <c r="BI4624" i="3"/>
  <c r="BF4624" i="3"/>
  <c r="BG4624" i="3" s="1"/>
  <c r="BI4623" i="3"/>
  <c r="BF4623" i="3"/>
  <c r="BG4623" i="3" s="1"/>
  <c r="BI4622" i="3"/>
  <c r="BF4622" i="3"/>
  <c r="BG4622" i="3" s="1"/>
  <c r="BI4621" i="3"/>
  <c r="BF4621" i="3"/>
  <c r="BG4621" i="3" s="1"/>
  <c r="BI4620" i="3"/>
  <c r="BF4620" i="3"/>
  <c r="BG4620" i="3" s="1"/>
  <c r="BI4619" i="3"/>
  <c r="BF4619" i="3"/>
  <c r="BG4619" i="3" s="1"/>
  <c r="BI4618" i="3"/>
  <c r="BF4618" i="3"/>
  <c r="BG4618" i="3" s="1"/>
  <c r="BI4617" i="3"/>
  <c r="BF4617" i="3"/>
  <c r="BG4617" i="3" s="1"/>
  <c r="BI4616" i="3"/>
  <c r="BF4616" i="3"/>
  <c r="BG4616" i="3" s="1"/>
  <c r="BI4615" i="3"/>
  <c r="BF4615" i="3"/>
  <c r="BG4615" i="3" s="1"/>
  <c r="BI4614" i="3"/>
  <c r="BF4614" i="3"/>
  <c r="BG4614" i="3" s="1"/>
  <c r="BI4613" i="3"/>
  <c r="BF4613" i="3"/>
  <c r="BG4613" i="3" s="1"/>
  <c r="BI4612" i="3"/>
  <c r="BF4612" i="3"/>
  <c r="BG4612" i="3" s="1"/>
  <c r="BI4611" i="3"/>
  <c r="BF4611" i="3"/>
  <c r="BG4611" i="3" s="1"/>
  <c r="BI4610" i="3"/>
  <c r="BF4610" i="3"/>
  <c r="BG4610" i="3" s="1"/>
  <c r="BI4609" i="3"/>
  <c r="BF4609" i="3"/>
  <c r="BG4609" i="3" s="1"/>
  <c r="BI4608" i="3"/>
  <c r="BF4608" i="3"/>
  <c r="BG4608" i="3" s="1"/>
  <c r="BI4607" i="3"/>
  <c r="BF4607" i="3"/>
  <c r="BG4607" i="3" s="1"/>
  <c r="BI4606" i="3"/>
  <c r="BF4606" i="3"/>
  <c r="BG4606" i="3" s="1"/>
  <c r="BI4605" i="3"/>
  <c r="BF4605" i="3"/>
  <c r="BG4605" i="3" s="1"/>
  <c r="BI4604" i="3"/>
  <c r="BF4604" i="3"/>
  <c r="BG4604" i="3" s="1"/>
  <c r="BI4603" i="3"/>
  <c r="BF4603" i="3"/>
  <c r="BG4603" i="3" s="1"/>
  <c r="BI4602" i="3"/>
  <c r="BF4602" i="3"/>
  <c r="BG4602" i="3" s="1"/>
  <c r="BI4601" i="3"/>
  <c r="BF4601" i="3"/>
  <c r="BG4601" i="3" s="1"/>
  <c r="BI4600" i="3"/>
  <c r="BF4600" i="3"/>
  <c r="BG4600" i="3" s="1"/>
  <c r="BI4599" i="3"/>
  <c r="BF4599" i="3"/>
  <c r="BG4599" i="3" s="1"/>
  <c r="BI4598" i="3"/>
  <c r="BF4598" i="3"/>
  <c r="BG4598" i="3" s="1"/>
  <c r="BI4597" i="3"/>
  <c r="BF4597" i="3"/>
  <c r="BG4597" i="3" s="1"/>
  <c r="BI4596" i="3"/>
  <c r="BF4596" i="3"/>
  <c r="BG4596" i="3" s="1"/>
  <c r="BI4595" i="3"/>
  <c r="BF4595" i="3"/>
  <c r="BG4595" i="3" s="1"/>
  <c r="BI4594" i="3"/>
  <c r="BF4594" i="3"/>
  <c r="BG4594" i="3" s="1"/>
  <c r="BI4593" i="3"/>
  <c r="BF4593" i="3"/>
  <c r="BG4593" i="3" s="1"/>
  <c r="BI4592" i="3"/>
  <c r="BF4592" i="3"/>
  <c r="BG4592" i="3" s="1"/>
  <c r="BI4591" i="3"/>
  <c r="BF4591" i="3"/>
  <c r="BG4591" i="3" s="1"/>
  <c r="BI4590" i="3"/>
  <c r="BF4590" i="3"/>
  <c r="BG4590" i="3" s="1"/>
  <c r="BI4589" i="3"/>
  <c r="BF4589" i="3"/>
  <c r="BG4589" i="3" s="1"/>
  <c r="BI4588" i="3"/>
  <c r="BF4588" i="3"/>
  <c r="BG4588" i="3" s="1"/>
  <c r="BI4587" i="3"/>
  <c r="BF4587" i="3"/>
  <c r="BG4587" i="3" s="1"/>
  <c r="BI4586" i="3"/>
  <c r="BF4586" i="3"/>
  <c r="BG4586" i="3" s="1"/>
  <c r="BI4585" i="3"/>
  <c r="BF4585" i="3"/>
  <c r="BG4585" i="3" s="1"/>
  <c r="BI4584" i="3"/>
  <c r="BF4584" i="3"/>
  <c r="BG4584" i="3" s="1"/>
  <c r="BN4583" i="3"/>
  <c r="BI4583" i="3"/>
  <c r="BF4583" i="3"/>
  <c r="BG4583" i="3" s="1"/>
  <c r="J4583" i="3"/>
  <c r="BN4582" i="3"/>
  <c r="BI4582" i="3"/>
  <c r="BF4582" i="3"/>
  <c r="BG4582" i="3" s="1"/>
  <c r="J4582" i="3"/>
  <c r="BN4581" i="3"/>
  <c r="BI4581" i="3"/>
  <c r="BF4581" i="3"/>
  <c r="BG4581" i="3" s="1"/>
  <c r="J4581" i="3"/>
  <c r="BN4580" i="3"/>
  <c r="BI4580" i="3"/>
  <c r="BF4580" i="3"/>
  <c r="BG4580" i="3" s="1"/>
  <c r="J4580" i="3"/>
  <c r="BN4579" i="3"/>
  <c r="BI4579" i="3"/>
  <c r="BF4579" i="3"/>
  <c r="BG4579" i="3" s="1"/>
  <c r="J4579" i="3"/>
  <c r="BI4578" i="3"/>
  <c r="BF4578" i="3"/>
  <c r="BG4578" i="3" s="1"/>
  <c r="BI4577" i="3"/>
  <c r="BF4577" i="3"/>
  <c r="BG4577" i="3" s="1"/>
  <c r="BI4576" i="3"/>
  <c r="BF4576" i="3"/>
  <c r="BG4576" i="3" s="1"/>
  <c r="BI4575" i="3"/>
  <c r="BF4575" i="3"/>
  <c r="BG4575" i="3" s="1"/>
  <c r="BI4574" i="3"/>
  <c r="BF4574" i="3"/>
  <c r="BG4574" i="3" s="1"/>
  <c r="BI4573" i="3"/>
  <c r="BF4573" i="3"/>
  <c r="BG4573" i="3" s="1"/>
  <c r="BI4572" i="3"/>
  <c r="BF4572" i="3"/>
  <c r="BG4572" i="3" s="1"/>
  <c r="BI4571" i="3"/>
  <c r="BF4571" i="3"/>
  <c r="BG4571" i="3" s="1"/>
  <c r="BI4570" i="3"/>
  <c r="BF4570" i="3"/>
  <c r="BG4570" i="3" s="1"/>
  <c r="BI4569" i="3"/>
  <c r="BF4569" i="3"/>
  <c r="BG4569" i="3" s="1"/>
  <c r="BI4568" i="3"/>
  <c r="BF4568" i="3"/>
  <c r="BG4568" i="3" s="1"/>
  <c r="BI4567" i="3"/>
  <c r="BF4567" i="3"/>
  <c r="BG4567" i="3" s="1"/>
  <c r="BI4566" i="3"/>
  <c r="BF4566" i="3"/>
  <c r="BG4566" i="3" s="1"/>
  <c r="BI4565" i="3"/>
  <c r="BF4565" i="3"/>
  <c r="BG4565" i="3" s="1"/>
  <c r="BI4564" i="3"/>
  <c r="BF4564" i="3"/>
  <c r="BG4564" i="3" s="1"/>
  <c r="BI4563" i="3"/>
  <c r="BF4563" i="3"/>
  <c r="BG4563" i="3" s="1"/>
  <c r="BI4562" i="3"/>
  <c r="BF4562" i="3"/>
  <c r="BG4562" i="3" s="1"/>
  <c r="BI4561" i="3"/>
  <c r="BF4561" i="3"/>
  <c r="BG4561" i="3" s="1"/>
  <c r="BI4560" i="3"/>
  <c r="BF4560" i="3"/>
  <c r="BG4560" i="3" s="1"/>
  <c r="BI4559" i="3"/>
  <c r="BF4559" i="3"/>
  <c r="BG4559" i="3" s="1"/>
  <c r="BI4558" i="3"/>
  <c r="BF4558" i="3"/>
  <c r="BG4558" i="3" s="1"/>
  <c r="BI4557" i="3"/>
  <c r="BF4557" i="3"/>
  <c r="BG4557" i="3" s="1"/>
  <c r="BI4556" i="3"/>
  <c r="BF4556" i="3"/>
  <c r="BG4556" i="3" s="1"/>
  <c r="BI4555" i="3"/>
  <c r="BF4555" i="3"/>
  <c r="BG4555" i="3" s="1"/>
  <c r="BI4554" i="3"/>
  <c r="BF4554" i="3"/>
  <c r="BG4554" i="3" s="1"/>
  <c r="BI4553" i="3"/>
  <c r="BF4553" i="3"/>
  <c r="BG4553" i="3" s="1"/>
  <c r="BI4552" i="3"/>
  <c r="BF4552" i="3"/>
  <c r="BG4552" i="3" s="1"/>
  <c r="BI4551" i="3"/>
  <c r="BF4551" i="3"/>
  <c r="BG4551" i="3" s="1"/>
  <c r="BI4550" i="3"/>
  <c r="BF4550" i="3"/>
  <c r="BG4550" i="3" s="1"/>
  <c r="BI4549" i="3"/>
  <c r="BF4549" i="3"/>
  <c r="BG4549" i="3" s="1"/>
  <c r="BI4548" i="3"/>
  <c r="BF4548" i="3"/>
  <c r="BG4548" i="3" s="1"/>
  <c r="BI4547" i="3"/>
  <c r="BF4547" i="3"/>
  <c r="BG4547" i="3" s="1"/>
  <c r="BI4546" i="3"/>
  <c r="BF4546" i="3"/>
  <c r="BG4546" i="3" s="1"/>
  <c r="BI4545" i="3"/>
  <c r="BF4545" i="3"/>
  <c r="BG4545" i="3" s="1"/>
  <c r="BI4544" i="3"/>
  <c r="BF4544" i="3"/>
  <c r="BG4544" i="3" s="1"/>
  <c r="BI4543" i="3"/>
  <c r="BF4543" i="3"/>
  <c r="BG4543" i="3" s="1"/>
  <c r="BI4542" i="3"/>
  <c r="BF4542" i="3"/>
  <c r="BG4542" i="3" s="1"/>
  <c r="BI4541" i="3"/>
  <c r="BF4541" i="3"/>
  <c r="BG4541" i="3" s="1"/>
  <c r="BI4540" i="3"/>
  <c r="BF4540" i="3"/>
  <c r="BG4540" i="3" s="1"/>
  <c r="BI4539" i="3"/>
  <c r="BF4539" i="3"/>
  <c r="BG4539" i="3" s="1"/>
  <c r="BN4538" i="3"/>
  <c r="BI4538" i="3"/>
  <c r="BF4538" i="3"/>
  <c r="BG4538" i="3" s="1"/>
  <c r="L4538" i="3"/>
  <c r="J4538" i="3"/>
  <c r="BN4537" i="3"/>
  <c r="BI4537" i="3"/>
  <c r="BF4537" i="3"/>
  <c r="BG4537" i="3" s="1"/>
  <c r="J4537" i="3"/>
  <c r="BN4536" i="3"/>
  <c r="BI4536" i="3"/>
  <c r="BF4536" i="3"/>
  <c r="BG4536" i="3" s="1"/>
  <c r="K4536" i="3"/>
  <c r="J4536" i="3"/>
  <c r="BN4535" i="3"/>
  <c r="BI4535" i="3"/>
  <c r="BF4535" i="3"/>
  <c r="BG4535" i="3" s="1"/>
  <c r="J4535" i="3"/>
  <c r="BN4534" i="3"/>
  <c r="BI4534" i="3"/>
  <c r="BF4534" i="3"/>
  <c r="BG4534" i="3" s="1"/>
  <c r="J4534" i="3"/>
  <c r="BN4533" i="3"/>
  <c r="BI4533" i="3"/>
  <c r="BF4533" i="3"/>
  <c r="BG4533" i="3" s="1"/>
  <c r="J4533" i="3"/>
  <c r="BN4532" i="3"/>
  <c r="BI4532" i="3"/>
  <c r="BF4532" i="3"/>
  <c r="BG4532" i="3" s="1"/>
  <c r="J4532" i="3"/>
  <c r="BN4531" i="3"/>
  <c r="BI4531" i="3"/>
  <c r="BF4531" i="3"/>
  <c r="BG4531" i="3" s="1"/>
  <c r="J4531" i="3"/>
  <c r="BN4530" i="3"/>
  <c r="BI4530" i="3"/>
  <c r="BF4530" i="3"/>
  <c r="BG4530" i="3" s="1"/>
  <c r="J4530" i="3"/>
  <c r="BN4529" i="3"/>
  <c r="BI4529" i="3"/>
  <c r="BF4529" i="3"/>
  <c r="BG4529" i="3" s="1"/>
  <c r="J4529" i="3"/>
  <c r="BN4528" i="3"/>
  <c r="BI4528" i="3"/>
  <c r="BF4528" i="3"/>
  <c r="BG4528" i="3" s="1"/>
  <c r="J4528" i="3"/>
  <c r="BN4527" i="3"/>
  <c r="BI4527" i="3"/>
  <c r="BF4527" i="3"/>
  <c r="BG4527" i="3" s="1"/>
  <c r="J4527" i="3"/>
  <c r="BN4526" i="3"/>
  <c r="BI4526" i="3"/>
  <c r="BF4526" i="3"/>
  <c r="BG4526" i="3" s="1"/>
  <c r="J4526" i="3"/>
  <c r="BN4525" i="3"/>
  <c r="BI4525" i="3"/>
  <c r="BF4525" i="3"/>
  <c r="BG4525" i="3" s="1"/>
  <c r="J4525" i="3"/>
  <c r="BI4524" i="3"/>
  <c r="BF4524" i="3"/>
  <c r="BG4524" i="3" s="1"/>
  <c r="BI4523" i="3"/>
  <c r="BF4523" i="3"/>
  <c r="BG4523" i="3" s="1"/>
  <c r="BI4522" i="3"/>
  <c r="BF4522" i="3"/>
  <c r="BG4522" i="3" s="1"/>
  <c r="BI4521" i="3"/>
  <c r="BG4521" i="3"/>
  <c r="BF4521" i="3"/>
  <c r="BI4520" i="3"/>
  <c r="BF4520" i="3"/>
  <c r="BG4520" i="3" s="1"/>
  <c r="BI4519" i="3"/>
  <c r="BF4519" i="3"/>
  <c r="BG4519" i="3" s="1"/>
  <c r="BI4518" i="3"/>
  <c r="BF4518" i="3"/>
  <c r="BG4518" i="3" s="1"/>
  <c r="BI4517" i="3"/>
  <c r="BF4517" i="3"/>
  <c r="BG4517" i="3" s="1"/>
  <c r="BI4516" i="3"/>
  <c r="BF4516" i="3"/>
  <c r="BG4516" i="3" s="1"/>
  <c r="BI4515" i="3"/>
  <c r="BF4515" i="3"/>
  <c r="BG4515" i="3" s="1"/>
  <c r="BI4514" i="3"/>
  <c r="BF4514" i="3"/>
  <c r="BG4514" i="3" s="1"/>
  <c r="BI4513" i="3"/>
  <c r="BF4513" i="3"/>
  <c r="BG4513" i="3" s="1"/>
  <c r="BI4512" i="3"/>
  <c r="BF4512" i="3"/>
  <c r="BG4512" i="3" s="1"/>
  <c r="BI4511" i="3"/>
  <c r="BF4511" i="3"/>
  <c r="BG4511" i="3" s="1"/>
  <c r="BI4510" i="3"/>
  <c r="BF4510" i="3"/>
  <c r="BG4510" i="3" s="1"/>
  <c r="BI4509" i="3"/>
  <c r="BF4509" i="3"/>
  <c r="BG4509" i="3" s="1"/>
  <c r="BI4508" i="3"/>
  <c r="BF4508" i="3"/>
  <c r="BG4508" i="3" s="1"/>
  <c r="BI4507" i="3"/>
  <c r="BF4507" i="3"/>
  <c r="BG4507" i="3" s="1"/>
  <c r="BI4506" i="3"/>
  <c r="BF4506" i="3"/>
  <c r="BG4506" i="3" s="1"/>
  <c r="BI4505" i="3"/>
  <c r="BF4505" i="3"/>
  <c r="BG4505" i="3" s="1"/>
  <c r="BI4504" i="3"/>
  <c r="BF4504" i="3"/>
  <c r="BG4504" i="3" s="1"/>
  <c r="BI4503" i="3"/>
  <c r="BF4503" i="3"/>
  <c r="BG4503" i="3" s="1"/>
  <c r="BI4502" i="3"/>
  <c r="BF4502" i="3"/>
  <c r="BG4502" i="3" s="1"/>
  <c r="BI4501" i="3"/>
  <c r="BF4501" i="3"/>
  <c r="BG4501" i="3" s="1"/>
  <c r="BI4500" i="3"/>
  <c r="BF4500" i="3"/>
  <c r="BG4500" i="3" s="1"/>
  <c r="BI4499" i="3"/>
  <c r="BF4499" i="3"/>
  <c r="BG4499" i="3" s="1"/>
  <c r="BI4498" i="3"/>
  <c r="BF4498" i="3"/>
  <c r="BG4498" i="3" s="1"/>
  <c r="BI4497" i="3"/>
  <c r="BF4497" i="3"/>
  <c r="BG4497" i="3" s="1"/>
  <c r="BI4496" i="3"/>
  <c r="BF4496" i="3"/>
  <c r="BG4496" i="3" s="1"/>
  <c r="BI4495" i="3"/>
  <c r="BF4495" i="3"/>
  <c r="BG4495" i="3" s="1"/>
  <c r="BI4494" i="3"/>
  <c r="BF4494" i="3"/>
  <c r="BG4494" i="3" s="1"/>
  <c r="BI4493" i="3"/>
  <c r="BF4493" i="3"/>
  <c r="BG4493" i="3" s="1"/>
  <c r="BI4492" i="3"/>
  <c r="BF4492" i="3"/>
  <c r="BG4492" i="3" s="1"/>
  <c r="BI4491" i="3"/>
  <c r="BF4491" i="3"/>
  <c r="BG4491" i="3" s="1"/>
  <c r="BI4490" i="3"/>
  <c r="BF4490" i="3"/>
  <c r="BG4490" i="3" s="1"/>
  <c r="BI4489" i="3"/>
  <c r="BF4489" i="3"/>
  <c r="BG4489" i="3" s="1"/>
  <c r="BI4488" i="3"/>
  <c r="BF4488" i="3"/>
  <c r="BG4488" i="3" s="1"/>
  <c r="BI4487" i="3"/>
  <c r="BF4487" i="3"/>
  <c r="BG4487" i="3" s="1"/>
  <c r="BI4486" i="3"/>
  <c r="BF4486" i="3"/>
  <c r="BG4486" i="3" s="1"/>
  <c r="BI4485" i="3"/>
  <c r="BF4485" i="3"/>
  <c r="BG4485" i="3" s="1"/>
  <c r="BI4484" i="3"/>
  <c r="BF4484" i="3"/>
  <c r="BG4484" i="3" s="1"/>
  <c r="BI4483" i="3"/>
  <c r="BF4483" i="3"/>
  <c r="BG4483" i="3" s="1"/>
  <c r="BI4482" i="3"/>
  <c r="BF4482" i="3"/>
  <c r="BG4482" i="3" s="1"/>
  <c r="BI4481" i="3"/>
  <c r="BF4481" i="3"/>
  <c r="BG4481" i="3" s="1"/>
  <c r="BI4480" i="3"/>
  <c r="BF4480" i="3"/>
  <c r="BG4480" i="3" s="1"/>
  <c r="BI4479" i="3"/>
  <c r="BF4479" i="3"/>
  <c r="BG4479" i="3" s="1"/>
  <c r="BI4478" i="3"/>
  <c r="BF4478" i="3"/>
  <c r="BG4478" i="3" s="1"/>
  <c r="BI4477" i="3"/>
  <c r="BF4477" i="3"/>
  <c r="BG4477" i="3" s="1"/>
  <c r="BI4476" i="3"/>
  <c r="BF4476" i="3"/>
  <c r="BG4476" i="3" s="1"/>
  <c r="BI4475" i="3"/>
  <c r="BF4475" i="3"/>
  <c r="BG4475" i="3" s="1"/>
  <c r="BI4474" i="3"/>
  <c r="BF4474" i="3"/>
  <c r="BG4474" i="3" s="1"/>
  <c r="BI4473" i="3"/>
  <c r="BF4473" i="3"/>
  <c r="BG4473" i="3" s="1"/>
  <c r="BI4472" i="3"/>
  <c r="BF4472" i="3"/>
  <c r="BG4472" i="3" s="1"/>
  <c r="BI4471" i="3"/>
  <c r="BF4471" i="3"/>
  <c r="BG4471" i="3" s="1"/>
  <c r="BI4470" i="3"/>
  <c r="BF4470" i="3"/>
  <c r="BG4470" i="3" s="1"/>
  <c r="BI4469" i="3"/>
  <c r="BF4469" i="3"/>
  <c r="BG4469" i="3" s="1"/>
  <c r="BI4468" i="3"/>
  <c r="BF4468" i="3"/>
  <c r="BG4468" i="3" s="1"/>
  <c r="BI4467" i="3"/>
  <c r="BF4467" i="3"/>
  <c r="BG4467" i="3" s="1"/>
  <c r="BI4466" i="3"/>
  <c r="BF4466" i="3"/>
  <c r="BG4466" i="3" s="1"/>
  <c r="BI4465" i="3"/>
  <c r="BF4465" i="3"/>
  <c r="BG4465" i="3" s="1"/>
  <c r="BI4464" i="3"/>
  <c r="BF4464" i="3"/>
  <c r="BG4464" i="3" s="1"/>
  <c r="BI4463" i="3"/>
  <c r="BF4463" i="3"/>
  <c r="BG4463" i="3" s="1"/>
  <c r="BI4462" i="3"/>
  <c r="BF4462" i="3"/>
  <c r="BG4462" i="3" s="1"/>
  <c r="BI4461" i="3"/>
  <c r="BF4461" i="3"/>
  <c r="BG4461" i="3" s="1"/>
  <c r="BI4460" i="3"/>
  <c r="BF4460" i="3"/>
  <c r="BG4460" i="3" s="1"/>
  <c r="BI4459" i="3"/>
  <c r="BF4459" i="3"/>
  <c r="BG4459" i="3" s="1"/>
  <c r="BI4458" i="3"/>
  <c r="BF4458" i="3"/>
  <c r="BG4458" i="3" s="1"/>
  <c r="BI4457" i="3"/>
  <c r="BF4457" i="3"/>
  <c r="BG4457" i="3" s="1"/>
  <c r="BI4456" i="3"/>
  <c r="BF4456" i="3"/>
  <c r="BG4456" i="3" s="1"/>
  <c r="BI4455" i="3"/>
  <c r="BF4455" i="3"/>
  <c r="BG4455" i="3" s="1"/>
  <c r="BI4454" i="3"/>
  <c r="BF4454" i="3"/>
  <c r="BG4454" i="3" s="1"/>
  <c r="BI4453" i="3"/>
  <c r="BF4453" i="3"/>
  <c r="BG4453" i="3" s="1"/>
  <c r="BI4452" i="3"/>
  <c r="BF4452" i="3"/>
  <c r="BG4452" i="3" s="1"/>
  <c r="BI4451" i="3"/>
  <c r="BF4451" i="3"/>
  <c r="BG4451" i="3" s="1"/>
  <c r="BI4450" i="3"/>
  <c r="BF4450" i="3"/>
  <c r="BG4450" i="3" s="1"/>
  <c r="BI4449" i="3"/>
  <c r="BF4449" i="3"/>
  <c r="BG4449" i="3" s="1"/>
  <c r="BI4448" i="3"/>
  <c r="BF4448" i="3"/>
  <c r="BG4448" i="3" s="1"/>
  <c r="BI4447" i="3"/>
  <c r="BF4447" i="3"/>
  <c r="BG4447" i="3" s="1"/>
  <c r="BI4446" i="3"/>
  <c r="BF4446" i="3"/>
  <c r="BG4446" i="3" s="1"/>
  <c r="BI4445" i="3"/>
  <c r="BF4445" i="3"/>
  <c r="BG4445" i="3" s="1"/>
  <c r="BI4444" i="3"/>
  <c r="BF4444" i="3"/>
  <c r="BG4444" i="3" s="1"/>
  <c r="BI4443" i="3"/>
  <c r="BF4443" i="3"/>
  <c r="BG4443" i="3" s="1"/>
  <c r="BI4442" i="3"/>
  <c r="BF4442" i="3"/>
  <c r="BG4442" i="3" s="1"/>
  <c r="BI4441" i="3"/>
  <c r="BF4441" i="3"/>
  <c r="BG4441" i="3" s="1"/>
  <c r="BI4440" i="3"/>
  <c r="BF4440" i="3"/>
  <c r="BG4440" i="3" s="1"/>
  <c r="BN4439" i="3"/>
  <c r="BI4439" i="3"/>
  <c r="BF4439" i="3"/>
  <c r="BG4439" i="3" s="1"/>
  <c r="L4439" i="3"/>
  <c r="J4439" i="3"/>
  <c r="BN4438" i="3"/>
  <c r="BI4438" i="3"/>
  <c r="BF4438" i="3"/>
  <c r="BG4438" i="3" s="1"/>
  <c r="J4438" i="3"/>
  <c r="BN4437" i="3"/>
  <c r="BI4437" i="3"/>
  <c r="BF4437" i="3"/>
  <c r="BG4437" i="3" s="1"/>
  <c r="J4437" i="3"/>
  <c r="BN4436" i="3"/>
  <c r="BI4436" i="3"/>
  <c r="BF4436" i="3"/>
  <c r="BG4436" i="3" s="1"/>
  <c r="J4436" i="3"/>
  <c r="BN4435" i="3"/>
  <c r="BI4435" i="3"/>
  <c r="BF4435" i="3"/>
  <c r="BG4435" i="3" s="1"/>
  <c r="J4435" i="3"/>
  <c r="BN4434" i="3"/>
  <c r="BI4434" i="3"/>
  <c r="BF4434" i="3"/>
  <c r="BG4434" i="3" s="1"/>
  <c r="J4434" i="3"/>
  <c r="BN4433" i="3"/>
  <c r="BI4433" i="3"/>
  <c r="BF4433" i="3"/>
  <c r="BG4433" i="3" s="1"/>
  <c r="J4433" i="3"/>
  <c r="BN4432" i="3"/>
  <c r="BI4432" i="3"/>
  <c r="BF4432" i="3"/>
  <c r="BG4432" i="3" s="1"/>
  <c r="J4432" i="3"/>
  <c r="BN4431" i="3"/>
  <c r="BI4431" i="3"/>
  <c r="BF4431" i="3"/>
  <c r="BG4431" i="3" s="1"/>
  <c r="J4431" i="3"/>
  <c r="BN4430" i="3"/>
  <c r="BI4430" i="3"/>
  <c r="BF4430" i="3"/>
  <c r="BG4430" i="3" s="1"/>
  <c r="J4430" i="3"/>
  <c r="H4429" i="3"/>
  <c r="BI4429" i="3"/>
  <c r="BF4429" i="3"/>
  <c r="BK4429" i="3" s="1"/>
  <c r="I4429" i="3"/>
  <c r="H4428" i="3"/>
  <c r="BI4428" i="3"/>
  <c r="BF4428" i="3"/>
  <c r="BK4428" i="3" s="1"/>
  <c r="I4428" i="3"/>
  <c r="H4427" i="3"/>
  <c r="BI4427" i="3"/>
  <c r="BG4427" i="3"/>
  <c r="BF4427" i="3"/>
  <c r="BK4427" i="3" s="1"/>
  <c r="J4427" i="3"/>
  <c r="I4427" i="3"/>
  <c r="H4426" i="3"/>
  <c r="BN4426" i="3" s="1"/>
  <c r="BI4426" i="3"/>
  <c r="BF4426" i="3"/>
  <c r="BK4426" i="3" s="1"/>
  <c r="J4426" i="3"/>
  <c r="I4426" i="3"/>
  <c r="H4425" i="3"/>
  <c r="BI4425" i="3"/>
  <c r="BF4425" i="3"/>
  <c r="BK4425" i="3" s="1"/>
  <c r="I4425" i="3"/>
  <c r="BN4424" i="3"/>
  <c r="BI4424" i="3"/>
  <c r="BG4424" i="3"/>
  <c r="BF4424" i="3"/>
  <c r="L4424" i="3"/>
  <c r="J4424" i="3"/>
  <c r="BN4423" i="3"/>
  <c r="BI4423" i="3"/>
  <c r="BF4423" i="3"/>
  <c r="BG4423" i="3" s="1"/>
  <c r="J4423" i="3"/>
  <c r="BN4422" i="3"/>
  <c r="BI4422" i="3"/>
  <c r="BF4422" i="3"/>
  <c r="BG4422" i="3" s="1"/>
  <c r="K4422" i="3"/>
  <c r="J4422" i="3"/>
  <c r="BN4421" i="3"/>
  <c r="BI4421" i="3"/>
  <c r="BF4421" i="3"/>
  <c r="BG4421" i="3" s="1"/>
  <c r="J4421" i="3"/>
  <c r="BN4420" i="3"/>
  <c r="BI4420" i="3"/>
  <c r="BF4420" i="3"/>
  <c r="BG4420" i="3" s="1"/>
  <c r="J4420" i="3"/>
  <c r="BN4419" i="3"/>
  <c r="BI4419" i="3"/>
  <c r="BF4419" i="3"/>
  <c r="BG4419" i="3" s="1"/>
  <c r="J4419" i="3"/>
  <c r="BN4418" i="3"/>
  <c r="BI4418" i="3"/>
  <c r="BF4418" i="3"/>
  <c r="BG4418" i="3" s="1"/>
  <c r="J4418" i="3"/>
  <c r="BN4417" i="3"/>
  <c r="BI4417" i="3"/>
  <c r="BF4417" i="3"/>
  <c r="BG4417" i="3" s="1"/>
  <c r="J4417" i="3"/>
  <c r="BN4416" i="3"/>
  <c r="BI4416" i="3"/>
  <c r="BF4416" i="3"/>
  <c r="BG4416" i="3" s="1"/>
  <c r="J4416" i="3"/>
  <c r="BN4415" i="3"/>
  <c r="BI4415" i="3"/>
  <c r="BF4415" i="3"/>
  <c r="BG4415" i="3" s="1"/>
  <c r="J4415" i="3"/>
  <c r="BN4414" i="3"/>
  <c r="BI4414" i="3"/>
  <c r="BF4414" i="3"/>
  <c r="BG4414" i="3" s="1"/>
  <c r="J4414" i="3"/>
  <c r="BN4413" i="3"/>
  <c r="BI4413" i="3"/>
  <c r="BF4413" i="3"/>
  <c r="BG4413" i="3" s="1"/>
  <c r="J4413" i="3"/>
  <c r="BN4412" i="3"/>
  <c r="BI4412" i="3"/>
  <c r="BF4412" i="3"/>
  <c r="BG4412" i="3" s="1"/>
  <c r="L4412" i="3"/>
  <c r="J4412" i="3"/>
  <c r="BN4411" i="3"/>
  <c r="BI4411" i="3"/>
  <c r="BF4411" i="3"/>
  <c r="BG4411" i="3" s="1"/>
  <c r="J4411" i="3"/>
  <c r="BN4410" i="3"/>
  <c r="BI4410" i="3"/>
  <c r="BF4410" i="3"/>
  <c r="BG4410" i="3" s="1"/>
  <c r="J4410" i="3"/>
  <c r="BN4409" i="3"/>
  <c r="BI4409" i="3"/>
  <c r="BF4409" i="3"/>
  <c r="BG4409" i="3" s="1"/>
  <c r="J4409" i="3"/>
  <c r="BN4408" i="3"/>
  <c r="BI4408" i="3"/>
  <c r="BF4408" i="3"/>
  <c r="BG4408" i="3" s="1"/>
  <c r="J4408" i="3"/>
  <c r="BN4407" i="3"/>
  <c r="BI4407" i="3"/>
  <c r="BF4407" i="3"/>
  <c r="BG4407" i="3" s="1"/>
  <c r="J4407" i="3"/>
  <c r="BN4406" i="3"/>
  <c r="BI4406" i="3"/>
  <c r="BF4406" i="3"/>
  <c r="BG4406" i="3" s="1"/>
  <c r="J4406" i="3"/>
  <c r="BN4405" i="3"/>
  <c r="BI4405" i="3"/>
  <c r="BG4405" i="3"/>
  <c r="BF4405" i="3"/>
  <c r="J4405" i="3"/>
  <c r="BN4404" i="3"/>
  <c r="BI4404" i="3"/>
  <c r="BF4404" i="3"/>
  <c r="BG4404" i="3" s="1"/>
  <c r="J4404" i="3"/>
  <c r="BN4403" i="3"/>
  <c r="BI4403" i="3"/>
  <c r="BF4403" i="3"/>
  <c r="BG4403" i="3" s="1"/>
  <c r="J4403" i="3"/>
  <c r="BN4402" i="3"/>
  <c r="BI4402" i="3"/>
  <c r="BF4402" i="3"/>
  <c r="BG4402" i="3" s="1"/>
  <c r="J4402" i="3"/>
  <c r="BN4401" i="3"/>
  <c r="BI4401" i="3"/>
  <c r="BF4401" i="3"/>
  <c r="BG4401" i="3" s="1"/>
  <c r="J4401" i="3"/>
  <c r="BN4400" i="3"/>
  <c r="BI4400" i="3"/>
  <c r="BF4400" i="3"/>
  <c r="BG4400" i="3" s="1"/>
  <c r="J4400" i="3"/>
  <c r="BN4399" i="3"/>
  <c r="BI4399" i="3"/>
  <c r="BF4399" i="3"/>
  <c r="BG4399" i="3" s="1"/>
  <c r="J4399" i="3"/>
  <c r="BN4398" i="3"/>
  <c r="BI4398" i="3"/>
  <c r="BF4398" i="3"/>
  <c r="BG4398" i="3" s="1"/>
  <c r="J4398" i="3"/>
  <c r="BN4397" i="3"/>
  <c r="BI4397" i="3"/>
  <c r="BF4397" i="3"/>
  <c r="BG4397" i="3" s="1"/>
  <c r="J4397" i="3"/>
  <c r="BN4396" i="3"/>
  <c r="BI4396" i="3"/>
  <c r="BF4396" i="3"/>
  <c r="BG4396" i="3" s="1"/>
  <c r="J4396" i="3"/>
  <c r="BN4395" i="3"/>
  <c r="BI4395" i="3"/>
  <c r="BF4395" i="3"/>
  <c r="BG4395" i="3" s="1"/>
  <c r="J4395" i="3"/>
  <c r="BN4394" i="3"/>
  <c r="BI4394" i="3"/>
  <c r="BF4394" i="3"/>
  <c r="BG4394" i="3" s="1"/>
  <c r="J4394" i="3"/>
  <c r="BN4393" i="3"/>
  <c r="BI4393" i="3"/>
  <c r="BF4393" i="3"/>
  <c r="BG4393" i="3" s="1"/>
  <c r="J4393" i="3"/>
  <c r="BN4392" i="3"/>
  <c r="BI4392" i="3"/>
  <c r="BF4392" i="3"/>
  <c r="BG4392" i="3" s="1"/>
  <c r="J4392" i="3"/>
  <c r="BN4391" i="3"/>
  <c r="BI4391" i="3"/>
  <c r="BF4391" i="3"/>
  <c r="BG4391" i="3" s="1"/>
  <c r="J4391" i="3"/>
  <c r="BI4390" i="3"/>
  <c r="BF4390" i="3"/>
  <c r="BG4390" i="3" s="1"/>
  <c r="BI4389" i="3"/>
  <c r="BF4389" i="3"/>
  <c r="BG4389" i="3" s="1"/>
  <c r="BI4388" i="3"/>
  <c r="BF4388" i="3"/>
  <c r="BG4388" i="3" s="1"/>
  <c r="BI4387" i="3"/>
  <c r="BF4387" i="3"/>
  <c r="BG4387" i="3" s="1"/>
  <c r="BI4386" i="3"/>
  <c r="BF4386" i="3"/>
  <c r="BG4386" i="3" s="1"/>
  <c r="BI4385" i="3"/>
  <c r="BF4385" i="3"/>
  <c r="BG4385" i="3" s="1"/>
  <c r="BI4384" i="3"/>
  <c r="BF4384" i="3"/>
  <c r="BG4384" i="3" s="1"/>
  <c r="BI4383" i="3"/>
  <c r="BF4383" i="3"/>
  <c r="BG4383" i="3" s="1"/>
  <c r="BI4382" i="3"/>
  <c r="BF4382" i="3"/>
  <c r="BG4382" i="3" s="1"/>
  <c r="BI4381" i="3"/>
  <c r="BF4381" i="3"/>
  <c r="BG4381" i="3" s="1"/>
  <c r="BN4380" i="3"/>
  <c r="BI4380" i="3"/>
  <c r="BF4380" i="3"/>
  <c r="BG4380" i="3" s="1"/>
  <c r="J4380" i="3"/>
  <c r="BN4379" i="3"/>
  <c r="BI4379" i="3"/>
  <c r="BF4379" i="3"/>
  <c r="BG4379" i="3" s="1"/>
  <c r="J4379" i="3"/>
  <c r="BN4378" i="3"/>
  <c r="BI4378" i="3"/>
  <c r="BF4378" i="3"/>
  <c r="BG4378" i="3" s="1"/>
  <c r="J4378" i="3"/>
  <c r="BN4377" i="3"/>
  <c r="BI4377" i="3"/>
  <c r="BF4377" i="3"/>
  <c r="BG4377" i="3" s="1"/>
  <c r="J4377" i="3"/>
  <c r="BN4376" i="3"/>
  <c r="BI4376" i="3"/>
  <c r="BF4376" i="3"/>
  <c r="BG4376" i="3" s="1"/>
  <c r="J4376" i="3"/>
  <c r="BN4375" i="3"/>
  <c r="BI4375" i="3"/>
  <c r="BF4375" i="3"/>
  <c r="BG4375" i="3" s="1"/>
  <c r="J4375" i="3"/>
  <c r="BN4374" i="3"/>
  <c r="BI4374" i="3"/>
  <c r="BF4374" i="3"/>
  <c r="BG4374" i="3" s="1"/>
  <c r="J4374" i="3"/>
  <c r="BN4373" i="3"/>
  <c r="BI4373" i="3"/>
  <c r="BF4373" i="3"/>
  <c r="BG4373" i="3" s="1"/>
  <c r="J4373" i="3"/>
  <c r="BN4372" i="3"/>
  <c r="BI4372" i="3"/>
  <c r="BF4372" i="3"/>
  <c r="BG4372" i="3" s="1"/>
  <c r="J4372" i="3"/>
  <c r="BN4371" i="3"/>
  <c r="BI4371" i="3"/>
  <c r="BF4371" i="3"/>
  <c r="BG4371" i="3" s="1"/>
  <c r="J4371" i="3"/>
  <c r="BI4370" i="3"/>
  <c r="BF4370" i="3"/>
  <c r="BG4370" i="3" s="1"/>
  <c r="BI4369" i="3"/>
  <c r="BG4369" i="3"/>
  <c r="BF4369" i="3"/>
  <c r="BI4368" i="3"/>
  <c r="BF4368" i="3"/>
  <c r="BG4368" i="3" s="1"/>
  <c r="BI4367" i="3"/>
  <c r="BF4367" i="3"/>
  <c r="BG4367" i="3" s="1"/>
  <c r="BI4366" i="3"/>
  <c r="BF4366" i="3"/>
  <c r="BG4366" i="3" s="1"/>
  <c r="BI4365" i="3"/>
  <c r="BF4365" i="3"/>
  <c r="BG4365" i="3" s="1"/>
  <c r="BI4364" i="3"/>
  <c r="BF4364" i="3"/>
  <c r="BG4364" i="3" s="1"/>
  <c r="BI4363" i="3"/>
  <c r="BF4363" i="3"/>
  <c r="BG4363" i="3" s="1"/>
  <c r="BI4362" i="3"/>
  <c r="BF4362" i="3"/>
  <c r="BG4362" i="3" s="1"/>
  <c r="BI4361" i="3"/>
  <c r="BF4361" i="3"/>
  <c r="BG4361" i="3" s="1"/>
  <c r="BN4360" i="3"/>
  <c r="BI4360" i="3"/>
  <c r="BF4360" i="3"/>
  <c r="BG4360" i="3" s="1"/>
  <c r="L4360" i="3"/>
  <c r="J4360" i="3"/>
  <c r="BN4359" i="3"/>
  <c r="BI4359" i="3"/>
  <c r="BF4359" i="3"/>
  <c r="BG4359" i="3" s="1"/>
  <c r="J4359" i="3"/>
  <c r="BN4358" i="3"/>
  <c r="BI4358" i="3"/>
  <c r="BF4358" i="3"/>
  <c r="BG4358" i="3" s="1"/>
  <c r="K4358" i="3"/>
  <c r="J4358" i="3"/>
  <c r="BN4357" i="3"/>
  <c r="BI4357" i="3"/>
  <c r="BF4357" i="3"/>
  <c r="BG4357" i="3" s="1"/>
  <c r="J4357" i="3"/>
  <c r="BN4356" i="3"/>
  <c r="BI4356" i="3"/>
  <c r="BF4356" i="3"/>
  <c r="BG4356" i="3" s="1"/>
  <c r="J4356" i="3"/>
  <c r="BN4355" i="3"/>
  <c r="BI4355" i="3"/>
  <c r="BF4355" i="3"/>
  <c r="BG4355" i="3" s="1"/>
  <c r="J4355" i="3"/>
  <c r="BN4354" i="3"/>
  <c r="BI4354" i="3"/>
  <c r="BF4354" i="3"/>
  <c r="BG4354" i="3" s="1"/>
  <c r="J4354" i="3"/>
  <c r="BI4353" i="3"/>
  <c r="BF4353" i="3"/>
  <c r="BG4353" i="3" s="1"/>
  <c r="BI4352" i="3"/>
  <c r="BF4352" i="3"/>
  <c r="BG4352" i="3" s="1"/>
  <c r="BI4351" i="3"/>
  <c r="BF4351" i="3"/>
  <c r="BG4351" i="3" s="1"/>
  <c r="BI4350" i="3"/>
  <c r="BF4350" i="3"/>
  <c r="BG4350" i="3" s="1"/>
  <c r="BI4349" i="3"/>
  <c r="BF4349" i="3"/>
  <c r="BG4349" i="3" s="1"/>
  <c r="BI4348" i="3"/>
  <c r="BF4348" i="3"/>
  <c r="BG4348" i="3" s="1"/>
  <c r="BI4347" i="3"/>
  <c r="BF4347" i="3"/>
  <c r="BG4347" i="3" s="1"/>
  <c r="BI4346" i="3"/>
  <c r="BF4346" i="3"/>
  <c r="BG4346" i="3" s="1"/>
  <c r="BI4345" i="3"/>
  <c r="BF4345" i="3"/>
  <c r="BG4345" i="3" s="1"/>
  <c r="BI4344" i="3"/>
  <c r="BF4344" i="3"/>
  <c r="BG4344" i="3" s="1"/>
  <c r="BI4343" i="3"/>
  <c r="BF4343" i="3"/>
  <c r="BG4343" i="3" s="1"/>
  <c r="BI4342" i="3"/>
  <c r="BF4342" i="3"/>
  <c r="BG4342" i="3" s="1"/>
  <c r="BI4341" i="3"/>
  <c r="BF4341" i="3"/>
  <c r="BG4341" i="3" s="1"/>
  <c r="BI4340" i="3"/>
  <c r="BF4340" i="3"/>
  <c r="BG4340" i="3" s="1"/>
  <c r="BI4339" i="3"/>
  <c r="BF4339" i="3"/>
  <c r="BG4339" i="3" s="1"/>
  <c r="BN4338" i="3"/>
  <c r="BI4338" i="3"/>
  <c r="BF4338" i="3"/>
  <c r="BG4338" i="3" s="1"/>
  <c r="L4338" i="3"/>
  <c r="J4338" i="3"/>
  <c r="BN4337" i="3"/>
  <c r="BI4337" i="3"/>
  <c r="BF4337" i="3"/>
  <c r="BG4337" i="3" s="1"/>
  <c r="J4337" i="3"/>
  <c r="BN4336" i="3"/>
  <c r="BI4336" i="3"/>
  <c r="BF4336" i="3"/>
  <c r="BG4336" i="3" s="1"/>
  <c r="K4336" i="3"/>
  <c r="J4336" i="3"/>
  <c r="BN4335" i="3"/>
  <c r="BI4335" i="3"/>
  <c r="BF4335" i="3"/>
  <c r="BG4335" i="3" s="1"/>
  <c r="J4335" i="3"/>
  <c r="BN4334" i="3"/>
  <c r="BI4334" i="3"/>
  <c r="BF4334" i="3"/>
  <c r="BG4334" i="3" s="1"/>
  <c r="J4334" i="3"/>
  <c r="BN4333" i="3"/>
  <c r="BI4333" i="3"/>
  <c r="BF4333" i="3"/>
  <c r="BG4333" i="3" s="1"/>
  <c r="J4333" i="3"/>
  <c r="BN4332" i="3"/>
  <c r="BI4332" i="3"/>
  <c r="BF4332" i="3"/>
  <c r="BG4332" i="3" s="1"/>
  <c r="J4332" i="3"/>
  <c r="BN4331" i="3"/>
  <c r="BI4331" i="3"/>
  <c r="BF4331" i="3"/>
  <c r="BG4331" i="3" s="1"/>
  <c r="J4331" i="3"/>
  <c r="BN4330" i="3"/>
  <c r="BI4330" i="3"/>
  <c r="BG4330" i="3"/>
  <c r="BF4330" i="3"/>
  <c r="J4330" i="3"/>
  <c r="BN4329" i="3"/>
  <c r="BI4329" i="3"/>
  <c r="BF4329" i="3"/>
  <c r="BG4329" i="3" s="1"/>
  <c r="J4329" i="3"/>
  <c r="BN4328" i="3"/>
  <c r="BI4328" i="3"/>
  <c r="BF4328" i="3"/>
  <c r="BG4328" i="3" s="1"/>
  <c r="J4328" i="3"/>
  <c r="BN4327" i="3"/>
  <c r="BI4327" i="3"/>
  <c r="BF4327" i="3"/>
  <c r="BG4327" i="3" s="1"/>
  <c r="J4327" i="3"/>
  <c r="BI4326" i="3"/>
  <c r="BF4326" i="3"/>
  <c r="BG4326" i="3" s="1"/>
  <c r="BI4325" i="3"/>
  <c r="BF4325" i="3"/>
  <c r="BG4325" i="3" s="1"/>
  <c r="BI4324" i="3"/>
  <c r="BF4324" i="3"/>
  <c r="BG4324" i="3" s="1"/>
  <c r="BI4323" i="3"/>
  <c r="BF4323" i="3"/>
  <c r="BG4323" i="3" s="1"/>
  <c r="BI4322" i="3"/>
  <c r="BF4322" i="3"/>
  <c r="BG4322" i="3" s="1"/>
  <c r="BI4321" i="3"/>
  <c r="BF4321" i="3"/>
  <c r="BG4321" i="3" s="1"/>
  <c r="BI4320" i="3"/>
  <c r="BF4320" i="3"/>
  <c r="BG4320" i="3" s="1"/>
  <c r="BI4319" i="3"/>
  <c r="BF4319" i="3"/>
  <c r="BG4319" i="3" s="1"/>
  <c r="BI4318" i="3"/>
  <c r="BF4318" i="3"/>
  <c r="BG4318" i="3" s="1"/>
  <c r="BI4317" i="3"/>
  <c r="BF4317" i="3"/>
  <c r="BG4317" i="3" s="1"/>
  <c r="BI4316" i="3"/>
  <c r="BF4316" i="3"/>
  <c r="BG4316" i="3" s="1"/>
  <c r="BI4315" i="3"/>
  <c r="BF4315" i="3"/>
  <c r="BG4315" i="3" s="1"/>
  <c r="BI4314" i="3"/>
  <c r="BF4314" i="3"/>
  <c r="BG4314" i="3" s="1"/>
  <c r="BI4313" i="3"/>
  <c r="BF4313" i="3"/>
  <c r="BG4313" i="3" s="1"/>
  <c r="BI4312" i="3"/>
  <c r="BF4312" i="3"/>
  <c r="BG4312" i="3" s="1"/>
  <c r="BI4311" i="3"/>
  <c r="BF4311" i="3"/>
  <c r="BG4311" i="3" s="1"/>
  <c r="BI4310" i="3"/>
  <c r="BF4310" i="3"/>
  <c r="BG4310" i="3" s="1"/>
  <c r="BI4309" i="3"/>
  <c r="BF4309" i="3"/>
  <c r="BG4309" i="3" s="1"/>
  <c r="BI4308" i="3"/>
  <c r="BF4308" i="3"/>
  <c r="BG4308" i="3" s="1"/>
  <c r="BI4307" i="3"/>
  <c r="BF4307" i="3"/>
  <c r="BG4307" i="3" s="1"/>
  <c r="BN4306" i="3"/>
  <c r="BI4306" i="3"/>
  <c r="BF4306" i="3"/>
  <c r="BG4306" i="3" s="1"/>
  <c r="L4306" i="3"/>
  <c r="J4306" i="3"/>
  <c r="BN4305" i="3"/>
  <c r="BI4305" i="3"/>
  <c r="BF4305" i="3"/>
  <c r="BG4305" i="3" s="1"/>
  <c r="J4305" i="3"/>
  <c r="BN4304" i="3"/>
  <c r="BI4304" i="3"/>
  <c r="BF4304" i="3"/>
  <c r="BG4304" i="3" s="1"/>
  <c r="K4304" i="3"/>
  <c r="J4304" i="3"/>
  <c r="BN4303" i="3"/>
  <c r="BI4303" i="3"/>
  <c r="BF4303" i="3"/>
  <c r="BG4303" i="3" s="1"/>
  <c r="J4303" i="3"/>
  <c r="BN4302" i="3"/>
  <c r="BI4302" i="3"/>
  <c r="BF4302" i="3"/>
  <c r="BG4302" i="3" s="1"/>
  <c r="J4302" i="3"/>
  <c r="BN4301" i="3"/>
  <c r="BI4301" i="3"/>
  <c r="BF4301" i="3"/>
  <c r="BG4301" i="3" s="1"/>
  <c r="J4301" i="3"/>
  <c r="BN4300" i="3"/>
  <c r="BI4300" i="3"/>
  <c r="BF4300" i="3"/>
  <c r="BG4300" i="3" s="1"/>
  <c r="J4300" i="3"/>
  <c r="BI4299" i="3"/>
  <c r="BF4299" i="3"/>
  <c r="BG4299" i="3" s="1"/>
  <c r="BI4298" i="3"/>
  <c r="BF4298" i="3"/>
  <c r="BG4298" i="3" s="1"/>
  <c r="BI4297" i="3"/>
  <c r="BF4297" i="3"/>
  <c r="BG4297" i="3" s="1"/>
  <c r="BI4296" i="3"/>
  <c r="BG4296" i="3"/>
  <c r="BF4296" i="3"/>
  <c r="BI4295" i="3"/>
  <c r="BF4295" i="3"/>
  <c r="BG4295" i="3" s="1"/>
  <c r="BI4294" i="3"/>
  <c r="BF4294" i="3"/>
  <c r="BG4294" i="3" s="1"/>
  <c r="BI4293" i="3"/>
  <c r="BF4293" i="3"/>
  <c r="BG4293" i="3" s="1"/>
  <c r="BI4292" i="3"/>
  <c r="BF4292" i="3"/>
  <c r="BG4292" i="3" s="1"/>
  <c r="BI4291" i="3"/>
  <c r="BF4291" i="3"/>
  <c r="BG4291" i="3" s="1"/>
  <c r="BI4290" i="3"/>
  <c r="BF4290" i="3"/>
  <c r="BG4290" i="3" s="1"/>
  <c r="BI4289" i="3"/>
  <c r="BF4289" i="3"/>
  <c r="BG4289" i="3" s="1"/>
  <c r="BI4288" i="3"/>
  <c r="BF4288" i="3"/>
  <c r="BG4288" i="3" s="1"/>
  <c r="BI4287" i="3"/>
  <c r="BF4287" i="3"/>
  <c r="BG4287" i="3" s="1"/>
  <c r="BI4286" i="3"/>
  <c r="BF4286" i="3"/>
  <c r="BG4286" i="3" s="1"/>
  <c r="BI4285" i="3"/>
  <c r="BF4285" i="3"/>
  <c r="BG4285" i="3" s="1"/>
  <c r="BI4284" i="3"/>
  <c r="BF4284" i="3"/>
  <c r="BG4284" i="3" s="1"/>
  <c r="BI4283" i="3"/>
  <c r="BF4283" i="3"/>
  <c r="BG4283" i="3" s="1"/>
  <c r="BI4282" i="3"/>
  <c r="BF4282" i="3"/>
  <c r="BG4282" i="3" s="1"/>
  <c r="BI4281" i="3"/>
  <c r="BF4281" i="3"/>
  <c r="BG4281" i="3" s="1"/>
  <c r="BI4280" i="3"/>
  <c r="BF4280" i="3"/>
  <c r="BG4280" i="3" s="1"/>
  <c r="BI4279" i="3"/>
  <c r="BF4279" i="3"/>
  <c r="BG4279" i="3" s="1"/>
  <c r="BI4278" i="3"/>
  <c r="BF4278" i="3"/>
  <c r="BG4278" i="3" s="1"/>
  <c r="BI4277" i="3"/>
  <c r="BF4277" i="3"/>
  <c r="BG4277" i="3" s="1"/>
  <c r="BI4276" i="3"/>
  <c r="BG4276" i="3"/>
  <c r="BF4276" i="3"/>
  <c r="BI4275" i="3"/>
  <c r="BF4275" i="3"/>
  <c r="BG4275" i="3" s="1"/>
  <c r="BI4274" i="3"/>
  <c r="BF4274" i="3"/>
  <c r="BG4274" i="3" s="1"/>
  <c r="BI4273" i="3"/>
  <c r="BF4273" i="3"/>
  <c r="BG4273" i="3" s="1"/>
  <c r="BI4272" i="3"/>
  <c r="BG4272" i="3"/>
  <c r="BF4272" i="3"/>
  <c r="BI4271" i="3"/>
  <c r="BF4271" i="3"/>
  <c r="BG4271" i="3" s="1"/>
  <c r="BI4270" i="3"/>
  <c r="BF4270" i="3"/>
  <c r="BG4270" i="3" s="1"/>
  <c r="BI4269" i="3"/>
  <c r="BF4269" i="3"/>
  <c r="BG4269" i="3" s="1"/>
  <c r="BI4268" i="3"/>
  <c r="BF4268" i="3"/>
  <c r="BG4268" i="3" s="1"/>
  <c r="BI4267" i="3"/>
  <c r="BF4267" i="3"/>
  <c r="BG4267" i="3" s="1"/>
  <c r="BI4266" i="3"/>
  <c r="BF4266" i="3"/>
  <c r="BG4266" i="3" s="1"/>
  <c r="BI4265" i="3"/>
  <c r="BF4265" i="3"/>
  <c r="BG4265" i="3" s="1"/>
  <c r="BI4264" i="3"/>
  <c r="BF4264" i="3"/>
  <c r="BG4264" i="3" s="1"/>
  <c r="BI4263" i="3"/>
  <c r="BF4263" i="3"/>
  <c r="BG4263" i="3" s="1"/>
  <c r="BI4262" i="3"/>
  <c r="BF4262" i="3"/>
  <c r="BG4262" i="3" s="1"/>
  <c r="BI4261" i="3"/>
  <c r="BF4261" i="3"/>
  <c r="BG4261" i="3" s="1"/>
  <c r="BI4260" i="3"/>
  <c r="BF4260" i="3"/>
  <c r="BG4260" i="3" s="1"/>
  <c r="BI4259" i="3"/>
  <c r="BF4259" i="3"/>
  <c r="BG4259" i="3" s="1"/>
  <c r="BI4258" i="3"/>
  <c r="BF4258" i="3"/>
  <c r="BG4258" i="3" s="1"/>
  <c r="BI4257" i="3"/>
  <c r="BF4257" i="3"/>
  <c r="BG4257" i="3" s="1"/>
  <c r="BI4256" i="3"/>
  <c r="BF4256" i="3"/>
  <c r="BG4256" i="3" s="1"/>
  <c r="BI4255" i="3"/>
  <c r="BF4255" i="3"/>
  <c r="BG4255" i="3" s="1"/>
  <c r="BI4254" i="3"/>
  <c r="BF4254" i="3"/>
  <c r="BG4254" i="3" s="1"/>
  <c r="BI4253" i="3"/>
  <c r="BF4253" i="3"/>
  <c r="BG4253" i="3" s="1"/>
  <c r="BI4252" i="3"/>
  <c r="BF4252" i="3"/>
  <c r="BG4252" i="3" s="1"/>
  <c r="BI4251" i="3"/>
  <c r="BF4251" i="3"/>
  <c r="BG4251" i="3" s="1"/>
  <c r="BI4250" i="3"/>
  <c r="BF4250" i="3"/>
  <c r="BG4250" i="3" s="1"/>
  <c r="BI4249" i="3"/>
  <c r="BF4249" i="3"/>
  <c r="BG4249" i="3" s="1"/>
  <c r="BI4248" i="3"/>
  <c r="BF4248" i="3"/>
  <c r="BG4248" i="3" s="1"/>
  <c r="BI4247" i="3"/>
  <c r="BF4247" i="3"/>
  <c r="BG4247" i="3" s="1"/>
  <c r="BI4246" i="3"/>
  <c r="BF4246" i="3"/>
  <c r="BG4246" i="3" s="1"/>
  <c r="BI4245" i="3"/>
  <c r="BF4245" i="3"/>
  <c r="BG4245" i="3" s="1"/>
  <c r="BI4244" i="3"/>
  <c r="BF4244" i="3"/>
  <c r="BG4244" i="3" s="1"/>
  <c r="BI4243" i="3"/>
  <c r="BF4243" i="3"/>
  <c r="BG4243" i="3" s="1"/>
  <c r="BI4242" i="3"/>
  <c r="BF4242" i="3"/>
  <c r="BG4242" i="3" s="1"/>
  <c r="BI4241" i="3"/>
  <c r="BF4241" i="3"/>
  <c r="BG4241" i="3" s="1"/>
  <c r="BI4240" i="3"/>
  <c r="BF4240" i="3"/>
  <c r="BG4240" i="3" s="1"/>
  <c r="BI4239" i="3"/>
  <c r="BF4239" i="3"/>
  <c r="BG4239" i="3" s="1"/>
  <c r="BI4238" i="3"/>
  <c r="BF4238" i="3"/>
  <c r="BG4238" i="3" s="1"/>
  <c r="BI4237" i="3"/>
  <c r="BF4237" i="3"/>
  <c r="BG4237" i="3" s="1"/>
  <c r="BI4236" i="3"/>
  <c r="BF4236" i="3"/>
  <c r="BG4236" i="3" s="1"/>
  <c r="BI4235" i="3"/>
  <c r="BF4235" i="3"/>
  <c r="BG4235" i="3" s="1"/>
  <c r="BI4234" i="3"/>
  <c r="BG4234" i="3"/>
  <c r="BF4234" i="3"/>
  <c r="BI4233" i="3"/>
  <c r="BF4233" i="3"/>
  <c r="BG4233" i="3" s="1"/>
  <c r="BI4232" i="3"/>
  <c r="BF4232" i="3"/>
  <c r="BG4232" i="3" s="1"/>
  <c r="BI4231" i="3"/>
  <c r="BF4231" i="3"/>
  <c r="BG4231" i="3" s="1"/>
  <c r="BI4230" i="3"/>
  <c r="BF4230" i="3"/>
  <c r="BG4230" i="3" s="1"/>
  <c r="BI4229" i="3"/>
  <c r="BF4229" i="3"/>
  <c r="BG4229" i="3" s="1"/>
  <c r="BI4228" i="3"/>
  <c r="BF4228" i="3"/>
  <c r="BG4228" i="3" s="1"/>
  <c r="BI4227" i="3"/>
  <c r="BF4227" i="3"/>
  <c r="BG4227" i="3" s="1"/>
  <c r="BI4226" i="3"/>
  <c r="BF4226" i="3"/>
  <c r="BG4226" i="3" s="1"/>
  <c r="BI4225" i="3"/>
  <c r="BF4225" i="3"/>
  <c r="BG4225" i="3" s="1"/>
  <c r="BI4224" i="3"/>
  <c r="BF4224" i="3"/>
  <c r="BG4224" i="3" s="1"/>
  <c r="BI4223" i="3"/>
  <c r="BF4223" i="3"/>
  <c r="BG4223" i="3" s="1"/>
  <c r="BI4222" i="3"/>
  <c r="BF4222" i="3"/>
  <c r="BG4222" i="3" s="1"/>
  <c r="BI4221" i="3"/>
  <c r="BF4221" i="3"/>
  <c r="BG4221" i="3" s="1"/>
  <c r="BI4220" i="3"/>
  <c r="BF4220" i="3"/>
  <c r="BG4220" i="3" s="1"/>
  <c r="BI4219" i="3"/>
  <c r="BF4219" i="3"/>
  <c r="BG4219" i="3" s="1"/>
  <c r="BI4218" i="3"/>
  <c r="BF4218" i="3"/>
  <c r="BG4218" i="3" s="1"/>
  <c r="BI4217" i="3"/>
  <c r="BF4217" i="3"/>
  <c r="BG4217" i="3" s="1"/>
  <c r="BI4216" i="3"/>
  <c r="BF4216" i="3"/>
  <c r="BG4216" i="3" s="1"/>
  <c r="BI4215" i="3"/>
  <c r="BF4215" i="3"/>
  <c r="BG4215" i="3" s="1"/>
  <c r="BI4214" i="3"/>
  <c r="BF4214" i="3"/>
  <c r="BG4214" i="3" s="1"/>
  <c r="BI4213" i="3"/>
  <c r="BF4213" i="3"/>
  <c r="BG4213" i="3" s="1"/>
  <c r="BI4212" i="3"/>
  <c r="BF4212" i="3"/>
  <c r="BG4212" i="3" s="1"/>
  <c r="BI4211" i="3"/>
  <c r="BF4211" i="3"/>
  <c r="BG4211" i="3" s="1"/>
  <c r="BI4210" i="3"/>
  <c r="BG4210" i="3"/>
  <c r="BF4210" i="3"/>
  <c r="BI4209" i="3"/>
  <c r="BF4209" i="3"/>
  <c r="BG4209" i="3" s="1"/>
  <c r="BI4208" i="3"/>
  <c r="BF4208" i="3"/>
  <c r="BG4208" i="3" s="1"/>
  <c r="BI4207" i="3"/>
  <c r="BF4207" i="3"/>
  <c r="BG4207" i="3" s="1"/>
  <c r="BI4206" i="3"/>
  <c r="BF4206" i="3"/>
  <c r="BG4206" i="3" s="1"/>
  <c r="BI4205" i="3"/>
  <c r="BF4205" i="3"/>
  <c r="BG4205" i="3" s="1"/>
  <c r="BN4204" i="3"/>
  <c r="BI4204" i="3"/>
  <c r="BF4204" i="3"/>
  <c r="BG4204" i="3" s="1"/>
  <c r="L4204" i="3"/>
  <c r="J4204" i="3"/>
  <c r="BN4203" i="3"/>
  <c r="BI4203" i="3"/>
  <c r="BF4203" i="3"/>
  <c r="BG4203" i="3" s="1"/>
  <c r="J4203" i="3"/>
  <c r="BN4202" i="3"/>
  <c r="BI4202" i="3"/>
  <c r="BG4202" i="3"/>
  <c r="BF4202" i="3"/>
  <c r="K4202" i="3"/>
  <c r="J4202" i="3"/>
  <c r="BN4201" i="3"/>
  <c r="BI4201" i="3"/>
  <c r="BF4201" i="3"/>
  <c r="BG4201" i="3" s="1"/>
  <c r="J4201" i="3"/>
  <c r="BN4200" i="3"/>
  <c r="BI4200" i="3"/>
  <c r="BF4200" i="3"/>
  <c r="BG4200" i="3" s="1"/>
  <c r="J4200" i="3"/>
  <c r="BN4199" i="3"/>
  <c r="BI4199" i="3"/>
  <c r="BF4199" i="3"/>
  <c r="BG4199" i="3" s="1"/>
  <c r="J4199" i="3"/>
  <c r="BN4198" i="3"/>
  <c r="BI4198" i="3"/>
  <c r="BF4198" i="3"/>
  <c r="BG4198" i="3" s="1"/>
  <c r="J4198" i="3"/>
  <c r="BI4197" i="3"/>
  <c r="BF4197" i="3"/>
  <c r="BG4197" i="3" s="1"/>
  <c r="BI4196" i="3"/>
  <c r="BF4196" i="3"/>
  <c r="BG4196" i="3" s="1"/>
  <c r="BI4195" i="3"/>
  <c r="BF4195" i="3"/>
  <c r="BG4195" i="3" s="1"/>
  <c r="BI4194" i="3"/>
  <c r="BF4194" i="3"/>
  <c r="BG4194" i="3" s="1"/>
  <c r="BI4193" i="3"/>
  <c r="BF4193" i="3"/>
  <c r="BG4193" i="3" s="1"/>
  <c r="BI4192" i="3"/>
  <c r="BF4192" i="3"/>
  <c r="BG4192" i="3" s="1"/>
  <c r="BI4191" i="3"/>
  <c r="BF4191" i="3"/>
  <c r="BG4191" i="3" s="1"/>
  <c r="BI4190" i="3"/>
  <c r="BF4190" i="3"/>
  <c r="BG4190" i="3" s="1"/>
  <c r="BI4189" i="3"/>
  <c r="BF4189" i="3"/>
  <c r="BG4189" i="3" s="1"/>
  <c r="BI4188" i="3"/>
  <c r="BF4188" i="3"/>
  <c r="BG4188" i="3" s="1"/>
  <c r="BI4187" i="3"/>
  <c r="BF4187" i="3"/>
  <c r="BG4187" i="3" s="1"/>
  <c r="BI4186" i="3"/>
  <c r="BG4186" i="3"/>
  <c r="BF4186" i="3"/>
  <c r="BI4185" i="3"/>
  <c r="BF4185" i="3"/>
  <c r="BG4185" i="3" s="1"/>
  <c r="BI4184" i="3"/>
  <c r="BF4184" i="3"/>
  <c r="BG4184" i="3" s="1"/>
  <c r="BI4183" i="3"/>
  <c r="BF4183" i="3"/>
  <c r="BG4183" i="3" s="1"/>
  <c r="BI4182" i="3"/>
  <c r="BF4182" i="3"/>
  <c r="BG4182" i="3" s="1"/>
  <c r="BI4181" i="3"/>
  <c r="BF4181" i="3"/>
  <c r="BG4181" i="3" s="1"/>
  <c r="BI4180" i="3"/>
  <c r="BF4180" i="3"/>
  <c r="BG4180" i="3" s="1"/>
  <c r="BI4179" i="3"/>
  <c r="BF4179" i="3"/>
  <c r="BG4179" i="3" s="1"/>
  <c r="BI4178" i="3"/>
  <c r="BF4178" i="3"/>
  <c r="BG4178" i="3" s="1"/>
  <c r="H4177" i="3"/>
  <c r="BI4177" i="3"/>
  <c r="BF4177" i="3"/>
  <c r="I4177" i="3"/>
  <c r="J4177" i="3" s="1"/>
  <c r="H4176" i="3"/>
  <c r="BI4176" i="3"/>
  <c r="BF4176" i="3"/>
  <c r="I4176" i="3"/>
  <c r="H4175" i="3"/>
  <c r="BI4175" i="3"/>
  <c r="BF4175" i="3"/>
  <c r="I4175" i="3"/>
  <c r="H4174" i="3"/>
  <c r="BI4174" i="3"/>
  <c r="BF4174" i="3"/>
  <c r="J4174" i="3"/>
  <c r="I4174" i="3"/>
  <c r="H4173" i="3"/>
  <c r="BI4173" i="3"/>
  <c r="BF4173" i="3"/>
  <c r="I4173" i="3"/>
  <c r="BI4172" i="3"/>
  <c r="BF4172" i="3"/>
  <c r="BG4172" i="3" s="1"/>
  <c r="BI4171" i="3"/>
  <c r="BF4171" i="3"/>
  <c r="BG4171" i="3" s="1"/>
  <c r="BI4170" i="3"/>
  <c r="BF4170" i="3"/>
  <c r="BG4170" i="3" s="1"/>
  <c r="BI4169" i="3"/>
  <c r="BF4169" i="3"/>
  <c r="BG4169" i="3" s="1"/>
  <c r="BI4168" i="3"/>
  <c r="BF4168" i="3"/>
  <c r="BG4168" i="3" s="1"/>
  <c r="BI4167" i="3"/>
  <c r="BF4167" i="3"/>
  <c r="BG4167" i="3" s="1"/>
  <c r="BI4166" i="3"/>
  <c r="BF4166" i="3"/>
  <c r="BG4166" i="3" s="1"/>
  <c r="BI4165" i="3"/>
  <c r="BF4165" i="3"/>
  <c r="BG4165" i="3" s="1"/>
  <c r="BI4164" i="3"/>
  <c r="BF4164" i="3"/>
  <c r="BG4164" i="3" s="1"/>
  <c r="BI4163" i="3"/>
  <c r="BF4163" i="3"/>
  <c r="BG4163" i="3" s="1"/>
  <c r="BI4162" i="3"/>
  <c r="BF4162" i="3"/>
  <c r="BG4162" i="3" s="1"/>
  <c r="BI4161" i="3"/>
  <c r="BF4161" i="3"/>
  <c r="BG4161" i="3" s="1"/>
  <c r="BI4160" i="3"/>
  <c r="BF4160" i="3"/>
  <c r="BG4160" i="3" s="1"/>
  <c r="BI4159" i="3"/>
  <c r="BF4159" i="3"/>
  <c r="BG4159" i="3" s="1"/>
  <c r="BI4158" i="3"/>
  <c r="BF4158" i="3"/>
  <c r="BG4158" i="3" s="1"/>
  <c r="BI4157" i="3"/>
  <c r="BF4157" i="3"/>
  <c r="BG4157" i="3" s="1"/>
  <c r="BI4156" i="3"/>
  <c r="BF4156" i="3"/>
  <c r="BG4156" i="3" s="1"/>
  <c r="BI4155" i="3"/>
  <c r="BF4155" i="3"/>
  <c r="BG4155" i="3" s="1"/>
  <c r="BI4154" i="3"/>
  <c r="BF4154" i="3"/>
  <c r="BG4154" i="3" s="1"/>
  <c r="BI4153" i="3"/>
  <c r="BF4153" i="3"/>
  <c r="BG4153" i="3" s="1"/>
  <c r="BI4152" i="3"/>
  <c r="BF4152" i="3"/>
  <c r="BG4152" i="3" s="1"/>
  <c r="BI4151" i="3"/>
  <c r="BF4151" i="3"/>
  <c r="BG4151" i="3" s="1"/>
  <c r="BI4150" i="3"/>
  <c r="BF4150" i="3"/>
  <c r="BG4150" i="3" s="1"/>
  <c r="BI4149" i="3"/>
  <c r="BF4149" i="3"/>
  <c r="BG4149" i="3" s="1"/>
  <c r="BI4148" i="3"/>
  <c r="BF4148" i="3"/>
  <c r="BG4148" i="3" s="1"/>
  <c r="BI4147" i="3"/>
  <c r="BF4147" i="3"/>
  <c r="BG4147" i="3" s="1"/>
  <c r="BI4146" i="3"/>
  <c r="BF4146" i="3"/>
  <c r="BG4146" i="3" s="1"/>
  <c r="BI4145" i="3"/>
  <c r="BF4145" i="3"/>
  <c r="BG4145" i="3" s="1"/>
  <c r="BI4144" i="3"/>
  <c r="BF4144" i="3"/>
  <c r="BG4144" i="3" s="1"/>
  <c r="BI4143" i="3"/>
  <c r="BF4143" i="3"/>
  <c r="BG4143" i="3" s="1"/>
  <c r="BI4142" i="3"/>
  <c r="BF4142" i="3"/>
  <c r="BG4142" i="3" s="1"/>
  <c r="BI4141" i="3"/>
  <c r="BF4141" i="3"/>
  <c r="BG4141" i="3" s="1"/>
  <c r="BI4140" i="3"/>
  <c r="BF4140" i="3"/>
  <c r="BG4140" i="3" s="1"/>
  <c r="BI4139" i="3"/>
  <c r="BF4139" i="3"/>
  <c r="BG4139" i="3" s="1"/>
  <c r="BI4138" i="3"/>
  <c r="BF4138" i="3"/>
  <c r="BG4138" i="3" s="1"/>
  <c r="BI4137" i="3"/>
  <c r="BF4137" i="3"/>
  <c r="BG4137" i="3" s="1"/>
  <c r="BI4136" i="3"/>
  <c r="BF4136" i="3"/>
  <c r="BG4136" i="3" s="1"/>
  <c r="BI4135" i="3"/>
  <c r="BF4135" i="3"/>
  <c r="BG4135" i="3" s="1"/>
  <c r="BI4134" i="3"/>
  <c r="BF4134" i="3"/>
  <c r="BG4134" i="3" s="1"/>
  <c r="BI4133" i="3"/>
  <c r="BF4133" i="3"/>
  <c r="BG4133" i="3" s="1"/>
  <c r="BI4132" i="3"/>
  <c r="BF4132" i="3"/>
  <c r="BG4132" i="3" s="1"/>
  <c r="BI4131" i="3"/>
  <c r="BF4131" i="3"/>
  <c r="BG4131" i="3" s="1"/>
  <c r="BI4130" i="3"/>
  <c r="BF4130" i="3"/>
  <c r="BG4130" i="3" s="1"/>
  <c r="BI4129" i="3"/>
  <c r="BF4129" i="3"/>
  <c r="BG4129" i="3" s="1"/>
  <c r="BI4128" i="3"/>
  <c r="BF4128" i="3"/>
  <c r="BG4128" i="3" s="1"/>
  <c r="BI4127" i="3"/>
  <c r="BF4127" i="3"/>
  <c r="BG4127" i="3" s="1"/>
  <c r="BI4126" i="3"/>
  <c r="BF4126" i="3"/>
  <c r="BG4126" i="3" s="1"/>
  <c r="BI4125" i="3"/>
  <c r="BF4125" i="3"/>
  <c r="BG4125" i="3" s="1"/>
  <c r="BI4124" i="3"/>
  <c r="BF4124" i="3"/>
  <c r="BG4124" i="3" s="1"/>
  <c r="BI4123" i="3"/>
  <c r="BF4123" i="3"/>
  <c r="BG4123" i="3" s="1"/>
  <c r="BI4122" i="3"/>
  <c r="BF4122" i="3"/>
  <c r="BG4122" i="3" s="1"/>
  <c r="BI4121" i="3"/>
  <c r="BF4121" i="3"/>
  <c r="BG4121" i="3" s="1"/>
  <c r="BI4120" i="3"/>
  <c r="BF4120" i="3"/>
  <c r="BG4120" i="3" s="1"/>
  <c r="BI4119" i="3"/>
  <c r="BF4119" i="3"/>
  <c r="BG4119" i="3" s="1"/>
  <c r="BI4118" i="3"/>
  <c r="BF4118" i="3"/>
  <c r="BG4118" i="3" s="1"/>
  <c r="BI4117" i="3"/>
  <c r="BF4117" i="3"/>
  <c r="BG4117" i="3" s="1"/>
  <c r="BI4116" i="3"/>
  <c r="BF4116" i="3"/>
  <c r="BG4116" i="3" s="1"/>
  <c r="BI4115" i="3"/>
  <c r="BF4115" i="3"/>
  <c r="BG4115" i="3" s="1"/>
  <c r="BI4114" i="3"/>
  <c r="BF4114" i="3"/>
  <c r="BG4114" i="3" s="1"/>
  <c r="BI4113" i="3"/>
  <c r="BF4113" i="3"/>
  <c r="BG4113" i="3" s="1"/>
  <c r="BI4112" i="3"/>
  <c r="BF4112" i="3"/>
  <c r="BG4112" i="3" s="1"/>
  <c r="BI4111" i="3"/>
  <c r="BF4111" i="3"/>
  <c r="BG4111" i="3" s="1"/>
  <c r="BI4110" i="3"/>
  <c r="BF4110" i="3"/>
  <c r="BG4110" i="3" s="1"/>
  <c r="BI4109" i="3"/>
  <c r="BF4109" i="3"/>
  <c r="BG4109" i="3" s="1"/>
  <c r="BI4108" i="3"/>
  <c r="BF4108" i="3"/>
  <c r="BG4108" i="3" s="1"/>
  <c r="BI4107" i="3"/>
  <c r="BF4107" i="3"/>
  <c r="BG4107" i="3" s="1"/>
  <c r="BI4106" i="3"/>
  <c r="BF4106" i="3"/>
  <c r="BG4106" i="3" s="1"/>
  <c r="BI4105" i="3"/>
  <c r="BF4105" i="3"/>
  <c r="BG4105" i="3" s="1"/>
  <c r="BI4104" i="3"/>
  <c r="BG4104" i="3"/>
  <c r="BF4104" i="3"/>
  <c r="BI4103" i="3"/>
  <c r="BF4103" i="3"/>
  <c r="BG4103" i="3" s="1"/>
  <c r="BI4102" i="3"/>
  <c r="BF4102" i="3"/>
  <c r="BG4102" i="3" s="1"/>
  <c r="BI4101" i="3"/>
  <c r="BF4101" i="3"/>
  <c r="BG4101" i="3" s="1"/>
  <c r="BI4100" i="3"/>
  <c r="BF4100" i="3"/>
  <c r="BG4100" i="3" s="1"/>
  <c r="BI4099" i="3"/>
  <c r="BF4099" i="3"/>
  <c r="BG4099" i="3" s="1"/>
  <c r="BI4098" i="3"/>
  <c r="BF4098" i="3"/>
  <c r="BG4098" i="3" s="1"/>
  <c r="BN4097" i="3"/>
  <c r="BI4097" i="3"/>
  <c r="BF4097" i="3"/>
  <c r="BG4097" i="3" s="1"/>
  <c r="J4097" i="3"/>
  <c r="BN4096" i="3"/>
  <c r="BI4096" i="3"/>
  <c r="BF4096" i="3"/>
  <c r="BG4096" i="3" s="1"/>
  <c r="J4096" i="3"/>
  <c r="BN4095" i="3"/>
  <c r="BI4095" i="3"/>
  <c r="BF4095" i="3"/>
  <c r="BG4095" i="3" s="1"/>
  <c r="J4095" i="3"/>
  <c r="BN4094" i="3"/>
  <c r="BI4094" i="3"/>
  <c r="BF4094" i="3"/>
  <c r="BG4094" i="3" s="1"/>
  <c r="J4094" i="3"/>
  <c r="BN4093" i="3"/>
  <c r="BI4093" i="3"/>
  <c r="BF4093" i="3"/>
  <c r="BG4093" i="3" s="1"/>
  <c r="J4093" i="3"/>
  <c r="BI4092" i="3"/>
  <c r="BF4092" i="3"/>
  <c r="BG4092" i="3" s="1"/>
  <c r="BI4091" i="3"/>
  <c r="BF4091" i="3"/>
  <c r="BG4091" i="3" s="1"/>
  <c r="BI4090" i="3"/>
  <c r="BF4090" i="3"/>
  <c r="BG4090" i="3" s="1"/>
  <c r="BI4089" i="3"/>
  <c r="BF4089" i="3"/>
  <c r="BG4089" i="3" s="1"/>
  <c r="BI4088" i="3"/>
  <c r="BF4088" i="3"/>
  <c r="BG4088" i="3" s="1"/>
  <c r="BI4087" i="3"/>
  <c r="BF4087" i="3"/>
  <c r="BG4087" i="3" s="1"/>
  <c r="BI4086" i="3"/>
  <c r="BF4086" i="3"/>
  <c r="BG4086" i="3" s="1"/>
  <c r="BI4085" i="3"/>
  <c r="BF4085" i="3"/>
  <c r="BG4085" i="3" s="1"/>
  <c r="BI4084" i="3"/>
  <c r="BF4084" i="3"/>
  <c r="BG4084" i="3" s="1"/>
  <c r="BI4083" i="3"/>
  <c r="BF4083" i="3"/>
  <c r="BG4083" i="3" s="1"/>
  <c r="BI4082" i="3"/>
  <c r="BF4082" i="3"/>
  <c r="BG4082" i="3" s="1"/>
  <c r="BI4081" i="3"/>
  <c r="BF4081" i="3"/>
  <c r="BG4081" i="3" s="1"/>
  <c r="BI4080" i="3"/>
  <c r="BF4080" i="3"/>
  <c r="BG4080" i="3" s="1"/>
  <c r="BI4079" i="3"/>
  <c r="BF4079" i="3"/>
  <c r="BG4079" i="3" s="1"/>
  <c r="BI4078" i="3"/>
  <c r="BF4078" i="3"/>
  <c r="BG4078" i="3" s="1"/>
  <c r="BI4077" i="3"/>
  <c r="BF4077" i="3"/>
  <c r="BG4077" i="3" s="1"/>
  <c r="BI4076" i="3"/>
  <c r="BF4076" i="3"/>
  <c r="BG4076" i="3" s="1"/>
  <c r="BI4075" i="3"/>
  <c r="BF4075" i="3"/>
  <c r="BG4075" i="3" s="1"/>
  <c r="BI4074" i="3"/>
  <c r="BF4074" i="3"/>
  <c r="BG4074" i="3" s="1"/>
  <c r="BI4073" i="3"/>
  <c r="BF4073" i="3"/>
  <c r="BG4073" i="3" s="1"/>
  <c r="BI4072" i="3"/>
  <c r="BF4072" i="3"/>
  <c r="BG4072" i="3" s="1"/>
  <c r="BI4071" i="3"/>
  <c r="BF4071" i="3"/>
  <c r="BG4071" i="3" s="1"/>
  <c r="BI4070" i="3"/>
  <c r="BF4070" i="3"/>
  <c r="BG4070" i="3" s="1"/>
  <c r="BI4069" i="3"/>
  <c r="BF4069" i="3"/>
  <c r="BG4069" i="3" s="1"/>
  <c r="BI4068" i="3"/>
  <c r="BF4068" i="3"/>
  <c r="BG4068" i="3" s="1"/>
  <c r="BI4067" i="3"/>
  <c r="BF4067" i="3"/>
  <c r="BG4067" i="3" s="1"/>
  <c r="BI4066" i="3"/>
  <c r="BF4066" i="3"/>
  <c r="BG4066" i="3" s="1"/>
  <c r="BI4065" i="3"/>
  <c r="BF4065" i="3"/>
  <c r="BG4065" i="3" s="1"/>
  <c r="BI4064" i="3"/>
  <c r="BF4064" i="3"/>
  <c r="BG4064" i="3" s="1"/>
  <c r="BI4063" i="3"/>
  <c r="BG4063" i="3"/>
  <c r="BF4063" i="3"/>
  <c r="BI4062" i="3"/>
  <c r="BF4062" i="3"/>
  <c r="BG4062" i="3" s="1"/>
  <c r="BI4061" i="3"/>
  <c r="BF4061" i="3"/>
  <c r="BG4061" i="3" s="1"/>
  <c r="BI4060" i="3"/>
  <c r="BF4060" i="3"/>
  <c r="BG4060" i="3" s="1"/>
  <c r="BI4059" i="3"/>
  <c r="BF4059" i="3"/>
  <c r="BG4059" i="3" s="1"/>
  <c r="BI4058" i="3"/>
  <c r="BF4058" i="3"/>
  <c r="BG4058" i="3" s="1"/>
  <c r="BI4057" i="3"/>
  <c r="BF4057" i="3"/>
  <c r="BG4057" i="3" s="1"/>
  <c r="BI4056" i="3"/>
  <c r="BF4056" i="3"/>
  <c r="BG4056" i="3" s="1"/>
  <c r="BI4055" i="3"/>
  <c r="BF4055" i="3"/>
  <c r="BG4055" i="3" s="1"/>
  <c r="BI4054" i="3"/>
  <c r="BF4054" i="3"/>
  <c r="BG4054" i="3" s="1"/>
  <c r="BI4053" i="3"/>
  <c r="BF4053" i="3"/>
  <c r="BG4053" i="3" s="1"/>
  <c r="BI4052" i="3"/>
  <c r="BF4052" i="3"/>
  <c r="BG4052" i="3" s="1"/>
  <c r="BI4051" i="3"/>
  <c r="BF4051" i="3"/>
  <c r="BG4051" i="3" s="1"/>
  <c r="BI4050" i="3"/>
  <c r="BF4050" i="3"/>
  <c r="BG4050" i="3" s="1"/>
  <c r="BI4049" i="3"/>
  <c r="BF4049" i="3"/>
  <c r="BG4049" i="3" s="1"/>
  <c r="BI4048" i="3"/>
  <c r="BF4048" i="3"/>
  <c r="BG4048" i="3" s="1"/>
  <c r="BN4047" i="3"/>
  <c r="BI4047" i="3"/>
  <c r="BF4047" i="3"/>
  <c r="BG4047" i="3" s="1"/>
  <c r="J4047" i="3"/>
  <c r="BN4046" i="3"/>
  <c r="BI4046" i="3"/>
  <c r="BF4046" i="3"/>
  <c r="BG4046" i="3" s="1"/>
  <c r="J4046" i="3"/>
  <c r="BN4045" i="3"/>
  <c r="BI4045" i="3"/>
  <c r="BF4045" i="3"/>
  <c r="BG4045" i="3" s="1"/>
  <c r="J4045" i="3"/>
  <c r="BN4044" i="3"/>
  <c r="BI4044" i="3"/>
  <c r="BF4044" i="3"/>
  <c r="BG4044" i="3" s="1"/>
  <c r="J4044" i="3"/>
  <c r="BN4043" i="3"/>
  <c r="BI4043" i="3"/>
  <c r="BF4043" i="3"/>
  <c r="BG4043" i="3" s="1"/>
  <c r="J4043" i="3"/>
  <c r="BN4042" i="3"/>
  <c r="BI4042" i="3"/>
  <c r="BF4042" i="3"/>
  <c r="BG4042" i="3" s="1"/>
  <c r="J4042" i="3"/>
  <c r="BN4041" i="3"/>
  <c r="BI4041" i="3"/>
  <c r="BF4041" i="3"/>
  <c r="BG4041" i="3" s="1"/>
  <c r="J4041" i="3"/>
  <c r="BN4040" i="3"/>
  <c r="BI4040" i="3"/>
  <c r="BF4040" i="3"/>
  <c r="BG4040" i="3" s="1"/>
  <c r="J4040" i="3"/>
  <c r="BN4039" i="3"/>
  <c r="BI4039" i="3"/>
  <c r="BF4039" i="3"/>
  <c r="BG4039" i="3" s="1"/>
  <c r="J4039" i="3"/>
  <c r="BN4038" i="3"/>
  <c r="BI4038" i="3"/>
  <c r="BF4038" i="3"/>
  <c r="BG4038" i="3" s="1"/>
  <c r="J4038" i="3"/>
  <c r="BI4037" i="3"/>
  <c r="BF4037" i="3"/>
  <c r="BG4037" i="3" s="1"/>
  <c r="BI4036" i="3"/>
  <c r="BF4036" i="3"/>
  <c r="BG4036" i="3" s="1"/>
  <c r="BI4035" i="3"/>
  <c r="BF4035" i="3"/>
  <c r="BG4035" i="3" s="1"/>
  <c r="BI4034" i="3"/>
  <c r="BF4034" i="3"/>
  <c r="BG4034" i="3" s="1"/>
  <c r="BI4033" i="3"/>
  <c r="BF4033" i="3"/>
  <c r="BG4033" i="3" s="1"/>
  <c r="BI4032" i="3"/>
  <c r="BF4032" i="3"/>
  <c r="BG4032" i="3" s="1"/>
  <c r="BI4031" i="3"/>
  <c r="BF4031" i="3"/>
  <c r="BG4031" i="3" s="1"/>
  <c r="BI4030" i="3"/>
  <c r="BF4030" i="3"/>
  <c r="BG4030" i="3" s="1"/>
  <c r="BI4029" i="3"/>
  <c r="BF4029" i="3"/>
  <c r="BG4029" i="3" s="1"/>
  <c r="BI4028" i="3"/>
  <c r="BG4028" i="3"/>
  <c r="BF4028" i="3"/>
  <c r="BI4027" i="3"/>
  <c r="BF4027" i="3"/>
  <c r="BG4027" i="3" s="1"/>
  <c r="BI4026" i="3"/>
  <c r="BG4026" i="3"/>
  <c r="BF4026" i="3"/>
  <c r="BI4025" i="3"/>
  <c r="BF4025" i="3"/>
  <c r="BG4025" i="3" s="1"/>
  <c r="BI4024" i="3"/>
  <c r="BF4024" i="3"/>
  <c r="BG4024" i="3" s="1"/>
  <c r="BI4023" i="3"/>
  <c r="BF4023" i="3"/>
  <c r="BG4023" i="3" s="1"/>
  <c r="BI4022" i="3"/>
  <c r="BF4022" i="3"/>
  <c r="BG4022" i="3" s="1"/>
  <c r="BI4021" i="3"/>
  <c r="BF4021" i="3"/>
  <c r="BG4021" i="3" s="1"/>
  <c r="BI4020" i="3"/>
  <c r="BF4020" i="3"/>
  <c r="BG4020" i="3" s="1"/>
  <c r="BI4019" i="3"/>
  <c r="BF4019" i="3"/>
  <c r="BG4019" i="3" s="1"/>
  <c r="BI4018" i="3"/>
  <c r="BF4018" i="3"/>
  <c r="BG4018" i="3" s="1"/>
  <c r="BI4017" i="3"/>
  <c r="BF4017" i="3"/>
  <c r="BG4017" i="3" s="1"/>
  <c r="BI4016" i="3"/>
  <c r="BF4016" i="3"/>
  <c r="BG4016" i="3" s="1"/>
  <c r="BI4015" i="3"/>
  <c r="BF4015" i="3"/>
  <c r="BG4015" i="3" s="1"/>
  <c r="BI4014" i="3"/>
  <c r="BF4014" i="3"/>
  <c r="BG4014" i="3" s="1"/>
  <c r="BI4013" i="3"/>
  <c r="BF4013" i="3"/>
  <c r="BG4013" i="3" s="1"/>
  <c r="BI4012" i="3"/>
  <c r="BF4012" i="3"/>
  <c r="BG4012" i="3" s="1"/>
  <c r="BI4011" i="3"/>
  <c r="BF4011" i="3"/>
  <c r="BG4011" i="3" s="1"/>
  <c r="BI4010" i="3"/>
  <c r="BF4010" i="3"/>
  <c r="BG4010" i="3" s="1"/>
  <c r="BI4009" i="3"/>
  <c r="BF4009" i="3"/>
  <c r="BG4009" i="3" s="1"/>
  <c r="BI4008" i="3"/>
  <c r="BF4008" i="3"/>
  <c r="BG4008" i="3" s="1"/>
  <c r="BI4007" i="3"/>
  <c r="BF4007" i="3"/>
  <c r="BG4007" i="3" s="1"/>
  <c r="BI4006" i="3"/>
  <c r="BF4006" i="3"/>
  <c r="BG4006" i="3" s="1"/>
  <c r="BI4005" i="3"/>
  <c r="BF4005" i="3"/>
  <c r="BG4005" i="3" s="1"/>
  <c r="BI4004" i="3"/>
  <c r="BF4004" i="3"/>
  <c r="BG4004" i="3" s="1"/>
  <c r="BI4003" i="3"/>
  <c r="BF4003" i="3"/>
  <c r="BG4003" i="3" s="1"/>
  <c r="BI4002" i="3"/>
  <c r="BF4002" i="3"/>
  <c r="BG4002" i="3" s="1"/>
  <c r="BI4001" i="3"/>
  <c r="BF4001" i="3"/>
  <c r="BG4001" i="3" s="1"/>
  <c r="BI4000" i="3"/>
  <c r="BG4000" i="3"/>
  <c r="BF4000" i="3"/>
  <c r="BI3999" i="3"/>
  <c r="BF3999" i="3"/>
  <c r="BG3999" i="3" s="1"/>
  <c r="BI3998" i="3"/>
  <c r="BF3998" i="3"/>
  <c r="BG3998" i="3" s="1"/>
  <c r="BI3997" i="3"/>
  <c r="BF3997" i="3"/>
  <c r="BG3997" i="3" s="1"/>
  <c r="BI3996" i="3"/>
  <c r="BF3996" i="3"/>
  <c r="BG3996" i="3" s="1"/>
  <c r="BI3995" i="3"/>
  <c r="BF3995" i="3"/>
  <c r="BG3995" i="3" s="1"/>
  <c r="BI3994" i="3"/>
  <c r="BF3994" i="3"/>
  <c r="BG3994" i="3" s="1"/>
  <c r="BI3993" i="3"/>
  <c r="BF3993" i="3"/>
  <c r="BG3993" i="3" s="1"/>
  <c r="BI3992" i="3"/>
  <c r="BF3992" i="3"/>
  <c r="BG3992" i="3" s="1"/>
  <c r="BI3991" i="3"/>
  <c r="BF3991" i="3"/>
  <c r="BG3991" i="3" s="1"/>
  <c r="BI3990" i="3"/>
  <c r="BF3990" i="3"/>
  <c r="BG3990" i="3" s="1"/>
  <c r="BI3989" i="3"/>
  <c r="BF3989" i="3"/>
  <c r="BG3989" i="3" s="1"/>
  <c r="BI3988" i="3"/>
  <c r="BF3988" i="3"/>
  <c r="BG3988" i="3" s="1"/>
  <c r="BI3987" i="3"/>
  <c r="BF3987" i="3"/>
  <c r="BG3987" i="3" s="1"/>
  <c r="BI3986" i="3"/>
  <c r="BF3986" i="3"/>
  <c r="BG3986" i="3" s="1"/>
  <c r="BI3985" i="3"/>
  <c r="BF3985" i="3"/>
  <c r="BG3985" i="3" s="1"/>
  <c r="BI3984" i="3"/>
  <c r="BF3984" i="3"/>
  <c r="BG3984" i="3" s="1"/>
  <c r="BI3983" i="3"/>
  <c r="BF3983" i="3"/>
  <c r="BG3983" i="3" s="1"/>
  <c r="BI3982" i="3"/>
  <c r="BF3982" i="3"/>
  <c r="BG3982" i="3" s="1"/>
  <c r="BI3981" i="3"/>
  <c r="BF3981" i="3"/>
  <c r="BG3981" i="3" s="1"/>
  <c r="BI3980" i="3"/>
  <c r="BF3980" i="3"/>
  <c r="BG3980" i="3" s="1"/>
  <c r="BI3979" i="3"/>
  <c r="BF3979" i="3"/>
  <c r="BG3979" i="3" s="1"/>
  <c r="BI3978" i="3"/>
  <c r="BF3978" i="3"/>
  <c r="BG3978" i="3" s="1"/>
  <c r="BI3977" i="3"/>
  <c r="BF3977" i="3"/>
  <c r="BG3977" i="3" s="1"/>
  <c r="BI3976" i="3"/>
  <c r="BF3976" i="3"/>
  <c r="BG3976" i="3" s="1"/>
  <c r="BI3975" i="3"/>
  <c r="BF3975" i="3"/>
  <c r="BG3975" i="3" s="1"/>
  <c r="BI3974" i="3"/>
  <c r="BF3974" i="3"/>
  <c r="BG3974" i="3" s="1"/>
  <c r="BI3973" i="3"/>
  <c r="BF3973" i="3"/>
  <c r="BG3973" i="3" s="1"/>
  <c r="BI3972" i="3"/>
  <c r="BF3972" i="3"/>
  <c r="BG3972" i="3" s="1"/>
  <c r="BI3971" i="3"/>
  <c r="BF3971" i="3"/>
  <c r="BG3971" i="3" s="1"/>
  <c r="BI3970" i="3"/>
  <c r="BF3970" i="3"/>
  <c r="BG3970" i="3" s="1"/>
  <c r="BI3969" i="3"/>
  <c r="BF3969" i="3"/>
  <c r="BG3969" i="3" s="1"/>
  <c r="BI3968" i="3"/>
  <c r="BF3968" i="3"/>
  <c r="BG3968" i="3" s="1"/>
  <c r="BI3967" i="3"/>
  <c r="BF3967" i="3"/>
  <c r="BG3967" i="3" s="1"/>
  <c r="BI3966" i="3"/>
  <c r="BF3966" i="3"/>
  <c r="BG3966" i="3" s="1"/>
  <c r="BI3965" i="3"/>
  <c r="BF3965" i="3"/>
  <c r="BG3965" i="3" s="1"/>
  <c r="BI3964" i="3"/>
  <c r="BF3964" i="3"/>
  <c r="BG3964" i="3" s="1"/>
  <c r="BI3963" i="3"/>
  <c r="BF3963" i="3"/>
  <c r="BG3963" i="3" s="1"/>
  <c r="BI3962" i="3"/>
  <c r="BF3962" i="3"/>
  <c r="BG3962" i="3" s="1"/>
  <c r="BI3961" i="3"/>
  <c r="BF3961" i="3"/>
  <c r="BG3961" i="3" s="1"/>
  <c r="BI3960" i="3"/>
  <c r="BF3960" i="3"/>
  <c r="BG3960" i="3" s="1"/>
  <c r="BI3959" i="3"/>
  <c r="BF3959" i="3"/>
  <c r="BG3959" i="3" s="1"/>
  <c r="BI3958" i="3"/>
  <c r="BF3958" i="3"/>
  <c r="BG3958" i="3" s="1"/>
  <c r="BI3957" i="3"/>
  <c r="BF3957" i="3"/>
  <c r="BG3957" i="3" s="1"/>
  <c r="BI3956" i="3"/>
  <c r="BF3956" i="3"/>
  <c r="BG3956" i="3" s="1"/>
  <c r="BI3955" i="3"/>
  <c r="BF3955" i="3"/>
  <c r="BG3955" i="3" s="1"/>
  <c r="BI3954" i="3"/>
  <c r="BF3954" i="3"/>
  <c r="BG3954" i="3" s="1"/>
  <c r="BI3953" i="3"/>
  <c r="BF3953" i="3"/>
  <c r="BG3953" i="3" s="1"/>
  <c r="BI3952" i="3"/>
  <c r="BF3952" i="3"/>
  <c r="BG3952" i="3" s="1"/>
  <c r="BI3951" i="3"/>
  <c r="BF3951" i="3"/>
  <c r="BG3951" i="3" s="1"/>
  <c r="BI3950" i="3"/>
  <c r="BF3950" i="3"/>
  <c r="BG3950" i="3" s="1"/>
  <c r="BI3949" i="3"/>
  <c r="BF3949" i="3"/>
  <c r="BG3949" i="3" s="1"/>
  <c r="BI3948" i="3"/>
  <c r="BF3948" i="3"/>
  <c r="BG3948" i="3" s="1"/>
  <c r="BI3947" i="3"/>
  <c r="BF3947" i="3"/>
  <c r="BG3947" i="3" s="1"/>
  <c r="BI3946" i="3"/>
  <c r="BF3946" i="3"/>
  <c r="BG3946" i="3" s="1"/>
  <c r="BI3945" i="3"/>
  <c r="BF3945" i="3"/>
  <c r="BG3945" i="3" s="1"/>
  <c r="BI3944" i="3"/>
  <c r="BF3944" i="3"/>
  <c r="BG3944" i="3" s="1"/>
  <c r="BI3943" i="3"/>
  <c r="BF3943" i="3"/>
  <c r="BG3943" i="3" s="1"/>
  <c r="BI3942" i="3"/>
  <c r="BF3942" i="3"/>
  <c r="BG3942" i="3" s="1"/>
  <c r="BI3941" i="3"/>
  <c r="BF3941" i="3"/>
  <c r="BG3941" i="3" s="1"/>
  <c r="BI3940" i="3"/>
  <c r="BF3940" i="3"/>
  <c r="BG3940" i="3" s="1"/>
  <c r="BI3939" i="3"/>
  <c r="BF3939" i="3"/>
  <c r="BG3939" i="3" s="1"/>
  <c r="BI3938" i="3"/>
  <c r="BF3938" i="3"/>
  <c r="BG3938" i="3" s="1"/>
  <c r="BI3937" i="3"/>
  <c r="BF3937" i="3"/>
  <c r="BG3937" i="3" s="1"/>
  <c r="BI3936" i="3"/>
  <c r="BF3936" i="3"/>
  <c r="BG3936" i="3" s="1"/>
  <c r="BI3935" i="3"/>
  <c r="BF3935" i="3"/>
  <c r="BG3935" i="3" s="1"/>
  <c r="BI3934" i="3"/>
  <c r="BF3934" i="3"/>
  <c r="BG3934" i="3" s="1"/>
  <c r="BI3933" i="3"/>
  <c r="BF3933" i="3"/>
  <c r="BG3933" i="3" s="1"/>
  <c r="BI3932" i="3"/>
  <c r="BF3932" i="3"/>
  <c r="BG3932" i="3" s="1"/>
  <c r="BI3931" i="3"/>
  <c r="BF3931" i="3"/>
  <c r="BG3931" i="3" s="1"/>
  <c r="BI3930" i="3"/>
  <c r="BF3930" i="3"/>
  <c r="BG3930" i="3" s="1"/>
  <c r="BI3929" i="3"/>
  <c r="BF3929" i="3"/>
  <c r="BG3929" i="3" s="1"/>
  <c r="BI3928" i="3"/>
  <c r="BF3928" i="3"/>
  <c r="BG3928" i="3" s="1"/>
  <c r="BI3927" i="3"/>
  <c r="BF3927" i="3"/>
  <c r="BG3927" i="3" s="1"/>
  <c r="BI3926" i="3"/>
  <c r="BF3926" i="3"/>
  <c r="BG3926" i="3" s="1"/>
  <c r="BI3925" i="3"/>
  <c r="BF3925" i="3"/>
  <c r="BG3925" i="3" s="1"/>
  <c r="BI3924" i="3"/>
  <c r="BF3924" i="3"/>
  <c r="BG3924" i="3" s="1"/>
  <c r="BI3923" i="3"/>
  <c r="BF3923" i="3"/>
  <c r="BG3923" i="3" s="1"/>
  <c r="BI3922" i="3"/>
  <c r="BF3922" i="3"/>
  <c r="BG3922" i="3" s="1"/>
  <c r="BI3921" i="3"/>
  <c r="BF3921" i="3"/>
  <c r="BG3921" i="3" s="1"/>
  <c r="BI3920" i="3"/>
  <c r="BF3920" i="3"/>
  <c r="BG3920" i="3" s="1"/>
  <c r="BI3919" i="3"/>
  <c r="BF3919" i="3"/>
  <c r="BG3919" i="3" s="1"/>
  <c r="BI3918" i="3"/>
  <c r="BF3918" i="3"/>
  <c r="BG3918" i="3" s="1"/>
  <c r="BI3917" i="3"/>
  <c r="BF3917" i="3"/>
  <c r="BG3917" i="3" s="1"/>
  <c r="BI3916" i="3"/>
  <c r="BF3916" i="3"/>
  <c r="BG3916" i="3" s="1"/>
  <c r="BI3915" i="3"/>
  <c r="BF3915" i="3"/>
  <c r="BG3915" i="3" s="1"/>
  <c r="BI3914" i="3"/>
  <c r="BF3914" i="3"/>
  <c r="BG3914" i="3" s="1"/>
  <c r="BI3913" i="3"/>
  <c r="BF3913" i="3"/>
  <c r="BG3913" i="3" s="1"/>
  <c r="BI3912" i="3"/>
  <c r="BF3912" i="3"/>
  <c r="BG3912" i="3" s="1"/>
  <c r="BI3911" i="3"/>
  <c r="BF3911" i="3"/>
  <c r="BG3911" i="3" s="1"/>
  <c r="BI3910" i="3"/>
  <c r="BF3910" i="3"/>
  <c r="BG3910" i="3" s="1"/>
  <c r="BI3909" i="3"/>
  <c r="BF3909" i="3"/>
  <c r="BG3909" i="3" s="1"/>
  <c r="BI3908" i="3"/>
  <c r="BF3908" i="3"/>
  <c r="BG3908" i="3" s="1"/>
  <c r="BI3907" i="3"/>
  <c r="BF3907" i="3"/>
  <c r="BG3907" i="3" s="1"/>
  <c r="BI3906" i="3"/>
  <c r="BF3906" i="3"/>
  <c r="BG3906" i="3" s="1"/>
  <c r="BI3905" i="3"/>
  <c r="BF3905" i="3"/>
  <c r="BG3905" i="3" s="1"/>
  <c r="BI3904" i="3"/>
  <c r="BF3904" i="3"/>
  <c r="BG3904" i="3" s="1"/>
  <c r="BI3903" i="3"/>
  <c r="BF3903" i="3"/>
  <c r="BG3903" i="3" s="1"/>
  <c r="BI3902" i="3"/>
  <c r="BF3902" i="3"/>
  <c r="BG3902" i="3" s="1"/>
  <c r="BI3901" i="3"/>
  <c r="BF3901" i="3"/>
  <c r="BG3901" i="3" s="1"/>
  <c r="BI3900" i="3"/>
  <c r="BF3900" i="3"/>
  <c r="BG3900" i="3" s="1"/>
  <c r="BI3899" i="3"/>
  <c r="BF3899" i="3"/>
  <c r="BG3899" i="3" s="1"/>
  <c r="BI3898" i="3"/>
  <c r="BF3898" i="3"/>
  <c r="BG3898" i="3" s="1"/>
  <c r="BI3897" i="3"/>
  <c r="BF3897" i="3"/>
  <c r="BG3897" i="3" s="1"/>
  <c r="BI3896" i="3"/>
  <c r="BG3896" i="3"/>
  <c r="BF3896" i="3"/>
  <c r="BI3895" i="3"/>
  <c r="BF3895" i="3"/>
  <c r="BG3895" i="3" s="1"/>
  <c r="BI3894" i="3"/>
  <c r="BF3894" i="3"/>
  <c r="BG3894" i="3" s="1"/>
  <c r="BI3893" i="3"/>
  <c r="BF3893" i="3"/>
  <c r="BG3893" i="3" s="1"/>
  <c r="BI3892" i="3"/>
  <c r="BF3892" i="3"/>
  <c r="BG3892" i="3" s="1"/>
  <c r="BI3891" i="3"/>
  <c r="BF3891" i="3"/>
  <c r="BG3891" i="3" s="1"/>
  <c r="BI3890" i="3"/>
  <c r="BF3890" i="3"/>
  <c r="BG3890" i="3" s="1"/>
  <c r="BI3889" i="3"/>
  <c r="BF3889" i="3"/>
  <c r="BG3889" i="3" s="1"/>
  <c r="BI3888" i="3"/>
  <c r="BF3888" i="3"/>
  <c r="BG3888" i="3" s="1"/>
  <c r="BI3887" i="3"/>
  <c r="BF3887" i="3"/>
  <c r="BG3887" i="3" s="1"/>
  <c r="BI3886" i="3"/>
  <c r="BF3886" i="3"/>
  <c r="BG3886" i="3" s="1"/>
  <c r="BI3885" i="3"/>
  <c r="BF3885" i="3"/>
  <c r="BG3885" i="3" s="1"/>
  <c r="BI3884" i="3"/>
  <c r="BG3884" i="3"/>
  <c r="BF3884" i="3"/>
  <c r="BI3883" i="3"/>
  <c r="BF3883" i="3"/>
  <c r="BG3883" i="3" s="1"/>
  <c r="BI3882" i="3"/>
  <c r="BF3882" i="3"/>
  <c r="BG3882" i="3" s="1"/>
  <c r="BI3881" i="3"/>
  <c r="BF3881" i="3"/>
  <c r="BG3881" i="3" s="1"/>
  <c r="BI3880" i="3"/>
  <c r="BF3880" i="3"/>
  <c r="BG3880" i="3" s="1"/>
  <c r="BI3879" i="3"/>
  <c r="BF3879" i="3"/>
  <c r="BG3879" i="3" s="1"/>
  <c r="BI3878" i="3"/>
  <c r="BF3878" i="3"/>
  <c r="BG3878" i="3" s="1"/>
  <c r="BI3877" i="3"/>
  <c r="BF3877" i="3"/>
  <c r="BG3877" i="3" s="1"/>
  <c r="BI3876" i="3"/>
  <c r="BF3876" i="3"/>
  <c r="BG3876" i="3" s="1"/>
  <c r="BI3875" i="3"/>
  <c r="BF3875" i="3"/>
  <c r="BG3875" i="3" s="1"/>
  <c r="BI3874" i="3"/>
  <c r="BF3874" i="3"/>
  <c r="BG3874" i="3" s="1"/>
  <c r="BI3873" i="3"/>
  <c r="BF3873" i="3"/>
  <c r="BG3873" i="3" s="1"/>
  <c r="BI3872" i="3"/>
  <c r="BF3872" i="3"/>
  <c r="BG3872" i="3" s="1"/>
  <c r="BI3871" i="3"/>
  <c r="BF3871" i="3"/>
  <c r="BG3871" i="3" s="1"/>
  <c r="BI3870" i="3"/>
  <c r="BF3870" i="3"/>
  <c r="BG3870" i="3" s="1"/>
  <c r="BI3869" i="3"/>
  <c r="BF3869" i="3"/>
  <c r="BG3869" i="3" s="1"/>
  <c r="BI3868" i="3"/>
  <c r="BF3868" i="3"/>
  <c r="BG3868" i="3" s="1"/>
  <c r="BI3867" i="3"/>
  <c r="BF3867" i="3"/>
  <c r="BG3867" i="3" s="1"/>
  <c r="BI3866" i="3"/>
  <c r="BF3866" i="3"/>
  <c r="BG3866" i="3" s="1"/>
  <c r="BI3865" i="3"/>
  <c r="BF3865" i="3"/>
  <c r="BG3865" i="3" s="1"/>
  <c r="BI3864" i="3"/>
  <c r="BF3864" i="3"/>
  <c r="BG3864" i="3" s="1"/>
  <c r="BI3863" i="3"/>
  <c r="BF3863" i="3"/>
  <c r="BG3863" i="3" s="1"/>
  <c r="BI3862" i="3"/>
  <c r="BF3862" i="3"/>
  <c r="BG3862" i="3" s="1"/>
  <c r="BI3861" i="3"/>
  <c r="BF3861" i="3"/>
  <c r="BG3861" i="3" s="1"/>
  <c r="BI3860" i="3"/>
  <c r="BF3860" i="3"/>
  <c r="BG3860" i="3" s="1"/>
  <c r="BI3859" i="3"/>
  <c r="BF3859" i="3"/>
  <c r="BG3859" i="3" s="1"/>
  <c r="BI3858" i="3"/>
  <c r="BG3858" i="3"/>
  <c r="BF3858" i="3"/>
  <c r="BN3857" i="3"/>
  <c r="BI3857" i="3"/>
  <c r="BF3857" i="3"/>
  <c r="BG3857" i="3" s="1"/>
  <c r="L3857" i="3"/>
  <c r="J3857" i="3"/>
  <c r="BN3856" i="3"/>
  <c r="BI3856" i="3"/>
  <c r="BF3856" i="3"/>
  <c r="BG3856" i="3" s="1"/>
  <c r="J3856" i="3"/>
  <c r="BN3855" i="3"/>
  <c r="BI3855" i="3"/>
  <c r="BF3855" i="3"/>
  <c r="BG3855" i="3" s="1"/>
  <c r="J3855" i="3"/>
  <c r="BN3854" i="3"/>
  <c r="BI3854" i="3"/>
  <c r="BF3854" i="3"/>
  <c r="BG3854" i="3" s="1"/>
  <c r="J3854" i="3"/>
  <c r="BN3853" i="3"/>
  <c r="BI3853" i="3"/>
  <c r="BF3853" i="3"/>
  <c r="BG3853" i="3" s="1"/>
  <c r="J3853" i="3"/>
  <c r="BI3852" i="3"/>
  <c r="BF3852" i="3"/>
  <c r="BG3852" i="3" s="1"/>
  <c r="BI3851" i="3"/>
  <c r="BF3851" i="3"/>
  <c r="BG3851" i="3" s="1"/>
  <c r="BI3850" i="3"/>
  <c r="BF3850" i="3"/>
  <c r="BG3850" i="3" s="1"/>
  <c r="BI3849" i="3"/>
  <c r="BF3849" i="3"/>
  <c r="BG3849" i="3" s="1"/>
  <c r="BI3848" i="3"/>
  <c r="BF3848" i="3"/>
  <c r="BG3848" i="3" s="1"/>
  <c r="BI3847" i="3"/>
  <c r="BF3847" i="3"/>
  <c r="BG3847" i="3" s="1"/>
  <c r="BI3846" i="3"/>
  <c r="BF3846" i="3"/>
  <c r="BG3846" i="3" s="1"/>
  <c r="BI3845" i="3"/>
  <c r="BF3845" i="3"/>
  <c r="BG3845" i="3" s="1"/>
  <c r="BI3844" i="3"/>
  <c r="BF3844" i="3"/>
  <c r="BG3844" i="3" s="1"/>
  <c r="BI3843" i="3"/>
  <c r="BF3843" i="3"/>
  <c r="BG3843" i="3" s="1"/>
  <c r="BI3842" i="3"/>
  <c r="BF3842" i="3"/>
  <c r="BG3842" i="3" s="1"/>
  <c r="BI3841" i="3"/>
  <c r="BF3841" i="3"/>
  <c r="BG3841" i="3" s="1"/>
  <c r="BI3840" i="3"/>
  <c r="BF3840" i="3"/>
  <c r="BG3840" i="3" s="1"/>
  <c r="BI3839" i="3"/>
  <c r="BF3839" i="3"/>
  <c r="BG3839" i="3" s="1"/>
  <c r="BI3838" i="3"/>
  <c r="BF3838" i="3"/>
  <c r="BG3838" i="3" s="1"/>
  <c r="BI3837" i="3"/>
  <c r="BF3837" i="3"/>
  <c r="BG3837" i="3" s="1"/>
  <c r="BI3836" i="3"/>
  <c r="BF3836" i="3"/>
  <c r="BG3836" i="3" s="1"/>
  <c r="BI3835" i="3"/>
  <c r="BF3835" i="3"/>
  <c r="BG3835" i="3" s="1"/>
  <c r="BI3834" i="3"/>
  <c r="BF3834" i="3"/>
  <c r="BG3834" i="3" s="1"/>
  <c r="BI3833" i="3"/>
  <c r="BF3833" i="3"/>
  <c r="BG3833" i="3" s="1"/>
  <c r="BI3832" i="3"/>
  <c r="BF3832" i="3"/>
  <c r="BG3832" i="3" s="1"/>
  <c r="BI3831" i="3"/>
  <c r="BF3831" i="3"/>
  <c r="BG3831" i="3" s="1"/>
  <c r="BI3830" i="3"/>
  <c r="BF3830" i="3"/>
  <c r="BG3830" i="3" s="1"/>
  <c r="BI3829" i="3"/>
  <c r="BF3829" i="3"/>
  <c r="BG3829" i="3" s="1"/>
  <c r="BI3828" i="3"/>
  <c r="BF3828" i="3"/>
  <c r="BG3828" i="3" s="1"/>
  <c r="BI3827" i="3"/>
  <c r="BG3827" i="3"/>
  <c r="BF3827" i="3"/>
  <c r="BI3826" i="3"/>
  <c r="BF3826" i="3"/>
  <c r="BG3826" i="3" s="1"/>
  <c r="H3825" i="3"/>
  <c r="BI3825" i="3"/>
  <c r="BF3825" i="3"/>
  <c r="BK3825" i="3" s="1"/>
  <c r="I3825" i="3"/>
  <c r="J3825" i="3" s="1"/>
  <c r="H3824" i="3"/>
  <c r="BI3824" i="3"/>
  <c r="BF3824" i="3"/>
  <c r="I3824" i="3"/>
  <c r="J3824" i="3" s="1"/>
  <c r="BN3823" i="3"/>
  <c r="BI3823" i="3"/>
  <c r="BF3823" i="3"/>
  <c r="J3823" i="3"/>
  <c r="BN3822" i="3"/>
  <c r="BI3822" i="3"/>
  <c r="BF3822" i="3"/>
  <c r="J3822" i="3"/>
  <c r="BN3821" i="3"/>
  <c r="BI3821" i="3"/>
  <c r="BF3821" i="3"/>
  <c r="J3821" i="3"/>
  <c r="BI3820" i="3"/>
  <c r="BF3820" i="3"/>
  <c r="BG3820" i="3" s="1"/>
  <c r="BI3819" i="3"/>
  <c r="BG3819" i="3"/>
  <c r="BF3819" i="3"/>
  <c r="BI3818" i="3"/>
  <c r="BF3818" i="3"/>
  <c r="BG3818" i="3" s="1"/>
  <c r="BI3817" i="3"/>
  <c r="BG3817" i="3"/>
  <c r="BF3817" i="3"/>
  <c r="BI3816" i="3"/>
  <c r="BF3816" i="3"/>
  <c r="BG3816" i="3" s="1"/>
  <c r="BI3815" i="3"/>
  <c r="BF3815" i="3"/>
  <c r="BG3815" i="3" s="1"/>
  <c r="BI3814" i="3"/>
  <c r="BF3814" i="3"/>
  <c r="BG3814" i="3" s="1"/>
  <c r="BI3813" i="3"/>
  <c r="BF3813" i="3"/>
  <c r="BG3813" i="3" s="1"/>
  <c r="BI3812" i="3"/>
  <c r="BF3812" i="3"/>
  <c r="BG3812" i="3" s="1"/>
  <c r="BI3811" i="3"/>
  <c r="BF3811" i="3"/>
  <c r="BG3811" i="3" s="1"/>
  <c r="H3810" i="3"/>
  <c r="BI3810" i="3"/>
  <c r="BF3810" i="3"/>
  <c r="I3810" i="3"/>
  <c r="J3810" i="3" s="1"/>
  <c r="H3809" i="3"/>
  <c r="BI3809" i="3"/>
  <c r="BF3809" i="3"/>
  <c r="I3809" i="3"/>
  <c r="H3808" i="3"/>
  <c r="BI3808" i="3"/>
  <c r="BF3808" i="3"/>
  <c r="I3808" i="3"/>
  <c r="H3807" i="3"/>
  <c r="BI3807" i="3"/>
  <c r="BF3807" i="3"/>
  <c r="I3807" i="3"/>
  <c r="H3806" i="3"/>
  <c r="BI3806" i="3"/>
  <c r="BF3806" i="3"/>
  <c r="I3806" i="3"/>
  <c r="BI3805" i="3"/>
  <c r="BF3805" i="3"/>
  <c r="BG3805" i="3" s="1"/>
  <c r="BI3804" i="3"/>
  <c r="BF3804" i="3"/>
  <c r="BG3804" i="3" s="1"/>
  <c r="BI3803" i="3"/>
  <c r="BF3803" i="3"/>
  <c r="BG3803" i="3" s="1"/>
  <c r="BI3802" i="3"/>
  <c r="BF3802" i="3"/>
  <c r="BG3802" i="3" s="1"/>
  <c r="BI3801" i="3"/>
  <c r="BF3801" i="3"/>
  <c r="BG3801" i="3" s="1"/>
  <c r="BN3800" i="3"/>
  <c r="BI3800" i="3"/>
  <c r="BF3800" i="3"/>
  <c r="BG3800" i="3" s="1"/>
  <c r="K3800" i="3"/>
  <c r="J3800" i="3"/>
  <c r="BN3799" i="3"/>
  <c r="BI3799" i="3"/>
  <c r="BF3799" i="3"/>
  <c r="BG3799" i="3" s="1"/>
  <c r="J3799" i="3"/>
  <c r="BN3798" i="3"/>
  <c r="BI3798" i="3"/>
  <c r="BF3798" i="3"/>
  <c r="BG3798" i="3" s="1"/>
  <c r="J3798" i="3"/>
  <c r="BN3797" i="3"/>
  <c r="BI3797" i="3"/>
  <c r="BF3797" i="3"/>
  <c r="BG3797" i="3" s="1"/>
  <c r="J3797" i="3"/>
  <c r="BN3796" i="3"/>
  <c r="BI3796" i="3"/>
  <c r="BF3796" i="3"/>
  <c r="BG3796" i="3" s="1"/>
  <c r="J3796" i="3"/>
  <c r="BI3795" i="3"/>
  <c r="BF3795" i="3"/>
  <c r="BG3795" i="3" s="1"/>
  <c r="BI3794" i="3"/>
  <c r="BF3794" i="3"/>
  <c r="BG3794" i="3" s="1"/>
  <c r="BI3793" i="3"/>
  <c r="BF3793" i="3"/>
  <c r="BG3793" i="3" s="1"/>
  <c r="BI3792" i="3"/>
  <c r="BF3792" i="3"/>
  <c r="BG3792" i="3" s="1"/>
  <c r="BI3791" i="3"/>
  <c r="BF3791" i="3"/>
  <c r="BG3791" i="3" s="1"/>
  <c r="BN3790" i="3"/>
  <c r="BI3790" i="3"/>
  <c r="BF3790" i="3"/>
  <c r="BG3790" i="3" s="1"/>
  <c r="J3790" i="3"/>
  <c r="BN3789" i="3"/>
  <c r="BI3789" i="3"/>
  <c r="BF3789" i="3"/>
  <c r="BG3789" i="3" s="1"/>
  <c r="J3789" i="3"/>
  <c r="BN3788" i="3"/>
  <c r="BI3788" i="3"/>
  <c r="BF3788" i="3"/>
  <c r="BG3788" i="3" s="1"/>
  <c r="J3788" i="3"/>
  <c r="BN3787" i="3"/>
  <c r="BI3787" i="3"/>
  <c r="BF3787" i="3"/>
  <c r="BG3787" i="3" s="1"/>
  <c r="J3787" i="3"/>
  <c r="BN3786" i="3"/>
  <c r="BI3786" i="3"/>
  <c r="BF3786" i="3"/>
  <c r="BG3786" i="3" s="1"/>
  <c r="J3786" i="3"/>
  <c r="BN3785" i="3"/>
  <c r="BI3785" i="3"/>
  <c r="BF3785" i="3"/>
  <c r="BG3785" i="3" s="1"/>
  <c r="J3785" i="3"/>
  <c r="BN3784" i="3"/>
  <c r="BI3784" i="3"/>
  <c r="BF3784" i="3"/>
  <c r="BG3784" i="3" s="1"/>
  <c r="J3784" i="3"/>
  <c r="BN3783" i="3"/>
  <c r="BI3783" i="3"/>
  <c r="BF3783" i="3"/>
  <c r="BG3783" i="3" s="1"/>
  <c r="J3783" i="3"/>
  <c r="BN3782" i="3"/>
  <c r="BI3782" i="3"/>
  <c r="BF3782" i="3"/>
  <c r="BG3782" i="3" s="1"/>
  <c r="J3782" i="3"/>
  <c r="BN3781" i="3"/>
  <c r="BI3781" i="3"/>
  <c r="BF3781" i="3"/>
  <c r="BG3781" i="3" s="1"/>
  <c r="J3781" i="3"/>
  <c r="BI3780" i="3"/>
  <c r="BF3780" i="3"/>
  <c r="BG3780" i="3" s="1"/>
  <c r="BI3779" i="3"/>
  <c r="BF3779" i="3"/>
  <c r="BG3779" i="3" s="1"/>
  <c r="BI3778" i="3"/>
  <c r="BF3778" i="3"/>
  <c r="BG3778" i="3" s="1"/>
  <c r="BI3777" i="3"/>
  <c r="BF3777" i="3"/>
  <c r="BG3777" i="3" s="1"/>
  <c r="BI3776" i="3"/>
  <c r="BG3776" i="3"/>
  <c r="BF3776" i="3"/>
  <c r="BI3775" i="3"/>
  <c r="BF3775" i="3"/>
  <c r="BG3775" i="3" s="1"/>
  <c r="BI3774" i="3"/>
  <c r="BF3774" i="3"/>
  <c r="BG3774" i="3" s="1"/>
  <c r="BI3773" i="3"/>
  <c r="BF3773" i="3"/>
  <c r="BG3773" i="3" s="1"/>
  <c r="BI3772" i="3"/>
  <c r="BF3772" i="3"/>
  <c r="BG3772" i="3" s="1"/>
  <c r="BI3771" i="3"/>
  <c r="BF3771" i="3"/>
  <c r="BG3771" i="3" s="1"/>
  <c r="BI3770" i="3"/>
  <c r="BF3770" i="3"/>
  <c r="BG3770" i="3" s="1"/>
  <c r="BI3769" i="3"/>
  <c r="BF3769" i="3"/>
  <c r="BG3769" i="3" s="1"/>
  <c r="BI3768" i="3"/>
  <c r="BF3768" i="3"/>
  <c r="BG3768" i="3" s="1"/>
  <c r="BI3767" i="3"/>
  <c r="BF3767" i="3"/>
  <c r="BG3767" i="3" s="1"/>
  <c r="BI3766" i="3"/>
  <c r="BF3766" i="3"/>
  <c r="BG3766" i="3" s="1"/>
  <c r="BN3765" i="3"/>
  <c r="BI3765" i="3"/>
  <c r="BF3765" i="3"/>
  <c r="BG3765" i="3" s="1"/>
  <c r="J3765" i="3"/>
  <c r="BN3764" i="3"/>
  <c r="BI3764" i="3"/>
  <c r="BF3764" i="3"/>
  <c r="BG3764" i="3" s="1"/>
  <c r="J3764" i="3"/>
  <c r="BN3763" i="3"/>
  <c r="BI3763" i="3"/>
  <c r="BF3763" i="3"/>
  <c r="BG3763" i="3" s="1"/>
  <c r="J3763" i="3"/>
  <c r="BN3762" i="3"/>
  <c r="BI3762" i="3"/>
  <c r="BF3762" i="3"/>
  <c r="BG3762" i="3" s="1"/>
  <c r="J3762" i="3"/>
  <c r="BN3761" i="3"/>
  <c r="BI3761" i="3"/>
  <c r="BF3761" i="3"/>
  <c r="BG3761" i="3" s="1"/>
  <c r="J3761" i="3"/>
  <c r="BN3760" i="3"/>
  <c r="BI3760" i="3"/>
  <c r="BF3760" i="3"/>
  <c r="BG3760" i="3" s="1"/>
  <c r="J3760" i="3"/>
  <c r="BN3759" i="3"/>
  <c r="BI3759" i="3"/>
  <c r="BF3759" i="3"/>
  <c r="BG3759" i="3" s="1"/>
  <c r="J3759" i="3"/>
  <c r="BN3758" i="3"/>
  <c r="BI3758" i="3"/>
  <c r="BF3758" i="3"/>
  <c r="BG3758" i="3" s="1"/>
  <c r="J3758" i="3"/>
  <c r="BN3757" i="3"/>
  <c r="BI3757" i="3"/>
  <c r="BF3757" i="3"/>
  <c r="BG3757" i="3" s="1"/>
  <c r="J3757" i="3"/>
  <c r="BN3756" i="3"/>
  <c r="BI3756" i="3"/>
  <c r="BF3756" i="3"/>
  <c r="BG3756" i="3" s="1"/>
  <c r="J3756" i="3"/>
  <c r="BI3755" i="3"/>
  <c r="BF3755" i="3"/>
  <c r="BG3755" i="3" s="1"/>
  <c r="BI3754" i="3"/>
  <c r="BF3754" i="3"/>
  <c r="BG3754" i="3" s="1"/>
  <c r="BI3753" i="3"/>
  <c r="BF3753" i="3"/>
  <c r="BG3753" i="3" s="1"/>
  <c r="BI3752" i="3"/>
  <c r="BF3752" i="3"/>
  <c r="BG3752" i="3" s="1"/>
  <c r="BI3751" i="3"/>
  <c r="BF3751" i="3"/>
  <c r="BG3751" i="3" s="1"/>
  <c r="BN3750" i="3"/>
  <c r="BI3750" i="3"/>
  <c r="BF3750" i="3"/>
  <c r="BG3750" i="3" s="1"/>
  <c r="L3750" i="3"/>
  <c r="J3750" i="3"/>
  <c r="BN3749" i="3"/>
  <c r="BI3749" i="3"/>
  <c r="BF3749" i="3"/>
  <c r="BG3749" i="3" s="1"/>
  <c r="J3749" i="3"/>
  <c r="BN3748" i="3"/>
  <c r="BI3748" i="3"/>
  <c r="BF3748" i="3"/>
  <c r="BG3748" i="3" s="1"/>
  <c r="K3748" i="3"/>
  <c r="J3748" i="3"/>
  <c r="BN3747" i="3"/>
  <c r="BI3747" i="3"/>
  <c r="BF3747" i="3"/>
  <c r="BG3747" i="3" s="1"/>
  <c r="J3747" i="3"/>
  <c r="BN3746" i="3"/>
  <c r="BI3746" i="3"/>
  <c r="BF3746" i="3"/>
  <c r="BG3746" i="3" s="1"/>
  <c r="J3746" i="3"/>
  <c r="BN3745" i="3"/>
  <c r="BI3745" i="3"/>
  <c r="BF3745" i="3"/>
  <c r="BG3745" i="3" s="1"/>
  <c r="J3745" i="3"/>
  <c r="BN3744" i="3"/>
  <c r="BI3744" i="3"/>
  <c r="BF3744" i="3"/>
  <c r="BG3744" i="3" s="1"/>
  <c r="J3744" i="3"/>
  <c r="BI3743" i="3"/>
  <c r="BF3743" i="3"/>
  <c r="BG3743" i="3" s="1"/>
  <c r="BI3742" i="3"/>
  <c r="BF3742" i="3"/>
  <c r="BG3742" i="3" s="1"/>
  <c r="BI3741" i="3"/>
  <c r="BF3741" i="3"/>
  <c r="BG3741" i="3" s="1"/>
  <c r="BI3740" i="3"/>
  <c r="BF3740" i="3"/>
  <c r="BG3740" i="3" s="1"/>
  <c r="BI3739" i="3"/>
  <c r="BF3739" i="3"/>
  <c r="BG3739" i="3" s="1"/>
  <c r="BI3738" i="3"/>
  <c r="BF3738" i="3"/>
  <c r="BG3738" i="3" s="1"/>
  <c r="BI3737" i="3"/>
  <c r="BF3737" i="3"/>
  <c r="BG3737" i="3" s="1"/>
  <c r="BI3736" i="3"/>
  <c r="BF3736" i="3"/>
  <c r="BG3736" i="3" s="1"/>
  <c r="BI3735" i="3"/>
  <c r="BF3735" i="3"/>
  <c r="BG3735" i="3" s="1"/>
  <c r="BI3734" i="3"/>
  <c r="BG3734" i="3"/>
  <c r="BF3734" i="3"/>
  <c r="BI3733" i="3"/>
  <c r="BF3733" i="3"/>
  <c r="BG3733" i="3" s="1"/>
  <c r="BI3732" i="3"/>
  <c r="BF3732" i="3"/>
  <c r="BG3732" i="3" s="1"/>
  <c r="BI3731" i="3"/>
  <c r="BF3731" i="3"/>
  <c r="BG3731" i="3" s="1"/>
  <c r="BI3730" i="3"/>
  <c r="BF3730" i="3"/>
  <c r="BG3730" i="3" s="1"/>
  <c r="BI3729" i="3"/>
  <c r="BG3729" i="3"/>
  <c r="BF3729" i="3"/>
  <c r="BI3728" i="3"/>
  <c r="BF3728" i="3"/>
  <c r="BG3728" i="3" s="1"/>
  <c r="BI3727" i="3"/>
  <c r="BF3727" i="3"/>
  <c r="BG3727" i="3" s="1"/>
  <c r="BI3726" i="3"/>
  <c r="BF3726" i="3"/>
  <c r="BG3726" i="3" s="1"/>
  <c r="BI3725" i="3"/>
  <c r="BG3725" i="3"/>
  <c r="BF3725" i="3"/>
  <c r="BI3724" i="3"/>
  <c r="BF3724" i="3"/>
  <c r="BG3724" i="3" s="1"/>
  <c r="BI3723" i="3"/>
  <c r="BF3723" i="3"/>
  <c r="BG3723" i="3" s="1"/>
  <c r="BI3722" i="3"/>
  <c r="BF3722" i="3"/>
  <c r="BG3722" i="3" s="1"/>
  <c r="BI3721" i="3"/>
  <c r="BF3721" i="3"/>
  <c r="BG3721" i="3" s="1"/>
  <c r="BI3720" i="3"/>
  <c r="BF3720" i="3"/>
  <c r="BG3720" i="3" s="1"/>
  <c r="BI3719" i="3"/>
  <c r="BF3719" i="3"/>
  <c r="BG3719" i="3" s="1"/>
  <c r="BI3718" i="3"/>
  <c r="BF3718" i="3"/>
  <c r="BG3718" i="3" s="1"/>
  <c r="BI3717" i="3"/>
  <c r="BF3717" i="3"/>
  <c r="BG3717" i="3" s="1"/>
  <c r="BI3716" i="3"/>
  <c r="BF3716" i="3"/>
  <c r="BG3716" i="3" s="1"/>
  <c r="BI3715" i="3"/>
  <c r="BF3715" i="3"/>
  <c r="BG3715" i="3" s="1"/>
  <c r="BI3714" i="3"/>
  <c r="BF3714" i="3"/>
  <c r="BG3714" i="3" s="1"/>
  <c r="BI3713" i="3"/>
  <c r="BF3713" i="3"/>
  <c r="BG3713" i="3" s="1"/>
  <c r="BI3712" i="3"/>
  <c r="BF3712" i="3"/>
  <c r="BG3712" i="3" s="1"/>
  <c r="BI3711" i="3"/>
  <c r="BF3711" i="3"/>
  <c r="BG3711" i="3" s="1"/>
  <c r="BI3710" i="3"/>
  <c r="BF3710" i="3"/>
  <c r="BG3710" i="3" s="1"/>
  <c r="BI3709" i="3"/>
  <c r="BF3709" i="3"/>
  <c r="BG3709" i="3" s="1"/>
  <c r="BI3708" i="3"/>
  <c r="BF3708" i="3"/>
  <c r="BG3708" i="3" s="1"/>
  <c r="BI3707" i="3"/>
  <c r="BF3707" i="3"/>
  <c r="BG3707" i="3" s="1"/>
  <c r="BI3706" i="3"/>
  <c r="BF3706" i="3"/>
  <c r="BG3706" i="3" s="1"/>
  <c r="BI3705" i="3"/>
  <c r="BF3705" i="3"/>
  <c r="BG3705" i="3" s="1"/>
  <c r="BI3704" i="3"/>
  <c r="BF3704" i="3"/>
  <c r="BG3704" i="3" s="1"/>
  <c r="BI3703" i="3"/>
  <c r="BF3703" i="3"/>
  <c r="BG3703" i="3" s="1"/>
  <c r="BI3702" i="3"/>
  <c r="BF3702" i="3"/>
  <c r="BG3702" i="3" s="1"/>
  <c r="BI3701" i="3"/>
  <c r="BF3701" i="3"/>
  <c r="BG3701" i="3" s="1"/>
  <c r="BI3700" i="3"/>
  <c r="BF3700" i="3"/>
  <c r="BG3700" i="3" s="1"/>
  <c r="BI3699" i="3"/>
  <c r="BF3699" i="3"/>
  <c r="BG3699" i="3" s="1"/>
  <c r="BI3698" i="3"/>
  <c r="BG3698" i="3"/>
  <c r="BF3698" i="3"/>
  <c r="BI3697" i="3"/>
  <c r="BF3697" i="3"/>
  <c r="BG3697" i="3" s="1"/>
  <c r="BI3696" i="3"/>
  <c r="BG3696" i="3"/>
  <c r="BF3696" i="3"/>
  <c r="BI3695" i="3"/>
  <c r="BF3695" i="3"/>
  <c r="BG3695" i="3" s="1"/>
  <c r="BI3694" i="3"/>
  <c r="BF3694" i="3"/>
  <c r="BG3694" i="3" s="1"/>
  <c r="BI3693" i="3"/>
  <c r="BF3693" i="3"/>
  <c r="BG3693" i="3" s="1"/>
  <c r="BI3692" i="3"/>
  <c r="BF3692" i="3"/>
  <c r="BG3692" i="3" s="1"/>
  <c r="BI3691" i="3"/>
  <c r="BF3691" i="3"/>
  <c r="BG3691" i="3" s="1"/>
  <c r="BI3690" i="3"/>
  <c r="BF3690" i="3"/>
  <c r="BG3690" i="3" s="1"/>
  <c r="BI3689" i="3"/>
  <c r="BF3689" i="3"/>
  <c r="BG3689" i="3" s="1"/>
  <c r="BI3688" i="3"/>
  <c r="BF3688" i="3"/>
  <c r="BG3688" i="3" s="1"/>
  <c r="BI3687" i="3"/>
  <c r="BF3687" i="3"/>
  <c r="BG3687" i="3" s="1"/>
  <c r="BI3686" i="3"/>
  <c r="BF3686" i="3"/>
  <c r="BG3686" i="3" s="1"/>
  <c r="BI3685" i="3"/>
  <c r="BG3685" i="3"/>
  <c r="BF3685" i="3"/>
  <c r="BI3684" i="3"/>
  <c r="BF3684" i="3"/>
  <c r="BG3684" i="3" s="1"/>
  <c r="BI3683" i="3"/>
  <c r="BF3683" i="3"/>
  <c r="BG3683" i="3" s="1"/>
  <c r="BI3682" i="3"/>
  <c r="BF3682" i="3"/>
  <c r="BG3682" i="3" s="1"/>
  <c r="BI3681" i="3"/>
  <c r="BF3681" i="3"/>
  <c r="BG3681" i="3" s="1"/>
  <c r="BI3680" i="3"/>
  <c r="BF3680" i="3"/>
  <c r="BG3680" i="3" s="1"/>
  <c r="BI3679" i="3"/>
  <c r="BF3679" i="3"/>
  <c r="BG3679" i="3" s="1"/>
  <c r="BI3678" i="3"/>
  <c r="BF3678" i="3"/>
  <c r="BG3678" i="3" s="1"/>
  <c r="BI3677" i="3"/>
  <c r="BF3677" i="3"/>
  <c r="BG3677" i="3" s="1"/>
  <c r="BI3676" i="3"/>
  <c r="BF3676" i="3"/>
  <c r="BG3676" i="3" s="1"/>
  <c r="BI3675" i="3"/>
  <c r="BF3675" i="3"/>
  <c r="BG3675" i="3" s="1"/>
  <c r="BI3674" i="3"/>
  <c r="BF3674" i="3"/>
  <c r="BG3674" i="3" s="1"/>
  <c r="BI3673" i="3"/>
  <c r="BG3673" i="3"/>
  <c r="BF3673" i="3"/>
  <c r="BI3672" i="3"/>
  <c r="BF3672" i="3"/>
  <c r="BG3672" i="3" s="1"/>
  <c r="BI3671" i="3"/>
  <c r="BF3671" i="3"/>
  <c r="BG3671" i="3" s="1"/>
  <c r="BI3670" i="3"/>
  <c r="BF3670" i="3"/>
  <c r="BG3670" i="3" s="1"/>
  <c r="BI3669" i="3"/>
  <c r="BF3669" i="3"/>
  <c r="BG3669" i="3" s="1"/>
  <c r="BI3668" i="3"/>
  <c r="BF3668" i="3"/>
  <c r="BG3668" i="3" s="1"/>
  <c r="BI3667" i="3"/>
  <c r="BF3667" i="3"/>
  <c r="BG3667" i="3" s="1"/>
  <c r="BI3666" i="3"/>
  <c r="BF3666" i="3"/>
  <c r="BG3666" i="3" s="1"/>
  <c r="BI3665" i="3"/>
  <c r="BF3665" i="3"/>
  <c r="BG3665" i="3" s="1"/>
  <c r="BI3664" i="3"/>
  <c r="BF3664" i="3"/>
  <c r="BG3664" i="3" s="1"/>
  <c r="BI3663" i="3"/>
  <c r="BF3663" i="3"/>
  <c r="BG3663" i="3" s="1"/>
  <c r="BI3662" i="3"/>
  <c r="BG3662" i="3"/>
  <c r="BF3662" i="3"/>
  <c r="BI3661" i="3"/>
  <c r="BF3661" i="3"/>
  <c r="BG3661" i="3" s="1"/>
  <c r="BI3660" i="3"/>
  <c r="BF3660" i="3"/>
  <c r="BG3660" i="3" s="1"/>
  <c r="BI3659" i="3"/>
  <c r="BF3659" i="3"/>
  <c r="BG3659" i="3" s="1"/>
  <c r="BI3658" i="3"/>
  <c r="BF3658" i="3"/>
  <c r="BG3658" i="3" s="1"/>
  <c r="BI3657" i="3"/>
  <c r="BF3657" i="3"/>
  <c r="BG3657" i="3" s="1"/>
  <c r="BI3656" i="3"/>
  <c r="BF3656" i="3"/>
  <c r="BG3656" i="3" s="1"/>
  <c r="BI3655" i="3"/>
  <c r="BF3655" i="3"/>
  <c r="BG3655" i="3" s="1"/>
  <c r="BI3654" i="3"/>
  <c r="BF3654" i="3"/>
  <c r="BG3654" i="3" s="1"/>
  <c r="BN3653" i="3"/>
  <c r="BI3653" i="3"/>
  <c r="BF3653" i="3"/>
  <c r="BG3653" i="3" s="1"/>
  <c r="J3653" i="3"/>
  <c r="BN3652" i="3"/>
  <c r="BI3652" i="3"/>
  <c r="BF3652" i="3"/>
  <c r="BG3652" i="3" s="1"/>
  <c r="J3652" i="3"/>
  <c r="BN3651" i="3"/>
  <c r="BI3651" i="3"/>
  <c r="BF3651" i="3"/>
  <c r="BG3651" i="3" s="1"/>
  <c r="J3651" i="3"/>
  <c r="BN3650" i="3"/>
  <c r="BI3650" i="3"/>
  <c r="BF3650" i="3"/>
  <c r="BG3650" i="3" s="1"/>
  <c r="J3650" i="3"/>
  <c r="BN3649" i="3"/>
  <c r="BI3649" i="3"/>
  <c r="BG3649" i="3"/>
  <c r="BF3649" i="3"/>
  <c r="J3649" i="3"/>
  <c r="BN3648" i="3"/>
  <c r="BI3648" i="3"/>
  <c r="BF3648" i="3"/>
  <c r="BG3648" i="3" s="1"/>
  <c r="J3648" i="3"/>
  <c r="BN3647" i="3"/>
  <c r="BI3647" i="3"/>
  <c r="BF3647" i="3"/>
  <c r="BG3647" i="3" s="1"/>
  <c r="J3647" i="3"/>
  <c r="BN3646" i="3"/>
  <c r="BI3646" i="3"/>
  <c r="BF3646" i="3"/>
  <c r="BG3646" i="3" s="1"/>
  <c r="J3646" i="3"/>
  <c r="BN3645" i="3"/>
  <c r="BI3645" i="3"/>
  <c r="BF3645" i="3"/>
  <c r="BG3645" i="3" s="1"/>
  <c r="J3645" i="3"/>
  <c r="BN3644" i="3"/>
  <c r="BI3644" i="3"/>
  <c r="BF3644" i="3"/>
  <c r="BG3644" i="3" s="1"/>
  <c r="J3644" i="3"/>
  <c r="BN3643" i="3"/>
  <c r="BI3643" i="3"/>
  <c r="BF3643" i="3"/>
  <c r="BG3643" i="3" s="1"/>
  <c r="J3643" i="3"/>
  <c r="BN3642" i="3"/>
  <c r="BI3642" i="3"/>
  <c r="BF3642" i="3"/>
  <c r="BG3642" i="3" s="1"/>
  <c r="J3642" i="3"/>
  <c r="BI3641" i="3"/>
  <c r="BF3641" i="3"/>
  <c r="BG3641" i="3" s="1"/>
  <c r="BI3640" i="3"/>
  <c r="BF3640" i="3"/>
  <c r="BG3640" i="3" s="1"/>
  <c r="BI3639" i="3"/>
  <c r="BF3639" i="3"/>
  <c r="BG3639" i="3" s="1"/>
  <c r="BI3638" i="3"/>
  <c r="BF3638" i="3"/>
  <c r="BG3638" i="3" s="1"/>
  <c r="BI3637" i="3"/>
  <c r="BF3637" i="3"/>
  <c r="BG3637" i="3" s="1"/>
  <c r="BN3636" i="3"/>
  <c r="BI3636" i="3"/>
  <c r="BF3636" i="3"/>
  <c r="BG3636" i="3" s="1"/>
  <c r="J3636" i="3"/>
  <c r="BN3635" i="3"/>
  <c r="BI3635" i="3"/>
  <c r="BF3635" i="3"/>
  <c r="BG3635" i="3" s="1"/>
  <c r="J3635" i="3"/>
  <c r="BN3634" i="3"/>
  <c r="BI3634" i="3"/>
  <c r="BG3634" i="3"/>
  <c r="BF3634" i="3"/>
  <c r="J3634" i="3"/>
  <c r="BN3633" i="3"/>
  <c r="BI3633" i="3"/>
  <c r="BF3633" i="3"/>
  <c r="BG3633" i="3" s="1"/>
  <c r="J3633" i="3"/>
  <c r="BN3632" i="3"/>
  <c r="BI3632" i="3"/>
  <c r="BF3632" i="3"/>
  <c r="BG3632" i="3" s="1"/>
  <c r="J3632" i="3"/>
  <c r="BN3631" i="3"/>
  <c r="BI3631" i="3"/>
  <c r="BF3631" i="3"/>
  <c r="BG3631" i="3" s="1"/>
  <c r="J3631" i="3"/>
  <c r="BN3630" i="3"/>
  <c r="BI3630" i="3"/>
  <c r="BF3630" i="3"/>
  <c r="BG3630" i="3" s="1"/>
  <c r="J3630" i="3"/>
  <c r="BN3629" i="3"/>
  <c r="BI3629" i="3"/>
  <c r="BF3629" i="3"/>
  <c r="BG3629" i="3" s="1"/>
  <c r="J3629" i="3"/>
  <c r="BN3628" i="3"/>
  <c r="BI3628" i="3"/>
  <c r="BF3628" i="3"/>
  <c r="BG3628" i="3" s="1"/>
  <c r="J3628" i="3"/>
  <c r="BN3627" i="3"/>
  <c r="BI3627" i="3"/>
  <c r="BF3627" i="3"/>
  <c r="BG3627" i="3" s="1"/>
  <c r="J3627" i="3"/>
  <c r="BI3626" i="3"/>
  <c r="BF3626" i="3"/>
  <c r="BG3626" i="3" s="1"/>
  <c r="BI3625" i="3"/>
  <c r="BF3625" i="3"/>
  <c r="BG3625" i="3" s="1"/>
  <c r="BI3624" i="3"/>
  <c r="BF3624" i="3"/>
  <c r="BG3624" i="3" s="1"/>
  <c r="BI3623" i="3"/>
  <c r="BF3623" i="3"/>
  <c r="BG3623" i="3" s="1"/>
  <c r="BI3622" i="3"/>
  <c r="BF3622" i="3"/>
  <c r="BG3622" i="3" s="1"/>
  <c r="BI3621" i="3"/>
  <c r="BF3621" i="3"/>
  <c r="BG3621" i="3" s="1"/>
  <c r="BI3620" i="3"/>
  <c r="BF3620" i="3"/>
  <c r="BG3620" i="3" s="1"/>
  <c r="BI3619" i="3"/>
  <c r="BF3619" i="3"/>
  <c r="BG3619" i="3" s="1"/>
  <c r="BI3618" i="3"/>
  <c r="BF3618" i="3"/>
  <c r="BG3618" i="3" s="1"/>
  <c r="BI3617" i="3"/>
  <c r="BF3617" i="3"/>
  <c r="BG3617" i="3" s="1"/>
  <c r="BI3616" i="3"/>
  <c r="BF3616" i="3"/>
  <c r="BG3616" i="3" s="1"/>
  <c r="BI3615" i="3"/>
  <c r="BF3615" i="3"/>
  <c r="BG3615" i="3" s="1"/>
  <c r="BI3614" i="3"/>
  <c r="BF3614" i="3"/>
  <c r="BG3614" i="3" s="1"/>
  <c r="BI3613" i="3"/>
  <c r="BF3613" i="3"/>
  <c r="BG3613" i="3" s="1"/>
  <c r="BI3612" i="3"/>
  <c r="BF3612" i="3"/>
  <c r="BG3612" i="3" s="1"/>
  <c r="BI3611" i="3"/>
  <c r="BF3611" i="3"/>
  <c r="BG3611" i="3" s="1"/>
  <c r="BI3610" i="3"/>
  <c r="BF3610" i="3"/>
  <c r="BG3610" i="3" s="1"/>
  <c r="BI3609" i="3"/>
  <c r="BF3609" i="3"/>
  <c r="BG3609" i="3" s="1"/>
  <c r="BI3608" i="3"/>
  <c r="BF3608" i="3"/>
  <c r="BG3608" i="3" s="1"/>
  <c r="BI3607" i="3"/>
  <c r="BF3607" i="3"/>
  <c r="BG3607" i="3" s="1"/>
  <c r="BI3606" i="3"/>
  <c r="BF3606" i="3"/>
  <c r="BG3606" i="3" s="1"/>
  <c r="BI3605" i="3"/>
  <c r="BF3605" i="3"/>
  <c r="BG3605" i="3" s="1"/>
  <c r="BI3604" i="3"/>
  <c r="BF3604" i="3"/>
  <c r="BG3604" i="3" s="1"/>
  <c r="BI3603" i="3"/>
  <c r="BG3603" i="3"/>
  <c r="BF3603" i="3"/>
  <c r="BI3602" i="3"/>
  <c r="BF3602" i="3"/>
  <c r="BG3602" i="3" s="1"/>
  <c r="BI3601" i="3"/>
  <c r="BF3601" i="3"/>
  <c r="BG3601" i="3" s="1"/>
  <c r="BI3600" i="3"/>
  <c r="BF3600" i="3"/>
  <c r="BG3600" i="3" s="1"/>
  <c r="BI3599" i="3"/>
  <c r="BF3599" i="3"/>
  <c r="BG3599" i="3" s="1"/>
  <c r="BI3598" i="3"/>
  <c r="BF3598" i="3"/>
  <c r="BG3598" i="3" s="1"/>
  <c r="BI3597" i="3"/>
  <c r="BF3597" i="3"/>
  <c r="BG3597" i="3" s="1"/>
  <c r="BI3596" i="3"/>
  <c r="BG3596" i="3"/>
  <c r="BF3596" i="3"/>
  <c r="BI3595" i="3"/>
  <c r="BF3595" i="3"/>
  <c r="BG3595" i="3" s="1"/>
  <c r="BN3594" i="3"/>
  <c r="BI3594" i="3"/>
  <c r="BF3594" i="3"/>
  <c r="BG3594" i="3" s="1"/>
  <c r="J3594" i="3"/>
  <c r="BN3593" i="3"/>
  <c r="BI3593" i="3"/>
  <c r="BF3593" i="3"/>
  <c r="BG3593" i="3" s="1"/>
  <c r="J3593" i="3"/>
  <c r="BN3592" i="3"/>
  <c r="BI3592" i="3"/>
  <c r="BF3592" i="3"/>
  <c r="BG3592" i="3" s="1"/>
  <c r="J3592" i="3"/>
  <c r="BN3591" i="3"/>
  <c r="BI3591" i="3"/>
  <c r="BF3591" i="3"/>
  <c r="BG3591" i="3" s="1"/>
  <c r="J3591" i="3"/>
  <c r="BN3590" i="3"/>
  <c r="BI3590" i="3"/>
  <c r="BF3590" i="3"/>
  <c r="BG3590" i="3" s="1"/>
  <c r="J3590" i="3"/>
  <c r="BN3589" i="3"/>
  <c r="BI3589" i="3"/>
  <c r="BF3589" i="3"/>
  <c r="BG3589" i="3" s="1"/>
  <c r="J3589" i="3"/>
  <c r="BN3588" i="3"/>
  <c r="BI3588" i="3"/>
  <c r="BF3588" i="3"/>
  <c r="BG3588" i="3" s="1"/>
  <c r="J3588" i="3"/>
  <c r="BN3587" i="3"/>
  <c r="BI3587" i="3"/>
  <c r="BF3587" i="3"/>
  <c r="BG3587" i="3" s="1"/>
  <c r="J3587" i="3"/>
  <c r="BN3586" i="3"/>
  <c r="BI3586" i="3"/>
  <c r="BF3586" i="3"/>
  <c r="BG3586" i="3" s="1"/>
  <c r="J3586" i="3"/>
  <c r="BN3585" i="3"/>
  <c r="BI3585" i="3"/>
  <c r="BF3585" i="3"/>
  <c r="BG3585" i="3" s="1"/>
  <c r="J3585" i="3"/>
  <c r="BN3584" i="3"/>
  <c r="BI3584" i="3"/>
  <c r="BF3584" i="3"/>
  <c r="BG3584" i="3" s="1"/>
  <c r="J3584" i="3"/>
  <c r="BN3583" i="3"/>
  <c r="BI3583" i="3"/>
  <c r="BF3583" i="3"/>
  <c r="BG3583" i="3" s="1"/>
  <c r="J3583" i="3"/>
  <c r="BN3582" i="3"/>
  <c r="BI3582" i="3"/>
  <c r="BF3582" i="3"/>
  <c r="BG3582" i="3" s="1"/>
  <c r="J3582" i="3"/>
  <c r="BN3581" i="3"/>
  <c r="BI3581" i="3"/>
  <c r="BF3581" i="3"/>
  <c r="BG3581" i="3" s="1"/>
  <c r="J3581" i="3"/>
  <c r="BN3580" i="3"/>
  <c r="BI3580" i="3"/>
  <c r="BF3580" i="3"/>
  <c r="BG3580" i="3" s="1"/>
  <c r="J3580" i="3"/>
  <c r="BN3579" i="3"/>
  <c r="BI3579" i="3"/>
  <c r="BF3579" i="3"/>
  <c r="BG3579" i="3" s="1"/>
  <c r="J3579" i="3"/>
  <c r="BN3578" i="3"/>
  <c r="BI3578" i="3"/>
  <c r="BF3578" i="3"/>
  <c r="BG3578" i="3" s="1"/>
  <c r="J3578" i="3"/>
  <c r="BN3577" i="3"/>
  <c r="BI3577" i="3"/>
  <c r="BF3577" i="3"/>
  <c r="BG3577" i="3" s="1"/>
  <c r="J3577" i="3"/>
  <c r="BN3576" i="3"/>
  <c r="BI3576" i="3"/>
  <c r="BF3576" i="3"/>
  <c r="BG3576" i="3" s="1"/>
  <c r="J3576" i="3"/>
  <c r="BN3575" i="3"/>
  <c r="BI3575" i="3"/>
  <c r="BF3575" i="3"/>
  <c r="BG3575" i="3" s="1"/>
  <c r="J3575" i="3"/>
  <c r="BN3574" i="3"/>
  <c r="BI3574" i="3"/>
  <c r="BF3574" i="3"/>
  <c r="BG3574" i="3" s="1"/>
  <c r="J3574" i="3"/>
  <c r="BN3573" i="3"/>
  <c r="BI3573" i="3"/>
  <c r="BF3573" i="3"/>
  <c r="BG3573" i="3" s="1"/>
  <c r="J3573" i="3"/>
  <c r="BI3572" i="3"/>
  <c r="BF3572" i="3"/>
  <c r="BG3572" i="3" s="1"/>
  <c r="BI3571" i="3"/>
  <c r="BF3571" i="3"/>
  <c r="BG3571" i="3" s="1"/>
  <c r="BI3570" i="3"/>
  <c r="BF3570" i="3"/>
  <c r="BG3570" i="3" s="1"/>
  <c r="BI3569" i="3"/>
  <c r="BF3569" i="3"/>
  <c r="BG3569" i="3" s="1"/>
  <c r="BI3568" i="3"/>
  <c r="BF3568" i="3"/>
  <c r="BG3568" i="3" s="1"/>
  <c r="BI3567" i="3"/>
  <c r="BF3567" i="3"/>
  <c r="BG3567" i="3" s="1"/>
  <c r="BI3566" i="3"/>
  <c r="BF3566" i="3"/>
  <c r="BG3566" i="3" s="1"/>
  <c r="BI3565" i="3"/>
  <c r="BF3565" i="3"/>
  <c r="BG3565" i="3" s="1"/>
  <c r="BI3564" i="3"/>
  <c r="BF3564" i="3"/>
  <c r="BG3564" i="3" s="1"/>
  <c r="BI3563" i="3"/>
  <c r="BG3563" i="3"/>
  <c r="BF3563" i="3"/>
  <c r="BN3562" i="3"/>
  <c r="BI3562" i="3"/>
  <c r="BF3562" i="3"/>
  <c r="BG3562" i="3" s="1"/>
  <c r="J3562" i="3"/>
  <c r="BN3561" i="3"/>
  <c r="BI3561" i="3"/>
  <c r="BF3561" i="3"/>
  <c r="BG3561" i="3" s="1"/>
  <c r="J3561" i="3"/>
  <c r="BN3560" i="3"/>
  <c r="BI3560" i="3"/>
  <c r="BG3560" i="3"/>
  <c r="BF3560" i="3"/>
  <c r="J3560" i="3"/>
  <c r="BN3559" i="3"/>
  <c r="BI3559" i="3"/>
  <c r="BF3559" i="3"/>
  <c r="BG3559" i="3" s="1"/>
  <c r="J3559" i="3"/>
  <c r="BN3558" i="3"/>
  <c r="BI3558" i="3"/>
  <c r="BF3558" i="3"/>
  <c r="BG3558" i="3" s="1"/>
  <c r="J3558" i="3"/>
  <c r="BN3557" i="3"/>
  <c r="BI3557" i="3"/>
  <c r="BF3557" i="3"/>
  <c r="BG3557" i="3" s="1"/>
  <c r="J3557" i="3"/>
  <c r="BN3556" i="3"/>
  <c r="BI3556" i="3"/>
  <c r="BF3556" i="3"/>
  <c r="BG3556" i="3" s="1"/>
  <c r="J3556" i="3"/>
  <c r="BN3555" i="3"/>
  <c r="BI3555" i="3"/>
  <c r="BF3555" i="3"/>
  <c r="BG3555" i="3" s="1"/>
  <c r="J3555" i="3"/>
  <c r="BN3554" i="3"/>
  <c r="BI3554" i="3"/>
  <c r="BF3554" i="3"/>
  <c r="BG3554" i="3" s="1"/>
  <c r="J3554" i="3"/>
  <c r="BN3553" i="3"/>
  <c r="BI3553" i="3"/>
  <c r="BF3553" i="3"/>
  <c r="BG3553" i="3" s="1"/>
  <c r="J3553" i="3"/>
  <c r="H3552" i="3"/>
  <c r="BI3552" i="3"/>
  <c r="BF3552" i="3"/>
  <c r="I3552" i="3"/>
  <c r="J3552" i="3" s="1"/>
  <c r="H3551" i="3"/>
  <c r="BI3551" i="3"/>
  <c r="BF3551" i="3"/>
  <c r="BK3551" i="3" s="1"/>
  <c r="I3551" i="3"/>
  <c r="H3550" i="3"/>
  <c r="BI3550" i="3"/>
  <c r="BF3550" i="3"/>
  <c r="BK3550" i="3" s="1"/>
  <c r="I3550" i="3"/>
  <c r="BN3550" i="3" s="1"/>
  <c r="H3549" i="3"/>
  <c r="BI3549" i="3"/>
  <c r="BF3549" i="3"/>
  <c r="I3549" i="3"/>
  <c r="J3549" i="3" s="1"/>
  <c r="H3548" i="3"/>
  <c r="BK3548" i="3"/>
  <c r="BI3548" i="3"/>
  <c r="BF3548" i="3"/>
  <c r="I3548" i="3"/>
  <c r="BN3547" i="3"/>
  <c r="BI3547" i="3"/>
  <c r="BF3547" i="3"/>
  <c r="BG3547" i="3" s="1"/>
  <c r="J3547" i="3"/>
  <c r="BN3546" i="3"/>
  <c r="BI3546" i="3"/>
  <c r="BF3546" i="3"/>
  <c r="BG3546" i="3" s="1"/>
  <c r="J3546" i="3"/>
  <c r="BN3545" i="3"/>
  <c r="BI3545" i="3"/>
  <c r="BF3545" i="3"/>
  <c r="BG3545" i="3" s="1"/>
  <c r="J3545" i="3"/>
  <c r="BN3544" i="3"/>
  <c r="BI3544" i="3"/>
  <c r="BF3544" i="3"/>
  <c r="BG3544" i="3" s="1"/>
  <c r="J3544" i="3"/>
  <c r="BN3543" i="3"/>
  <c r="BI3543" i="3"/>
  <c r="BF3543" i="3"/>
  <c r="BG3543" i="3" s="1"/>
  <c r="J3543" i="3"/>
  <c r="BN3542" i="3"/>
  <c r="BI3542" i="3"/>
  <c r="BF3542" i="3"/>
  <c r="BG3542" i="3" s="1"/>
  <c r="J3542" i="3"/>
  <c r="BN3541" i="3"/>
  <c r="BI3541" i="3"/>
  <c r="BF3541" i="3"/>
  <c r="BG3541" i="3" s="1"/>
  <c r="J3541" i="3"/>
  <c r="BN3540" i="3"/>
  <c r="BI3540" i="3"/>
  <c r="BF3540" i="3"/>
  <c r="BG3540" i="3" s="1"/>
  <c r="J3540" i="3"/>
  <c r="BN3539" i="3"/>
  <c r="BI3539" i="3"/>
  <c r="BF3539" i="3"/>
  <c r="BG3539" i="3" s="1"/>
  <c r="J3539" i="3"/>
  <c r="BN3538" i="3"/>
  <c r="BI3538" i="3"/>
  <c r="BF3538" i="3"/>
  <c r="BG3538" i="3" s="1"/>
  <c r="J3538" i="3"/>
  <c r="BN3537" i="3"/>
  <c r="BI3537" i="3"/>
  <c r="BF3537" i="3"/>
  <c r="BG3537" i="3" s="1"/>
  <c r="J3537" i="3"/>
  <c r="BN3536" i="3"/>
  <c r="BI3536" i="3"/>
  <c r="BF3536" i="3"/>
  <c r="BG3536" i="3" s="1"/>
  <c r="J3536" i="3"/>
  <c r="BN3535" i="3"/>
  <c r="BI3535" i="3"/>
  <c r="BG3535" i="3"/>
  <c r="BF3535" i="3"/>
  <c r="J3535" i="3"/>
  <c r="BN3534" i="3"/>
  <c r="BI3534" i="3"/>
  <c r="BF3534" i="3"/>
  <c r="BG3534" i="3" s="1"/>
  <c r="J3534" i="3"/>
  <c r="BN3533" i="3"/>
  <c r="BI3533" i="3"/>
  <c r="BF3533" i="3"/>
  <c r="BG3533" i="3" s="1"/>
  <c r="J3533" i="3"/>
  <c r="BN3532" i="3"/>
  <c r="BI3532" i="3"/>
  <c r="BF3532" i="3"/>
  <c r="BG3532" i="3" s="1"/>
  <c r="J3532" i="3"/>
  <c r="BN3531" i="3"/>
  <c r="BI3531" i="3"/>
  <c r="BG3531" i="3"/>
  <c r="BF3531" i="3"/>
  <c r="J3531" i="3"/>
  <c r="BN3530" i="3"/>
  <c r="BI3530" i="3"/>
  <c r="BG3530" i="3"/>
  <c r="BF3530" i="3"/>
  <c r="J3530" i="3"/>
  <c r="BN3529" i="3"/>
  <c r="BI3529" i="3"/>
  <c r="BF3529" i="3"/>
  <c r="BG3529" i="3" s="1"/>
  <c r="J3529" i="3"/>
  <c r="BN3528" i="3"/>
  <c r="BI3528" i="3"/>
  <c r="BF3528" i="3"/>
  <c r="BG3528" i="3" s="1"/>
  <c r="J3528" i="3"/>
  <c r="BI3527" i="3"/>
  <c r="BG3527" i="3"/>
  <c r="BF3527" i="3"/>
  <c r="BI3526" i="3"/>
  <c r="BF3526" i="3"/>
  <c r="BG3526" i="3" s="1"/>
  <c r="BI3525" i="3"/>
  <c r="BF3525" i="3"/>
  <c r="BG3525" i="3" s="1"/>
  <c r="BI3524" i="3"/>
  <c r="BG3524" i="3"/>
  <c r="BF3524" i="3"/>
  <c r="BI3523" i="3"/>
  <c r="BF3523" i="3"/>
  <c r="BG3523" i="3" s="1"/>
  <c r="BN3522" i="3"/>
  <c r="BI3522" i="3"/>
  <c r="BF3522" i="3"/>
  <c r="BG3522" i="3" s="1"/>
  <c r="J3522" i="3"/>
  <c r="BN3521" i="3"/>
  <c r="BI3521" i="3"/>
  <c r="BF3521" i="3"/>
  <c r="BG3521" i="3" s="1"/>
  <c r="J3521" i="3"/>
  <c r="BN3520" i="3"/>
  <c r="BI3520" i="3"/>
  <c r="BF3520" i="3"/>
  <c r="BG3520" i="3" s="1"/>
  <c r="J3520" i="3"/>
  <c r="BN3519" i="3"/>
  <c r="BI3519" i="3"/>
  <c r="BF3519" i="3"/>
  <c r="BG3519" i="3" s="1"/>
  <c r="J3519" i="3"/>
  <c r="BN3518" i="3"/>
  <c r="BI3518" i="3"/>
  <c r="BF3518" i="3"/>
  <c r="BG3518" i="3" s="1"/>
  <c r="J3518" i="3"/>
  <c r="BN3517" i="3"/>
  <c r="BI3517" i="3"/>
  <c r="BF3517" i="3"/>
  <c r="BG3517" i="3" s="1"/>
  <c r="J3517" i="3"/>
  <c r="BN3516" i="3"/>
  <c r="BI3516" i="3"/>
  <c r="BF3516" i="3"/>
  <c r="BG3516" i="3" s="1"/>
  <c r="J3516" i="3"/>
  <c r="BN3515" i="3"/>
  <c r="BI3515" i="3"/>
  <c r="BF3515" i="3"/>
  <c r="BG3515" i="3" s="1"/>
  <c r="J3515" i="3"/>
  <c r="BN3514" i="3"/>
  <c r="BI3514" i="3"/>
  <c r="BF3514" i="3"/>
  <c r="BG3514" i="3" s="1"/>
  <c r="J3514" i="3"/>
  <c r="BN3513" i="3"/>
  <c r="BI3513" i="3"/>
  <c r="BG3513" i="3"/>
  <c r="BF3513" i="3"/>
  <c r="J3513" i="3"/>
  <c r="BN3512" i="3"/>
  <c r="BI3512" i="3"/>
  <c r="BF3512" i="3"/>
  <c r="BG3512" i="3" s="1"/>
  <c r="J3512" i="3"/>
  <c r="BN3511" i="3"/>
  <c r="BI3511" i="3"/>
  <c r="BG3511" i="3"/>
  <c r="BF3511" i="3"/>
  <c r="J3511" i="3"/>
  <c r="BN3510" i="3"/>
  <c r="BI3510" i="3"/>
  <c r="BF3510" i="3"/>
  <c r="BG3510" i="3" s="1"/>
  <c r="J3510" i="3"/>
  <c r="BN3509" i="3"/>
  <c r="BI3509" i="3"/>
  <c r="BF3509" i="3"/>
  <c r="BG3509" i="3" s="1"/>
  <c r="J3509" i="3"/>
  <c r="BN3508" i="3"/>
  <c r="BI3508" i="3"/>
  <c r="BF3508" i="3"/>
  <c r="BG3508" i="3" s="1"/>
  <c r="J3508" i="3"/>
  <c r="BN3507" i="3"/>
  <c r="BI3507" i="3"/>
  <c r="BF3507" i="3"/>
  <c r="BG3507" i="3" s="1"/>
  <c r="J3507" i="3"/>
  <c r="BN3506" i="3"/>
  <c r="BI3506" i="3"/>
  <c r="BF3506" i="3"/>
  <c r="BG3506" i="3" s="1"/>
  <c r="J3506" i="3"/>
  <c r="BN3505" i="3"/>
  <c r="BI3505" i="3"/>
  <c r="BF3505" i="3"/>
  <c r="BG3505" i="3" s="1"/>
  <c r="J3505" i="3"/>
  <c r="BN3504" i="3"/>
  <c r="BI3504" i="3"/>
  <c r="BF3504" i="3"/>
  <c r="BG3504" i="3" s="1"/>
  <c r="J3504" i="3"/>
  <c r="BN3503" i="3"/>
  <c r="BI3503" i="3"/>
  <c r="BF3503" i="3"/>
  <c r="BG3503" i="3" s="1"/>
  <c r="J3503" i="3"/>
  <c r="BI3502" i="3"/>
  <c r="BF3502" i="3"/>
  <c r="BG3502" i="3" s="1"/>
  <c r="BI3501" i="3"/>
  <c r="BF3501" i="3"/>
  <c r="BG3501" i="3" s="1"/>
  <c r="BI3500" i="3"/>
  <c r="BF3500" i="3"/>
  <c r="BG3500" i="3" s="1"/>
  <c r="BI3499" i="3"/>
  <c r="BF3499" i="3"/>
  <c r="BG3499" i="3" s="1"/>
  <c r="BI3498" i="3"/>
  <c r="BF3498" i="3"/>
  <c r="BG3498" i="3" s="1"/>
  <c r="BI3497" i="3"/>
  <c r="BF3497" i="3"/>
  <c r="BG3497" i="3" s="1"/>
  <c r="BI3496" i="3"/>
  <c r="BF3496" i="3"/>
  <c r="BG3496" i="3" s="1"/>
  <c r="BI3495" i="3"/>
  <c r="BG3495" i="3"/>
  <c r="BF3495" i="3"/>
  <c r="BI3494" i="3"/>
  <c r="BF3494" i="3"/>
  <c r="BG3494" i="3" s="1"/>
  <c r="BI3493" i="3"/>
  <c r="BF3493" i="3"/>
  <c r="BG3493" i="3" s="1"/>
  <c r="BI3492" i="3"/>
  <c r="BF3492" i="3"/>
  <c r="BG3492" i="3" s="1"/>
  <c r="BI3491" i="3"/>
  <c r="BF3491" i="3"/>
  <c r="BG3491" i="3" s="1"/>
  <c r="BI3490" i="3"/>
  <c r="BF3490" i="3"/>
  <c r="BG3490" i="3" s="1"/>
  <c r="BI3489" i="3"/>
  <c r="BF3489" i="3"/>
  <c r="BG3489" i="3" s="1"/>
  <c r="BI3488" i="3"/>
  <c r="BF3488" i="3"/>
  <c r="BG3488" i="3" s="1"/>
  <c r="BI3487" i="3"/>
  <c r="BF3487" i="3"/>
  <c r="BG3487" i="3" s="1"/>
  <c r="BI3486" i="3"/>
  <c r="BF3486" i="3"/>
  <c r="BG3486" i="3" s="1"/>
  <c r="BI3485" i="3"/>
  <c r="BF3485" i="3"/>
  <c r="BG3485" i="3" s="1"/>
  <c r="BI3484" i="3"/>
  <c r="BF3484" i="3"/>
  <c r="BG3484" i="3" s="1"/>
  <c r="BI3483" i="3"/>
  <c r="BF3483" i="3"/>
  <c r="BG3483" i="3" s="1"/>
  <c r="BI3482" i="3"/>
  <c r="BF3482" i="3"/>
  <c r="BG3482" i="3" s="1"/>
  <c r="BI3481" i="3"/>
  <c r="BF3481" i="3"/>
  <c r="BG3481" i="3" s="1"/>
  <c r="BI3480" i="3"/>
  <c r="BF3480" i="3"/>
  <c r="BG3480" i="3" s="1"/>
  <c r="BI3479" i="3"/>
  <c r="BF3479" i="3"/>
  <c r="BG3479" i="3" s="1"/>
  <c r="BI3478" i="3"/>
  <c r="BF3478" i="3"/>
  <c r="BG3478" i="3" s="1"/>
  <c r="BI3477" i="3"/>
  <c r="BF3477" i="3"/>
  <c r="BG3477" i="3" s="1"/>
  <c r="BI3476" i="3"/>
  <c r="BF3476" i="3"/>
  <c r="BG3476" i="3" s="1"/>
  <c r="BI3475" i="3"/>
  <c r="BF3475" i="3"/>
  <c r="BG3475" i="3" s="1"/>
  <c r="BI3474" i="3"/>
  <c r="BF3474" i="3"/>
  <c r="BG3474" i="3" s="1"/>
  <c r="BI3473" i="3"/>
  <c r="BF3473" i="3"/>
  <c r="BG3473" i="3" s="1"/>
  <c r="BN3472" i="3"/>
  <c r="BI3472" i="3"/>
  <c r="BF3472" i="3"/>
  <c r="BG3472" i="3" s="1"/>
  <c r="J3472" i="3"/>
  <c r="BN3471" i="3"/>
  <c r="BI3471" i="3"/>
  <c r="BF3471" i="3"/>
  <c r="BG3471" i="3" s="1"/>
  <c r="J3471" i="3"/>
  <c r="BN3470" i="3"/>
  <c r="BI3470" i="3"/>
  <c r="BG3470" i="3"/>
  <c r="BF3470" i="3"/>
  <c r="J3470" i="3"/>
  <c r="BN3469" i="3"/>
  <c r="BI3469" i="3"/>
  <c r="BF3469" i="3"/>
  <c r="BG3469" i="3" s="1"/>
  <c r="J3469" i="3"/>
  <c r="BN3468" i="3"/>
  <c r="BI3468" i="3"/>
  <c r="BF3468" i="3"/>
  <c r="BG3468" i="3" s="1"/>
  <c r="J3468" i="3"/>
  <c r="BN3467" i="3"/>
  <c r="BI3467" i="3"/>
  <c r="BF3467" i="3"/>
  <c r="BG3467" i="3" s="1"/>
  <c r="J3467" i="3"/>
  <c r="BN3466" i="3"/>
  <c r="BI3466" i="3"/>
  <c r="BF3466" i="3"/>
  <c r="BG3466" i="3" s="1"/>
  <c r="J3466" i="3"/>
  <c r="BN3465" i="3"/>
  <c r="BI3465" i="3"/>
  <c r="BF3465" i="3"/>
  <c r="BG3465" i="3" s="1"/>
  <c r="J3465" i="3"/>
  <c r="BN3464" i="3"/>
  <c r="BI3464" i="3"/>
  <c r="BF3464" i="3"/>
  <c r="BG3464" i="3" s="1"/>
  <c r="J3464" i="3"/>
  <c r="BN3463" i="3"/>
  <c r="BI3463" i="3"/>
  <c r="BF3463" i="3"/>
  <c r="BG3463" i="3" s="1"/>
  <c r="J3463" i="3"/>
  <c r="H3462" i="3"/>
  <c r="BI3462" i="3"/>
  <c r="BF3462" i="3"/>
  <c r="BK3462" i="3" s="1"/>
  <c r="I3462" i="3"/>
  <c r="H3461" i="3"/>
  <c r="BI3461" i="3"/>
  <c r="BF3461" i="3"/>
  <c r="I3461" i="3"/>
  <c r="J3461" i="3" s="1"/>
  <c r="H3460" i="3"/>
  <c r="BI3460" i="3"/>
  <c r="BF3460" i="3"/>
  <c r="BK3460" i="3" s="1"/>
  <c r="I3460" i="3"/>
  <c r="J3460" i="3" s="1"/>
  <c r="H3459" i="3"/>
  <c r="BI3459" i="3"/>
  <c r="BF3459" i="3"/>
  <c r="I3459" i="3"/>
  <c r="J3459" i="3" s="1"/>
  <c r="H3458" i="3"/>
  <c r="BI3458" i="3"/>
  <c r="BF3458" i="3"/>
  <c r="J3458" i="3"/>
  <c r="I3458" i="3"/>
  <c r="BI3457" i="3"/>
  <c r="BF3457" i="3"/>
  <c r="BG3457" i="3" s="1"/>
  <c r="BI3456" i="3"/>
  <c r="BF3456" i="3"/>
  <c r="BG3456" i="3" s="1"/>
  <c r="BI3455" i="3"/>
  <c r="BF3455" i="3"/>
  <c r="BG3455" i="3" s="1"/>
  <c r="BI3454" i="3"/>
  <c r="BF3454" i="3"/>
  <c r="BG3454" i="3" s="1"/>
  <c r="BI3453" i="3"/>
  <c r="BF3453" i="3"/>
  <c r="BG3453" i="3" s="1"/>
  <c r="BI3452" i="3"/>
  <c r="BF3452" i="3"/>
  <c r="BG3452" i="3" s="1"/>
  <c r="BI3451" i="3"/>
  <c r="BF3451" i="3"/>
  <c r="BG3451" i="3" s="1"/>
  <c r="BI3450" i="3"/>
  <c r="BF3450" i="3"/>
  <c r="BG3450" i="3" s="1"/>
  <c r="BI3449" i="3"/>
  <c r="BF3449" i="3"/>
  <c r="BG3449" i="3" s="1"/>
  <c r="BI3448" i="3"/>
  <c r="BF3448" i="3"/>
  <c r="BG3448" i="3" s="1"/>
  <c r="BI3447" i="3"/>
  <c r="BF3447" i="3"/>
  <c r="BG3447" i="3" s="1"/>
  <c r="BI3446" i="3"/>
  <c r="BF3446" i="3"/>
  <c r="BG3446" i="3" s="1"/>
  <c r="BI3445" i="3"/>
  <c r="BF3445" i="3"/>
  <c r="BG3445" i="3" s="1"/>
  <c r="BI3444" i="3"/>
  <c r="BF3444" i="3"/>
  <c r="BG3444" i="3" s="1"/>
  <c r="BI3443" i="3"/>
  <c r="BF3443" i="3"/>
  <c r="BG3443" i="3" s="1"/>
  <c r="BI3442" i="3"/>
  <c r="BG3442" i="3"/>
  <c r="BF3442" i="3"/>
  <c r="BI3441" i="3"/>
  <c r="BF3441" i="3"/>
  <c r="BG3441" i="3" s="1"/>
  <c r="BN3440" i="3"/>
  <c r="BI3440" i="3"/>
  <c r="BF3440" i="3"/>
  <c r="BG3440" i="3" s="1"/>
  <c r="J3440" i="3"/>
  <c r="BN3439" i="3"/>
  <c r="BI3439" i="3"/>
  <c r="BF3439" i="3"/>
  <c r="BG3439" i="3" s="1"/>
  <c r="J3439" i="3"/>
  <c r="BN3438" i="3"/>
  <c r="BI3438" i="3"/>
  <c r="BF3438" i="3"/>
  <c r="BG3438" i="3" s="1"/>
  <c r="J3438" i="3"/>
  <c r="BN3437" i="3"/>
  <c r="BI3437" i="3"/>
  <c r="BF3437" i="3"/>
  <c r="BG3437" i="3" s="1"/>
  <c r="J3437" i="3"/>
  <c r="BN3436" i="3"/>
  <c r="BI3436" i="3"/>
  <c r="BF3436" i="3"/>
  <c r="BG3436" i="3" s="1"/>
  <c r="J3436" i="3"/>
  <c r="BN3435" i="3"/>
  <c r="BI3435" i="3"/>
  <c r="BF3435" i="3"/>
  <c r="BG3435" i="3" s="1"/>
  <c r="J3435" i="3"/>
  <c r="BN3434" i="3"/>
  <c r="BI3434" i="3"/>
  <c r="BF3434" i="3"/>
  <c r="BG3434" i="3" s="1"/>
  <c r="J3434" i="3"/>
  <c r="BN3433" i="3"/>
  <c r="BI3433" i="3"/>
  <c r="BF3433" i="3"/>
  <c r="BG3433" i="3" s="1"/>
  <c r="J3433" i="3"/>
  <c r="BN3432" i="3"/>
  <c r="BI3432" i="3"/>
  <c r="BF3432" i="3"/>
  <c r="BG3432" i="3" s="1"/>
  <c r="J3432" i="3"/>
  <c r="BN3431" i="3"/>
  <c r="BI3431" i="3"/>
  <c r="BF3431" i="3"/>
  <c r="BG3431" i="3" s="1"/>
  <c r="J3431" i="3"/>
  <c r="BI3430" i="3"/>
  <c r="BF3430" i="3"/>
  <c r="BG3430" i="3" s="1"/>
  <c r="BI3429" i="3"/>
  <c r="BF3429" i="3"/>
  <c r="BG3429" i="3" s="1"/>
  <c r="BI3428" i="3"/>
  <c r="BF3428" i="3"/>
  <c r="BG3428" i="3" s="1"/>
  <c r="BI3427" i="3"/>
  <c r="BF3427" i="3"/>
  <c r="BG3427" i="3" s="1"/>
  <c r="BI3426" i="3"/>
  <c r="BF3426" i="3"/>
  <c r="BG3426" i="3" s="1"/>
  <c r="BN3425" i="3"/>
  <c r="BI3425" i="3"/>
  <c r="BF3425" i="3"/>
  <c r="BG3425" i="3" s="1"/>
  <c r="L3425" i="3"/>
  <c r="J3425" i="3"/>
  <c r="BN3424" i="3"/>
  <c r="BI3424" i="3"/>
  <c r="BF3424" i="3"/>
  <c r="BG3424" i="3" s="1"/>
  <c r="J3424" i="3"/>
  <c r="BN3423" i="3"/>
  <c r="BI3423" i="3"/>
  <c r="BF3423" i="3"/>
  <c r="BG3423" i="3" s="1"/>
  <c r="J3423" i="3"/>
  <c r="BN3422" i="3"/>
  <c r="BI3422" i="3"/>
  <c r="BF3422" i="3"/>
  <c r="BG3422" i="3" s="1"/>
  <c r="J3422" i="3"/>
  <c r="BN3421" i="3"/>
  <c r="BI3421" i="3"/>
  <c r="BF3421" i="3"/>
  <c r="BG3421" i="3" s="1"/>
  <c r="J3421" i="3"/>
  <c r="BN3420" i="3"/>
  <c r="BI3420" i="3"/>
  <c r="BF3420" i="3"/>
  <c r="BG3420" i="3" s="1"/>
  <c r="J3420" i="3"/>
  <c r="BN3419" i="3"/>
  <c r="BI3419" i="3"/>
  <c r="BF3419" i="3"/>
  <c r="BG3419" i="3" s="1"/>
  <c r="J3419" i="3"/>
  <c r="BN3418" i="3"/>
  <c r="BI3418" i="3"/>
  <c r="BF3418" i="3"/>
  <c r="BG3418" i="3" s="1"/>
  <c r="J3418" i="3"/>
  <c r="BN3417" i="3"/>
  <c r="BI3417" i="3"/>
  <c r="BF3417" i="3"/>
  <c r="BG3417" i="3" s="1"/>
  <c r="J3417" i="3"/>
  <c r="BN3416" i="3"/>
  <c r="BI3416" i="3"/>
  <c r="BF3416" i="3"/>
  <c r="BG3416" i="3" s="1"/>
  <c r="J3416" i="3"/>
  <c r="BN3415" i="3"/>
  <c r="BI3415" i="3"/>
  <c r="BF3415" i="3"/>
  <c r="BG3415" i="3" s="1"/>
  <c r="J3415" i="3"/>
  <c r="BN3414" i="3"/>
  <c r="BI3414" i="3"/>
  <c r="BF3414" i="3"/>
  <c r="BG3414" i="3" s="1"/>
  <c r="J3414" i="3"/>
  <c r="BN3413" i="3"/>
  <c r="BI3413" i="3"/>
  <c r="BF3413" i="3"/>
  <c r="BG3413" i="3" s="1"/>
  <c r="J3413" i="3"/>
  <c r="BN3412" i="3"/>
  <c r="BI3412" i="3"/>
  <c r="BF3412" i="3"/>
  <c r="BG3412" i="3" s="1"/>
  <c r="J3412" i="3"/>
  <c r="BN3411" i="3"/>
  <c r="BI3411" i="3"/>
  <c r="BF3411" i="3"/>
  <c r="BG3411" i="3" s="1"/>
  <c r="J3411" i="3"/>
  <c r="BN3410" i="3"/>
  <c r="BI3410" i="3"/>
  <c r="BF3410" i="3"/>
  <c r="BG3410" i="3" s="1"/>
  <c r="J3410" i="3"/>
  <c r="BN3409" i="3"/>
  <c r="BI3409" i="3"/>
  <c r="BF3409" i="3"/>
  <c r="BG3409" i="3" s="1"/>
  <c r="J3409" i="3"/>
  <c r="BN3408" i="3"/>
  <c r="BI3408" i="3"/>
  <c r="BF3408" i="3"/>
  <c r="BG3408" i="3" s="1"/>
  <c r="J3408" i="3"/>
  <c r="BN3407" i="3"/>
  <c r="BI3407" i="3"/>
  <c r="BF3407" i="3"/>
  <c r="BG3407" i="3" s="1"/>
  <c r="J3407" i="3"/>
  <c r="BI3406" i="3"/>
  <c r="BF3406" i="3"/>
  <c r="BG3406" i="3" s="1"/>
  <c r="BI3405" i="3"/>
  <c r="BF3405" i="3"/>
  <c r="BG3405" i="3" s="1"/>
  <c r="BI3404" i="3"/>
  <c r="BF3404" i="3"/>
  <c r="BG3404" i="3" s="1"/>
  <c r="BI3403" i="3"/>
  <c r="BF3403" i="3"/>
  <c r="BG3403" i="3" s="1"/>
  <c r="BI3402" i="3"/>
  <c r="BF3402" i="3"/>
  <c r="BG3402" i="3" s="1"/>
  <c r="BI3401" i="3"/>
  <c r="BF3401" i="3"/>
  <c r="BG3401" i="3" s="1"/>
  <c r="BI3400" i="3"/>
  <c r="BF3400" i="3"/>
  <c r="BG3400" i="3" s="1"/>
  <c r="BI3399" i="3"/>
  <c r="BF3399" i="3"/>
  <c r="BG3399" i="3" s="1"/>
  <c r="BI3398" i="3"/>
  <c r="BF3398" i="3"/>
  <c r="BG3398" i="3" s="1"/>
  <c r="BI3397" i="3"/>
  <c r="BF3397" i="3"/>
  <c r="BG3397" i="3" s="1"/>
  <c r="BI3396" i="3"/>
  <c r="BF3396" i="3"/>
  <c r="BG3396" i="3" s="1"/>
  <c r="BI3395" i="3"/>
  <c r="BF3395" i="3"/>
  <c r="BG3395" i="3" s="1"/>
  <c r="BI3394" i="3"/>
  <c r="BF3394" i="3"/>
  <c r="BG3394" i="3" s="1"/>
  <c r="BI3393" i="3"/>
  <c r="BF3393" i="3"/>
  <c r="BG3393" i="3" s="1"/>
  <c r="BI3392" i="3"/>
  <c r="BF3392" i="3"/>
  <c r="BG3392" i="3" s="1"/>
  <c r="BI3391" i="3"/>
  <c r="BF3391" i="3"/>
  <c r="BG3391" i="3" s="1"/>
  <c r="BI3390" i="3"/>
  <c r="BF3390" i="3"/>
  <c r="BG3390" i="3" s="1"/>
  <c r="BI3389" i="3"/>
  <c r="BF3389" i="3"/>
  <c r="BG3389" i="3" s="1"/>
  <c r="BI3388" i="3"/>
  <c r="BF3388" i="3"/>
  <c r="BG3388" i="3" s="1"/>
  <c r="BI3387" i="3"/>
  <c r="BF3387" i="3"/>
  <c r="BG3387" i="3" s="1"/>
  <c r="BI3386" i="3"/>
  <c r="BF3386" i="3"/>
  <c r="BG3386" i="3" s="1"/>
  <c r="BI3385" i="3"/>
  <c r="BF3385" i="3"/>
  <c r="BG3385" i="3" s="1"/>
  <c r="BI3384" i="3"/>
  <c r="BF3384" i="3"/>
  <c r="BG3384" i="3" s="1"/>
  <c r="BI3383" i="3"/>
  <c r="BF3383" i="3"/>
  <c r="BG3383" i="3" s="1"/>
  <c r="BI3382" i="3"/>
  <c r="BF3382" i="3"/>
  <c r="BG3382" i="3" s="1"/>
  <c r="BI3381" i="3"/>
  <c r="BF3381" i="3"/>
  <c r="BG3381" i="3" s="1"/>
  <c r="BI3380" i="3"/>
  <c r="BF3380" i="3"/>
  <c r="BG3380" i="3" s="1"/>
  <c r="BI3379" i="3"/>
  <c r="BF3379" i="3"/>
  <c r="BG3379" i="3" s="1"/>
  <c r="BI3378" i="3"/>
  <c r="BF3378" i="3"/>
  <c r="BG3378" i="3" s="1"/>
  <c r="BI3377" i="3"/>
  <c r="BF3377" i="3"/>
  <c r="BG3377" i="3" s="1"/>
  <c r="BI3376" i="3"/>
  <c r="BF3376" i="3"/>
  <c r="BG3376" i="3" s="1"/>
  <c r="BI3375" i="3"/>
  <c r="BF3375" i="3"/>
  <c r="BG3375" i="3" s="1"/>
  <c r="BI3374" i="3"/>
  <c r="BF3374" i="3"/>
  <c r="BG3374" i="3" s="1"/>
  <c r="BI3373" i="3"/>
  <c r="BF3373" i="3"/>
  <c r="BG3373" i="3" s="1"/>
  <c r="BI3372" i="3"/>
  <c r="BF3372" i="3"/>
  <c r="BG3372" i="3" s="1"/>
  <c r="BI3371" i="3"/>
  <c r="BF3371" i="3"/>
  <c r="BG3371" i="3" s="1"/>
  <c r="BI3370" i="3"/>
  <c r="BF3370" i="3"/>
  <c r="BG3370" i="3" s="1"/>
  <c r="BI3369" i="3"/>
  <c r="BF3369" i="3"/>
  <c r="BG3369" i="3" s="1"/>
  <c r="BI3368" i="3"/>
  <c r="BF3368" i="3"/>
  <c r="BG3368" i="3" s="1"/>
  <c r="BI3367" i="3"/>
  <c r="BF3367" i="3"/>
  <c r="BG3367" i="3" s="1"/>
  <c r="BI3366" i="3"/>
  <c r="BF3366" i="3"/>
  <c r="BG3366" i="3" s="1"/>
  <c r="BI3365" i="3"/>
  <c r="BF3365" i="3"/>
  <c r="BG3365" i="3" s="1"/>
  <c r="BI3364" i="3"/>
  <c r="BF3364" i="3"/>
  <c r="BG3364" i="3" s="1"/>
  <c r="BI3363" i="3"/>
  <c r="BF3363" i="3"/>
  <c r="BG3363" i="3" s="1"/>
  <c r="BI3362" i="3"/>
  <c r="BF3362" i="3"/>
  <c r="BG3362" i="3" s="1"/>
  <c r="BI3361" i="3"/>
  <c r="BF3361" i="3"/>
  <c r="BG3361" i="3" s="1"/>
  <c r="BI3360" i="3"/>
  <c r="BF3360" i="3"/>
  <c r="BG3360" i="3" s="1"/>
  <c r="BI3359" i="3"/>
  <c r="BF3359" i="3"/>
  <c r="BG3359" i="3" s="1"/>
  <c r="BI3358" i="3"/>
  <c r="BF3358" i="3"/>
  <c r="BG3358" i="3" s="1"/>
  <c r="BI3357" i="3"/>
  <c r="BF3357" i="3"/>
  <c r="BG3357" i="3" s="1"/>
  <c r="BI3356" i="3"/>
  <c r="BF3356" i="3"/>
  <c r="BG3356" i="3" s="1"/>
  <c r="BI3355" i="3"/>
  <c r="BF3355" i="3"/>
  <c r="BG3355" i="3" s="1"/>
  <c r="BI3354" i="3"/>
  <c r="BF3354" i="3"/>
  <c r="BG3354" i="3" s="1"/>
  <c r="BI3353" i="3"/>
  <c r="BF3353" i="3"/>
  <c r="BG3353" i="3" s="1"/>
  <c r="BI3352" i="3"/>
  <c r="BF3352" i="3"/>
  <c r="BG3352" i="3" s="1"/>
  <c r="BI3351" i="3"/>
  <c r="BF3351" i="3"/>
  <c r="BG3351" i="3" s="1"/>
  <c r="BI3350" i="3"/>
  <c r="BF3350" i="3"/>
  <c r="BG3350" i="3" s="1"/>
  <c r="BI3349" i="3"/>
  <c r="BF3349" i="3"/>
  <c r="BG3349" i="3" s="1"/>
  <c r="BI3348" i="3"/>
  <c r="BF3348" i="3"/>
  <c r="BG3348" i="3" s="1"/>
  <c r="BI3347" i="3"/>
  <c r="BF3347" i="3"/>
  <c r="BG3347" i="3" s="1"/>
  <c r="BI3346" i="3"/>
  <c r="BF3346" i="3"/>
  <c r="BG3346" i="3" s="1"/>
  <c r="BI3345" i="3"/>
  <c r="BF3345" i="3"/>
  <c r="BG3345" i="3" s="1"/>
  <c r="BI3344" i="3"/>
  <c r="BF3344" i="3"/>
  <c r="BG3344" i="3" s="1"/>
  <c r="BI3343" i="3"/>
  <c r="BF3343" i="3"/>
  <c r="BG3343" i="3" s="1"/>
  <c r="BI3342" i="3"/>
  <c r="BF3342" i="3"/>
  <c r="BG3342" i="3" s="1"/>
  <c r="BI3341" i="3"/>
  <c r="BF3341" i="3"/>
  <c r="BG3341" i="3" s="1"/>
  <c r="BI3340" i="3"/>
  <c r="BF3340" i="3"/>
  <c r="BG3340" i="3" s="1"/>
  <c r="BI3339" i="3"/>
  <c r="BF3339" i="3"/>
  <c r="BG3339" i="3" s="1"/>
  <c r="BI3338" i="3"/>
  <c r="BF3338" i="3"/>
  <c r="BG3338" i="3" s="1"/>
  <c r="BI3337" i="3"/>
  <c r="BF3337" i="3"/>
  <c r="BG3337" i="3" s="1"/>
  <c r="BI3336" i="3"/>
  <c r="BF3336" i="3"/>
  <c r="BG3336" i="3" s="1"/>
  <c r="BI3335" i="3"/>
  <c r="BF3335" i="3"/>
  <c r="BG3335" i="3" s="1"/>
  <c r="BI3334" i="3"/>
  <c r="BF3334" i="3"/>
  <c r="BG3334" i="3" s="1"/>
  <c r="BI3333" i="3"/>
  <c r="BG3333" i="3"/>
  <c r="BF3333" i="3"/>
  <c r="BI3332" i="3"/>
  <c r="BF3332" i="3"/>
  <c r="BG3332" i="3" s="1"/>
  <c r="BI3331" i="3"/>
  <c r="BF3331" i="3"/>
  <c r="BG3331" i="3" s="1"/>
  <c r="BI3330" i="3"/>
  <c r="BF3330" i="3"/>
  <c r="BG3330" i="3" s="1"/>
  <c r="BI3329" i="3"/>
  <c r="BF3329" i="3"/>
  <c r="BG3329" i="3" s="1"/>
  <c r="BI3328" i="3"/>
  <c r="BF3328" i="3"/>
  <c r="BG3328" i="3" s="1"/>
  <c r="BI3327" i="3"/>
  <c r="BF3327" i="3"/>
  <c r="BG3327" i="3" s="1"/>
  <c r="BI3326" i="3"/>
  <c r="BF3326" i="3"/>
  <c r="BG3326" i="3" s="1"/>
  <c r="BI3325" i="3"/>
  <c r="BF3325" i="3"/>
  <c r="BG3325" i="3" s="1"/>
  <c r="BI3324" i="3"/>
  <c r="BF3324" i="3"/>
  <c r="BG3324" i="3" s="1"/>
  <c r="BI3323" i="3"/>
  <c r="BF3323" i="3"/>
  <c r="BG3323" i="3" s="1"/>
  <c r="BI3322" i="3"/>
  <c r="BG3322" i="3"/>
  <c r="BF3322" i="3"/>
  <c r="BI3321" i="3"/>
  <c r="BF3321" i="3"/>
  <c r="BG3321" i="3" s="1"/>
  <c r="BI3320" i="3"/>
  <c r="BF3320" i="3"/>
  <c r="BG3320" i="3" s="1"/>
  <c r="BI3319" i="3"/>
  <c r="BF3319" i="3"/>
  <c r="BG3319" i="3" s="1"/>
  <c r="BI3318" i="3"/>
  <c r="BF3318" i="3"/>
  <c r="BG3318" i="3" s="1"/>
  <c r="BI3317" i="3"/>
  <c r="BF3317" i="3"/>
  <c r="BG3317" i="3" s="1"/>
  <c r="BI3316" i="3"/>
  <c r="BF3316" i="3"/>
  <c r="BG3316" i="3" s="1"/>
  <c r="BI3315" i="3"/>
  <c r="BF3315" i="3"/>
  <c r="BG3315" i="3" s="1"/>
  <c r="BI3314" i="3"/>
  <c r="BF3314" i="3"/>
  <c r="BG3314" i="3" s="1"/>
  <c r="BI3313" i="3"/>
  <c r="BF3313" i="3"/>
  <c r="BG3313" i="3" s="1"/>
  <c r="BI3312" i="3"/>
  <c r="BF3312" i="3"/>
  <c r="BG3312" i="3" s="1"/>
  <c r="BN3311" i="3"/>
  <c r="BI3311" i="3"/>
  <c r="BF3311" i="3"/>
  <c r="BG3311" i="3" s="1"/>
  <c r="J3311" i="3"/>
  <c r="BN3310" i="3"/>
  <c r="BI3310" i="3"/>
  <c r="BG3310" i="3"/>
  <c r="BF3310" i="3"/>
  <c r="J3310" i="3"/>
  <c r="BN3309" i="3"/>
  <c r="BI3309" i="3"/>
  <c r="BF3309" i="3"/>
  <c r="BG3309" i="3" s="1"/>
  <c r="J3309" i="3"/>
  <c r="BN3308" i="3"/>
  <c r="BI3308" i="3"/>
  <c r="BF3308" i="3"/>
  <c r="BG3308" i="3" s="1"/>
  <c r="J3308" i="3"/>
  <c r="BN3307" i="3"/>
  <c r="BI3307" i="3"/>
  <c r="BF3307" i="3"/>
  <c r="BG3307" i="3" s="1"/>
  <c r="J3307" i="3"/>
  <c r="BI3306" i="3"/>
  <c r="BF3306" i="3"/>
  <c r="BG3306" i="3" s="1"/>
  <c r="BI3305" i="3"/>
  <c r="BF3305" i="3"/>
  <c r="BG3305" i="3" s="1"/>
  <c r="BI3304" i="3"/>
  <c r="BF3304" i="3"/>
  <c r="BG3304" i="3" s="1"/>
  <c r="BI3303" i="3"/>
  <c r="BF3303" i="3"/>
  <c r="BG3303" i="3" s="1"/>
  <c r="BI3302" i="3"/>
  <c r="BF3302" i="3"/>
  <c r="BG3302" i="3" s="1"/>
  <c r="BI3301" i="3"/>
  <c r="BF3301" i="3"/>
  <c r="BG3301" i="3" s="1"/>
  <c r="BI3300" i="3"/>
  <c r="BF3300" i="3"/>
  <c r="BG3300" i="3" s="1"/>
  <c r="BI3299" i="3"/>
  <c r="BF3299" i="3"/>
  <c r="BG3299" i="3" s="1"/>
  <c r="BI3298" i="3"/>
  <c r="BF3298" i="3"/>
  <c r="BG3298" i="3" s="1"/>
  <c r="BI3297" i="3"/>
  <c r="BF3297" i="3"/>
  <c r="BG3297" i="3" s="1"/>
  <c r="BI3296" i="3"/>
  <c r="BF3296" i="3"/>
  <c r="BG3296" i="3" s="1"/>
  <c r="BI3295" i="3"/>
  <c r="BG3295" i="3"/>
  <c r="BF3295" i="3"/>
  <c r="BI3294" i="3"/>
  <c r="BF3294" i="3"/>
  <c r="BG3294" i="3" s="1"/>
  <c r="BI3293" i="3"/>
  <c r="BF3293" i="3"/>
  <c r="BG3293" i="3" s="1"/>
  <c r="BI3292" i="3"/>
  <c r="BF3292" i="3"/>
  <c r="BG3292" i="3" s="1"/>
  <c r="BI3291" i="3"/>
  <c r="BF3291" i="3"/>
  <c r="BG3291" i="3" s="1"/>
  <c r="BI3290" i="3"/>
  <c r="BF3290" i="3"/>
  <c r="BG3290" i="3" s="1"/>
  <c r="BI3289" i="3"/>
  <c r="BF3289" i="3"/>
  <c r="BG3289" i="3" s="1"/>
  <c r="BI3288" i="3"/>
  <c r="BF3288" i="3"/>
  <c r="BG3288" i="3" s="1"/>
  <c r="BI3287" i="3"/>
  <c r="BF3287" i="3"/>
  <c r="BG3287" i="3" s="1"/>
  <c r="BI3286" i="3"/>
  <c r="BF3286" i="3"/>
  <c r="BG3286" i="3" s="1"/>
  <c r="BI3285" i="3"/>
  <c r="BF3285" i="3"/>
  <c r="BG3285" i="3" s="1"/>
  <c r="BI3284" i="3"/>
  <c r="BF3284" i="3"/>
  <c r="BG3284" i="3" s="1"/>
  <c r="BI3283" i="3"/>
  <c r="BF3283" i="3"/>
  <c r="BG3283" i="3" s="1"/>
  <c r="BI3282" i="3"/>
  <c r="BF3282" i="3"/>
  <c r="BG3282" i="3" s="1"/>
  <c r="BN3281" i="3"/>
  <c r="BI3281" i="3"/>
  <c r="BF3281" i="3"/>
  <c r="BG3281" i="3" s="1"/>
  <c r="J3281" i="3"/>
  <c r="BN3280" i="3"/>
  <c r="BI3280" i="3"/>
  <c r="BF3280" i="3"/>
  <c r="BG3280" i="3" s="1"/>
  <c r="J3280" i="3"/>
  <c r="BN3279" i="3"/>
  <c r="BI3279" i="3"/>
  <c r="BF3279" i="3"/>
  <c r="BG3279" i="3" s="1"/>
  <c r="J3279" i="3"/>
  <c r="BN3278" i="3"/>
  <c r="BI3278" i="3"/>
  <c r="BF3278" i="3"/>
  <c r="BG3278" i="3" s="1"/>
  <c r="J3278" i="3"/>
  <c r="BN3277" i="3"/>
  <c r="BI3277" i="3"/>
  <c r="BF3277" i="3"/>
  <c r="BG3277" i="3" s="1"/>
  <c r="J3277" i="3"/>
  <c r="BN3276" i="3"/>
  <c r="BI3276" i="3"/>
  <c r="BF3276" i="3"/>
  <c r="BG3276" i="3" s="1"/>
  <c r="J3276" i="3"/>
  <c r="BN3275" i="3"/>
  <c r="BI3275" i="3"/>
  <c r="BF3275" i="3"/>
  <c r="BG3275" i="3" s="1"/>
  <c r="J3275" i="3"/>
  <c r="BN3274" i="3"/>
  <c r="BI3274" i="3"/>
  <c r="BF3274" i="3"/>
  <c r="BG3274" i="3" s="1"/>
  <c r="J3274" i="3"/>
  <c r="BN3273" i="3"/>
  <c r="BI3273" i="3"/>
  <c r="BF3273" i="3"/>
  <c r="BG3273" i="3" s="1"/>
  <c r="J3273" i="3"/>
  <c r="BN3272" i="3"/>
  <c r="BI3272" i="3"/>
  <c r="BF3272" i="3"/>
  <c r="BG3272" i="3" s="1"/>
  <c r="J3272" i="3"/>
  <c r="BN3271" i="3"/>
  <c r="BI3271" i="3"/>
  <c r="BF3271" i="3"/>
  <c r="BG3271" i="3" s="1"/>
  <c r="J3271" i="3"/>
  <c r="BN3270" i="3"/>
  <c r="BI3270" i="3"/>
  <c r="BF3270" i="3"/>
  <c r="BG3270" i="3" s="1"/>
  <c r="J3270" i="3"/>
  <c r="H3269" i="3"/>
  <c r="BI3269" i="3"/>
  <c r="BF3269" i="3"/>
  <c r="BK3269" i="3" s="1"/>
  <c r="I3269" i="3"/>
  <c r="H3268" i="3"/>
  <c r="BI3268" i="3"/>
  <c r="BF3268" i="3"/>
  <c r="BK3268" i="3" s="1"/>
  <c r="I3268" i="3"/>
  <c r="H3267" i="3"/>
  <c r="BI3267" i="3"/>
  <c r="BF3267" i="3"/>
  <c r="BK3267" i="3" s="1"/>
  <c r="I3267" i="3"/>
  <c r="H3266" i="3"/>
  <c r="BK3266" i="3"/>
  <c r="BI3266" i="3"/>
  <c r="BF3266" i="3"/>
  <c r="I3266" i="3"/>
  <c r="H3265" i="3"/>
  <c r="BI3265" i="3"/>
  <c r="BF3265" i="3"/>
  <c r="I3265" i="3"/>
  <c r="BN3264" i="3"/>
  <c r="BI3264" i="3"/>
  <c r="BF3264" i="3"/>
  <c r="BG3264" i="3" s="1"/>
  <c r="K3264" i="3"/>
  <c r="J3264" i="3"/>
  <c r="BN3263" i="3"/>
  <c r="BI3263" i="3"/>
  <c r="BF3263" i="3"/>
  <c r="BG3263" i="3" s="1"/>
  <c r="J3263" i="3"/>
  <c r="BN3262" i="3"/>
  <c r="BI3262" i="3"/>
  <c r="BF3262" i="3"/>
  <c r="BG3262" i="3" s="1"/>
  <c r="J3262" i="3"/>
  <c r="BN3261" i="3"/>
  <c r="BI3261" i="3"/>
  <c r="BF3261" i="3"/>
  <c r="BG3261" i="3" s="1"/>
  <c r="J3261" i="3"/>
  <c r="BN3260" i="3"/>
  <c r="BI3260" i="3"/>
  <c r="BF3260" i="3"/>
  <c r="BG3260" i="3" s="1"/>
  <c r="J3260" i="3"/>
  <c r="H3259" i="3"/>
  <c r="BI3259" i="3"/>
  <c r="BF3259" i="3"/>
  <c r="BK3259" i="3" s="1"/>
  <c r="I3259" i="3"/>
  <c r="H3258" i="3"/>
  <c r="BN3258" i="3" s="1"/>
  <c r="BI3258" i="3"/>
  <c r="BG3258" i="3"/>
  <c r="BF3258" i="3"/>
  <c r="BK3258" i="3" s="1"/>
  <c r="I3258" i="3"/>
  <c r="J3258" i="3" s="1"/>
  <c r="H3257" i="3"/>
  <c r="BI3257" i="3"/>
  <c r="BF3257" i="3"/>
  <c r="BK3257" i="3" s="1"/>
  <c r="I3257" i="3"/>
  <c r="J3257" i="3" s="1"/>
  <c r="H3256" i="3"/>
  <c r="BN3256" i="3" s="1"/>
  <c r="BI3256" i="3"/>
  <c r="BF3256" i="3"/>
  <c r="I3256" i="3"/>
  <c r="J3256" i="3" s="1"/>
  <c r="H3255" i="3"/>
  <c r="BI3255" i="3"/>
  <c r="BF3255" i="3"/>
  <c r="BK3255" i="3" s="1"/>
  <c r="J3255" i="3"/>
  <c r="I3255" i="3"/>
  <c r="BI3254" i="3"/>
  <c r="BF3254" i="3"/>
  <c r="BG3254" i="3" s="1"/>
  <c r="BI3253" i="3"/>
  <c r="BF3253" i="3"/>
  <c r="BG3253" i="3" s="1"/>
  <c r="BI3252" i="3"/>
  <c r="BG3252" i="3"/>
  <c r="BF3252" i="3"/>
  <c r="BI3251" i="3"/>
  <c r="BF3251" i="3"/>
  <c r="BG3251" i="3" s="1"/>
  <c r="BI3250" i="3"/>
  <c r="BF3250" i="3"/>
  <c r="BG3250" i="3" s="1"/>
  <c r="BI3249" i="3"/>
  <c r="BF3249" i="3"/>
  <c r="BG3249" i="3" s="1"/>
  <c r="BI3248" i="3"/>
  <c r="BF3248" i="3"/>
  <c r="BG3248" i="3" s="1"/>
  <c r="BI3247" i="3"/>
  <c r="BF3247" i="3"/>
  <c r="BG3247" i="3" s="1"/>
  <c r="BI3246" i="3"/>
  <c r="BF3246" i="3"/>
  <c r="BG3246" i="3" s="1"/>
  <c r="BI3245" i="3"/>
  <c r="BF3245" i="3"/>
  <c r="BG3245" i="3" s="1"/>
  <c r="BI3244" i="3"/>
  <c r="BF3244" i="3"/>
  <c r="BG3244" i="3" s="1"/>
  <c r="BI3243" i="3"/>
  <c r="BF3243" i="3"/>
  <c r="BG3243" i="3" s="1"/>
  <c r="BI3242" i="3"/>
  <c r="BF3242" i="3"/>
  <c r="BG3242" i="3" s="1"/>
  <c r="BI3241" i="3"/>
  <c r="BG3241" i="3"/>
  <c r="BF3241" i="3"/>
  <c r="BI3240" i="3"/>
  <c r="BF3240" i="3"/>
  <c r="BG3240" i="3" s="1"/>
  <c r="BN3239" i="3"/>
  <c r="BI3239" i="3"/>
  <c r="BF3239" i="3"/>
  <c r="BG3239" i="3" s="1"/>
  <c r="K3239" i="3"/>
  <c r="J3239" i="3"/>
  <c r="BN3238" i="3"/>
  <c r="BI3238" i="3"/>
  <c r="BF3238" i="3"/>
  <c r="BG3238" i="3" s="1"/>
  <c r="J3238" i="3"/>
  <c r="BN3237" i="3"/>
  <c r="BI3237" i="3"/>
  <c r="BF3237" i="3"/>
  <c r="BG3237" i="3" s="1"/>
  <c r="J3237" i="3"/>
  <c r="BN3236" i="3"/>
  <c r="BI3236" i="3"/>
  <c r="BF3236" i="3"/>
  <c r="BG3236" i="3" s="1"/>
  <c r="J3236" i="3"/>
  <c r="BN3235" i="3"/>
  <c r="BI3235" i="3"/>
  <c r="BG3235" i="3"/>
  <c r="BF3235" i="3"/>
  <c r="J3235" i="3"/>
  <c r="BI3234" i="3"/>
  <c r="BF3234" i="3"/>
  <c r="BG3234" i="3" s="1"/>
  <c r="BI3233" i="3"/>
  <c r="BF3233" i="3"/>
  <c r="BG3233" i="3" s="1"/>
  <c r="BI3232" i="3"/>
  <c r="BF3232" i="3"/>
  <c r="BG3232" i="3" s="1"/>
  <c r="BI3231" i="3"/>
  <c r="BF3231" i="3"/>
  <c r="BG3231" i="3" s="1"/>
  <c r="BI3230" i="3"/>
  <c r="BG3230" i="3"/>
  <c r="BF3230" i="3"/>
  <c r="BI3229" i="3"/>
  <c r="BF3229" i="3"/>
  <c r="BG3229" i="3" s="1"/>
  <c r="BI3228" i="3"/>
  <c r="BF3228" i="3"/>
  <c r="BG3228" i="3" s="1"/>
  <c r="BI3227" i="3"/>
  <c r="BF3227" i="3"/>
  <c r="BG3227" i="3" s="1"/>
  <c r="BI3226" i="3"/>
  <c r="BF3226" i="3"/>
  <c r="BG3226" i="3" s="1"/>
  <c r="BI3225" i="3"/>
  <c r="BF3225" i="3"/>
  <c r="BG3225" i="3" s="1"/>
  <c r="BI3224" i="3"/>
  <c r="BF3224" i="3"/>
  <c r="BG3224" i="3" s="1"/>
  <c r="BI3223" i="3"/>
  <c r="BF3223" i="3"/>
  <c r="BG3223" i="3" s="1"/>
  <c r="BI3222" i="3"/>
  <c r="BF3222" i="3"/>
  <c r="BG3222" i="3" s="1"/>
  <c r="BI3221" i="3"/>
  <c r="BF3221" i="3"/>
  <c r="BG3221" i="3" s="1"/>
  <c r="BI3220" i="3"/>
  <c r="BF3220" i="3"/>
  <c r="BG3220" i="3" s="1"/>
  <c r="BI3219" i="3"/>
  <c r="BF3219" i="3"/>
  <c r="BG3219" i="3" s="1"/>
  <c r="BI3218" i="3"/>
  <c r="BF3218" i="3"/>
  <c r="BG3218" i="3" s="1"/>
  <c r="BI3217" i="3"/>
  <c r="BF3217" i="3"/>
  <c r="BG3217" i="3" s="1"/>
  <c r="BI3216" i="3"/>
  <c r="BF3216" i="3"/>
  <c r="BG3216" i="3" s="1"/>
  <c r="BI3215" i="3"/>
  <c r="BF3215" i="3"/>
  <c r="BG3215" i="3" s="1"/>
  <c r="H3214" i="3"/>
  <c r="BI3214" i="3"/>
  <c r="BF3214" i="3"/>
  <c r="BK3214" i="3" s="1"/>
  <c r="I3214" i="3"/>
  <c r="L3214" i="3" s="1"/>
  <c r="H3213" i="3"/>
  <c r="BI3213" i="3"/>
  <c r="BF3213" i="3"/>
  <c r="I3213" i="3"/>
  <c r="H3212" i="3"/>
  <c r="BI3212" i="3"/>
  <c r="BF3212" i="3"/>
  <c r="I3212" i="3"/>
  <c r="J3212" i="3" s="1"/>
  <c r="H3211" i="3"/>
  <c r="BN3211" i="3" s="1"/>
  <c r="BI3211" i="3"/>
  <c r="BF3211" i="3"/>
  <c r="I3211" i="3"/>
  <c r="J3211" i="3" s="1"/>
  <c r="H3210" i="3"/>
  <c r="BI3210" i="3"/>
  <c r="BF3210" i="3"/>
  <c r="BK3210" i="3" s="1"/>
  <c r="I3210" i="3"/>
  <c r="H3209" i="3"/>
  <c r="BI3209" i="3"/>
  <c r="BF3209" i="3"/>
  <c r="I3209" i="3"/>
  <c r="J3209" i="3" s="1"/>
  <c r="H3208" i="3"/>
  <c r="BI3208" i="3"/>
  <c r="BF3208" i="3"/>
  <c r="J3208" i="3"/>
  <c r="I3208" i="3"/>
  <c r="BN3207" i="3"/>
  <c r="BI3207" i="3"/>
  <c r="BF3207" i="3"/>
  <c r="BG3207" i="3" s="1"/>
  <c r="L3207" i="3"/>
  <c r="J3207" i="3"/>
  <c r="BN3206" i="3"/>
  <c r="BI3206" i="3"/>
  <c r="BF3206" i="3"/>
  <c r="BG3206" i="3" s="1"/>
  <c r="J3206" i="3"/>
  <c r="BN3205" i="3"/>
  <c r="BI3205" i="3"/>
  <c r="BG3205" i="3"/>
  <c r="BF3205" i="3"/>
  <c r="K3205" i="3"/>
  <c r="J3205" i="3"/>
  <c r="BN3204" i="3"/>
  <c r="BI3204" i="3"/>
  <c r="BF3204" i="3"/>
  <c r="BG3204" i="3" s="1"/>
  <c r="J3204" i="3"/>
  <c r="BN3203" i="3"/>
  <c r="BI3203" i="3"/>
  <c r="BF3203" i="3"/>
  <c r="BG3203" i="3" s="1"/>
  <c r="J3203" i="3"/>
  <c r="BN3202" i="3"/>
  <c r="BI3202" i="3"/>
  <c r="BF3202" i="3"/>
  <c r="BG3202" i="3" s="1"/>
  <c r="J3202" i="3"/>
  <c r="BN3201" i="3"/>
  <c r="BI3201" i="3"/>
  <c r="BF3201" i="3"/>
  <c r="BG3201" i="3" s="1"/>
  <c r="J3201" i="3"/>
  <c r="BN3200" i="3"/>
  <c r="BI3200" i="3"/>
  <c r="BF3200" i="3"/>
  <c r="BG3200" i="3" s="1"/>
  <c r="J3200" i="3"/>
  <c r="BN3199" i="3"/>
  <c r="BI3199" i="3"/>
  <c r="BG3199" i="3"/>
  <c r="BF3199" i="3"/>
  <c r="J3199" i="3"/>
  <c r="BN3198" i="3"/>
  <c r="BI3198" i="3"/>
  <c r="BF3198" i="3"/>
  <c r="BG3198" i="3" s="1"/>
  <c r="J3198" i="3"/>
  <c r="BN3197" i="3"/>
  <c r="BI3197" i="3"/>
  <c r="BF3197" i="3"/>
  <c r="BG3197" i="3" s="1"/>
  <c r="J3197" i="3"/>
  <c r="BN3196" i="3"/>
  <c r="BI3196" i="3"/>
  <c r="BF3196" i="3"/>
  <c r="BG3196" i="3" s="1"/>
  <c r="J3196" i="3"/>
  <c r="BN3195" i="3"/>
  <c r="BI3195" i="3"/>
  <c r="BF3195" i="3"/>
  <c r="BG3195" i="3" s="1"/>
  <c r="J3195" i="3"/>
  <c r="BN3194" i="3"/>
  <c r="BI3194" i="3"/>
  <c r="BF3194" i="3"/>
  <c r="BG3194" i="3" s="1"/>
  <c r="J3194" i="3"/>
  <c r="BN3193" i="3"/>
  <c r="BI3193" i="3"/>
  <c r="BF3193" i="3"/>
  <c r="BG3193" i="3" s="1"/>
  <c r="J3193" i="3"/>
  <c r="BN3192" i="3"/>
  <c r="BI3192" i="3"/>
  <c r="BF3192" i="3"/>
  <c r="BG3192" i="3" s="1"/>
  <c r="J3192" i="3"/>
  <c r="BN3191" i="3"/>
  <c r="BI3191" i="3"/>
  <c r="BF3191" i="3"/>
  <c r="BG3191" i="3" s="1"/>
  <c r="J3191" i="3"/>
  <c r="BN3190" i="3"/>
  <c r="BI3190" i="3"/>
  <c r="BF3190" i="3"/>
  <c r="BG3190" i="3" s="1"/>
  <c r="J3190" i="3"/>
  <c r="BN3189" i="3"/>
  <c r="BI3189" i="3"/>
  <c r="BF3189" i="3"/>
  <c r="BG3189" i="3" s="1"/>
  <c r="J3189" i="3"/>
  <c r="BN3188" i="3"/>
  <c r="BI3188" i="3"/>
  <c r="BF3188" i="3"/>
  <c r="BG3188" i="3" s="1"/>
  <c r="J3188" i="3"/>
  <c r="BN3187" i="3"/>
  <c r="BI3187" i="3"/>
  <c r="BF3187" i="3"/>
  <c r="BG3187" i="3" s="1"/>
  <c r="J3187" i="3"/>
  <c r="BN3186" i="3"/>
  <c r="BI3186" i="3"/>
  <c r="BF3186" i="3"/>
  <c r="BG3186" i="3" s="1"/>
  <c r="J3186" i="3"/>
  <c r="BN3185" i="3"/>
  <c r="BI3185" i="3"/>
  <c r="BF3185" i="3"/>
  <c r="BG3185" i="3" s="1"/>
  <c r="J3185" i="3"/>
  <c r="BN3184" i="3"/>
  <c r="BI3184" i="3"/>
  <c r="BF3184" i="3"/>
  <c r="BG3184" i="3" s="1"/>
  <c r="J3184" i="3"/>
  <c r="BN3183" i="3"/>
  <c r="BI3183" i="3"/>
  <c r="BF3183" i="3"/>
  <c r="BG3183" i="3" s="1"/>
  <c r="J3183" i="3"/>
  <c r="BN3182" i="3"/>
  <c r="BI3182" i="3"/>
  <c r="BF3182" i="3"/>
  <c r="BG3182" i="3" s="1"/>
  <c r="J3182" i="3"/>
  <c r="BN3181" i="3"/>
  <c r="BI3181" i="3"/>
  <c r="BF3181" i="3"/>
  <c r="BG3181" i="3" s="1"/>
  <c r="J3181" i="3"/>
  <c r="BN3180" i="3"/>
  <c r="BI3180" i="3"/>
  <c r="BG3180" i="3"/>
  <c r="BF3180" i="3"/>
  <c r="L3180" i="3"/>
  <c r="J3180" i="3"/>
  <c r="BN3179" i="3"/>
  <c r="BI3179" i="3"/>
  <c r="BF3179" i="3"/>
  <c r="BG3179" i="3" s="1"/>
  <c r="J3179" i="3"/>
  <c r="BN3178" i="3"/>
  <c r="BI3178" i="3"/>
  <c r="BF3178" i="3"/>
  <c r="BG3178" i="3" s="1"/>
  <c r="K3178" i="3"/>
  <c r="J3178" i="3"/>
  <c r="BN3177" i="3"/>
  <c r="BI3177" i="3"/>
  <c r="BF3177" i="3"/>
  <c r="BG3177" i="3" s="1"/>
  <c r="J3177" i="3"/>
  <c r="BN3176" i="3"/>
  <c r="BI3176" i="3"/>
  <c r="BF3176" i="3"/>
  <c r="BG3176" i="3" s="1"/>
  <c r="J3176" i="3"/>
  <c r="BN3175" i="3"/>
  <c r="BI3175" i="3"/>
  <c r="BF3175" i="3"/>
  <c r="BG3175" i="3" s="1"/>
  <c r="J3175" i="3"/>
  <c r="BN3174" i="3"/>
  <c r="BI3174" i="3"/>
  <c r="BF3174" i="3"/>
  <c r="BG3174" i="3" s="1"/>
  <c r="J3174" i="3"/>
  <c r="BI3173" i="3"/>
  <c r="BF3173" i="3"/>
  <c r="BG3173" i="3" s="1"/>
  <c r="BI3172" i="3"/>
  <c r="BF3172" i="3"/>
  <c r="BG3172" i="3" s="1"/>
  <c r="BI3171" i="3"/>
  <c r="BF3171" i="3"/>
  <c r="BG3171" i="3" s="1"/>
  <c r="BI3170" i="3"/>
  <c r="BF3170" i="3"/>
  <c r="BG3170" i="3" s="1"/>
  <c r="BI3169" i="3"/>
  <c r="BF3169" i="3"/>
  <c r="BG3169" i="3" s="1"/>
  <c r="BI3168" i="3"/>
  <c r="BF3168" i="3"/>
  <c r="BG3168" i="3" s="1"/>
  <c r="BI3167" i="3"/>
  <c r="BF3167" i="3"/>
  <c r="BG3167" i="3" s="1"/>
  <c r="BI3166" i="3"/>
  <c r="BF3166" i="3"/>
  <c r="BG3166" i="3" s="1"/>
  <c r="BI3165" i="3"/>
  <c r="BF3165" i="3"/>
  <c r="BG3165" i="3" s="1"/>
  <c r="BI3164" i="3"/>
  <c r="BF3164" i="3"/>
  <c r="BG3164" i="3" s="1"/>
  <c r="BI3163" i="3"/>
  <c r="BF3163" i="3"/>
  <c r="BG3163" i="3" s="1"/>
  <c r="BI3162" i="3"/>
  <c r="BF3162" i="3"/>
  <c r="BG3162" i="3" s="1"/>
  <c r="BI3161" i="3"/>
  <c r="BF3161" i="3"/>
  <c r="BG3161" i="3" s="1"/>
  <c r="BI3160" i="3"/>
  <c r="BF3160" i="3"/>
  <c r="BG3160" i="3" s="1"/>
  <c r="BI3159" i="3"/>
  <c r="BF3159" i="3"/>
  <c r="BG3159" i="3" s="1"/>
  <c r="BI3158" i="3"/>
  <c r="BF3158" i="3"/>
  <c r="BG3158" i="3" s="1"/>
  <c r="BI3157" i="3"/>
  <c r="BF3157" i="3"/>
  <c r="BG3157" i="3" s="1"/>
  <c r="BI3156" i="3"/>
  <c r="BF3156" i="3"/>
  <c r="BG3156" i="3" s="1"/>
  <c r="BI3155" i="3"/>
  <c r="BF3155" i="3"/>
  <c r="BG3155" i="3" s="1"/>
  <c r="BI3154" i="3"/>
  <c r="BF3154" i="3"/>
  <c r="BG3154" i="3" s="1"/>
  <c r="BI3153" i="3"/>
  <c r="BF3153" i="3"/>
  <c r="BG3153" i="3" s="1"/>
  <c r="BI3152" i="3"/>
  <c r="BF3152" i="3"/>
  <c r="BG3152" i="3" s="1"/>
  <c r="BI3151" i="3"/>
  <c r="BF3151" i="3"/>
  <c r="BG3151" i="3" s="1"/>
  <c r="BI3150" i="3"/>
  <c r="BF3150" i="3"/>
  <c r="BG3150" i="3" s="1"/>
  <c r="BI3149" i="3"/>
  <c r="BG3149" i="3"/>
  <c r="BF3149" i="3"/>
  <c r="BN3148" i="3"/>
  <c r="BI3148" i="3"/>
  <c r="BF3148" i="3"/>
  <c r="BG3148" i="3" s="1"/>
  <c r="J3148" i="3"/>
  <c r="BN3147" i="3"/>
  <c r="BI3147" i="3"/>
  <c r="BF3147" i="3"/>
  <c r="BG3147" i="3" s="1"/>
  <c r="J3147" i="3"/>
  <c r="BN3146" i="3"/>
  <c r="BI3146" i="3"/>
  <c r="BF3146" i="3"/>
  <c r="BG3146" i="3" s="1"/>
  <c r="J3146" i="3"/>
  <c r="BN3145" i="3"/>
  <c r="BI3145" i="3"/>
  <c r="BF3145" i="3"/>
  <c r="BG3145" i="3" s="1"/>
  <c r="J3145" i="3"/>
  <c r="BN3144" i="3"/>
  <c r="BI3144" i="3"/>
  <c r="BF3144" i="3"/>
  <c r="BG3144" i="3" s="1"/>
  <c r="J3144" i="3"/>
  <c r="BN3143" i="3"/>
  <c r="BI3143" i="3"/>
  <c r="BF3143" i="3"/>
  <c r="BG3143" i="3" s="1"/>
  <c r="J3143" i="3"/>
  <c r="BN3142" i="3"/>
  <c r="BI3142" i="3"/>
  <c r="BF3142" i="3"/>
  <c r="BG3142" i="3" s="1"/>
  <c r="J3142" i="3"/>
  <c r="BN3141" i="3"/>
  <c r="BI3141" i="3"/>
  <c r="BF3141" i="3"/>
  <c r="BG3141" i="3" s="1"/>
  <c r="J3141" i="3"/>
  <c r="BN3140" i="3"/>
  <c r="BI3140" i="3"/>
  <c r="BF3140" i="3"/>
  <c r="BG3140" i="3" s="1"/>
  <c r="J3140" i="3"/>
  <c r="BN3139" i="3"/>
  <c r="BI3139" i="3"/>
  <c r="BF3139" i="3"/>
  <c r="BG3139" i="3" s="1"/>
  <c r="J3139" i="3"/>
  <c r="BN3138" i="3"/>
  <c r="BI3138" i="3"/>
  <c r="BF3138" i="3"/>
  <c r="BG3138" i="3" s="1"/>
  <c r="J3138" i="3"/>
  <c r="BN3137" i="3"/>
  <c r="BI3137" i="3"/>
  <c r="BF3137" i="3"/>
  <c r="BG3137" i="3" s="1"/>
  <c r="J3137" i="3"/>
  <c r="BN3136" i="3"/>
  <c r="BI3136" i="3"/>
  <c r="BF3136" i="3"/>
  <c r="BG3136" i="3" s="1"/>
  <c r="J3136" i="3"/>
  <c r="BN3135" i="3"/>
  <c r="BI3135" i="3"/>
  <c r="BF3135" i="3"/>
  <c r="BG3135" i="3" s="1"/>
  <c r="J3135" i="3"/>
  <c r="BN3134" i="3"/>
  <c r="BI3134" i="3"/>
  <c r="BF3134" i="3"/>
  <c r="BG3134" i="3" s="1"/>
  <c r="J3134" i="3"/>
  <c r="BN3133" i="3"/>
  <c r="BI3133" i="3"/>
  <c r="BF3133" i="3"/>
  <c r="BG3133" i="3" s="1"/>
  <c r="J3133" i="3"/>
  <c r="BN3132" i="3"/>
  <c r="BI3132" i="3"/>
  <c r="BF3132" i="3"/>
  <c r="BG3132" i="3" s="1"/>
  <c r="J3132" i="3"/>
  <c r="H3131" i="3"/>
  <c r="BI3131" i="3"/>
  <c r="BF3131" i="3"/>
  <c r="I3131" i="3"/>
  <c r="H3130" i="3"/>
  <c r="BI3130" i="3"/>
  <c r="BF3130" i="3"/>
  <c r="I3130" i="3"/>
  <c r="H3129" i="3"/>
  <c r="BI3129" i="3"/>
  <c r="BF3129" i="3"/>
  <c r="I3129" i="3"/>
  <c r="H3128" i="3"/>
  <c r="BI3128" i="3"/>
  <c r="BF3128" i="3"/>
  <c r="I3128" i="3"/>
  <c r="H3127" i="3"/>
  <c r="BI3127" i="3"/>
  <c r="BF3127" i="3"/>
  <c r="BG3127" i="3" s="1"/>
  <c r="I3127" i="3"/>
  <c r="H3126" i="3"/>
  <c r="BI3126" i="3"/>
  <c r="BF3126" i="3"/>
  <c r="I3126" i="3"/>
  <c r="J3126" i="3" s="1"/>
  <c r="H3125" i="3"/>
  <c r="BI3125" i="3"/>
  <c r="BF3125" i="3"/>
  <c r="BG3125" i="3" s="1"/>
  <c r="I3125" i="3"/>
  <c r="H3124" i="3"/>
  <c r="BN3124" i="3" s="1"/>
  <c r="BI3124" i="3"/>
  <c r="BF3124" i="3"/>
  <c r="J3124" i="3"/>
  <c r="I3124" i="3"/>
  <c r="H3123" i="3"/>
  <c r="BI3123" i="3"/>
  <c r="BF3123" i="3"/>
  <c r="I3123" i="3"/>
  <c r="J3123" i="3" s="1"/>
  <c r="H3122" i="3"/>
  <c r="BI3122" i="3"/>
  <c r="BF3122" i="3"/>
  <c r="BG3122" i="3" s="1"/>
  <c r="I3122" i="3"/>
  <c r="J3122" i="3" s="1"/>
  <c r="H3121" i="3"/>
  <c r="BI3121" i="3"/>
  <c r="BF3121" i="3"/>
  <c r="I3121" i="3"/>
  <c r="H3120" i="3"/>
  <c r="BI3120" i="3"/>
  <c r="BF3120" i="3"/>
  <c r="I3120" i="3"/>
  <c r="H3119" i="3"/>
  <c r="BI3119" i="3"/>
  <c r="BF3119" i="3"/>
  <c r="I3119" i="3"/>
  <c r="H3118" i="3"/>
  <c r="BI3118" i="3"/>
  <c r="BF3118" i="3"/>
  <c r="I3118" i="3"/>
  <c r="J3118" i="3" s="1"/>
  <c r="H3117" i="3"/>
  <c r="BI3117" i="3"/>
  <c r="BF3117" i="3"/>
  <c r="I3117" i="3"/>
  <c r="H3116" i="3"/>
  <c r="BI3116" i="3"/>
  <c r="BF3116" i="3"/>
  <c r="I3116" i="3"/>
  <c r="H3115" i="3"/>
  <c r="BI3115" i="3"/>
  <c r="BF3115" i="3"/>
  <c r="I3115" i="3"/>
  <c r="H3114" i="3"/>
  <c r="BI3114" i="3"/>
  <c r="BF3114" i="3"/>
  <c r="I3114" i="3"/>
  <c r="J3114" i="3" s="1"/>
  <c r="H3113" i="3"/>
  <c r="BI3113" i="3"/>
  <c r="BF3113" i="3"/>
  <c r="I3113" i="3"/>
  <c r="J3113" i="3" s="1"/>
  <c r="H3112" i="3"/>
  <c r="BI3112" i="3"/>
  <c r="BF3112" i="3"/>
  <c r="I3112" i="3"/>
  <c r="H3111" i="3"/>
  <c r="BI3111" i="3"/>
  <c r="BF3111" i="3"/>
  <c r="I3111" i="3"/>
  <c r="J3111" i="3" s="1"/>
  <c r="H3110" i="3"/>
  <c r="BI3110" i="3"/>
  <c r="BF3110" i="3"/>
  <c r="I3110" i="3"/>
  <c r="J3110" i="3" s="1"/>
  <c r="H3109" i="3"/>
  <c r="BI3109" i="3"/>
  <c r="BF3109" i="3"/>
  <c r="I3109" i="3"/>
  <c r="J3109" i="3" s="1"/>
  <c r="H3108" i="3"/>
  <c r="BI3108" i="3"/>
  <c r="BF3108" i="3"/>
  <c r="I3108" i="3"/>
  <c r="H3107" i="3"/>
  <c r="BI3107" i="3"/>
  <c r="BF3107" i="3"/>
  <c r="I3107" i="3"/>
  <c r="H3106" i="3"/>
  <c r="BI3106" i="3"/>
  <c r="BF3106" i="3"/>
  <c r="I3106" i="3"/>
  <c r="H3105" i="3"/>
  <c r="BI3105" i="3"/>
  <c r="BF3105" i="3"/>
  <c r="I3105" i="3"/>
  <c r="J3105" i="3" s="1"/>
  <c r="H3104" i="3"/>
  <c r="BI3104" i="3"/>
  <c r="BF3104" i="3"/>
  <c r="I3104" i="3"/>
  <c r="H3103" i="3"/>
  <c r="BI3103" i="3"/>
  <c r="BF3103" i="3"/>
  <c r="I3103" i="3"/>
  <c r="H3102" i="3"/>
  <c r="BI3102" i="3"/>
  <c r="BF3102" i="3"/>
  <c r="I3102" i="3"/>
  <c r="J3102" i="3" s="1"/>
  <c r="H3101" i="3"/>
  <c r="BI3101" i="3"/>
  <c r="BF3101" i="3"/>
  <c r="I3101" i="3"/>
  <c r="H3100" i="3"/>
  <c r="BI3100" i="3"/>
  <c r="BF3100" i="3"/>
  <c r="I3100" i="3"/>
  <c r="J3100" i="3" s="1"/>
  <c r="H3099" i="3"/>
  <c r="BI3099" i="3"/>
  <c r="BF3099" i="3"/>
  <c r="J3099" i="3"/>
  <c r="I3099" i="3"/>
  <c r="H3098" i="3"/>
  <c r="BI3098" i="3"/>
  <c r="BF3098" i="3"/>
  <c r="BG3098" i="3" s="1"/>
  <c r="I3098" i="3"/>
  <c r="J3098" i="3" s="1"/>
  <c r="H3097" i="3"/>
  <c r="BI3097" i="3"/>
  <c r="BF3097" i="3"/>
  <c r="I3097" i="3"/>
  <c r="J3097" i="3" s="1"/>
  <c r="H3096" i="3"/>
  <c r="BI3096" i="3"/>
  <c r="BF3096" i="3"/>
  <c r="I3096" i="3"/>
  <c r="H3095" i="3"/>
  <c r="BI3095" i="3"/>
  <c r="BF3095" i="3"/>
  <c r="I3095" i="3"/>
  <c r="H3094" i="3"/>
  <c r="BI3094" i="3"/>
  <c r="BF3094" i="3"/>
  <c r="I3094" i="3"/>
  <c r="H3093" i="3"/>
  <c r="BI3093" i="3"/>
  <c r="BF3093" i="3"/>
  <c r="I3093" i="3"/>
  <c r="BN3092" i="3"/>
  <c r="H3092" i="3"/>
  <c r="BI3092" i="3"/>
  <c r="BF3092" i="3"/>
  <c r="I3092" i="3"/>
  <c r="J3092" i="3" s="1"/>
  <c r="H3091" i="3"/>
  <c r="BI3091" i="3"/>
  <c r="BF3091" i="3"/>
  <c r="I3091" i="3"/>
  <c r="J3091" i="3" s="1"/>
  <c r="H3090" i="3"/>
  <c r="BI3090" i="3"/>
  <c r="BF3090" i="3"/>
  <c r="I3090" i="3"/>
  <c r="J3090" i="3" s="1"/>
  <c r="H3089" i="3"/>
  <c r="BI3089" i="3"/>
  <c r="BF3089" i="3"/>
  <c r="I3089" i="3"/>
  <c r="H3088" i="3"/>
  <c r="BI3088" i="3"/>
  <c r="BF3088" i="3"/>
  <c r="I3088" i="3"/>
  <c r="H3087" i="3"/>
  <c r="BI3087" i="3"/>
  <c r="BF3087" i="3"/>
  <c r="I3087" i="3"/>
  <c r="J3087" i="3" s="1"/>
  <c r="H3086" i="3"/>
  <c r="BI3086" i="3"/>
  <c r="BF3086" i="3"/>
  <c r="I3086" i="3"/>
  <c r="H3085" i="3"/>
  <c r="BI3085" i="3"/>
  <c r="BF3085" i="3"/>
  <c r="I3085" i="3"/>
  <c r="J3085" i="3" s="1"/>
  <c r="H3084" i="3"/>
  <c r="BI3084" i="3"/>
  <c r="BF3084" i="3"/>
  <c r="I3084" i="3"/>
  <c r="H3083" i="3"/>
  <c r="BI3083" i="3"/>
  <c r="BF3083" i="3"/>
  <c r="I3083" i="3"/>
  <c r="H3082" i="3"/>
  <c r="BI3082" i="3"/>
  <c r="BF3082" i="3"/>
  <c r="I3082" i="3"/>
  <c r="J3082" i="3" s="1"/>
  <c r="H3081" i="3"/>
  <c r="BI3081" i="3"/>
  <c r="BF3081" i="3"/>
  <c r="I3081" i="3"/>
  <c r="H3080" i="3"/>
  <c r="BI3080" i="3"/>
  <c r="BF3080" i="3"/>
  <c r="I3080" i="3"/>
  <c r="J3080" i="3" s="1"/>
  <c r="H3079" i="3"/>
  <c r="BI3079" i="3"/>
  <c r="BF3079" i="3"/>
  <c r="I3079" i="3"/>
  <c r="BN3079" i="3" s="1"/>
  <c r="H3078" i="3"/>
  <c r="BI3078" i="3"/>
  <c r="BF3078" i="3"/>
  <c r="J3078" i="3"/>
  <c r="I3078" i="3"/>
  <c r="H3077" i="3"/>
  <c r="BI3077" i="3"/>
  <c r="BF3077" i="3"/>
  <c r="I3077" i="3"/>
  <c r="J3077" i="3" s="1"/>
  <c r="H3076" i="3"/>
  <c r="BI3076" i="3"/>
  <c r="BF3076" i="3"/>
  <c r="I3076" i="3"/>
  <c r="H3075" i="3"/>
  <c r="BN3075" i="3" s="1"/>
  <c r="BI3075" i="3"/>
  <c r="BF3075" i="3"/>
  <c r="I3075" i="3"/>
  <c r="J3075" i="3" s="1"/>
  <c r="H3074" i="3"/>
  <c r="BI3074" i="3"/>
  <c r="BF3074" i="3"/>
  <c r="I3074" i="3"/>
  <c r="J3074" i="3" s="1"/>
  <c r="H3073" i="3"/>
  <c r="BI3073" i="3"/>
  <c r="BF3073" i="3"/>
  <c r="I3073" i="3"/>
  <c r="J3073" i="3" s="1"/>
  <c r="H3072" i="3"/>
  <c r="BI3072" i="3"/>
  <c r="BF3072" i="3"/>
  <c r="I3072" i="3"/>
  <c r="J3072" i="3" s="1"/>
  <c r="H3071" i="3"/>
  <c r="BI3071" i="3"/>
  <c r="BF3071" i="3"/>
  <c r="I3071" i="3"/>
  <c r="BN3070" i="3"/>
  <c r="H3070" i="3"/>
  <c r="BI3070" i="3"/>
  <c r="BF3070" i="3"/>
  <c r="BG3070" i="3" s="1"/>
  <c r="I3070" i="3"/>
  <c r="J3070" i="3" s="1"/>
  <c r="H3069" i="3"/>
  <c r="BI3069" i="3"/>
  <c r="BF3069" i="3"/>
  <c r="I3069" i="3"/>
  <c r="H3068" i="3"/>
  <c r="BI3068" i="3"/>
  <c r="BF3068" i="3"/>
  <c r="I3068" i="3"/>
  <c r="H3067" i="3"/>
  <c r="BI3067" i="3"/>
  <c r="BF3067" i="3"/>
  <c r="I3067" i="3"/>
  <c r="J3067" i="3" s="1"/>
  <c r="H3066" i="3"/>
  <c r="BI3066" i="3"/>
  <c r="BF3066" i="3"/>
  <c r="I3066" i="3"/>
  <c r="J3066" i="3" s="1"/>
  <c r="H3065" i="3"/>
  <c r="BI3065" i="3"/>
  <c r="BF3065" i="3"/>
  <c r="I3065" i="3"/>
  <c r="J3065" i="3" s="1"/>
  <c r="H3064" i="3"/>
  <c r="BI3064" i="3"/>
  <c r="BF3064" i="3"/>
  <c r="I3064" i="3"/>
  <c r="H3063" i="3"/>
  <c r="BI3063" i="3"/>
  <c r="BF3063" i="3"/>
  <c r="I3063" i="3"/>
  <c r="J3063" i="3" s="1"/>
  <c r="H3062" i="3"/>
  <c r="BI3062" i="3"/>
  <c r="BF3062" i="3"/>
  <c r="J3062" i="3"/>
  <c r="I3062" i="3"/>
  <c r="H3061" i="3"/>
  <c r="BI3061" i="3"/>
  <c r="BF3061" i="3"/>
  <c r="I3061" i="3"/>
  <c r="J3061" i="3" s="1"/>
  <c r="H3060" i="3"/>
  <c r="BI3060" i="3"/>
  <c r="BF3060" i="3"/>
  <c r="I3060" i="3"/>
  <c r="J3060" i="3" s="1"/>
  <c r="H3059" i="3"/>
  <c r="BI3059" i="3"/>
  <c r="BF3059" i="3"/>
  <c r="BG3059" i="3" s="1"/>
  <c r="I3059" i="3"/>
  <c r="J3059" i="3" s="1"/>
  <c r="H3058" i="3"/>
  <c r="BI3058" i="3"/>
  <c r="BF3058" i="3"/>
  <c r="J3058" i="3"/>
  <c r="I3058" i="3"/>
  <c r="H3057" i="3"/>
  <c r="BI3057" i="3"/>
  <c r="BF3057" i="3"/>
  <c r="I3057" i="3"/>
  <c r="BI3056" i="3"/>
  <c r="BF3056" i="3"/>
  <c r="BG3056" i="3" s="1"/>
  <c r="BI3055" i="3"/>
  <c r="BF3055" i="3"/>
  <c r="BG3055" i="3" s="1"/>
  <c r="BI3054" i="3"/>
  <c r="BF3054" i="3"/>
  <c r="BG3054" i="3" s="1"/>
  <c r="BI3053" i="3"/>
  <c r="BF3053" i="3"/>
  <c r="BG3053" i="3" s="1"/>
  <c r="BI3052" i="3"/>
  <c r="BF3052" i="3"/>
  <c r="BG3052" i="3" s="1"/>
  <c r="BN3051" i="3"/>
  <c r="BI3051" i="3"/>
  <c r="BF3051" i="3"/>
  <c r="BG3051" i="3" s="1"/>
  <c r="L3051" i="3"/>
  <c r="J3051" i="3"/>
  <c r="BN3050" i="3"/>
  <c r="BI3050" i="3"/>
  <c r="BF3050" i="3"/>
  <c r="BG3050" i="3" s="1"/>
  <c r="J3050" i="3"/>
  <c r="BN3049" i="3"/>
  <c r="BI3049" i="3"/>
  <c r="BF3049" i="3"/>
  <c r="BG3049" i="3" s="1"/>
  <c r="J3049" i="3"/>
  <c r="BN3048" i="3"/>
  <c r="BI3048" i="3"/>
  <c r="BF3048" i="3"/>
  <c r="BG3048" i="3" s="1"/>
  <c r="J3048" i="3"/>
  <c r="BN3047" i="3"/>
  <c r="BI3047" i="3"/>
  <c r="BF3047" i="3"/>
  <c r="BG3047" i="3" s="1"/>
  <c r="J3047" i="3"/>
  <c r="BN3046" i="3"/>
  <c r="BI3046" i="3"/>
  <c r="BF3046" i="3"/>
  <c r="BG3046" i="3" s="1"/>
  <c r="J3046" i="3"/>
  <c r="BN3045" i="3"/>
  <c r="BI3045" i="3"/>
  <c r="BG3045" i="3"/>
  <c r="BF3045" i="3"/>
  <c r="J3045" i="3"/>
  <c r="BN3044" i="3"/>
  <c r="BI3044" i="3"/>
  <c r="BF3044" i="3"/>
  <c r="BG3044" i="3" s="1"/>
  <c r="J3044" i="3"/>
  <c r="BN3043" i="3"/>
  <c r="BI3043" i="3"/>
  <c r="BF3043" i="3"/>
  <c r="BG3043" i="3" s="1"/>
  <c r="J3043" i="3"/>
  <c r="BN3042" i="3"/>
  <c r="BI3042" i="3"/>
  <c r="BF3042" i="3"/>
  <c r="BG3042" i="3" s="1"/>
  <c r="J3042" i="3"/>
  <c r="BN3041" i="3"/>
  <c r="BI3041" i="3"/>
  <c r="BF3041" i="3"/>
  <c r="BG3041" i="3" s="1"/>
  <c r="J3041" i="3"/>
  <c r="BN3040" i="3"/>
  <c r="BI3040" i="3"/>
  <c r="BF3040" i="3"/>
  <c r="BG3040" i="3" s="1"/>
  <c r="J3040" i="3"/>
  <c r="BN3039" i="3"/>
  <c r="BI3039" i="3"/>
  <c r="BF3039" i="3"/>
  <c r="BG3039" i="3" s="1"/>
  <c r="J3039" i="3"/>
  <c r="BN3038" i="3"/>
  <c r="BI3038" i="3"/>
  <c r="BF3038" i="3"/>
  <c r="BG3038" i="3" s="1"/>
  <c r="J3038" i="3"/>
  <c r="BN3037" i="3"/>
  <c r="BI3037" i="3"/>
  <c r="BF3037" i="3"/>
  <c r="BG3037" i="3" s="1"/>
  <c r="J3037" i="3"/>
  <c r="BI3036" i="3"/>
  <c r="BF3036" i="3"/>
  <c r="BG3036" i="3" s="1"/>
  <c r="BI3035" i="3"/>
  <c r="BG3035" i="3"/>
  <c r="BF3035" i="3"/>
  <c r="BI3034" i="3"/>
  <c r="BF3034" i="3"/>
  <c r="BG3034" i="3" s="1"/>
  <c r="BI3033" i="3"/>
  <c r="BF3033" i="3"/>
  <c r="BG3033" i="3" s="1"/>
  <c r="BI3032" i="3"/>
  <c r="BF3032" i="3"/>
  <c r="BG3032" i="3" s="1"/>
  <c r="BI3031" i="3"/>
  <c r="BF3031" i="3"/>
  <c r="BG3031" i="3" s="1"/>
  <c r="BI3030" i="3"/>
  <c r="BF3030" i="3"/>
  <c r="BG3030" i="3" s="1"/>
  <c r="BI3029" i="3"/>
  <c r="BF3029" i="3"/>
  <c r="BG3029" i="3" s="1"/>
  <c r="BI3028" i="3"/>
  <c r="BF3028" i="3"/>
  <c r="BG3028" i="3" s="1"/>
  <c r="BI3027" i="3"/>
  <c r="BF3027" i="3"/>
  <c r="BG3027" i="3" s="1"/>
  <c r="BI3026" i="3"/>
  <c r="BF3026" i="3"/>
  <c r="BG3026" i="3" s="1"/>
  <c r="BI3025" i="3"/>
  <c r="BF3025" i="3"/>
  <c r="BG3025" i="3" s="1"/>
  <c r="BI3024" i="3"/>
  <c r="BF3024" i="3"/>
  <c r="BG3024" i="3" s="1"/>
  <c r="BI3023" i="3"/>
  <c r="BF3023" i="3"/>
  <c r="BG3023" i="3" s="1"/>
  <c r="BI3022" i="3"/>
  <c r="BF3022" i="3"/>
  <c r="BG3022" i="3" s="1"/>
  <c r="BI3021" i="3"/>
  <c r="BF3021" i="3"/>
  <c r="BG3021" i="3" s="1"/>
  <c r="BI3020" i="3"/>
  <c r="BF3020" i="3"/>
  <c r="BG3020" i="3" s="1"/>
  <c r="BI3019" i="3"/>
  <c r="BF3019" i="3"/>
  <c r="BG3019" i="3" s="1"/>
  <c r="BI3018" i="3"/>
  <c r="BF3018" i="3"/>
  <c r="BG3018" i="3" s="1"/>
  <c r="BI3017" i="3"/>
  <c r="BF3017" i="3"/>
  <c r="BG3017" i="3" s="1"/>
  <c r="BI3016" i="3"/>
  <c r="BF3016" i="3"/>
  <c r="BG3016" i="3" s="1"/>
  <c r="BI3015" i="3"/>
  <c r="BF3015" i="3"/>
  <c r="BG3015" i="3" s="1"/>
  <c r="BI3014" i="3"/>
  <c r="BF3014" i="3"/>
  <c r="BG3014" i="3" s="1"/>
  <c r="BI3013" i="3"/>
  <c r="BF3013" i="3"/>
  <c r="BG3013" i="3" s="1"/>
  <c r="BI3012" i="3"/>
  <c r="BF3012" i="3"/>
  <c r="BG3012" i="3" s="1"/>
  <c r="BI3011" i="3"/>
  <c r="BF3011" i="3"/>
  <c r="BG3011" i="3" s="1"/>
  <c r="BI3010" i="3"/>
  <c r="BF3010" i="3"/>
  <c r="BG3010" i="3" s="1"/>
  <c r="BI3009" i="3"/>
  <c r="BF3009" i="3"/>
  <c r="BG3009" i="3" s="1"/>
  <c r="BI3008" i="3"/>
  <c r="BF3008" i="3"/>
  <c r="BG3008" i="3" s="1"/>
  <c r="BI3007" i="3"/>
  <c r="BF3007" i="3"/>
  <c r="BG3007" i="3" s="1"/>
  <c r="BN3006" i="3"/>
  <c r="BI3006" i="3"/>
  <c r="BF3006" i="3"/>
  <c r="BG3006" i="3" s="1"/>
  <c r="J3006" i="3"/>
  <c r="BN3005" i="3"/>
  <c r="BI3005" i="3"/>
  <c r="BF3005" i="3"/>
  <c r="BG3005" i="3" s="1"/>
  <c r="J3005" i="3"/>
  <c r="BN3004" i="3"/>
  <c r="BI3004" i="3"/>
  <c r="BF3004" i="3"/>
  <c r="BG3004" i="3" s="1"/>
  <c r="J3004" i="3"/>
  <c r="BN3003" i="3"/>
  <c r="BI3003" i="3"/>
  <c r="BF3003" i="3"/>
  <c r="BG3003" i="3" s="1"/>
  <c r="J3003" i="3"/>
  <c r="BN3002" i="3"/>
  <c r="BI3002" i="3"/>
  <c r="BF3002" i="3"/>
  <c r="BG3002" i="3" s="1"/>
  <c r="J3002" i="3"/>
  <c r="BN3001" i="3"/>
  <c r="BI3001" i="3"/>
  <c r="BF3001" i="3"/>
  <c r="BG3001" i="3" s="1"/>
  <c r="J3001" i="3"/>
  <c r="BN3000" i="3"/>
  <c r="BI3000" i="3"/>
  <c r="BF3000" i="3"/>
  <c r="BG3000" i="3" s="1"/>
  <c r="J3000" i="3"/>
  <c r="BN2999" i="3"/>
  <c r="BI2999" i="3"/>
  <c r="BF2999" i="3"/>
  <c r="BG2999" i="3" s="1"/>
  <c r="J2999" i="3"/>
  <c r="BN2998" i="3"/>
  <c r="BI2998" i="3"/>
  <c r="BF2998" i="3"/>
  <c r="BG2998" i="3" s="1"/>
  <c r="J2998" i="3"/>
  <c r="BN2997" i="3"/>
  <c r="BI2997" i="3"/>
  <c r="BF2997" i="3"/>
  <c r="BG2997" i="3" s="1"/>
  <c r="J2997" i="3"/>
  <c r="BI2996" i="3"/>
  <c r="BF2996" i="3"/>
  <c r="BG2996" i="3" s="1"/>
  <c r="BI2995" i="3"/>
  <c r="BF2995" i="3"/>
  <c r="BG2995" i="3" s="1"/>
  <c r="BI2994" i="3"/>
  <c r="BF2994" i="3"/>
  <c r="BG2994" i="3" s="1"/>
  <c r="BI2993" i="3"/>
  <c r="BF2993" i="3"/>
  <c r="BG2993" i="3" s="1"/>
  <c r="BI2992" i="3"/>
  <c r="BF2992" i="3"/>
  <c r="BG2992" i="3" s="1"/>
  <c r="BI2991" i="3"/>
  <c r="BF2991" i="3"/>
  <c r="BG2991" i="3" s="1"/>
  <c r="BI2990" i="3"/>
  <c r="BF2990" i="3"/>
  <c r="BG2990" i="3" s="1"/>
  <c r="BI2989" i="3"/>
  <c r="BF2989" i="3"/>
  <c r="BG2989" i="3" s="1"/>
  <c r="BI2988" i="3"/>
  <c r="BF2988" i="3"/>
  <c r="BG2988" i="3" s="1"/>
  <c r="BI2987" i="3"/>
  <c r="BF2987" i="3"/>
  <c r="BG2987" i="3" s="1"/>
  <c r="BI2986" i="3"/>
  <c r="BF2986" i="3"/>
  <c r="BG2986" i="3" s="1"/>
  <c r="BI2985" i="3"/>
  <c r="BF2985" i="3"/>
  <c r="BG2985" i="3" s="1"/>
  <c r="BI2984" i="3"/>
  <c r="BF2984" i="3"/>
  <c r="BG2984" i="3" s="1"/>
  <c r="BI2983" i="3"/>
  <c r="BF2983" i="3"/>
  <c r="BG2983" i="3" s="1"/>
  <c r="BI2982" i="3"/>
  <c r="BF2982" i="3"/>
  <c r="BG2982" i="3" s="1"/>
  <c r="BI2981" i="3"/>
  <c r="BF2981" i="3"/>
  <c r="BG2981" i="3" s="1"/>
  <c r="BI2980" i="3"/>
  <c r="BF2980" i="3"/>
  <c r="BG2980" i="3" s="1"/>
  <c r="BI2979" i="3"/>
  <c r="BF2979" i="3"/>
  <c r="BG2979" i="3" s="1"/>
  <c r="BI2978" i="3"/>
  <c r="BF2978" i="3"/>
  <c r="BG2978" i="3" s="1"/>
  <c r="BI2977" i="3"/>
  <c r="BF2977" i="3"/>
  <c r="BG2977" i="3" s="1"/>
  <c r="BI2976" i="3"/>
  <c r="BF2976" i="3"/>
  <c r="BG2976" i="3" s="1"/>
  <c r="BI2975" i="3"/>
  <c r="BF2975" i="3"/>
  <c r="BG2975" i="3" s="1"/>
  <c r="BN2974" i="3"/>
  <c r="BI2974" i="3"/>
  <c r="BF2974" i="3"/>
  <c r="BG2974" i="3" s="1"/>
  <c r="L2974" i="3"/>
  <c r="J2974" i="3"/>
  <c r="BN2973" i="3"/>
  <c r="BI2973" i="3"/>
  <c r="BF2973" i="3"/>
  <c r="BG2973" i="3" s="1"/>
  <c r="J2973" i="3"/>
  <c r="BN2972" i="3"/>
  <c r="BI2972" i="3"/>
  <c r="BG2972" i="3"/>
  <c r="BF2972" i="3"/>
  <c r="J2972" i="3"/>
  <c r="BN2971" i="3"/>
  <c r="BI2971" i="3"/>
  <c r="BF2971" i="3"/>
  <c r="BG2971" i="3" s="1"/>
  <c r="J2971" i="3"/>
  <c r="BN2970" i="3"/>
  <c r="BI2970" i="3"/>
  <c r="BF2970" i="3"/>
  <c r="BG2970" i="3" s="1"/>
  <c r="J2970" i="3"/>
  <c r="BN2969" i="3"/>
  <c r="BI2969" i="3"/>
  <c r="BF2969" i="3"/>
  <c r="BG2969" i="3" s="1"/>
  <c r="J2969" i="3"/>
  <c r="BN2968" i="3"/>
  <c r="BI2968" i="3"/>
  <c r="BF2968" i="3"/>
  <c r="BG2968" i="3" s="1"/>
  <c r="J2968" i="3"/>
  <c r="BN2967" i="3"/>
  <c r="BI2967" i="3"/>
  <c r="BF2967" i="3"/>
  <c r="BG2967" i="3" s="1"/>
  <c r="J2967" i="3"/>
  <c r="BN2966" i="3"/>
  <c r="BI2966" i="3"/>
  <c r="BF2966" i="3"/>
  <c r="BG2966" i="3" s="1"/>
  <c r="J2966" i="3"/>
  <c r="BN2965" i="3"/>
  <c r="BI2965" i="3"/>
  <c r="BF2965" i="3"/>
  <c r="BG2965" i="3" s="1"/>
  <c r="J2965" i="3"/>
  <c r="BN2964" i="3"/>
  <c r="BI2964" i="3"/>
  <c r="BG2964" i="3"/>
  <c r="BF2964" i="3"/>
  <c r="L2964" i="3"/>
  <c r="J2964" i="3"/>
  <c r="BN2963" i="3"/>
  <c r="BI2963" i="3"/>
  <c r="BF2963" i="3"/>
  <c r="BG2963" i="3" s="1"/>
  <c r="J2963" i="3"/>
  <c r="BN2962" i="3"/>
  <c r="BI2962" i="3"/>
  <c r="BF2962" i="3"/>
  <c r="BG2962" i="3" s="1"/>
  <c r="J2962" i="3"/>
  <c r="BN2961" i="3"/>
  <c r="BI2961" i="3"/>
  <c r="BF2961" i="3"/>
  <c r="BG2961" i="3" s="1"/>
  <c r="J2961" i="3"/>
  <c r="BN2960" i="3"/>
  <c r="BI2960" i="3"/>
  <c r="BF2960" i="3"/>
  <c r="BG2960" i="3" s="1"/>
  <c r="J2960" i="3"/>
  <c r="BN2959" i="3"/>
  <c r="BI2959" i="3"/>
  <c r="BF2959" i="3"/>
  <c r="BG2959" i="3" s="1"/>
  <c r="J2959" i="3"/>
  <c r="BN2958" i="3"/>
  <c r="BI2958" i="3"/>
  <c r="BF2958" i="3"/>
  <c r="BG2958" i="3" s="1"/>
  <c r="J2958" i="3"/>
  <c r="BN2957" i="3"/>
  <c r="BI2957" i="3"/>
  <c r="BF2957" i="3"/>
  <c r="BG2957" i="3" s="1"/>
  <c r="J2957" i="3"/>
  <c r="BN2956" i="3"/>
  <c r="BI2956" i="3"/>
  <c r="BF2956" i="3"/>
  <c r="BG2956" i="3" s="1"/>
  <c r="J2956" i="3"/>
  <c r="BN2955" i="3"/>
  <c r="BI2955" i="3"/>
  <c r="BF2955" i="3"/>
  <c r="BG2955" i="3" s="1"/>
  <c r="J2955" i="3"/>
  <c r="BN2954" i="3"/>
  <c r="BI2954" i="3"/>
  <c r="BF2954" i="3"/>
  <c r="BG2954" i="3" s="1"/>
  <c r="J2954" i="3"/>
  <c r="BN2953" i="3"/>
  <c r="BI2953" i="3"/>
  <c r="BF2953" i="3"/>
  <c r="BG2953" i="3" s="1"/>
  <c r="J2953" i="3"/>
  <c r="BN2952" i="3"/>
  <c r="BI2952" i="3"/>
  <c r="BF2952" i="3"/>
  <c r="BG2952" i="3" s="1"/>
  <c r="J2952" i="3"/>
  <c r="BN2951" i="3"/>
  <c r="BI2951" i="3"/>
  <c r="BF2951" i="3"/>
  <c r="BG2951" i="3" s="1"/>
  <c r="J2951" i="3"/>
  <c r="BN2950" i="3"/>
  <c r="BI2950" i="3"/>
  <c r="BF2950" i="3"/>
  <c r="BG2950" i="3" s="1"/>
  <c r="J2950" i="3"/>
  <c r="BN2949" i="3"/>
  <c r="BI2949" i="3"/>
  <c r="BF2949" i="3"/>
  <c r="BG2949" i="3" s="1"/>
  <c r="J2949" i="3"/>
  <c r="BN2948" i="3"/>
  <c r="BI2948" i="3"/>
  <c r="BF2948" i="3"/>
  <c r="BG2948" i="3" s="1"/>
  <c r="J2948" i="3"/>
  <c r="BN2947" i="3"/>
  <c r="BI2947" i="3"/>
  <c r="BF2947" i="3"/>
  <c r="BG2947" i="3" s="1"/>
  <c r="J2947" i="3"/>
  <c r="BN2946" i="3"/>
  <c r="BI2946" i="3"/>
  <c r="BF2946" i="3"/>
  <c r="BG2946" i="3" s="1"/>
  <c r="J2946" i="3"/>
  <c r="BN2945" i="3"/>
  <c r="BI2945" i="3"/>
  <c r="BF2945" i="3"/>
  <c r="BG2945" i="3" s="1"/>
  <c r="J2945" i="3"/>
  <c r="BN2944" i="3"/>
  <c r="BI2944" i="3"/>
  <c r="BF2944" i="3"/>
  <c r="BG2944" i="3" s="1"/>
  <c r="J2944" i="3"/>
  <c r="BN2943" i="3"/>
  <c r="BI2943" i="3"/>
  <c r="BF2943" i="3"/>
  <c r="BG2943" i="3" s="1"/>
  <c r="J2943" i="3"/>
  <c r="BN2942" i="3"/>
  <c r="BI2942" i="3"/>
  <c r="BF2942" i="3"/>
  <c r="BG2942" i="3" s="1"/>
  <c r="J2942" i="3"/>
  <c r="BN2941" i="3"/>
  <c r="BI2941" i="3"/>
  <c r="BF2941" i="3"/>
  <c r="BG2941" i="3" s="1"/>
  <c r="J2941" i="3"/>
  <c r="BN2940" i="3"/>
  <c r="BI2940" i="3"/>
  <c r="BF2940" i="3"/>
  <c r="BG2940" i="3" s="1"/>
  <c r="J2940" i="3"/>
  <c r="BN2939" i="3"/>
  <c r="BI2939" i="3"/>
  <c r="BF2939" i="3"/>
  <c r="BG2939" i="3" s="1"/>
  <c r="J2939" i="3"/>
  <c r="BN2938" i="3"/>
  <c r="BI2938" i="3"/>
  <c r="BF2938" i="3"/>
  <c r="BG2938" i="3" s="1"/>
  <c r="J2938" i="3"/>
  <c r="BN2937" i="3"/>
  <c r="BI2937" i="3"/>
  <c r="BF2937" i="3"/>
  <c r="BG2937" i="3" s="1"/>
  <c r="L2937" i="3"/>
  <c r="J2937" i="3"/>
  <c r="BN2936" i="3"/>
  <c r="BI2936" i="3"/>
  <c r="BF2936" i="3"/>
  <c r="BG2936" i="3" s="1"/>
  <c r="L2936" i="3"/>
  <c r="J2936" i="3"/>
  <c r="BN2935" i="3"/>
  <c r="BI2935" i="3"/>
  <c r="BF2935" i="3"/>
  <c r="BG2935" i="3" s="1"/>
  <c r="J2935" i="3"/>
  <c r="BN2934" i="3"/>
  <c r="BI2934" i="3"/>
  <c r="BF2934" i="3"/>
  <c r="BG2934" i="3" s="1"/>
  <c r="J2934" i="3"/>
  <c r="BN2933" i="3"/>
  <c r="BI2933" i="3"/>
  <c r="BF2933" i="3"/>
  <c r="BG2933" i="3" s="1"/>
  <c r="J2933" i="3"/>
  <c r="BN2932" i="3"/>
  <c r="BI2932" i="3"/>
  <c r="BF2932" i="3"/>
  <c r="BG2932" i="3" s="1"/>
  <c r="J2932" i="3"/>
  <c r="BN2931" i="3"/>
  <c r="BI2931" i="3"/>
  <c r="BF2931" i="3"/>
  <c r="BG2931" i="3" s="1"/>
  <c r="J2931" i="3"/>
  <c r="BN2930" i="3"/>
  <c r="BI2930" i="3"/>
  <c r="BF2930" i="3"/>
  <c r="BG2930" i="3" s="1"/>
  <c r="J2930" i="3"/>
  <c r="BN2929" i="3"/>
  <c r="BI2929" i="3"/>
  <c r="BF2929" i="3"/>
  <c r="BG2929" i="3" s="1"/>
  <c r="J2929" i="3"/>
  <c r="BN2928" i="3"/>
  <c r="BI2928" i="3"/>
  <c r="BF2928" i="3"/>
  <c r="BG2928" i="3" s="1"/>
  <c r="J2928" i="3"/>
  <c r="BI2927" i="3"/>
  <c r="BF2927" i="3"/>
  <c r="BG2927" i="3" s="1"/>
  <c r="BI2926" i="3"/>
  <c r="BF2926" i="3"/>
  <c r="BG2926" i="3" s="1"/>
  <c r="BI2925" i="3"/>
  <c r="BF2925" i="3"/>
  <c r="BG2925" i="3" s="1"/>
  <c r="BI2924" i="3"/>
  <c r="BF2924" i="3"/>
  <c r="BG2924" i="3" s="1"/>
  <c r="BI2923" i="3"/>
  <c r="BF2923" i="3"/>
  <c r="BG2923" i="3" s="1"/>
  <c r="BI2922" i="3"/>
  <c r="BF2922" i="3"/>
  <c r="BG2922" i="3" s="1"/>
  <c r="BI2921" i="3"/>
  <c r="BF2921" i="3"/>
  <c r="BG2921" i="3" s="1"/>
  <c r="BI2920" i="3"/>
  <c r="BG2920" i="3"/>
  <c r="BF2920" i="3"/>
  <c r="BI2919" i="3"/>
  <c r="BF2919" i="3"/>
  <c r="BG2919" i="3" s="1"/>
  <c r="BI2918" i="3"/>
  <c r="BF2918" i="3"/>
  <c r="BG2918" i="3" s="1"/>
  <c r="BI2917" i="3"/>
  <c r="BF2917" i="3"/>
  <c r="BG2917" i="3" s="1"/>
  <c r="BI2916" i="3"/>
  <c r="BF2916" i="3"/>
  <c r="BG2916" i="3" s="1"/>
  <c r="BI2915" i="3"/>
  <c r="BF2915" i="3"/>
  <c r="BG2915" i="3" s="1"/>
  <c r="BI2914" i="3"/>
  <c r="BF2914" i="3"/>
  <c r="BG2914" i="3" s="1"/>
  <c r="BI2913" i="3"/>
  <c r="BF2913" i="3"/>
  <c r="BG2913" i="3" s="1"/>
  <c r="BI2912" i="3"/>
  <c r="BF2912" i="3"/>
  <c r="BG2912" i="3" s="1"/>
  <c r="BI2911" i="3"/>
  <c r="BF2911" i="3"/>
  <c r="BG2911" i="3" s="1"/>
  <c r="BI2910" i="3"/>
  <c r="BF2910" i="3"/>
  <c r="BG2910" i="3" s="1"/>
  <c r="BI2909" i="3"/>
  <c r="BF2909" i="3"/>
  <c r="BG2909" i="3" s="1"/>
  <c r="BI2908" i="3"/>
  <c r="BG2908" i="3"/>
  <c r="BF2908" i="3"/>
  <c r="H2907" i="3"/>
  <c r="BI2907" i="3"/>
  <c r="BF2907" i="3"/>
  <c r="BK2907" i="3" s="1"/>
  <c r="I2907" i="3"/>
  <c r="H2906" i="3"/>
  <c r="BI2906" i="3"/>
  <c r="BF2906" i="3"/>
  <c r="BG2906" i="3" s="1"/>
  <c r="I2906" i="3"/>
  <c r="J2906" i="3" s="1"/>
  <c r="H2905" i="3"/>
  <c r="BN2905" i="3" s="1"/>
  <c r="BI2905" i="3"/>
  <c r="BF2905" i="3"/>
  <c r="BK2905" i="3" s="1"/>
  <c r="I2905" i="3"/>
  <c r="J2905" i="3" s="1"/>
  <c r="H2904" i="3"/>
  <c r="BI2904" i="3"/>
  <c r="BF2904" i="3"/>
  <c r="I2904" i="3"/>
  <c r="J2904" i="3" s="1"/>
  <c r="H2903" i="3"/>
  <c r="BI2903" i="3"/>
  <c r="BF2903" i="3"/>
  <c r="I2903" i="3"/>
  <c r="BN2902" i="3"/>
  <c r="BI2902" i="3"/>
  <c r="BF2902" i="3"/>
  <c r="BG2902" i="3" s="1"/>
  <c r="L2902" i="3"/>
  <c r="J2902" i="3"/>
  <c r="BN2901" i="3"/>
  <c r="BI2901" i="3"/>
  <c r="BF2901" i="3"/>
  <c r="BG2901" i="3" s="1"/>
  <c r="J2901" i="3"/>
  <c r="BN2900" i="3"/>
  <c r="BI2900" i="3"/>
  <c r="BF2900" i="3"/>
  <c r="BG2900" i="3" s="1"/>
  <c r="K2900" i="3"/>
  <c r="J2900" i="3"/>
  <c r="BN2899" i="3"/>
  <c r="BI2899" i="3"/>
  <c r="BF2899" i="3"/>
  <c r="BG2899" i="3" s="1"/>
  <c r="J2899" i="3"/>
  <c r="BN2898" i="3"/>
  <c r="BI2898" i="3"/>
  <c r="BF2898" i="3"/>
  <c r="BG2898" i="3" s="1"/>
  <c r="J2898" i="3"/>
  <c r="BN2897" i="3"/>
  <c r="BI2897" i="3"/>
  <c r="BF2897" i="3"/>
  <c r="BG2897" i="3" s="1"/>
  <c r="J2897" i="3"/>
  <c r="BN2896" i="3"/>
  <c r="BI2896" i="3"/>
  <c r="BF2896" i="3"/>
  <c r="BG2896" i="3" s="1"/>
  <c r="J2896" i="3"/>
  <c r="BN2895" i="3"/>
  <c r="BI2895" i="3"/>
  <c r="BF2895" i="3"/>
  <c r="BG2895" i="3" s="1"/>
  <c r="J2895" i="3"/>
  <c r="BN2894" i="3"/>
  <c r="BI2894" i="3"/>
  <c r="BF2894" i="3"/>
  <c r="BG2894" i="3" s="1"/>
  <c r="J2894" i="3"/>
  <c r="BN2893" i="3"/>
  <c r="BI2893" i="3"/>
  <c r="BF2893" i="3"/>
  <c r="BG2893" i="3" s="1"/>
  <c r="J2893" i="3"/>
  <c r="BN2892" i="3"/>
  <c r="BI2892" i="3"/>
  <c r="BF2892" i="3"/>
  <c r="BG2892" i="3" s="1"/>
  <c r="J2892" i="3"/>
  <c r="BN2891" i="3"/>
  <c r="BI2891" i="3"/>
  <c r="BF2891" i="3"/>
  <c r="BG2891" i="3" s="1"/>
  <c r="J2891" i="3"/>
  <c r="BN2890" i="3"/>
  <c r="BI2890" i="3"/>
  <c r="BF2890" i="3"/>
  <c r="BG2890" i="3" s="1"/>
  <c r="J2890" i="3"/>
  <c r="BN2889" i="3"/>
  <c r="BI2889" i="3"/>
  <c r="BF2889" i="3"/>
  <c r="BG2889" i="3" s="1"/>
  <c r="J2889" i="3"/>
  <c r="BN2888" i="3"/>
  <c r="BI2888" i="3"/>
  <c r="BF2888" i="3"/>
  <c r="BG2888" i="3" s="1"/>
  <c r="J2888" i="3"/>
  <c r="BN2887" i="3"/>
  <c r="BI2887" i="3"/>
  <c r="BF2887" i="3"/>
  <c r="BG2887" i="3" s="1"/>
  <c r="J2887" i="3"/>
  <c r="BN2886" i="3"/>
  <c r="BI2886" i="3"/>
  <c r="BF2886" i="3"/>
  <c r="BG2886" i="3" s="1"/>
  <c r="J2886" i="3"/>
  <c r="BN2885" i="3"/>
  <c r="BI2885" i="3"/>
  <c r="BF2885" i="3"/>
  <c r="BG2885" i="3" s="1"/>
  <c r="L2885" i="3"/>
  <c r="J2885" i="3"/>
  <c r="BN2884" i="3"/>
  <c r="BI2884" i="3"/>
  <c r="BF2884" i="3"/>
  <c r="BG2884" i="3" s="1"/>
  <c r="J2884" i="3"/>
  <c r="BN2883" i="3"/>
  <c r="BI2883" i="3"/>
  <c r="BF2883" i="3"/>
  <c r="BG2883" i="3" s="1"/>
  <c r="K2883" i="3"/>
  <c r="J2883" i="3"/>
  <c r="BN2882" i="3"/>
  <c r="BI2882" i="3"/>
  <c r="BF2882" i="3"/>
  <c r="BG2882" i="3" s="1"/>
  <c r="J2882" i="3"/>
  <c r="BN2881" i="3"/>
  <c r="BI2881" i="3"/>
  <c r="BF2881" i="3"/>
  <c r="BG2881" i="3" s="1"/>
  <c r="J2881" i="3"/>
  <c r="BN2880" i="3"/>
  <c r="BI2880" i="3"/>
  <c r="BF2880" i="3"/>
  <c r="BG2880" i="3" s="1"/>
  <c r="J2880" i="3"/>
  <c r="BN2879" i="3"/>
  <c r="BI2879" i="3"/>
  <c r="BF2879" i="3"/>
  <c r="BG2879" i="3" s="1"/>
  <c r="J2879" i="3"/>
  <c r="BN2878" i="3"/>
  <c r="BI2878" i="3"/>
  <c r="BF2878" i="3"/>
  <c r="BG2878" i="3" s="1"/>
  <c r="L2878" i="3"/>
  <c r="J2878" i="3"/>
  <c r="BN2877" i="3"/>
  <c r="BI2877" i="3"/>
  <c r="BF2877" i="3"/>
  <c r="BG2877" i="3" s="1"/>
  <c r="L2877" i="3"/>
  <c r="J2877" i="3"/>
  <c r="BN2876" i="3"/>
  <c r="BI2876" i="3"/>
  <c r="BF2876" i="3"/>
  <c r="BG2876" i="3" s="1"/>
  <c r="L2876" i="3"/>
  <c r="J2876" i="3"/>
  <c r="BN2875" i="3"/>
  <c r="BI2875" i="3"/>
  <c r="BF2875" i="3"/>
  <c r="BG2875" i="3" s="1"/>
  <c r="J2875" i="3"/>
  <c r="BN2874" i="3"/>
  <c r="BI2874" i="3"/>
  <c r="BF2874" i="3"/>
  <c r="BG2874" i="3" s="1"/>
  <c r="J2874" i="3"/>
  <c r="BN2873" i="3"/>
  <c r="BI2873" i="3"/>
  <c r="BF2873" i="3"/>
  <c r="BG2873" i="3" s="1"/>
  <c r="J2873" i="3"/>
  <c r="BN2872" i="3"/>
  <c r="BI2872" i="3"/>
  <c r="BF2872" i="3"/>
  <c r="BG2872" i="3" s="1"/>
  <c r="K2872" i="3"/>
  <c r="J2872" i="3"/>
  <c r="BN2871" i="3"/>
  <c r="BI2871" i="3"/>
  <c r="BF2871" i="3"/>
  <c r="BG2871" i="3" s="1"/>
  <c r="K2871" i="3"/>
  <c r="J2871" i="3"/>
  <c r="BN2870" i="3"/>
  <c r="BI2870" i="3"/>
  <c r="BF2870" i="3"/>
  <c r="BG2870" i="3" s="1"/>
  <c r="K2870" i="3"/>
  <c r="J2870" i="3"/>
  <c r="BN2869" i="3"/>
  <c r="BI2869" i="3"/>
  <c r="BF2869" i="3"/>
  <c r="BG2869" i="3" s="1"/>
  <c r="J2869" i="3"/>
  <c r="BN2868" i="3"/>
  <c r="BI2868" i="3"/>
  <c r="BF2868" i="3"/>
  <c r="BG2868" i="3" s="1"/>
  <c r="J2868" i="3"/>
  <c r="BN2867" i="3"/>
  <c r="BI2867" i="3"/>
  <c r="BF2867" i="3"/>
  <c r="BG2867" i="3" s="1"/>
  <c r="J2867" i="3"/>
  <c r="BN2866" i="3"/>
  <c r="BI2866" i="3"/>
  <c r="BF2866" i="3"/>
  <c r="BG2866" i="3" s="1"/>
  <c r="J2866" i="3"/>
  <c r="BN2865" i="3"/>
  <c r="BI2865" i="3"/>
  <c r="BF2865" i="3"/>
  <c r="BG2865" i="3" s="1"/>
  <c r="J2865" i="3"/>
  <c r="BN2864" i="3"/>
  <c r="BI2864" i="3"/>
  <c r="BF2864" i="3"/>
  <c r="BG2864" i="3" s="1"/>
  <c r="J2864" i="3"/>
  <c r="BN2863" i="3"/>
  <c r="BI2863" i="3"/>
  <c r="BF2863" i="3"/>
  <c r="BG2863" i="3" s="1"/>
  <c r="J2863" i="3"/>
  <c r="BN2862" i="3"/>
  <c r="BI2862" i="3"/>
  <c r="BF2862" i="3"/>
  <c r="BG2862" i="3" s="1"/>
  <c r="J2862" i="3"/>
  <c r="BN2861" i="3"/>
  <c r="BI2861" i="3"/>
  <c r="BF2861" i="3"/>
  <c r="BG2861" i="3" s="1"/>
  <c r="J2861" i="3"/>
  <c r="BN2860" i="3"/>
  <c r="BI2860" i="3"/>
  <c r="BF2860" i="3"/>
  <c r="BG2860" i="3" s="1"/>
  <c r="J2860" i="3"/>
  <c r="BN2859" i="3"/>
  <c r="BI2859" i="3"/>
  <c r="BF2859" i="3"/>
  <c r="BG2859" i="3" s="1"/>
  <c r="J2859" i="3"/>
  <c r="BN2858" i="3"/>
  <c r="BI2858" i="3"/>
  <c r="BF2858" i="3"/>
  <c r="BG2858" i="3" s="1"/>
  <c r="J2858" i="3"/>
  <c r="BI2857" i="3"/>
  <c r="BF2857" i="3"/>
  <c r="BG2857" i="3" s="1"/>
  <c r="BI2856" i="3"/>
  <c r="BF2856" i="3"/>
  <c r="BG2856" i="3" s="1"/>
  <c r="BI2855" i="3"/>
  <c r="BF2855" i="3"/>
  <c r="BG2855" i="3" s="1"/>
  <c r="BI2854" i="3"/>
  <c r="BF2854" i="3"/>
  <c r="BG2854" i="3" s="1"/>
  <c r="BI2853" i="3"/>
  <c r="BF2853" i="3"/>
  <c r="BG2853" i="3" s="1"/>
  <c r="BI2852" i="3"/>
  <c r="BF2852" i="3"/>
  <c r="BG2852" i="3" s="1"/>
  <c r="BI2851" i="3"/>
  <c r="BF2851" i="3"/>
  <c r="BG2851" i="3" s="1"/>
  <c r="BI2850" i="3"/>
  <c r="BF2850" i="3"/>
  <c r="BG2850" i="3" s="1"/>
  <c r="BI2849" i="3"/>
  <c r="BF2849" i="3"/>
  <c r="BG2849" i="3" s="1"/>
  <c r="BI2848" i="3"/>
  <c r="BF2848" i="3"/>
  <c r="BG2848" i="3" s="1"/>
  <c r="BI2847" i="3"/>
  <c r="BF2847" i="3"/>
  <c r="BG2847" i="3" s="1"/>
  <c r="BI2846" i="3"/>
  <c r="BF2846" i="3"/>
  <c r="BG2846" i="3" s="1"/>
  <c r="BI2845" i="3"/>
  <c r="BF2845" i="3"/>
  <c r="BG2845" i="3" s="1"/>
  <c r="BI2844" i="3"/>
  <c r="BG2844" i="3"/>
  <c r="BF2844" i="3"/>
  <c r="BI2843" i="3"/>
  <c r="BF2843" i="3"/>
  <c r="BG2843" i="3" s="1"/>
  <c r="BI2842" i="3"/>
  <c r="BF2842" i="3"/>
  <c r="BG2842" i="3" s="1"/>
  <c r="BI2841" i="3"/>
  <c r="BF2841" i="3"/>
  <c r="BG2841" i="3" s="1"/>
  <c r="BI2840" i="3"/>
  <c r="BF2840" i="3"/>
  <c r="BG2840" i="3" s="1"/>
  <c r="BI2839" i="3"/>
  <c r="BF2839" i="3"/>
  <c r="BG2839" i="3" s="1"/>
  <c r="BI2838" i="3"/>
  <c r="BF2838" i="3"/>
  <c r="BG2838" i="3" s="1"/>
  <c r="BI2837" i="3"/>
  <c r="BF2837" i="3"/>
  <c r="BG2837" i="3" s="1"/>
  <c r="BI2836" i="3"/>
  <c r="BF2836" i="3"/>
  <c r="BG2836" i="3" s="1"/>
  <c r="BI2835" i="3"/>
  <c r="BF2835" i="3"/>
  <c r="BG2835" i="3" s="1"/>
  <c r="BI2834" i="3"/>
  <c r="BF2834" i="3"/>
  <c r="BG2834" i="3" s="1"/>
  <c r="BI2833" i="3"/>
  <c r="BF2833" i="3"/>
  <c r="BG2833" i="3" s="1"/>
  <c r="BI2832" i="3"/>
  <c r="BF2832" i="3"/>
  <c r="BG2832" i="3" s="1"/>
  <c r="BI2831" i="3"/>
  <c r="BF2831" i="3"/>
  <c r="BG2831" i="3" s="1"/>
  <c r="BI2830" i="3"/>
  <c r="BF2830" i="3"/>
  <c r="BG2830" i="3" s="1"/>
  <c r="BI2829" i="3"/>
  <c r="BF2829" i="3"/>
  <c r="BG2829" i="3" s="1"/>
  <c r="BI2828" i="3"/>
  <c r="BF2828" i="3"/>
  <c r="BG2828" i="3" s="1"/>
  <c r="BI2827" i="3"/>
  <c r="BF2827" i="3"/>
  <c r="BG2827" i="3" s="1"/>
  <c r="BI2826" i="3"/>
  <c r="BF2826" i="3"/>
  <c r="BG2826" i="3" s="1"/>
  <c r="BI2825" i="3"/>
  <c r="BG2825" i="3"/>
  <c r="BF2825" i="3"/>
  <c r="BI2824" i="3"/>
  <c r="BF2824" i="3"/>
  <c r="BG2824" i="3" s="1"/>
  <c r="BI2823" i="3"/>
  <c r="BF2823" i="3"/>
  <c r="BG2823" i="3" s="1"/>
  <c r="BI2822" i="3"/>
  <c r="BF2822" i="3"/>
  <c r="BG2822" i="3" s="1"/>
  <c r="BI2821" i="3"/>
  <c r="BF2821" i="3"/>
  <c r="BG2821" i="3" s="1"/>
  <c r="BI2820" i="3"/>
  <c r="BF2820" i="3"/>
  <c r="BG2820" i="3" s="1"/>
  <c r="BI2819" i="3"/>
  <c r="BF2819" i="3"/>
  <c r="BG2819" i="3" s="1"/>
  <c r="BI2818" i="3"/>
  <c r="BF2818" i="3"/>
  <c r="BG2818" i="3" s="1"/>
  <c r="BN2817" i="3"/>
  <c r="BI2817" i="3"/>
  <c r="BF2817" i="3"/>
  <c r="BG2817" i="3" s="1"/>
  <c r="L2817" i="3"/>
  <c r="J2817" i="3"/>
  <c r="BN2816" i="3"/>
  <c r="BI2816" i="3"/>
  <c r="BF2816" i="3"/>
  <c r="BG2816" i="3" s="1"/>
  <c r="L2816" i="3"/>
  <c r="J2816" i="3"/>
  <c r="BN2815" i="3"/>
  <c r="BI2815" i="3"/>
  <c r="BG2815" i="3"/>
  <c r="BF2815" i="3"/>
  <c r="J2815" i="3"/>
  <c r="BN2814" i="3"/>
  <c r="BI2814" i="3"/>
  <c r="BF2814" i="3"/>
  <c r="BG2814" i="3" s="1"/>
  <c r="J2814" i="3"/>
  <c r="BN2813" i="3"/>
  <c r="BI2813" i="3"/>
  <c r="BF2813" i="3"/>
  <c r="BG2813" i="3" s="1"/>
  <c r="K2813" i="3"/>
  <c r="J2813" i="3"/>
  <c r="BN2812" i="3"/>
  <c r="BI2812" i="3"/>
  <c r="BF2812" i="3"/>
  <c r="BG2812" i="3" s="1"/>
  <c r="K2812" i="3"/>
  <c r="J2812" i="3"/>
  <c r="BN2811" i="3"/>
  <c r="BI2811" i="3"/>
  <c r="BF2811" i="3"/>
  <c r="BG2811" i="3" s="1"/>
  <c r="J2811" i="3"/>
  <c r="BN2810" i="3"/>
  <c r="BI2810" i="3"/>
  <c r="BF2810" i="3"/>
  <c r="BG2810" i="3" s="1"/>
  <c r="J2810" i="3"/>
  <c r="BN2809" i="3"/>
  <c r="BI2809" i="3"/>
  <c r="BF2809" i="3"/>
  <c r="BG2809" i="3" s="1"/>
  <c r="J2809" i="3"/>
  <c r="BN2808" i="3"/>
  <c r="BI2808" i="3"/>
  <c r="BF2808" i="3"/>
  <c r="BG2808" i="3" s="1"/>
  <c r="J2808" i="3"/>
  <c r="BN2807" i="3"/>
  <c r="BI2807" i="3"/>
  <c r="BG2807" i="3"/>
  <c r="BF2807" i="3"/>
  <c r="J2807" i="3"/>
  <c r="BN2806" i="3"/>
  <c r="BI2806" i="3"/>
  <c r="BF2806" i="3"/>
  <c r="BG2806" i="3" s="1"/>
  <c r="J2806" i="3"/>
  <c r="BN2805" i="3"/>
  <c r="BI2805" i="3"/>
  <c r="BF2805" i="3"/>
  <c r="BG2805" i="3" s="1"/>
  <c r="J2805" i="3"/>
  <c r="BN2804" i="3"/>
  <c r="BI2804" i="3"/>
  <c r="BF2804" i="3"/>
  <c r="BG2804" i="3" s="1"/>
  <c r="J2804" i="3"/>
  <c r="BI2803" i="3"/>
  <c r="BF2803" i="3"/>
  <c r="BG2803" i="3" s="1"/>
  <c r="BI2802" i="3"/>
  <c r="BF2802" i="3"/>
  <c r="BG2802" i="3" s="1"/>
  <c r="BI2801" i="3"/>
  <c r="BF2801" i="3"/>
  <c r="BG2801" i="3" s="1"/>
  <c r="BI2800" i="3"/>
  <c r="BF2800" i="3"/>
  <c r="BG2800" i="3" s="1"/>
  <c r="BI2799" i="3"/>
  <c r="BF2799" i="3"/>
  <c r="BG2799" i="3" s="1"/>
  <c r="BI2798" i="3"/>
  <c r="BF2798" i="3"/>
  <c r="BG2798" i="3" s="1"/>
  <c r="BI2797" i="3"/>
  <c r="BF2797" i="3"/>
  <c r="BG2797" i="3" s="1"/>
  <c r="BI2796" i="3"/>
  <c r="BF2796" i="3"/>
  <c r="BG2796" i="3" s="1"/>
  <c r="BI2795" i="3"/>
  <c r="BF2795" i="3"/>
  <c r="BG2795" i="3" s="1"/>
  <c r="BI2794" i="3"/>
  <c r="BF2794" i="3"/>
  <c r="BG2794" i="3" s="1"/>
  <c r="BI2793" i="3"/>
  <c r="BF2793" i="3"/>
  <c r="BG2793" i="3" s="1"/>
  <c r="BI2792" i="3"/>
  <c r="BF2792" i="3"/>
  <c r="BG2792" i="3" s="1"/>
  <c r="BI2791" i="3"/>
  <c r="BF2791" i="3"/>
  <c r="BG2791" i="3" s="1"/>
  <c r="BI2790" i="3"/>
  <c r="BF2790" i="3"/>
  <c r="BG2790" i="3" s="1"/>
  <c r="BI2789" i="3"/>
  <c r="BF2789" i="3"/>
  <c r="BG2789" i="3" s="1"/>
  <c r="BI2788" i="3"/>
  <c r="BG2788" i="3"/>
  <c r="BF2788" i="3"/>
  <c r="BI2787" i="3"/>
  <c r="BF2787" i="3"/>
  <c r="BG2787" i="3" s="1"/>
  <c r="BI2786" i="3"/>
  <c r="BF2786" i="3"/>
  <c r="BG2786" i="3" s="1"/>
  <c r="BI2785" i="3"/>
  <c r="BF2785" i="3"/>
  <c r="BG2785" i="3" s="1"/>
  <c r="BI2784" i="3"/>
  <c r="BF2784" i="3"/>
  <c r="BG2784" i="3" s="1"/>
  <c r="BI2783" i="3"/>
  <c r="BF2783" i="3"/>
  <c r="BG2783" i="3" s="1"/>
  <c r="BI2782" i="3"/>
  <c r="BG2782" i="3"/>
  <c r="BF2782" i="3"/>
  <c r="BI2781" i="3"/>
  <c r="BF2781" i="3"/>
  <c r="BG2781" i="3" s="1"/>
  <c r="BI2780" i="3"/>
  <c r="BF2780" i="3"/>
  <c r="BG2780" i="3" s="1"/>
  <c r="BI2779" i="3"/>
  <c r="BF2779" i="3"/>
  <c r="BG2779" i="3" s="1"/>
  <c r="BI2778" i="3"/>
  <c r="BF2778" i="3"/>
  <c r="BG2778" i="3" s="1"/>
  <c r="BI2777" i="3"/>
  <c r="BF2777" i="3"/>
  <c r="BG2777" i="3" s="1"/>
  <c r="BI2776" i="3"/>
  <c r="BF2776" i="3"/>
  <c r="BG2776" i="3" s="1"/>
  <c r="BI2775" i="3"/>
  <c r="BF2775" i="3"/>
  <c r="BG2775" i="3" s="1"/>
  <c r="BI2774" i="3"/>
  <c r="BF2774" i="3"/>
  <c r="BG2774" i="3" s="1"/>
  <c r="BI2773" i="3"/>
  <c r="BF2773" i="3"/>
  <c r="BG2773" i="3" s="1"/>
  <c r="BI2772" i="3"/>
  <c r="BF2772" i="3"/>
  <c r="BG2772" i="3" s="1"/>
  <c r="BI2771" i="3"/>
  <c r="BF2771" i="3"/>
  <c r="BG2771" i="3" s="1"/>
  <c r="BI2770" i="3"/>
  <c r="BF2770" i="3"/>
  <c r="BG2770" i="3" s="1"/>
  <c r="BI2769" i="3"/>
  <c r="BF2769" i="3"/>
  <c r="BG2769" i="3" s="1"/>
  <c r="BI2768" i="3"/>
  <c r="BF2768" i="3"/>
  <c r="BG2768" i="3" s="1"/>
  <c r="BI2767" i="3"/>
  <c r="BF2767" i="3"/>
  <c r="BG2767" i="3" s="1"/>
  <c r="BI2766" i="3"/>
  <c r="BF2766" i="3"/>
  <c r="BG2766" i="3" s="1"/>
  <c r="BI2765" i="3"/>
  <c r="BF2765" i="3"/>
  <c r="BG2765" i="3" s="1"/>
  <c r="BI2764" i="3"/>
  <c r="BF2764" i="3"/>
  <c r="BG2764" i="3" s="1"/>
  <c r="BI2763" i="3"/>
  <c r="BF2763" i="3"/>
  <c r="BG2763" i="3" s="1"/>
  <c r="BI2762" i="3"/>
  <c r="BF2762" i="3"/>
  <c r="BG2762" i="3" s="1"/>
  <c r="BI2761" i="3"/>
  <c r="BF2761" i="3"/>
  <c r="BG2761" i="3" s="1"/>
  <c r="BI2760" i="3"/>
  <c r="BG2760" i="3"/>
  <c r="BF2760" i="3"/>
  <c r="BI2759" i="3"/>
  <c r="BF2759" i="3"/>
  <c r="BG2759" i="3" s="1"/>
  <c r="BI2758" i="3"/>
  <c r="BF2758" i="3"/>
  <c r="BG2758" i="3" s="1"/>
  <c r="BI2757" i="3"/>
  <c r="BF2757" i="3"/>
  <c r="BG2757" i="3" s="1"/>
  <c r="BI2756" i="3"/>
  <c r="BF2756" i="3"/>
  <c r="BG2756" i="3" s="1"/>
  <c r="BI2755" i="3"/>
  <c r="BF2755" i="3"/>
  <c r="BG2755" i="3" s="1"/>
  <c r="BI2754" i="3"/>
  <c r="BF2754" i="3"/>
  <c r="BG2754" i="3" s="1"/>
  <c r="BI2753" i="3"/>
  <c r="BF2753" i="3"/>
  <c r="BG2753" i="3" s="1"/>
  <c r="BI2752" i="3"/>
  <c r="BF2752" i="3"/>
  <c r="BG2752" i="3" s="1"/>
  <c r="BI2751" i="3"/>
  <c r="BF2751" i="3"/>
  <c r="BG2751" i="3" s="1"/>
  <c r="BI2750" i="3"/>
  <c r="BF2750" i="3"/>
  <c r="BG2750" i="3" s="1"/>
  <c r="BI2749" i="3"/>
  <c r="BF2749" i="3"/>
  <c r="BG2749" i="3" s="1"/>
  <c r="BI2748" i="3"/>
  <c r="BF2748" i="3"/>
  <c r="BG2748" i="3" s="1"/>
  <c r="BI2747" i="3"/>
  <c r="BF2747" i="3"/>
  <c r="BG2747" i="3" s="1"/>
  <c r="BI2746" i="3"/>
  <c r="BF2746" i="3"/>
  <c r="BG2746" i="3" s="1"/>
  <c r="BI2745" i="3"/>
  <c r="BF2745" i="3"/>
  <c r="BG2745" i="3" s="1"/>
  <c r="BI2744" i="3"/>
  <c r="BF2744" i="3"/>
  <c r="BG2744" i="3" s="1"/>
  <c r="BI2743" i="3"/>
  <c r="BF2743" i="3"/>
  <c r="BG2743" i="3" s="1"/>
  <c r="BI2742" i="3"/>
  <c r="BF2742" i="3"/>
  <c r="BG2742" i="3" s="1"/>
  <c r="BI2741" i="3"/>
  <c r="BF2741" i="3"/>
  <c r="BG2741" i="3" s="1"/>
  <c r="BI2740" i="3"/>
  <c r="BF2740" i="3"/>
  <c r="BG2740" i="3" s="1"/>
  <c r="BI2739" i="3"/>
  <c r="BF2739" i="3"/>
  <c r="BG2739" i="3" s="1"/>
  <c r="BI2738" i="3"/>
  <c r="BF2738" i="3"/>
  <c r="BG2738" i="3" s="1"/>
  <c r="BI2737" i="3"/>
  <c r="BF2737" i="3"/>
  <c r="BG2737" i="3" s="1"/>
  <c r="BI2736" i="3"/>
  <c r="BG2736" i="3"/>
  <c r="BF2736" i="3"/>
  <c r="BI2735" i="3"/>
  <c r="BF2735" i="3"/>
  <c r="BG2735" i="3" s="1"/>
  <c r="BI2734" i="3"/>
  <c r="BF2734" i="3"/>
  <c r="BG2734" i="3" s="1"/>
  <c r="BI2733" i="3"/>
  <c r="BF2733" i="3"/>
  <c r="BG2733" i="3" s="1"/>
  <c r="BI2732" i="3"/>
  <c r="BF2732" i="3"/>
  <c r="BG2732" i="3" s="1"/>
  <c r="BI2731" i="3"/>
  <c r="BF2731" i="3"/>
  <c r="BG2731" i="3" s="1"/>
  <c r="BI2730" i="3"/>
  <c r="BF2730" i="3"/>
  <c r="BG2730" i="3" s="1"/>
  <c r="BI2729" i="3"/>
  <c r="BF2729" i="3"/>
  <c r="BG2729" i="3" s="1"/>
  <c r="BI2728" i="3"/>
  <c r="BF2728" i="3"/>
  <c r="BG2728" i="3" s="1"/>
  <c r="BI2727" i="3"/>
  <c r="BF2727" i="3"/>
  <c r="BG2727" i="3" s="1"/>
  <c r="BI2726" i="3"/>
  <c r="BF2726" i="3"/>
  <c r="BG2726" i="3" s="1"/>
  <c r="BI2725" i="3"/>
  <c r="BF2725" i="3"/>
  <c r="BG2725" i="3" s="1"/>
  <c r="BI2724" i="3"/>
  <c r="BF2724" i="3"/>
  <c r="BG2724" i="3" s="1"/>
  <c r="BI2723" i="3"/>
  <c r="BF2723" i="3"/>
  <c r="BG2723" i="3" s="1"/>
  <c r="BI2722" i="3"/>
  <c r="BF2722" i="3"/>
  <c r="BG2722" i="3" s="1"/>
  <c r="BI2721" i="3"/>
  <c r="BF2721" i="3"/>
  <c r="BG2721" i="3" s="1"/>
  <c r="BI2720" i="3"/>
  <c r="BF2720" i="3"/>
  <c r="BG2720" i="3" s="1"/>
  <c r="BI2719" i="3"/>
  <c r="BF2719" i="3"/>
  <c r="BG2719" i="3" s="1"/>
  <c r="BI2718" i="3"/>
  <c r="BF2718" i="3"/>
  <c r="BG2718" i="3" s="1"/>
  <c r="BI2717" i="3"/>
  <c r="BF2717" i="3"/>
  <c r="BG2717" i="3" s="1"/>
  <c r="BI2716" i="3"/>
  <c r="BF2716" i="3"/>
  <c r="BG2716" i="3" s="1"/>
  <c r="BI2715" i="3"/>
  <c r="BF2715" i="3"/>
  <c r="BG2715" i="3" s="1"/>
  <c r="BI2714" i="3"/>
  <c r="BF2714" i="3"/>
  <c r="BG2714" i="3" s="1"/>
  <c r="BI2713" i="3"/>
  <c r="BF2713" i="3"/>
  <c r="BG2713" i="3" s="1"/>
  <c r="BI2712" i="3"/>
  <c r="BF2712" i="3"/>
  <c r="BG2712" i="3" s="1"/>
  <c r="BI2711" i="3"/>
  <c r="BF2711" i="3"/>
  <c r="BG2711" i="3" s="1"/>
  <c r="BI2710" i="3"/>
  <c r="BF2710" i="3"/>
  <c r="BG2710" i="3" s="1"/>
  <c r="BI2709" i="3"/>
  <c r="BF2709" i="3"/>
  <c r="BG2709" i="3" s="1"/>
  <c r="BI2708" i="3"/>
  <c r="BF2708" i="3"/>
  <c r="BG2708" i="3" s="1"/>
  <c r="BI2707" i="3"/>
  <c r="BF2707" i="3"/>
  <c r="BG2707" i="3" s="1"/>
  <c r="BI2706" i="3"/>
  <c r="BF2706" i="3"/>
  <c r="BG2706" i="3" s="1"/>
  <c r="BI2705" i="3"/>
  <c r="BF2705" i="3"/>
  <c r="BG2705" i="3" s="1"/>
  <c r="BI2704" i="3"/>
  <c r="BF2704" i="3"/>
  <c r="BG2704" i="3" s="1"/>
  <c r="BI2703" i="3"/>
  <c r="BF2703" i="3"/>
  <c r="BG2703" i="3" s="1"/>
  <c r="BI2702" i="3"/>
  <c r="BF2702" i="3"/>
  <c r="BG2702" i="3" s="1"/>
  <c r="BI2701" i="3"/>
  <c r="BF2701" i="3"/>
  <c r="BG2701" i="3" s="1"/>
  <c r="BI2700" i="3"/>
  <c r="BF2700" i="3"/>
  <c r="BG2700" i="3" s="1"/>
  <c r="BI2699" i="3"/>
  <c r="BF2699" i="3"/>
  <c r="BG2699" i="3" s="1"/>
  <c r="BI2698" i="3"/>
  <c r="BF2698" i="3"/>
  <c r="BG2698" i="3" s="1"/>
  <c r="BI2697" i="3"/>
  <c r="BF2697" i="3"/>
  <c r="BG2697" i="3" s="1"/>
  <c r="BI2696" i="3"/>
  <c r="BF2696" i="3"/>
  <c r="BG2696" i="3" s="1"/>
  <c r="BI2695" i="3"/>
  <c r="BF2695" i="3"/>
  <c r="BG2695" i="3" s="1"/>
  <c r="BI2694" i="3"/>
  <c r="BF2694" i="3"/>
  <c r="BG2694" i="3" s="1"/>
  <c r="BI2693" i="3"/>
  <c r="BF2693" i="3"/>
  <c r="BG2693" i="3" s="1"/>
  <c r="BI2692" i="3"/>
  <c r="BG2692" i="3"/>
  <c r="BF2692" i="3"/>
  <c r="BI2691" i="3"/>
  <c r="BF2691" i="3"/>
  <c r="BG2691" i="3" s="1"/>
  <c r="BI2690" i="3"/>
  <c r="BF2690" i="3"/>
  <c r="BG2690" i="3" s="1"/>
  <c r="BI2689" i="3"/>
  <c r="BF2689" i="3"/>
  <c r="BG2689" i="3" s="1"/>
  <c r="BI2688" i="3"/>
  <c r="BF2688" i="3"/>
  <c r="BG2688" i="3" s="1"/>
  <c r="BI2687" i="3"/>
  <c r="BF2687" i="3"/>
  <c r="BG2687" i="3" s="1"/>
  <c r="BI2686" i="3"/>
  <c r="BF2686" i="3"/>
  <c r="BG2686" i="3" s="1"/>
  <c r="BI2685" i="3"/>
  <c r="BG2685" i="3"/>
  <c r="BF2685" i="3"/>
  <c r="BI2684" i="3"/>
  <c r="BF2684" i="3"/>
  <c r="BG2684" i="3" s="1"/>
  <c r="BI2683" i="3"/>
  <c r="BF2683" i="3"/>
  <c r="BG2683" i="3" s="1"/>
  <c r="BI2682" i="3"/>
  <c r="BF2682" i="3"/>
  <c r="BG2682" i="3" s="1"/>
  <c r="BI2681" i="3"/>
  <c r="BF2681" i="3"/>
  <c r="BG2681" i="3" s="1"/>
  <c r="BI2680" i="3"/>
  <c r="BF2680" i="3"/>
  <c r="BG2680" i="3" s="1"/>
  <c r="BI2679" i="3"/>
  <c r="BF2679" i="3"/>
  <c r="BG2679" i="3" s="1"/>
  <c r="BI2678" i="3"/>
  <c r="BF2678" i="3"/>
  <c r="BG2678" i="3" s="1"/>
  <c r="BI2677" i="3"/>
  <c r="BF2677" i="3"/>
  <c r="BG2677" i="3" s="1"/>
  <c r="BI2676" i="3"/>
  <c r="BF2676" i="3"/>
  <c r="BG2676" i="3" s="1"/>
  <c r="BI2675" i="3"/>
  <c r="BF2675" i="3"/>
  <c r="BG2675" i="3" s="1"/>
  <c r="BI2674" i="3"/>
  <c r="BF2674" i="3"/>
  <c r="BG2674" i="3" s="1"/>
  <c r="BI2673" i="3"/>
  <c r="BF2673" i="3"/>
  <c r="BG2673" i="3" s="1"/>
  <c r="BI2672" i="3"/>
  <c r="BF2672" i="3"/>
  <c r="BG2672" i="3" s="1"/>
  <c r="BI2671" i="3"/>
  <c r="BF2671" i="3"/>
  <c r="BG2671" i="3" s="1"/>
  <c r="BI2670" i="3"/>
  <c r="BG2670" i="3"/>
  <c r="BF2670" i="3"/>
  <c r="BI2669" i="3"/>
  <c r="BF2669" i="3"/>
  <c r="BG2669" i="3" s="1"/>
  <c r="BI2668" i="3"/>
  <c r="BF2668" i="3"/>
  <c r="BG2668" i="3" s="1"/>
  <c r="BI2667" i="3"/>
  <c r="BF2667" i="3"/>
  <c r="BG2667" i="3" s="1"/>
  <c r="BI2666" i="3"/>
  <c r="BF2666" i="3"/>
  <c r="BG2666" i="3" s="1"/>
  <c r="BI2665" i="3"/>
  <c r="BF2665" i="3"/>
  <c r="BG2665" i="3" s="1"/>
  <c r="BI2664" i="3"/>
  <c r="BG2664" i="3"/>
  <c r="BF2664" i="3"/>
  <c r="BI2663" i="3"/>
  <c r="BF2663" i="3"/>
  <c r="BG2663" i="3" s="1"/>
  <c r="BI2662" i="3"/>
  <c r="BF2662" i="3"/>
  <c r="BG2662" i="3" s="1"/>
  <c r="BI2661" i="3"/>
  <c r="BF2661" i="3"/>
  <c r="BG2661" i="3" s="1"/>
  <c r="BI2660" i="3"/>
  <c r="BF2660" i="3"/>
  <c r="BG2660" i="3" s="1"/>
  <c r="BI2659" i="3"/>
  <c r="BG2659" i="3"/>
  <c r="BF2659" i="3"/>
  <c r="BI2658" i="3"/>
  <c r="BF2658" i="3"/>
  <c r="BG2658" i="3" s="1"/>
  <c r="BI2657" i="3"/>
  <c r="BF2657" i="3"/>
  <c r="BG2657" i="3" s="1"/>
  <c r="BI2656" i="3"/>
  <c r="BF2656" i="3"/>
  <c r="BG2656" i="3" s="1"/>
  <c r="BI2655" i="3"/>
  <c r="BF2655" i="3"/>
  <c r="BG2655" i="3" s="1"/>
  <c r="BI2654" i="3"/>
  <c r="BF2654" i="3"/>
  <c r="BG2654" i="3" s="1"/>
  <c r="BI2653" i="3"/>
  <c r="BF2653" i="3"/>
  <c r="BG2653" i="3" s="1"/>
  <c r="BI2652" i="3"/>
  <c r="BF2652" i="3"/>
  <c r="BG2652" i="3" s="1"/>
  <c r="BI2651" i="3"/>
  <c r="BF2651" i="3"/>
  <c r="BG2651" i="3" s="1"/>
  <c r="BI2650" i="3"/>
  <c r="BG2650" i="3"/>
  <c r="BF2650" i="3"/>
  <c r="BI2649" i="3"/>
  <c r="BF2649" i="3"/>
  <c r="BG2649" i="3" s="1"/>
  <c r="BN2648" i="3"/>
  <c r="BI2648" i="3"/>
  <c r="BF2648" i="3"/>
  <c r="BG2648" i="3" s="1"/>
  <c r="J2648" i="3"/>
  <c r="BN2647" i="3"/>
  <c r="BI2647" i="3"/>
  <c r="BF2647" i="3"/>
  <c r="BG2647" i="3" s="1"/>
  <c r="J2647" i="3"/>
  <c r="BN2646" i="3"/>
  <c r="BI2646" i="3"/>
  <c r="BF2646" i="3"/>
  <c r="BG2646" i="3" s="1"/>
  <c r="J2646" i="3"/>
  <c r="BN2645" i="3"/>
  <c r="BI2645" i="3"/>
  <c r="BF2645" i="3"/>
  <c r="BG2645" i="3" s="1"/>
  <c r="J2645" i="3"/>
  <c r="BN2644" i="3"/>
  <c r="BI2644" i="3"/>
  <c r="BF2644" i="3"/>
  <c r="BG2644" i="3" s="1"/>
  <c r="J2644" i="3"/>
  <c r="BN2643" i="3"/>
  <c r="BI2643" i="3"/>
  <c r="BF2643" i="3"/>
  <c r="BG2643" i="3" s="1"/>
  <c r="J2643" i="3"/>
  <c r="BN2642" i="3"/>
  <c r="BI2642" i="3"/>
  <c r="BF2642" i="3"/>
  <c r="BG2642" i="3" s="1"/>
  <c r="J2642" i="3"/>
  <c r="BN2641" i="3"/>
  <c r="BI2641" i="3"/>
  <c r="BF2641" i="3"/>
  <c r="BG2641" i="3" s="1"/>
  <c r="J2641" i="3"/>
  <c r="BN2640" i="3"/>
  <c r="BI2640" i="3"/>
  <c r="BF2640" i="3"/>
  <c r="BG2640" i="3" s="1"/>
  <c r="J2640" i="3"/>
  <c r="BN2639" i="3"/>
  <c r="BI2639" i="3"/>
  <c r="BF2639" i="3"/>
  <c r="BG2639" i="3" s="1"/>
  <c r="J2639" i="3"/>
  <c r="BN2638" i="3"/>
  <c r="BI2638" i="3"/>
  <c r="BF2638" i="3"/>
  <c r="BG2638" i="3" s="1"/>
  <c r="J2638" i="3"/>
  <c r="BN2637" i="3"/>
  <c r="BI2637" i="3"/>
  <c r="BF2637" i="3"/>
  <c r="BG2637" i="3" s="1"/>
  <c r="J2637" i="3"/>
  <c r="BN2636" i="3"/>
  <c r="BI2636" i="3"/>
  <c r="BF2636" i="3"/>
  <c r="BG2636" i="3" s="1"/>
  <c r="J2636" i="3"/>
  <c r="BN2635" i="3"/>
  <c r="BI2635" i="3"/>
  <c r="BF2635" i="3"/>
  <c r="BG2635" i="3" s="1"/>
  <c r="J2635" i="3"/>
  <c r="BN2634" i="3"/>
  <c r="BI2634" i="3"/>
  <c r="BF2634" i="3"/>
  <c r="BG2634" i="3" s="1"/>
  <c r="J2634" i="3"/>
  <c r="BN2633" i="3"/>
  <c r="BI2633" i="3"/>
  <c r="BF2633" i="3"/>
  <c r="BG2633" i="3" s="1"/>
  <c r="J2633" i="3"/>
  <c r="BN2632" i="3"/>
  <c r="BI2632" i="3"/>
  <c r="BF2632" i="3"/>
  <c r="BG2632" i="3" s="1"/>
  <c r="J2632" i="3"/>
  <c r="BN2631" i="3"/>
  <c r="BI2631" i="3"/>
  <c r="BF2631" i="3"/>
  <c r="BG2631" i="3" s="1"/>
  <c r="J2631" i="3"/>
  <c r="BN2630" i="3"/>
  <c r="BI2630" i="3"/>
  <c r="BF2630" i="3"/>
  <c r="BG2630" i="3" s="1"/>
  <c r="J2630" i="3"/>
  <c r="BN2629" i="3"/>
  <c r="BI2629" i="3"/>
  <c r="BF2629" i="3"/>
  <c r="BG2629" i="3" s="1"/>
  <c r="J2629" i="3"/>
  <c r="BN2628" i="3"/>
  <c r="BI2628" i="3"/>
  <c r="BF2628" i="3"/>
  <c r="BG2628" i="3" s="1"/>
  <c r="J2628" i="3"/>
  <c r="BN2627" i="3"/>
  <c r="BI2627" i="3"/>
  <c r="BF2627" i="3"/>
  <c r="BG2627" i="3" s="1"/>
  <c r="J2627" i="3"/>
  <c r="BN2626" i="3"/>
  <c r="BI2626" i="3"/>
  <c r="BF2626" i="3"/>
  <c r="BG2626" i="3" s="1"/>
  <c r="J2626" i="3"/>
  <c r="BN2625" i="3"/>
  <c r="BI2625" i="3"/>
  <c r="BF2625" i="3"/>
  <c r="BG2625" i="3" s="1"/>
  <c r="J2625" i="3"/>
  <c r="BI2624" i="3"/>
  <c r="BF2624" i="3"/>
  <c r="BG2624" i="3" s="1"/>
  <c r="BI2623" i="3"/>
  <c r="BF2623" i="3"/>
  <c r="BG2623" i="3" s="1"/>
  <c r="BI2622" i="3"/>
  <c r="BF2622" i="3"/>
  <c r="BG2622" i="3" s="1"/>
  <c r="BI2621" i="3"/>
  <c r="BF2621" i="3"/>
  <c r="BG2621" i="3" s="1"/>
  <c r="BI2620" i="3"/>
  <c r="BF2620" i="3"/>
  <c r="BG2620" i="3" s="1"/>
  <c r="BN2619" i="3"/>
  <c r="BI2619" i="3"/>
  <c r="BF2619" i="3"/>
  <c r="BG2619" i="3" s="1"/>
  <c r="J2619" i="3"/>
  <c r="BN2618" i="3"/>
  <c r="BI2618" i="3"/>
  <c r="BF2618" i="3"/>
  <c r="BG2618" i="3" s="1"/>
  <c r="J2618" i="3"/>
  <c r="BN2617" i="3"/>
  <c r="BI2617" i="3"/>
  <c r="BF2617" i="3"/>
  <c r="BG2617" i="3" s="1"/>
  <c r="J2617" i="3"/>
  <c r="BN2616" i="3"/>
  <c r="BI2616" i="3"/>
  <c r="BF2616" i="3"/>
  <c r="BG2616" i="3" s="1"/>
  <c r="J2616" i="3"/>
  <c r="BN2615" i="3"/>
  <c r="BI2615" i="3"/>
  <c r="BF2615" i="3"/>
  <c r="BG2615" i="3" s="1"/>
  <c r="J2615" i="3"/>
  <c r="BN2614" i="3"/>
  <c r="BI2614" i="3"/>
  <c r="BF2614" i="3"/>
  <c r="BG2614" i="3" s="1"/>
  <c r="J2614" i="3"/>
  <c r="BN2613" i="3"/>
  <c r="BI2613" i="3"/>
  <c r="BF2613" i="3"/>
  <c r="J2613" i="3"/>
  <c r="H2612" i="3"/>
  <c r="BI2612" i="3"/>
  <c r="BF2612" i="3"/>
  <c r="BK2612" i="3" s="1"/>
  <c r="I2612" i="3"/>
  <c r="H2611" i="3"/>
  <c r="BI2611" i="3"/>
  <c r="BF2611" i="3"/>
  <c r="BK2611" i="3" s="1"/>
  <c r="I2611" i="3"/>
  <c r="BG2611" i="3" s="1"/>
  <c r="BN2610" i="3"/>
  <c r="BI2610" i="3"/>
  <c r="BF2610" i="3"/>
  <c r="BK2610" i="3" s="1"/>
  <c r="J2610" i="3"/>
  <c r="BN2609" i="3"/>
  <c r="BI2609" i="3"/>
  <c r="BF2609" i="3"/>
  <c r="BK2609" i="3" s="1"/>
  <c r="J2609" i="3"/>
  <c r="BN2608" i="3"/>
  <c r="BI2608" i="3"/>
  <c r="BF2608" i="3"/>
  <c r="J2608" i="3"/>
  <c r="BN2607" i="3"/>
  <c r="BI2607" i="3"/>
  <c r="BF2607" i="3"/>
  <c r="BG2607" i="3" s="1"/>
  <c r="L2607" i="3"/>
  <c r="J2607" i="3"/>
  <c r="BN2606" i="3"/>
  <c r="BI2606" i="3"/>
  <c r="BF2606" i="3"/>
  <c r="BG2606" i="3" s="1"/>
  <c r="J2606" i="3"/>
  <c r="BN2605" i="3"/>
  <c r="BI2605" i="3"/>
  <c r="BF2605" i="3"/>
  <c r="BG2605" i="3" s="1"/>
  <c r="J2605" i="3"/>
  <c r="BN2604" i="3"/>
  <c r="BI2604" i="3"/>
  <c r="BF2604" i="3"/>
  <c r="BG2604" i="3" s="1"/>
  <c r="J2604" i="3"/>
  <c r="BN2603" i="3"/>
  <c r="BI2603" i="3"/>
  <c r="BF2603" i="3"/>
  <c r="BG2603" i="3" s="1"/>
  <c r="J2603" i="3"/>
  <c r="H2602" i="3"/>
  <c r="BI2602" i="3"/>
  <c r="BF2602" i="3"/>
  <c r="I2602" i="3"/>
  <c r="J2602" i="3" s="1"/>
  <c r="H2601" i="3"/>
  <c r="BI2601" i="3"/>
  <c r="BF2601" i="3"/>
  <c r="BK2601" i="3" s="1"/>
  <c r="I2601" i="3"/>
  <c r="J2601" i="3" s="1"/>
  <c r="H2600" i="3"/>
  <c r="BI2600" i="3"/>
  <c r="BF2600" i="3"/>
  <c r="I2600" i="3"/>
  <c r="J2600" i="3" s="1"/>
  <c r="H2599" i="3"/>
  <c r="BI2599" i="3"/>
  <c r="BF2599" i="3"/>
  <c r="I2599" i="3"/>
  <c r="J2599" i="3" s="1"/>
  <c r="H2598" i="3"/>
  <c r="BK2598" i="3"/>
  <c r="BI2598" i="3"/>
  <c r="BF2598" i="3"/>
  <c r="I2598" i="3"/>
  <c r="J2598" i="3" s="1"/>
  <c r="BN2597" i="3"/>
  <c r="BI2597" i="3"/>
  <c r="BG2597" i="3"/>
  <c r="BF2597" i="3"/>
  <c r="J2597" i="3"/>
  <c r="BN2596" i="3"/>
  <c r="BI2596" i="3"/>
  <c r="BG2596" i="3"/>
  <c r="BF2596" i="3"/>
  <c r="J2596" i="3"/>
  <c r="BN2595" i="3"/>
  <c r="BI2595" i="3"/>
  <c r="BF2595" i="3"/>
  <c r="BG2595" i="3" s="1"/>
  <c r="J2595" i="3"/>
  <c r="BN2594" i="3"/>
  <c r="BI2594" i="3"/>
  <c r="BF2594" i="3"/>
  <c r="BG2594" i="3" s="1"/>
  <c r="J2594" i="3"/>
  <c r="BN2593" i="3"/>
  <c r="BI2593" i="3"/>
  <c r="BF2593" i="3"/>
  <c r="BG2593" i="3" s="1"/>
  <c r="J2593" i="3"/>
  <c r="BN2592" i="3"/>
  <c r="BI2592" i="3"/>
  <c r="BF2592" i="3"/>
  <c r="BG2592" i="3" s="1"/>
  <c r="L2592" i="3"/>
  <c r="J2592" i="3"/>
  <c r="BN2591" i="3"/>
  <c r="BI2591" i="3"/>
  <c r="BF2591" i="3"/>
  <c r="BG2591" i="3" s="1"/>
  <c r="J2591" i="3"/>
  <c r="BN2590" i="3"/>
  <c r="BI2590" i="3"/>
  <c r="BF2590" i="3"/>
  <c r="BG2590" i="3" s="1"/>
  <c r="K2590" i="3"/>
  <c r="J2590" i="3"/>
  <c r="BN2589" i="3"/>
  <c r="BI2589" i="3"/>
  <c r="BF2589" i="3"/>
  <c r="BG2589" i="3" s="1"/>
  <c r="J2589" i="3"/>
  <c r="BN2588" i="3"/>
  <c r="BI2588" i="3"/>
  <c r="BF2588" i="3"/>
  <c r="BG2588" i="3" s="1"/>
  <c r="J2588" i="3"/>
  <c r="BN2587" i="3"/>
  <c r="BI2587" i="3"/>
  <c r="BF2587" i="3"/>
  <c r="BG2587" i="3" s="1"/>
  <c r="J2587" i="3"/>
  <c r="BN2586" i="3"/>
  <c r="BI2586" i="3"/>
  <c r="BF2586" i="3"/>
  <c r="BG2586" i="3" s="1"/>
  <c r="J2586" i="3"/>
  <c r="BN2585" i="3"/>
  <c r="BI2585" i="3"/>
  <c r="BF2585" i="3"/>
  <c r="BG2585" i="3" s="1"/>
  <c r="L2585" i="3"/>
  <c r="J2585" i="3"/>
  <c r="BN2584" i="3"/>
  <c r="BI2584" i="3"/>
  <c r="BF2584" i="3"/>
  <c r="BG2584" i="3" s="1"/>
  <c r="J2584" i="3"/>
  <c r="BN2583" i="3"/>
  <c r="BI2583" i="3"/>
  <c r="BF2583" i="3"/>
  <c r="BG2583" i="3" s="1"/>
  <c r="K2583" i="3"/>
  <c r="J2583" i="3"/>
  <c r="BN2582" i="3"/>
  <c r="BI2582" i="3"/>
  <c r="BF2582" i="3"/>
  <c r="BG2582" i="3" s="1"/>
  <c r="K2582" i="3"/>
  <c r="J2582" i="3"/>
  <c r="BN2581" i="3"/>
  <c r="BI2581" i="3"/>
  <c r="BF2581" i="3"/>
  <c r="BG2581" i="3" s="1"/>
  <c r="J2581" i="3"/>
  <c r="BN2580" i="3"/>
  <c r="BI2580" i="3"/>
  <c r="BF2580" i="3"/>
  <c r="BG2580" i="3" s="1"/>
  <c r="J2580" i="3"/>
  <c r="BN2579" i="3"/>
  <c r="BI2579" i="3"/>
  <c r="BF2579" i="3"/>
  <c r="BG2579" i="3" s="1"/>
  <c r="J2579" i="3"/>
  <c r="BN2578" i="3"/>
  <c r="BI2578" i="3"/>
  <c r="BF2578" i="3"/>
  <c r="BG2578" i="3" s="1"/>
  <c r="J2578" i="3"/>
  <c r="BN2577" i="3"/>
  <c r="BI2577" i="3"/>
  <c r="BF2577" i="3"/>
  <c r="BG2577" i="3" s="1"/>
  <c r="J2577" i="3"/>
  <c r="BN2576" i="3"/>
  <c r="BI2576" i="3"/>
  <c r="BF2576" i="3"/>
  <c r="BG2576" i="3" s="1"/>
  <c r="J2576" i="3"/>
  <c r="BN2575" i="3"/>
  <c r="BI2575" i="3"/>
  <c r="BF2575" i="3"/>
  <c r="BG2575" i="3" s="1"/>
  <c r="J2575" i="3"/>
  <c r="BN2574" i="3"/>
  <c r="BI2574" i="3"/>
  <c r="BF2574" i="3"/>
  <c r="BG2574" i="3" s="1"/>
  <c r="J2574" i="3"/>
  <c r="BN2573" i="3"/>
  <c r="BI2573" i="3"/>
  <c r="BF2573" i="3"/>
  <c r="BG2573" i="3" s="1"/>
  <c r="J2573" i="3"/>
  <c r="BN2572" i="3"/>
  <c r="BI2572" i="3"/>
  <c r="BF2572" i="3"/>
  <c r="BG2572" i="3" s="1"/>
  <c r="J2572" i="3"/>
  <c r="BN2571" i="3"/>
  <c r="BI2571" i="3"/>
  <c r="BF2571" i="3"/>
  <c r="BG2571" i="3" s="1"/>
  <c r="J2571" i="3"/>
  <c r="BN2570" i="3"/>
  <c r="BI2570" i="3"/>
  <c r="BF2570" i="3"/>
  <c r="BG2570" i="3" s="1"/>
  <c r="J2570" i="3"/>
  <c r="BN2569" i="3"/>
  <c r="BI2569" i="3"/>
  <c r="BF2569" i="3"/>
  <c r="BG2569" i="3" s="1"/>
  <c r="J2569" i="3"/>
  <c r="BN2568" i="3"/>
  <c r="BI2568" i="3"/>
  <c r="BF2568" i="3"/>
  <c r="BG2568" i="3" s="1"/>
  <c r="L2568" i="3"/>
  <c r="J2568" i="3"/>
  <c r="BN2567" i="3"/>
  <c r="BI2567" i="3"/>
  <c r="BF2567" i="3"/>
  <c r="BG2567" i="3" s="1"/>
  <c r="J2567" i="3"/>
  <c r="BN2566" i="3"/>
  <c r="BI2566" i="3"/>
  <c r="BF2566" i="3"/>
  <c r="BG2566" i="3" s="1"/>
  <c r="K2566" i="3"/>
  <c r="J2566" i="3"/>
  <c r="BN2565" i="3"/>
  <c r="BI2565" i="3"/>
  <c r="BF2565" i="3"/>
  <c r="BG2565" i="3" s="1"/>
  <c r="J2565" i="3"/>
  <c r="BN2564" i="3"/>
  <c r="BI2564" i="3"/>
  <c r="BF2564" i="3"/>
  <c r="BG2564" i="3" s="1"/>
  <c r="J2564" i="3"/>
  <c r="BN2563" i="3"/>
  <c r="BI2563" i="3"/>
  <c r="BF2563" i="3"/>
  <c r="BG2563" i="3" s="1"/>
  <c r="J2563" i="3"/>
  <c r="BN2562" i="3"/>
  <c r="BI2562" i="3"/>
  <c r="BF2562" i="3"/>
  <c r="BG2562" i="3" s="1"/>
  <c r="J2562" i="3"/>
  <c r="H2561" i="3"/>
  <c r="BI2561" i="3"/>
  <c r="BF2561" i="3"/>
  <c r="BK2561" i="3" s="1"/>
  <c r="I2561" i="3"/>
  <c r="H2560" i="3"/>
  <c r="BI2560" i="3"/>
  <c r="BF2560" i="3"/>
  <c r="BK2560" i="3" s="1"/>
  <c r="I2560" i="3"/>
  <c r="H2559" i="3"/>
  <c r="BI2559" i="3"/>
  <c r="BF2559" i="3"/>
  <c r="BK2559" i="3" s="1"/>
  <c r="J2559" i="3"/>
  <c r="I2559" i="3"/>
  <c r="H2558" i="3"/>
  <c r="BI2558" i="3"/>
  <c r="BF2558" i="3"/>
  <c r="BK2558" i="3" s="1"/>
  <c r="I2558" i="3"/>
  <c r="H2557" i="3"/>
  <c r="BI2557" i="3"/>
  <c r="BF2557" i="3"/>
  <c r="I2557" i="3"/>
  <c r="BI2556" i="3"/>
  <c r="BF2556" i="3"/>
  <c r="BG2556" i="3" s="1"/>
  <c r="BI2555" i="3"/>
  <c r="BF2555" i="3"/>
  <c r="BG2555" i="3" s="1"/>
  <c r="BI2554" i="3"/>
  <c r="BF2554" i="3"/>
  <c r="BG2554" i="3" s="1"/>
  <c r="BI2553" i="3"/>
  <c r="BF2553" i="3"/>
  <c r="BG2553" i="3" s="1"/>
  <c r="BI2552" i="3"/>
  <c r="BF2552" i="3"/>
  <c r="BG2552" i="3" s="1"/>
  <c r="BI2551" i="3"/>
  <c r="BF2551" i="3"/>
  <c r="BG2551" i="3" s="1"/>
  <c r="BI2550" i="3"/>
  <c r="BF2550" i="3"/>
  <c r="BG2550" i="3" s="1"/>
  <c r="BI2549" i="3"/>
  <c r="BF2549" i="3"/>
  <c r="BG2549" i="3" s="1"/>
  <c r="BI2548" i="3"/>
  <c r="BF2548" i="3"/>
  <c r="BG2548" i="3" s="1"/>
  <c r="BI2547" i="3"/>
  <c r="BF2547" i="3"/>
  <c r="BG2547" i="3" s="1"/>
  <c r="BI2546" i="3"/>
  <c r="BF2546" i="3"/>
  <c r="BG2546" i="3" s="1"/>
  <c r="BI2545" i="3"/>
  <c r="BF2545" i="3"/>
  <c r="BG2545" i="3" s="1"/>
  <c r="BI2544" i="3"/>
  <c r="BF2544" i="3"/>
  <c r="BG2544" i="3" s="1"/>
  <c r="BI2543" i="3"/>
  <c r="BF2543" i="3"/>
  <c r="BG2543" i="3" s="1"/>
  <c r="BI2542" i="3"/>
  <c r="BF2542" i="3"/>
  <c r="BG2542" i="3" s="1"/>
  <c r="BI2541" i="3"/>
  <c r="BF2541" i="3"/>
  <c r="BG2541" i="3" s="1"/>
  <c r="BI2540" i="3"/>
  <c r="BF2540" i="3"/>
  <c r="BG2540" i="3" s="1"/>
  <c r="BI2539" i="3"/>
  <c r="BF2539" i="3"/>
  <c r="BG2539" i="3" s="1"/>
  <c r="BI2538" i="3"/>
  <c r="BF2538" i="3"/>
  <c r="BG2538" i="3" s="1"/>
  <c r="BI2537" i="3"/>
  <c r="BF2537" i="3"/>
  <c r="BG2537" i="3" s="1"/>
  <c r="BI2536" i="3"/>
  <c r="BF2536" i="3"/>
  <c r="BG2536" i="3" s="1"/>
  <c r="BI2535" i="3"/>
  <c r="BF2535" i="3"/>
  <c r="BG2535" i="3" s="1"/>
  <c r="BI2534" i="3"/>
  <c r="BF2534" i="3"/>
  <c r="BG2534" i="3" s="1"/>
  <c r="BI2533" i="3"/>
  <c r="BF2533" i="3"/>
  <c r="BG2533" i="3" s="1"/>
  <c r="BI2532" i="3"/>
  <c r="BF2532" i="3"/>
  <c r="BG2532" i="3" s="1"/>
  <c r="BI2531" i="3"/>
  <c r="BF2531" i="3"/>
  <c r="BG2531" i="3" s="1"/>
  <c r="BI2530" i="3"/>
  <c r="BF2530" i="3"/>
  <c r="BG2530" i="3" s="1"/>
  <c r="BI2529" i="3"/>
  <c r="BF2529" i="3"/>
  <c r="BG2529" i="3" s="1"/>
  <c r="BI2528" i="3"/>
  <c r="BF2528" i="3"/>
  <c r="BG2528" i="3" s="1"/>
  <c r="BI2527" i="3"/>
  <c r="BF2527" i="3"/>
  <c r="BG2527" i="3" s="1"/>
  <c r="BN2526" i="3"/>
  <c r="BI2526" i="3"/>
  <c r="BF2526" i="3"/>
  <c r="BG2526" i="3" s="1"/>
  <c r="J2526" i="3"/>
  <c r="BN2525" i="3"/>
  <c r="BI2525" i="3"/>
  <c r="BF2525" i="3"/>
  <c r="BG2525" i="3" s="1"/>
  <c r="J2525" i="3"/>
  <c r="BN2524" i="3"/>
  <c r="BI2524" i="3"/>
  <c r="BF2524" i="3"/>
  <c r="BG2524" i="3" s="1"/>
  <c r="J2524" i="3"/>
  <c r="BN2523" i="3"/>
  <c r="BI2523" i="3"/>
  <c r="BF2523" i="3"/>
  <c r="BG2523" i="3" s="1"/>
  <c r="J2523" i="3"/>
  <c r="BN2522" i="3"/>
  <c r="BI2522" i="3"/>
  <c r="BF2522" i="3"/>
  <c r="BG2522" i="3" s="1"/>
  <c r="J2522" i="3"/>
  <c r="BI2521" i="3"/>
  <c r="BF2521" i="3"/>
  <c r="BG2521" i="3" s="1"/>
  <c r="BI2520" i="3"/>
  <c r="BF2520" i="3"/>
  <c r="BG2520" i="3" s="1"/>
  <c r="BI2519" i="3"/>
  <c r="BF2519" i="3"/>
  <c r="BG2519" i="3" s="1"/>
  <c r="BI2518" i="3"/>
  <c r="BF2518" i="3"/>
  <c r="BG2518" i="3" s="1"/>
  <c r="BI2517" i="3"/>
  <c r="BF2517" i="3"/>
  <c r="BG2517" i="3" s="1"/>
  <c r="BI2516" i="3"/>
  <c r="BF2516" i="3"/>
  <c r="BG2516" i="3" s="1"/>
  <c r="BI2515" i="3"/>
  <c r="BF2515" i="3"/>
  <c r="BG2515" i="3" s="1"/>
  <c r="BI2514" i="3"/>
  <c r="BF2514" i="3"/>
  <c r="BG2514" i="3" s="1"/>
  <c r="BI2513" i="3"/>
  <c r="BF2513" i="3"/>
  <c r="BG2513" i="3" s="1"/>
  <c r="BI2512" i="3"/>
  <c r="BF2512" i="3"/>
  <c r="BG2512" i="3" s="1"/>
  <c r="BI2511" i="3"/>
  <c r="BF2511" i="3"/>
  <c r="BG2511" i="3" s="1"/>
  <c r="BI2510" i="3"/>
  <c r="BF2510" i="3"/>
  <c r="BG2510" i="3" s="1"/>
  <c r="BI2509" i="3"/>
  <c r="BF2509" i="3"/>
  <c r="BG2509" i="3" s="1"/>
  <c r="BI2508" i="3"/>
  <c r="BF2508" i="3"/>
  <c r="BG2508" i="3" s="1"/>
  <c r="BI2507" i="3"/>
  <c r="BF2507" i="3"/>
  <c r="BG2507" i="3" s="1"/>
  <c r="BI2506" i="3"/>
  <c r="BF2506" i="3"/>
  <c r="BG2506" i="3" s="1"/>
  <c r="BI2505" i="3"/>
  <c r="BF2505" i="3"/>
  <c r="BG2505" i="3" s="1"/>
  <c r="BI2504" i="3"/>
  <c r="BF2504" i="3"/>
  <c r="BG2504" i="3" s="1"/>
  <c r="BI2503" i="3"/>
  <c r="BF2503" i="3"/>
  <c r="BG2503" i="3" s="1"/>
  <c r="BI2502" i="3"/>
  <c r="BF2502" i="3"/>
  <c r="BG2502" i="3" s="1"/>
  <c r="BI2501" i="3"/>
  <c r="BF2501" i="3"/>
  <c r="BG2501" i="3" s="1"/>
  <c r="BI2500" i="3"/>
  <c r="BF2500" i="3"/>
  <c r="BG2500" i="3" s="1"/>
  <c r="BI2499" i="3"/>
  <c r="BF2499" i="3"/>
  <c r="BG2499" i="3" s="1"/>
  <c r="BI2498" i="3"/>
  <c r="BF2498" i="3"/>
  <c r="BG2498" i="3" s="1"/>
  <c r="BI2497" i="3"/>
  <c r="BG2497" i="3"/>
  <c r="BF2497" i="3"/>
  <c r="BI2496" i="3"/>
  <c r="BF2496" i="3"/>
  <c r="BG2496" i="3" s="1"/>
  <c r="BI2495" i="3"/>
  <c r="BF2495" i="3"/>
  <c r="BG2495" i="3" s="1"/>
  <c r="BI2494" i="3"/>
  <c r="BF2494" i="3"/>
  <c r="BG2494" i="3" s="1"/>
  <c r="BI2493" i="3"/>
  <c r="BF2493" i="3"/>
  <c r="BG2493" i="3" s="1"/>
  <c r="BI2492" i="3"/>
  <c r="BF2492" i="3"/>
  <c r="BG2492" i="3" s="1"/>
  <c r="BI2491" i="3"/>
  <c r="BF2491" i="3"/>
  <c r="BG2491" i="3" s="1"/>
  <c r="BI2490" i="3"/>
  <c r="BF2490" i="3"/>
  <c r="BG2490" i="3" s="1"/>
  <c r="BI2489" i="3"/>
  <c r="BF2489" i="3"/>
  <c r="BG2489" i="3" s="1"/>
  <c r="BI2488" i="3"/>
  <c r="BF2488" i="3"/>
  <c r="BG2488" i="3" s="1"/>
  <c r="BI2487" i="3"/>
  <c r="BF2487" i="3"/>
  <c r="BG2487" i="3" s="1"/>
  <c r="BI2486" i="3"/>
  <c r="BF2486" i="3"/>
  <c r="BG2486" i="3" s="1"/>
  <c r="BI2485" i="3"/>
  <c r="BF2485" i="3"/>
  <c r="BG2485" i="3" s="1"/>
  <c r="BI2484" i="3"/>
  <c r="BF2484" i="3"/>
  <c r="BG2484" i="3" s="1"/>
  <c r="BI2483" i="3"/>
  <c r="BF2483" i="3"/>
  <c r="BG2483" i="3" s="1"/>
  <c r="BI2482" i="3"/>
  <c r="BF2482" i="3"/>
  <c r="BG2482" i="3" s="1"/>
  <c r="BI2481" i="3"/>
  <c r="BF2481" i="3"/>
  <c r="BG2481" i="3" s="1"/>
  <c r="BI2480" i="3"/>
  <c r="BF2480" i="3"/>
  <c r="BG2480" i="3" s="1"/>
  <c r="BI2479" i="3"/>
  <c r="BF2479" i="3"/>
  <c r="BG2479" i="3" s="1"/>
  <c r="BI2478" i="3"/>
  <c r="BF2478" i="3"/>
  <c r="BG2478" i="3" s="1"/>
  <c r="BI2477" i="3"/>
  <c r="BG2477" i="3"/>
  <c r="BF2477" i="3"/>
  <c r="BN2476" i="3"/>
  <c r="BI2476" i="3"/>
  <c r="BF2476" i="3"/>
  <c r="BG2476" i="3" s="1"/>
  <c r="L2476" i="3"/>
  <c r="J2476" i="3"/>
  <c r="BN2475" i="3"/>
  <c r="BI2475" i="3"/>
  <c r="BF2475" i="3"/>
  <c r="BG2475" i="3" s="1"/>
  <c r="L2475" i="3"/>
  <c r="J2475" i="3"/>
  <c r="BN2474" i="3"/>
  <c r="BI2474" i="3"/>
  <c r="BF2474" i="3"/>
  <c r="BG2474" i="3" s="1"/>
  <c r="J2474" i="3"/>
  <c r="BN2473" i="3"/>
  <c r="BI2473" i="3"/>
  <c r="BF2473" i="3"/>
  <c r="BG2473" i="3" s="1"/>
  <c r="J2473" i="3"/>
  <c r="BN2472" i="3"/>
  <c r="BI2472" i="3"/>
  <c r="BF2472" i="3"/>
  <c r="BG2472" i="3" s="1"/>
  <c r="K2472" i="3"/>
  <c r="J2472" i="3"/>
  <c r="BN2471" i="3"/>
  <c r="BI2471" i="3"/>
  <c r="BF2471" i="3"/>
  <c r="BG2471" i="3" s="1"/>
  <c r="K2471" i="3"/>
  <c r="J2471" i="3"/>
  <c r="BN2470" i="3"/>
  <c r="BI2470" i="3"/>
  <c r="BF2470" i="3"/>
  <c r="BG2470" i="3" s="1"/>
  <c r="J2470" i="3"/>
  <c r="BN2469" i="3"/>
  <c r="BI2469" i="3"/>
  <c r="BF2469" i="3"/>
  <c r="BG2469" i="3" s="1"/>
  <c r="J2469" i="3"/>
  <c r="BN2468" i="3"/>
  <c r="BI2468" i="3"/>
  <c r="BF2468" i="3"/>
  <c r="BG2468" i="3" s="1"/>
  <c r="J2468" i="3"/>
  <c r="BN2467" i="3"/>
  <c r="BI2467" i="3"/>
  <c r="BF2467" i="3"/>
  <c r="BG2467" i="3" s="1"/>
  <c r="J2467" i="3"/>
  <c r="BN2466" i="3"/>
  <c r="BI2466" i="3"/>
  <c r="BF2466" i="3"/>
  <c r="BG2466" i="3" s="1"/>
  <c r="J2466" i="3"/>
  <c r="BN2465" i="3"/>
  <c r="BI2465" i="3"/>
  <c r="BF2465" i="3"/>
  <c r="BG2465" i="3" s="1"/>
  <c r="J2465" i="3"/>
  <c r="BN2464" i="3"/>
  <c r="BI2464" i="3"/>
  <c r="BF2464" i="3"/>
  <c r="BG2464" i="3" s="1"/>
  <c r="J2464" i="3"/>
  <c r="BN2463" i="3"/>
  <c r="BI2463" i="3"/>
  <c r="BF2463" i="3"/>
  <c r="BG2463" i="3" s="1"/>
  <c r="J2463" i="3"/>
  <c r="BN2462" i="3"/>
  <c r="BI2462" i="3"/>
  <c r="BF2462" i="3"/>
  <c r="BG2462" i="3" s="1"/>
  <c r="L2462" i="3"/>
  <c r="J2462" i="3"/>
  <c r="BN2461" i="3"/>
  <c r="BI2461" i="3"/>
  <c r="BF2461" i="3"/>
  <c r="BG2461" i="3" s="1"/>
  <c r="J2461" i="3"/>
  <c r="BN2460" i="3"/>
  <c r="BI2460" i="3"/>
  <c r="BF2460" i="3"/>
  <c r="BG2460" i="3" s="1"/>
  <c r="K2460" i="3"/>
  <c r="J2460" i="3"/>
  <c r="BN2459" i="3"/>
  <c r="BI2459" i="3"/>
  <c r="BF2459" i="3"/>
  <c r="BG2459" i="3" s="1"/>
  <c r="J2459" i="3"/>
  <c r="BN2458" i="3"/>
  <c r="BI2458" i="3"/>
  <c r="BF2458" i="3"/>
  <c r="BG2458" i="3" s="1"/>
  <c r="J2458" i="3"/>
  <c r="BN2457" i="3"/>
  <c r="BI2457" i="3"/>
  <c r="BF2457" i="3"/>
  <c r="BG2457" i="3" s="1"/>
  <c r="J2457" i="3"/>
  <c r="BN2456" i="3"/>
  <c r="BI2456" i="3"/>
  <c r="BF2456" i="3"/>
  <c r="BG2456" i="3" s="1"/>
  <c r="J2456" i="3"/>
  <c r="BN2455" i="3"/>
  <c r="BI2455" i="3"/>
  <c r="BF2455" i="3"/>
  <c r="BG2455" i="3" s="1"/>
  <c r="J2455" i="3"/>
  <c r="BN2454" i="3"/>
  <c r="BI2454" i="3"/>
  <c r="BF2454" i="3"/>
  <c r="BG2454" i="3" s="1"/>
  <c r="J2454" i="3"/>
  <c r="BN2453" i="3"/>
  <c r="BI2453" i="3"/>
  <c r="BF2453" i="3"/>
  <c r="BG2453" i="3" s="1"/>
  <c r="J2453" i="3"/>
  <c r="BN2452" i="3"/>
  <c r="BI2452" i="3"/>
  <c r="BF2452" i="3"/>
  <c r="BG2452" i="3" s="1"/>
  <c r="J2452" i="3"/>
  <c r="BN2451" i="3"/>
  <c r="BI2451" i="3"/>
  <c r="BF2451" i="3"/>
  <c r="BG2451" i="3" s="1"/>
  <c r="J2451" i="3"/>
  <c r="BN2450" i="3"/>
  <c r="BI2450" i="3"/>
  <c r="BF2450" i="3"/>
  <c r="BG2450" i="3" s="1"/>
  <c r="J2450" i="3"/>
  <c r="BN2449" i="3"/>
  <c r="BI2449" i="3"/>
  <c r="BF2449" i="3"/>
  <c r="BG2449" i="3" s="1"/>
  <c r="J2449" i="3"/>
  <c r="BN2448" i="3"/>
  <c r="BI2448" i="3"/>
  <c r="BF2448" i="3"/>
  <c r="BG2448" i="3" s="1"/>
  <c r="J2448" i="3"/>
  <c r="BN2447" i="3"/>
  <c r="BI2447" i="3"/>
  <c r="BF2447" i="3"/>
  <c r="BG2447" i="3" s="1"/>
  <c r="J2447" i="3"/>
  <c r="BN2446" i="3"/>
  <c r="BI2446" i="3"/>
  <c r="BG2446" i="3"/>
  <c r="BF2446" i="3"/>
  <c r="J2446" i="3"/>
  <c r="BN2445" i="3"/>
  <c r="BI2445" i="3"/>
  <c r="BF2445" i="3"/>
  <c r="BG2445" i="3" s="1"/>
  <c r="J2445" i="3"/>
  <c r="BN2444" i="3"/>
  <c r="BI2444" i="3"/>
  <c r="BF2444" i="3"/>
  <c r="BG2444" i="3" s="1"/>
  <c r="J2444" i="3"/>
  <c r="BN2443" i="3"/>
  <c r="BI2443" i="3"/>
  <c r="BF2443" i="3"/>
  <c r="BG2443" i="3" s="1"/>
  <c r="J2443" i="3"/>
  <c r="BN2442" i="3"/>
  <c r="BI2442" i="3"/>
  <c r="BF2442" i="3"/>
  <c r="BG2442" i="3" s="1"/>
  <c r="J2442" i="3"/>
  <c r="BN2441" i="3"/>
  <c r="BI2441" i="3"/>
  <c r="BF2441" i="3"/>
  <c r="BG2441" i="3" s="1"/>
  <c r="J2441" i="3"/>
  <c r="BI2440" i="3"/>
  <c r="BF2440" i="3"/>
  <c r="BG2440" i="3" s="1"/>
  <c r="BI2439" i="3"/>
  <c r="BF2439" i="3"/>
  <c r="BG2439" i="3" s="1"/>
  <c r="BI2438" i="3"/>
  <c r="BG2438" i="3"/>
  <c r="BF2438" i="3"/>
  <c r="BI2437" i="3"/>
  <c r="BF2437" i="3"/>
  <c r="BG2437" i="3" s="1"/>
  <c r="BI2436" i="3"/>
  <c r="BF2436" i="3"/>
  <c r="BG2436" i="3" s="1"/>
  <c r="BI2435" i="3"/>
  <c r="BF2435" i="3"/>
  <c r="BG2435" i="3" s="1"/>
  <c r="BI2434" i="3"/>
  <c r="BF2434" i="3"/>
  <c r="BG2434" i="3" s="1"/>
  <c r="BI2433" i="3"/>
  <c r="BF2433" i="3"/>
  <c r="BG2433" i="3" s="1"/>
  <c r="BI2432" i="3"/>
  <c r="BF2432" i="3"/>
  <c r="BG2432" i="3" s="1"/>
  <c r="BI2431" i="3"/>
  <c r="BF2431" i="3"/>
  <c r="BG2431" i="3" s="1"/>
  <c r="BI2430" i="3"/>
  <c r="BG2430" i="3"/>
  <c r="BF2430" i="3"/>
  <c r="BI2429" i="3"/>
  <c r="BF2429" i="3"/>
  <c r="BG2429" i="3" s="1"/>
  <c r="BI2428" i="3"/>
  <c r="BF2428" i="3"/>
  <c r="BG2428" i="3" s="1"/>
  <c r="BI2427" i="3"/>
  <c r="BF2427" i="3"/>
  <c r="BG2427" i="3" s="1"/>
  <c r="BI2426" i="3"/>
  <c r="BF2426" i="3"/>
  <c r="BG2426" i="3" s="1"/>
  <c r="BI2425" i="3"/>
  <c r="BF2425" i="3"/>
  <c r="BG2425" i="3" s="1"/>
  <c r="BI2424" i="3"/>
  <c r="BF2424" i="3"/>
  <c r="BG2424" i="3" s="1"/>
  <c r="BI2423" i="3"/>
  <c r="BF2423" i="3"/>
  <c r="BG2423" i="3" s="1"/>
  <c r="BI2422" i="3"/>
  <c r="BF2422" i="3"/>
  <c r="BG2422" i="3" s="1"/>
  <c r="BI2421" i="3"/>
  <c r="BF2421" i="3"/>
  <c r="BG2421" i="3" s="1"/>
  <c r="BI2420" i="3"/>
  <c r="BF2420" i="3"/>
  <c r="BG2420" i="3" s="1"/>
  <c r="BI2419" i="3"/>
  <c r="BF2419" i="3"/>
  <c r="BG2419" i="3" s="1"/>
  <c r="BI2418" i="3"/>
  <c r="BF2418" i="3"/>
  <c r="BG2418" i="3" s="1"/>
  <c r="BI2417" i="3"/>
  <c r="BF2417" i="3"/>
  <c r="BG2417" i="3" s="1"/>
  <c r="BI2416" i="3"/>
  <c r="BF2416" i="3"/>
  <c r="BG2416" i="3" s="1"/>
  <c r="BI2415" i="3"/>
  <c r="BF2415" i="3"/>
  <c r="BG2415" i="3" s="1"/>
  <c r="BI2414" i="3"/>
  <c r="BF2414" i="3"/>
  <c r="BG2414" i="3" s="1"/>
  <c r="BI2413" i="3"/>
  <c r="BF2413" i="3"/>
  <c r="BG2413" i="3" s="1"/>
  <c r="BI2412" i="3"/>
  <c r="BF2412" i="3"/>
  <c r="BG2412" i="3" s="1"/>
  <c r="BI2411" i="3"/>
  <c r="BG2411" i="3"/>
  <c r="BF2411" i="3"/>
  <c r="BI2410" i="3"/>
  <c r="BF2410" i="3"/>
  <c r="BG2410" i="3" s="1"/>
  <c r="BI2409" i="3"/>
  <c r="BF2409" i="3"/>
  <c r="BG2409" i="3" s="1"/>
  <c r="BI2408" i="3"/>
  <c r="BF2408" i="3"/>
  <c r="BG2408" i="3" s="1"/>
  <c r="BI2407" i="3"/>
  <c r="BF2407" i="3"/>
  <c r="BG2407" i="3" s="1"/>
  <c r="BI2406" i="3"/>
  <c r="BF2406" i="3"/>
  <c r="BG2406" i="3" s="1"/>
  <c r="BI2405" i="3"/>
  <c r="BF2405" i="3"/>
  <c r="BG2405" i="3" s="1"/>
  <c r="BI2404" i="3"/>
  <c r="BF2404" i="3"/>
  <c r="BG2404" i="3" s="1"/>
  <c r="BI2403" i="3"/>
  <c r="BF2403" i="3"/>
  <c r="BG2403" i="3" s="1"/>
  <c r="BI2402" i="3"/>
  <c r="BF2402" i="3"/>
  <c r="BG2402" i="3" s="1"/>
  <c r="BI2401" i="3"/>
  <c r="BF2401" i="3"/>
  <c r="BG2401" i="3" s="1"/>
  <c r="BI2400" i="3"/>
  <c r="BF2400" i="3"/>
  <c r="BG2400" i="3" s="1"/>
  <c r="BI2399" i="3"/>
  <c r="BG2399" i="3"/>
  <c r="BF2399" i="3"/>
  <c r="BI2398" i="3"/>
  <c r="BF2398" i="3"/>
  <c r="BG2398" i="3" s="1"/>
  <c r="BI2397" i="3"/>
  <c r="BF2397" i="3"/>
  <c r="BG2397" i="3" s="1"/>
  <c r="BI2396" i="3"/>
  <c r="BG2396" i="3"/>
  <c r="BF2396" i="3"/>
  <c r="BI2395" i="3"/>
  <c r="BF2395" i="3"/>
  <c r="BG2395" i="3" s="1"/>
  <c r="BI2394" i="3"/>
  <c r="BF2394" i="3"/>
  <c r="BG2394" i="3" s="1"/>
  <c r="BI2393" i="3"/>
  <c r="BF2393" i="3"/>
  <c r="BG2393" i="3" s="1"/>
  <c r="BI2392" i="3"/>
  <c r="BF2392" i="3"/>
  <c r="BG2392" i="3" s="1"/>
  <c r="BI2391" i="3"/>
  <c r="BF2391" i="3"/>
  <c r="BG2391" i="3" s="1"/>
  <c r="BI2390" i="3"/>
  <c r="BG2390" i="3"/>
  <c r="BF2390" i="3"/>
  <c r="BI2389" i="3"/>
  <c r="BF2389" i="3"/>
  <c r="BG2389" i="3" s="1"/>
  <c r="BI2388" i="3"/>
  <c r="BF2388" i="3"/>
  <c r="BG2388" i="3" s="1"/>
  <c r="BI2387" i="3"/>
  <c r="BF2387" i="3"/>
  <c r="BG2387" i="3" s="1"/>
  <c r="BI2386" i="3"/>
  <c r="BF2386" i="3"/>
  <c r="BG2386" i="3" s="1"/>
  <c r="BN2385" i="3"/>
  <c r="BI2385" i="3"/>
  <c r="BF2385" i="3"/>
  <c r="BG2385" i="3" s="1"/>
  <c r="L2385" i="3"/>
  <c r="J2385" i="3"/>
  <c r="BN2384" i="3"/>
  <c r="BI2384" i="3"/>
  <c r="BF2384" i="3"/>
  <c r="BG2384" i="3" s="1"/>
  <c r="J2384" i="3"/>
  <c r="BN2383" i="3"/>
  <c r="BI2383" i="3"/>
  <c r="BF2383" i="3"/>
  <c r="BG2383" i="3" s="1"/>
  <c r="K2383" i="3"/>
  <c r="J2383" i="3"/>
  <c r="BN2382" i="3"/>
  <c r="BI2382" i="3"/>
  <c r="BF2382" i="3"/>
  <c r="BG2382" i="3" s="1"/>
  <c r="J2382" i="3"/>
  <c r="BN2381" i="3"/>
  <c r="BI2381" i="3"/>
  <c r="BF2381" i="3"/>
  <c r="BG2381" i="3" s="1"/>
  <c r="J2381" i="3"/>
  <c r="BN2380" i="3"/>
  <c r="BI2380" i="3"/>
  <c r="BF2380" i="3"/>
  <c r="BG2380" i="3" s="1"/>
  <c r="J2380" i="3"/>
  <c r="BN2379" i="3"/>
  <c r="BI2379" i="3"/>
  <c r="BF2379" i="3"/>
  <c r="BG2379" i="3" s="1"/>
  <c r="J2379" i="3"/>
  <c r="BI2378" i="3"/>
  <c r="BF2378" i="3"/>
  <c r="BG2378" i="3" s="1"/>
  <c r="BI2377" i="3"/>
  <c r="BF2377" i="3"/>
  <c r="BG2377" i="3" s="1"/>
  <c r="BI2376" i="3"/>
  <c r="BF2376" i="3"/>
  <c r="BG2376" i="3" s="1"/>
  <c r="BI2375" i="3"/>
  <c r="BF2375" i="3"/>
  <c r="BG2375" i="3" s="1"/>
  <c r="BI2374" i="3"/>
  <c r="BF2374" i="3"/>
  <c r="BG2374" i="3" s="1"/>
  <c r="BI2373" i="3"/>
  <c r="BF2373" i="3"/>
  <c r="BG2373" i="3" s="1"/>
  <c r="BI2372" i="3"/>
  <c r="BF2372" i="3"/>
  <c r="BG2372" i="3" s="1"/>
  <c r="BI2371" i="3"/>
  <c r="BF2371" i="3"/>
  <c r="BG2371" i="3" s="1"/>
  <c r="BI2370" i="3"/>
  <c r="BF2370" i="3"/>
  <c r="BG2370" i="3" s="1"/>
  <c r="BI2369" i="3"/>
  <c r="BF2369" i="3"/>
  <c r="BG2369" i="3" s="1"/>
  <c r="H2368" i="3"/>
  <c r="BN2368" i="3" s="1"/>
  <c r="BK2368" i="3"/>
  <c r="BI2368" i="3"/>
  <c r="BF2368" i="3"/>
  <c r="I2368" i="3"/>
  <c r="H2367" i="3"/>
  <c r="BI2367" i="3"/>
  <c r="BF2367" i="3"/>
  <c r="I2367" i="3"/>
  <c r="H2366" i="3"/>
  <c r="BI2366" i="3"/>
  <c r="BF2366" i="3"/>
  <c r="I2366" i="3"/>
  <c r="J2366" i="3" s="1"/>
  <c r="H2365" i="3"/>
  <c r="BK2365" i="3"/>
  <c r="BI2365" i="3"/>
  <c r="BF2365" i="3"/>
  <c r="I2365" i="3"/>
  <c r="H2364" i="3"/>
  <c r="BI2364" i="3"/>
  <c r="BF2364" i="3"/>
  <c r="I2364" i="3"/>
  <c r="H2363" i="3"/>
  <c r="BI2363" i="3"/>
  <c r="BF2363" i="3"/>
  <c r="BK2363" i="3" s="1"/>
  <c r="I2363" i="3"/>
  <c r="H2362" i="3"/>
  <c r="BI2362" i="3"/>
  <c r="BF2362" i="3"/>
  <c r="BG2362" i="3" s="1"/>
  <c r="I2362" i="3"/>
  <c r="H2361" i="3"/>
  <c r="BI2361" i="3"/>
  <c r="BF2361" i="3"/>
  <c r="BK2361" i="3" s="1"/>
  <c r="I2361" i="3"/>
  <c r="H2360" i="3"/>
  <c r="BI2360" i="3"/>
  <c r="BF2360" i="3"/>
  <c r="I2360" i="3"/>
  <c r="H2359" i="3"/>
  <c r="BK2359" i="3"/>
  <c r="BI2359" i="3"/>
  <c r="BF2359" i="3"/>
  <c r="I2359" i="3"/>
  <c r="J2359" i="3" s="1"/>
  <c r="H2358" i="3"/>
  <c r="BI2358" i="3"/>
  <c r="BF2358" i="3"/>
  <c r="BK2358" i="3" s="1"/>
  <c r="I2358" i="3"/>
  <c r="H2357" i="3"/>
  <c r="BI2357" i="3"/>
  <c r="BF2357" i="3"/>
  <c r="I2357" i="3"/>
  <c r="J2357" i="3" s="1"/>
  <c r="H2356" i="3"/>
  <c r="BN2356" i="3" s="1"/>
  <c r="BI2356" i="3"/>
  <c r="BF2356" i="3"/>
  <c r="I2356" i="3"/>
  <c r="J2356" i="3" s="1"/>
  <c r="H2355" i="3"/>
  <c r="BI2355" i="3"/>
  <c r="BF2355" i="3"/>
  <c r="BK2355" i="3" s="1"/>
  <c r="I2355" i="3"/>
  <c r="BI2354" i="3"/>
  <c r="BF2354" i="3"/>
  <c r="BG2354" i="3" s="1"/>
  <c r="BI2353" i="3"/>
  <c r="BF2353" i="3"/>
  <c r="BG2353" i="3" s="1"/>
  <c r="BI2352" i="3"/>
  <c r="BF2352" i="3"/>
  <c r="BG2352" i="3" s="1"/>
  <c r="BI2351" i="3"/>
  <c r="BF2351" i="3"/>
  <c r="BG2351" i="3" s="1"/>
  <c r="BI2350" i="3"/>
  <c r="BF2350" i="3"/>
  <c r="BG2350" i="3" s="1"/>
  <c r="BI2349" i="3"/>
  <c r="BF2349" i="3"/>
  <c r="BG2349" i="3" s="1"/>
  <c r="BI2348" i="3"/>
  <c r="BG2348" i="3"/>
  <c r="BF2348" i="3"/>
  <c r="BI2347" i="3"/>
  <c r="BF2347" i="3"/>
  <c r="BG2347" i="3" s="1"/>
  <c r="BI2346" i="3"/>
  <c r="BF2346" i="3"/>
  <c r="BG2346" i="3" s="1"/>
  <c r="BI2345" i="3"/>
  <c r="BF2345" i="3"/>
  <c r="BG2345" i="3" s="1"/>
  <c r="BI2344" i="3"/>
  <c r="BF2344" i="3"/>
  <c r="BG2344" i="3" s="1"/>
  <c r="BI2343" i="3"/>
  <c r="BF2343" i="3"/>
  <c r="BG2343" i="3" s="1"/>
  <c r="BI2342" i="3"/>
  <c r="BF2342" i="3"/>
  <c r="BG2342" i="3" s="1"/>
  <c r="BI2341" i="3"/>
  <c r="BF2341" i="3"/>
  <c r="BG2341" i="3" s="1"/>
  <c r="BI2340" i="3"/>
  <c r="BF2340" i="3"/>
  <c r="BG2340" i="3" s="1"/>
  <c r="BI2339" i="3"/>
  <c r="BF2339" i="3"/>
  <c r="BG2339" i="3" s="1"/>
  <c r="BI2338" i="3"/>
  <c r="BF2338" i="3"/>
  <c r="BG2338" i="3" s="1"/>
  <c r="BI2337" i="3"/>
  <c r="BF2337" i="3"/>
  <c r="BG2337" i="3" s="1"/>
  <c r="BI2336" i="3"/>
  <c r="BF2336" i="3"/>
  <c r="BG2336" i="3" s="1"/>
  <c r="BI2335" i="3"/>
  <c r="BF2335" i="3"/>
  <c r="BG2335" i="3" s="1"/>
  <c r="BI2334" i="3"/>
  <c r="BF2334" i="3"/>
  <c r="BG2334" i="3" s="1"/>
  <c r="BI2333" i="3"/>
  <c r="BF2333" i="3"/>
  <c r="BG2333" i="3" s="1"/>
  <c r="BI2332" i="3"/>
  <c r="BF2332" i="3"/>
  <c r="BG2332" i="3" s="1"/>
  <c r="BI2331" i="3"/>
  <c r="BF2331" i="3"/>
  <c r="BG2331" i="3" s="1"/>
  <c r="BI2330" i="3"/>
  <c r="BF2330" i="3"/>
  <c r="BG2330" i="3" s="1"/>
  <c r="BI2329" i="3"/>
  <c r="BF2329" i="3"/>
  <c r="BG2329" i="3" s="1"/>
  <c r="BI2328" i="3"/>
  <c r="BF2328" i="3"/>
  <c r="BG2328" i="3" s="1"/>
  <c r="BI2327" i="3"/>
  <c r="BF2327" i="3"/>
  <c r="BG2327" i="3" s="1"/>
  <c r="BI2326" i="3"/>
  <c r="BF2326" i="3"/>
  <c r="BG2326" i="3" s="1"/>
  <c r="BI2325" i="3"/>
  <c r="BF2325" i="3"/>
  <c r="BG2325" i="3" s="1"/>
  <c r="BI2324" i="3"/>
  <c r="BF2324" i="3"/>
  <c r="BG2324" i="3" s="1"/>
  <c r="BI2323" i="3"/>
  <c r="BF2323" i="3"/>
  <c r="BG2323" i="3" s="1"/>
  <c r="BI2322" i="3"/>
  <c r="BF2322" i="3"/>
  <c r="BG2322" i="3" s="1"/>
  <c r="BI2321" i="3"/>
  <c r="BF2321" i="3"/>
  <c r="BG2321" i="3" s="1"/>
  <c r="BI2320" i="3"/>
  <c r="BF2320" i="3"/>
  <c r="BG2320" i="3" s="1"/>
  <c r="BI2319" i="3"/>
  <c r="BF2319" i="3"/>
  <c r="BG2319" i="3" s="1"/>
  <c r="BI2318" i="3"/>
  <c r="BF2318" i="3"/>
  <c r="BG2318" i="3" s="1"/>
  <c r="BI2317" i="3"/>
  <c r="BF2317" i="3"/>
  <c r="BG2317" i="3" s="1"/>
  <c r="BI2316" i="3"/>
  <c r="BF2316" i="3"/>
  <c r="BG2316" i="3" s="1"/>
  <c r="BI2315" i="3"/>
  <c r="BF2315" i="3"/>
  <c r="BG2315" i="3" s="1"/>
  <c r="BI2314" i="3"/>
  <c r="BF2314" i="3"/>
  <c r="BG2314" i="3" s="1"/>
  <c r="BI2313" i="3"/>
  <c r="BF2313" i="3"/>
  <c r="BG2313" i="3" s="1"/>
  <c r="BI2312" i="3"/>
  <c r="BF2312" i="3"/>
  <c r="BG2312" i="3" s="1"/>
  <c r="BI2311" i="3"/>
  <c r="BF2311" i="3"/>
  <c r="BG2311" i="3" s="1"/>
  <c r="BI2310" i="3"/>
  <c r="BF2310" i="3"/>
  <c r="BG2310" i="3" s="1"/>
  <c r="BI2309" i="3"/>
  <c r="BF2309" i="3"/>
  <c r="BG2309" i="3" s="1"/>
  <c r="BI2308" i="3"/>
  <c r="BF2308" i="3"/>
  <c r="BG2308" i="3" s="1"/>
  <c r="BI2307" i="3"/>
  <c r="BF2307" i="3"/>
  <c r="BG2307" i="3" s="1"/>
  <c r="BI2306" i="3"/>
  <c r="BF2306" i="3"/>
  <c r="BG2306" i="3" s="1"/>
  <c r="BI2305" i="3"/>
  <c r="BF2305" i="3"/>
  <c r="BG2305" i="3" s="1"/>
  <c r="BI2304" i="3"/>
  <c r="BF2304" i="3"/>
  <c r="BG2304" i="3" s="1"/>
  <c r="BI2303" i="3"/>
  <c r="BG2303" i="3"/>
  <c r="BF2303" i="3"/>
  <c r="BI2302" i="3"/>
  <c r="BF2302" i="3"/>
  <c r="BG2302" i="3" s="1"/>
  <c r="BI2301" i="3"/>
  <c r="BG2301" i="3"/>
  <c r="BF2301" i="3"/>
  <c r="BI2300" i="3"/>
  <c r="BF2300" i="3"/>
  <c r="BG2300" i="3" s="1"/>
  <c r="BI2299" i="3"/>
  <c r="BF2299" i="3"/>
  <c r="BG2299" i="3" s="1"/>
  <c r="BI2298" i="3"/>
  <c r="BF2298" i="3"/>
  <c r="BG2298" i="3" s="1"/>
  <c r="BI2297" i="3"/>
  <c r="BF2297" i="3"/>
  <c r="BG2297" i="3" s="1"/>
  <c r="BI2296" i="3"/>
  <c r="BF2296" i="3"/>
  <c r="BG2296" i="3" s="1"/>
  <c r="BI2295" i="3"/>
  <c r="BF2295" i="3"/>
  <c r="BG2295" i="3" s="1"/>
  <c r="BI2294" i="3"/>
  <c r="BF2294" i="3"/>
  <c r="BG2294" i="3" s="1"/>
  <c r="BI2293" i="3"/>
  <c r="BF2293" i="3"/>
  <c r="BG2293" i="3" s="1"/>
  <c r="BI2292" i="3"/>
  <c r="BF2292" i="3"/>
  <c r="BG2292" i="3" s="1"/>
  <c r="BI2291" i="3"/>
  <c r="BF2291" i="3"/>
  <c r="BG2291" i="3" s="1"/>
  <c r="BI2290" i="3"/>
  <c r="BF2290" i="3"/>
  <c r="BG2290" i="3" s="1"/>
  <c r="BI2289" i="3"/>
  <c r="BF2289" i="3"/>
  <c r="BG2289" i="3" s="1"/>
  <c r="BI2288" i="3"/>
  <c r="BF2288" i="3"/>
  <c r="BG2288" i="3" s="1"/>
  <c r="BI2287" i="3"/>
  <c r="BF2287" i="3"/>
  <c r="BG2287" i="3" s="1"/>
  <c r="BI2286" i="3"/>
  <c r="BF2286" i="3"/>
  <c r="BG2286" i="3" s="1"/>
  <c r="BI2285" i="3"/>
  <c r="BF2285" i="3"/>
  <c r="BG2285" i="3" s="1"/>
  <c r="BN2284" i="3"/>
  <c r="BI2284" i="3"/>
  <c r="BF2284" i="3"/>
  <c r="BG2284" i="3" s="1"/>
  <c r="J2284" i="3"/>
  <c r="BN2283" i="3"/>
  <c r="BI2283" i="3"/>
  <c r="BF2283" i="3"/>
  <c r="BG2283" i="3" s="1"/>
  <c r="J2283" i="3"/>
  <c r="BN2282" i="3"/>
  <c r="BI2282" i="3"/>
  <c r="BF2282" i="3"/>
  <c r="BG2282" i="3" s="1"/>
  <c r="J2282" i="3"/>
  <c r="BN2281" i="3"/>
  <c r="BI2281" i="3"/>
  <c r="BF2281" i="3"/>
  <c r="BG2281" i="3" s="1"/>
  <c r="J2281" i="3"/>
  <c r="BN2280" i="3"/>
  <c r="BI2280" i="3"/>
  <c r="BG2280" i="3"/>
  <c r="BF2280" i="3"/>
  <c r="J2280" i="3"/>
  <c r="BN2279" i="3"/>
  <c r="BI2279" i="3"/>
  <c r="BF2279" i="3"/>
  <c r="BG2279" i="3" s="1"/>
  <c r="J2279" i="3"/>
  <c r="BN2278" i="3"/>
  <c r="BI2278" i="3"/>
  <c r="BF2278" i="3"/>
  <c r="BG2278" i="3" s="1"/>
  <c r="J2278" i="3"/>
  <c r="BN2277" i="3"/>
  <c r="BI2277" i="3"/>
  <c r="BF2277" i="3"/>
  <c r="BG2277" i="3" s="1"/>
  <c r="J2277" i="3"/>
  <c r="BN2276" i="3"/>
  <c r="BI2276" i="3"/>
  <c r="BF2276" i="3"/>
  <c r="BG2276" i="3" s="1"/>
  <c r="J2276" i="3"/>
  <c r="BN2275" i="3"/>
  <c r="BI2275" i="3"/>
  <c r="BF2275" i="3"/>
  <c r="BG2275" i="3" s="1"/>
  <c r="J2275" i="3"/>
  <c r="BN2274" i="3"/>
  <c r="BI2274" i="3"/>
  <c r="BF2274" i="3"/>
  <c r="BG2274" i="3" s="1"/>
  <c r="J2274" i="3"/>
  <c r="BN2273" i="3"/>
  <c r="BI2273" i="3"/>
  <c r="BF2273" i="3"/>
  <c r="BG2273" i="3" s="1"/>
  <c r="J2273" i="3"/>
  <c r="BN2272" i="3"/>
  <c r="BI2272" i="3"/>
  <c r="BF2272" i="3"/>
  <c r="BG2272" i="3" s="1"/>
  <c r="J2272" i="3"/>
  <c r="BN2271" i="3"/>
  <c r="BI2271" i="3"/>
  <c r="BF2271" i="3"/>
  <c r="BG2271" i="3" s="1"/>
  <c r="J2271" i="3"/>
  <c r="BN2270" i="3"/>
  <c r="BI2270" i="3"/>
  <c r="BF2270" i="3"/>
  <c r="BG2270" i="3" s="1"/>
  <c r="J2270" i="3"/>
  <c r="BN2269" i="3"/>
  <c r="BI2269" i="3"/>
  <c r="BF2269" i="3"/>
  <c r="BG2269" i="3" s="1"/>
  <c r="J2269" i="3"/>
  <c r="BN2268" i="3"/>
  <c r="BI2268" i="3"/>
  <c r="BF2268" i="3"/>
  <c r="BG2268" i="3" s="1"/>
  <c r="J2268" i="3"/>
  <c r="BN2267" i="3"/>
  <c r="BI2267" i="3"/>
  <c r="BF2267" i="3"/>
  <c r="BG2267" i="3" s="1"/>
  <c r="J2267" i="3"/>
  <c r="BN2266" i="3"/>
  <c r="BI2266" i="3"/>
  <c r="BF2266" i="3"/>
  <c r="BG2266" i="3" s="1"/>
  <c r="J2266" i="3"/>
  <c r="BN2265" i="3"/>
  <c r="BI2265" i="3"/>
  <c r="BF2265" i="3"/>
  <c r="BG2265" i="3" s="1"/>
  <c r="J2265" i="3"/>
  <c r="BN2264" i="3"/>
  <c r="BI2264" i="3"/>
  <c r="BF2264" i="3"/>
  <c r="BG2264" i="3" s="1"/>
  <c r="J2264" i="3"/>
  <c r="BN2263" i="3"/>
  <c r="BI2263" i="3"/>
  <c r="BF2263" i="3"/>
  <c r="BG2263" i="3" s="1"/>
  <c r="J2263" i="3"/>
  <c r="BN2262" i="3"/>
  <c r="BI2262" i="3"/>
  <c r="BF2262" i="3"/>
  <c r="BG2262" i="3" s="1"/>
  <c r="J2262" i="3"/>
  <c r="BN2261" i="3"/>
  <c r="BI2261" i="3"/>
  <c r="BF2261" i="3"/>
  <c r="BG2261" i="3" s="1"/>
  <c r="J2261" i="3"/>
  <c r="BN2260" i="3"/>
  <c r="BI2260" i="3"/>
  <c r="BF2260" i="3"/>
  <c r="BG2260" i="3" s="1"/>
  <c r="J2260" i="3"/>
  <c r="BN2259" i="3"/>
  <c r="BI2259" i="3"/>
  <c r="BF2259" i="3"/>
  <c r="BG2259" i="3" s="1"/>
  <c r="J2259" i="3"/>
  <c r="BN2258" i="3"/>
  <c r="BI2258" i="3"/>
  <c r="BF2258" i="3"/>
  <c r="BG2258" i="3" s="1"/>
  <c r="J2258" i="3"/>
  <c r="BN2257" i="3"/>
  <c r="BI2257" i="3"/>
  <c r="BF2257" i="3"/>
  <c r="BG2257" i="3" s="1"/>
  <c r="J2257" i="3"/>
  <c r="BN2256" i="3"/>
  <c r="BI2256" i="3"/>
  <c r="BG2256" i="3"/>
  <c r="BF2256" i="3"/>
  <c r="J2256" i="3"/>
  <c r="BN2255" i="3"/>
  <c r="BI2255" i="3"/>
  <c r="BF2255" i="3"/>
  <c r="BG2255" i="3" s="1"/>
  <c r="J2255" i="3"/>
  <c r="BN2254" i="3"/>
  <c r="BI2254" i="3"/>
  <c r="BF2254" i="3"/>
  <c r="BG2254" i="3" s="1"/>
  <c r="J2254" i="3"/>
  <c r="BN2253" i="3"/>
  <c r="BI2253" i="3"/>
  <c r="BF2253" i="3"/>
  <c r="BG2253" i="3" s="1"/>
  <c r="J2253" i="3"/>
  <c r="BI2252" i="3"/>
  <c r="BF2252" i="3"/>
  <c r="BG2252" i="3" s="1"/>
  <c r="BI2251" i="3"/>
  <c r="BF2251" i="3"/>
  <c r="BG2251" i="3" s="1"/>
  <c r="BI2250" i="3"/>
  <c r="BF2250" i="3"/>
  <c r="BG2250" i="3" s="1"/>
  <c r="BI2249" i="3"/>
  <c r="BF2249" i="3"/>
  <c r="BG2249" i="3" s="1"/>
  <c r="BI2248" i="3"/>
  <c r="BF2248" i="3"/>
  <c r="BG2248" i="3" s="1"/>
  <c r="BI2247" i="3"/>
  <c r="BF2247" i="3"/>
  <c r="BG2247" i="3" s="1"/>
  <c r="BI2246" i="3"/>
  <c r="BF2246" i="3"/>
  <c r="BG2246" i="3" s="1"/>
  <c r="BI2245" i="3"/>
  <c r="BF2245" i="3"/>
  <c r="BG2245" i="3" s="1"/>
  <c r="BI2244" i="3"/>
  <c r="BF2244" i="3"/>
  <c r="BG2244" i="3" s="1"/>
  <c r="BI2243" i="3"/>
  <c r="BF2243" i="3"/>
  <c r="BG2243" i="3" s="1"/>
  <c r="BI2242" i="3"/>
  <c r="BF2242" i="3"/>
  <c r="BG2242" i="3" s="1"/>
  <c r="BI2241" i="3"/>
  <c r="BF2241" i="3"/>
  <c r="BG2241" i="3" s="1"/>
  <c r="BI2240" i="3"/>
  <c r="BF2240" i="3"/>
  <c r="BG2240" i="3" s="1"/>
  <c r="BI2239" i="3"/>
  <c r="BF2239" i="3"/>
  <c r="BG2239" i="3" s="1"/>
  <c r="BI2238" i="3"/>
  <c r="BF2238" i="3"/>
  <c r="BG2238" i="3" s="1"/>
  <c r="BN2237" i="3"/>
  <c r="BI2237" i="3"/>
  <c r="BF2237" i="3"/>
  <c r="BG2237" i="3" s="1"/>
  <c r="J2237" i="3"/>
  <c r="BN2236" i="3"/>
  <c r="BI2236" i="3"/>
  <c r="BF2236" i="3"/>
  <c r="BG2236" i="3" s="1"/>
  <c r="J2236" i="3"/>
  <c r="BN2235" i="3"/>
  <c r="BI2235" i="3"/>
  <c r="BG2235" i="3"/>
  <c r="BF2235" i="3"/>
  <c r="J2235" i="3"/>
  <c r="BN2234" i="3"/>
  <c r="BI2234" i="3"/>
  <c r="BF2234" i="3"/>
  <c r="BG2234" i="3" s="1"/>
  <c r="J2234" i="3"/>
  <c r="BN2233" i="3"/>
  <c r="BI2233" i="3"/>
  <c r="BF2233" i="3"/>
  <c r="BG2233" i="3" s="1"/>
  <c r="J2233" i="3"/>
  <c r="BN2232" i="3"/>
  <c r="BI2232" i="3"/>
  <c r="BF2232" i="3"/>
  <c r="BG2232" i="3" s="1"/>
  <c r="J2232" i="3"/>
  <c r="BN2231" i="3"/>
  <c r="BI2231" i="3"/>
  <c r="BF2231" i="3"/>
  <c r="BG2231" i="3" s="1"/>
  <c r="J2231" i="3"/>
  <c r="BN2230" i="3"/>
  <c r="BI2230" i="3"/>
  <c r="BF2230" i="3"/>
  <c r="BG2230" i="3" s="1"/>
  <c r="J2230" i="3"/>
  <c r="BN2229" i="3"/>
  <c r="BI2229" i="3"/>
  <c r="BF2229" i="3"/>
  <c r="BG2229" i="3" s="1"/>
  <c r="J2229" i="3"/>
  <c r="BN2228" i="3"/>
  <c r="BI2228" i="3"/>
  <c r="BG2228" i="3"/>
  <c r="BF2228" i="3"/>
  <c r="J2228" i="3"/>
  <c r="BI2227" i="3"/>
  <c r="BF2227" i="3"/>
  <c r="BG2227" i="3" s="1"/>
  <c r="BI2226" i="3"/>
  <c r="BF2226" i="3"/>
  <c r="BG2226" i="3" s="1"/>
  <c r="BI2225" i="3"/>
  <c r="BF2225" i="3"/>
  <c r="BG2225" i="3" s="1"/>
  <c r="BI2224" i="3"/>
  <c r="BF2224" i="3"/>
  <c r="BG2224" i="3" s="1"/>
  <c r="BI2223" i="3"/>
  <c r="BF2223" i="3"/>
  <c r="BG2223" i="3" s="1"/>
  <c r="BN2222" i="3"/>
  <c r="BI2222" i="3"/>
  <c r="BF2222" i="3"/>
  <c r="BG2222" i="3" s="1"/>
  <c r="J2222" i="3"/>
  <c r="BN2221" i="3"/>
  <c r="BI2221" i="3"/>
  <c r="BF2221" i="3"/>
  <c r="BG2221" i="3" s="1"/>
  <c r="J2221" i="3"/>
  <c r="BN2220" i="3"/>
  <c r="BI2220" i="3"/>
  <c r="BF2220" i="3"/>
  <c r="BG2220" i="3" s="1"/>
  <c r="J2220" i="3"/>
  <c r="BN2219" i="3"/>
  <c r="BI2219" i="3"/>
  <c r="BF2219" i="3"/>
  <c r="BG2219" i="3" s="1"/>
  <c r="J2219" i="3"/>
  <c r="BN2218" i="3"/>
  <c r="BI2218" i="3"/>
  <c r="BF2218" i="3"/>
  <c r="BG2218" i="3" s="1"/>
  <c r="J2218" i="3"/>
  <c r="BI2217" i="3"/>
  <c r="BF2217" i="3"/>
  <c r="BG2217" i="3" s="1"/>
  <c r="BI2216" i="3"/>
  <c r="BF2216" i="3"/>
  <c r="BG2216" i="3" s="1"/>
  <c r="BI2215" i="3"/>
  <c r="BF2215" i="3"/>
  <c r="BG2215" i="3" s="1"/>
  <c r="BI2214" i="3"/>
  <c r="BF2214" i="3"/>
  <c r="BG2214" i="3" s="1"/>
  <c r="BI2213" i="3"/>
  <c r="BF2213" i="3"/>
  <c r="BG2213" i="3" s="1"/>
  <c r="BI2212" i="3"/>
  <c r="BF2212" i="3"/>
  <c r="BG2212" i="3" s="1"/>
  <c r="BI2211" i="3"/>
  <c r="BF2211" i="3"/>
  <c r="BG2211" i="3" s="1"/>
  <c r="BI2210" i="3"/>
  <c r="BF2210" i="3"/>
  <c r="BG2210" i="3" s="1"/>
  <c r="BI2209" i="3"/>
  <c r="BF2209" i="3"/>
  <c r="BG2209" i="3" s="1"/>
  <c r="BI2208" i="3"/>
  <c r="BF2208" i="3"/>
  <c r="BG2208" i="3" s="1"/>
  <c r="BI2207" i="3"/>
  <c r="BF2207" i="3"/>
  <c r="BG2207" i="3" s="1"/>
  <c r="BI2206" i="3"/>
  <c r="BF2206" i="3"/>
  <c r="BG2206" i="3" s="1"/>
  <c r="BI2205" i="3"/>
  <c r="BF2205" i="3"/>
  <c r="BG2205" i="3" s="1"/>
  <c r="BI2204" i="3"/>
  <c r="BF2204" i="3"/>
  <c r="BG2204" i="3" s="1"/>
  <c r="BI2203" i="3"/>
  <c r="BF2203" i="3"/>
  <c r="BG2203" i="3" s="1"/>
  <c r="BI2202" i="3"/>
  <c r="BF2202" i="3"/>
  <c r="BG2202" i="3" s="1"/>
  <c r="BI2201" i="3"/>
  <c r="BF2201" i="3"/>
  <c r="BG2201" i="3" s="1"/>
  <c r="BI2200" i="3"/>
  <c r="BF2200" i="3"/>
  <c r="BG2200" i="3" s="1"/>
  <c r="BI2199" i="3"/>
  <c r="BF2199" i="3"/>
  <c r="BG2199" i="3" s="1"/>
  <c r="BI2198" i="3"/>
  <c r="BF2198" i="3"/>
  <c r="BG2198" i="3" s="1"/>
  <c r="BI2197" i="3"/>
  <c r="BF2197" i="3"/>
  <c r="BG2197" i="3" s="1"/>
  <c r="BI2196" i="3"/>
  <c r="BF2196" i="3"/>
  <c r="BG2196" i="3" s="1"/>
  <c r="BI2195" i="3"/>
  <c r="BF2195" i="3"/>
  <c r="BG2195" i="3" s="1"/>
  <c r="BI2194" i="3"/>
  <c r="BG2194" i="3"/>
  <c r="BF2194" i="3"/>
  <c r="BI2193" i="3"/>
  <c r="BF2193" i="3"/>
  <c r="BG2193" i="3" s="1"/>
  <c r="BI2192" i="3"/>
  <c r="BF2192" i="3"/>
  <c r="BG2192" i="3" s="1"/>
  <c r="BI2191" i="3"/>
  <c r="BF2191" i="3"/>
  <c r="BG2191" i="3" s="1"/>
  <c r="BI2190" i="3"/>
  <c r="BF2190" i="3"/>
  <c r="BG2190" i="3" s="1"/>
  <c r="BI2189" i="3"/>
  <c r="BF2189" i="3"/>
  <c r="BG2189" i="3" s="1"/>
  <c r="BI2188" i="3"/>
  <c r="BF2188" i="3"/>
  <c r="BG2188" i="3" s="1"/>
  <c r="BI2187" i="3"/>
  <c r="BF2187" i="3"/>
  <c r="BG2187" i="3" s="1"/>
  <c r="BI2186" i="3"/>
  <c r="BF2186" i="3"/>
  <c r="BG2186" i="3" s="1"/>
  <c r="BI2185" i="3"/>
  <c r="BF2185" i="3"/>
  <c r="BG2185" i="3" s="1"/>
  <c r="BI2184" i="3"/>
  <c r="BF2184" i="3"/>
  <c r="BG2184" i="3" s="1"/>
  <c r="BI2183" i="3"/>
  <c r="BF2183" i="3"/>
  <c r="BG2183" i="3" s="1"/>
  <c r="BI2182" i="3"/>
  <c r="BF2182" i="3"/>
  <c r="BG2182" i="3" s="1"/>
  <c r="BI2181" i="3"/>
  <c r="BF2181" i="3"/>
  <c r="BG2181" i="3" s="1"/>
  <c r="BI2180" i="3"/>
  <c r="BF2180" i="3"/>
  <c r="BG2180" i="3" s="1"/>
  <c r="BI2179" i="3"/>
  <c r="BF2179" i="3"/>
  <c r="BG2179" i="3" s="1"/>
  <c r="BI2178" i="3"/>
  <c r="BF2178" i="3"/>
  <c r="BG2178" i="3" s="1"/>
  <c r="BI2177" i="3"/>
  <c r="BF2177" i="3"/>
  <c r="BG2177" i="3" s="1"/>
  <c r="BI2176" i="3"/>
  <c r="BF2176" i="3"/>
  <c r="BG2176" i="3" s="1"/>
  <c r="BI2175" i="3"/>
  <c r="BF2175" i="3"/>
  <c r="BG2175" i="3" s="1"/>
  <c r="BI2174" i="3"/>
  <c r="BF2174" i="3"/>
  <c r="BG2174" i="3" s="1"/>
  <c r="BI2173" i="3"/>
  <c r="BF2173" i="3"/>
  <c r="BG2173" i="3" s="1"/>
  <c r="BI2172" i="3"/>
  <c r="BF2172" i="3"/>
  <c r="BG2172" i="3" s="1"/>
  <c r="BI2171" i="3"/>
  <c r="BF2171" i="3"/>
  <c r="BG2171" i="3" s="1"/>
  <c r="BN2170" i="3"/>
  <c r="BI2170" i="3"/>
  <c r="BF2170" i="3"/>
  <c r="BG2170" i="3" s="1"/>
  <c r="K2170" i="3"/>
  <c r="J2170" i="3"/>
  <c r="BN2169" i="3"/>
  <c r="BI2169" i="3"/>
  <c r="BF2169" i="3"/>
  <c r="BG2169" i="3" s="1"/>
  <c r="J2169" i="3"/>
  <c r="BN2168" i="3"/>
  <c r="BI2168" i="3"/>
  <c r="BF2168" i="3"/>
  <c r="BG2168" i="3" s="1"/>
  <c r="J2168" i="3"/>
  <c r="BN2167" i="3"/>
  <c r="BI2167" i="3"/>
  <c r="BF2167" i="3"/>
  <c r="BG2167" i="3" s="1"/>
  <c r="J2167" i="3"/>
  <c r="BN2166" i="3"/>
  <c r="BI2166" i="3"/>
  <c r="BF2166" i="3"/>
  <c r="BG2166" i="3" s="1"/>
  <c r="J2166" i="3"/>
  <c r="BN2165" i="3"/>
  <c r="BI2165" i="3"/>
  <c r="BF2165" i="3"/>
  <c r="BG2165" i="3" s="1"/>
  <c r="L2165" i="3"/>
  <c r="J2165" i="3"/>
  <c r="BN2164" i="3"/>
  <c r="BI2164" i="3"/>
  <c r="BF2164" i="3"/>
  <c r="BG2164" i="3" s="1"/>
  <c r="J2164" i="3"/>
  <c r="BN2163" i="3"/>
  <c r="BI2163" i="3"/>
  <c r="BF2163" i="3"/>
  <c r="BG2163" i="3" s="1"/>
  <c r="K2163" i="3"/>
  <c r="J2163" i="3"/>
  <c r="BN2162" i="3"/>
  <c r="BI2162" i="3"/>
  <c r="BF2162" i="3"/>
  <c r="BG2162" i="3" s="1"/>
  <c r="J2162" i="3"/>
  <c r="BN2161" i="3"/>
  <c r="BI2161" i="3"/>
  <c r="BF2161" i="3"/>
  <c r="BG2161" i="3" s="1"/>
  <c r="J2161" i="3"/>
  <c r="BN2160" i="3"/>
  <c r="BI2160" i="3"/>
  <c r="BF2160" i="3"/>
  <c r="BG2160" i="3" s="1"/>
  <c r="J2160" i="3"/>
  <c r="BN2159" i="3"/>
  <c r="BI2159" i="3"/>
  <c r="BF2159" i="3"/>
  <c r="BG2159" i="3" s="1"/>
  <c r="J2159" i="3"/>
  <c r="BI2158" i="3"/>
  <c r="BF2158" i="3"/>
  <c r="BG2158" i="3" s="1"/>
  <c r="BI2157" i="3"/>
  <c r="BF2157" i="3"/>
  <c r="BG2157" i="3" s="1"/>
  <c r="BI2156" i="3"/>
  <c r="BF2156" i="3"/>
  <c r="BG2156" i="3" s="1"/>
  <c r="BI2155" i="3"/>
  <c r="BF2155" i="3"/>
  <c r="BG2155" i="3" s="1"/>
  <c r="BI2154" i="3"/>
  <c r="BF2154" i="3"/>
  <c r="BG2154" i="3" s="1"/>
  <c r="BI2153" i="3"/>
  <c r="BF2153" i="3"/>
  <c r="BG2153" i="3" s="1"/>
  <c r="BI2152" i="3"/>
  <c r="BF2152" i="3"/>
  <c r="BG2152" i="3" s="1"/>
  <c r="BI2151" i="3"/>
  <c r="BF2151" i="3"/>
  <c r="BG2151" i="3" s="1"/>
  <c r="BI2150" i="3"/>
  <c r="BF2150" i="3"/>
  <c r="BG2150" i="3" s="1"/>
  <c r="BI2149" i="3"/>
  <c r="BF2149" i="3"/>
  <c r="BG2149" i="3" s="1"/>
  <c r="BI2148" i="3"/>
  <c r="BF2148" i="3"/>
  <c r="BG2148" i="3" s="1"/>
  <c r="BI2147" i="3"/>
  <c r="BF2147" i="3"/>
  <c r="BG2147" i="3" s="1"/>
  <c r="BI2146" i="3"/>
  <c r="BG2146" i="3"/>
  <c r="BF2146" i="3"/>
  <c r="BI2145" i="3"/>
  <c r="BF2145" i="3"/>
  <c r="BG2145" i="3" s="1"/>
  <c r="BI2144" i="3"/>
  <c r="BF2144" i="3"/>
  <c r="BG2144" i="3" s="1"/>
  <c r="BI2143" i="3"/>
  <c r="BF2143" i="3"/>
  <c r="BG2143" i="3" s="1"/>
  <c r="BI2142" i="3"/>
  <c r="BF2142" i="3"/>
  <c r="BG2142" i="3" s="1"/>
  <c r="BI2141" i="3"/>
  <c r="BF2141" i="3"/>
  <c r="BG2141" i="3" s="1"/>
  <c r="BI2140" i="3"/>
  <c r="BF2140" i="3"/>
  <c r="BG2140" i="3" s="1"/>
  <c r="BI2139" i="3"/>
  <c r="BF2139" i="3"/>
  <c r="BG2139" i="3" s="1"/>
  <c r="BI2138" i="3"/>
  <c r="BF2138" i="3"/>
  <c r="BG2138" i="3" s="1"/>
  <c r="BI2137" i="3"/>
  <c r="BF2137" i="3"/>
  <c r="BG2137" i="3" s="1"/>
  <c r="BI2136" i="3"/>
  <c r="BF2136" i="3"/>
  <c r="BG2136" i="3" s="1"/>
  <c r="BI2135" i="3"/>
  <c r="BF2135" i="3"/>
  <c r="BG2135" i="3" s="1"/>
  <c r="BI2134" i="3"/>
  <c r="BG2134" i="3"/>
  <c r="BF2134" i="3"/>
  <c r="BI2133" i="3"/>
  <c r="BF2133" i="3"/>
  <c r="BG2133" i="3" s="1"/>
  <c r="BI2132" i="3"/>
  <c r="BF2132" i="3"/>
  <c r="BG2132" i="3" s="1"/>
  <c r="BI2131" i="3"/>
  <c r="BF2131" i="3"/>
  <c r="BG2131" i="3" s="1"/>
  <c r="BI2130" i="3"/>
  <c r="BF2130" i="3"/>
  <c r="BG2130" i="3" s="1"/>
  <c r="BI2129" i="3"/>
  <c r="BF2129" i="3"/>
  <c r="BG2129" i="3" s="1"/>
  <c r="BI2128" i="3"/>
  <c r="BF2128" i="3"/>
  <c r="BG2128" i="3" s="1"/>
  <c r="BI2127" i="3"/>
  <c r="BG2127" i="3"/>
  <c r="BF2127" i="3"/>
  <c r="BI2126" i="3"/>
  <c r="BF2126" i="3"/>
  <c r="BG2126" i="3" s="1"/>
  <c r="BI2125" i="3"/>
  <c r="BF2125" i="3"/>
  <c r="BG2125" i="3" s="1"/>
  <c r="BI2124" i="3"/>
  <c r="BF2124" i="3"/>
  <c r="BG2124" i="3" s="1"/>
  <c r="BI2123" i="3"/>
  <c r="BG2123" i="3"/>
  <c r="BF2123" i="3"/>
  <c r="BI2122" i="3"/>
  <c r="BF2122" i="3"/>
  <c r="BG2122" i="3" s="1"/>
  <c r="BI2121" i="3"/>
  <c r="BF2121" i="3"/>
  <c r="BG2121" i="3" s="1"/>
  <c r="BI2120" i="3"/>
  <c r="BF2120" i="3"/>
  <c r="BG2120" i="3" s="1"/>
  <c r="BI2119" i="3"/>
  <c r="BF2119" i="3"/>
  <c r="BG2119" i="3" s="1"/>
  <c r="BI2118" i="3"/>
  <c r="BF2118" i="3"/>
  <c r="BG2118" i="3" s="1"/>
  <c r="BI2117" i="3"/>
  <c r="BF2117" i="3"/>
  <c r="BG2117" i="3" s="1"/>
  <c r="BI2116" i="3"/>
  <c r="BF2116" i="3"/>
  <c r="BG2116" i="3" s="1"/>
  <c r="BI2115" i="3"/>
  <c r="BF2115" i="3"/>
  <c r="BG2115" i="3" s="1"/>
  <c r="BI2114" i="3"/>
  <c r="BF2114" i="3"/>
  <c r="BG2114" i="3" s="1"/>
  <c r="BI2113" i="3"/>
  <c r="BF2113" i="3"/>
  <c r="BG2113" i="3" s="1"/>
  <c r="BI2112" i="3"/>
  <c r="BF2112" i="3"/>
  <c r="BG2112" i="3" s="1"/>
  <c r="BI2111" i="3"/>
  <c r="BF2111" i="3"/>
  <c r="BG2111" i="3" s="1"/>
  <c r="BN2110" i="3"/>
  <c r="BI2110" i="3"/>
  <c r="BF2110" i="3"/>
  <c r="BG2110" i="3" s="1"/>
  <c r="J2110" i="3"/>
  <c r="BN2109" i="3"/>
  <c r="BI2109" i="3"/>
  <c r="BF2109" i="3"/>
  <c r="BG2109" i="3" s="1"/>
  <c r="J2109" i="3"/>
  <c r="BN2108" i="3"/>
  <c r="BI2108" i="3"/>
  <c r="BF2108" i="3"/>
  <c r="BG2108" i="3" s="1"/>
  <c r="J2108" i="3"/>
  <c r="BN2107" i="3"/>
  <c r="BI2107" i="3"/>
  <c r="BF2107" i="3"/>
  <c r="BG2107" i="3" s="1"/>
  <c r="J2107" i="3"/>
  <c r="BN2106" i="3"/>
  <c r="BI2106" i="3"/>
  <c r="BF2106" i="3"/>
  <c r="BG2106" i="3" s="1"/>
  <c r="J2106" i="3"/>
  <c r="BI2105" i="3"/>
  <c r="BF2105" i="3"/>
  <c r="BG2105" i="3" s="1"/>
  <c r="BI2104" i="3"/>
  <c r="BF2104" i="3"/>
  <c r="BG2104" i="3" s="1"/>
  <c r="BI2103" i="3"/>
  <c r="BF2103" i="3"/>
  <c r="BG2103" i="3" s="1"/>
  <c r="BI2102" i="3"/>
  <c r="BF2102" i="3"/>
  <c r="BG2102" i="3" s="1"/>
  <c r="BI2101" i="3"/>
  <c r="BF2101" i="3"/>
  <c r="BG2101" i="3" s="1"/>
  <c r="BI2100" i="3"/>
  <c r="BF2100" i="3"/>
  <c r="BG2100" i="3" s="1"/>
  <c r="BI2099" i="3"/>
  <c r="BF2099" i="3"/>
  <c r="BG2099" i="3" s="1"/>
  <c r="BI2098" i="3"/>
  <c r="BF2098" i="3"/>
  <c r="BG2098" i="3" s="1"/>
  <c r="BI2097" i="3"/>
  <c r="BG2097" i="3"/>
  <c r="BF2097" i="3"/>
  <c r="BI2096" i="3"/>
  <c r="BF2096" i="3"/>
  <c r="BG2096" i="3" s="1"/>
  <c r="BN2095" i="3"/>
  <c r="BI2095" i="3"/>
  <c r="BF2095" i="3"/>
  <c r="BG2095" i="3" s="1"/>
  <c r="L2095" i="3"/>
  <c r="J2095" i="3"/>
  <c r="BN2094" i="3"/>
  <c r="BI2094" i="3"/>
  <c r="BG2094" i="3"/>
  <c r="BF2094" i="3"/>
  <c r="L2094" i="3"/>
  <c r="J2094" i="3"/>
  <c r="BN2093" i="3"/>
  <c r="BI2093" i="3"/>
  <c r="BF2093" i="3"/>
  <c r="BG2093" i="3" s="1"/>
  <c r="L2093" i="3"/>
  <c r="J2093" i="3"/>
  <c r="BN2092" i="3"/>
  <c r="BI2092" i="3"/>
  <c r="BG2092" i="3"/>
  <c r="BF2092" i="3"/>
  <c r="L2092" i="3"/>
  <c r="J2092" i="3"/>
  <c r="BN2091" i="3"/>
  <c r="BI2091" i="3"/>
  <c r="BF2091" i="3"/>
  <c r="BG2091" i="3" s="1"/>
  <c r="L2091" i="3"/>
  <c r="J2091" i="3"/>
  <c r="BN2090" i="3"/>
  <c r="BI2090" i="3"/>
  <c r="BF2090" i="3"/>
  <c r="BG2090" i="3" s="1"/>
  <c r="J2090" i="3"/>
  <c r="BN2089" i="3"/>
  <c r="BI2089" i="3"/>
  <c r="BF2089" i="3"/>
  <c r="BG2089" i="3" s="1"/>
  <c r="J2089" i="3"/>
  <c r="BN2088" i="3"/>
  <c r="BI2088" i="3"/>
  <c r="BF2088" i="3"/>
  <c r="BG2088" i="3" s="1"/>
  <c r="J2088" i="3"/>
  <c r="BN2087" i="3"/>
  <c r="BI2087" i="3"/>
  <c r="BF2087" i="3"/>
  <c r="BG2087" i="3" s="1"/>
  <c r="J2087" i="3"/>
  <c r="BN2086" i="3"/>
  <c r="BI2086" i="3"/>
  <c r="BF2086" i="3"/>
  <c r="BG2086" i="3" s="1"/>
  <c r="J2086" i="3"/>
  <c r="BN2085" i="3"/>
  <c r="BI2085" i="3"/>
  <c r="BF2085" i="3"/>
  <c r="BG2085" i="3" s="1"/>
  <c r="K2085" i="3"/>
  <c r="J2085" i="3"/>
  <c r="BN2084" i="3"/>
  <c r="BI2084" i="3"/>
  <c r="BF2084" i="3"/>
  <c r="BG2084" i="3" s="1"/>
  <c r="K2084" i="3"/>
  <c r="J2084" i="3"/>
  <c r="BN2083" i="3"/>
  <c r="BI2083" i="3"/>
  <c r="BF2083" i="3"/>
  <c r="BG2083" i="3" s="1"/>
  <c r="K2083" i="3"/>
  <c r="J2083" i="3"/>
  <c r="BN2082" i="3"/>
  <c r="BI2082" i="3"/>
  <c r="BF2082" i="3"/>
  <c r="BG2082" i="3" s="1"/>
  <c r="K2082" i="3"/>
  <c r="J2082" i="3"/>
  <c r="BN2081" i="3"/>
  <c r="BI2081" i="3"/>
  <c r="BF2081" i="3"/>
  <c r="BG2081" i="3" s="1"/>
  <c r="K2081" i="3"/>
  <c r="J2081" i="3"/>
  <c r="BN2080" i="3"/>
  <c r="BI2080" i="3"/>
  <c r="BF2080" i="3"/>
  <c r="BG2080" i="3" s="1"/>
  <c r="K2080" i="3"/>
  <c r="J2080" i="3"/>
  <c r="BN2079" i="3"/>
  <c r="BI2079" i="3"/>
  <c r="BF2079" i="3"/>
  <c r="BG2079" i="3" s="1"/>
  <c r="K2079" i="3"/>
  <c r="J2079" i="3"/>
  <c r="BN2078" i="3"/>
  <c r="BI2078" i="3"/>
  <c r="BF2078" i="3"/>
  <c r="BG2078" i="3" s="1"/>
  <c r="K2078" i="3"/>
  <c r="J2078" i="3"/>
  <c r="BN2077" i="3"/>
  <c r="BI2077" i="3"/>
  <c r="BF2077" i="3"/>
  <c r="BG2077" i="3" s="1"/>
  <c r="K2077" i="3"/>
  <c r="J2077" i="3"/>
  <c r="BN2076" i="3"/>
  <c r="BI2076" i="3"/>
  <c r="BF2076" i="3"/>
  <c r="BG2076" i="3" s="1"/>
  <c r="J2076" i="3"/>
  <c r="BN2075" i="3"/>
  <c r="BI2075" i="3"/>
  <c r="BF2075" i="3"/>
  <c r="BG2075" i="3" s="1"/>
  <c r="J2075" i="3"/>
  <c r="BN2074" i="3"/>
  <c r="BI2074" i="3"/>
  <c r="BF2074" i="3"/>
  <c r="BG2074" i="3" s="1"/>
  <c r="J2074" i="3"/>
  <c r="BN2073" i="3"/>
  <c r="BI2073" i="3"/>
  <c r="BF2073" i="3"/>
  <c r="BG2073" i="3" s="1"/>
  <c r="J2073" i="3"/>
  <c r="BN2072" i="3"/>
  <c r="BI2072" i="3"/>
  <c r="BG2072" i="3"/>
  <c r="BF2072" i="3"/>
  <c r="J2072" i="3"/>
  <c r="BN2071" i="3"/>
  <c r="BI2071" i="3"/>
  <c r="BF2071" i="3"/>
  <c r="BG2071" i="3" s="1"/>
  <c r="J2071" i="3"/>
  <c r="BN2070" i="3"/>
  <c r="BI2070" i="3"/>
  <c r="BF2070" i="3"/>
  <c r="BG2070" i="3" s="1"/>
  <c r="J2070" i="3"/>
  <c r="BN2069" i="3"/>
  <c r="BI2069" i="3"/>
  <c r="BF2069" i="3"/>
  <c r="BG2069" i="3" s="1"/>
  <c r="J2069" i="3"/>
  <c r="BN2068" i="3"/>
  <c r="BI2068" i="3"/>
  <c r="BF2068" i="3"/>
  <c r="BG2068" i="3" s="1"/>
  <c r="J2068" i="3"/>
  <c r="BN2067" i="3"/>
  <c r="BI2067" i="3"/>
  <c r="BF2067" i="3"/>
  <c r="BG2067" i="3" s="1"/>
  <c r="J2067" i="3"/>
  <c r="BN2066" i="3"/>
  <c r="BI2066" i="3"/>
  <c r="BF2066" i="3"/>
  <c r="BG2066" i="3" s="1"/>
  <c r="J2066" i="3"/>
  <c r="BN2065" i="3"/>
  <c r="BI2065" i="3"/>
  <c r="BF2065" i="3"/>
  <c r="BG2065" i="3" s="1"/>
  <c r="J2065" i="3"/>
  <c r="BN2064" i="3"/>
  <c r="BI2064" i="3"/>
  <c r="BF2064" i="3"/>
  <c r="BG2064" i="3" s="1"/>
  <c r="J2064" i="3"/>
  <c r="BN2063" i="3"/>
  <c r="BI2063" i="3"/>
  <c r="BF2063" i="3"/>
  <c r="BG2063" i="3" s="1"/>
  <c r="J2063" i="3"/>
  <c r="BN2062" i="3"/>
  <c r="BI2062" i="3"/>
  <c r="BF2062" i="3"/>
  <c r="BG2062" i="3" s="1"/>
  <c r="J2062" i="3"/>
  <c r="BN2061" i="3"/>
  <c r="BI2061" i="3"/>
  <c r="BF2061" i="3"/>
  <c r="BG2061" i="3" s="1"/>
  <c r="J2061" i="3"/>
  <c r="BN2060" i="3"/>
  <c r="BI2060" i="3"/>
  <c r="BF2060" i="3"/>
  <c r="BG2060" i="3" s="1"/>
  <c r="J2060" i="3"/>
  <c r="BN2059" i="3"/>
  <c r="BI2059" i="3"/>
  <c r="BF2059" i="3"/>
  <c r="BG2059" i="3" s="1"/>
  <c r="J2059" i="3"/>
  <c r="BN2058" i="3"/>
  <c r="BI2058" i="3"/>
  <c r="BF2058" i="3"/>
  <c r="BG2058" i="3" s="1"/>
  <c r="J2058" i="3"/>
  <c r="BN2057" i="3"/>
  <c r="BI2057" i="3"/>
  <c r="BF2057" i="3"/>
  <c r="BG2057" i="3" s="1"/>
  <c r="J2057" i="3"/>
  <c r="BN2056" i="3"/>
  <c r="BI2056" i="3"/>
  <c r="BF2056" i="3"/>
  <c r="BG2056" i="3" s="1"/>
  <c r="J2056" i="3"/>
  <c r="BN2055" i="3"/>
  <c r="BI2055" i="3"/>
  <c r="BF2055" i="3"/>
  <c r="BG2055" i="3" s="1"/>
  <c r="J2055" i="3"/>
  <c r="BN2054" i="3"/>
  <c r="BI2054" i="3"/>
  <c r="BG2054" i="3"/>
  <c r="BF2054" i="3"/>
  <c r="J2054" i="3"/>
  <c r="BN2053" i="3"/>
  <c r="BI2053" i="3"/>
  <c r="BF2053" i="3"/>
  <c r="BG2053" i="3" s="1"/>
  <c r="J2053" i="3"/>
  <c r="BN2052" i="3"/>
  <c r="BI2052" i="3"/>
  <c r="BF2052" i="3"/>
  <c r="BG2052" i="3" s="1"/>
  <c r="J2052" i="3"/>
  <c r="BN2051" i="3"/>
  <c r="BI2051" i="3"/>
  <c r="BF2051" i="3"/>
  <c r="BG2051" i="3" s="1"/>
  <c r="J2051" i="3"/>
  <c r="BN2050" i="3"/>
  <c r="BI2050" i="3"/>
  <c r="BG2050" i="3"/>
  <c r="BF2050" i="3"/>
  <c r="J2050" i="3"/>
  <c r="BN2049" i="3"/>
  <c r="BI2049" i="3"/>
  <c r="BF2049" i="3"/>
  <c r="BG2049" i="3" s="1"/>
  <c r="J2049" i="3"/>
  <c r="BN2048" i="3"/>
  <c r="BI2048" i="3"/>
  <c r="BF2048" i="3"/>
  <c r="BG2048" i="3" s="1"/>
  <c r="J2048" i="3"/>
  <c r="BN2047" i="3"/>
  <c r="BI2047" i="3"/>
  <c r="BF2047" i="3"/>
  <c r="BG2047" i="3" s="1"/>
  <c r="J2047" i="3"/>
  <c r="BN2046" i="3"/>
  <c r="BI2046" i="3"/>
  <c r="BF2046" i="3"/>
  <c r="BG2046" i="3" s="1"/>
  <c r="J2046" i="3"/>
  <c r="BN2045" i="3"/>
  <c r="BI2045" i="3"/>
  <c r="BF2045" i="3"/>
  <c r="BG2045" i="3" s="1"/>
  <c r="J2045" i="3"/>
  <c r="BN2044" i="3"/>
  <c r="BI2044" i="3"/>
  <c r="BF2044" i="3"/>
  <c r="BG2044" i="3" s="1"/>
  <c r="J2044" i="3"/>
  <c r="BN2043" i="3"/>
  <c r="BI2043" i="3"/>
  <c r="BF2043" i="3"/>
  <c r="BG2043" i="3" s="1"/>
  <c r="J2043" i="3"/>
  <c r="BN2042" i="3"/>
  <c r="BI2042" i="3"/>
  <c r="BF2042" i="3"/>
  <c r="BG2042" i="3" s="1"/>
  <c r="J2042" i="3"/>
  <c r="BN2041" i="3"/>
  <c r="BI2041" i="3"/>
  <c r="BF2041" i="3"/>
  <c r="BG2041" i="3" s="1"/>
  <c r="J2041" i="3"/>
  <c r="BN2040" i="3"/>
  <c r="BI2040" i="3"/>
  <c r="BF2040" i="3"/>
  <c r="BG2040" i="3" s="1"/>
  <c r="L2040" i="3"/>
  <c r="J2040" i="3"/>
  <c r="BN2039" i="3"/>
  <c r="BI2039" i="3"/>
  <c r="BF2039" i="3"/>
  <c r="BG2039" i="3" s="1"/>
  <c r="J2039" i="3"/>
  <c r="BN2038" i="3"/>
  <c r="BI2038" i="3"/>
  <c r="BF2038" i="3"/>
  <c r="BG2038" i="3" s="1"/>
  <c r="K2038" i="3"/>
  <c r="J2038" i="3"/>
  <c r="BN2037" i="3"/>
  <c r="BI2037" i="3"/>
  <c r="BG2037" i="3"/>
  <c r="BF2037" i="3"/>
  <c r="J2037" i="3"/>
  <c r="BN2036" i="3"/>
  <c r="BI2036" i="3"/>
  <c r="BF2036" i="3"/>
  <c r="BG2036" i="3" s="1"/>
  <c r="J2036" i="3"/>
  <c r="BN2035" i="3"/>
  <c r="BI2035" i="3"/>
  <c r="BF2035" i="3"/>
  <c r="BG2035" i="3" s="1"/>
  <c r="J2035" i="3"/>
  <c r="BN2034" i="3"/>
  <c r="BI2034" i="3"/>
  <c r="BF2034" i="3"/>
  <c r="BG2034" i="3" s="1"/>
  <c r="J2034" i="3"/>
  <c r="BI2033" i="3"/>
  <c r="BF2033" i="3"/>
  <c r="BG2033" i="3" s="1"/>
  <c r="BI2032" i="3"/>
  <c r="BF2032" i="3"/>
  <c r="BG2032" i="3" s="1"/>
  <c r="BI2031" i="3"/>
  <c r="BF2031" i="3"/>
  <c r="BG2031" i="3" s="1"/>
  <c r="BI2030" i="3"/>
  <c r="BG2030" i="3"/>
  <c r="BF2030" i="3"/>
  <c r="BI2029" i="3"/>
  <c r="BF2029" i="3"/>
  <c r="BG2029" i="3" s="1"/>
  <c r="BI2028" i="3"/>
  <c r="BF2028" i="3"/>
  <c r="BG2028" i="3" s="1"/>
  <c r="BI2027" i="3"/>
  <c r="BF2027" i="3"/>
  <c r="BG2027" i="3" s="1"/>
  <c r="BI2026" i="3"/>
  <c r="BF2026" i="3"/>
  <c r="BG2026" i="3" s="1"/>
  <c r="BI2025" i="3"/>
  <c r="BF2025" i="3"/>
  <c r="BG2025" i="3" s="1"/>
  <c r="BI2024" i="3"/>
  <c r="BF2024" i="3"/>
  <c r="BG2024" i="3" s="1"/>
  <c r="BI2023" i="3"/>
  <c r="BF2023" i="3"/>
  <c r="BG2023" i="3" s="1"/>
  <c r="BI2022" i="3"/>
  <c r="BF2022" i="3"/>
  <c r="BG2022" i="3" s="1"/>
  <c r="BI2021" i="3"/>
  <c r="BF2021" i="3"/>
  <c r="BG2021" i="3" s="1"/>
  <c r="BI2020" i="3"/>
  <c r="BF2020" i="3"/>
  <c r="BG2020" i="3" s="1"/>
  <c r="BI2019" i="3"/>
  <c r="BF2019" i="3"/>
  <c r="BG2019" i="3" s="1"/>
  <c r="BI2018" i="3"/>
  <c r="BF2018" i="3"/>
  <c r="BG2018" i="3" s="1"/>
  <c r="BI2017" i="3"/>
  <c r="BF2017" i="3"/>
  <c r="BG2017" i="3" s="1"/>
  <c r="BI2016" i="3"/>
  <c r="BF2016" i="3"/>
  <c r="BG2016" i="3" s="1"/>
  <c r="BI2015" i="3"/>
  <c r="BF2015" i="3"/>
  <c r="BG2015" i="3" s="1"/>
  <c r="BI2014" i="3"/>
  <c r="BF2014" i="3"/>
  <c r="BG2014" i="3" s="1"/>
  <c r="BI2013" i="3"/>
  <c r="BF2013" i="3"/>
  <c r="BG2013" i="3" s="1"/>
  <c r="BI2012" i="3"/>
  <c r="BF2012" i="3"/>
  <c r="BG2012" i="3" s="1"/>
  <c r="BI2011" i="3"/>
  <c r="BF2011" i="3"/>
  <c r="BG2011" i="3" s="1"/>
  <c r="BI2010" i="3"/>
  <c r="BF2010" i="3"/>
  <c r="BG2010" i="3" s="1"/>
  <c r="BI2009" i="3"/>
  <c r="BF2009" i="3"/>
  <c r="BG2009" i="3" s="1"/>
  <c r="BI2008" i="3"/>
  <c r="BF2008" i="3"/>
  <c r="BG2008" i="3" s="1"/>
  <c r="BI2007" i="3"/>
  <c r="BF2007" i="3"/>
  <c r="BG2007" i="3" s="1"/>
  <c r="BI2006" i="3"/>
  <c r="BF2006" i="3"/>
  <c r="BG2006" i="3" s="1"/>
  <c r="BI2005" i="3"/>
  <c r="BF2005" i="3"/>
  <c r="BG2005" i="3" s="1"/>
  <c r="BI2004" i="3"/>
  <c r="BF2004" i="3"/>
  <c r="BG2004" i="3" s="1"/>
  <c r="BI2003" i="3"/>
  <c r="BF2003" i="3"/>
  <c r="BG2003" i="3" s="1"/>
  <c r="BI2002" i="3"/>
  <c r="BF2002" i="3"/>
  <c r="BG2002" i="3" s="1"/>
  <c r="BI2001" i="3"/>
  <c r="BF2001" i="3"/>
  <c r="BG2001" i="3" s="1"/>
  <c r="BI2000" i="3"/>
  <c r="BF2000" i="3"/>
  <c r="BG2000" i="3" s="1"/>
  <c r="BI1999" i="3"/>
  <c r="BF1999" i="3"/>
  <c r="BG1999" i="3" s="1"/>
  <c r="BI1998" i="3"/>
  <c r="BF1998" i="3"/>
  <c r="BG1998" i="3" s="1"/>
  <c r="BI1997" i="3"/>
  <c r="BF1997" i="3"/>
  <c r="BG1997" i="3" s="1"/>
  <c r="BI1996" i="3"/>
  <c r="BF1996" i="3"/>
  <c r="BG1996" i="3" s="1"/>
  <c r="BI1995" i="3"/>
  <c r="BF1995" i="3"/>
  <c r="BG1995" i="3" s="1"/>
  <c r="BI1994" i="3"/>
  <c r="BF1994" i="3"/>
  <c r="BG1994" i="3" s="1"/>
  <c r="BI1993" i="3"/>
  <c r="BF1993" i="3"/>
  <c r="BG1993" i="3" s="1"/>
  <c r="BI1992" i="3"/>
  <c r="BF1992" i="3"/>
  <c r="BG1992" i="3" s="1"/>
  <c r="BI1991" i="3"/>
  <c r="BF1991" i="3"/>
  <c r="BG1991" i="3" s="1"/>
  <c r="BI1990" i="3"/>
  <c r="BF1990" i="3"/>
  <c r="BG1990" i="3" s="1"/>
  <c r="BI1989" i="3"/>
  <c r="BF1989" i="3"/>
  <c r="BG1989" i="3" s="1"/>
  <c r="BI1988" i="3"/>
  <c r="BG1988" i="3"/>
  <c r="BF1988" i="3"/>
  <c r="BI1987" i="3"/>
  <c r="BF1987" i="3"/>
  <c r="BG1987" i="3" s="1"/>
  <c r="BI1986" i="3"/>
  <c r="BF1986" i="3"/>
  <c r="BG1986" i="3" s="1"/>
  <c r="BI1985" i="3"/>
  <c r="BF1985" i="3"/>
  <c r="BG1985" i="3" s="1"/>
  <c r="BI1984" i="3"/>
  <c r="BF1984" i="3"/>
  <c r="BG1984" i="3" s="1"/>
  <c r="BN1983" i="3"/>
  <c r="BI1983" i="3"/>
  <c r="BG1983" i="3"/>
  <c r="BF1983" i="3"/>
  <c r="J1983" i="3"/>
  <c r="BN1982" i="3"/>
  <c r="BI1982" i="3"/>
  <c r="BF1982" i="3"/>
  <c r="BG1982" i="3" s="1"/>
  <c r="J1982" i="3"/>
  <c r="BN1981" i="3"/>
  <c r="BI1981" i="3"/>
  <c r="BF1981" i="3"/>
  <c r="BG1981" i="3" s="1"/>
  <c r="J1981" i="3"/>
  <c r="BN1980" i="3"/>
  <c r="BI1980" i="3"/>
  <c r="BF1980" i="3"/>
  <c r="BG1980" i="3" s="1"/>
  <c r="J1980" i="3"/>
  <c r="BN1979" i="3"/>
  <c r="BI1979" i="3"/>
  <c r="BF1979" i="3"/>
  <c r="BG1979" i="3" s="1"/>
  <c r="J1979" i="3"/>
  <c r="BN1978" i="3"/>
  <c r="BI1978" i="3"/>
  <c r="BG1978" i="3"/>
  <c r="BF1978" i="3"/>
  <c r="J1978" i="3"/>
  <c r="BN1977" i="3"/>
  <c r="BI1977" i="3"/>
  <c r="BF1977" i="3"/>
  <c r="BG1977" i="3" s="1"/>
  <c r="J1977" i="3"/>
  <c r="BI1976" i="3"/>
  <c r="BF1976" i="3"/>
  <c r="BG1976" i="3" s="1"/>
  <c r="BI1975" i="3"/>
  <c r="BF1975" i="3"/>
  <c r="BG1975" i="3" s="1"/>
  <c r="BI1974" i="3"/>
  <c r="BF1974" i="3"/>
  <c r="BG1974" i="3" s="1"/>
  <c r="BI1973" i="3"/>
  <c r="BF1973" i="3"/>
  <c r="BG1973" i="3" s="1"/>
  <c r="BI1972" i="3"/>
  <c r="BF1972" i="3"/>
  <c r="BG1972" i="3" s="1"/>
  <c r="BI1971" i="3"/>
  <c r="BF1971" i="3"/>
  <c r="BG1971" i="3" s="1"/>
  <c r="BI1970" i="3"/>
  <c r="BF1970" i="3"/>
  <c r="BG1970" i="3" s="1"/>
  <c r="BI1969" i="3"/>
  <c r="BF1969" i="3"/>
  <c r="BG1969" i="3" s="1"/>
  <c r="BI1968" i="3"/>
  <c r="BF1968" i="3"/>
  <c r="BG1968" i="3" s="1"/>
  <c r="BI1967" i="3"/>
  <c r="BF1967" i="3"/>
  <c r="BG1967" i="3" s="1"/>
  <c r="BI1966" i="3"/>
  <c r="BF1966" i="3"/>
  <c r="BG1966" i="3" s="1"/>
  <c r="BI1965" i="3"/>
  <c r="BF1965" i="3"/>
  <c r="BG1965" i="3" s="1"/>
  <c r="BI1964" i="3"/>
  <c r="BF1964" i="3"/>
  <c r="BG1964" i="3" s="1"/>
  <c r="BI1963" i="3"/>
  <c r="BF1963" i="3"/>
  <c r="BG1963" i="3" s="1"/>
  <c r="BI1962" i="3"/>
  <c r="BF1962" i="3"/>
  <c r="BG1962" i="3" s="1"/>
  <c r="BI1961" i="3"/>
  <c r="BF1961" i="3"/>
  <c r="BG1961" i="3" s="1"/>
  <c r="BI1960" i="3"/>
  <c r="BF1960" i="3"/>
  <c r="BG1960" i="3" s="1"/>
  <c r="BI1959" i="3"/>
  <c r="BF1959" i="3"/>
  <c r="BG1959" i="3" s="1"/>
  <c r="BI1958" i="3"/>
  <c r="BF1958" i="3"/>
  <c r="BG1958" i="3" s="1"/>
  <c r="BI1957" i="3"/>
  <c r="BF1957" i="3"/>
  <c r="BG1957" i="3" s="1"/>
  <c r="BI1956" i="3"/>
  <c r="BF1956" i="3"/>
  <c r="BG1956" i="3" s="1"/>
  <c r="BI1955" i="3"/>
  <c r="BF1955" i="3"/>
  <c r="BG1955" i="3" s="1"/>
  <c r="BI1954" i="3"/>
  <c r="BF1954" i="3"/>
  <c r="BG1954" i="3" s="1"/>
  <c r="BI1953" i="3"/>
  <c r="BF1953" i="3"/>
  <c r="BG1953" i="3" s="1"/>
  <c r="BI1952" i="3"/>
  <c r="BF1952" i="3"/>
  <c r="BG1952" i="3" s="1"/>
  <c r="BI1951" i="3"/>
  <c r="BF1951" i="3"/>
  <c r="BG1951" i="3" s="1"/>
  <c r="BI1950" i="3"/>
  <c r="BF1950" i="3"/>
  <c r="BG1950" i="3" s="1"/>
  <c r="BI1949" i="3"/>
  <c r="BF1949" i="3"/>
  <c r="BG1949" i="3" s="1"/>
  <c r="BI1948" i="3"/>
  <c r="BF1948" i="3"/>
  <c r="BG1948" i="3" s="1"/>
  <c r="BI1947" i="3"/>
  <c r="BF1947" i="3"/>
  <c r="BG1947" i="3" s="1"/>
  <c r="BI1946" i="3"/>
  <c r="BF1946" i="3"/>
  <c r="BG1946" i="3" s="1"/>
  <c r="BI1945" i="3"/>
  <c r="BF1945" i="3"/>
  <c r="BG1945" i="3" s="1"/>
  <c r="BI1944" i="3"/>
  <c r="BF1944" i="3"/>
  <c r="BG1944" i="3" s="1"/>
  <c r="BI1943" i="3"/>
  <c r="BF1943" i="3"/>
  <c r="BG1943" i="3" s="1"/>
  <c r="BI1942" i="3"/>
  <c r="BF1942" i="3"/>
  <c r="BG1942" i="3" s="1"/>
  <c r="BI1941" i="3"/>
  <c r="BF1941" i="3"/>
  <c r="BG1941" i="3" s="1"/>
  <c r="BI1940" i="3"/>
  <c r="BF1940" i="3"/>
  <c r="BG1940" i="3" s="1"/>
  <c r="BI1939" i="3"/>
  <c r="BF1939" i="3"/>
  <c r="BG1939" i="3" s="1"/>
  <c r="BI1938" i="3"/>
  <c r="BF1938" i="3"/>
  <c r="BG1938" i="3" s="1"/>
  <c r="BI1937" i="3"/>
  <c r="BF1937" i="3"/>
  <c r="BG1937" i="3" s="1"/>
  <c r="BI1936" i="3"/>
  <c r="BF1936" i="3"/>
  <c r="BG1936" i="3" s="1"/>
  <c r="BI1935" i="3"/>
  <c r="BF1935" i="3"/>
  <c r="BG1935" i="3" s="1"/>
  <c r="BI1934" i="3"/>
  <c r="BF1934" i="3"/>
  <c r="BG1934" i="3" s="1"/>
  <c r="BI1933" i="3"/>
  <c r="BF1933" i="3"/>
  <c r="BG1933" i="3" s="1"/>
  <c r="BI1932" i="3"/>
  <c r="BF1932" i="3"/>
  <c r="BG1932" i="3" s="1"/>
  <c r="BI1931" i="3"/>
  <c r="BF1931" i="3"/>
  <c r="BG1931" i="3" s="1"/>
  <c r="BI1930" i="3"/>
  <c r="BF1930" i="3"/>
  <c r="BG1930" i="3" s="1"/>
  <c r="BI1929" i="3"/>
  <c r="BF1929" i="3"/>
  <c r="BG1929" i="3" s="1"/>
  <c r="BI1928" i="3"/>
  <c r="BG1928" i="3"/>
  <c r="BF1928" i="3"/>
  <c r="BI1927" i="3"/>
  <c r="BF1927" i="3"/>
  <c r="BG1927" i="3" s="1"/>
  <c r="BI1926" i="3"/>
  <c r="BF1926" i="3"/>
  <c r="BG1926" i="3" s="1"/>
  <c r="BI1925" i="3"/>
  <c r="BF1925" i="3"/>
  <c r="BG1925" i="3" s="1"/>
  <c r="BI1924" i="3"/>
  <c r="BF1924" i="3"/>
  <c r="BG1924" i="3" s="1"/>
  <c r="BI1923" i="3"/>
  <c r="BF1923" i="3"/>
  <c r="BG1923" i="3" s="1"/>
  <c r="BI1922" i="3"/>
  <c r="BF1922" i="3"/>
  <c r="BG1922" i="3" s="1"/>
  <c r="BI1921" i="3"/>
  <c r="BF1921" i="3"/>
  <c r="BG1921" i="3" s="1"/>
  <c r="BI1920" i="3"/>
  <c r="BF1920" i="3"/>
  <c r="BG1920" i="3" s="1"/>
  <c r="BI1919" i="3"/>
  <c r="BF1919" i="3"/>
  <c r="BG1919" i="3" s="1"/>
  <c r="BI1918" i="3"/>
  <c r="BF1918" i="3"/>
  <c r="BG1918" i="3" s="1"/>
  <c r="BI1917" i="3"/>
  <c r="BF1917" i="3"/>
  <c r="BG1917" i="3" s="1"/>
  <c r="BI1916" i="3"/>
  <c r="BF1916" i="3"/>
  <c r="BG1916" i="3" s="1"/>
  <c r="BI1915" i="3"/>
  <c r="BF1915" i="3"/>
  <c r="BG1915" i="3" s="1"/>
  <c r="BI1914" i="3"/>
  <c r="BF1914" i="3"/>
  <c r="BG1914" i="3" s="1"/>
  <c r="BI1913" i="3"/>
  <c r="BF1913" i="3"/>
  <c r="BG1913" i="3" s="1"/>
  <c r="BI1912" i="3"/>
  <c r="BF1912" i="3"/>
  <c r="BG1912" i="3" s="1"/>
  <c r="BI1911" i="3"/>
  <c r="BF1911" i="3"/>
  <c r="BG1911" i="3" s="1"/>
  <c r="BI1910" i="3"/>
  <c r="BF1910" i="3"/>
  <c r="BG1910" i="3" s="1"/>
  <c r="BI1909" i="3"/>
  <c r="BF1909" i="3"/>
  <c r="BG1909" i="3" s="1"/>
  <c r="BI1908" i="3"/>
  <c r="BF1908" i="3"/>
  <c r="BG1908" i="3" s="1"/>
  <c r="BI1907" i="3"/>
  <c r="BF1907" i="3"/>
  <c r="BG1907" i="3" s="1"/>
  <c r="BI1906" i="3"/>
  <c r="BF1906" i="3"/>
  <c r="BG1906" i="3" s="1"/>
  <c r="BI1905" i="3"/>
  <c r="BF1905" i="3"/>
  <c r="BG1905" i="3" s="1"/>
  <c r="BI1904" i="3"/>
  <c r="BF1904" i="3"/>
  <c r="BG1904" i="3" s="1"/>
  <c r="BI1903" i="3"/>
  <c r="BF1903" i="3"/>
  <c r="BG1903" i="3" s="1"/>
  <c r="BI1902" i="3"/>
  <c r="BF1902" i="3"/>
  <c r="BG1902" i="3" s="1"/>
  <c r="BI1901" i="3"/>
  <c r="BF1901" i="3"/>
  <c r="BG1901" i="3" s="1"/>
  <c r="BI1900" i="3"/>
  <c r="BF1900" i="3"/>
  <c r="BG1900" i="3" s="1"/>
  <c r="H1899" i="3"/>
  <c r="BI1899" i="3"/>
  <c r="BF1899" i="3"/>
  <c r="I1899" i="3"/>
  <c r="J1899" i="3" s="1"/>
  <c r="H1898" i="3"/>
  <c r="BI1898" i="3"/>
  <c r="BF1898" i="3"/>
  <c r="BK1898" i="3" s="1"/>
  <c r="I1898" i="3"/>
  <c r="H1897" i="3"/>
  <c r="BI1897" i="3"/>
  <c r="BF1897" i="3"/>
  <c r="BK1897" i="3" s="1"/>
  <c r="J1897" i="3"/>
  <c r="I1897" i="3"/>
  <c r="H1896" i="3"/>
  <c r="BI1896" i="3"/>
  <c r="BF1896" i="3"/>
  <c r="BK1896" i="3" s="1"/>
  <c r="I1896" i="3"/>
  <c r="J1896" i="3" s="1"/>
  <c r="H1895" i="3"/>
  <c r="BI1895" i="3"/>
  <c r="BF1895" i="3"/>
  <c r="BK1895" i="3" s="1"/>
  <c r="I1895" i="3"/>
  <c r="H1894" i="3"/>
  <c r="BI1894" i="3"/>
  <c r="BF1894" i="3"/>
  <c r="BK1894" i="3" s="1"/>
  <c r="I1894" i="3"/>
  <c r="H1893" i="3"/>
  <c r="BI1893" i="3"/>
  <c r="BF1893" i="3"/>
  <c r="BK1893" i="3" s="1"/>
  <c r="I1893" i="3"/>
  <c r="J1893" i="3" s="1"/>
  <c r="BI1892" i="3"/>
  <c r="BF1892" i="3"/>
  <c r="BG1892" i="3" s="1"/>
  <c r="BI1891" i="3"/>
  <c r="BF1891" i="3"/>
  <c r="BG1891" i="3" s="1"/>
  <c r="BI1890" i="3"/>
  <c r="BF1890" i="3"/>
  <c r="BG1890" i="3" s="1"/>
  <c r="BI1889" i="3"/>
  <c r="BF1889" i="3"/>
  <c r="BG1889" i="3" s="1"/>
  <c r="BI1888" i="3"/>
  <c r="BF1888" i="3"/>
  <c r="BG1888" i="3" s="1"/>
  <c r="BI1887" i="3"/>
  <c r="BF1887" i="3"/>
  <c r="BG1887" i="3" s="1"/>
  <c r="BI1886" i="3"/>
  <c r="BF1886" i="3"/>
  <c r="BG1886" i="3" s="1"/>
  <c r="BI1885" i="3"/>
  <c r="BF1885" i="3"/>
  <c r="BG1885" i="3" s="1"/>
  <c r="BI1884" i="3"/>
  <c r="BF1884" i="3"/>
  <c r="BG1884" i="3" s="1"/>
  <c r="BI1883" i="3"/>
  <c r="BF1883" i="3"/>
  <c r="BG1883" i="3" s="1"/>
  <c r="BI1882" i="3"/>
  <c r="BF1882" i="3"/>
  <c r="BG1882" i="3" s="1"/>
  <c r="BI1881" i="3"/>
  <c r="BF1881" i="3"/>
  <c r="BG1881" i="3" s="1"/>
  <c r="BI1880" i="3"/>
  <c r="BF1880" i="3"/>
  <c r="BG1880" i="3" s="1"/>
  <c r="BI1879" i="3"/>
  <c r="BF1879" i="3"/>
  <c r="BG1879" i="3" s="1"/>
  <c r="BI1878" i="3"/>
  <c r="BF1878" i="3"/>
  <c r="BG1878" i="3" s="1"/>
  <c r="BI1877" i="3"/>
  <c r="BF1877" i="3"/>
  <c r="BG1877" i="3" s="1"/>
  <c r="BI1876" i="3"/>
  <c r="BF1876" i="3"/>
  <c r="BG1876" i="3" s="1"/>
  <c r="BI1875" i="3"/>
  <c r="BF1875" i="3"/>
  <c r="BG1875" i="3" s="1"/>
  <c r="BI1874" i="3"/>
  <c r="BF1874" i="3"/>
  <c r="BG1874" i="3" s="1"/>
  <c r="BI1873" i="3"/>
  <c r="BF1873" i="3"/>
  <c r="BG1873" i="3" s="1"/>
  <c r="BI1872" i="3"/>
  <c r="BF1872" i="3"/>
  <c r="BG1872" i="3" s="1"/>
  <c r="BI1871" i="3"/>
  <c r="BF1871" i="3"/>
  <c r="BG1871" i="3" s="1"/>
  <c r="BI1870" i="3"/>
  <c r="BG1870" i="3"/>
  <c r="BF1870" i="3"/>
  <c r="BI1869" i="3"/>
  <c r="BF1869" i="3"/>
  <c r="BG1869" i="3" s="1"/>
  <c r="BI1868" i="3"/>
  <c r="BG1868" i="3"/>
  <c r="BF1868" i="3"/>
  <c r="BI1867" i="3"/>
  <c r="BF1867" i="3"/>
  <c r="BG1867" i="3" s="1"/>
  <c r="BI1866" i="3"/>
  <c r="BF1866" i="3"/>
  <c r="BG1866" i="3" s="1"/>
  <c r="BI1865" i="3"/>
  <c r="BF1865" i="3"/>
  <c r="BG1865" i="3" s="1"/>
  <c r="BI1864" i="3"/>
  <c r="BG1864" i="3"/>
  <c r="BF1864" i="3"/>
  <c r="BI1863" i="3"/>
  <c r="BF1863" i="3"/>
  <c r="BG1863" i="3" s="1"/>
  <c r="BN1862" i="3"/>
  <c r="BI1862" i="3"/>
  <c r="BF1862" i="3"/>
  <c r="BG1862" i="3" s="1"/>
  <c r="L1862" i="3"/>
  <c r="J1862" i="3"/>
  <c r="BN1861" i="3"/>
  <c r="BI1861" i="3"/>
  <c r="BF1861" i="3"/>
  <c r="BG1861" i="3" s="1"/>
  <c r="L1861" i="3"/>
  <c r="J1861" i="3"/>
  <c r="BN1860" i="3"/>
  <c r="BI1860" i="3"/>
  <c r="BF1860" i="3"/>
  <c r="BG1860" i="3" s="1"/>
  <c r="J1860" i="3"/>
  <c r="BN1859" i="3"/>
  <c r="BI1859" i="3"/>
  <c r="BF1859" i="3"/>
  <c r="BG1859" i="3" s="1"/>
  <c r="J1859" i="3"/>
  <c r="BN1858" i="3"/>
  <c r="BI1858" i="3"/>
  <c r="BF1858" i="3"/>
  <c r="BG1858" i="3" s="1"/>
  <c r="K1858" i="3"/>
  <c r="J1858" i="3"/>
  <c r="BN1857" i="3"/>
  <c r="BI1857" i="3"/>
  <c r="BF1857" i="3"/>
  <c r="BG1857" i="3" s="1"/>
  <c r="K1857" i="3"/>
  <c r="J1857" i="3"/>
  <c r="BN1856" i="3"/>
  <c r="BI1856" i="3"/>
  <c r="BF1856" i="3"/>
  <c r="BG1856" i="3" s="1"/>
  <c r="J1856" i="3"/>
  <c r="BN1855" i="3"/>
  <c r="BI1855" i="3"/>
  <c r="BF1855" i="3"/>
  <c r="BG1855" i="3" s="1"/>
  <c r="J1855" i="3"/>
  <c r="BN1854" i="3"/>
  <c r="BI1854" i="3"/>
  <c r="BF1854" i="3"/>
  <c r="BG1854" i="3" s="1"/>
  <c r="J1854" i="3"/>
  <c r="BN1853" i="3"/>
  <c r="BI1853" i="3"/>
  <c r="BF1853" i="3"/>
  <c r="BG1853" i="3" s="1"/>
  <c r="J1853" i="3"/>
  <c r="BN1852" i="3"/>
  <c r="BI1852" i="3"/>
  <c r="BF1852" i="3"/>
  <c r="BG1852" i="3" s="1"/>
  <c r="J1852" i="3"/>
  <c r="BN1851" i="3"/>
  <c r="BI1851" i="3"/>
  <c r="BF1851" i="3"/>
  <c r="BG1851" i="3" s="1"/>
  <c r="J1851" i="3"/>
  <c r="BN1850" i="3"/>
  <c r="BI1850" i="3"/>
  <c r="BF1850" i="3"/>
  <c r="BG1850" i="3" s="1"/>
  <c r="J1850" i="3"/>
  <c r="BN1849" i="3"/>
  <c r="BI1849" i="3"/>
  <c r="BF1849" i="3"/>
  <c r="BG1849" i="3" s="1"/>
  <c r="J1849" i="3"/>
  <c r="BN1848" i="3"/>
  <c r="BI1848" i="3"/>
  <c r="BF1848" i="3"/>
  <c r="BG1848" i="3" s="1"/>
  <c r="J1848" i="3"/>
  <c r="BN1847" i="3"/>
  <c r="BI1847" i="3"/>
  <c r="BF1847" i="3"/>
  <c r="BG1847" i="3" s="1"/>
  <c r="J1847" i="3"/>
  <c r="BN1846" i="3"/>
  <c r="BI1846" i="3"/>
  <c r="BF1846" i="3"/>
  <c r="BG1846" i="3" s="1"/>
  <c r="J1846" i="3"/>
  <c r="BN1845" i="3"/>
  <c r="BI1845" i="3"/>
  <c r="BF1845" i="3"/>
  <c r="BG1845" i="3" s="1"/>
  <c r="J1845" i="3"/>
  <c r="BN1844" i="3"/>
  <c r="BI1844" i="3"/>
  <c r="BF1844" i="3"/>
  <c r="BG1844" i="3" s="1"/>
  <c r="J1844" i="3"/>
  <c r="BN1843" i="3"/>
  <c r="BI1843" i="3"/>
  <c r="BF1843" i="3"/>
  <c r="BG1843" i="3" s="1"/>
  <c r="J1843" i="3"/>
  <c r="BN1842" i="3"/>
  <c r="BI1842" i="3"/>
  <c r="BF1842" i="3"/>
  <c r="BG1842" i="3" s="1"/>
  <c r="J1842" i="3"/>
  <c r="BI1841" i="3"/>
  <c r="BF1841" i="3"/>
  <c r="BG1841" i="3" s="1"/>
  <c r="BI1840" i="3"/>
  <c r="BF1840" i="3"/>
  <c r="BG1840" i="3" s="1"/>
  <c r="BI1839" i="3"/>
  <c r="BF1839" i="3"/>
  <c r="BG1839" i="3" s="1"/>
  <c r="BI1838" i="3"/>
  <c r="BF1838" i="3"/>
  <c r="BG1838" i="3" s="1"/>
  <c r="BI1837" i="3"/>
  <c r="BF1837" i="3"/>
  <c r="BG1837" i="3" s="1"/>
  <c r="BI1836" i="3"/>
  <c r="BF1836" i="3"/>
  <c r="BG1836" i="3" s="1"/>
  <c r="BI1835" i="3"/>
  <c r="BF1835" i="3"/>
  <c r="BG1835" i="3" s="1"/>
  <c r="BI1834" i="3"/>
  <c r="BF1834" i="3"/>
  <c r="BG1834" i="3" s="1"/>
  <c r="BI1833" i="3"/>
  <c r="BF1833" i="3"/>
  <c r="BG1833" i="3" s="1"/>
  <c r="BI1832" i="3"/>
  <c r="BF1832" i="3"/>
  <c r="BG1832" i="3" s="1"/>
  <c r="BI1831" i="3"/>
  <c r="BG1831" i="3"/>
  <c r="BF1831" i="3"/>
  <c r="BI1830" i="3"/>
  <c r="BF1830" i="3"/>
  <c r="BG1830" i="3" s="1"/>
  <c r="BI1829" i="3"/>
  <c r="BG1829" i="3"/>
  <c r="BF1829" i="3"/>
  <c r="BI1828" i="3"/>
  <c r="BF1828" i="3"/>
  <c r="BG1828" i="3" s="1"/>
  <c r="BI1827" i="3"/>
  <c r="BF1827" i="3"/>
  <c r="BG1827" i="3" s="1"/>
  <c r="BI1826" i="3"/>
  <c r="BF1826" i="3"/>
  <c r="BG1826" i="3" s="1"/>
  <c r="BI1825" i="3"/>
  <c r="BF1825" i="3"/>
  <c r="BG1825" i="3" s="1"/>
  <c r="BI1824" i="3"/>
  <c r="BF1824" i="3"/>
  <c r="BG1824" i="3" s="1"/>
  <c r="BI1823" i="3"/>
  <c r="BF1823" i="3"/>
  <c r="BG1823" i="3" s="1"/>
  <c r="BI1822" i="3"/>
  <c r="BF1822" i="3"/>
  <c r="BG1822" i="3" s="1"/>
  <c r="BI1821" i="3"/>
  <c r="BF1821" i="3"/>
  <c r="BG1821" i="3" s="1"/>
  <c r="BI1820" i="3"/>
  <c r="BF1820" i="3"/>
  <c r="BG1820" i="3" s="1"/>
  <c r="BI1819" i="3"/>
  <c r="BF1819" i="3"/>
  <c r="BG1819" i="3" s="1"/>
  <c r="BI1818" i="3"/>
  <c r="BF1818" i="3"/>
  <c r="BG1818" i="3" s="1"/>
  <c r="BI1817" i="3"/>
  <c r="BF1817" i="3"/>
  <c r="BG1817" i="3" s="1"/>
  <c r="BN1816" i="3"/>
  <c r="BI1816" i="3"/>
  <c r="BF1816" i="3"/>
  <c r="BG1816" i="3" s="1"/>
  <c r="L1816" i="3"/>
  <c r="J1816" i="3"/>
  <c r="BN1815" i="3"/>
  <c r="BI1815" i="3"/>
  <c r="BF1815" i="3"/>
  <c r="BG1815" i="3" s="1"/>
  <c r="J1815" i="3"/>
  <c r="BN1814" i="3"/>
  <c r="BI1814" i="3"/>
  <c r="BF1814" i="3"/>
  <c r="BG1814" i="3" s="1"/>
  <c r="K1814" i="3"/>
  <c r="J1814" i="3"/>
  <c r="BN1813" i="3"/>
  <c r="BI1813" i="3"/>
  <c r="BF1813" i="3"/>
  <c r="BG1813" i="3" s="1"/>
  <c r="J1813" i="3"/>
  <c r="BN1812" i="3"/>
  <c r="BI1812" i="3"/>
  <c r="BF1812" i="3"/>
  <c r="BG1812" i="3" s="1"/>
  <c r="J1812" i="3"/>
  <c r="BN1811" i="3"/>
  <c r="BI1811" i="3"/>
  <c r="BF1811" i="3"/>
  <c r="BG1811" i="3" s="1"/>
  <c r="J1811" i="3"/>
  <c r="BN1810" i="3"/>
  <c r="BI1810" i="3"/>
  <c r="BF1810" i="3"/>
  <c r="BG1810" i="3" s="1"/>
  <c r="J1810" i="3"/>
  <c r="BN1809" i="3"/>
  <c r="BI1809" i="3"/>
  <c r="BF1809" i="3"/>
  <c r="BG1809" i="3" s="1"/>
  <c r="J1809" i="3"/>
  <c r="BN1808" i="3"/>
  <c r="BI1808" i="3"/>
  <c r="BF1808" i="3"/>
  <c r="BG1808" i="3" s="1"/>
  <c r="J1808" i="3"/>
  <c r="BN1807" i="3"/>
  <c r="BI1807" i="3"/>
  <c r="BF1807" i="3"/>
  <c r="BG1807" i="3" s="1"/>
  <c r="J1807" i="3"/>
  <c r="BN1806" i="3"/>
  <c r="BI1806" i="3"/>
  <c r="BF1806" i="3"/>
  <c r="BG1806" i="3" s="1"/>
  <c r="J1806" i="3"/>
  <c r="BN1805" i="3"/>
  <c r="BI1805" i="3"/>
  <c r="BF1805" i="3"/>
  <c r="BG1805" i="3" s="1"/>
  <c r="J1805" i="3"/>
  <c r="BN1804" i="3"/>
  <c r="BI1804" i="3"/>
  <c r="BF1804" i="3"/>
  <c r="BG1804" i="3" s="1"/>
  <c r="J1804" i="3"/>
  <c r="BN1803" i="3"/>
  <c r="BI1803" i="3"/>
  <c r="BF1803" i="3"/>
  <c r="BG1803" i="3" s="1"/>
  <c r="J1803" i="3"/>
  <c r="BN1802" i="3"/>
  <c r="BI1802" i="3"/>
  <c r="BF1802" i="3"/>
  <c r="BG1802" i="3" s="1"/>
  <c r="J1802" i="3"/>
  <c r="BN1801" i="3"/>
  <c r="BI1801" i="3"/>
  <c r="BF1801" i="3"/>
  <c r="BG1801" i="3" s="1"/>
  <c r="J1801" i="3"/>
  <c r="BN1800" i="3"/>
  <c r="BI1800" i="3"/>
  <c r="BF1800" i="3"/>
  <c r="BG1800" i="3" s="1"/>
  <c r="J1800" i="3"/>
  <c r="BN1799" i="3"/>
  <c r="BI1799" i="3"/>
  <c r="BF1799" i="3"/>
  <c r="BG1799" i="3" s="1"/>
  <c r="J1799" i="3"/>
  <c r="BN1798" i="3"/>
  <c r="BI1798" i="3"/>
  <c r="BF1798" i="3"/>
  <c r="BG1798" i="3" s="1"/>
  <c r="J1798" i="3"/>
  <c r="BN1797" i="3"/>
  <c r="BI1797" i="3"/>
  <c r="BF1797" i="3"/>
  <c r="BG1797" i="3" s="1"/>
  <c r="J1797" i="3"/>
  <c r="BN1796" i="3"/>
  <c r="BI1796" i="3"/>
  <c r="BF1796" i="3"/>
  <c r="BG1796" i="3" s="1"/>
  <c r="J1796" i="3"/>
  <c r="BN1795" i="3"/>
  <c r="BI1795" i="3"/>
  <c r="BF1795" i="3"/>
  <c r="BG1795" i="3" s="1"/>
  <c r="L1795" i="3"/>
  <c r="J1795" i="3"/>
  <c r="BN1794" i="3"/>
  <c r="BI1794" i="3"/>
  <c r="BF1794" i="3"/>
  <c r="BG1794" i="3" s="1"/>
  <c r="J1794" i="3"/>
  <c r="BN1793" i="3"/>
  <c r="BI1793" i="3"/>
  <c r="BF1793" i="3"/>
  <c r="BG1793" i="3" s="1"/>
  <c r="K1793" i="3"/>
  <c r="J1793" i="3"/>
  <c r="BN1792" i="3"/>
  <c r="BI1792" i="3"/>
  <c r="BF1792" i="3"/>
  <c r="BG1792" i="3" s="1"/>
  <c r="J1792" i="3"/>
  <c r="BN1791" i="3"/>
  <c r="BI1791" i="3"/>
  <c r="BF1791" i="3"/>
  <c r="BG1791" i="3" s="1"/>
  <c r="J1791" i="3"/>
  <c r="BN1790" i="3"/>
  <c r="BI1790" i="3"/>
  <c r="BF1790" i="3"/>
  <c r="BG1790" i="3" s="1"/>
  <c r="J1790" i="3"/>
  <c r="BN1789" i="3"/>
  <c r="BI1789" i="3"/>
  <c r="BF1789" i="3"/>
  <c r="BG1789" i="3" s="1"/>
  <c r="J1789" i="3"/>
  <c r="BI1788" i="3"/>
  <c r="BF1788" i="3"/>
  <c r="BG1788" i="3" s="1"/>
  <c r="BI1787" i="3"/>
  <c r="BF1787" i="3"/>
  <c r="BG1787" i="3" s="1"/>
  <c r="BI1786" i="3"/>
  <c r="BF1786" i="3"/>
  <c r="BG1786" i="3" s="1"/>
  <c r="BI1785" i="3"/>
  <c r="BF1785" i="3"/>
  <c r="BG1785" i="3" s="1"/>
  <c r="BI1784" i="3"/>
  <c r="BF1784" i="3"/>
  <c r="BG1784" i="3" s="1"/>
  <c r="H1783" i="3"/>
  <c r="BI1783" i="3"/>
  <c r="BF1783" i="3"/>
  <c r="I1783" i="3"/>
  <c r="H1782" i="3"/>
  <c r="BN1782" i="3" s="1"/>
  <c r="BI1782" i="3"/>
  <c r="BF1782" i="3"/>
  <c r="BG1782" i="3" s="1"/>
  <c r="I1782" i="3"/>
  <c r="J1782" i="3" s="1"/>
  <c r="H1781" i="3"/>
  <c r="BI1781" i="3"/>
  <c r="BF1781" i="3"/>
  <c r="I1781" i="3"/>
  <c r="J1781" i="3" s="1"/>
  <c r="H1780" i="3"/>
  <c r="BI1780" i="3"/>
  <c r="BF1780" i="3"/>
  <c r="I1780" i="3"/>
  <c r="J1780" i="3" s="1"/>
  <c r="BN1779" i="3"/>
  <c r="H1779" i="3"/>
  <c r="BI1779" i="3"/>
  <c r="BF1779" i="3"/>
  <c r="I1779" i="3"/>
  <c r="J1779" i="3" s="1"/>
  <c r="BN1778" i="3"/>
  <c r="BI1778" i="3"/>
  <c r="BG1778" i="3"/>
  <c r="BF1778" i="3"/>
  <c r="J1778" i="3"/>
  <c r="BN1777" i="3"/>
  <c r="BI1777" i="3"/>
  <c r="BF1777" i="3"/>
  <c r="BG1777" i="3" s="1"/>
  <c r="J1777" i="3"/>
  <c r="BN1776" i="3"/>
  <c r="BI1776" i="3"/>
  <c r="BF1776" i="3"/>
  <c r="BG1776" i="3" s="1"/>
  <c r="J1776" i="3"/>
  <c r="BN1775" i="3"/>
  <c r="BI1775" i="3"/>
  <c r="BF1775" i="3"/>
  <c r="BG1775" i="3" s="1"/>
  <c r="J1775" i="3"/>
  <c r="BN1774" i="3"/>
  <c r="BI1774" i="3"/>
  <c r="BF1774" i="3"/>
  <c r="BG1774" i="3" s="1"/>
  <c r="J1774" i="3"/>
  <c r="BN1773" i="3"/>
  <c r="BI1773" i="3"/>
  <c r="BF1773" i="3"/>
  <c r="BG1773" i="3" s="1"/>
  <c r="J1773" i="3"/>
  <c r="BN1772" i="3"/>
  <c r="BI1772" i="3"/>
  <c r="BF1772" i="3"/>
  <c r="BG1772" i="3" s="1"/>
  <c r="J1772" i="3"/>
  <c r="BN1771" i="3"/>
  <c r="BI1771" i="3"/>
  <c r="BF1771" i="3"/>
  <c r="BG1771" i="3" s="1"/>
  <c r="J1771" i="3"/>
  <c r="BN1770" i="3"/>
  <c r="BI1770" i="3"/>
  <c r="BF1770" i="3"/>
  <c r="BG1770" i="3" s="1"/>
  <c r="J1770" i="3"/>
  <c r="BN1769" i="3"/>
  <c r="BI1769" i="3"/>
  <c r="BF1769" i="3"/>
  <c r="BG1769" i="3" s="1"/>
  <c r="J1769" i="3"/>
  <c r="BN1768" i="3"/>
  <c r="BI1768" i="3"/>
  <c r="BF1768" i="3"/>
  <c r="BG1768" i="3" s="1"/>
  <c r="J1768" i="3"/>
  <c r="BN1767" i="3"/>
  <c r="BI1767" i="3"/>
  <c r="BG1767" i="3"/>
  <c r="BF1767" i="3"/>
  <c r="J1767" i="3"/>
  <c r="BN1766" i="3"/>
  <c r="BI1766" i="3"/>
  <c r="BF1766" i="3"/>
  <c r="BG1766" i="3" s="1"/>
  <c r="J1766" i="3"/>
  <c r="BN1765" i="3"/>
  <c r="BI1765" i="3"/>
  <c r="BF1765" i="3"/>
  <c r="BG1765" i="3" s="1"/>
  <c r="J1765" i="3"/>
  <c r="BN1764" i="3"/>
  <c r="BI1764" i="3"/>
  <c r="BF1764" i="3"/>
  <c r="BG1764" i="3" s="1"/>
  <c r="J1764" i="3"/>
  <c r="BN1763" i="3"/>
  <c r="BI1763" i="3"/>
  <c r="BF1763" i="3"/>
  <c r="BG1763" i="3" s="1"/>
  <c r="J1763" i="3"/>
  <c r="BN1762" i="3"/>
  <c r="BI1762" i="3"/>
  <c r="BF1762" i="3"/>
  <c r="BG1762" i="3" s="1"/>
  <c r="J1762" i="3"/>
  <c r="BN1761" i="3"/>
  <c r="BI1761" i="3"/>
  <c r="BF1761" i="3"/>
  <c r="BG1761" i="3" s="1"/>
  <c r="J1761" i="3"/>
  <c r="BN1760" i="3"/>
  <c r="BI1760" i="3"/>
  <c r="BF1760" i="3"/>
  <c r="BG1760" i="3" s="1"/>
  <c r="J1760" i="3"/>
  <c r="BN1759" i="3"/>
  <c r="BI1759" i="3"/>
  <c r="BF1759" i="3"/>
  <c r="BG1759" i="3" s="1"/>
  <c r="J1759" i="3"/>
  <c r="BN1758" i="3"/>
  <c r="BI1758" i="3"/>
  <c r="BF1758" i="3"/>
  <c r="BG1758" i="3" s="1"/>
  <c r="L1758" i="3"/>
  <c r="J1758" i="3"/>
  <c r="BN1757" i="3"/>
  <c r="BI1757" i="3"/>
  <c r="BF1757" i="3"/>
  <c r="BG1757" i="3" s="1"/>
  <c r="J1757" i="3"/>
  <c r="BN1756" i="3"/>
  <c r="BI1756" i="3"/>
  <c r="BF1756" i="3"/>
  <c r="BG1756" i="3" s="1"/>
  <c r="K1756" i="3"/>
  <c r="J1756" i="3"/>
  <c r="BN1755" i="3"/>
  <c r="BI1755" i="3"/>
  <c r="BF1755" i="3"/>
  <c r="BG1755" i="3" s="1"/>
  <c r="J1755" i="3"/>
  <c r="BN1754" i="3"/>
  <c r="BI1754" i="3"/>
  <c r="BF1754" i="3"/>
  <c r="BG1754" i="3" s="1"/>
  <c r="J1754" i="3"/>
  <c r="BN1753" i="3"/>
  <c r="BI1753" i="3"/>
  <c r="BF1753" i="3"/>
  <c r="BG1753" i="3" s="1"/>
  <c r="J1753" i="3"/>
  <c r="BN1752" i="3"/>
  <c r="BI1752" i="3"/>
  <c r="BF1752" i="3"/>
  <c r="BG1752" i="3" s="1"/>
  <c r="J1752" i="3"/>
  <c r="BN1751" i="3"/>
  <c r="BI1751" i="3"/>
  <c r="BF1751" i="3"/>
  <c r="BG1751" i="3" s="1"/>
  <c r="J1751" i="3"/>
  <c r="BN1750" i="3"/>
  <c r="BI1750" i="3"/>
  <c r="BF1750" i="3"/>
  <c r="BG1750" i="3" s="1"/>
  <c r="J1750" i="3"/>
  <c r="BN1749" i="3"/>
  <c r="BI1749" i="3"/>
  <c r="BF1749" i="3"/>
  <c r="BG1749" i="3" s="1"/>
  <c r="J1749" i="3"/>
  <c r="BN1748" i="3"/>
  <c r="BI1748" i="3"/>
  <c r="BF1748" i="3"/>
  <c r="BG1748" i="3" s="1"/>
  <c r="J1748" i="3"/>
  <c r="BN1747" i="3"/>
  <c r="BI1747" i="3"/>
  <c r="BF1747" i="3"/>
  <c r="BG1747" i="3" s="1"/>
  <c r="J1747" i="3"/>
  <c r="BI1746" i="3"/>
  <c r="BF1746" i="3"/>
  <c r="BG1746" i="3" s="1"/>
  <c r="BI1745" i="3"/>
  <c r="BF1745" i="3"/>
  <c r="BG1745" i="3" s="1"/>
  <c r="BI1744" i="3"/>
  <c r="BF1744" i="3"/>
  <c r="BG1744" i="3" s="1"/>
  <c r="BI1743" i="3"/>
  <c r="BF1743" i="3"/>
  <c r="BG1743" i="3" s="1"/>
  <c r="BI1742" i="3"/>
  <c r="BF1742" i="3"/>
  <c r="BG1742" i="3" s="1"/>
  <c r="BI1741" i="3"/>
  <c r="BF1741" i="3"/>
  <c r="BG1741" i="3" s="1"/>
  <c r="BI1740" i="3"/>
  <c r="BF1740" i="3"/>
  <c r="BG1740" i="3" s="1"/>
  <c r="BI1739" i="3"/>
  <c r="BF1739" i="3"/>
  <c r="BG1739" i="3" s="1"/>
  <c r="BI1738" i="3"/>
  <c r="BF1738" i="3"/>
  <c r="BG1738" i="3" s="1"/>
  <c r="BI1737" i="3"/>
  <c r="BF1737" i="3"/>
  <c r="BG1737" i="3" s="1"/>
  <c r="BI1736" i="3"/>
  <c r="BF1736" i="3"/>
  <c r="BG1736" i="3" s="1"/>
  <c r="BI1735" i="3"/>
  <c r="BF1735" i="3"/>
  <c r="BG1735" i="3" s="1"/>
  <c r="BI1734" i="3"/>
  <c r="BF1734" i="3"/>
  <c r="BG1734" i="3" s="1"/>
  <c r="BI1733" i="3"/>
  <c r="BF1733" i="3"/>
  <c r="BG1733" i="3" s="1"/>
  <c r="BI1732" i="3"/>
  <c r="BF1732" i="3"/>
  <c r="BG1732" i="3" s="1"/>
  <c r="BN1731" i="3"/>
  <c r="BI1731" i="3"/>
  <c r="BF1731" i="3"/>
  <c r="BG1731" i="3" s="1"/>
  <c r="L1731" i="3"/>
  <c r="J1731" i="3"/>
  <c r="BN1730" i="3"/>
  <c r="BI1730" i="3"/>
  <c r="BF1730" i="3"/>
  <c r="BG1730" i="3" s="1"/>
  <c r="J1730" i="3"/>
  <c r="BN1729" i="3"/>
  <c r="BI1729" i="3"/>
  <c r="BF1729" i="3"/>
  <c r="BG1729" i="3" s="1"/>
  <c r="K1729" i="3"/>
  <c r="J1729" i="3"/>
  <c r="BN1728" i="3"/>
  <c r="BI1728" i="3"/>
  <c r="BF1728" i="3"/>
  <c r="BG1728" i="3" s="1"/>
  <c r="J1728" i="3"/>
  <c r="BN1727" i="3"/>
  <c r="BI1727" i="3"/>
  <c r="BF1727" i="3"/>
  <c r="BG1727" i="3" s="1"/>
  <c r="J1727" i="3"/>
  <c r="BN1726" i="3"/>
  <c r="BI1726" i="3"/>
  <c r="BF1726" i="3"/>
  <c r="BG1726" i="3" s="1"/>
  <c r="J1726" i="3"/>
  <c r="BN1725" i="3"/>
  <c r="BI1725" i="3"/>
  <c r="BF1725" i="3"/>
  <c r="BG1725" i="3" s="1"/>
  <c r="J1725" i="3"/>
  <c r="BI1724" i="3"/>
  <c r="BF1724" i="3"/>
  <c r="BG1724" i="3" s="1"/>
  <c r="BI1723" i="3"/>
  <c r="BF1723" i="3"/>
  <c r="BG1723" i="3" s="1"/>
  <c r="BI1722" i="3"/>
  <c r="BF1722" i="3"/>
  <c r="BG1722" i="3" s="1"/>
  <c r="BI1721" i="3"/>
  <c r="BF1721" i="3"/>
  <c r="BG1721" i="3" s="1"/>
  <c r="BI1720" i="3"/>
  <c r="BF1720" i="3"/>
  <c r="BG1720" i="3" s="1"/>
  <c r="BN1719" i="3"/>
  <c r="BI1719" i="3"/>
  <c r="BF1719" i="3"/>
  <c r="BG1719" i="3" s="1"/>
  <c r="L1719" i="3"/>
  <c r="J1719" i="3"/>
  <c r="BN1718" i="3"/>
  <c r="BI1718" i="3"/>
  <c r="BF1718" i="3"/>
  <c r="BG1718" i="3" s="1"/>
  <c r="J1718" i="3"/>
  <c r="BN1717" i="3"/>
  <c r="BI1717" i="3"/>
  <c r="BF1717" i="3"/>
  <c r="BG1717" i="3" s="1"/>
  <c r="J1717" i="3"/>
  <c r="BN1716" i="3"/>
  <c r="BI1716" i="3"/>
  <c r="BF1716" i="3"/>
  <c r="BG1716" i="3" s="1"/>
  <c r="J1716" i="3"/>
  <c r="BN1715" i="3"/>
  <c r="BI1715" i="3"/>
  <c r="BF1715" i="3"/>
  <c r="BG1715" i="3" s="1"/>
  <c r="J1715" i="3"/>
  <c r="BN1714" i="3"/>
  <c r="BI1714" i="3"/>
  <c r="BF1714" i="3"/>
  <c r="BG1714" i="3" s="1"/>
  <c r="J1714" i="3"/>
  <c r="BN1713" i="3"/>
  <c r="BI1713" i="3"/>
  <c r="BF1713" i="3"/>
  <c r="BG1713" i="3" s="1"/>
  <c r="J1713" i="3"/>
  <c r="BN1712" i="3"/>
  <c r="BI1712" i="3"/>
  <c r="BF1712" i="3"/>
  <c r="BG1712" i="3" s="1"/>
  <c r="J1712" i="3"/>
  <c r="BN1711" i="3"/>
  <c r="BI1711" i="3"/>
  <c r="BF1711" i="3"/>
  <c r="BG1711" i="3" s="1"/>
  <c r="J1711" i="3"/>
  <c r="BN1710" i="3"/>
  <c r="BI1710" i="3"/>
  <c r="BF1710" i="3"/>
  <c r="BG1710" i="3" s="1"/>
  <c r="J1710" i="3"/>
  <c r="BI1709" i="3"/>
  <c r="BF1709" i="3"/>
  <c r="BG1709" i="3" s="1"/>
  <c r="BI1708" i="3"/>
  <c r="BF1708" i="3"/>
  <c r="BG1708" i="3" s="1"/>
  <c r="BI1707" i="3"/>
  <c r="BF1707" i="3"/>
  <c r="BG1707" i="3" s="1"/>
  <c r="BI1706" i="3"/>
  <c r="BF1706" i="3"/>
  <c r="BG1706" i="3" s="1"/>
  <c r="BI1705" i="3"/>
  <c r="BF1705" i="3"/>
  <c r="BG1705" i="3" s="1"/>
  <c r="BI1704" i="3"/>
  <c r="BF1704" i="3"/>
  <c r="BG1704" i="3" s="1"/>
  <c r="BI1703" i="3"/>
  <c r="BF1703" i="3"/>
  <c r="BG1703" i="3" s="1"/>
  <c r="BI1702" i="3"/>
  <c r="BF1702" i="3"/>
  <c r="BG1702" i="3" s="1"/>
  <c r="BI1701" i="3"/>
  <c r="BF1701" i="3"/>
  <c r="BG1701" i="3" s="1"/>
  <c r="BI1700" i="3"/>
  <c r="BF1700" i="3"/>
  <c r="BG1700" i="3" s="1"/>
  <c r="BI1699" i="3"/>
  <c r="BF1699" i="3"/>
  <c r="BG1699" i="3" s="1"/>
  <c r="BI1698" i="3"/>
  <c r="BF1698" i="3"/>
  <c r="BG1698" i="3" s="1"/>
  <c r="BI1697" i="3"/>
  <c r="BF1697" i="3"/>
  <c r="BG1697" i="3" s="1"/>
  <c r="BI1696" i="3"/>
  <c r="BF1696" i="3"/>
  <c r="BG1696" i="3" s="1"/>
  <c r="BI1695" i="3"/>
  <c r="BF1695" i="3"/>
  <c r="BG1695" i="3" s="1"/>
  <c r="BI1694" i="3"/>
  <c r="BF1694" i="3"/>
  <c r="BG1694" i="3" s="1"/>
  <c r="BI1693" i="3"/>
  <c r="BF1693" i="3"/>
  <c r="BG1693" i="3" s="1"/>
  <c r="BI1692" i="3"/>
  <c r="BF1692" i="3"/>
  <c r="BG1692" i="3" s="1"/>
  <c r="BI1691" i="3"/>
  <c r="BF1691" i="3"/>
  <c r="BG1691" i="3" s="1"/>
  <c r="BI1690" i="3"/>
  <c r="BF1690" i="3"/>
  <c r="BG1690" i="3" s="1"/>
  <c r="BI1689" i="3"/>
  <c r="BF1689" i="3"/>
  <c r="BG1689" i="3" s="1"/>
  <c r="BI1688" i="3"/>
  <c r="BF1688" i="3"/>
  <c r="BG1688" i="3" s="1"/>
  <c r="BI1687" i="3"/>
  <c r="BF1687" i="3"/>
  <c r="BG1687" i="3" s="1"/>
  <c r="BI1686" i="3"/>
  <c r="BF1686" i="3"/>
  <c r="BG1686" i="3" s="1"/>
  <c r="BI1685" i="3"/>
  <c r="BF1685" i="3"/>
  <c r="BG1685" i="3" s="1"/>
  <c r="BI1684" i="3"/>
  <c r="BF1684" i="3"/>
  <c r="BG1684" i="3" s="1"/>
  <c r="BI1683" i="3"/>
  <c r="BF1683" i="3"/>
  <c r="BG1683" i="3" s="1"/>
  <c r="BI1682" i="3"/>
  <c r="BF1682" i="3"/>
  <c r="BG1682" i="3" s="1"/>
  <c r="BI1681" i="3"/>
  <c r="BF1681" i="3"/>
  <c r="BG1681" i="3" s="1"/>
  <c r="BI1680" i="3"/>
  <c r="BF1680" i="3"/>
  <c r="BG1680" i="3" s="1"/>
  <c r="BI1679" i="3"/>
  <c r="BF1679" i="3"/>
  <c r="BG1679" i="3" s="1"/>
  <c r="BI1678" i="3"/>
  <c r="BF1678" i="3"/>
  <c r="BG1678" i="3" s="1"/>
  <c r="BI1677" i="3"/>
  <c r="BF1677" i="3"/>
  <c r="BG1677" i="3" s="1"/>
  <c r="BI1676" i="3"/>
  <c r="BF1676" i="3"/>
  <c r="BG1676" i="3" s="1"/>
  <c r="BI1675" i="3"/>
  <c r="BF1675" i="3"/>
  <c r="BG1675" i="3" s="1"/>
  <c r="BI1674" i="3"/>
  <c r="BF1674" i="3"/>
  <c r="BG1674" i="3" s="1"/>
  <c r="BI1673" i="3"/>
  <c r="BF1673" i="3"/>
  <c r="BG1673" i="3" s="1"/>
  <c r="BI1672" i="3"/>
  <c r="BF1672" i="3"/>
  <c r="BG1672" i="3" s="1"/>
  <c r="BI1671" i="3"/>
  <c r="BF1671" i="3"/>
  <c r="BG1671" i="3" s="1"/>
  <c r="BI1670" i="3"/>
  <c r="BF1670" i="3"/>
  <c r="BG1670" i="3" s="1"/>
  <c r="BI1669" i="3"/>
  <c r="BF1669" i="3"/>
  <c r="BG1669" i="3" s="1"/>
  <c r="BI1668" i="3"/>
  <c r="BF1668" i="3"/>
  <c r="BG1668" i="3" s="1"/>
  <c r="BI1667" i="3"/>
  <c r="BF1667" i="3"/>
  <c r="BG1667" i="3" s="1"/>
  <c r="BI1666" i="3"/>
  <c r="BF1666" i="3"/>
  <c r="BG1666" i="3" s="1"/>
  <c r="BI1665" i="3"/>
  <c r="BF1665" i="3"/>
  <c r="BG1665" i="3" s="1"/>
  <c r="BI1664" i="3"/>
  <c r="BF1664" i="3"/>
  <c r="BG1664" i="3" s="1"/>
  <c r="BI1663" i="3"/>
  <c r="BF1663" i="3"/>
  <c r="BG1663" i="3" s="1"/>
  <c r="BI1662" i="3"/>
  <c r="BF1662" i="3"/>
  <c r="BG1662" i="3" s="1"/>
  <c r="BI1661" i="3"/>
  <c r="BF1661" i="3"/>
  <c r="BG1661" i="3" s="1"/>
  <c r="BI1660" i="3"/>
  <c r="BG1660" i="3"/>
  <c r="BF1660" i="3"/>
  <c r="BI1659" i="3"/>
  <c r="BF1659" i="3"/>
  <c r="BG1659" i="3" s="1"/>
  <c r="BI1658" i="3"/>
  <c r="BF1658" i="3"/>
  <c r="BG1658" i="3" s="1"/>
  <c r="BI1657" i="3"/>
  <c r="BF1657" i="3"/>
  <c r="BG1657" i="3" s="1"/>
  <c r="BI1656" i="3"/>
  <c r="BF1656" i="3"/>
  <c r="BG1656" i="3" s="1"/>
  <c r="BI1655" i="3"/>
  <c r="BF1655" i="3"/>
  <c r="BG1655" i="3" s="1"/>
  <c r="BI1654" i="3"/>
  <c r="BF1654" i="3"/>
  <c r="BG1654" i="3" s="1"/>
  <c r="BI1653" i="3"/>
  <c r="BF1653" i="3"/>
  <c r="BG1653" i="3" s="1"/>
  <c r="BN1652" i="3"/>
  <c r="BI1652" i="3"/>
  <c r="BF1652" i="3"/>
  <c r="BG1652" i="3" s="1"/>
  <c r="L1652" i="3"/>
  <c r="J1652" i="3"/>
  <c r="BN1651" i="3"/>
  <c r="BI1651" i="3"/>
  <c r="BF1651" i="3"/>
  <c r="BG1651" i="3" s="1"/>
  <c r="J1651" i="3"/>
  <c r="BN1650" i="3"/>
  <c r="BI1650" i="3"/>
  <c r="BF1650" i="3"/>
  <c r="BG1650" i="3" s="1"/>
  <c r="K1650" i="3"/>
  <c r="J1650" i="3"/>
  <c r="BN1649" i="3"/>
  <c r="BI1649" i="3"/>
  <c r="BF1649" i="3"/>
  <c r="BG1649" i="3" s="1"/>
  <c r="J1649" i="3"/>
  <c r="BN1648" i="3"/>
  <c r="BI1648" i="3"/>
  <c r="BG1648" i="3"/>
  <c r="BF1648" i="3"/>
  <c r="J1648" i="3"/>
  <c r="BN1647" i="3"/>
  <c r="BI1647" i="3"/>
  <c r="BF1647" i="3"/>
  <c r="BG1647" i="3" s="1"/>
  <c r="J1647" i="3"/>
  <c r="BN1646" i="3"/>
  <c r="BI1646" i="3"/>
  <c r="BF1646" i="3"/>
  <c r="BG1646" i="3" s="1"/>
  <c r="J1646" i="3"/>
  <c r="BN1645" i="3"/>
  <c r="BI1645" i="3"/>
  <c r="BF1645" i="3"/>
  <c r="BG1645" i="3" s="1"/>
  <c r="L1645" i="3"/>
  <c r="J1645" i="3"/>
  <c r="BN1644" i="3"/>
  <c r="BI1644" i="3"/>
  <c r="BF1644" i="3"/>
  <c r="BG1644" i="3" s="1"/>
  <c r="J1644" i="3"/>
  <c r="BN1643" i="3"/>
  <c r="BI1643" i="3"/>
  <c r="BF1643" i="3"/>
  <c r="BG1643" i="3" s="1"/>
  <c r="K1643" i="3"/>
  <c r="J1643" i="3"/>
  <c r="BN1642" i="3"/>
  <c r="BI1642" i="3"/>
  <c r="BF1642" i="3"/>
  <c r="BG1642" i="3" s="1"/>
  <c r="J1642" i="3"/>
  <c r="BN1641" i="3"/>
  <c r="BI1641" i="3"/>
  <c r="BF1641" i="3"/>
  <c r="BG1641" i="3" s="1"/>
  <c r="J1641" i="3"/>
  <c r="BN1640" i="3"/>
  <c r="BI1640" i="3"/>
  <c r="BF1640" i="3"/>
  <c r="BG1640" i="3" s="1"/>
  <c r="J1640" i="3"/>
  <c r="BN1639" i="3"/>
  <c r="BI1639" i="3"/>
  <c r="BF1639" i="3"/>
  <c r="BG1639" i="3" s="1"/>
  <c r="J1639" i="3"/>
  <c r="BN1638" i="3"/>
  <c r="BI1638" i="3"/>
  <c r="BF1638" i="3"/>
  <c r="BG1638" i="3" s="1"/>
  <c r="L1638" i="3"/>
  <c r="J1638" i="3"/>
  <c r="BN1637" i="3"/>
  <c r="BI1637" i="3"/>
  <c r="BF1637" i="3"/>
  <c r="BG1637" i="3" s="1"/>
  <c r="J1637" i="3"/>
  <c r="BN1636" i="3"/>
  <c r="BI1636" i="3"/>
  <c r="BF1636" i="3"/>
  <c r="BG1636" i="3" s="1"/>
  <c r="J1636" i="3"/>
  <c r="BN1635" i="3"/>
  <c r="BI1635" i="3"/>
  <c r="BG1635" i="3"/>
  <c r="BF1635" i="3"/>
  <c r="J1635" i="3"/>
  <c r="BN1634" i="3"/>
  <c r="BI1634" i="3"/>
  <c r="BF1634" i="3"/>
  <c r="BG1634" i="3" s="1"/>
  <c r="J1634" i="3"/>
  <c r="BI1633" i="3"/>
  <c r="BF1633" i="3"/>
  <c r="BG1633" i="3" s="1"/>
  <c r="BI1632" i="3"/>
  <c r="BF1632" i="3"/>
  <c r="BG1632" i="3" s="1"/>
  <c r="BI1631" i="3"/>
  <c r="BF1631" i="3"/>
  <c r="BG1631" i="3" s="1"/>
  <c r="BI1630" i="3"/>
  <c r="BF1630" i="3"/>
  <c r="BG1630" i="3" s="1"/>
  <c r="BI1629" i="3"/>
  <c r="BF1629" i="3"/>
  <c r="BG1629" i="3" s="1"/>
  <c r="BI1628" i="3"/>
  <c r="BF1628" i="3"/>
  <c r="BG1628" i="3" s="1"/>
  <c r="BI1627" i="3"/>
  <c r="BF1627" i="3"/>
  <c r="BG1627" i="3" s="1"/>
  <c r="BI1626" i="3"/>
  <c r="BF1626" i="3"/>
  <c r="BG1626" i="3" s="1"/>
  <c r="BI1625" i="3"/>
  <c r="BF1625" i="3"/>
  <c r="BG1625" i="3" s="1"/>
  <c r="BI1624" i="3"/>
  <c r="BF1624" i="3"/>
  <c r="BG1624" i="3" s="1"/>
  <c r="BI1623" i="3"/>
  <c r="BF1623" i="3"/>
  <c r="BG1623" i="3" s="1"/>
  <c r="BI1622" i="3"/>
  <c r="BF1622" i="3"/>
  <c r="BG1622" i="3" s="1"/>
  <c r="BI1621" i="3"/>
  <c r="BF1621" i="3"/>
  <c r="BG1621" i="3" s="1"/>
  <c r="BI1620" i="3"/>
  <c r="BF1620" i="3"/>
  <c r="BG1620" i="3" s="1"/>
  <c r="BI1619" i="3"/>
  <c r="BF1619" i="3"/>
  <c r="BG1619" i="3" s="1"/>
  <c r="BI1618" i="3"/>
  <c r="BF1618" i="3"/>
  <c r="BG1618" i="3" s="1"/>
  <c r="BI1617" i="3"/>
  <c r="BF1617" i="3"/>
  <c r="BG1617" i="3" s="1"/>
  <c r="BI1616" i="3"/>
  <c r="BF1616" i="3"/>
  <c r="BG1616" i="3" s="1"/>
  <c r="BI1615" i="3"/>
  <c r="BF1615" i="3"/>
  <c r="BG1615" i="3" s="1"/>
  <c r="BI1614" i="3"/>
  <c r="BF1614" i="3"/>
  <c r="BG1614" i="3" s="1"/>
  <c r="BI1613" i="3"/>
  <c r="BF1613" i="3"/>
  <c r="BG1613" i="3" s="1"/>
  <c r="BI1612" i="3"/>
  <c r="BF1612" i="3"/>
  <c r="BG1612" i="3" s="1"/>
  <c r="BI1611" i="3"/>
  <c r="BF1611" i="3"/>
  <c r="BG1611" i="3" s="1"/>
  <c r="BI1610" i="3"/>
  <c r="BF1610" i="3"/>
  <c r="BG1610" i="3" s="1"/>
  <c r="BI1609" i="3"/>
  <c r="BF1609" i="3"/>
  <c r="BG1609" i="3" s="1"/>
  <c r="BI1608" i="3"/>
  <c r="BF1608" i="3"/>
  <c r="BG1608" i="3" s="1"/>
  <c r="BI1607" i="3"/>
  <c r="BF1607" i="3"/>
  <c r="BG1607" i="3" s="1"/>
  <c r="BI1606" i="3"/>
  <c r="BF1606" i="3"/>
  <c r="BG1606" i="3" s="1"/>
  <c r="BI1605" i="3"/>
  <c r="BF1605" i="3"/>
  <c r="BG1605" i="3" s="1"/>
  <c r="BI1604" i="3"/>
  <c r="BF1604" i="3"/>
  <c r="BG1604" i="3" s="1"/>
  <c r="BI1603" i="3"/>
  <c r="BF1603" i="3"/>
  <c r="BG1603" i="3" s="1"/>
  <c r="BI1602" i="3"/>
  <c r="BF1602" i="3"/>
  <c r="BG1602" i="3" s="1"/>
  <c r="BI1601" i="3"/>
  <c r="BF1601" i="3"/>
  <c r="BG1601" i="3" s="1"/>
  <c r="BI1600" i="3"/>
  <c r="BF1600" i="3"/>
  <c r="BG1600" i="3" s="1"/>
  <c r="BI1599" i="3"/>
  <c r="BF1599" i="3"/>
  <c r="BG1599" i="3" s="1"/>
  <c r="BI1598" i="3"/>
  <c r="BF1598" i="3"/>
  <c r="BG1598" i="3" s="1"/>
  <c r="BI1597" i="3"/>
  <c r="BF1597" i="3"/>
  <c r="BG1597" i="3" s="1"/>
  <c r="BI1596" i="3"/>
  <c r="BF1596" i="3"/>
  <c r="BG1596" i="3" s="1"/>
  <c r="BI1595" i="3"/>
  <c r="BG1595" i="3"/>
  <c r="BF1595" i="3"/>
  <c r="BI1594" i="3"/>
  <c r="BF1594" i="3"/>
  <c r="BG1594" i="3" s="1"/>
  <c r="BI1593" i="3"/>
  <c r="BF1593" i="3"/>
  <c r="BG1593" i="3" s="1"/>
  <c r="BI1592" i="3"/>
  <c r="BF1592" i="3"/>
  <c r="BG1592" i="3" s="1"/>
  <c r="BI1591" i="3"/>
  <c r="BF1591" i="3"/>
  <c r="BG1591" i="3" s="1"/>
  <c r="BI1590" i="3"/>
  <c r="BF1590" i="3"/>
  <c r="BG1590" i="3" s="1"/>
  <c r="BI1589" i="3"/>
  <c r="BF1589" i="3"/>
  <c r="BG1589" i="3" s="1"/>
  <c r="BI1588" i="3"/>
  <c r="BF1588" i="3"/>
  <c r="BG1588" i="3" s="1"/>
  <c r="BI1587" i="3"/>
  <c r="BF1587" i="3"/>
  <c r="BG1587" i="3" s="1"/>
  <c r="BI1586" i="3"/>
  <c r="BF1586" i="3"/>
  <c r="BG1586" i="3" s="1"/>
  <c r="BI1585" i="3"/>
  <c r="BF1585" i="3"/>
  <c r="BG1585" i="3" s="1"/>
  <c r="BI1584" i="3"/>
  <c r="BF1584" i="3"/>
  <c r="BG1584" i="3" s="1"/>
  <c r="BI1583" i="3"/>
  <c r="BF1583" i="3"/>
  <c r="BG1583" i="3" s="1"/>
  <c r="BI1582" i="3"/>
  <c r="BF1582" i="3"/>
  <c r="BG1582" i="3" s="1"/>
  <c r="BI1581" i="3"/>
  <c r="BF1581" i="3"/>
  <c r="BG1581" i="3" s="1"/>
  <c r="BI1580" i="3"/>
  <c r="BF1580" i="3"/>
  <c r="BG1580" i="3" s="1"/>
  <c r="BI1579" i="3"/>
  <c r="BF1579" i="3"/>
  <c r="BG1579" i="3" s="1"/>
  <c r="BI1578" i="3"/>
  <c r="BF1578" i="3"/>
  <c r="BG1578" i="3" s="1"/>
  <c r="BI1577" i="3"/>
  <c r="BF1577" i="3"/>
  <c r="BG1577" i="3" s="1"/>
  <c r="BI1576" i="3"/>
  <c r="BG1576" i="3"/>
  <c r="BF1576" i="3"/>
  <c r="BI1575" i="3"/>
  <c r="BF1575" i="3"/>
  <c r="BG1575" i="3" s="1"/>
  <c r="BI1574" i="3"/>
  <c r="BF1574" i="3"/>
  <c r="BG1574" i="3" s="1"/>
  <c r="BI1573" i="3"/>
  <c r="BG1573" i="3"/>
  <c r="BF1573" i="3"/>
  <c r="BI1572" i="3"/>
  <c r="BF1572" i="3"/>
  <c r="BG1572" i="3" s="1"/>
  <c r="BI1571" i="3"/>
  <c r="BG1571" i="3"/>
  <c r="BF1571" i="3"/>
  <c r="BI1570" i="3"/>
  <c r="BF1570" i="3"/>
  <c r="BG1570" i="3" s="1"/>
  <c r="BI1569" i="3"/>
  <c r="BF1569" i="3"/>
  <c r="BG1569" i="3" s="1"/>
  <c r="BI1568" i="3"/>
  <c r="BF1568" i="3"/>
  <c r="BG1568" i="3" s="1"/>
  <c r="BI1567" i="3"/>
  <c r="BF1567" i="3"/>
  <c r="BG1567" i="3" s="1"/>
  <c r="BI1566" i="3"/>
  <c r="BF1566" i="3"/>
  <c r="BG1566" i="3" s="1"/>
  <c r="BI1565" i="3"/>
  <c r="BF1565" i="3"/>
  <c r="BG1565" i="3" s="1"/>
  <c r="BI1564" i="3"/>
  <c r="BF1564" i="3"/>
  <c r="BG1564" i="3" s="1"/>
  <c r="BI1563" i="3"/>
  <c r="BF1563" i="3"/>
  <c r="BG1563" i="3" s="1"/>
  <c r="BI1562" i="3"/>
  <c r="BF1562" i="3"/>
  <c r="BG1562" i="3" s="1"/>
  <c r="BI1561" i="3"/>
  <c r="BF1561" i="3"/>
  <c r="BG1561" i="3" s="1"/>
  <c r="BI1560" i="3"/>
  <c r="BF1560" i="3"/>
  <c r="BG1560" i="3" s="1"/>
  <c r="BI1559" i="3"/>
  <c r="BF1559" i="3"/>
  <c r="BG1559" i="3" s="1"/>
  <c r="BI1558" i="3"/>
  <c r="BF1558" i="3"/>
  <c r="BG1558" i="3" s="1"/>
  <c r="BI1557" i="3"/>
  <c r="BF1557" i="3"/>
  <c r="BG1557" i="3" s="1"/>
  <c r="BI1556" i="3"/>
  <c r="BF1556" i="3"/>
  <c r="BG1556" i="3" s="1"/>
  <c r="BI1555" i="3"/>
  <c r="BF1555" i="3"/>
  <c r="BG1555" i="3" s="1"/>
  <c r="BI1554" i="3"/>
  <c r="BF1554" i="3"/>
  <c r="BG1554" i="3" s="1"/>
  <c r="BI1553" i="3"/>
  <c r="BF1553" i="3"/>
  <c r="BG1553" i="3" s="1"/>
  <c r="BI1552" i="3"/>
  <c r="BF1552" i="3"/>
  <c r="BG1552" i="3" s="1"/>
  <c r="BI1551" i="3"/>
  <c r="BF1551" i="3"/>
  <c r="BG1551" i="3" s="1"/>
  <c r="BI1550" i="3"/>
  <c r="BF1550" i="3"/>
  <c r="BG1550" i="3" s="1"/>
  <c r="BI1549" i="3"/>
  <c r="BF1549" i="3"/>
  <c r="BG1549" i="3" s="1"/>
  <c r="BI1548" i="3"/>
  <c r="BF1548" i="3"/>
  <c r="BG1548" i="3" s="1"/>
  <c r="BI1547" i="3"/>
  <c r="BF1547" i="3"/>
  <c r="BG1547" i="3" s="1"/>
  <c r="BI1546" i="3"/>
  <c r="BF1546" i="3"/>
  <c r="BG1546" i="3" s="1"/>
  <c r="BI1545" i="3"/>
  <c r="BF1545" i="3"/>
  <c r="BG1545" i="3" s="1"/>
  <c r="BI1544" i="3"/>
  <c r="BF1544" i="3"/>
  <c r="BG1544" i="3" s="1"/>
  <c r="BI1543" i="3"/>
  <c r="BF1543" i="3"/>
  <c r="BG1543" i="3" s="1"/>
  <c r="BI1542" i="3"/>
  <c r="BF1542" i="3"/>
  <c r="BG1542" i="3" s="1"/>
  <c r="BI1541" i="3"/>
  <c r="BF1541" i="3"/>
  <c r="BG1541" i="3" s="1"/>
  <c r="BI1540" i="3"/>
  <c r="BF1540" i="3"/>
  <c r="BG1540" i="3" s="1"/>
  <c r="BI1539" i="3"/>
  <c r="BF1539" i="3"/>
  <c r="BG1539" i="3" s="1"/>
  <c r="BI1538" i="3"/>
  <c r="BF1538" i="3"/>
  <c r="BG1538" i="3" s="1"/>
  <c r="BI1537" i="3"/>
  <c r="BF1537" i="3"/>
  <c r="BG1537" i="3" s="1"/>
  <c r="BI1536" i="3"/>
  <c r="BG1536" i="3"/>
  <c r="BF1536" i="3"/>
  <c r="BI1535" i="3"/>
  <c r="BF1535" i="3"/>
  <c r="BG1535" i="3" s="1"/>
  <c r="BI1534" i="3"/>
  <c r="BF1534" i="3"/>
  <c r="BG1534" i="3" s="1"/>
  <c r="BI1533" i="3"/>
  <c r="BF1533" i="3"/>
  <c r="BG1533" i="3" s="1"/>
  <c r="BI1532" i="3"/>
  <c r="BF1532" i="3"/>
  <c r="BG1532" i="3" s="1"/>
  <c r="BI1531" i="3"/>
  <c r="BF1531" i="3"/>
  <c r="BG1531" i="3" s="1"/>
  <c r="BI1530" i="3"/>
  <c r="BF1530" i="3"/>
  <c r="BG1530" i="3" s="1"/>
  <c r="BN1529" i="3"/>
  <c r="BI1529" i="3"/>
  <c r="BF1529" i="3"/>
  <c r="BG1529" i="3" s="1"/>
  <c r="J1529" i="3"/>
  <c r="BN1528" i="3"/>
  <c r="BI1528" i="3"/>
  <c r="BF1528" i="3"/>
  <c r="BG1528" i="3" s="1"/>
  <c r="J1528" i="3"/>
  <c r="BN1527" i="3"/>
  <c r="BI1527" i="3"/>
  <c r="BF1527" i="3"/>
  <c r="BG1527" i="3" s="1"/>
  <c r="J1527" i="3"/>
  <c r="BN1526" i="3"/>
  <c r="BI1526" i="3"/>
  <c r="BF1526" i="3"/>
  <c r="BG1526" i="3" s="1"/>
  <c r="J1526" i="3"/>
  <c r="BN1525" i="3"/>
  <c r="BI1525" i="3"/>
  <c r="BF1525" i="3"/>
  <c r="BG1525" i="3" s="1"/>
  <c r="J1525" i="3"/>
  <c r="BI1524" i="3"/>
  <c r="BF1524" i="3"/>
  <c r="BG1524" i="3" s="1"/>
  <c r="BI1523" i="3"/>
  <c r="BF1523" i="3"/>
  <c r="BG1523" i="3" s="1"/>
  <c r="BI1522" i="3"/>
  <c r="BF1522" i="3"/>
  <c r="BG1522" i="3" s="1"/>
  <c r="BI1521" i="3"/>
  <c r="BF1521" i="3"/>
  <c r="BG1521" i="3" s="1"/>
  <c r="BI1520" i="3"/>
  <c r="BF1520" i="3"/>
  <c r="BG1520" i="3" s="1"/>
  <c r="BI1519" i="3"/>
  <c r="BF1519" i="3"/>
  <c r="BG1519" i="3" s="1"/>
  <c r="BI1518" i="3"/>
  <c r="BF1518" i="3"/>
  <c r="BG1518" i="3" s="1"/>
  <c r="BI1517" i="3"/>
  <c r="BF1517" i="3"/>
  <c r="BG1517" i="3" s="1"/>
  <c r="BI1516" i="3"/>
  <c r="BF1516" i="3"/>
  <c r="BG1516" i="3" s="1"/>
  <c r="BI1515" i="3"/>
  <c r="BF1515" i="3"/>
  <c r="BG1515" i="3" s="1"/>
  <c r="BI1514" i="3"/>
  <c r="BF1514" i="3"/>
  <c r="BG1514" i="3" s="1"/>
  <c r="BI1513" i="3"/>
  <c r="BF1513" i="3"/>
  <c r="BG1513" i="3" s="1"/>
  <c r="BI1512" i="3"/>
  <c r="BF1512" i="3"/>
  <c r="BG1512" i="3" s="1"/>
  <c r="BI1511" i="3"/>
  <c r="BF1511" i="3"/>
  <c r="BG1511" i="3" s="1"/>
  <c r="BI1510" i="3"/>
  <c r="BF1510" i="3"/>
  <c r="BG1510" i="3" s="1"/>
  <c r="H1509" i="3"/>
  <c r="BI1509" i="3"/>
  <c r="BF1509" i="3"/>
  <c r="BK1509" i="3" s="1"/>
  <c r="I1509" i="3"/>
  <c r="H1508" i="3"/>
  <c r="BI1508" i="3"/>
  <c r="BF1508" i="3"/>
  <c r="I1508" i="3"/>
  <c r="J1508" i="3" s="1"/>
  <c r="H1507" i="3"/>
  <c r="BI1507" i="3"/>
  <c r="BF1507" i="3"/>
  <c r="BK1507" i="3" s="1"/>
  <c r="I1507" i="3"/>
  <c r="J1507" i="3" s="1"/>
  <c r="H1506" i="3"/>
  <c r="BI1506" i="3"/>
  <c r="BF1506" i="3"/>
  <c r="BK1506" i="3" s="1"/>
  <c r="I1506" i="3"/>
  <c r="J1506" i="3" s="1"/>
  <c r="H1505" i="3"/>
  <c r="BI1505" i="3"/>
  <c r="BF1505" i="3"/>
  <c r="I1505" i="3"/>
  <c r="J1505" i="3" s="1"/>
  <c r="BN1504" i="3"/>
  <c r="BI1504" i="3"/>
  <c r="BF1504" i="3"/>
  <c r="BG1504" i="3" s="1"/>
  <c r="J1504" i="3"/>
  <c r="BN1503" i="3"/>
  <c r="BI1503" i="3"/>
  <c r="BF1503" i="3"/>
  <c r="BG1503" i="3" s="1"/>
  <c r="J1503" i="3"/>
  <c r="BN1502" i="3"/>
  <c r="BI1502" i="3"/>
  <c r="BF1502" i="3"/>
  <c r="BG1502" i="3" s="1"/>
  <c r="J1502" i="3"/>
  <c r="BN1501" i="3"/>
  <c r="BI1501" i="3"/>
  <c r="BF1501" i="3"/>
  <c r="BG1501" i="3" s="1"/>
  <c r="J1501" i="3"/>
  <c r="BN1500" i="3"/>
  <c r="BI1500" i="3"/>
  <c r="BF1500" i="3"/>
  <c r="BG1500" i="3" s="1"/>
  <c r="J1500" i="3"/>
  <c r="BN1499" i="3"/>
  <c r="BI1499" i="3"/>
  <c r="BF1499" i="3"/>
  <c r="BG1499" i="3" s="1"/>
  <c r="L1499" i="3"/>
  <c r="J1499" i="3"/>
  <c r="BN1498" i="3"/>
  <c r="BI1498" i="3"/>
  <c r="BF1498" i="3"/>
  <c r="BG1498" i="3" s="1"/>
  <c r="J1498" i="3"/>
  <c r="BN1497" i="3"/>
  <c r="BI1497" i="3"/>
  <c r="BF1497" i="3"/>
  <c r="BG1497" i="3" s="1"/>
  <c r="K1497" i="3"/>
  <c r="J1497" i="3"/>
  <c r="BN1496" i="3"/>
  <c r="BI1496" i="3"/>
  <c r="BF1496" i="3"/>
  <c r="BG1496" i="3" s="1"/>
  <c r="J1496" i="3"/>
  <c r="BN1495" i="3"/>
  <c r="BI1495" i="3"/>
  <c r="BF1495" i="3"/>
  <c r="BG1495" i="3" s="1"/>
  <c r="J1495" i="3"/>
  <c r="BN1494" i="3"/>
  <c r="BI1494" i="3"/>
  <c r="BF1494" i="3"/>
  <c r="BG1494" i="3" s="1"/>
  <c r="J1494" i="3"/>
  <c r="BN1493" i="3"/>
  <c r="BI1493" i="3"/>
  <c r="BF1493" i="3"/>
  <c r="BG1493" i="3" s="1"/>
  <c r="J1493" i="3"/>
  <c r="BI1492" i="3"/>
  <c r="BF1492" i="3"/>
  <c r="BG1492" i="3" s="1"/>
  <c r="BI1491" i="3"/>
  <c r="BF1491" i="3"/>
  <c r="BG1491" i="3" s="1"/>
  <c r="BI1490" i="3"/>
  <c r="BF1490" i="3"/>
  <c r="BG1490" i="3" s="1"/>
  <c r="BI1489" i="3"/>
  <c r="BF1489" i="3"/>
  <c r="BG1489" i="3" s="1"/>
  <c r="BI1488" i="3"/>
  <c r="BF1488" i="3"/>
  <c r="BG1488" i="3" s="1"/>
  <c r="BI1487" i="3"/>
  <c r="BF1487" i="3"/>
  <c r="BG1487" i="3" s="1"/>
  <c r="BI1486" i="3"/>
  <c r="BF1486" i="3"/>
  <c r="BG1486" i="3" s="1"/>
  <c r="BI1485" i="3"/>
  <c r="BF1485" i="3"/>
  <c r="BG1485" i="3" s="1"/>
  <c r="BI1484" i="3"/>
  <c r="BF1484" i="3"/>
  <c r="BG1484" i="3" s="1"/>
  <c r="BI1483" i="3"/>
  <c r="BF1483" i="3"/>
  <c r="BG1483" i="3" s="1"/>
  <c r="BI1482" i="3"/>
  <c r="BF1482" i="3"/>
  <c r="BG1482" i="3" s="1"/>
  <c r="BI1481" i="3"/>
  <c r="BF1481" i="3"/>
  <c r="BG1481" i="3" s="1"/>
  <c r="BI1480" i="3"/>
  <c r="BF1480" i="3"/>
  <c r="BG1480" i="3" s="1"/>
  <c r="BI1479" i="3"/>
  <c r="BF1479" i="3"/>
  <c r="BG1479" i="3" s="1"/>
  <c r="BI1478" i="3"/>
  <c r="BF1478" i="3"/>
  <c r="BG1478" i="3" s="1"/>
  <c r="BI1477" i="3"/>
  <c r="BF1477" i="3"/>
  <c r="BG1477" i="3" s="1"/>
  <c r="BI1476" i="3"/>
  <c r="BF1476" i="3"/>
  <c r="BG1476" i="3" s="1"/>
  <c r="BI1475" i="3"/>
  <c r="BF1475" i="3"/>
  <c r="BG1475" i="3" s="1"/>
  <c r="BI1474" i="3"/>
  <c r="BF1474" i="3"/>
  <c r="BG1474" i="3" s="1"/>
  <c r="BI1473" i="3"/>
  <c r="BF1473" i="3"/>
  <c r="BG1473" i="3" s="1"/>
  <c r="H1472" i="3"/>
  <c r="BI1472" i="3"/>
  <c r="BF1472" i="3"/>
  <c r="BK1472" i="3" s="1"/>
  <c r="I1472" i="3"/>
  <c r="H1471" i="3"/>
  <c r="BI1471" i="3"/>
  <c r="BF1471" i="3"/>
  <c r="BK1471" i="3" s="1"/>
  <c r="I1471" i="3"/>
  <c r="J1471" i="3" s="1"/>
  <c r="H1470" i="3"/>
  <c r="BI1470" i="3"/>
  <c r="BF1470" i="3"/>
  <c r="BK1470" i="3" s="1"/>
  <c r="I1470" i="3"/>
  <c r="J1470" i="3" s="1"/>
  <c r="H1469" i="3"/>
  <c r="BI1469" i="3"/>
  <c r="BF1469" i="3"/>
  <c r="BK1469" i="3" s="1"/>
  <c r="I1469" i="3"/>
  <c r="J1469" i="3" s="1"/>
  <c r="H1468" i="3"/>
  <c r="BI1468" i="3"/>
  <c r="BF1468" i="3"/>
  <c r="I1468" i="3"/>
  <c r="J1468" i="3" s="1"/>
  <c r="H1467" i="3"/>
  <c r="BI1467" i="3"/>
  <c r="BF1467" i="3"/>
  <c r="BK1467" i="3" s="1"/>
  <c r="I1467" i="3"/>
  <c r="BN1467" i="3" s="1"/>
  <c r="H1466" i="3"/>
  <c r="BI1466" i="3"/>
  <c r="BF1466" i="3"/>
  <c r="BK1466" i="3" s="1"/>
  <c r="I1466" i="3"/>
  <c r="BN1465" i="3"/>
  <c r="BI1465" i="3"/>
  <c r="BF1465" i="3"/>
  <c r="BG1465" i="3" s="1"/>
  <c r="J1465" i="3"/>
  <c r="BN1464" i="3"/>
  <c r="BI1464" i="3"/>
  <c r="BF1464" i="3"/>
  <c r="BG1464" i="3" s="1"/>
  <c r="J1464" i="3"/>
  <c r="BN1463" i="3"/>
  <c r="BI1463" i="3"/>
  <c r="BF1463" i="3"/>
  <c r="BG1463" i="3" s="1"/>
  <c r="J1463" i="3"/>
  <c r="BN1462" i="3"/>
  <c r="BI1462" i="3"/>
  <c r="BF1462" i="3"/>
  <c r="BG1462" i="3" s="1"/>
  <c r="J1462" i="3"/>
  <c r="BN1461" i="3"/>
  <c r="BI1461" i="3"/>
  <c r="BF1461" i="3"/>
  <c r="BG1461" i="3" s="1"/>
  <c r="J1461" i="3"/>
  <c r="BN1460" i="3"/>
  <c r="BI1460" i="3"/>
  <c r="BF1460" i="3"/>
  <c r="BG1460" i="3" s="1"/>
  <c r="L1460" i="3"/>
  <c r="J1460" i="3"/>
  <c r="BN1459" i="3"/>
  <c r="BI1459" i="3"/>
  <c r="BG1459" i="3"/>
  <c r="BF1459" i="3"/>
  <c r="J1459" i="3"/>
  <c r="BN1458" i="3"/>
  <c r="BI1458" i="3"/>
  <c r="BF1458" i="3"/>
  <c r="BG1458" i="3" s="1"/>
  <c r="J1458" i="3"/>
  <c r="BN1457" i="3"/>
  <c r="BI1457" i="3"/>
  <c r="BF1457" i="3"/>
  <c r="BG1457" i="3" s="1"/>
  <c r="J1457" i="3"/>
  <c r="BN1456" i="3"/>
  <c r="BI1456" i="3"/>
  <c r="BF1456" i="3"/>
  <c r="BG1456" i="3" s="1"/>
  <c r="J1456" i="3"/>
  <c r="BI1455" i="3"/>
  <c r="BF1455" i="3"/>
  <c r="BG1455" i="3" s="1"/>
  <c r="BI1454" i="3"/>
  <c r="BF1454" i="3"/>
  <c r="BG1454" i="3" s="1"/>
  <c r="BI1453" i="3"/>
  <c r="BF1453" i="3"/>
  <c r="BG1453" i="3" s="1"/>
  <c r="BI1452" i="3"/>
  <c r="BF1452" i="3"/>
  <c r="BG1452" i="3" s="1"/>
  <c r="BI1451" i="3"/>
  <c r="BF1451" i="3"/>
  <c r="BG1451" i="3" s="1"/>
  <c r="BI1450" i="3"/>
  <c r="BF1450" i="3"/>
  <c r="BG1450" i="3" s="1"/>
  <c r="BI1449" i="3"/>
  <c r="BF1449" i="3"/>
  <c r="BG1449" i="3" s="1"/>
  <c r="BI1448" i="3"/>
  <c r="BF1448" i="3"/>
  <c r="BG1448" i="3" s="1"/>
  <c r="BI1447" i="3"/>
  <c r="BF1447" i="3"/>
  <c r="BG1447" i="3" s="1"/>
  <c r="BI1446" i="3"/>
  <c r="BG1446" i="3"/>
  <c r="BF1446" i="3"/>
  <c r="BI1445" i="3"/>
  <c r="BF1445" i="3"/>
  <c r="BG1445" i="3" s="1"/>
  <c r="BI1444" i="3"/>
  <c r="BF1444" i="3"/>
  <c r="BG1444" i="3" s="1"/>
  <c r="BI1443" i="3"/>
  <c r="BF1443" i="3"/>
  <c r="BG1443" i="3" s="1"/>
  <c r="BI1442" i="3"/>
  <c r="BF1442" i="3"/>
  <c r="BG1442" i="3" s="1"/>
  <c r="BI1441" i="3"/>
  <c r="BF1441" i="3"/>
  <c r="BG1441" i="3" s="1"/>
  <c r="BI1440" i="3"/>
  <c r="BF1440" i="3"/>
  <c r="BG1440" i="3" s="1"/>
  <c r="BI1439" i="3"/>
  <c r="BF1439" i="3"/>
  <c r="BG1439" i="3" s="1"/>
  <c r="BI1438" i="3"/>
  <c r="BF1438" i="3"/>
  <c r="BG1438" i="3" s="1"/>
  <c r="BI1437" i="3"/>
  <c r="BF1437" i="3"/>
  <c r="BG1437" i="3" s="1"/>
  <c r="BI1436" i="3"/>
  <c r="BF1436" i="3"/>
  <c r="BG1436" i="3" s="1"/>
  <c r="BI1435" i="3"/>
  <c r="BF1435" i="3"/>
  <c r="BG1435" i="3" s="1"/>
  <c r="BI1434" i="3"/>
  <c r="BF1434" i="3"/>
  <c r="BG1434" i="3" s="1"/>
  <c r="BI1433" i="3"/>
  <c r="BF1433" i="3"/>
  <c r="BG1433" i="3" s="1"/>
  <c r="BI1432" i="3"/>
  <c r="BF1432" i="3"/>
  <c r="BG1432" i="3" s="1"/>
  <c r="BI1431" i="3"/>
  <c r="BF1431" i="3"/>
  <c r="BG1431" i="3" s="1"/>
  <c r="BI1430" i="3"/>
  <c r="BF1430" i="3"/>
  <c r="BG1430" i="3" s="1"/>
  <c r="BI1429" i="3"/>
  <c r="BF1429" i="3"/>
  <c r="BG1429" i="3" s="1"/>
  <c r="BI1428" i="3"/>
  <c r="BF1428" i="3"/>
  <c r="BG1428" i="3" s="1"/>
  <c r="BI1427" i="3"/>
  <c r="BF1427" i="3"/>
  <c r="BG1427" i="3" s="1"/>
  <c r="BI1426" i="3"/>
  <c r="BF1426" i="3"/>
  <c r="BG1426" i="3" s="1"/>
  <c r="BI1425" i="3"/>
  <c r="BF1425" i="3"/>
  <c r="BG1425" i="3" s="1"/>
  <c r="BI1424" i="3"/>
  <c r="BF1424" i="3"/>
  <c r="BG1424" i="3" s="1"/>
  <c r="BI1423" i="3"/>
  <c r="BF1423" i="3"/>
  <c r="BG1423" i="3" s="1"/>
  <c r="BI1422" i="3"/>
  <c r="BF1422" i="3"/>
  <c r="BG1422" i="3" s="1"/>
  <c r="BI1421" i="3"/>
  <c r="BF1421" i="3"/>
  <c r="BG1421" i="3" s="1"/>
  <c r="BI1420" i="3"/>
  <c r="BF1420" i="3"/>
  <c r="BG1420" i="3" s="1"/>
  <c r="BI1419" i="3"/>
  <c r="BF1419" i="3"/>
  <c r="BG1419" i="3" s="1"/>
  <c r="BI1418" i="3"/>
  <c r="BF1418" i="3"/>
  <c r="BG1418" i="3" s="1"/>
  <c r="BI1417" i="3"/>
  <c r="BF1417" i="3"/>
  <c r="BG1417" i="3" s="1"/>
  <c r="BI1416" i="3"/>
  <c r="BF1416" i="3"/>
  <c r="BG1416" i="3" s="1"/>
  <c r="BI1415" i="3"/>
  <c r="BF1415" i="3"/>
  <c r="BG1415" i="3" s="1"/>
  <c r="BI1414" i="3"/>
  <c r="BG1414" i="3"/>
  <c r="BF1414" i="3"/>
  <c r="BI1413" i="3"/>
  <c r="BF1413" i="3"/>
  <c r="BG1413" i="3" s="1"/>
  <c r="BI1412" i="3"/>
  <c r="BG1412" i="3"/>
  <c r="BF1412" i="3"/>
  <c r="BI1411" i="3"/>
  <c r="BG1411" i="3"/>
  <c r="BF1411" i="3"/>
  <c r="BI1410" i="3"/>
  <c r="BF1410" i="3"/>
  <c r="BG1410" i="3" s="1"/>
  <c r="BI1409" i="3"/>
  <c r="BF1409" i="3"/>
  <c r="BG1409" i="3" s="1"/>
  <c r="BI1408" i="3"/>
  <c r="BF1408" i="3"/>
  <c r="BG1408" i="3" s="1"/>
  <c r="BI1407" i="3"/>
  <c r="BF1407" i="3"/>
  <c r="BG1407" i="3" s="1"/>
  <c r="BI1406" i="3"/>
  <c r="BF1406" i="3"/>
  <c r="BG1406" i="3" s="1"/>
  <c r="BI1405" i="3"/>
  <c r="BF1405" i="3"/>
  <c r="BG1405" i="3" s="1"/>
  <c r="BI1404" i="3"/>
  <c r="BF1404" i="3"/>
  <c r="BG1404" i="3" s="1"/>
  <c r="BI1403" i="3"/>
  <c r="BF1403" i="3"/>
  <c r="BG1403" i="3" s="1"/>
  <c r="BI1402" i="3"/>
  <c r="BF1402" i="3"/>
  <c r="BG1402" i="3" s="1"/>
  <c r="BI1401" i="3"/>
  <c r="BF1401" i="3"/>
  <c r="BG1401" i="3" s="1"/>
  <c r="BI1400" i="3"/>
  <c r="BF1400" i="3"/>
  <c r="BG1400" i="3" s="1"/>
  <c r="BI1399" i="3"/>
  <c r="BF1399" i="3"/>
  <c r="BG1399" i="3" s="1"/>
  <c r="BI1398" i="3"/>
  <c r="BF1398" i="3"/>
  <c r="BG1398" i="3" s="1"/>
  <c r="BI1397" i="3"/>
  <c r="BF1397" i="3"/>
  <c r="BG1397" i="3" s="1"/>
  <c r="BI1396" i="3"/>
  <c r="BF1396" i="3"/>
  <c r="BG1396" i="3" s="1"/>
  <c r="BI1395" i="3"/>
  <c r="BF1395" i="3"/>
  <c r="BG1395" i="3" s="1"/>
  <c r="BI1394" i="3"/>
  <c r="BF1394" i="3"/>
  <c r="BG1394" i="3" s="1"/>
  <c r="BI1393" i="3"/>
  <c r="BF1393" i="3"/>
  <c r="BG1393" i="3" s="1"/>
  <c r="BI1392" i="3"/>
  <c r="BF1392" i="3"/>
  <c r="BG1392" i="3" s="1"/>
  <c r="BI1391" i="3"/>
  <c r="BF1391" i="3"/>
  <c r="BG1391" i="3" s="1"/>
  <c r="BI1390" i="3"/>
  <c r="BF1390" i="3"/>
  <c r="BG1390" i="3" s="1"/>
  <c r="BI1389" i="3"/>
  <c r="BF1389" i="3"/>
  <c r="BG1389" i="3" s="1"/>
  <c r="BI1388" i="3"/>
  <c r="BF1388" i="3"/>
  <c r="BG1388" i="3" s="1"/>
  <c r="BI1387" i="3"/>
  <c r="BF1387" i="3"/>
  <c r="BG1387" i="3" s="1"/>
  <c r="BI1386" i="3"/>
  <c r="BF1386" i="3"/>
  <c r="BG1386" i="3" s="1"/>
  <c r="BI1385" i="3"/>
  <c r="BF1385" i="3"/>
  <c r="BG1385" i="3" s="1"/>
  <c r="BI1384" i="3"/>
  <c r="BF1384" i="3"/>
  <c r="BG1384" i="3" s="1"/>
  <c r="BI1383" i="3"/>
  <c r="BF1383" i="3"/>
  <c r="BG1383" i="3" s="1"/>
  <c r="BI1382" i="3"/>
  <c r="BF1382" i="3"/>
  <c r="BG1382" i="3" s="1"/>
  <c r="BI1381" i="3"/>
  <c r="BF1381" i="3"/>
  <c r="BG1381" i="3" s="1"/>
  <c r="BI1380" i="3"/>
  <c r="BF1380" i="3"/>
  <c r="BG1380" i="3" s="1"/>
  <c r="BI1379" i="3"/>
  <c r="BF1379" i="3"/>
  <c r="BG1379" i="3" s="1"/>
  <c r="BI1378" i="3"/>
  <c r="BF1378" i="3"/>
  <c r="BG1378" i="3" s="1"/>
  <c r="BI1377" i="3"/>
  <c r="BF1377" i="3"/>
  <c r="BG1377" i="3" s="1"/>
  <c r="BI1376" i="3"/>
  <c r="BF1376" i="3"/>
  <c r="BG1376" i="3" s="1"/>
  <c r="BI1375" i="3"/>
  <c r="BF1375" i="3"/>
  <c r="BG1375" i="3" s="1"/>
  <c r="BI1374" i="3"/>
  <c r="BF1374" i="3"/>
  <c r="BG1374" i="3" s="1"/>
  <c r="BI1373" i="3"/>
  <c r="BF1373" i="3"/>
  <c r="BG1373" i="3" s="1"/>
  <c r="BI1372" i="3"/>
  <c r="BF1372" i="3"/>
  <c r="BG1372" i="3" s="1"/>
  <c r="BI1371" i="3"/>
  <c r="BF1371" i="3"/>
  <c r="BG1371" i="3" s="1"/>
  <c r="BI1370" i="3"/>
  <c r="BF1370" i="3"/>
  <c r="BG1370" i="3" s="1"/>
  <c r="BI1369" i="3"/>
  <c r="BF1369" i="3"/>
  <c r="BG1369" i="3" s="1"/>
  <c r="BI1368" i="3"/>
  <c r="BF1368" i="3"/>
  <c r="BG1368" i="3" s="1"/>
  <c r="BI1367" i="3"/>
  <c r="BF1367" i="3"/>
  <c r="BG1367" i="3" s="1"/>
  <c r="BI1366" i="3"/>
  <c r="BF1366" i="3"/>
  <c r="BG1366" i="3" s="1"/>
  <c r="BI1365" i="3"/>
  <c r="BF1365" i="3"/>
  <c r="BG1365" i="3" s="1"/>
  <c r="BI1364" i="3"/>
  <c r="BF1364" i="3"/>
  <c r="BG1364" i="3" s="1"/>
  <c r="BI1363" i="3"/>
  <c r="BF1363" i="3"/>
  <c r="BG1363" i="3" s="1"/>
  <c r="BI1362" i="3"/>
  <c r="BF1362" i="3"/>
  <c r="BG1362" i="3" s="1"/>
  <c r="BI1361" i="3"/>
  <c r="BF1361" i="3"/>
  <c r="BG1361" i="3" s="1"/>
  <c r="BI1360" i="3"/>
  <c r="BF1360" i="3"/>
  <c r="BG1360" i="3" s="1"/>
  <c r="BI1359" i="3"/>
  <c r="BF1359" i="3"/>
  <c r="BG1359" i="3" s="1"/>
  <c r="BI1358" i="3"/>
  <c r="BF1358" i="3"/>
  <c r="BG1358" i="3" s="1"/>
  <c r="BI1357" i="3"/>
  <c r="BF1357" i="3"/>
  <c r="BG1357" i="3" s="1"/>
  <c r="BI1356" i="3"/>
  <c r="BF1356" i="3"/>
  <c r="BG1356" i="3" s="1"/>
  <c r="BI1355" i="3"/>
  <c r="BG1355" i="3"/>
  <c r="BF1355" i="3"/>
  <c r="BI1354" i="3"/>
  <c r="BF1354" i="3"/>
  <c r="BG1354" i="3" s="1"/>
  <c r="BI1353" i="3"/>
  <c r="BF1353" i="3"/>
  <c r="BG1353" i="3" s="1"/>
  <c r="BI1352" i="3"/>
  <c r="BF1352" i="3"/>
  <c r="BG1352" i="3" s="1"/>
  <c r="BI1351" i="3"/>
  <c r="BF1351" i="3"/>
  <c r="BG1351" i="3" s="1"/>
  <c r="BI1350" i="3"/>
  <c r="BF1350" i="3"/>
  <c r="BG1350" i="3" s="1"/>
  <c r="BI1349" i="3"/>
  <c r="BF1349" i="3"/>
  <c r="BG1349" i="3" s="1"/>
  <c r="BI1348" i="3"/>
  <c r="BF1348" i="3"/>
  <c r="BG1348" i="3" s="1"/>
  <c r="BI1347" i="3"/>
  <c r="BF1347" i="3"/>
  <c r="BG1347" i="3" s="1"/>
  <c r="BI1346" i="3"/>
  <c r="BF1346" i="3"/>
  <c r="BG1346" i="3" s="1"/>
  <c r="BI1345" i="3"/>
  <c r="BF1345" i="3"/>
  <c r="BG1345" i="3" s="1"/>
  <c r="BI1344" i="3"/>
  <c r="BF1344" i="3"/>
  <c r="BG1344" i="3" s="1"/>
  <c r="BI1343" i="3"/>
  <c r="BF1343" i="3"/>
  <c r="BG1343" i="3" s="1"/>
  <c r="BI1342" i="3"/>
  <c r="BF1342" i="3"/>
  <c r="BG1342" i="3" s="1"/>
  <c r="BI1341" i="3"/>
  <c r="BF1341" i="3"/>
  <c r="BG1341" i="3" s="1"/>
  <c r="BI1340" i="3"/>
  <c r="BF1340" i="3"/>
  <c r="BG1340" i="3" s="1"/>
  <c r="BI1339" i="3"/>
  <c r="BF1339" i="3"/>
  <c r="BG1339" i="3" s="1"/>
  <c r="BI1338" i="3"/>
  <c r="BF1338" i="3"/>
  <c r="BG1338" i="3" s="1"/>
  <c r="BI1337" i="3"/>
  <c r="BF1337" i="3"/>
  <c r="BG1337" i="3" s="1"/>
  <c r="BI1336" i="3"/>
  <c r="BF1336" i="3"/>
  <c r="BG1336" i="3" s="1"/>
  <c r="BI1335" i="3"/>
  <c r="BF1335" i="3"/>
  <c r="BG1335" i="3" s="1"/>
  <c r="BI1334" i="3"/>
  <c r="BF1334" i="3"/>
  <c r="BG1334" i="3" s="1"/>
  <c r="BI1333" i="3"/>
  <c r="BF1333" i="3"/>
  <c r="BG1333" i="3" s="1"/>
  <c r="BI1332" i="3"/>
  <c r="BF1332" i="3"/>
  <c r="BG1332" i="3" s="1"/>
  <c r="BI1331" i="3"/>
  <c r="BF1331" i="3"/>
  <c r="BG1331" i="3" s="1"/>
  <c r="BI1330" i="3"/>
  <c r="BF1330" i="3"/>
  <c r="BG1330" i="3" s="1"/>
  <c r="BI1329" i="3"/>
  <c r="BF1329" i="3"/>
  <c r="BG1329" i="3" s="1"/>
  <c r="BI1328" i="3"/>
  <c r="BF1328" i="3"/>
  <c r="BG1328" i="3" s="1"/>
  <c r="BI1327" i="3"/>
  <c r="BF1327" i="3"/>
  <c r="BG1327" i="3" s="1"/>
  <c r="BI1326" i="3"/>
  <c r="BF1326" i="3"/>
  <c r="BG1326" i="3" s="1"/>
  <c r="BI1325" i="3"/>
  <c r="BF1325" i="3"/>
  <c r="BG1325" i="3" s="1"/>
  <c r="BI1324" i="3"/>
  <c r="BG1324" i="3"/>
  <c r="BF1324" i="3"/>
  <c r="BI1323" i="3"/>
  <c r="BF1323" i="3"/>
  <c r="BG1323" i="3" s="1"/>
  <c r="BI1322" i="3"/>
  <c r="BF1322" i="3"/>
  <c r="BG1322" i="3" s="1"/>
  <c r="BI1321" i="3"/>
  <c r="BF1321" i="3"/>
  <c r="BG1321" i="3" s="1"/>
  <c r="BN1320" i="3"/>
  <c r="BI1320" i="3"/>
  <c r="BF1320" i="3"/>
  <c r="BG1320" i="3" s="1"/>
  <c r="L1320" i="3"/>
  <c r="J1320" i="3"/>
  <c r="BN1319" i="3"/>
  <c r="BI1319" i="3"/>
  <c r="BF1319" i="3"/>
  <c r="BG1319" i="3" s="1"/>
  <c r="J1319" i="3"/>
  <c r="BN1318" i="3"/>
  <c r="BI1318" i="3"/>
  <c r="BF1318" i="3"/>
  <c r="BG1318" i="3" s="1"/>
  <c r="J1318" i="3"/>
  <c r="BN1317" i="3"/>
  <c r="BI1317" i="3"/>
  <c r="BF1317" i="3"/>
  <c r="BG1317" i="3" s="1"/>
  <c r="J1317" i="3"/>
  <c r="BN1316" i="3"/>
  <c r="BI1316" i="3"/>
  <c r="BF1316" i="3"/>
  <c r="BG1316" i="3" s="1"/>
  <c r="J1316" i="3"/>
  <c r="BI1315" i="3"/>
  <c r="BF1315" i="3"/>
  <c r="BG1315" i="3" s="1"/>
  <c r="BI1314" i="3"/>
  <c r="BF1314" i="3"/>
  <c r="BG1314" i="3" s="1"/>
  <c r="BI1313" i="3"/>
  <c r="BG1313" i="3"/>
  <c r="BF1313" i="3"/>
  <c r="BI1312" i="3"/>
  <c r="BF1312" i="3"/>
  <c r="BG1312" i="3" s="1"/>
  <c r="BI1311" i="3"/>
  <c r="BF1311" i="3"/>
  <c r="BG1311" i="3" s="1"/>
  <c r="BI1310" i="3"/>
  <c r="BF1310" i="3"/>
  <c r="BG1310" i="3" s="1"/>
  <c r="BI1309" i="3"/>
  <c r="BF1309" i="3"/>
  <c r="BG1309" i="3" s="1"/>
  <c r="BI1308" i="3"/>
  <c r="BF1308" i="3"/>
  <c r="BG1308" i="3" s="1"/>
  <c r="BI1307" i="3"/>
  <c r="BF1307" i="3"/>
  <c r="BG1307" i="3" s="1"/>
  <c r="BI1306" i="3"/>
  <c r="BF1306" i="3"/>
  <c r="BG1306" i="3" s="1"/>
  <c r="BI1305" i="3"/>
  <c r="BF1305" i="3"/>
  <c r="BG1305" i="3" s="1"/>
  <c r="BI1304" i="3"/>
  <c r="BF1304" i="3"/>
  <c r="BG1304" i="3" s="1"/>
  <c r="BI1303" i="3"/>
  <c r="BF1303" i="3"/>
  <c r="BG1303" i="3" s="1"/>
  <c r="BI1302" i="3"/>
  <c r="BF1302" i="3"/>
  <c r="BG1302" i="3" s="1"/>
  <c r="BI1301" i="3"/>
  <c r="BF1301" i="3"/>
  <c r="BG1301" i="3" s="1"/>
  <c r="BI1300" i="3"/>
  <c r="BF1300" i="3"/>
  <c r="BG1300" i="3" s="1"/>
  <c r="BI1299" i="3"/>
  <c r="BF1299" i="3"/>
  <c r="BG1299" i="3" s="1"/>
  <c r="BI1298" i="3"/>
  <c r="BF1298" i="3"/>
  <c r="BG1298" i="3" s="1"/>
  <c r="BI1297" i="3"/>
  <c r="BF1297" i="3"/>
  <c r="BG1297" i="3" s="1"/>
  <c r="BI1296" i="3"/>
  <c r="BF1296" i="3"/>
  <c r="BG1296" i="3" s="1"/>
  <c r="BI1295" i="3"/>
  <c r="BF1295" i="3"/>
  <c r="BG1295" i="3" s="1"/>
  <c r="BI1294" i="3"/>
  <c r="BF1294" i="3"/>
  <c r="BG1294" i="3" s="1"/>
  <c r="BI1293" i="3"/>
  <c r="BF1293" i="3"/>
  <c r="BG1293" i="3" s="1"/>
  <c r="BI1292" i="3"/>
  <c r="BF1292" i="3"/>
  <c r="BG1292" i="3" s="1"/>
  <c r="BI1291" i="3"/>
  <c r="BF1291" i="3"/>
  <c r="BG1291" i="3" s="1"/>
  <c r="BI1290" i="3"/>
  <c r="BF1290" i="3"/>
  <c r="BG1290" i="3" s="1"/>
  <c r="BI1289" i="3"/>
  <c r="BG1289" i="3"/>
  <c r="BF1289" i="3"/>
  <c r="BI1288" i="3"/>
  <c r="BF1288" i="3"/>
  <c r="BG1288" i="3" s="1"/>
  <c r="BI1287" i="3"/>
  <c r="BF1287" i="3"/>
  <c r="BG1287" i="3" s="1"/>
  <c r="BI1286" i="3"/>
  <c r="BF1286" i="3"/>
  <c r="BG1286" i="3" s="1"/>
  <c r="BI1285" i="3"/>
  <c r="BF1285" i="3"/>
  <c r="BG1285" i="3" s="1"/>
  <c r="BI1284" i="3"/>
  <c r="BF1284" i="3"/>
  <c r="BG1284" i="3" s="1"/>
  <c r="BI1283" i="3"/>
  <c r="BF1283" i="3"/>
  <c r="BG1283" i="3" s="1"/>
  <c r="BI1282" i="3"/>
  <c r="BF1282" i="3"/>
  <c r="BG1282" i="3" s="1"/>
  <c r="BI1281" i="3"/>
  <c r="BF1281" i="3"/>
  <c r="BG1281" i="3" s="1"/>
  <c r="BI1280" i="3"/>
  <c r="BF1280" i="3"/>
  <c r="BG1280" i="3" s="1"/>
  <c r="BI1279" i="3"/>
  <c r="BF1279" i="3"/>
  <c r="BG1279" i="3" s="1"/>
  <c r="BI1278" i="3"/>
  <c r="BF1278" i="3"/>
  <c r="BG1278" i="3" s="1"/>
  <c r="BI1277" i="3"/>
  <c r="BF1277" i="3"/>
  <c r="BG1277" i="3" s="1"/>
  <c r="BI1276" i="3"/>
  <c r="BF1276" i="3"/>
  <c r="BG1276" i="3" s="1"/>
  <c r="BI1275" i="3"/>
  <c r="BF1275" i="3"/>
  <c r="BG1275" i="3" s="1"/>
  <c r="BI1274" i="3"/>
  <c r="BF1274" i="3"/>
  <c r="BG1274" i="3" s="1"/>
  <c r="BI1273" i="3"/>
  <c r="BF1273" i="3"/>
  <c r="BG1273" i="3" s="1"/>
  <c r="BI1272" i="3"/>
  <c r="BF1272" i="3"/>
  <c r="BG1272" i="3" s="1"/>
  <c r="BI1271" i="3"/>
  <c r="BF1271" i="3"/>
  <c r="BG1271" i="3" s="1"/>
  <c r="BI1270" i="3"/>
  <c r="BF1270" i="3"/>
  <c r="BG1270" i="3" s="1"/>
  <c r="BI1269" i="3"/>
  <c r="BF1269" i="3"/>
  <c r="BG1269" i="3" s="1"/>
  <c r="BI1268" i="3"/>
  <c r="BF1268" i="3"/>
  <c r="BG1268" i="3" s="1"/>
  <c r="BI1267" i="3"/>
  <c r="BF1267" i="3"/>
  <c r="BG1267" i="3" s="1"/>
  <c r="BI1266" i="3"/>
  <c r="BF1266" i="3"/>
  <c r="BG1266" i="3" s="1"/>
  <c r="BI1265" i="3"/>
  <c r="BF1265" i="3"/>
  <c r="BG1265" i="3" s="1"/>
  <c r="BI1264" i="3"/>
  <c r="BF1264" i="3"/>
  <c r="BG1264" i="3" s="1"/>
  <c r="BI1263" i="3"/>
  <c r="BF1263" i="3"/>
  <c r="BG1263" i="3" s="1"/>
  <c r="BI1262" i="3"/>
  <c r="BF1262" i="3"/>
  <c r="BG1262" i="3" s="1"/>
  <c r="BN1261" i="3"/>
  <c r="BI1261" i="3"/>
  <c r="BF1261" i="3"/>
  <c r="BG1261" i="3" s="1"/>
  <c r="J1261" i="3"/>
  <c r="BN1260" i="3"/>
  <c r="BI1260" i="3"/>
  <c r="BF1260" i="3"/>
  <c r="BG1260" i="3" s="1"/>
  <c r="J1260" i="3"/>
  <c r="BN1259" i="3"/>
  <c r="BI1259" i="3"/>
  <c r="BF1259" i="3"/>
  <c r="BG1259" i="3" s="1"/>
  <c r="J1259" i="3"/>
  <c r="BN1258" i="3"/>
  <c r="BI1258" i="3"/>
  <c r="BF1258" i="3"/>
  <c r="BG1258" i="3" s="1"/>
  <c r="J1258" i="3"/>
  <c r="BN1257" i="3"/>
  <c r="BI1257" i="3"/>
  <c r="BF1257" i="3"/>
  <c r="BG1257" i="3" s="1"/>
  <c r="J1257" i="3"/>
  <c r="BN1256" i="3"/>
  <c r="BI1256" i="3"/>
  <c r="BF1256" i="3"/>
  <c r="BG1256" i="3" s="1"/>
  <c r="L1256" i="3"/>
  <c r="J1256" i="3"/>
  <c r="BN1255" i="3"/>
  <c r="BI1255" i="3"/>
  <c r="BF1255" i="3"/>
  <c r="BG1255" i="3" s="1"/>
  <c r="J1255" i="3"/>
  <c r="BN1254" i="3"/>
  <c r="BI1254" i="3"/>
  <c r="BF1254" i="3"/>
  <c r="BG1254" i="3" s="1"/>
  <c r="J1254" i="3"/>
  <c r="BN1253" i="3"/>
  <c r="BI1253" i="3"/>
  <c r="BF1253" i="3"/>
  <c r="BG1253" i="3" s="1"/>
  <c r="J1253" i="3"/>
  <c r="BN1252" i="3"/>
  <c r="BI1252" i="3"/>
  <c r="BF1252" i="3"/>
  <c r="BG1252" i="3" s="1"/>
  <c r="J1252" i="3"/>
  <c r="BI1251" i="3"/>
  <c r="BF1251" i="3"/>
  <c r="BG1251" i="3" s="1"/>
  <c r="BI1250" i="3"/>
  <c r="BF1250" i="3"/>
  <c r="BG1250" i="3" s="1"/>
  <c r="BI1249" i="3"/>
  <c r="BF1249" i="3"/>
  <c r="BG1249" i="3" s="1"/>
  <c r="BI1248" i="3"/>
  <c r="BF1248" i="3"/>
  <c r="BG1248" i="3" s="1"/>
  <c r="BI1247" i="3"/>
  <c r="BF1247" i="3"/>
  <c r="BG1247" i="3" s="1"/>
  <c r="BN1246" i="3"/>
  <c r="BI1246" i="3"/>
  <c r="BF1246" i="3"/>
  <c r="BG1246" i="3" s="1"/>
  <c r="L1246" i="3"/>
  <c r="J1246" i="3"/>
  <c r="BN1245" i="3"/>
  <c r="BI1245" i="3"/>
  <c r="BF1245" i="3"/>
  <c r="BG1245" i="3" s="1"/>
  <c r="J1245" i="3"/>
  <c r="BN1244" i="3"/>
  <c r="BI1244" i="3"/>
  <c r="BF1244" i="3"/>
  <c r="BG1244" i="3" s="1"/>
  <c r="K1244" i="3"/>
  <c r="J1244" i="3"/>
  <c r="BN1243" i="3"/>
  <c r="BI1243" i="3"/>
  <c r="BF1243" i="3"/>
  <c r="BG1243" i="3" s="1"/>
  <c r="J1243" i="3"/>
  <c r="BN1242" i="3"/>
  <c r="BI1242" i="3"/>
  <c r="BF1242" i="3"/>
  <c r="BG1242" i="3" s="1"/>
  <c r="J1242" i="3"/>
  <c r="BN1241" i="3"/>
  <c r="BI1241" i="3"/>
  <c r="BF1241" i="3"/>
  <c r="BG1241" i="3" s="1"/>
  <c r="J1241" i="3"/>
  <c r="BN1240" i="3"/>
  <c r="BI1240" i="3"/>
  <c r="BF1240" i="3"/>
  <c r="BG1240" i="3" s="1"/>
  <c r="J1240" i="3"/>
  <c r="BN1239" i="3"/>
  <c r="BI1239" i="3"/>
  <c r="BF1239" i="3"/>
  <c r="BG1239" i="3" s="1"/>
  <c r="J1239" i="3"/>
  <c r="BN1238" i="3"/>
  <c r="BI1238" i="3"/>
  <c r="BF1238" i="3"/>
  <c r="BG1238" i="3" s="1"/>
  <c r="J1238" i="3"/>
  <c r="BN1237" i="3"/>
  <c r="BI1237" i="3"/>
  <c r="BF1237" i="3"/>
  <c r="BG1237" i="3" s="1"/>
  <c r="J1237" i="3"/>
  <c r="BN1236" i="3"/>
  <c r="BI1236" i="3"/>
  <c r="BF1236" i="3"/>
  <c r="BG1236" i="3" s="1"/>
  <c r="J1236" i="3"/>
  <c r="BN1235" i="3"/>
  <c r="BI1235" i="3"/>
  <c r="BF1235" i="3"/>
  <c r="BG1235" i="3" s="1"/>
  <c r="J1235" i="3"/>
  <c r="BI1234" i="3"/>
  <c r="BF1234" i="3"/>
  <c r="BG1234" i="3" s="1"/>
  <c r="BI1233" i="3"/>
  <c r="BF1233" i="3"/>
  <c r="BG1233" i="3" s="1"/>
  <c r="BI1232" i="3"/>
  <c r="BF1232" i="3"/>
  <c r="BG1232" i="3" s="1"/>
  <c r="BI1231" i="3"/>
  <c r="BF1231" i="3"/>
  <c r="BG1231" i="3" s="1"/>
  <c r="BI1230" i="3"/>
  <c r="BG1230" i="3"/>
  <c r="BF1230" i="3"/>
  <c r="BI1229" i="3"/>
  <c r="BF1229" i="3"/>
  <c r="BG1229" i="3" s="1"/>
  <c r="BI1228" i="3"/>
  <c r="BF1228" i="3"/>
  <c r="BG1228" i="3" s="1"/>
  <c r="BI1227" i="3"/>
  <c r="BF1227" i="3"/>
  <c r="BG1227" i="3" s="1"/>
  <c r="BI1226" i="3"/>
  <c r="BG1226" i="3"/>
  <c r="BF1226" i="3"/>
  <c r="BI1225" i="3"/>
  <c r="BF1225" i="3"/>
  <c r="BG1225" i="3" s="1"/>
  <c r="BI1224" i="3"/>
  <c r="BF1224" i="3"/>
  <c r="BG1224" i="3" s="1"/>
  <c r="BI1223" i="3"/>
  <c r="BF1223" i="3"/>
  <c r="BG1223" i="3" s="1"/>
  <c r="BI1222" i="3"/>
  <c r="BF1222" i="3"/>
  <c r="BG1222" i="3" s="1"/>
  <c r="BI1221" i="3"/>
  <c r="BF1221" i="3"/>
  <c r="BG1221" i="3" s="1"/>
  <c r="BI1220" i="3"/>
  <c r="BF1220" i="3"/>
  <c r="BG1220" i="3" s="1"/>
  <c r="BI1219" i="3"/>
  <c r="BF1219" i="3"/>
  <c r="BG1219" i="3" s="1"/>
  <c r="BI1218" i="3"/>
  <c r="BF1218" i="3"/>
  <c r="BG1218" i="3" s="1"/>
  <c r="BI1217" i="3"/>
  <c r="BF1217" i="3"/>
  <c r="BG1217" i="3" s="1"/>
  <c r="BI1216" i="3"/>
  <c r="BF1216" i="3"/>
  <c r="BG1216" i="3" s="1"/>
  <c r="BI1215" i="3"/>
  <c r="BF1215" i="3"/>
  <c r="BG1215" i="3" s="1"/>
  <c r="BI1214" i="3"/>
  <c r="BF1214" i="3"/>
  <c r="BG1214" i="3" s="1"/>
  <c r="BI1213" i="3"/>
  <c r="BF1213" i="3"/>
  <c r="BG1213" i="3" s="1"/>
  <c r="BI1212" i="3"/>
  <c r="BF1212" i="3"/>
  <c r="BG1212" i="3" s="1"/>
  <c r="BI1211" i="3"/>
  <c r="BF1211" i="3"/>
  <c r="BG1211" i="3" s="1"/>
  <c r="BI1210" i="3"/>
  <c r="BF1210" i="3"/>
  <c r="BG1210" i="3" s="1"/>
  <c r="BI1209" i="3"/>
  <c r="BG1209" i="3"/>
  <c r="BF1209" i="3"/>
  <c r="BI1208" i="3"/>
  <c r="BF1208" i="3"/>
  <c r="BG1208" i="3" s="1"/>
  <c r="BI1207" i="3"/>
  <c r="BF1207" i="3"/>
  <c r="BG1207" i="3" s="1"/>
  <c r="BI1206" i="3"/>
  <c r="BF1206" i="3"/>
  <c r="BG1206" i="3" s="1"/>
  <c r="BI1205" i="3"/>
  <c r="BF1205" i="3"/>
  <c r="BG1205" i="3" s="1"/>
  <c r="BN1204" i="3"/>
  <c r="BI1204" i="3"/>
  <c r="BF1204" i="3"/>
  <c r="BG1204" i="3" s="1"/>
  <c r="L1204" i="3"/>
  <c r="J1204" i="3"/>
  <c r="BN1203" i="3"/>
  <c r="BI1203" i="3"/>
  <c r="BF1203" i="3"/>
  <c r="BG1203" i="3" s="1"/>
  <c r="J1203" i="3"/>
  <c r="BN1202" i="3"/>
  <c r="BI1202" i="3"/>
  <c r="BG1202" i="3"/>
  <c r="BF1202" i="3"/>
  <c r="K1202" i="3"/>
  <c r="J1202" i="3"/>
  <c r="BN1201" i="3"/>
  <c r="BI1201" i="3"/>
  <c r="BF1201" i="3"/>
  <c r="BG1201" i="3" s="1"/>
  <c r="J1201" i="3"/>
  <c r="BN1200" i="3"/>
  <c r="BI1200" i="3"/>
  <c r="BF1200" i="3"/>
  <c r="BG1200" i="3" s="1"/>
  <c r="J1200" i="3"/>
  <c r="BN1199" i="3"/>
  <c r="BI1199" i="3"/>
  <c r="BF1199" i="3"/>
  <c r="BG1199" i="3" s="1"/>
  <c r="J1199" i="3"/>
  <c r="BN1198" i="3"/>
  <c r="BI1198" i="3"/>
  <c r="BF1198" i="3"/>
  <c r="BG1198" i="3" s="1"/>
  <c r="J1198" i="3"/>
  <c r="BN1197" i="3"/>
  <c r="BI1197" i="3"/>
  <c r="BF1197" i="3"/>
  <c r="BG1197" i="3" s="1"/>
  <c r="J1197" i="3"/>
  <c r="BN1196" i="3"/>
  <c r="BI1196" i="3"/>
  <c r="BF1196" i="3"/>
  <c r="BG1196" i="3" s="1"/>
  <c r="J1196" i="3"/>
  <c r="BN1195" i="3"/>
  <c r="BI1195" i="3"/>
  <c r="BF1195" i="3"/>
  <c r="BG1195" i="3" s="1"/>
  <c r="J1195" i="3"/>
  <c r="BN1194" i="3"/>
  <c r="BI1194" i="3"/>
  <c r="BF1194" i="3"/>
  <c r="BG1194" i="3" s="1"/>
  <c r="J1194" i="3"/>
  <c r="BN1193" i="3"/>
  <c r="BI1193" i="3"/>
  <c r="BF1193" i="3"/>
  <c r="BG1193" i="3" s="1"/>
  <c r="J1193" i="3"/>
  <c r="BN1192" i="3"/>
  <c r="BI1192" i="3"/>
  <c r="BF1192" i="3"/>
  <c r="BG1192" i="3" s="1"/>
  <c r="J1192" i="3"/>
  <c r="BN1191" i="3"/>
  <c r="BI1191" i="3"/>
  <c r="BF1191" i="3"/>
  <c r="BG1191" i="3" s="1"/>
  <c r="J1191" i="3"/>
  <c r="BN1190" i="3"/>
  <c r="BI1190" i="3"/>
  <c r="BF1190" i="3"/>
  <c r="BG1190" i="3" s="1"/>
  <c r="J1190" i="3"/>
  <c r="BN1189" i="3"/>
  <c r="BI1189" i="3"/>
  <c r="BF1189" i="3"/>
  <c r="BG1189" i="3" s="1"/>
  <c r="J1189" i="3"/>
  <c r="BN1188" i="3"/>
  <c r="BI1188" i="3"/>
  <c r="BF1188" i="3"/>
  <c r="BG1188" i="3" s="1"/>
  <c r="J1188" i="3"/>
  <c r="BN1187" i="3"/>
  <c r="BI1187" i="3"/>
  <c r="BF1187" i="3"/>
  <c r="BG1187" i="3" s="1"/>
  <c r="L1187" i="3"/>
  <c r="J1187" i="3"/>
  <c r="BN1186" i="3"/>
  <c r="BI1186" i="3"/>
  <c r="BF1186" i="3"/>
  <c r="BG1186" i="3" s="1"/>
  <c r="J1186" i="3"/>
  <c r="BN1185" i="3"/>
  <c r="BI1185" i="3"/>
  <c r="BF1185" i="3"/>
  <c r="BG1185" i="3" s="1"/>
  <c r="K1185" i="3"/>
  <c r="J1185" i="3"/>
  <c r="BN1184" i="3"/>
  <c r="BI1184" i="3"/>
  <c r="BF1184" i="3"/>
  <c r="BG1184" i="3" s="1"/>
  <c r="J1184" i="3"/>
  <c r="BN1183" i="3"/>
  <c r="BI1183" i="3"/>
  <c r="BF1183" i="3"/>
  <c r="BG1183" i="3" s="1"/>
  <c r="J1183" i="3"/>
  <c r="BN1182" i="3"/>
  <c r="BI1182" i="3"/>
  <c r="BF1182" i="3"/>
  <c r="BG1182" i="3" s="1"/>
  <c r="J1182" i="3"/>
  <c r="BN1181" i="3"/>
  <c r="BI1181" i="3"/>
  <c r="BF1181" i="3"/>
  <c r="BG1181" i="3" s="1"/>
  <c r="J1181" i="3"/>
  <c r="H1180" i="3"/>
  <c r="BI1180" i="3"/>
  <c r="BF1180" i="3"/>
  <c r="BK1180" i="3" s="1"/>
  <c r="I1180" i="3"/>
  <c r="H1179" i="3"/>
  <c r="BI1179" i="3"/>
  <c r="BF1179" i="3"/>
  <c r="BK1179" i="3" s="1"/>
  <c r="I1179" i="3"/>
  <c r="H1178" i="3"/>
  <c r="BI1178" i="3"/>
  <c r="BF1178" i="3"/>
  <c r="BK1178" i="3" s="1"/>
  <c r="I1178" i="3"/>
  <c r="J1178" i="3" s="1"/>
  <c r="H1177" i="3"/>
  <c r="BI1177" i="3"/>
  <c r="BF1177" i="3"/>
  <c r="I1177" i="3"/>
  <c r="H1176" i="3"/>
  <c r="BI1176" i="3"/>
  <c r="BF1176" i="3"/>
  <c r="BG1176" i="3" s="1"/>
  <c r="J1176" i="3"/>
  <c r="I1176" i="3"/>
  <c r="H1175" i="3"/>
  <c r="BI1175" i="3"/>
  <c r="BF1175" i="3"/>
  <c r="I1175" i="3"/>
  <c r="H1174" i="3"/>
  <c r="BI1174" i="3"/>
  <c r="BF1174" i="3"/>
  <c r="BK1174" i="3" s="1"/>
  <c r="I1174" i="3"/>
  <c r="J1174" i="3" s="1"/>
  <c r="H1173" i="3"/>
  <c r="BI1173" i="3"/>
  <c r="BF1173" i="3"/>
  <c r="I1173" i="3"/>
  <c r="H1172" i="3"/>
  <c r="BI1172" i="3"/>
  <c r="BF1172" i="3"/>
  <c r="I1172" i="3"/>
  <c r="H1171" i="3"/>
  <c r="BI1171" i="3"/>
  <c r="BF1171" i="3"/>
  <c r="I1171" i="3"/>
  <c r="J1171" i="3" s="1"/>
  <c r="BN1170" i="3"/>
  <c r="BI1170" i="3"/>
  <c r="BF1170" i="3"/>
  <c r="BG1170" i="3" s="1"/>
  <c r="L1170" i="3"/>
  <c r="J1170" i="3"/>
  <c r="BN1169" i="3"/>
  <c r="BI1169" i="3"/>
  <c r="BF1169" i="3"/>
  <c r="BG1169" i="3" s="1"/>
  <c r="J1169" i="3"/>
  <c r="BN1168" i="3"/>
  <c r="BI1168" i="3"/>
  <c r="BF1168" i="3"/>
  <c r="BG1168" i="3" s="1"/>
  <c r="K1168" i="3"/>
  <c r="J1168" i="3"/>
  <c r="BN1167" i="3"/>
  <c r="BI1167" i="3"/>
  <c r="BF1167" i="3"/>
  <c r="BG1167" i="3" s="1"/>
  <c r="J1167" i="3"/>
  <c r="BN1166" i="3"/>
  <c r="BI1166" i="3"/>
  <c r="BF1166" i="3"/>
  <c r="BG1166" i="3" s="1"/>
  <c r="J1166" i="3"/>
  <c r="BN1165" i="3"/>
  <c r="BI1165" i="3"/>
  <c r="BF1165" i="3"/>
  <c r="BG1165" i="3" s="1"/>
  <c r="J1165" i="3"/>
  <c r="BN1164" i="3"/>
  <c r="BI1164" i="3"/>
  <c r="BF1164" i="3"/>
  <c r="BG1164" i="3" s="1"/>
  <c r="J1164" i="3"/>
  <c r="BI1163" i="3"/>
  <c r="BF1163" i="3"/>
  <c r="BG1163" i="3" s="1"/>
  <c r="BI1162" i="3"/>
  <c r="BF1162" i="3"/>
  <c r="BG1162" i="3" s="1"/>
  <c r="BI1161" i="3"/>
  <c r="BF1161" i="3"/>
  <c r="BG1161" i="3" s="1"/>
  <c r="BI1160" i="3"/>
  <c r="BF1160" i="3"/>
  <c r="BG1160" i="3" s="1"/>
  <c r="BI1159" i="3"/>
  <c r="BF1159" i="3"/>
  <c r="BG1159" i="3" s="1"/>
  <c r="BN1158" i="3"/>
  <c r="BI1158" i="3"/>
  <c r="BF1158" i="3"/>
  <c r="BG1158" i="3" s="1"/>
  <c r="J1158" i="3"/>
  <c r="BN1157" i="3"/>
  <c r="BI1157" i="3"/>
  <c r="BF1157" i="3"/>
  <c r="BG1157" i="3" s="1"/>
  <c r="J1157" i="3"/>
  <c r="BN1156" i="3"/>
  <c r="BI1156" i="3"/>
  <c r="BF1156" i="3"/>
  <c r="BG1156" i="3" s="1"/>
  <c r="J1156" i="3"/>
  <c r="BN1155" i="3"/>
  <c r="BI1155" i="3"/>
  <c r="BF1155" i="3"/>
  <c r="BG1155" i="3" s="1"/>
  <c r="J1155" i="3"/>
  <c r="BN1154" i="3"/>
  <c r="BI1154" i="3"/>
  <c r="BF1154" i="3"/>
  <c r="BG1154" i="3" s="1"/>
  <c r="J1154" i="3"/>
  <c r="BI1153" i="3"/>
  <c r="BF1153" i="3"/>
  <c r="BG1153" i="3" s="1"/>
  <c r="BI1152" i="3"/>
  <c r="BF1152" i="3"/>
  <c r="BG1152" i="3" s="1"/>
  <c r="BI1151" i="3"/>
  <c r="BF1151" i="3"/>
  <c r="BG1151" i="3" s="1"/>
  <c r="BI1150" i="3"/>
  <c r="BF1150" i="3"/>
  <c r="BG1150" i="3" s="1"/>
  <c r="BI1149" i="3"/>
  <c r="BF1149" i="3"/>
  <c r="BG1149" i="3" s="1"/>
  <c r="BI1148" i="3"/>
  <c r="BF1148" i="3"/>
  <c r="BG1148" i="3" s="1"/>
  <c r="BI1147" i="3"/>
  <c r="BF1147" i="3"/>
  <c r="BG1147" i="3" s="1"/>
  <c r="BI1146" i="3"/>
  <c r="BF1146" i="3"/>
  <c r="BG1146" i="3" s="1"/>
  <c r="BI1145" i="3"/>
  <c r="BF1145" i="3"/>
  <c r="BG1145" i="3" s="1"/>
  <c r="BI1144" i="3"/>
  <c r="BF1144" i="3"/>
  <c r="BG1144" i="3" s="1"/>
  <c r="BI1143" i="3"/>
  <c r="BF1143" i="3"/>
  <c r="BG1143" i="3" s="1"/>
  <c r="BI1142" i="3"/>
  <c r="BF1142" i="3"/>
  <c r="BG1142" i="3" s="1"/>
  <c r="BI1141" i="3"/>
  <c r="BF1141" i="3"/>
  <c r="BG1141" i="3" s="1"/>
  <c r="BI1140" i="3"/>
  <c r="BF1140" i="3"/>
  <c r="BG1140" i="3" s="1"/>
  <c r="BI1139" i="3"/>
  <c r="BF1139" i="3"/>
  <c r="BG1139" i="3" s="1"/>
  <c r="BI1138" i="3"/>
  <c r="BF1138" i="3"/>
  <c r="BG1138" i="3" s="1"/>
  <c r="BI1137" i="3"/>
  <c r="BF1137" i="3"/>
  <c r="BG1137" i="3" s="1"/>
  <c r="BI1136" i="3"/>
  <c r="BF1136" i="3"/>
  <c r="BG1136" i="3" s="1"/>
  <c r="BI1135" i="3"/>
  <c r="BF1135" i="3"/>
  <c r="BG1135" i="3" s="1"/>
  <c r="BI1134" i="3"/>
  <c r="BF1134" i="3"/>
  <c r="BG1134" i="3" s="1"/>
  <c r="BI1133" i="3"/>
  <c r="BF1133" i="3"/>
  <c r="BG1133" i="3" s="1"/>
  <c r="BI1132" i="3"/>
  <c r="BF1132" i="3"/>
  <c r="BG1132" i="3" s="1"/>
  <c r="BI1131" i="3"/>
  <c r="BF1131" i="3"/>
  <c r="BG1131" i="3" s="1"/>
  <c r="BI1130" i="3"/>
  <c r="BF1130" i="3"/>
  <c r="BG1130" i="3" s="1"/>
  <c r="BI1129" i="3"/>
  <c r="BF1129" i="3"/>
  <c r="BG1129" i="3" s="1"/>
  <c r="BI1128" i="3"/>
  <c r="BF1128" i="3"/>
  <c r="BG1128" i="3" s="1"/>
  <c r="BI1127" i="3"/>
  <c r="BF1127" i="3"/>
  <c r="BG1127" i="3" s="1"/>
  <c r="BI1126" i="3"/>
  <c r="BF1126" i="3"/>
  <c r="BG1126" i="3" s="1"/>
  <c r="BI1125" i="3"/>
  <c r="BF1125" i="3"/>
  <c r="BG1125" i="3" s="1"/>
  <c r="BI1124" i="3"/>
  <c r="BF1124" i="3"/>
  <c r="BG1124" i="3" s="1"/>
  <c r="BI1123" i="3"/>
  <c r="BF1123" i="3"/>
  <c r="BG1123" i="3" s="1"/>
  <c r="BI1122" i="3"/>
  <c r="BF1122" i="3"/>
  <c r="BG1122" i="3" s="1"/>
  <c r="BI1121" i="3"/>
  <c r="BF1121" i="3"/>
  <c r="BG1121" i="3" s="1"/>
  <c r="BI1120" i="3"/>
  <c r="BF1120" i="3"/>
  <c r="BG1120" i="3" s="1"/>
  <c r="BI1119" i="3"/>
  <c r="BF1119" i="3"/>
  <c r="BG1119" i="3" s="1"/>
  <c r="BI1118" i="3"/>
  <c r="BF1118" i="3"/>
  <c r="BG1118" i="3" s="1"/>
  <c r="BI1117" i="3"/>
  <c r="BF1117" i="3"/>
  <c r="BG1117" i="3" s="1"/>
  <c r="BI1116" i="3"/>
  <c r="BF1116" i="3"/>
  <c r="BG1116" i="3" s="1"/>
  <c r="BI1115" i="3"/>
  <c r="BF1115" i="3"/>
  <c r="BG1115" i="3" s="1"/>
  <c r="BI1114" i="3"/>
  <c r="BF1114" i="3"/>
  <c r="BG1114" i="3" s="1"/>
  <c r="BI1113" i="3"/>
  <c r="BF1113" i="3"/>
  <c r="BG1113" i="3" s="1"/>
  <c r="BI1112" i="3"/>
  <c r="BF1112" i="3"/>
  <c r="BG1112" i="3" s="1"/>
  <c r="BI1111" i="3"/>
  <c r="BF1111" i="3"/>
  <c r="BG1111" i="3" s="1"/>
  <c r="BI1110" i="3"/>
  <c r="BF1110" i="3"/>
  <c r="BG1110" i="3" s="1"/>
  <c r="BI1109" i="3"/>
  <c r="BF1109" i="3"/>
  <c r="BG1109" i="3" s="1"/>
  <c r="BI1108" i="3"/>
  <c r="BF1108" i="3"/>
  <c r="BG1108" i="3" s="1"/>
  <c r="BI1107" i="3"/>
  <c r="BF1107" i="3"/>
  <c r="BG1107" i="3" s="1"/>
  <c r="BI1106" i="3"/>
  <c r="BF1106" i="3"/>
  <c r="BG1106" i="3" s="1"/>
  <c r="BI1105" i="3"/>
  <c r="BF1105" i="3"/>
  <c r="BG1105" i="3" s="1"/>
  <c r="BI1104" i="3"/>
  <c r="BF1104" i="3"/>
  <c r="BG1104" i="3" s="1"/>
  <c r="BI1103" i="3"/>
  <c r="BF1103" i="3"/>
  <c r="BG1103" i="3" s="1"/>
  <c r="BI1102" i="3"/>
  <c r="BF1102" i="3"/>
  <c r="BG1102" i="3" s="1"/>
  <c r="BI1101" i="3"/>
  <c r="BF1101" i="3"/>
  <c r="BG1101" i="3" s="1"/>
  <c r="BI1100" i="3"/>
  <c r="BG1100" i="3"/>
  <c r="BF1100" i="3"/>
  <c r="BI1099" i="3"/>
  <c r="BF1099" i="3"/>
  <c r="BG1099" i="3" s="1"/>
  <c r="BI1098" i="3"/>
  <c r="BF1098" i="3"/>
  <c r="BG1098" i="3" s="1"/>
  <c r="BI1097" i="3"/>
  <c r="BF1097" i="3"/>
  <c r="BG1097" i="3" s="1"/>
  <c r="BI1096" i="3"/>
  <c r="BF1096" i="3"/>
  <c r="BG1096" i="3" s="1"/>
  <c r="BI1095" i="3"/>
  <c r="BF1095" i="3"/>
  <c r="BG1095" i="3" s="1"/>
  <c r="BI1094" i="3"/>
  <c r="BF1094" i="3"/>
  <c r="BG1094" i="3" s="1"/>
  <c r="BN1093" i="3"/>
  <c r="BI1093" i="3"/>
  <c r="BF1093" i="3"/>
  <c r="BG1093" i="3" s="1"/>
  <c r="L1093" i="3"/>
  <c r="J1093" i="3"/>
  <c r="BN1092" i="3"/>
  <c r="BI1092" i="3"/>
  <c r="BF1092" i="3"/>
  <c r="BG1092" i="3" s="1"/>
  <c r="J1092" i="3"/>
  <c r="BN1091" i="3"/>
  <c r="BI1091" i="3"/>
  <c r="BF1091" i="3"/>
  <c r="BG1091" i="3" s="1"/>
  <c r="J1091" i="3"/>
  <c r="BN1090" i="3"/>
  <c r="BI1090" i="3"/>
  <c r="BF1090" i="3"/>
  <c r="BG1090" i="3" s="1"/>
  <c r="J1090" i="3"/>
  <c r="BN1089" i="3"/>
  <c r="BI1089" i="3"/>
  <c r="BF1089" i="3"/>
  <c r="BG1089" i="3" s="1"/>
  <c r="J1089" i="3"/>
  <c r="BN1088" i="3"/>
  <c r="BI1088" i="3"/>
  <c r="BF1088" i="3"/>
  <c r="BG1088" i="3" s="1"/>
  <c r="J1088" i="3"/>
  <c r="BN1087" i="3"/>
  <c r="BI1087" i="3"/>
  <c r="BF1087" i="3"/>
  <c r="BG1087" i="3" s="1"/>
  <c r="J1087" i="3"/>
  <c r="BN1086" i="3"/>
  <c r="BI1086" i="3"/>
  <c r="BF1086" i="3"/>
  <c r="BG1086" i="3" s="1"/>
  <c r="J1086" i="3"/>
  <c r="BN1085" i="3"/>
  <c r="BI1085" i="3"/>
  <c r="BF1085" i="3"/>
  <c r="BG1085" i="3" s="1"/>
  <c r="J1085" i="3"/>
  <c r="BN1084" i="3"/>
  <c r="BI1084" i="3"/>
  <c r="BF1084" i="3"/>
  <c r="BG1084" i="3" s="1"/>
  <c r="J1084" i="3"/>
  <c r="BN1083" i="3"/>
  <c r="BI1083" i="3"/>
  <c r="BF1083" i="3"/>
  <c r="BG1083" i="3" s="1"/>
  <c r="J1083" i="3"/>
  <c r="BN1082" i="3"/>
  <c r="BI1082" i="3"/>
  <c r="BF1082" i="3"/>
  <c r="BG1082" i="3" s="1"/>
  <c r="J1082" i="3"/>
  <c r="BN1081" i="3"/>
  <c r="BI1081" i="3"/>
  <c r="BF1081" i="3"/>
  <c r="BG1081" i="3" s="1"/>
  <c r="J1081" i="3"/>
  <c r="BN1080" i="3"/>
  <c r="BI1080" i="3"/>
  <c r="BF1080" i="3"/>
  <c r="BG1080" i="3" s="1"/>
  <c r="J1080" i="3"/>
  <c r="BN1079" i="3"/>
  <c r="BI1079" i="3"/>
  <c r="BF1079" i="3"/>
  <c r="BG1079" i="3" s="1"/>
  <c r="J1079" i="3"/>
  <c r="BN1078" i="3"/>
  <c r="BI1078" i="3"/>
  <c r="BF1078" i="3"/>
  <c r="BG1078" i="3" s="1"/>
  <c r="J1078" i="3"/>
  <c r="BN1077" i="3"/>
  <c r="BI1077" i="3"/>
  <c r="BF1077" i="3"/>
  <c r="BG1077" i="3" s="1"/>
  <c r="J1077" i="3"/>
  <c r="BN1076" i="3"/>
  <c r="BI1076" i="3"/>
  <c r="BF1076" i="3"/>
  <c r="BG1076" i="3" s="1"/>
  <c r="J1076" i="3"/>
  <c r="BN1075" i="3"/>
  <c r="BI1075" i="3"/>
  <c r="BF1075" i="3"/>
  <c r="BG1075" i="3" s="1"/>
  <c r="J1075" i="3"/>
  <c r="BN1074" i="3"/>
  <c r="BI1074" i="3"/>
  <c r="BF1074" i="3"/>
  <c r="BG1074" i="3" s="1"/>
  <c r="J1074" i="3"/>
  <c r="BN1073" i="3"/>
  <c r="BI1073" i="3"/>
  <c r="BF1073" i="3"/>
  <c r="BG1073" i="3" s="1"/>
  <c r="J1073" i="3"/>
  <c r="BN1072" i="3"/>
  <c r="BI1072" i="3"/>
  <c r="BF1072" i="3"/>
  <c r="BG1072" i="3" s="1"/>
  <c r="J1072" i="3"/>
  <c r="BN1071" i="3"/>
  <c r="BI1071" i="3"/>
  <c r="BF1071" i="3"/>
  <c r="BG1071" i="3" s="1"/>
  <c r="J1071" i="3"/>
  <c r="BN1070" i="3"/>
  <c r="BI1070" i="3"/>
  <c r="BF1070" i="3"/>
  <c r="BG1070" i="3" s="1"/>
  <c r="J1070" i="3"/>
  <c r="BN1069" i="3"/>
  <c r="BI1069" i="3"/>
  <c r="BF1069" i="3"/>
  <c r="BG1069" i="3" s="1"/>
  <c r="J1069" i="3"/>
  <c r="BN1068" i="3"/>
  <c r="BI1068" i="3"/>
  <c r="BF1068" i="3"/>
  <c r="BG1068" i="3" s="1"/>
  <c r="J1068" i="3"/>
  <c r="BN1067" i="3"/>
  <c r="BI1067" i="3"/>
  <c r="BF1067" i="3"/>
  <c r="BG1067" i="3" s="1"/>
  <c r="J1067" i="3"/>
  <c r="BN1066" i="3"/>
  <c r="BI1066" i="3"/>
  <c r="BG1066" i="3"/>
  <c r="BF1066" i="3"/>
  <c r="J1066" i="3"/>
  <c r="BN1065" i="3"/>
  <c r="BI1065" i="3"/>
  <c r="BF1065" i="3"/>
  <c r="BG1065" i="3" s="1"/>
  <c r="J1065" i="3"/>
  <c r="BI1064" i="3"/>
  <c r="BF1064" i="3"/>
  <c r="BG1064" i="3" s="1"/>
  <c r="BI1063" i="3"/>
  <c r="BF1063" i="3"/>
  <c r="BG1063" i="3" s="1"/>
  <c r="BI1062" i="3"/>
  <c r="BF1062" i="3"/>
  <c r="BG1062" i="3" s="1"/>
  <c r="BI1061" i="3"/>
  <c r="BF1061" i="3"/>
  <c r="BG1061" i="3" s="1"/>
  <c r="BI1060" i="3"/>
  <c r="BF1060" i="3"/>
  <c r="BG1060" i="3" s="1"/>
  <c r="BN1059" i="3"/>
  <c r="BI1059" i="3"/>
  <c r="BF1059" i="3"/>
  <c r="BG1059" i="3" s="1"/>
  <c r="J1059" i="3"/>
  <c r="BN1058" i="3"/>
  <c r="BI1058" i="3"/>
  <c r="BF1058" i="3"/>
  <c r="BG1058" i="3" s="1"/>
  <c r="J1058" i="3"/>
  <c r="BN1057" i="3"/>
  <c r="BI1057" i="3"/>
  <c r="BF1057" i="3"/>
  <c r="BG1057" i="3" s="1"/>
  <c r="J1057" i="3"/>
  <c r="BN1056" i="3"/>
  <c r="BI1056" i="3"/>
  <c r="BF1056" i="3"/>
  <c r="BG1056" i="3" s="1"/>
  <c r="J1056" i="3"/>
  <c r="BN1055" i="3"/>
  <c r="BI1055" i="3"/>
  <c r="BF1055" i="3"/>
  <c r="BG1055" i="3" s="1"/>
  <c r="J1055" i="3"/>
  <c r="BN1054" i="3"/>
  <c r="BI1054" i="3"/>
  <c r="BF1054" i="3"/>
  <c r="BG1054" i="3" s="1"/>
  <c r="J1054" i="3"/>
  <c r="BN1053" i="3"/>
  <c r="BI1053" i="3"/>
  <c r="BF1053" i="3"/>
  <c r="BG1053" i="3" s="1"/>
  <c r="J1053" i="3"/>
  <c r="BN1052" i="3"/>
  <c r="BI1052" i="3"/>
  <c r="BG1052" i="3"/>
  <c r="BF1052" i="3"/>
  <c r="J1052" i="3"/>
  <c r="BN1051" i="3"/>
  <c r="BI1051" i="3"/>
  <c r="BF1051" i="3"/>
  <c r="BG1051" i="3" s="1"/>
  <c r="J1051" i="3"/>
  <c r="BN1050" i="3"/>
  <c r="BI1050" i="3"/>
  <c r="BF1050" i="3"/>
  <c r="BG1050" i="3" s="1"/>
  <c r="J1050" i="3"/>
  <c r="BN1049" i="3"/>
  <c r="BI1049" i="3"/>
  <c r="BF1049" i="3"/>
  <c r="BG1049" i="3" s="1"/>
  <c r="J1049" i="3"/>
  <c r="BN1048" i="3"/>
  <c r="BI1048" i="3"/>
  <c r="BF1048" i="3"/>
  <c r="BG1048" i="3" s="1"/>
  <c r="J1048" i="3"/>
  <c r="BN1047" i="3"/>
  <c r="BI1047" i="3"/>
  <c r="BF1047" i="3"/>
  <c r="BG1047" i="3" s="1"/>
  <c r="J1047" i="3"/>
  <c r="BN1046" i="3"/>
  <c r="BI1046" i="3"/>
  <c r="BF1046" i="3"/>
  <c r="BG1046" i="3" s="1"/>
  <c r="J1046" i="3"/>
  <c r="BN1045" i="3"/>
  <c r="BI1045" i="3"/>
  <c r="BF1045" i="3"/>
  <c r="BG1045" i="3" s="1"/>
  <c r="J1045" i="3"/>
  <c r="BN1044" i="3"/>
  <c r="BI1044" i="3"/>
  <c r="BF1044" i="3"/>
  <c r="BG1044" i="3" s="1"/>
  <c r="J1044" i="3"/>
  <c r="BN1043" i="3"/>
  <c r="BI1043" i="3"/>
  <c r="BF1043" i="3"/>
  <c r="BG1043" i="3" s="1"/>
  <c r="J1043" i="3"/>
  <c r="BN1042" i="3"/>
  <c r="BI1042" i="3"/>
  <c r="BF1042" i="3"/>
  <c r="BG1042" i="3" s="1"/>
  <c r="J1042" i="3"/>
  <c r="BN1041" i="3"/>
  <c r="BI1041" i="3"/>
  <c r="BF1041" i="3"/>
  <c r="BG1041" i="3" s="1"/>
  <c r="J1041" i="3"/>
  <c r="BN1040" i="3"/>
  <c r="BI1040" i="3"/>
  <c r="BF1040" i="3"/>
  <c r="BG1040" i="3" s="1"/>
  <c r="J1040" i="3"/>
  <c r="BN1039" i="3"/>
  <c r="BI1039" i="3"/>
  <c r="BF1039" i="3"/>
  <c r="BG1039" i="3" s="1"/>
  <c r="J1039" i="3"/>
  <c r="BN1038" i="3"/>
  <c r="BI1038" i="3"/>
  <c r="BF1038" i="3"/>
  <c r="BG1038" i="3" s="1"/>
  <c r="J1038" i="3"/>
  <c r="BN1037" i="3"/>
  <c r="BI1037" i="3"/>
  <c r="BF1037" i="3"/>
  <c r="BG1037" i="3" s="1"/>
  <c r="J1037" i="3"/>
  <c r="BN1036" i="3"/>
  <c r="BI1036" i="3"/>
  <c r="BF1036" i="3"/>
  <c r="BG1036" i="3" s="1"/>
  <c r="J1036" i="3"/>
  <c r="BN1035" i="3"/>
  <c r="BI1035" i="3"/>
  <c r="BF1035" i="3"/>
  <c r="BG1035" i="3" s="1"/>
  <c r="J1035" i="3"/>
  <c r="BI1034" i="3"/>
  <c r="BF1034" i="3"/>
  <c r="BG1034" i="3" s="1"/>
  <c r="BI1033" i="3"/>
  <c r="BF1033" i="3"/>
  <c r="BG1033" i="3" s="1"/>
  <c r="BI1032" i="3"/>
  <c r="BF1032" i="3"/>
  <c r="BG1032" i="3" s="1"/>
  <c r="BI1031" i="3"/>
  <c r="BF1031" i="3"/>
  <c r="BG1031" i="3" s="1"/>
  <c r="BI1030" i="3"/>
  <c r="BF1030" i="3"/>
  <c r="BG1030" i="3" s="1"/>
  <c r="BN1029" i="3"/>
  <c r="BI1029" i="3"/>
  <c r="BF1029" i="3"/>
  <c r="BG1029" i="3" s="1"/>
  <c r="J1029" i="3"/>
  <c r="BN1028" i="3"/>
  <c r="BI1028" i="3"/>
  <c r="BF1028" i="3"/>
  <c r="BG1028" i="3" s="1"/>
  <c r="J1028" i="3"/>
  <c r="BN1027" i="3"/>
  <c r="BI1027" i="3"/>
  <c r="BF1027" i="3"/>
  <c r="BG1027" i="3" s="1"/>
  <c r="J1027" i="3"/>
  <c r="BN1026" i="3"/>
  <c r="BI1026" i="3"/>
  <c r="BF1026" i="3"/>
  <c r="BG1026" i="3" s="1"/>
  <c r="J1026" i="3"/>
  <c r="BN1025" i="3"/>
  <c r="BI1025" i="3"/>
  <c r="BF1025" i="3"/>
  <c r="BG1025" i="3" s="1"/>
  <c r="J1025" i="3"/>
  <c r="BN1024" i="3"/>
  <c r="BI1024" i="3"/>
  <c r="BF1024" i="3"/>
  <c r="BG1024" i="3" s="1"/>
  <c r="J1024" i="3"/>
  <c r="BN1023" i="3"/>
  <c r="BI1023" i="3"/>
  <c r="BF1023" i="3"/>
  <c r="BG1023" i="3" s="1"/>
  <c r="J1023" i="3"/>
  <c r="BN1022" i="3"/>
  <c r="BI1022" i="3"/>
  <c r="BF1022" i="3"/>
  <c r="BG1022" i="3" s="1"/>
  <c r="J1022" i="3"/>
  <c r="BN1021" i="3"/>
  <c r="BI1021" i="3"/>
  <c r="BF1021" i="3"/>
  <c r="BG1021" i="3" s="1"/>
  <c r="J1021" i="3"/>
  <c r="BN1020" i="3"/>
  <c r="BI1020" i="3"/>
  <c r="BF1020" i="3"/>
  <c r="BG1020" i="3" s="1"/>
  <c r="J1020" i="3"/>
  <c r="BN1019" i="3"/>
  <c r="BI1019" i="3"/>
  <c r="BF1019" i="3"/>
  <c r="BG1019" i="3" s="1"/>
  <c r="J1019" i="3"/>
  <c r="BN1018" i="3"/>
  <c r="BI1018" i="3"/>
  <c r="BF1018" i="3"/>
  <c r="BG1018" i="3" s="1"/>
  <c r="J1018" i="3"/>
  <c r="BN1017" i="3"/>
  <c r="BI1017" i="3"/>
  <c r="BF1017" i="3"/>
  <c r="BG1017" i="3" s="1"/>
  <c r="J1017" i="3"/>
  <c r="BN1016" i="3"/>
  <c r="BI1016" i="3"/>
  <c r="BF1016" i="3"/>
  <c r="BG1016" i="3" s="1"/>
  <c r="J1016" i="3"/>
  <c r="BN1015" i="3"/>
  <c r="BI1015" i="3"/>
  <c r="BF1015" i="3"/>
  <c r="BG1015" i="3" s="1"/>
  <c r="J1015" i="3"/>
  <c r="BN1014" i="3"/>
  <c r="BI1014" i="3"/>
  <c r="BF1014" i="3"/>
  <c r="BG1014" i="3" s="1"/>
  <c r="J1014" i="3"/>
  <c r="BN1013" i="3"/>
  <c r="BI1013" i="3"/>
  <c r="BF1013" i="3"/>
  <c r="BG1013" i="3" s="1"/>
  <c r="J1013" i="3"/>
  <c r="BN1012" i="3"/>
  <c r="BI1012" i="3"/>
  <c r="BF1012" i="3"/>
  <c r="BG1012" i="3" s="1"/>
  <c r="J1012" i="3"/>
  <c r="BN1011" i="3"/>
  <c r="BI1011" i="3"/>
  <c r="BF1011" i="3"/>
  <c r="BG1011" i="3" s="1"/>
  <c r="J1011" i="3"/>
  <c r="BI1010" i="3"/>
  <c r="BF1010" i="3"/>
  <c r="BG1010" i="3" s="1"/>
  <c r="BI1009" i="3"/>
  <c r="BF1009" i="3"/>
  <c r="BG1009" i="3" s="1"/>
  <c r="BI1008" i="3"/>
  <c r="BF1008" i="3"/>
  <c r="BG1008" i="3" s="1"/>
  <c r="BI1007" i="3"/>
  <c r="BF1007" i="3"/>
  <c r="BG1007" i="3" s="1"/>
  <c r="BI1006" i="3"/>
  <c r="BF1006" i="3"/>
  <c r="BG1006" i="3" s="1"/>
  <c r="BI1005" i="3"/>
  <c r="BF1005" i="3"/>
  <c r="BG1005" i="3" s="1"/>
  <c r="BI1004" i="3"/>
  <c r="BF1004" i="3"/>
  <c r="BG1004" i="3" s="1"/>
  <c r="BI1003" i="3"/>
  <c r="BG1003" i="3"/>
  <c r="BF1003" i="3"/>
  <c r="BI1002" i="3"/>
  <c r="BF1002" i="3"/>
  <c r="BG1002" i="3" s="1"/>
  <c r="BI1001" i="3"/>
  <c r="BF1001" i="3"/>
  <c r="BG1001" i="3" s="1"/>
  <c r="BI1000" i="3"/>
  <c r="BF1000" i="3"/>
  <c r="BG1000" i="3" s="1"/>
  <c r="BI999" i="3"/>
  <c r="BF999" i="3"/>
  <c r="BG999" i="3" s="1"/>
  <c r="BI998" i="3"/>
  <c r="BF998" i="3"/>
  <c r="BG998" i="3" s="1"/>
  <c r="BI997" i="3"/>
  <c r="BF997" i="3"/>
  <c r="BG997" i="3" s="1"/>
  <c r="BI996" i="3"/>
  <c r="BF996" i="3"/>
  <c r="BG996" i="3" s="1"/>
  <c r="BI995" i="3"/>
  <c r="BF995" i="3"/>
  <c r="BG995" i="3" s="1"/>
  <c r="BI994" i="3"/>
  <c r="BF994" i="3"/>
  <c r="BG994" i="3" s="1"/>
  <c r="BI993" i="3"/>
  <c r="BF993" i="3"/>
  <c r="BG993" i="3" s="1"/>
  <c r="BI992" i="3"/>
  <c r="BF992" i="3"/>
  <c r="BG992" i="3" s="1"/>
  <c r="BI991" i="3"/>
  <c r="BF991" i="3"/>
  <c r="BG991" i="3" s="1"/>
  <c r="BI990" i="3"/>
  <c r="BF990" i="3"/>
  <c r="BG990" i="3" s="1"/>
  <c r="BI989" i="3"/>
  <c r="BF989" i="3"/>
  <c r="BG989" i="3" s="1"/>
  <c r="BI988" i="3"/>
  <c r="BF988" i="3"/>
  <c r="BG988" i="3" s="1"/>
  <c r="BI987" i="3"/>
  <c r="BF987" i="3"/>
  <c r="BG987" i="3" s="1"/>
  <c r="BI986" i="3"/>
  <c r="BF986" i="3"/>
  <c r="BG986" i="3" s="1"/>
  <c r="BI985" i="3"/>
  <c r="BF985" i="3"/>
  <c r="BG985" i="3" s="1"/>
  <c r="BI984" i="3"/>
  <c r="BF984" i="3"/>
  <c r="BG984" i="3" s="1"/>
  <c r="BI983" i="3"/>
  <c r="BF983" i="3"/>
  <c r="BG983" i="3" s="1"/>
  <c r="BI982" i="3"/>
  <c r="BF982" i="3"/>
  <c r="BG982" i="3" s="1"/>
  <c r="BI981" i="3"/>
  <c r="BF981" i="3"/>
  <c r="BG981" i="3" s="1"/>
  <c r="BI980" i="3"/>
  <c r="BF980" i="3"/>
  <c r="BG980" i="3" s="1"/>
  <c r="BI979" i="3"/>
  <c r="BF979" i="3"/>
  <c r="BG979" i="3" s="1"/>
  <c r="BI978" i="3"/>
  <c r="BF978" i="3"/>
  <c r="BG978" i="3" s="1"/>
  <c r="BI977" i="3"/>
  <c r="BF977" i="3"/>
  <c r="BG977" i="3" s="1"/>
  <c r="BI976" i="3"/>
  <c r="BF976" i="3"/>
  <c r="BG976" i="3" s="1"/>
  <c r="BI975" i="3"/>
  <c r="BF975" i="3"/>
  <c r="BG975" i="3" s="1"/>
  <c r="BI974" i="3"/>
  <c r="BF974" i="3"/>
  <c r="BG974" i="3" s="1"/>
  <c r="BI973" i="3"/>
  <c r="BF973" i="3"/>
  <c r="BG973" i="3" s="1"/>
  <c r="BI972" i="3"/>
  <c r="BF972" i="3"/>
  <c r="BG972" i="3" s="1"/>
  <c r="BI971" i="3"/>
  <c r="BF971" i="3"/>
  <c r="BG971" i="3" s="1"/>
  <c r="BI970" i="3"/>
  <c r="BF970" i="3"/>
  <c r="BG970" i="3" s="1"/>
  <c r="BI969" i="3"/>
  <c r="BF969" i="3"/>
  <c r="BG969" i="3" s="1"/>
  <c r="BI968" i="3"/>
  <c r="BF968" i="3"/>
  <c r="BG968" i="3" s="1"/>
  <c r="BI967" i="3"/>
  <c r="BF967" i="3"/>
  <c r="BG967" i="3" s="1"/>
  <c r="BI966" i="3"/>
  <c r="BF966" i="3"/>
  <c r="BG966" i="3" s="1"/>
  <c r="BN965" i="3"/>
  <c r="BI965" i="3"/>
  <c r="BF965" i="3"/>
  <c r="BG965" i="3" s="1"/>
  <c r="J965" i="3"/>
  <c r="BN964" i="3"/>
  <c r="BI964" i="3"/>
  <c r="BF964" i="3"/>
  <c r="BG964" i="3" s="1"/>
  <c r="J964" i="3"/>
  <c r="BN963" i="3"/>
  <c r="BI963" i="3"/>
  <c r="BF963" i="3"/>
  <c r="BG963" i="3" s="1"/>
  <c r="J963" i="3"/>
  <c r="BN962" i="3"/>
  <c r="BI962" i="3"/>
  <c r="BF962" i="3"/>
  <c r="BG962" i="3" s="1"/>
  <c r="J962" i="3"/>
  <c r="BN961" i="3"/>
  <c r="BI961" i="3"/>
  <c r="BF961" i="3"/>
  <c r="BG961" i="3" s="1"/>
  <c r="J961" i="3"/>
  <c r="BI960" i="3"/>
  <c r="BF960" i="3"/>
  <c r="BG960" i="3" s="1"/>
  <c r="BI959" i="3"/>
  <c r="BF959" i="3"/>
  <c r="BG959" i="3" s="1"/>
  <c r="BI958" i="3"/>
  <c r="BF958" i="3"/>
  <c r="BG958" i="3" s="1"/>
  <c r="BI957" i="3"/>
  <c r="BF957" i="3"/>
  <c r="BG957" i="3" s="1"/>
  <c r="BI956" i="3"/>
  <c r="BF956" i="3"/>
  <c r="BG956" i="3" s="1"/>
  <c r="BN955" i="3"/>
  <c r="BI955" i="3"/>
  <c r="BF955" i="3"/>
  <c r="BG955" i="3" s="1"/>
  <c r="J955" i="3"/>
  <c r="BN954" i="3"/>
  <c r="BI954" i="3"/>
  <c r="BF954" i="3"/>
  <c r="BG954" i="3" s="1"/>
  <c r="J954" i="3"/>
  <c r="BN953" i="3"/>
  <c r="BI953" i="3"/>
  <c r="BF953" i="3"/>
  <c r="BG953" i="3" s="1"/>
  <c r="J953" i="3"/>
  <c r="BN952" i="3"/>
  <c r="BI952" i="3"/>
  <c r="BF952" i="3"/>
  <c r="BG952" i="3" s="1"/>
  <c r="J952" i="3"/>
  <c r="BN951" i="3"/>
  <c r="BI951" i="3"/>
  <c r="BF951" i="3"/>
  <c r="BG951" i="3" s="1"/>
  <c r="J951" i="3"/>
  <c r="BN950" i="3"/>
  <c r="BI950" i="3"/>
  <c r="BF950" i="3"/>
  <c r="BG950" i="3" s="1"/>
  <c r="J950" i="3"/>
  <c r="BN949" i="3"/>
  <c r="BI949" i="3"/>
  <c r="BF949" i="3"/>
  <c r="BG949" i="3" s="1"/>
  <c r="J949" i="3"/>
  <c r="BN948" i="3"/>
  <c r="BI948" i="3"/>
  <c r="BF948" i="3"/>
  <c r="BG948" i="3" s="1"/>
  <c r="J948" i="3"/>
  <c r="BN947" i="3"/>
  <c r="BI947" i="3"/>
  <c r="BF947" i="3"/>
  <c r="BG947" i="3" s="1"/>
  <c r="J947" i="3"/>
  <c r="BN946" i="3"/>
  <c r="BI946" i="3"/>
  <c r="BF946" i="3"/>
  <c r="BG946" i="3" s="1"/>
  <c r="J946" i="3"/>
  <c r="H945" i="3"/>
  <c r="BI945" i="3"/>
  <c r="BF945" i="3"/>
  <c r="I945" i="3"/>
  <c r="J945" i="3" s="1"/>
  <c r="H944" i="3"/>
  <c r="BI944" i="3"/>
  <c r="BF944" i="3"/>
  <c r="BK944" i="3" s="1"/>
  <c r="I944" i="3"/>
  <c r="H943" i="3"/>
  <c r="BI943" i="3"/>
  <c r="BF943" i="3"/>
  <c r="I943" i="3"/>
  <c r="J943" i="3" s="1"/>
  <c r="H942" i="3"/>
  <c r="BI942" i="3"/>
  <c r="BF942" i="3"/>
  <c r="J942" i="3"/>
  <c r="I942" i="3"/>
  <c r="H941" i="3"/>
  <c r="BI941" i="3"/>
  <c r="BF941" i="3"/>
  <c r="BK941" i="3" s="1"/>
  <c r="J941" i="3"/>
  <c r="I941" i="3"/>
  <c r="BN941" i="3" s="1"/>
  <c r="BN940" i="3"/>
  <c r="BI940" i="3"/>
  <c r="BF940" i="3"/>
  <c r="BG940" i="3" s="1"/>
  <c r="L940" i="3"/>
  <c r="J940" i="3"/>
  <c r="BN939" i="3"/>
  <c r="BI939" i="3"/>
  <c r="BF939" i="3"/>
  <c r="BG939" i="3" s="1"/>
  <c r="J939" i="3"/>
  <c r="BN938" i="3"/>
  <c r="BI938" i="3"/>
  <c r="BF938" i="3"/>
  <c r="BG938" i="3" s="1"/>
  <c r="K938" i="3"/>
  <c r="J938" i="3"/>
  <c r="BN937" i="3"/>
  <c r="BI937" i="3"/>
  <c r="BF937" i="3"/>
  <c r="BG937" i="3" s="1"/>
  <c r="J937" i="3"/>
  <c r="BN936" i="3"/>
  <c r="BI936" i="3"/>
  <c r="BF936" i="3"/>
  <c r="BG936" i="3" s="1"/>
  <c r="J936" i="3"/>
  <c r="BN935" i="3"/>
  <c r="BI935" i="3"/>
  <c r="BF935" i="3"/>
  <c r="BG935" i="3" s="1"/>
  <c r="J935" i="3"/>
  <c r="BN934" i="3"/>
  <c r="BI934" i="3"/>
  <c r="BF934" i="3"/>
  <c r="BG934" i="3" s="1"/>
  <c r="J934" i="3"/>
  <c r="BN933" i="3"/>
  <c r="BI933" i="3"/>
  <c r="BF933" i="3"/>
  <c r="BG933" i="3" s="1"/>
  <c r="J933" i="3"/>
  <c r="BN932" i="3"/>
  <c r="BI932" i="3"/>
  <c r="BF932" i="3"/>
  <c r="BG932" i="3" s="1"/>
  <c r="J932" i="3"/>
  <c r="BN931" i="3"/>
  <c r="BI931" i="3"/>
  <c r="BF931" i="3"/>
  <c r="BG931" i="3" s="1"/>
  <c r="J931" i="3"/>
  <c r="BN930" i="3"/>
  <c r="BI930" i="3"/>
  <c r="BF930" i="3"/>
  <c r="BG930" i="3" s="1"/>
  <c r="J930" i="3"/>
  <c r="BN929" i="3"/>
  <c r="BI929" i="3"/>
  <c r="BF929" i="3"/>
  <c r="BG929" i="3" s="1"/>
  <c r="J929" i="3"/>
  <c r="BN928" i="3"/>
  <c r="BI928" i="3"/>
  <c r="BF928" i="3"/>
  <c r="BG928" i="3" s="1"/>
  <c r="L928" i="3"/>
  <c r="J928" i="3"/>
  <c r="BN927" i="3"/>
  <c r="BI927" i="3"/>
  <c r="BF927" i="3"/>
  <c r="BG927" i="3" s="1"/>
  <c r="J927" i="3"/>
  <c r="BN926" i="3"/>
  <c r="BI926" i="3"/>
  <c r="BF926" i="3"/>
  <c r="BG926" i="3" s="1"/>
  <c r="K926" i="3"/>
  <c r="J926" i="3"/>
  <c r="BN925" i="3"/>
  <c r="BI925" i="3"/>
  <c r="BF925" i="3"/>
  <c r="BG925" i="3" s="1"/>
  <c r="J925" i="3"/>
  <c r="BN924" i="3"/>
  <c r="BI924" i="3"/>
  <c r="BF924" i="3"/>
  <c r="BG924" i="3" s="1"/>
  <c r="J924" i="3"/>
  <c r="BN923" i="3"/>
  <c r="BI923" i="3"/>
  <c r="BF923" i="3"/>
  <c r="BG923" i="3" s="1"/>
  <c r="J923" i="3"/>
  <c r="BN922" i="3"/>
  <c r="BI922" i="3"/>
  <c r="BF922" i="3"/>
  <c r="BG922" i="3" s="1"/>
  <c r="J922" i="3"/>
  <c r="BI921" i="3"/>
  <c r="BF921" i="3"/>
  <c r="BG921" i="3" s="1"/>
  <c r="BI920" i="3"/>
  <c r="BF920" i="3"/>
  <c r="BG920" i="3" s="1"/>
  <c r="BI919" i="3"/>
  <c r="BF919" i="3"/>
  <c r="BG919" i="3" s="1"/>
  <c r="BI918" i="3"/>
  <c r="BF918" i="3"/>
  <c r="BG918" i="3" s="1"/>
  <c r="BI917" i="3"/>
  <c r="BF917" i="3"/>
  <c r="BG917" i="3" s="1"/>
  <c r="BI916" i="3"/>
  <c r="BF916" i="3"/>
  <c r="BG916" i="3" s="1"/>
  <c r="BI915" i="3"/>
  <c r="BF915" i="3"/>
  <c r="BG915" i="3" s="1"/>
  <c r="BI914" i="3"/>
  <c r="BF914" i="3"/>
  <c r="BG914" i="3" s="1"/>
  <c r="BI913" i="3"/>
  <c r="BF913" i="3"/>
  <c r="BG913" i="3" s="1"/>
  <c r="BI912" i="3"/>
  <c r="BF912" i="3"/>
  <c r="BG912" i="3" s="1"/>
  <c r="BI911" i="3"/>
  <c r="BF911" i="3"/>
  <c r="BG911" i="3" s="1"/>
  <c r="BI910" i="3"/>
  <c r="BF910" i="3"/>
  <c r="BG910" i="3" s="1"/>
  <c r="BI909" i="3"/>
  <c r="BF909" i="3"/>
  <c r="BG909" i="3" s="1"/>
  <c r="BI908" i="3"/>
  <c r="BF908" i="3"/>
  <c r="BG908" i="3" s="1"/>
  <c r="BI907" i="3"/>
  <c r="BF907" i="3"/>
  <c r="BG907" i="3" s="1"/>
  <c r="BI906" i="3"/>
  <c r="BF906" i="3"/>
  <c r="BG906" i="3" s="1"/>
  <c r="BI905" i="3"/>
  <c r="BF905" i="3"/>
  <c r="BG905" i="3" s="1"/>
  <c r="BI904" i="3"/>
  <c r="BF904" i="3"/>
  <c r="BG904" i="3" s="1"/>
  <c r="BI903" i="3"/>
  <c r="BF903" i="3"/>
  <c r="BG903" i="3" s="1"/>
  <c r="BI902" i="3"/>
  <c r="BF902" i="3"/>
  <c r="BG902" i="3" s="1"/>
  <c r="BI901" i="3"/>
  <c r="BF901" i="3"/>
  <c r="BG901" i="3" s="1"/>
  <c r="BI900" i="3"/>
  <c r="BF900" i="3"/>
  <c r="BG900" i="3" s="1"/>
  <c r="BI899" i="3"/>
  <c r="BF899" i="3"/>
  <c r="BG899" i="3" s="1"/>
  <c r="BI898" i="3"/>
  <c r="BF898" i="3"/>
  <c r="BG898" i="3" s="1"/>
  <c r="BI897" i="3"/>
  <c r="BF897" i="3"/>
  <c r="BG897" i="3" s="1"/>
  <c r="BI896" i="3"/>
  <c r="BF896" i="3"/>
  <c r="BG896" i="3" s="1"/>
  <c r="BI895" i="3"/>
  <c r="BF895" i="3"/>
  <c r="BG895" i="3" s="1"/>
  <c r="BI894" i="3"/>
  <c r="BF894" i="3"/>
  <c r="BG894" i="3" s="1"/>
  <c r="BI893" i="3"/>
  <c r="BF893" i="3"/>
  <c r="BG893" i="3" s="1"/>
  <c r="BI892" i="3"/>
  <c r="BF892" i="3"/>
  <c r="BG892" i="3" s="1"/>
  <c r="BI891" i="3"/>
  <c r="BF891" i="3"/>
  <c r="BG891" i="3" s="1"/>
  <c r="BI890" i="3"/>
  <c r="BF890" i="3"/>
  <c r="BG890" i="3" s="1"/>
  <c r="BI889" i="3"/>
  <c r="BF889" i="3"/>
  <c r="BG889" i="3" s="1"/>
  <c r="BI888" i="3"/>
  <c r="BF888" i="3"/>
  <c r="BG888" i="3" s="1"/>
  <c r="BI887" i="3"/>
  <c r="BF887" i="3"/>
  <c r="BG887" i="3" s="1"/>
  <c r="BI886" i="3"/>
  <c r="BF886" i="3"/>
  <c r="BG886" i="3" s="1"/>
  <c r="BI885" i="3"/>
  <c r="BF885" i="3"/>
  <c r="BG885" i="3" s="1"/>
  <c r="BI884" i="3"/>
  <c r="BF884" i="3"/>
  <c r="BG884" i="3" s="1"/>
  <c r="BI883" i="3"/>
  <c r="BG883" i="3"/>
  <c r="BF883" i="3"/>
  <c r="BI882" i="3"/>
  <c r="BF882" i="3"/>
  <c r="BG882" i="3" s="1"/>
  <c r="BN881" i="3"/>
  <c r="BI881" i="3"/>
  <c r="BG881" i="3"/>
  <c r="BF881" i="3"/>
  <c r="J881" i="3"/>
  <c r="BN880" i="3"/>
  <c r="BI880" i="3"/>
  <c r="BF880" i="3"/>
  <c r="BG880" i="3" s="1"/>
  <c r="J880" i="3"/>
  <c r="BN879" i="3"/>
  <c r="BI879" i="3"/>
  <c r="BF879" i="3"/>
  <c r="BG879" i="3" s="1"/>
  <c r="J879" i="3"/>
  <c r="BN878" i="3"/>
  <c r="BI878" i="3"/>
  <c r="BF878" i="3"/>
  <c r="BG878" i="3" s="1"/>
  <c r="J878" i="3"/>
  <c r="BN877" i="3"/>
  <c r="BI877" i="3"/>
  <c r="BG877" i="3"/>
  <c r="BF877" i="3"/>
  <c r="J877" i="3"/>
  <c r="BN876" i="3"/>
  <c r="BI876" i="3"/>
  <c r="BF876" i="3"/>
  <c r="BG876" i="3" s="1"/>
  <c r="J876" i="3"/>
  <c r="BN875" i="3"/>
  <c r="BI875" i="3"/>
  <c r="BF875" i="3"/>
  <c r="BG875" i="3" s="1"/>
  <c r="J875" i="3"/>
  <c r="BN874" i="3"/>
  <c r="BI874" i="3"/>
  <c r="BF874" i="3"/>
  <c r="BG874" i="3" s="1"/>
  <c r="J874" i="3"/>
  <c r="BN873" i="3"/>
  <c r="BI873" i="3"/>
  <c r="BF873" i="3"/>
  <c r="BG873" i="3" s="1"/>
  <c r="J873" i="3"/>
  <c r="BN872" i="3"/>
  <c r="BI872" i="3"/>
  <c r="BF872" i="3"/>
  <c r="BG872" i="3" s="1"/>
  <c r="J872" i="3"/>
  <c r="BN871" i="3"/>
  <c r="BI871" i="3"/>
  <c r="BF871" i="3"/>
  <c r="BG871" i="3" s="1"/>
  <c r="J871" i="3"/>
  <c r="BN870" i="3"/>
  <c r="BI870" i="3"/>
  <c r="BF870" i="3"/>
  <c r="BG870" i="3" s="1"/>
  <c r="J870" i="3"/>
  <c r="BI869" i="3"/>
  <c r="BF869" i="3"/>
  <c r="BG869" i="3" s="1"/>
  <c r="BI868" i="3"/>
  <c r="BF868" i="3"/>
  <c r="BG868" i="3" s="1"/>
  <c r="BI867" i="3"/>
  <c r="BF867" i="3"/>
  <c r="BG867" i="3" s="1"/>
  <c r="BI866" i="3"/>
  <c r="BF866" i="3"/>
  <c r="BG866" i="3" s="1"/>
  <c r="BI865" i="3"/>
  <c r="BF865" i="3"/>
  <c r="BG865" i="3" s="1"/>
  <c r="BI864" i="3"/>
  <c r="BF864" i="3"/>
  <c r="BG864" i="3" s="1"/>
  <c r="BI863" i="3"/>
  <c r="BF863" i="3"/>
  <c r="BG863" i="3" s="1"/>
  <c r="BI862" i="3"/>
  <c r="BF862" i="3"/>
  <c r="BG862" i="3" s="1"/>
  <c r="BI861" i="3"/>
  <c r="BF861" i="3"/>
  <c r="BG861" i="3" s="1"/>
  <c r="BI860" i="3"/>
  <c r="BF860" i="3"/>
  <c r="BG860" i="3" s="1"/>
  <c r="BI859" i="3"/>
  <c r="BF859" i="3"/>
  <c r="BG859" i="3" s="1"/>
  <c r="BI858" i="3"/>
  <c r="BF858" i="3"/>
  <c r="BG858" i="3" s="1"/>
  <c r="BI857" i="3"/>
  <c r="BF857" i="3"/>
  <c r="BG857" i="3" s="1"/>
  <c r="BI856" i="3"/>
  <c r="BF856" i="3"/>
  <c r="BG856" i="3" s="1"/>
  <c r="BI855" i="3"/>
  <c r="BF855" i="3"/>
  <c r="BG855" i="3" s="1"/>
  <c r="BI854" i="3"/>
  <c r="BF854" i="3"/>
  <c r="BG854" i="3" s="1"/>
  <c r="BI853" i="3"/>
  <c r="BF853" i="3"/>
  <c r="BG853" i="3" s="1"/>
  <c r="BI852" i="3"/>
  <c r="BF852" i="3"/>
  <c r="BG852" i="3" s="1"/>
  <c r="BI851" i="3"/>
  <c r="BF851" i="3"/>
  <c r="BG851" i="3" s="1"/>
  <c r="BI850" i="3"/>
  <c r="BF850" i="3"/>
  <c r="BG850" i="3" s="1"/>
  <c r="BI849" i="3"/>
  <c r="BF849" i="3"/>
  <c r="BG849" i="3" s="1"/>
  <c r="BI848" i="3"/>
  <c r="BF848" i="3"/>
  <c r="BG848" i="3" s="1"/>
  <c r="BI847" i="3"/>
  <c r="BF847" i="3"/>
  <c r="BG847" i="3" s="1"/>
  <c r="BI846" i="3"/>
  <c r="BF846" i="3"/>
  <c r="BG846" i="3" s="1"/>
  <c r="BI845" i="3"/>
  <c r="BF845" i="3"/>
  <c r="BG845" i="3" s="1"/>
  <c r="BI844" i="3"/>
  <c r="BF844" i="3"/>
  <c r="BG844" i="3" s="1"/>
  <c r="BI843" i="3"/>
  <c r="BF843" i="3"/>
  <c r="BG843" i="3" s="1"/>
  <c r="BI842" i="3"/>
  <c r="BF842" i="3"/>
  <c r="BG842" i="3" s="1"/>
  <c r="BI841" i="3"/>
  <c r="BF841" i="3"/>
  <c r="BG841" i="3" s="1"/>
  <c r="BI840" i="3"/>
  <c r="BF840" i="3"/>
  <c r="BG840" i="3" s="1"/>
  <c r="BI839" i="3"/>
  <c r="BF839" i="3"/>
  <c r="BG839" i="3" s="1"/>
  <c r="BI838" i="3"/>
  <c r="BF838" i="3"/>
  <c r="BG838" i="3" s="1"/>
  <c r="BI837" i="3"/>
  <c r="BF837" i="3"/>
  <c r="BG837" i="3" s="1"/>
  <c r="BI836" i="3"/>
  <c r="BF836" i="3"/>
  <c r="BG836" i="3" s="1"/>
  <c r="BI835" i="3"/>
  <c r="BF835" i="3"/>
  <c r="BG835" i="3" s="1"/>
  <c r="BI834" i="3"/>
  <c r="BF834" i="3"/>
  <c r="BG834" i="3" s="1"/>
  <c r="BI833" i="3"/>
  <c r="BF833" i="3"/>
  <c r="BG833" i="3" s="1"/>
  <c r="BI832" i="3"/>
  <c r="BF832" i="3"/>
  <c r="BG832" i="3" s="1"/>
  <c r="BI831" i="3"/>
  <c r="BF831" i="3"/>
  <c r="BG831" i="3" s="1"/>
  <c r="BI830" i="3"/>
  <c r="BF830" i="3"/>
  <c r="BG830" i="3" s="1"/>
  <c r="BI829" i="3"/>
  <c r="BF829" i="3"/>
  <c r="BG829" i="3" s="1"/>
  <c r="BI828" i="3"/>
  <c r="BF828" i="3"/>
  <c r="BG828" i="3" s="1"/>
  <c r="BI827" i="3"/>
  <c r="BF827" i="3"/>
  <c r="BG827" i="3" s="1"/>
  <c r="BI826" i="3"/>
  <c r="BF826" i="3"/>
  <c r="BG826" i="3" s="1"/>
  <c r="BI825" i="3"/>
  <c r="BF825" i="3"/>
  <c r="BG825" i="3" s="1"/>
  <c r="BI824" i="3"/>
  <c r="BF824" i="3"/>
  <c r="BG824" i="3" s="1"/>
  <c r="BI823" i="3"/>
  <c r="BF823" i="3"/>
  <c r="BG823" i="3" s="1"/>
  <c r="BI822" i="3"/>
  <c r="BF822" i="3"/>
  <c r="BG822" i="3" s="1"/>
  <c r="BI821" i="3"/>
  <c r="BF821" i="3"/>
  <c r="BG821" i="3" s="1"/>
  <c r="BI820" i="3"/>
  <c r="BF820" i="3"/>
  <c r="BG820" i="3" s="1"/>
  <c r="BN819" i="3"/>
  <c r="BI819" i="3"/>
  <c r="BF819" i="3"/>
  <c r="BG819" i="3" s="1"/>
  <c r="J819" i="3"/>
  <c r="BN818" i="3"/>
  <c r="BI818" i="3"/>
  <c r="BF818" i="3"/>
  <c r="BG818" i="3" s="1"/>
  <c r="J818" i="3"/>
  <c r="BN817" i="3"/>
  <c r="BI817" i="3"/>
  <c r="BF817" i="3"/>
  <c r="BG817" i="3" s="1"/>
  <c r="J817" i="3"/>
  <c r="BN816" i="3"/>
  <c r="BI816" i="3"/>
  <c r="BF816" i="3"/>
  <c r="BG816" i="3" s="1"/>
  <c r="J816" i="3"/>
  <c r="BN815" i="3"/>
  <c r="BI815" i="3"/>
  <c r="BF815" i="3"/>
  <c r="BG815" i="3" s="1"/>
  <c r="J815" i="3"/>
  <c r="H814" i="3"/>
  <c r="BI814" i="3"/>
  <c r="BF814" i="3"/>
  <c r="BK814" i="3" s="1"/>
  <c r="I814" i="3"/>
  <c r="H813" i="3"/>
  <c r="BI813" i="3"/>
  <c r="BF813" i="3"/>
  <c r="I813" i="3"/>
  <c r="J813" i="3" s="1"/>
  <c r="H812" i="3"/>
  <c r="BI812" i="3"/>
  <c r="BF812" i="3"/>
  <c r="BK812" i="3" s="1"/>
  <c r="I812" i="3"/>
  <c r="BN812" i="3" s="1"/>
  <c r="H811" i="3"/>
  <c r="BI811" i="3"/>
  <c r="BF811" i="3"/>
  <c r="BG811" i="3" s="1"/>
  <c r="I811" i="3"/>
  <c r="H810" i="3"/>
  <c r="BI810" i="3"/>
  <c r="BF810" i="3"/>
  <c r="BK810" i="3" s="1"/>
  <c r="I810" i="3"/>
  <c r="H809" i="3"/>
  <c r="BI809" i="3"/>
  <c r="BF809" i="3"/>
  <c r="BK809" i="3" s="1"/>
  <c r="I809" i="3"/>
  <c r="J809" i="3" s="1"/>
  <c r="H808" i="3"/>
  <c r="BI808" i="3"/>
  <c r="BF808" i="3"/>
  <c r="BK808" i="3" s="1"/>
  <c r="I808" i="3"/>
  <c r="J808" i="3" s="1"/>
  <c r="BN807" i="3"/>
  <c r="BI807" i="3"/>
  <c r="BF807" i="3"/>
  <c r="BG807" i="3" s="1"/>
  <c r="L807" i="3"/>
  <c r="J807" i="3"/>
  <c r="BN806" i="3"/>
  <c r="BI806" i="3"/>
  <c r="BF806" i="3"/>
  <c r="BG806" i="3" s="1"/>
  <c r="L806" i="3"/>
  <c r="J806" i="3"/>
  <c r="BN805" i="3"/>
  <c r="BI805" i="3"/>
  <c r="BF805" i="3"/>
  <c r="BG805" i="3" s="1"/>
  <c r="J805" i="3"/>
  <c r="BN804" i="3"/>
  <c r="BI804" i="3"/>
  <c r="BF804" i="3"/>
  <c r="BG804" i="3" s="1"/>
  <c r="J804" i="3"/>
  <c r="BN803" i="3"/>
  <c r="BI803" i="3"/>
  <c r="BF803" i="3"/>
  <c r="BG803" i="3" s="1"/>
  <c r="K803" i="3"/>
  <c r="J803" i="3"/>
  <c r="BN802" i="3"/>
  <c r="BI802" i="3"/>
  <c r="BF802" i="3"/>
  <c r="BG802" i="3" s="1"/>
  <c r="K802" i="3"/>
  <c r="J802" i="3"/>
  <c r="BN801" i="3"/>
  <c r="BI801" i="3"/>
  <c r="BF801" i="3"/>
  <c r="BG801" i="3" s="1"/>
  <c r="J801" i="3"/>
  <c r="BN800" i="3"/>
  <c r="BI800" i="3"/>
  <c r="BF800" i="3"/>
  <c r="BG800" i="3" s="1"/>
  <c r="J800" i="3"/>
  <c r="BN799" i="3"/>
  <c r="BI799" i="3"/>
  <c r="BF799" i="3"/>
  <c r="BG799" i="3" s="1"/>
  <c r="J799" i="3"/>
  <c r="BN798" i="3"/>
  <c r="BI798" i="3"/>
  <c r="BF798" i="3"/>
  <c r="BG798" i="3" s="1"/>
  <c r="J798" i="3"/>
  <c r="BN797" i="3"/>
  <c r="BI797" i="3"/>
  <c r="BF797" i="3"/>
  <c r="BG797" i="3" s="1"/>
  <c r="J797" i="3"/>
  <c r="BN796" i="3"/>
  <c r="BI796" i="3"/>
  <c r="BF796" i="3"/>
  <c r="BG796" i="3" s="1"/>
  <c r="J796" i="3"/>
  <c r="BN795" i="3"/>
  <c r="BI795" i="3"/>
  <c r="BF795" i="3"/>
  <c r="BG795" i="3" s="1"/>
  <c r="J795" i="3"/>
  <c r="BN794" i="3"/>
  <c r="BI794" i="3"/>
  <c r="BG794" i="3"/>
  <c r="BF794" i="3"/>
  <c r="J794" i="3"/>
  <c r="BN793" i="3"/>
  <c r="BI793" i="3"/>
  <c r="BF793" i="3"/>
  <c r="BG793" i="3" s="1"/>
  <c r="L793" i="3"/>
  <c r="J793" i="3"/>
  <c r="BN792" i="3"/>
  <c r="BI792" i="3"/>
  <c r="BF792" i="3"/>
  <c r="BG792" i="3" s="1"/>
  <c r="J792" i="3"/>
  <c r="BN791" i="3"/>
  <c r="BI791" i="3"/>
  <c r="BF791" i="3"/>
  <c r="BG791" i="3" s="1"/>
  <c r="J791" i="3"/>
  <c r="BN790" i="3"/>
  <c r="BI790" i="3"/>
  <c r="BF790" i="3"/>
  <c r="BG790" i="3" s="1"/>
  <c r="J790" i="3"/>
  <c r="BN789" i="3"/>
  <c r="BI789" i="3"/>
  <c r="BF789" i="3"/>
  <c r="BG789" i="3" s="1"/>
  <c r="J789" i="3"/>
  <c r="BI788" i="3"/>
  <c r="BF788" i="3"/>
  <c r="BG788" i="3" s="1"/>
  <c r="BI787" i="3"/>
  <c r="BF787" i="3"/>
  <c r="BG787" i="3" s="1"/>
  <c r="BI786" i="3"/>
  <c r="BF786" i="3"/>
  <c r="BG786" i="3" s="1"/>
  <c r="BI785" i="3"/>
  <c r="BF785" i="3"/>
  <c r="BG785" i="3" s="1"/>
  <c r="BI784" i="3"/>
  <c r="BF784" i="3"/>
  <c r="BG784" i="3" s="1"/>
  <c r="BN783" i="3"/>
  <c r="BI783" i="3"/>
  <c r="BF783" i="3"/>
  <c r="BG783" i="3" s="1"/>
  <c r="L783" i="3"/>
  <c r="J783" i="3"/>
  <c r="BN782" i="3"/>
  <c r="BI782" i="3"/>
  <c r="BF782" i="3"/>
  <c r="BG782" i="3" s="1"/>
  <c r="J782" i="3"/>
  <c r="BN781" i="3"/>
  <c r="BI781" i="3"/>
  <c r="BF781" i="3"/>
  <c r="BG781" i="3" s="1"/>
  <c r="K781" i="3"/>
  <c r="J781" i="3"/>
  <c r="BN780" i="3"/>
  <c r="BI780" i="3"/>
  <c r="BF780" i="3"/>
  <c r="BG780" i="3" s="1"/>
  <c r="J780" i="3"/>
  <c r="BN779" i="3"/>
  <c r="BI779" i="3"/>
  <c r="BF779" i="3"/>
  <c r="BG779" i="3" s="1"/>
  <c r="J779" i="3"/>
  <c r="BN778" i="3"/>
  <c r="BI778" i="3"/>
  <c r="BF778" i="3"/>
  <c r="BG778" i="3" s="1"/>
  <c r="J778" i="3"/>
  <c r="BN777" i="3"/>
  <c r="BI777" i="3"/>
  <c r="BF777" i="3"/>
  <c r="BG777" i="3" s="1"/>
  <c r="J777" i="3"/>
  <c r="BN776" i="3"/>
  <c r="BI776" i="3"/>
  <c r="BF776" i="3"/>
  <c r="BG776" i="3" s="1"/>
  <c r="J776" i="3"/>
  <c r="BN775" i="3"/>
  <c r="BI775" i="3"/>
  <c r="BF775" i="3"/>
  <c r="BG775" i="3" s="1"/>
  <c r="J775" i="3"/>
  <c r="BN774" i="3"/>
  <c r="BI774" i="3"/>
  <c r="BF774" i="3"/>
  <c r="BG774" i="3" s="1"/>
  <c r="J774" i="3"/>
  <c r="BN773" i="3"/>
  <c r="BI773" i="3"/>
  <c r="BF773" i="3"/>
  <c r="BG773" i="3" s="1"/>
  <c r="J773" i="3"/>
  <c r="BN772" i="3"/>
  <c r="BI772" i="3"/>
  <c r="BF772" i="3"/>
  <c r="BG772" i="3" s="1"/>
  <c r="J772" i="3"/>
  <c r="BI771" i="3"/>
  <c r="BF771" i="3"/>
  <c r="BG771" i="3" s="1"/>
  <c r="BI770" i="3"/>
  <c r="BF770" i="3"/>
  <c r="BG770" i="3" s="1"/>
  <c r="BI769" i="3"/>
  <c r="BF769" i="3"/>
  <c r="BG769" i="3" s="1"/>
  <c r="BI768" i="3"/>
  <c r="BF768" i="3"/>
  <c r="BG768" i="3" s="1"/>
  <c r="BI767" i="3"/>
  <c r="BF767" i="3"/>
  <c r="BG767" i="3" s="1"/>
  <c r="BN766" i="3"/>
  <c r="BI766" i="3"/>
  <c r="BG766" i="3"/>
  <c r="BF766" i="3"/>
  <c r="L766" i="3"/>
  <c r="J766" i="3"/>
  <c r="BN765" i="3"/>
  <c r="BI765" i="3"/>
  <c r="BF765" i="3"/>
  <c r="BG765" i="3" s="1"/>
  <c r="L765" i="3"/>
  <c r="J765" i="3"/>
  <c r="BN764" i="3"/>
  <c r="BI764" i="3"/>
  <c r="BF764" i="3"/>
  <c r="BG764" i="3" s="1"/>
  <c r="J764" i="3"/>
  <c r="BN763" i="3"/>
  <c r="BI763" i="3"/>
  <c r="BF763" i="3"/>
  <c r="BG763" i="3" s="1"/>
  <c r="J763" i="3"/>
  <c r="BN762" i="3"/>
  <c r="BI762" i="3"/>
  <c r="BF762" i="3"/>
  <c r="BG762" i="3" s="1"/>
  <c r="J762" i="3"/>
  <c r="BN761" i="3"/>
  <c r="BI761" i="3"/>
  <c r="BF761" i="3"/>
  <c r="BG761" i="3" s="1"/>
  <c r="J761" i="3"/>
  <c r="BN760" i="3"/>
  <c r="BI760" i="3"/>
  <c r="BF760" i="3"/>
  <c r="BG760" i="3" s="1"/>
  <c r="J760" i="3"/>
  <c r="BN759" i="3"/>
  <c r="BI759" i="3"/>
  <c r="BF759" i="3"/>
  <c r="BG759" i="3" s="1"/>
  <c r="J759" i="3"/>
  <c r="BN758" i="3"/>
  <c r="BI758" i="3"/>
  <c r="BF758" i="3"/>
  <c r="BG758" i="3" s="1"/>
  <c r="J758" i="3"/>
  <c r="BN757" i="3"/>
  <c r="BI757" i="3"/>
  <c r="BF757" i="3"/>
  <c r="BG757" i="3" s="1"/>
  <c r="J757" i="3"/>
  <c r="BN756" i="3"/>
  <c r="BI756" i="3"/>
  <c r="BF756" i="3"/>
  <c r="BG756" i="3" s="1"/>
  <c r="J756" i="3"/>
  <c r="BN755" i="3"/>
  <c r="BI755" i="3"/>
  <c r="BF755" i="3"/>
  <c r="BG755" i="3" s="1"/>
  <c r="J755" i="3"/>
  <c r="BN754" i="3"/>
  <c r="BI754" i="3"/>
  <c r="BF754" i="3"/>
  <c r="BG754" i="3" s="1"/>
  <c r="J754" i="3"/>
  <c r="BN753" i="3"/>
  <c r="BI753" i="3"/>
  <c r="BF753" i="3"/>
  <c r="BG753" i="3" s="1"/>
  <c r="J753" i="3"/>
  <c r="BN752" i="3"/>
  <c r="BI752" i="3"/>
  <c r="BF752" i="3"/>
  <c r="BG752" i="3" s="1"/>
  <c r="J752" i="3"/>
  <c r="BN751" i="3"/>
  <c r="BI751" i="3"/>
  <c r="BF751" i="3"/>
  <c r="BG751" i="3" s="1"/>
  <c r="L751" i="3"/>
  <c r="J751" i="3"/>
  <c r="BN750" i="3"/>
  <c r="BI750" i="3"/>
  <c r="BF750" i="3"/>
  <c r="BG750" i="3" s="1"/>
  <c r="J750" i="3"/>
  <c r="BN749" i="3"/>
  <c r="BI749" i="3"/>
  <c r="BF749" i="3"/>
  <c r="BG749" i="3" s="1"/>
  <c r="J749" i="3"/>
  <c r="BN748" i="3"/>
  <c r="BI748" i="3"/>
  <c r="BF748" i="3"/>
  <c r="BG748" i="3" s="1"/>
  <c r="J748" i="3"/>
  <c r="BN747" i="3"/>
  <c r="BI747" i="3"/>
  <c r="BF747" i="3"/>
  <c r="BG747" i="3" s="1"/>
  <c r="J747" i="3"/>
  <c r="BN746" i="3"/>
  <c r="BI746" i="3"/>
  <c r="BF746" i="3"/>
  <c r="BG746" i="3" s="1"/>
  <c r="L746" i="3"/>
  <c r="J746" i="3"/>
  <c r="BN745" i="3"/>
  <c r="BI745" i="3"/>
  <c r="BF745" i="3"/>
  <c r="BG745" i="3" s="1"/>
  <c r="J745" i="3"/>
  <c r="BN744" i="3"/>
  <c r="BI744" i="3"/>
  <c r="BF744" i="3"/>
  <c r="BG744" i="3" s="1"/>
  <c r="K744" i="3"/>
  <c r="J744" i="3"/>
  <c r="BN743" i="3"/>
  <c r="BI743" i="3"/>
  <c r="BF743" i="3"/>
  <c r="BG743" i="3" s="1"/>
  <c r="K743" i="3"/>
  <c r="J743" i="3"/>
  <c r="BN742" i="3"/>
  <c r="BI742" i="3"/>
  <c r="BF742" i="3"/>
  <c r="BG742" i="3" s="1"/>
  <c r="J742" i="3"/>
  <c r="BN741" i="3"/>
  <c r="BI741" i="3"/>
  <c r="BF741" i="3"/>
  <c r="BG741" i="3" s="1"/>
  <c r="J741" i="3"/>
  <c r="BN740" i="3"/>
  <c r="BI740" i="3"/>
  <c r="BF740" i="3"/>
  <c r="BG740" i="3" s="1"/>
  <c r="J740" i="3"/>
  <c r="BN739" i="3"/>
  <c r="BI739" i="3"/>
  <c r="BF739" i="3"/>
  <c r="BG739" i="3" s="1"/>
  <c r="J739" i="3"/>
  <c r="BN738" i="3"/>
  <c r="BI738" i="3"/>
  <c r="BF738" i="3"/>
  <c r="BG738" i="3" s="1"/>
  <c r="J738" i="3"/>
  <c r="BN737" i="3"/>
  <c r="BI737" i="3"/>
  <c r="BF737" i="3"/>
  <c r="BG737" i="3" s="1"/>
  <c r="J737" i="3"/>
  <c r="BN736" i="3"/>
  <c r="BI736" i="3"/>
  <c r="BF736" i="3"/>
  <c r="BG736" i="3" s="1"/>
  <c r="J736" i="3"/>
  <c r="BN735" i="3"/>
  <c r="BI735" i="3"/>
  <c r="BF735" i="3"/>
  <c r="BG735" i="3" s="1"/>
  <c r="J735" i="3"/>
  <c r="BN734" i="3"/>
  <c r="BI734" i="3"/>
  <c r="BF734" i="3"/>
  <c r="BG734" i="3" s="1"/>
  <c r="J734" i="3"/>
  <c r="BN733" i="3"/>
  <c r="BI733" i="3"/>
  <c r="BF733" i="3"/>
  <c r="BG733" i="3" s="1"/>
  <c r="J733" i="3"/>
  <c r="BN732" i="3"/>
  <c r="BI732" i="3"/>
  <c r="BF732" i="3"/>
  <c r="BG732" i="3" s="1"/>
  <c r="J732" i="3"/>
  <c r="BN731" i="3"/>
  <c r="BI731" i="3"/>
  <c r="BF731" i="3"/>
  <c r="BG731" i="3" s="1"/>
  <c r="J731" i="3"/>
  <c r="BN730" i="3"/>
  <c r="BI730" i="3"/>
  <c r="BF730" i="3"/>
  <c r="BG730" i="3" s="1"/>
  <c r="J730" i="3"/>
  <c r="BN729" i="3"/>
  <c r="BI729" i="3"/>
  <c r="BF729" i="3"/>
  <c r="BG729" i="3" s="1"/>
  <c r="J729" i="3"/>
  <c r="BN728" i="3"/>
  <c r="BI728" i="3"/>
  <c r="BF728" i="3"/>
  <c r="BG728" i="3" s="1"/>
  <c r="J728" i="3"/>
  <c r="BN727" i="3"/>
  <c r="BI727" i="3"/>
  <c r="BF727" i="3"/>
  <c r="BG727" i="3" s="1"/>
  <c r="J727" i="3"/>
  <c r="BN726" i="3"/>
  <c r="BI726" i="3"/>
  <c r="BF726" i="3"/>
  <c r="BG726" i="3" s="1"/>
  <c r="J726" i="3"/>
  <c r="BN725" i="3"/>
  <c r="BI725" i="3"/>
  <c r="BF725" i="3"/>
  <c r="BG725" i="3" s="1"/>
  <c r="J725" i="3"/>
  <c r="BN724" i="3"/>
  <c r="BI724" i="3"/>
  <c r="BF724" i="3"/>
  <c r="BG724" i="3" s="1"/>
  <c r="J724" i="3"/>
  <c r="BN723" i="3"/>
  <c r="BI723" i="3"/>
  <c r="BF723" i="3"/>
  <c r="BG723" i="3" s="1"/>
  <c r="J723" i="3"/>
  <c r="BN722" i="3"/>
  <c r="BI722" i="3"/>
  <c r="BF722" i="3"/>
  <c r="BG722" i="3" s="1"/>
  <c r="J722" i="3"/>
  <c r="BN721" i="3"/>
  <c r="BI721" i="3"/>
  <c r="BF721" i="3"/>
  <c r="BG721" i="3" s="1"/>
  <c r="J721" i="3"/>
  <c r="BN720" i="3"/>
  <c r="BI720" i="3"/>
  <c r="BF720" i="3"/>
  <c r="BG720" i="3" s="1"/>
  <c r="J720" i="3"/>
  <c r="BN719" i="3"/>
  <c r="BI719" i="3"/>
  <c r="BF719" i="3"/>
  <c r="BG719" i="3" s="1"/>
  <c r="J719" i="3"/>
  <c r="BN718" i="3"/>
  <c r="BI718" i="3"/>
  <c r="BF718" i="3"/>
  <c r="BG718" i="3" s="1"/>
  <c r="J718" i="3"/>
  <c r="BN717" i="3"/>
  <c r="BI717" i="3"/>
  <c r="BF717" i="3"/>
  <c r="BG717" i="3" s="1"/>
  <c r="J717" i="3"/>
  <c r="BN716" i="3"/>
  <c r="BI716" i="3"/>
  <c r="BF716" i="3"/>
  <c r="BG716" i="3" s="1"/>
  <c r="J716" i="3"/>
  <c r="BN715" i="3"/>
  <c r="BI715" i="3"/>
  <c r="BF715" i="3"/>
  <c r="BG715" i="3" s="1"/>
  <c r="J715" i="3"/>
  <c r="BN714" i="3"/>
  <c r="BI714" i="3"/>
  <c r="BF714" i="3"/>
  <c r="BG714" i="3" s="1"/>
  <c r="J714" i="3"/>
  <c r="BN713" i="3"/>
  <c r="BI713" i="3"/>
  <c r="BF713" i="3"/>
  <c r="BG713" i="3" s="1"/>
  <c r="J713" i="3"/>
  <c r="BN712" i="3"/>
  <c r="BI712" i="3"/>
  <c r="BF712" i="3"/>
  <c r="BG712" i="3" s="1"/>
  <c r="J712" i="3"/>
  <c r="BN711" i="3"/>
  <c r="BI711" i="3"/>
  <c r="BG711" i="3"/>
  <c r="BF711" i="3"/>
  <c r="J711" i="3"/>
  <c r="BN710" i="3"/>
  <c r="BI710" i="3"/>
  <c r="BF710" i="3"/>
  <c r="BG710" i="3" s="1"/>
  <c r="J710" i="3"/>
  <c r="BN709" i="3"/>
  <c r="BI709" i="3"/>
  <c r="BF709" i="3"/>
  <c r="BG709" i="3" s="1"/>
  <c r="J709" i="3"/>
  <c r="BN708" i="3"/>
  <c r="BI708" i="3"/>
  <c r="BF708" i="3"/>
  <c r="BG708" i="3" s="1"/>
  <c r="J708" i="3"/>
  <c r="BN707" i="3"/>
  <c r="BI707" i="3"/>
  <c r="BF707" i="3"/>
  <c r="BG707" i="3" s="1"/>
  <c r="J707" i="3"/>
  <c r="BN706" i="3"/>
  <c r="BI706" i="3"/>
  <c r="BF706" i="3"/>
  <c r="BG706" i="3" s="1"/>
  <c r="J706" i="3"/>
  <c r="BN705" i="3"/>
  <c r="BI705" i="3"/>
  <c r="BF705" i="3"/>
  <c r="BG705" i="3" s="1"/>
  <c r="J705" i="3"/>
  <c r="BN704" i="3"/>
  <c r="BI704" i="3"/>
  <c r="BF704" i="3"/>
  <c r="BG704" i="3" s="1"/>
  <c r="J704" i="3"/>
  <c r="BN703" i="3"/>
  <c r="BI703" i="3"/>
  <c r="BF703" i="3"/>
  <c r="BG703" i="3" s="1"/>
  <c r="J703" i="3"/>
  <c r="BI702" i="3"/>
  <c r="BF702" i="3"/>
  <c r="BG702" i="3" s="1"/>
  <c r="BI701" i="3"/>
  <c r="BF701" i="3"/>
  <c r="BG701" i="3" s="1"/>
  <c r="BI700" i="3"/>
  <c r="BF700" i="3"/>
  <c r="BG700" i="3" s="1"/>
  <c r="BI699" i="3"/>
  <c r="BF699" i="3"/>
  <c r="BG699" i="3" s="1"/>
  <c r="BI698" i="3"/>
  <c r="BF698" i="3"/>
  <c r="BG698" i="3" s="1"/>
  <c r="BI697" i="3"/>
  <c r="BF697" i="3"/>
  <c r="BG697" i="3" s="1"/>
  <c r="BI696" i="3"/>
  <c r="BF696" i="3"/>
  <c r="BG696" i="3" s="1"/>
  <c r="BI695" i="3"/>
  <c r="BF695" i="3"/>
  <c r="BG695" i="3" s="1"/>
  <c r="BI694" i="3"/>
  <c r="BF694" i="3"/>
  <c r="BG694" i="3" s="1"/>
  <c r="BI693" i="3"/>
  <c r="BF693" i="3"/>
  <c r="BG693" i="3" s="1"/>
  <c r="BI692" i="3"/>
  <c r="BF692" i="3"/>
  <c r="BG692" i="3" s="1"/>
  <c r="BI691" i="3"/>
  <c r="BF691" i="3"/>
  <c r="BG691" i="3" s="1"/>
  <c r="BI690" i="3"/>
  <c r="BF690" i="3"/>
  <c r="BG690" i="3" s="1"/>
  <c r="BI689" i="3"/>
  <c r="BF689" i="3"/>
  <c r="BG689" i="3" s="1"/>
  <c r="BI688" i="3"/>
  <c r="BF688" i="3"/>
  <c r="BG688" i="3" s="1"/>
  <c r="BI687" i="3"/>
  <c r="BF687" i="3"/>
  <c r="BG687" i="3" s="1"/>
  <c r="BI686" i="3"/>
  <c r="BF686" i="3"/>
  <c r="BG686" i="3" s="1"/>
  <c r="BI685" i="3"/>
  <c r="BF685" i="3"/>
  <c r="BG685" i="3" s="1"/>
  <c r="BI684" i="3"/>
  <c r="BG684" i="3"/>
  <c r="BF684" i="3"/>
  <c r="BI683" i="3"/>
  <c r="BF683" i="3"/>
  <c r="BG683" i="3" s="1"/>
  <c r="BI682" i="3"/>
  <c r="BF682" i="3"/>
  <c r="BG682" i="3" s="1"/>
  <c r="BI681" i="3"/>
  <c r="BF681" i="3"/>
  <c r="BG681" i="3" s="1"/>
  <c r="BI680" i="3"/>
  <c r="BF680" i="3"/>
  <c r="BG680" i="3" s="1"/>
  <c r="BI679" i="3"/>
  <c r="BF679" i="3"/>
  <c r="BG679" i="3" s="1"/>
  <c r="BI678" i="3"/>
  <c r="BF678" i="3"/>
  <c r="BG678" i="3" s="1"/>
  <c r="BN677" i="3"/>
  <c r="BI677" i="3"/>
  <c r="BF677" i="3"/>
  <c r="BG677" i="3" s="1"/>
  <c r="J677" i="3"/>
  <c r="BN676" i="3"/>
  <c r="BI676" i="3"/>
  <c r="BF676" i="3"/>
  <c r="BG676" i="3" s="1"/>
  <c r="J676" i="3"/>
  <c r="BN675" i="3"/>
  <c r="BI675" i="3"/>
  <c r="BF675" i="3"/>
  <c r="BG675" i="3" s="1"/>
  <c r="J675" i="3"/>
  <c r="BN674" i="3"/>
  <c r="BI674" i="3"/>
  <c r="BF674" i="3"/>
  <c r="BG674" i="3" s="1"/>
  <c r="J674" i="3"/>
  <c r="BN673" i="3"/>
  <c r="BI673" i="3"/>
  <c r="BF673" i="3"/>
  <c r="BG673" i="3" s="1"/>
  <c r="J673" i="3"/>
  <c r="BI672" i="3"/>
  <c r="BF672" i="3"/>
  <c r="BG672" i="3" s="1"/>
  <c r="BI671" i="3"/>
  <c r="BF671" i="3"/>
  <c r="BG671" i="3" s="1"/>
  <c r="BI670" i="3"/>
  <c r="BF670" i="3"/>
  <c r="BG670" i="3" s="1"/>
  <c r="BI669" i="3"/>
  <c r="BF669" i="3"/>
  <c r="BG669" i="3" s="1"/>
  <c r="BI668" i="3"/>
  <c r="BF668" i="3"/>
  <c r="BG668" i="3" s="1"/>
  <c r="BI667" i="3"/>
  <c r="BF667" i="3"/>
  <c r="BG667" i="3" s="1"/>
  <c r="BI666" i="3"/>
  <c r="BF666" i="3"/>
  <c r="BG666" i="3" s="1"/>
  <c r="BI665" i="3"/>
  <c r="BF665" i="3"/>
  <c r="BG665" i="3" s="1"/>
  <c r="BI664" i="3"/>
  <c r="BF664" i="3"/>
  <c r="BG664" i="3" s="1"/>
  <c r="BI663" i="3"/>
  <c r="BF663" i="3"/>
  <c r="BG663" i="3" s="1"/>
  <c r="BI662" i="3"/>
  <c r="BF662" i="3"/>
  <c r="BG662" i="3" s="1"/>
  <c r="BI661" i="3"/>
  <c r="BF661" i="3"/>
  <c r="BG661" i="3" s="1"/>
  <c r="BI660" i="3"/>
  <c r="BF660" i="3"/>
  <c r="BG660" i="3" s="1"/>
  <c r="BI659" i="3"/>
  <c r="BF659" i="3"/>
  <c r="BG659" i="3" s="1"/>
  <c r="BI658" i="3"/>
  <c r="BF658" i="3"/>
  <c r="BG658" i="3" s="1"/>
  <c r="BI657" i="3"/>
  <c r="BF657" i="3"/>
  <c r="BG657" i="3" s="1"/>
  <c r="BI656" i="3"/>
  <c r="BF656" i="3"/>
  <c r="BG656" i="3" s="1"/>
  <c r="BI655" i="3"/>
  <c r="BF655" i="3"/>
  <c r="BG655" i="3" s="1"/>
  <c r="BI654" i="3"/>
  <c r="BF654" i="3"/>
  <c r="BG654" i="3" s="1"/>
  <c r="BI653" i="3"/>
  <c r="BF653" i="3"/>
  <c r="BG653" i="3" s="1"/>
  <c r="BI652" i="3"/>
  <c r="BF652" i="3"/>
  <c r="BG652" i="3" s="1"/>
  <c r="BI651" i="3"/>
  <c r="BF651" i="3"/>
  <c r="BG651" i="3" s="1"/>
  <c r="BI650" i="3"/>
  <c r="BF650" i="3"/>
  <c r="BG650" i="3" s="1"/>
  <c r="BI649" i="3"/>
  <c r="BF649" i="3"/>
  <c r="BG649" i="3" s="1"/>
  <c r="BI648" i="3"/>
  <c r="BG648" i="3"/>
  <c r="BF648" i="3"/>
  <c r="BI647" i="3"/>
  <c r="BF647" i="3"/>
  <c r="BG647" i="3" s="1"/>
  <c r="BI646" i="3"/>
  <c r="BF646" i="3"/>
  <c r="BG646" i="3" s="1"/>
  <c r="BI645" i="3"/>
  <c r="BF645" i="3"/>
  <c r="BG645" i="3" s="1"/>
  <c r="BI644" i="3"/>
  <c r="BF644" i="3"/>
  <c r="BG644" i="3" s="1"/>
  <c r="BI643" i="3"/>
  <c r="BF643" i="3"/>
  <c r="BG643" i="3" s="1"/>
  <c r="BI642" i="3"/>
  <c r="BF642" i="3"/>
  <c r="BG642" i="3" s="1"/>
  <c r="BI641" i="3"/>
  <c r="BF641" i="3"/>
  <c r="BG641" i="3" s="1"/>
  <c r="BI640" i="3"/>
  <c r="BF640" i="3"/>
  <c r="BG640" i="3" s="1"/>
  <c r="BI639" i="3"/>
  <c r="BF639" i="3"/>
  <c r="BG639" i="3" s="1"/>
  <c r="BI638" i="3"/>
  <c r="BF638" i="3"/>
  <c r="BG638" i="3" s="1"/>
  <c r="BI637" i="3"/>
  <c r="BF637" i="3"/>
  <c r="BG637" i="3" s="1"/>
  <c r="BI636" i="3"/>
  <c r="BF636" i="3"/>
  <c r="BG636" i="3" s="1"/>
  <c r="BI635" i="3"/>
  <c r="BF635" i="3"/>
  <c r="BG635" i="3" s="1"/>
  <c r="BI634" i="3"/>
  <c r="BF634" i="3"/>
  <c r="BG634" i="3" s="1"/>
  <c r="BI633" i="3"/>
  <c r="BF633" i="3"/>
  <c r="BG633" i="3" s="1"/>
  <c r="BI632" i="3"/>
  <c r="BF632" i="3"/>
  <c r="BG632" i="3" s="1"/>
  <c r="BI631" i="3"/>
  <c r="BF631" i="3"/>
  <c r="BG631" i="3" s="1"/>
  <c r="BI630" i="3"/>
  <c r="BF630" i="3"/>
  <c r="BG630" i="3" s="1"/>
  <c r="BI629" i="3"/>
  <c r="BF629" i="3"/>
  <c r="BG629" i="3" s="1"/>
  <c r="BI628" i="3"/>
  <c r="BF628" i="3"/>
  <c r="BG628" i="3" s="1"/>
  <c r="BI627" i="3"/>
  <c r="BF627" i="3"/>
  <c r="BG627" i="3" s="1"/>
  <c r="BI626" i="3"/>
  <c r="BF626" i="3"/>
  <c r="BG626" i="3" s="1"/>
  <c r="BI625" i="3"/>
  <c r="BF625" i="3"/>
  <c r="BG625" i="3" s="1"/>
  <c r="BI624" i="3"/>
  <c r="BF624" i="3"/>
  <c r="BG624" i="3" s="1"/>
  <c r="BI623" i="3"/>
  <c r="BF623" i="3"/>
  <c r="BG623" i="3" s="1"/>
  <c r="BI622" i="3"/>
  <c r="BF622" i="3"/>
  <c r="BG622" i="3" s="1"/>
  <c r="BI621" i="3"/>
  <c r="BF621" i="3"/>
  <c r="BG621" i="3" s="1"/>
  <c r="BI620" i="3"/>
  <c r="BF620" i="3"/>
  <c r="BG620" i="3" s="1"/>
  <c r="BI619" i="3"/>
  <c r="BF619" i="3"/>
  <c r="BG619" i="3" s="1"/>
  <c r="BI618" i="3"/>
  <c r="BF618" i="3"/>
  <c r="BG618" i="3" s="1"/>
  <c r="BI617" i="3"/>
  <c r="BF617" i="3"/>
  <c r="BG617" i="3" s="1"/>
  <c r="BI616" i="3"/>
  <c r="BF616" i="3"/>
  <c r="BG616" i="3" s="1"/>
  <c r="BI615" i="3"/>
  <c r="BF615" i="3"/>
  <c r="BG615" i="3" s="1"/>
  <c r="BI614" i="3"/>
  <c r="BF614" i="3"/>
  <c r="BG614" i="3" s="1"/>
  <c r="BI613" i="3"/>
  <c r="BG613" i="3"/>
  <c r="BF613" i="3"/>
  <c r="BI612" i="3"/>
  <c r="BF612" i="3"/>
  <c r="BG612" i="3" s="1"/>
  <c r="BI611" i="3"/>
  <c r="BF611" i="3"/>
  <c r="BG611" i="3" s="1"/>
  <c r="BI610" i="3"/>
  <c r="BF610" i="3"/>
  <c r="BG610" i="3" s="1"/>
  <c r="BI609" i="3"/>
  <c r="BF609" i="3"/>
  <c r="BG609" i="3" s="1"/>
  <c r="BI608" i="3"/>
  <c r="BF608" i="3"/>
  <c r="BG608" i="3" s="1"/>
  <c r="BI607" i="3"/>
  <c r="BF607" i="3"/>
  <c r="BG607" i="3" s="1"/>
  <c r="BI606" i="3"/>
  <c r="BF606" i="3"/>
  <c r="BG606" i="3" s="1"/>
  <c r="BI605" i="3"/>
  <c r="BF605" i="3"/>
  <c r="BG605" i="3" s="1"/>
  <c r="BI604" i="3"/>
  <c r="BF604" i="3"/>
  <c r="BG604" i="3" s="1"/>
  <c r="BI603" i="3"/>
  <c r="BF603" i="3"/>
  <c r="BG603" i="3" s="1"/>
  <c r="BI602" i="3"/>
  <c r="BF602" i="3"/>
  <c r="BG602" i="3" s="1"/>
  <c r="BI601" i="3"/>
  <c r="BF601" i="3"/>
  <c r="BG601" i="3" s="1"/>
  <c r="BI600" i="3"/>
  <c r="BF600" i="3"/>
  <c r="BG600" i="3" s="1"/>
  <c r="BI599" i="3"/>
  <c r="BF599" i="3"/>
  <c r="BG599" i="3" s="1"/>
  <c r="BI598" i="3"/>
  <c r="BF598" i="3"/>
  <c r="BG598" i="3" s="1"/>
  <c r="BI597" i="3"/>
  <c r="BF597" i="3"/>
  <c r="BG597" i="3" s="1"/>
  <c r="BI596" i="3"/>
  <c r="BF596" i="3"/>
  <c r="BG596" i="3" s="1"/>
  <c r="BI595" i="3"/>
  <c r="BF595" i="3"/>
  <c r="BG595" i="3" s="1"/>
  <c r="BI594" i="3"/>
  <c r="BF594" i="3"/>
  <c r="BG594" i="3" s="1"/>
  <c r="BI593" i="3"/>
  <c r="BF593" i="3"/>
  <c r="BG593" i="3" s="1"/>
  <c r="BI592" i="3"/>
  <c r="BF592" i="3"/>
  <c r="BG592" i="3" s="1"/>
  <c r="BI591" i="3"/>
  <c r="BF591" i="3"/>
  <c r="BG591" i="3" s="1"/>
  <c r="BI590" i="3"/>
  <c r="BF590" i="3"/>
  <c r="BG590" i="3" s="1"/>
  <c r="BI589" i="3"/>
  <c r="BF589" i="3"/>
  <c r="BG589" i="3" s="1"/>
  <c r="BI588" i="3"/>
  <c r="BF588" i="3"/>
  <c r="BG588" i="3" s="1"/>
  <c r="BI587" i="3"/>
  <c r="BF587" i="3"/>
  <c r="BG587" i="3" s="1"/>
  <c r="BI586" i="3"/>
  <c r="BF586" i="3"/>
  <c r="BG586" i="3" s="1"/>
  <c r="BI585" i="3"/>
  <c r="BF585" i="3"/>
  <c r="BG585" i="3" s="1"/>
  <c r="BI584" i="3"/>
  <c r="BF584" i="3"/>
  <c r="BG584" i="3" s="1"/>
  <c r="BI583" i="3"/>
  <c r="BF583" i="3"/>
  <c r="BG583" i="3" s="1"/>
  <c r="BI582" i="3"/>
  <c r="BF582" i="3"/>
  <c r="BG582" i="3" s="1"/>
  <c r="BI581" i="3"/>
  <c r="BF581" i="3"/>
  <c r="BG581" i="3" s="1"/>
  <c r="BI580" i="3"/>
  <c r="BF580" i="3"/>
  <c r="BG580" i="3" s="1"/>
  <c r="BI579" i="3"/>
  <c r="BF579" i="3"/>
  <c r="BG579" i="3" s="1"/>
  <c r="BI578" i="3"/>
  <c r="BF578" i="3"/>
  <c r="BG578" i="3" s="1"/>
  <c r="BI577" i="3"/>
  <c r="BF577" i="3"/>
  <c r="BG577" i="3" s="1"/>
  <c r="BI576" i="3"/>
  <c r="BF576" i="3"/>
  <c r="BG576" i="3" s="1"/>
  <c r="BI575" i="3"/>
  <c r="BF575" i="3"/>
  <c r="BG575" i="3" s="1"/>
  <c r="BI574" i="3"/>
  <c r="BF574" i="3"/>
  <c r="BG574" i="3" s="1"/>
  <c r="BI573" i="3"/>
  <c r="BF573" i="3"/>
  <c r="BG573" i="3" s="1"/>
  <c r="BI572" i="3"/>
  <c r="BF572" i="3"/>
  <c r="BG572" i="3" s="1"/>
  <c r="BI571" i="3"/>
  <c r="BF571" i="3"/>
  <c r="BG571" i="3" s="1"/>
  <c r="BI570" i="3"/>
  <c r="BF570" i="3"/>
  <c r="BG570" i="3" s="1"/>
  <c r="BI569" i="3"/>
  <c r="BF569" i="3"/>
  <c r="BG569" i="3" s="1"/>
  <c r="BI568" i="3"/>
  <c r="BF568" i="3"/>
  <c r="BG568" i="3" s="1"/>
  <c r="BN567" i="3"/>
  <c r="BI567" i="3"/>
  <c r="BF567" i="3"/>
  <c r="BG567" i="3" s="1"/>
  <c r="L567" i="3"/>
  <c r="J567" i="3"/>
  <c r="BN566" i="3"/>
  <c r="BI566" i="3"/>
  <c r="BF566" i="3"/>
  <c r="BG566" i="3" s="1"/>
  <c r="J566" i="3"/>
  <c r="BN565" i="3"/>
  <c r="BI565" i="3"/>
  <c r="BF565" i="3"/>
  <c r="BG565" i="3" s="1"/>
  <c r="K565" i="3"/>
  <c r="J565" i="3"/>
  <c r="BN564" i="3"/>
  <c r="BI564" i="3"/>
  <c r="BF564" i="3"/>
  <c r="BG564" i="3" s="1"/>
  <c r="J564" i="3"/>
  <c r="BN563" i="3"/>
  <c r="BI563" i="3"/>
  <c r="BF563" i="3"/>
  <c r="BG563" i="3" s="1"/>
  <c r="J563" i="3"/>
  <c r="BN562" i="3"/>
  <c r="BI562" i="3"/>
  <c r="BF562" i="3"/>
  <c r="BG562" i="3" s="1"/>
  <c r="J562" i="3"/>
  <c r="BN561" i="3"/>
  <c r="BI561" i="3"/>
  <c r="BF561" i="3"/>
  <c r="BG561" i="3" s="1"/>
  <c r="J561" i="3"/>
  <c r="BI560" i="3"/>
  <c r="BF560" i="3"/>
  <c r="BG560" i="3" s="1"/>
  <c r="BI559" i="3"/>
  <c r="BF559" i="3"/>
  <c r="BG559" i="3" s="1"/>
  <c r="BI558" i="3"/>
  <c r="BF558" i="3"/>
  <c r="BG558" i="3" s="1"/>
  <c r="BI557" i="3"/>
  <c r="BF557" i="3"/>
  <c r="BG557" i="3" s="1"/>
  <c r="BI556" i="3"/>
  <c r="BF556" i="3"/>
  <c r="BG556" i="3" s="1"/>
  <c r="BN555" i="3"/>
  <c r="BI555" i="3"/>
  <c r="BF555" i="3"/>
  <c r="BG555" i="3" s="1"/>
  <c r="J555" i="3"/>
  <c r="BN554" i="3"/>
  <c r="BI554" i="3"/>
  <c r="BF554" i="3"/>
  <c r="BG554" i="3" s="1"/>
  <c r="J554" i="3"/>
  <c r="BN553" i="3"/>
  <c r="BI553" i="3"/>
  <c r="BF553" i="3"/>
  <c r="BG553" i="3" s="1"/>
  <c r="J553" i="3"/>
  <c r="BN552" i="3"/>
  <c r="BI552" i="3"/>
  <c r="BF552" i="3"/>
  <c r="BG552" i="3" s="1"/>
  <c r="J552" i="3"/>
  <c r="BN551" i="3"/>
  <c r="BI551" i="3"/>
  <c r="BF551" i="3"/>
  <c r="BG551" i="3" s="1"/>
  <c r="J551" i="3"/>
  <c r="BN550" i="3"/>
  <c r="BI550" i="3"/>
  <c r="BF550" i="3"/>
  <c r="BG550" i="3" s="1"/>
  <c r="J550" i="3"/>
  <c r="BN549" i="3"/>
  <c r="BI549" i="3"/>
  <c r="BF549" i="3"/>
  <c r="BG549" i="3" s="1"/>
  <c r="J549" i="3"/>
  <c r="BN548" i="3"/>
  <c r="BI548" i="3"/>
  <c r="BF548" i="3"/>
  <c r="BG548" i="3" s="1"/>
  <c r="J548" i="3"/>
  <c r="BN547" i="3"/>
  <c r="BI547" i="3"/>
  <c r="BF547" i="3"/>
  <c r="BG547" i="3" s="1"/>
  <c r="J547" i="3"/>
  <c r="BN546" i="3"/>
  <c r="BI546" i="3"/>
  <c r="BF546" i="3"/>
  <c r="BG546" i="3" s="1"/>
  <c r="J546" i="3"/>
  <c r="BN545" i="3"/>
  <c r="BI545" i="3"/>
  <c r="BF545" i="3"/>
  <c r="BG545" i="3" s="1"/>
  <c r="J545" i="3"/>
  <c r="BN544" i="3"/>
  <c r="BI544" i="3"/>
  <c r="BF544" i="3"/>
  <c r="BG544" i="3" s="1"/>
  <c r="J544" i="3"/>
  <c r="BN543" i="3"/>
  <c r="BI543" i="3"/>
  <c r="BF543" i="3"/>
  <c r="BG543" i="3" s="1"/>
  <c r="J543" i="3"/>
  <c r="BN542" i="3"/>
  <c r="BI542" i="3"/>
  <c r="BF542" i="3"/>
  <c r="BG542" i="3" s="1"/>
  <c r="J542" i="3"/>
  <c r="BN541" i="3"/>
  <c r="BI541" i="3"/>
  <c r="BF541" i="3"/>
  <c r="BG541" i="3" s="1"/>
  <c r="J541" i="3"/>
  <c r="BN540" i="3"/>
  <c r="BI540" i="3"/>
  <c r="BF540" i="3"/>
  <c r="BG540" i="3" s="1"/>
  <c r="J540" i="3"/>
  <c r="BN539" i="3"/>
  <c r="BI539" i="3"/>
  <c r="BF539" i="3"/>
  <c r="BG539" i="3" s="1"/>
  <c r="J539" i="3"/>
  <c r="BN538" i="3"/>
  <c r="BI538" i="3"/>
  <c r="BF538" i="3"/>
  <c r="BG538" i="3" s="1"/>
  <c r="J538" i="3"/>
  <c r="BN537" i="3"/>
  <c r="BI537" i="3"/>
  <c r="BF537" i="3"/>
  <c r="BG537" i="3" s="1"/>
  <c r="J537" i="3"/>
  <c r="BN536" i="3"/>
  <c r="BI536" i="3"/>
  <c r="BF536" i="3"/>
  <c r="BG536" i="3" s="1"/>
  <c r="J536" i="3"/>
  <c r="BN535" i="3"/>
  <c r="BI535" i="3"/>
  <c r="BF535" i="3"/>
  <c r="BG535" i="3" s="1"/>
  <c r="L535" i="3"/>
  <c r="J535" i="3"/>
  <c r="BN534" i="3"/>
  <c r="BI534" i="3"/>
  <c r="BF534" i="3"/>
  <c r="BG534" i="3" s="1"/>
  <c r="J534" i="3"/>
  <c r="BN533" i="3"/>
  <c r="BI533" i="3"/>
  <c r="BF533" i="3"/>
  <c r="BG533" i="3" s="1"/>
  <c r="J533" i="3"/>
  <c r="BN532" i="3"/>
  <c r="BI532" i="3"/>
  <c r="BF532" i="3"/>
  <c r="BG532" i="3" s="1"/>
  <c r="J532" i="3"/>
  <c r="BN531" i="3"/>
  <c r="BI531" i="3"/>
  <c r="BF531" i="3"/>
  <c r="BG531" i="3" s="1"/>
  <c r="J531" i="3"/>
  <c r="BN530" i="3"/>
  <c r="BI530" i="3"/>
  <c r="BF530" i="3"/>
  <c r="BG530" i="3" s="1"/>
  <c r="J530" i="3"/>
  <c r="BN529" i="3"/>
  <c r="BI529" i="3"/>
  <c r="BF529" i="3"/>
  <c r="BG529" i="3" s="1"/>
  <c r="J529" i="3"/>
  <c r="BN528" i="3"/>
  <c r="BI528" i="3"/>
  <c r="BF528" i="3"/>
  <c r="BG528" i="3" s="1"/>
  <c r="J528" i="3"/>
  <c r="BN527" i="3"/>
  <c r="BI527" i="3"/>
  <c r="BF527" i="3"/>
  <c r="BG527" i="3" s="1"/>
  <c r="J527" i="3"/>
  <c r="BN526" i="3"/>
  <c r="BI526" i="3"/>
  <c r="BF526" i="3"/>
  <c r="BG526" i="3" s="1"/>
  <c r="J526" i="3"/>
  <c r="BN525" i="3"/>
  <c r="BI525" i="3"/>
  <c r="BF525" i="3"/>
  <c r="BG525" i="3" s="1"/>
  <c r="J525" i="3"/>
  <c r="BN524" i="3"/>
  <c r="BI524" i="3"/>
  <c r="BF524" i="3"/>
  <c r="BG524" i="3" s="1"/>
  <c r="J524" i="3"/>
  <c r="BI523" i="3"/>
  <c r="BF523" i="3"/>
  <c r="BG523" i="3" s="1"/>
  <c r="BI522" i="3"/>
  <c r="BF522" i="3"/>
  <c r="BG522" i="3" s="1"/>
  <c r="BI521" i="3"/>
  <c r="BF521" i="3"/>
  <c r="BG521" i="3" s="1"/>
  <c r="BI520" i="3"/>
  <c r="BF520" i="3"/>
  <c r="BG520" i="3" s="1"/>
  <c r="BI519" i="3"/>
  <c r="BF519" i="3"/>
  <c r="BG519" i="3" s="1"/>
  <c r="BI518" i="3"/>
  <c r="BF518" i="3"/>
  <c r="BG518" i="3" s="1"/>
  <c r="BI517" i="3"/>
  <c r="BF517" i="3"/>
  <c r="BG517" i="3" s="1"/>
  <c r="BI516" i="3"/>
  <c r="BF516" i="3"/>
  <c r="BG516" i="3" s="1"/>
  <c r="BI515" i="3"/>
  <c r="BF515" i="3"/>
  <c r="BG515" i="3" s="1"/>
  <c r="BI514" i="3"/>
  <c r="BF514" i="3"/>
  <c r="BG514" i="3" s="1"/>
  <c r="BI513" i="3"/>
  <c r="BF513" i="3"/>
  <c r="BG513" i="3" s="1"/>
  <c r="BI512" i="3"/>
  <c r="BF512" i="3"/>
  <c r="BG512" i="3" s="1"/>
  <c r="BI511" i="3"/>
  <c r="BF511" i="3"/>
  <c r="BG511" i="3" s="1"/>
  <c r="BI510" i="3"/>
  <c r="BF510" i="3"/>
  <c r="BG510" i="3" s="1"/>
  <c r="BI509" i="3"/>
  <c r="BF509" i="3"/>
  <c r="BG509" i="3" s="1"/>
  <c r="BI508" i="3"/>
  <c r="BF508" i="3"/>
  <c r="BG508" i="3" s="1"/>
  <c r="BI507" i="3"/>
  <c r="BF507" i="3"/>
  <c r="BG507" i="3" s="1"/>
  <c r="BI506" i="3"/>
  <c r="BF506" i="3"/>
  <c r="BG506" i="3" s="1"/>
  <c r="BI505" i="3"/>
  <c r="BF505" i="3"/>
  <c r="BG505" i="3" s="1"/>
  <c r="BI504" i="3"/>
  <c r="BF504" i="3"/>
  <c r="BG504" i="3" s="1"/>
  <c r="BI503" i="3"/>
  <c r="BF503" i="3"/>
  <c r="BG503" i="3" s="1"/>
  <c r="BI502" i="3"/>
  <c r="BF502" i="3"/>
  <c r="BG502" i="3" s="1"/>
  <c r="BI501" i="3"/>
  <c r="BF501" i="3"/>
  <c r="BG501" i="3" s="1"/>
  <c r="BI500" i="3"/>
  <c r="BF500" i="3"/>
  <c r="BG500" i="3" s="1"/>
  <c r="BI499" i="3"/>
  <c r="BF499" i="3"/>
  <c r="BG499" i="3" s="1"/>
  <c r="BI498" i="3"/>
  <c r="BF498" i="3"/>
  <c r="BG498" i="3" s="1"/>
  <c r="BI497" i="3"/>
  <c r="BF497" i="3"/>
  <c r="BG497" i="3" s="1"/>
  <c r="BI496" i="3"/>
  <c r="BF496" i="3"/>
  <c r="BG496" i="3" s="1"/>
  <c r="BI495" i="3"/>
  <c r="BF495" i="3"/>
  <c r="BG495" i="3" s="1"/>
  <c r="BI494" i="3"/>
  <c r="BF494" i="3"/>
  <c r="BG494" i="3" s="1"/>
  <c r="BN493" i="3"/>
  <c r="BI493" i="3"/>
  <c r="BF493" i="3"/>
  <c r="BG493" i="3" s="1"/>
  <c r="L493" i="3"/>
  <c r="J493" i="3"/>
  <c r="BN492" i="3"/>
  <c r="BI492" i="3"/>
  <c r="BF492" i="3"/>
  <c r="BG492" i="3" s="1"/>
  <c r="J492" i="3"/>
  <c r="BN491" i="3"/>
  <c r="BI491" i="3"/>
  <c r="BF491" i="3"/>
  <c r="BG491" i="3" s="1"/>
  <c r="K491" i="3"/>
  <c r="J491" i="3"/>
  <c r="BN490" i="3"/>
  <c r="BI490" i="3"/>
  <c r="BF490" i="3"/>
  <c r="BG490" i="3" s="1"/>
  <c r="J490" i="3"/>
  <c r="BN489" i="3"/>
  <c r="BI489" i="3"/>
  <c r="BF489" i="3"/>
  <c r="BG489" i="3" s="1"/>
  <c r="J489" i="3"/>
  <c r="BN488" i="3"/>
  <c r="BI488" i="3"/>
  <c r="BF488" i="3"/>
  <c r="BG488" i="3" s="1"/>
  <c r="J488" i="3"/>
  <c r="BN487" i="3"/>
  <c r="BI487" i="3"/>
  <c r="BF487" i="3"/>
  <c r="BG487" i="3" s="1"/>
  <c r="J487" i="3"/>
  <c r="BI486" i="3"/>
  <c r="BF486" i="3"/>
  <c r="BG486" i="3" s="1"/>
  <c r="BI485" i="3"/>
  <c r="BF485" i="3"/>
  <c r="BG485" i="3" s="1"/>
  <c r="BI484" i="3"/>
  <c r="BF484" i="3"/>
  <c r="BG484" i="3" s="1"/>
  <c r="BI483" i="3"/>
  <c r="BF483" i="3"/>
  <c r="BG483" i="3" s="1"/>
  <c r="BI482" i="3"/>
  <c r="BF482" i="3"/>
  <c r="BG482" i="3" s="1"/>
  <c r="BI481" i="3"/>
  <c r="BF481" i="3"/>
  <c r="BG481" i="3" s="1"/>
  <c r="BI480" i="3"/>
  <c r="BF480" i="3"/>
  <c r="BG480" i="3" s="1"/>
  <c r="BI479" i="3"/>
  <c r="BF479" i="3"/>
  <c r="BG479" i="3" s="1"/>
  <c r="BI478" i="3"/>
  <c r="BF478" i="3"/>
  <c r="BG478" i="3" s="1"/>
  <c r="BI477" i="3"/>
  <c r="BF477" i="3"/>
  <c r="BG477" i="3" s="1"/>
  <c r="BI476" i="3"/>
  <c r="BF476" i="3"/>
  <c r="BG476" i="3" s="1"/>
  <c r="BI475" i="3"/>
  <c r="BF475" i="3"/>
  <c r="BG475" i="3" s="1"/>
  <c r="BI474" i="3"/>
  <c r="BF474" i="3"/>
  <c r="BG474" i="3" s="1"/>
  <c r="BI473" i="3"/>
  <c r="BF473" i="3"/>
  <c r="BG473" i="3" s="1"/>
  <c r="BI472" i="3"/>
  <c r="BF472" i="3"/>
  <c r="BG472" i="3" s="1"/>
  <c r="BI471" i="3"/>
  <c r="BF471" i="3"/>
  <c r="BG471" i="3" s="1"/>
  <c r="BI470" i="3"/>
  <c r="BF470" i="3"/>
  <c r="BG470" i="3" s="1"/>
  <c r="BI469" i="3"/>
  <c r="BF469" i="3"/>
  <c r="BG469" i="3" s="1"/>
  <c r="BI468" i="3"/>
  <c r="BF468" i="3"/>
  <c r="BG468" i="3" s="1"/>
  <c r="BI467" i="3"/>
  <c r="BG467" i="3"/>
  <c r="BF467" i="3"/>
  <c r="BI466" i="3"/>
  <c r="BF466" i="3"/>
  <c r="BG466" i="3" s="1"/>
  <c r="BI465" i="3"/>
  <c r="BF465" i="3"/>
  <c r="BG465" i="3" s="1"/>
  <c r="BI464" i="3"/>
  <c r="BF464" i="3"/>
  <c r="BG464" i="3" s="1"/>
  <c r="BI463" i="3"/>
  <c r="BF463" i="3"/>
  <c r="BG463" i="3" s="1"/>
  <c r="BI462" i="3"/>
  <c r="BF462" i="3"/>
  <c r="BG462" i="3" s="1"/>
  <c r="BI461" i="3"/>
  <c r="BF461" i="3"/>
  <c r="BG461" i="3" s="1"/>
  <c r="BI460" i="3"/>
  <c r="BF460" i="3"/>
  <c r="BG460" i="3" s="1"/>
  <c r="BI459" i="3"/>
  <c r="BF459" i="3"/>
  <c r="BG459" i="3" s="1"/>
  <c r="BI458" i="3"/>
  <c r="BF458" i="3"/>
  <c r="BG458" i="3" s="1"/>
  <c r="BI457" i="3"/>
  <c r="BF457" i="3"/>
  <c r="BG457" i="3" s="1"/>
  <c r="BI456" i="3"/>
  <c r="BF456" i="3"/>
  <c r="BG456" i="3" s="1"/>
  <c r="BI455" i="3"/>
  <c r="BF455" i="3"/>
  <c r="BG455" i="3" s="1"/>
  <c r="BN454" i="3"/>
  <c r="BI454" i="3"/>
  <c r="BF454" i="3"/>
  <c r="BG454" i="3" s="1"/>
  <c r="L454" i="3"/>
  <c r="J454" i="3"/>
  <c r="BN453" i="3"/>
  <c r="BI453" i="3"/>
  <c r="BF453" i="3"/>
  <c r="BG453" i="3" s="1"/>
  <c r="J453" i="3"/>
  <c r="BN452" i="3"/>
  <c r="BI452" i="3"/>
  <c r="BF452" i="3"/>
  <c r="BG452" i="3" s="1"/>
  <c r="K452" i="3"/>
  <c r="J452" i="3"/>
  <c r="BN451" i="3"/>
  <c r="BI451" i="3"/>
  <c r="BF451" i="3"/>
  <c r="BG451" i="3" s="1"/>
  <c r="J451" i="3"/>
  <c r="BN450" i="3"/>
  <c r="BI450" i="3"/>
  <c r="BF450" i="3"/>
  <c r="BG450" i="3" s="1"/>
  <c r="J450" i="3"/>
  <c r="BN449" i="3"/>
  <c r="BI449" i="3"/>
  <c r="BF449" i="3"/>
  <c r="BG449" i="3" s="1"/>
  <c r="J449" i="3"/>
  <c r="BN448" i="3"/>
  <c r="BI448" i="3"/>
  <c r="BF448" i="3"/>
  <c r="BG448" i="3" s="1"/>
  <c r="J448" i="3"/>
  <c r="BN447" i="3"/>
  <c r="BI447" i="3"/>
  <c r="BF447" i="3"/>
  <c r="BG447" i="3" s="1"/>
  <c r="J447" i="3"/>
  <c r="BN446" i="3"/>
  <c r="BI446" i="3"/>
  <c r="BF446" i="3"/>
  <c r="BG446" i="3" s="1"/>
  <c r="J446" i="3"/>
  <c r="BN445" i="3"/>
  <c r="BI445" i="3"/>
  <c r="BF445" i="3"/>
  <c r="BG445" i="3" s="1"/>
  <c r="J445" i="3"/>
  <c r="BN444" i="3"/>
  <c r="BI444" i="3"/>
  <c r="BF444" i="3"/>
  <c r="BG444" i="3" s="1"/>
  <c r="J444" i="3"/>
  <c r="BN443" i="3"/>
  <c r="BI443" i="3"/>
  <c r="BF443" i="3"/>
  <c r="BG443" i="3" s="1"/>
  <c r="J443" i="3"/>
  <c r="BN442" i="3"/>
  <c r="BI442" i="3"/>
  <c r="BF442" i="3"/>
  <c r="BG442" i="3" s="1"/>
  <c r="L442" i="3"/>
  <c r="J442" i="3"/>
  <c r="BN441" i="3"/>
  <c r="BI441" i="3"/>
  <c r="BF441" i="3"/>
  <c r="BG441" i="3" s="1"/>
  <c r="J441" i="3"/>
  <c r="BN440" i="3"/>
  <c r="BI440" i="3"/>
  <c r="BF440" i="3"/>
  <c r="BG440" i="3" s="1"/>
  <c r="K440" i="3"/>
  <c r="J440" i="3"/>
  <c r="BN439" i="3"/>
  <c r="BI439" i="3"/>
  <c r="BF439" i="3"/>
  <c r="BG439" i="3" s="1"/>
  <c r="J439" i="3"/>
  <c r="BN438" i="3"/>
  <c r="BI438" i="3"/>
  <c r="BF438" i="3"/>
  <c r="BG438" i="3" s="1"/>
  <c r="J438" i="3"/>
  <c r="BN437" i="3"/>
  <c r="BI437" i="3"/>
  <c r="BF437" i="3"/>
  <c r="BG437" i="3" s="1"/>
  <c r="J437" i="3"/>
  <c r="BN436" i="3"/>
  <c r="BI436" i="3"/>
  <c r="BF436" i="3"/>
  <c r="BG436" i="3" s="1"/>
  <c r="J436" i="3"/>
  <c r="BN435" i="3"/>
  <c r="BI435" i="3"/>
  <c r="BF435" i="3"/>
  <c r="BG435" i="3" s="1"/>
  <c r="J435" i="3"/>
  <c r="BN434" i="3"/>
  <c r="BI434" i="3"/>
  <c r="BF434" i="3"/>
  <c r="BG434" i="3" s="1"/>
  <c r="J434" i="3"/>
  <c r="BN433" i="3"/>
  <c r="BI433" i="3"/>
  <c r="BF433" i="3"/>
  <c r="BG433" i="3" s="1"/>
  <c r="J433" i="3"/>
  <c r="BN432" i="3"/>
  <c r="BI432" i="3"/>
  <c r="BF432" i="3"/>
  <c r="BG432" i="3" s="1"/>
  <c r="J432" i="3"/>
  <c r="BN431" i="3"/>
  <c r="BI431" i="3"/>
  <c r="BF431" i="3"/>
  <c r="BG431" i="3" s="1"/>
  <c r="J431" i="3"/>
  <c r="BN430" i="3"/>
  <c r="BI430" i="3"/>
  <c r="BF430" i="3"/>
  <c r="BG430" i="3" s="1"/>
  <c r="J430" i="3"/>
  <c r="BN429" i="3"/>
  <c r="BI429" i="3"/>
  <c r="BF429" i="3"/>
  <c r="BG429" i="3" s="1"/>
  <c r="J429" i="3"/>
  <c r="BN428" i="3"/>
  <c r="BI428" i="3"/>
  <c r="BF428" i="3"/>
  <c r="BG428" i="3" s="1"/>
  <c r="J428" i="3"/>
  <c r="BN427" i="3"/>
  <c r="BI427" i="3"/>
  <c r="BF427" i="3"/>
  <c r="BG427" i="3" s="1"/>
  <c r="J427" i="3"/>
  <c r="BN426" i="3"/>
  <c r="BI426" i="3"/>
  <c r="BF426" i="3"/>
  <c r="BG426" i="3" s="1"/>
  <c r="J426" i="3"/>
  <c r="BI425" i="3"/>
  <c r="BF425" i="3"/>
  <c r="BG425" i="3" s="1"/>
  <c r="BI424" i="3"/>
  <c r="BF424" i="3"/>
  <c r="BG424" i="3" s="1"/>
  <c r="BI423" i="3"/>
  <c r="BF423" i="3"/>
  <c r="BG423" i="3" s="1"/>
  <c r="BI422" i="3"/>
  <c r="BF422" i="3"/>
  <c r="BG422" i="3" s="1"/>
  <c r="BI421" i="3"/>
  <c r="BF421" i="3"/>
  <c r="BG421" i="3" s="1"/>
  <c r="BI420" i="3"/>
  <c r="BF420" i="3"/>
  <c r="BG420" i="3" s="1"/>
  <c r="BI419" i="3"/>
  <c r="BF419" i="3"/>
  <c r="BG419" i="3" s="1"/>
  <c r="BI418" i="3"/>
  <c r="BF418" i="3"/>
  <c r="BG418" i="3" s="1"/>
  <c r="BI417" i="3"/>
  <c r="BF417" i="3"/>
  <c r="BG417" i="3" s="1"/>
  <c r="BI416" i="3"/>
  <c r="BF416" i="3"/>
  <c r="BG416" i="3" s="1"/>
  <c r="BN415" i="3"/>
  <c r="BI415" i="3"/>
  <c r="BF415" i="3"/>
  <c r="BG415" i="3" s="1"/>
  <c r="J415" i="3"/>
  <c r="BN414" i="3"/>
  <c r="BI414" i="3"/>
  <c r="BF414" i="3"/>
  <c r="BG414" i="3" s="1"/>
  <c r="J414" i="3"/>
  <c r="BN413" i="3"/>
  <c r="BI413" i="3"/>
  <c r="BF413" i="3"/>
  <c r="BG413" i="3" s="1"/>
  <c r="J413" i="3"/>
  <c r="BN412" i="3"/>
  <c r="BI412" i="3"/>
  <c r="BF412" i="3"/>
  <c r="BG412" i="3" s="1"/>
  <c r="J412" i="3"/>
  <c r="BN411" i="3"/>
  <c r="BI411" i="3"/>
  <c r="BF411" i="3"/>
  <c r="BG411" i="3" s="1"/>
  <c r="J411" i="3"/>
  <c r="BN410" i="3"/>
  <c r="BI410" i="3"/>
  <c r="BF410" i="3"/>
  <c r="BG410" i="3" s="1"/>
  <c r="J410" i="3"/>
  <c r="BN409" i="3"/>
  <c r="BI409" i="3"/>
  <c r="BF409" i="3"/>
  <c r="BG409" i="3" s="1"/>
  <c r="J409" i="3"/>
  <c r="BN408" i="3"/>
  <c r="BI408" i="3"/>
  <c r="BF408" i="3"/>
  <c r="BG408" i="3" s="1"/>
  <c r="J408" i="3"/>
  <c r="BN407" i="3"/>
  <c r="BI407" i="3"/>
  <c r="BF407" i="3"/>
  <c r="BG407" i="3" s="1"/>
  <c r="J407" i="3"/>
  <c r="BN406" i="3"/>
  <c r="BI406" i="3"/>
  <c r="BF406" i="3"/>
  <c r="BG406" i="3" s="1"/>
  <c r="J406" i="3"/>
  <c r="BN405" i="3"/>
  <c r="BI405" i="3"/>
  <c r="BF405" i="3"/>
  <c r="BG405" i="3" s="1"/>
  <c r="J405" i="3"/>
  <c r="BN404" i="3"/>
  <c r="BI404" i="3"/>
  <c r="BF404" i="3"/>
  <c r="BG404" i="3" s="1"/>
  <c r="J404" i="3"/>
  <c r="BI403" i="3"/>
  <c r="BF403" i="3"/>
  <c r="BG403" i="3" s="1"/>
  <c r="BI402" i="3"/>
  <c r="BF402" i="3"/>
  <c r="BG402" i="3" s="1"/>
  <c r="BI401" i="3"/>
  <c r="BF401" i="3"/>
  <c r="BG401" i="3" s="1"/>
  <c r="BI400" i="3"/>
  <c r="BF400" i="3"/>
  <c r="BG400" i="3" s="1"/>
  <c r="BI399" i="3"/>
  <c r="BF399" i="3"/>
  <c r="BG399" i="3" s="1"/>
  <c r="BI398" i="3"/>
  <c r="BF398" i="3"/>
  <c r="BG398" i="3" s="1"/>
  <c r="BI397" i="3"/>
  <c r="BF397" i="3"/>
  <c r="BG397" i="3" s="1"/>
  <c r="BN396" i="3"/>
  <c r="BI396" i="3"/>
  <c r="BF396" i="3"/>
  <c r="BG396" i="3" s="1"/>
  <c r="J396" i="3"/>
  <c r="BN395" i="3"/>
  <c r="BI395" i="3"/>
  <c r="BF395" i="3"/>
  <c r="BG395" i="3" s="1"/>
  <c r="J395" i="3"/>
  <c r="BN394" i="3"/>
  <c r="BI394" i="3"/>
  <c r="BF394" i="3"/>
  <c r="BG394" i="3" s="1"/>
  <c r="J394" i="3"/>
  <c r="BN393" i="3"/>
  <c r="BI393" i="3"/>
  <c r="BF393" i="3"/>
  <c r="BG393" i="3" s="1"/>
  <c r="J393" i="3"/>
  <c r="BN392" i="3"/>
  <c r="BI392" i="3"/>
  <c r="BF392" i="3"/>
  <c r="BG392" i="3" s="1"/>
  <c r="J392" i="3"/>
  <c r="BN391" i="3"/>
  <c r="BI391" i="3"/>
  <c r="BF391" i="3"/>
  <c r="BG391" i="3" s="1"/>
  <c r="J391" i="3"/>
  <c r="BN390" i="3"/>
  <c r="BI390" i="3"/>
  <c r="BF390" i="3"/>
  <c r="BG390" i="3" s="1"/>
  <c r="J390" i="3"/>
  <c r="BN389" i="3"/>
  <c r="BI389" i="3"/>
  <c r="BF389" i="3"/>
  <c r="BG389" i="3" s="1"/>
  <c r="J389" i="3"/>
  <c r="BN388" i="3"/>
  <c r="BI388" i="3"/>
  <c r="BF388" i="3"/>
  <c r="BG388" i="3" s="1"/>
  <c r="J388" i="3"/>
  <c r="BN387" i="3"/>
  <c r="BI387" i="3"/>
  <c r="BF387" i="3"/>
  <c r="BG387" i="3" s="1"/>
  <c r="J387" i="3"/>
  <c r="BN386" i="3"/>
  <c r="BI386" i="3"/>
  <c r="BF386" i="3"/>
  <c r="BG386" i="3" s="1"/>
  <c r="J386" i="3"/>
  <c r="BN385" i="3"/>
  <c r="BI385" i="3"/>
  <c r="BF385" i="3"/>
  <c r="BG385" i="3" s="1"/>
  <c r="J385" i="3"/>
  <c r="BN384" i="3"/>
  <c r="BI384" i="3"/>
  <c r="BF384" i="3"/>
  <c r="BG384" i="3" s="1"/>
  <c r="J384" i="3"/>
  <c r="BN383" i="3"/>
  <c r="BI383" i="3"/>
  <c r="BF383" i="3"/>
  <c r="BG383" i="3" s="1"/>
  <c r="J383" i="3"/>
  <c r="BI382" i="3"/>
  <c r="BF382" i="3"/>
  <c r="BG382" i="3" s="1"/>
  <c r="BI381" i="3"/>
  <c r="BF381" i="3"/>
  <c r="BG381" i="3" s="1"/>
  <c r="BI380" i="3"/>
  <c r="BF380" i="3"/>
  <c r="BG380" i="3" s="1"/>
  <c r="BI379" i="3"/>
  <c r="BF379" i="3"/>
  <c r="BG379" i="3" s="1"/>
  <c r="BI378" i="3"/>
  <c r="BF378" i="3"/>
  <c r="BG378" i="3" s="1"/>
  <c r="BI377" i="3"/>
  <c r="BF377" i="3"/>
  <c r="BG377" i="3" s="1"/>
  <c r="BI376" i="3"/>
  <c r="BF376" i="3"/>
  <c r="BG376" i="3" s="1"/>
  <c r="BI375" i="3"/>
  <c r="BF375" i="3"/>
  <c r="BG375" i="3" s="1"/>
  <c r="BI374" i="3"/>
  <c r="BF374" i="3"/>
  <c r="BG374" i="3" s="1"/>
  <c r="BI373" i="3"/>
  <c r="BF373" i="3"/>
  <c r="BG373" i="3" s="1"/>
  <c r="BN372" i="3"/>
  <c r="BI372" i="3"/>
  <c r="BF372" i="3"/>
  <c r="BG372" i="3" s="1"/>
  <c r="J372" i="3"/>
  <c r="BN371" i="3"/>
  <c r="BI371" i="3"/>
  <c r="BF371" i="3"/>
  <c r="BG371" i="3" s="1"/>
  <c r="J371" i="3"/>
  <c r="BN370" i="3"/>
  <c r="BI370" i="3"/>
  <c r="BF370" i="3"/>
  <c r="BG370" i="3" s="1"/>
  <c r="J370" i="3"/>
  <c r="BN369" i="3"/>
  <c r="BI369" i="3"/>
  <c r="BF369" i="3"/>
  <c r="BG369" i="3" s="1"/>
  <c r="J369" i="3"/>
  <c r="BN368" i="3"/>
  <c r="BI368" i="3"/>
  <c r="BF368" i="3"/>
  <c r="BG368" i="3" s="1"/>
  <c r="J368" i="3"/>
  <c r="BI367" i="3"/>
  <c r="BF367" i="3"/>
  <c r="BG367" i="3" s="1"/>
  <c r="BI366" i="3"/>
  <c r="BF366" i="3"/>
  <c r="BG366" i="3" s="1"/>
  <c r="BI365" i="3"/>
  <c r="BF365" i="3"/>
  <c r="BG365" i="3" s="1"/>
  <c r="BI364" i="3"/>
  <c r="BF364" i="3"/>
  <c r="BG364" i="3" s="1"/>
  <c r="BI363" i="3"/>
  <c r="BF363" i="3"/>
  <c r="BG363" i="3" s="1"/>
  <c r="BI362" i="3"/>
  <c r="BF362" i="3"/>
  <c r="BG362" i="3" s="1"/>
  <c r="BI361" i="3"/>
  <c r="BF361" i="3"/>
  <c r="BG361" i="3" s="1"/>
  <c r="BI360" i="3"/>
  <c r="BF360" i="3"/>
  <c r="BG360" i="3" s="1"/>
  <c r="BI359" i="3"/>
  <c r="BF359" i="3"/>
  <c r="BG359" i="3" s="1"/>
  <c r="BI358" i="3"/>
  <c r="BF358" i="3"/>
  <c r="BG358" i="3" s="1"/>
  <c r="BI357" i="3"/>
  <c r="BF357" i="3"/>
  <c r="BG357" i="3" s="1"/>
  <c r="BI356" i="3"/>
  <c r="BF356" i="3"/>
  <c r="BG356" i="3" s="1"/>
  <c r="BI355" i="3"/>
  <c r="BF355" i="3"/>
  <c r="BG355" i="3" s="1"/>
  <c r="BI354" i="3"/>
  <c r="BF354" i="3"/>
  <c r="BG354" i="3" s="1"/>
  <c r="BI353" i="3"/>
  <c r="BF353" i="3"/>
  <c r="BG353" i="3" s="1"/>
  <c r="BI352" i="3"/>
  <c r="BF352" i="3"/>
  <c r="BG352" i="3" s="1"/>
  <c r="BI351" i="3"/>
  <c r="BF351" i="3"/>
  <c r="BG351" i="3" s="1"/>
  <c r="BI350" i="3"/>
  <c r="BF350" i="3"/>
  <c r="BG350" i="3" s="1"/>
  <c r="BI349" i="3"/>
  <c r="BF349" i="3"/>
  <c r="BG349" i="3" s="1"/>
  <c r="BI348" i="3"/>
  <c r="BF348" i="3"/>
  <c r="BG348" i="3" s="1"/>
  <c r="BN347" i="3"/>
  <c r="BI347" i="3"/>
  <c r="BF347" i="3"/>
  <c r="BG347" i="3" s="1"/>
  <c r="J347" i="3"/>
  <c r="BN346" i="3"/>
  <c r="BI346" i="3"/>
  <c r="BF346" i="3"/>
  <c r="BG346" i="3" s="1"/>
  <c r="J346" i="3"/>
  <c r="BN345" i="3"/>
  <c r="BI345" i="3"/>
  <c r="BF345" i="3"/>
  <c r="BG345" i="3" s="1"/>
  <c r="J345" i="3"/>
  <c r="BN344" i="3"/>
  <c r="BI344" i="3"/>
  <c r="BF344" i="3"/>
  <c r="BG344" i="3" s="1"/>
  <c r="J344" i="3"/>
  <c r="BN343" i="3"/>
  <c r="BI343" i="3"/>
  <c r="BF343" i="3"/>
  <c r="BG343" i="3" s="1"/>
  <c r="J343" i="3"/>
  <c r="BN342" i="3"/>
  <c r="BI342" i="3"/>
  <c r="BF342" i="3"/>
  <c r="BG342" i="3" s="1"/>
  <c r="J342" i="3"/>
  <c r="BN341" i="3"/>
  <c r="BI341" i="3"/>
  <c r="BF341" i="3"/>
  <c r="BG341" i="3" s="1"/>
  <c r="J341" i="3"/>
  <c r="BN340" i="3"/>
  <c r="BI340" i="3"/>
  <c r="BF340" i="3"/>
  <c r="BG340" i="3" s="1"/>
  <c r="J340" i="3"/>
  <c r="BN339" i="3"/>
  <c r="BI339" i="3"/>
  <c r="BF339" i="3"/>
  <c r="BG339" i="3" s="1"/>
  <c r="J339" i="3"/>
  <c r="BN338" i="3"/>
  <c r="BI338" i="3"/>
  <c r="BF338" i="3"/>
  <c r="BG338" i="3" s="1"/>
  <c r="J338" i="3"/>
  <c r="BN337" i="3"/>
  <c r="BI337" i="3"/>
  <c r="BF337" i="3"/>
  <c r="BG337" i="3" s="1"/>
  <c r="J337" i="3"/>
  <c r="BN336" i="3"/>
  <c r="BI336" i="3"/>
  <c r="BG336" i="3"/>
  <c r="BF336" i="3"/>
  <c r="J336" i="3"/>
  <c r="BN335" i="3"/>
  <c r="BI335" i="3"/>
  <c r="BF335" i="3"/>
  <c r="BG335" i="3" s="1"/>
  <c r="J335" i="3"/>
  <c r="BN334" i="3"/>
  <c r="BI334" i="3"/>
  <c r="BF334" i="3"/>
  <c r="BG334" i="3" s="1"/>
  <c r="J334" i="3"/>
  <c r="BN333" i="3"/>
  <c r="BI333" i="3"/>
  <c r="BF333" i="3"/>
  <c r="BG333" i="3" s="1"/>
  <c r="J333" i="3"/>
  <c r="BN332" i="3"/>
  <c r="BI332" i="3"/>
  <c r="BF332" i="3"/>
  <c r="BG332" i="3" s="1"/>
  <c r="J332" i="3"/>
  <c r="BN331" i="3"/>
  <c r="BI331" i="3"/>
  <c r="BF331" i="3"/>
  <c r="BG331" i="3" s="1"/>
  <c r="J331" i="3"/>
  <c r="BN330" i="3"/>
  <c r="BI330" i="3"/>
  <c r="BF330" i="3"/>
  <c r="BG330" i="3" s="1"/>
  <c r="J330" i="3"/>
  <c r="BN329" i="3"/>
  <c r="BI329" i="3"/>
  <c r="BF329" i="3"/>
  <c r="BG329" i="3" s="1"/>
  <c r="J329" i="3"/>
  <c r="BN328" i="3"/>
  <c r="BI328" i="3"/>
  <c r="BF328" i="3"/>
  <c r="BG328" i="3" s="1"/>
  <c r="J328" i="3"/>
  <c r="BN327" i="3"/>
  <c r="BI327" i="3"/>
  <c r="BF327" i="3"/>
  <c r="BG327" i="3" s="1"/>
  <c r="J327" i="3"/>
  <c r="BN326" i="3"/>
  <c r="BI326" i="3"/>
  <c r="BF326" i="3"/>
  <c r="BG326" i="3" s="1"/>
  <c r="J326" i="3"/>
  <c r="BN325" i="3"/>
  <c r="BI325" i="3"/>
  <c r="BF325" i="3"/>
  <c r="BG325" i="3" s="1"/>
  <c r="J325" i="3"/>
  <c r="BN324" i="3"/>
  <c r="BI324" i="3"/>
  <c r="BF324" i="3"/>
  <c r="BG324" i="3" s="1"/>
  <c r="J324" i="3"/>
  <c r="BN323" i="3"/>
  <c r="BI323" i="3"/>
  <c r="BF323" i="3"/>
  <c r="BG323" i="3" s="1"/>
  <c r="J323" i="3"/>
  <c r="BN322" i="3"/>
  <c r="BI322" i="3"/>
  <c r="BF322" i="3"/>
  <c r="BG322" i="3" s="1"/>
  <c r="J322" i="3"/>
  <c r="BN321" i="3"/>
  <c r="BI321" i="3"/>
  <c r="BF321" i="3"/>
  <c r="BG321" i="3" s="1"/>
  <c r="J321" i="3"/>
  <c r="BN320" i="3"/>
  <c r="BI320" i="3"/>
  <c r="BF320" i="3"/>
  <c r="BG320" i="3" s="1"/>
  <c r="J320" i="3"/>
  <c r="BN319" i="3"/>
  <c r="BI319" i="3"/>
  <c r="BF319" i="3"/>
  <c r="BG319" i="3" s="1"/>
  <c r="J319" i="3"/>
  <c r="BN318" i="3"/>
  <c r="BI318" i="3"/>
  <c r="BF318" i="3"/>
  <c r="BG318" i="3" s="1"/>
  <c r="J318" i="3"/>
  <c r="BN317" i="3"/>
  <c r="BI317" i="3"/>
  <c r="BF317" i="3"/>
  <c r="BG317" i="3" s="1"/>
  <c r="J317" i="3"/>
  <c r="BN316" i="3"/>
  <c r="BI316" i="3"/>
  <c r="BF316" i="3"/>
  <c r="BG316" i="3" s="1"/>
  <c r="J316" i="3"/>
  <c r="BI315" i="3"/>
  <c r="BF315" i="3"/>
  <c r="BG315" i="3" s="1"/>
  <c r="BI314" i="3"/>
  <c r="BF314" i="3"/>
  <c r="BG314" i="3" s="1"/>
  <c r="BI313" i="3"/>
  <c r="BF313" i="3"/>
  <c r="BG313" i="3" s="1"/>
  <c r="BI312" i="3"/>
  <c r="BF312" i="3"/>
  <c r="BG312" i="3" s="1"/>
  <c r="BI311" i="3"/>
  <c r="BF311" i="3"/>
  <c r="BG311" i="3" s="1"/>
  <c r="BI310" i="3"/>
  <c r="BF310" i="3"/>
  <c r="BG310" i="3" s="1"/>
  <c r="BI309" i="3"/>
  <c r="BF309" i="3"/>
  <c r="BG309" i="3" s="1"/>
  <c r="BI308" i="3"/>
  <c r="BF308" i="3"/>
  <c r="BG308" i="3" s="1"/>
  <c r="BI307" i="3"/>
  <c r="BF307" i="3"/>
  <c r="BG307" i="3" s="1"/>
  <c r="BI306" i="3"/>
  <c r="BF306" i="3"/>
  <c r="BG306" i="3" s="1"/>
  <c r="BI305" i="3"/>
  <c r="BF305" i="3"/>
  <c r="BG305" i="3" s="1"/>
  <c r="BI304" i="3"/>
  <c r="BF304" i="3"/>
  <c r="BG304" i="3" s="1"/>
  <c r="BI303" i="3"/>
  <c r="BF303" i="3"/>
  <c r="BG303" i="3" s="1"/>
  <c r="BI302" i="3"/>
  <c r="BF302" i="3"/>
  <c r="BG302" i="3" s="1"/>
  <c r="BI301" i="3"/>
  <c r="BF301" i="3"/>
  <c r="BG301" i="3" s="1"/>
  <c r="BI300" i="3"/>
  <c r="BF300" i="3"/>
  <c r="BG300" i="3" s="1"/>
  <c r="BI299" i="3"/>
  <c r="BF299" i="3"/>
  <c r="BG299" i="3" s="1"/>
  <c r="BI298" i="3"/>
  <c r="BF298" i="3"/>
  <c r="BG298" i="3" s="1"/>
  <c r="BI297" i="3"/>
  <c r="BF297" i="3"/>
  <c r="BG297" i="3" s="1"/>
  <c r="BI296" i="3"/>
  <c r="BF296" i="3"/>
  <c r="BG296" i="3" s="1"/>
  <c r="BI295" i="3"/>
  <c r="BF295" i="3"/>
  <c r="BG295" i="3" s="1"/>
  <c r="BI294" i="3"/>
  <c r="BF294" i="3"/>
  <c r="BG294" i="3" s="1"/>
  <c r="BI293" i="3"/>
  <c r="BF293" i="3"/>
  <c r="BG293" i="3" s="1"/>
  <c r="BI292" i="3"/>
  <c r="BF292" i="3"/>
  <c r="BG292" i="3" s="1"/>
  <c r="BI291" i="3"/>
  <c r="BF291" i="3"/>
  <c r="BG291" i="3" s="1"/>
  <c r="BI290" i="3"/>
  <c r="BF290" i="3"/>
  <c r="BG290" i="3" s="1"/>
  <c r="BI289" i="3"/>
  <c r="BF289" i="3"/>
  <c r="BG289" i="3" s="1"/>
  <c r="BI288" i="3"/>
  <c r="BF288" i="3"/>
  <c r="BG288" i="3" s="1"/>
  <c r="BI287" i="3"/>
  <c r="BF287" i="3"/>
  <c r="BG287" i="3" s="1"/>
  <c r="BI286" i="3"/>
  <c r="BF286" i="3"/>
  <c r="BG286" i="3" s="1"/>
  <c r="BI285" i="3"/>
  <c r="BF285" i="3"/>
  <c r="BG285" i="3" s="1"/>
  <c r="BI284" i="3"/>
  <c r="BF284" i="3"/>
  <c r="BG284" i="3" s="1"/>
  <c r="BI283" i="3"/>
  <c r="BF283" i="3"/>
  <c r="BG283" i="3" s="1"/>
  <c r="BI282" i="3"/>
  <c r="BF282" i="3"/>
  <c r="BG282" i="3" s="1"/>
  <c r="BI281" i="3"/>
  <c r="BF281" i="3"/>
  <c r="BG281" i="3" s="1"/>
  <c r="BN280" i="3"/>
  <c r="BI280" i="3"/>
  <c r="BG280" i="3"/>
  <c r="BF280" i="3"/>
  <c r="L280" i="3"/>
  <c r="J280" i="3"/>
  <c r="BN279" i="3"/>
  <c r="BI279" i="3"/>
  <c r="BG279" i="3"/>
  <c r="BF279" i="3"/>
  <c r="J279" i="3"/>
  <c r="BN278" i="3"/>
  <c r="BI278" i="3"/>
  <c r="BF278" i="3"/>
  <c r="BG278" i="3" s="1"/>
  <c r="K278" i="3"/>
  <c r="J278" i="3"/>
  <c r="BN277" i="3"/>
  <c r="BI277" i="3"/>
  <c r="BF277" i="3"/>
  <c r="BG277" i="3" s="1"/>
  <c r="J277" i="3"/>
  <c r="BN276" i="3"/>
  <c r="BI276" i="3"/>
  <c r="BF276" i="3"/>
  <c r="BG276" i="3" s="1"/>
  <c r="J276" i="3"/>
  <c r="BN275" i="3"/>
  <c r="BI275" i="3"/>
  <c r="BG275" i="3"/>
  <c r="BF275" i="3"/>
  <c r="J275" i="3"/>
  <c r="BN274" i="3"/>
  <c r="BI274" i="3"/>
  <c r="BF274" i="3"/>
  <c r="BG274" i="3" s="1"/>
  <c r="J274" i="3"/>
  <c r="BI273" i="3"/>
  <c r="BF273" i="3"/>
  <c r="BG273" i="3" s="1"/>
  <c r="BI272" i="3"/>
  <c r="BF272" i="3"/>
  <c r="BG272" i="3" s="1"/>
  <c r="BI271" i="3"/>
  <c r="BG271" i="3"/>
  <c r="BF271" i="3"/>
  <c r="BI270" i="3"/>
  <c r="BF270" i="3"/>
  <c r="BG270" i="3" s="1"/>
  <c r="BI269" i="3"/>
  <c r="BF269" i="3"/>
  <c r="BG269" i="3" s="1"/>
  <c r="BI268" i="3"/>
  <c r="BF268" i="3"/>
  <c r="BG268" i="3" s="1"/>
  <c r="BI267" i="3"/>
  <c r="BF267" i="3"/>
  <c r="BG267" i="3" s="1"/>
  <c r="BI266" i="3"/>
  <c r="BF266" i="3"/>
  <c r="BG266" i="3" s="1"/>
  <c r="BI265" i="3"/>
  <c r="BF265" i="3"/>
  <c r="BG265" i="3" s="1"/>
  <c r="BI264" i="3"/>
  <c r="BF264" i="3"/>
  <c r="BG264" i="3" s="1"/>
  <c r="BI263" i="3"/>
  <c r="BF263" i="3"/>
  <c r="BG263" i="3" s="1"/>
  <c r="BI262" i="3"/>
  <c r="BF262" i="3"/>
  <c r="BG262" i="3" s="1"/>
  <c r="BI261" i="3"/>
  <c r="BF261" i="3"/>
  <c r="BG261" i="3" s="1"/>
  <c r="BI260" i="3"/>
  <c r="BF260" i="3"/>
  <c r="BG260" i="3" s="1"/>
  <c r="BI259" i="3"/>
  <c r="BF259" i="3"/>
  <c r="BG259" i="3" s="1"/>
  <c r="BI258" i="3"/>
  <c r="BF258" i="3"/>
  <c r="BG258" i="3" s="1"/>
  <c r="BI257" i="3"/>
  <c r="BF257" i="3"/>
  <c r="BG257" i="3" s="1"/>
  <c r="BI256" i="3"/>
  <c r="BF256" i="3"/>
  <c r="BG256" i="3" s="1"/>
  <c r="BI255" i="3"/>
  <c r="BF255" i="3"/>
  <c r="BG255" i="3" s="1"/>
  <c r="BI254" i="3"/>
  <c r="BF254" i="3"/>
  <c r="BG254" i="3" s="1"/>
  <c r="BI253" i="3"/>
  <c r="BF253" i="3"/>
  <c r="BG253" i="3" s="1"/>
  <c r="BI252" i="3"/>
  <c r="BF252" i="3"/>
  <c r="BG252" i="3" s="1"/>
  <c r="BI251" i="3"/>
  <c r="BF251" i="3"/>
  <c r="BG251" i="3" s="1"/>
  <c r="BI250" i="3"/>
  <c r="BF250" i="3"/>
  <c r="BG250" i="3" s="1"/>
  <c r="BI249" i="3"/>
  <c r="BF249" i="3"/>
  <c r="BG249" i="3" s="1"/>
  <c r="BI248" i="3"/>
  <c r="BF248" i="3"/>
  <c r="BG248" i="3" s="1"/>
  <c r="BI247" i="3"/>
  <c r="BF247" i="3"/>
  <c r="BG247" i="3" s="1"/>
  <c r="BI246" i="3"/>
  <c r="BF246" i="3"/>
  <c r="BG246" i="3" s="1"/>
  <c r="BI245" i="3"/>
  <c r="BF245" i="3"/>
  <c r="BG245" i="3" s="1"/>
  <c r="BI244" i="3"/>
  <c r="BF244" i="3"/>
  <c r="BG244" i="3" s="1"/>
  <c r="BI243" i="3"/>
  <c r="BF243" i="3"/>
  <c r="BG243" i="3" s="1"/>
  <c r="BI242" i="3"/>
  <c r="BG242" i="3"/>
  <c r="BF242" i="3"/>
  <c r="BI241" i="3"/>
  <c r="BF241" i="3"/>
  <c r="BG241" i="3" s="1"/>
  <c r="BI240" i="3"/>
  <c r="BF240" i="3"/>
  <c r="BG240" i="3" s="1"/>
  <c r="BI239" i="3"/>
  <c r="BF239" i="3"/>
  <c r="BG239" i="3" s="1"/>
  <c r="BI238" i="3"/>
  <c r="BF238" i="3"/>
  <c r="BG238" i="3" s="1"/>
  <c r="BI237" i="3"/>
  <c r="BF237" i="3"/>
  <c r="BG237" i="3" s="1"/>
  <c r="BI236" i="3"/>
  <c r="BF236" i="3"/>
  <c r="BG236" i="3" s="1"/>
  <c r="BI235" i="3"/>
  <c r="BF235" i="3"/>
  <c r="BG235" i="3" s="1"/>
  <c r="BI234" i="3"/>
  <c r="BF234" i="3"/>
  <c r="BG234" i="3" s="1"/>
  <c r="BI233" i="3"/>
  <c r="BF233" i="3"/>
  <c r="BG233" i="3" s="1"/>
  <c r="BI232" i="3"/>
  <c r="BF232" i="3"/>
  <c r="BG232" i="3" s="1"/>
  <c r="BI231" i="3"/>
  <c r="BF231" i="3"/>
  <c r="BG231" i="3" s="1"/>
  <c r="BI230" i="3"/>
  <c r="BF230" i="3"/>
  <c r="BG230" i="3" s="1"/>
  <c r="BI229" i="3"/>
  <c r="BF229" i="3"/>
  <c r="BG229" i="3" s="1"/>
  <c r="BI228" i="3"/>
  <c r="BF228" i="3"/>
  <c r="BG228" i="3" s="1"/>
  <c r="BI227" i="3"/>
  <c r="BF227" i="3"/>
  <c r="BG227" i="3" s="1"/>
  <c r="BI226" i="3"/>
  <c r="BF226" i="3"/>
  <c r="BG226" i="3" s="1"/>
  <c r="BI225" i="3"/>
  <c r="BF225" i="3"/>
  <c r="BG225" i="3" s="1"/>
  <c r="BI224" i="3"/>
  <c r="BF224" i="3"/>
  <c r="BG224" i="3" s="1"/>
  <c r="BI223" i="3"/>
  <c r="BF223" i="3"/>
  <c r="BG223" i="3" s="1"/>
  <c r="BI222" i="3"/>
  <c r="BF222" i="3"/>
  <c r="BG222" i="3" s="1"/>
  <c r="BI221" i="3"/>
  <c r="BF221" i="3"/>
  <c r="BG221" i="3" s="1"/>
  <c r="BI220" i="3"/>
  <c r="BF220" i="3"/>
  <c r="BG220" i="3" s="1"/>
  <c r="BI219" i="3"/>
  <c r="BF219" i="3"/>
  <c r="BG219" i="3" s="1"/>
  <c r="BN218" i="3"/>
  <c r="BI218" i="3"/>
  <c r="BF218" i="3"/>
  <c r="BG218" i="3" s="1"/>
  <c r="J218" i="3"/>
  <c r="BN217" i="3"/>
  <c r="BI217" i="3"/>
  <c r="BF217" i="3"/>
  <c r="BG217" i="3" s="1"/>
  <c r="J217" i="3"/>
  <c r="BN216" i="3"/>
  <c r="BI216" i="3"/>
  <c r="BF216" i="3"/>
  <c r="BG216" i="3" s="1"/>
  <c r="J216" i="3"/>
  <c r="BN215" i="3"/>
  <c r="BI215" i="3"/>
  <c r="BF215" i="3"/>
  <c r="BG215" i="3" s="1"/>
  <c r="J215" i="3"/>
  <c r="BN214" i="3"/>
  <c r="BI214" i="3"/>
  <c r="BF214" i="3"/>
  <c r="BG214" i="3" s="1"/>
  <c r="J214" i="3"/>
  <c r="BI213" i="3"/>
  <c r="BF213" i="3"/>
  <c r="BG213" i="3" s="1"/>
  <c r="BI212" i="3"/>
  <c r="BF212" i="3"/>
  <c r="BG212" i="3" s="1"/>
  <c r="BI211" i="3"/>
  <c r="BF211" i="3"/>
  <c r="BG211" i="3" s="1"/>
  <c r="BI210" i="3"/>
  <c r="BF210" i="3"/>
  <c r="BG210" i="3" s="1"/>
  <c r="BI209" i="3"/>
  <c r="BF209" i="3"/>
  <c r="BG209" i="3" s="1"/>
  <c r="BN208" i="3"/>
  <c r="BI208" i="3"/>
  <c r="BF208" i="3"/>
  <c r="BG208" i="3" s="1"/>
  <c r="L208" i="3"/>
  <c r="J208" i="3"/>
  <c r="BN207" i="3"/>
  <c r="BI207" i="3"/>
  <c r="BF207" i="3"/>
  <c r="BG207" i="3" s="1"/>
  <c r="J207" i="3"/>
  <c r="BN206" i="3"/>
  <c r="BI206" i="3"/>
  <c r="BF206" i="3"/>
  <c r="BG206" i="3" s="1"/>
  <c r="K206" i="3"/>
  <c r="J206" i="3"/>
  <c r="BN205" i="3"/>
  <c r="BI205" i="3"/>
  <c r="BF205" i="3"/>
  <c r="BG205" i="3" s="1"/>
  <c r="J205" i="3"/>
  <c r="BN204" i="3"/>
  <c r="BI204" i="3"/>
  <c r="BF204" i="3"/>
  <c r="BG204" i="3" s="1"/>
  <c r="J204" i="3"/>
  <c r="BN203" i="3"/>
  <c r="BI203" i="3"/>
  <c r="BF203" i="3"/>
  <c r="BG203" i="3" s="1"/>
  <c r="J203" i="3"/>
  <c r="BN202" i="3"/>
  <c r="BI202" i="3"/>
  <c r="BF202" i="3"/>
  <c r="BG202" i="3" s="1"/>
  <c r="J202" i="3"/>
  <c r="BN201" i="3"/>
  <c r="BI201" i="3"/>
  <c r="BF201" i="3"/>
  <c r="BG201" i="3" s="1"/>
  <c r="J201" i="3"/>
  <c r="BN200" i="3"/>
  <c r="BI200" i="3"/>
  <c r="BF200" i="3"/>
  <c r="BG200" i="3" s="1"/>
  <c r="J200" i="3"/>
  <c r="BN199" i="3"/>
  <c r="BI199" i="3"/>
  <c r="BF199" i="3"/>
  <c r="BG199" i="3" s="1"/>
  <c r="J199" i="3"/>
  <c r="BN198" i="3"/>
  <c r="BI198" i="3"/>
  <c r="BF198" i="3"/>
  <c r="BG198" i="3" s="1"/>
  <c r="J198" i="3"/>
  <c r="BN197" i="3"/>
  <c r="BI197" i="3"/>
  <c r="BF197" i="3"/>
  <c r="BG197" i="3" s="1"/>
  <c r="J197" i="3"/>
  <c r="BN196" i="3"/>
  <c r="BI196" i="3"/>
  <c r="BF196" i="3"/>
  <c r="BG196" i="3" s="1"/>
  <c r="J196" i="3"/>
  <c r="BN195" i="3"/>
  <c r="BI195" i="3"/>
  <c r="BF195" i="3"/>
  <c r="BG195" i="3" s="1"/>
  <c r="J195" i="3"/>
  <c r="BN194" i="3"/>
  <c r="BI194" i="3"/>
  <c r="BF194" i="3"/>
  <c r="BG194" i="3" s="1"/>
  <c r="J194" i="3"/>
  <c r="BN193" i="3"/>
  <c r="BI193" i="3"/>
  <c r="BF193" i="3"/>
  <c r="BG193" i="3" s="1"/>
  <c r="J193" i="3"/>
  <c r="BN192" i="3"/>
  <c r="BI192" i="3"/>
  <c r="BF192" i="3"/>
  <c r="BG192" i="3" s="1"/>
  <c r="J192" i="3"/>
  <c r="BN191" i="3"/>
  <c r="BI191" i="3"/>
  <c r="BF191" i="3"/>
  <c r="BG191" i="3" s="1"/>
  <c r="J191" i="3"/>
  <c r="BN190" i="3"/>
  <c r="BI190" i="3"/>
  <c r="BF190" i="3"/>
  <c r="BG190" i="3" s="1"/>
  <c r="J190" i="3"/>
  <c r="BI189" i="3"/>
  <c r="BF189" i="3"/>
  <c r="BG189" i="3" s="1"/>
  <c r="BI188" i="3"/>
  <c r="BF188" i="3"/>
  <c r="BG188" i="3" s="1"/>
  <c r="BI187" i="3"/>
  <c r="BF187" i="3"/>
  <c r="BG187" i="3" s="1"/>
  <c r="BI186" i="3"/>
  <c r="BF186" i="3"/>
  <c r="BG186" i="3" s="1"/>
  <c r="BI185" i="3"/>
  <c r="BF185" i="3"/>
  <c r="BG185" i="3" s="1"/>
  <c r="BI184" i="3"/>
  <c r="BF184" i="3"/>
  <c r="BG184" i="3" s="1"/>
  <c r="BI183" i="3"/>
  <c r="BF183" i="3"/>
  <c r="BG183" i="3" s="1"/>
  <c r="BI182" i="3"/>
  <c r="BF182" i="3"/>
  <c r="BG182" i="3" s="1"/>
  <c r="BI181" i="3"/>
  <c r="BF181" i="3"/>
  <c r="BG181" i="3" s="1"/>
  <c r="BI180" i="3"/>
  <c r="BF180" i="3"/>
  <c r="BG180" i="3" s="1"/>
  <c r="BI179" i="3"/>
  <c r="BF179" i="3"/>
  <c r="BG179" i="3" s="1"/>
  <c r="BI178" i="3"/>
  <c r="BF178" i="3"/>
  <c r="BG178" i="3" s="1"/>
  <c r="BI177" i="3"/>
  <c r="BF177" i="3"/>
  <c r="BG177" i="3" s="1"/>
  <c r="BI176" i="3"/>
  <c r="BF176" i="3"/>
  <c r="BG176" i="3" s="1"/>
  <c r="BI175" i="3"/>
  <c r="BF175" i="3"/>
  <c r="BG175" i="3" s="1"/>
  <c r="BI174" i="3"/>
  <c r="BF174" i="3"/>
  <c r="BG174" i="3" s="1"/>
  <c r="BI173" i="3"/>
  <c r="BF173" i="3"/>
  <c r="BG173" i="3" s="1"/>
  <c r="BI172" i="3"/>
  <c r="BF172" i="3"/>
  <c r="BG172" i="3" s="1"/>
  <c r="BI171" i="3"/>
  <c r="BF171" i="3"/>
  <c r="BG171" i="3" s="1"/>
  <c r="BI170" i="3"/>
  <c r="BF170" i="3"/>
  <c r="BG170" i="3" s="1"/>
  <c r="BI169" i="3"/>
  <c r="BF169" i="3"/>
  <c r="BG169" i="3" s="1"/>
  <c r="BI168" i="3"/>
  <c r="BF168" i="3"/>
  <c r="BG168" i="3" s="1"/>
  <c r="BI167" i="3"/>
  <c r="BF167" i="3"/>
  <c r="BG167" i="3" s="1"/>
  <c r="BI166" i="3"/>
  <c r="BF166" i="3"/>
  <c r="BG166" i="3" s="1"/>
  <c r="BI165" i="3"/>
  <c r="BF165" i="3"/>
  <c r="BG165" i="3" s="1"/>
  <c r="BN164" i="3"/>
  <c r="BI164" i="3"/>
  <c r="BF164" i="3"/>
  <c r="BG164" i="3" s="1"/>
  <c r="K164" i="3"/>
  <c r="J164" i="3"/>
  <c r="BN163" i="3"/>
  <c r="BI163" i="3"/>
  <c r="BF163" i="3"/>
  <c r="BG163" i="3" s="1"/>
  <c r="J163" i="3"/>
  <c r="BN162" i="3"/>
  <c r="BI162" i="3"/>
  <c r="BF162" i="3"/>
  <c r="BG162" i="3" s="1"/>
  <c r="J162" i="3"/>
  <c r="BN161" i="3"/>
  <c r="BI161" i="3"/>
  <c r="BF161" i="3"/>
  <c r="BG161" i="3" s="1"/>
  <c r="J161" i="3"/>
  <c r="BN160" i="3"/>
  <c r="BI160" i="3"/>
  <c r="BF160" i="3"/>
  <c r="BG160" i="3" s="1"/>
  <c r="J160" i="3"/>
  <c r="BN159" i="3"/>
  <c r="BI159" i="3"/>
  <c r="BF159" i="3"/>
  <c r="BG159" i="3" s="1"/>
  <c r="K159" i="3"/>
  <c r="J159" i="3"/>
  <c r="BN158" i="3"/>
  <c r="BI158" i="3"/>
  <c r="BF158" i="3"/>
  <c r="BG158" i="3" s="1"/>
  <c r="J158" i="3"/>
  <c r="BN157" i="3"/>
  <c r="BI157" i="3"/>
  <c r="BF157" i="3"/>
  <c r="BG157" i="3" s="1"/>
  <c r="J157" i="3"/>
  <c r="BN156" i="3"/>
  <c r="BI156" i="3"/>
  <c r="BF156" i="3"/>
  <c r="BG156" i="3" s="1"/>
  <c r="J156" i="3"/>
  <c r="BN155" i="3"/>
  <c r="BI155" i="3"/>
  <c r="BF155" i="3"/>
  <c r="BG155" i="3" s="1"/>
  <c r="J155" i="3"/>
  <c r="BI154" i="3"/>
  <c r="BF154" i="3"/>
  <c r="BG154" i="3" s="1"/>
  <c r="BI153" i="3"/>
  <c r="BF153" i="3"/>
  <c r="BG153" i="3" s="1"/>
  <c r="BI152" i="3"/>
  <c r="BF152" i="3"/>
  <c r="BG152" i="3" s="1"/>
  <c r="BI151" i="3"/>
  <c r="BF151" i="3"/>
  <c r="BG151" i="3" s="1"/>
  <c r="BI150" i="3"/>
  <c r="BF150" i="3"/>
  <c r="BG150" i="3" s="1"/>
  <c r="BI149" i="3"/>
  <c r="BF149" i="3"/>
  <c r="BG149" i="3" s="1"/>
  <c r="BI148" i="3"/>
  <c r="BF148" i="3"/>
  <c r="BG148" i="3" s="1"/>
  <c r="BN147" i="3"/>
  <c r="BI147" i="3"/>
  <c r="BF147" i="3"/>
  <c r="BG147" i="3" s="1"/>
  <c r="J147" i="3"/>
  <c r="BN146" i="3"/>
  <c r="BI146" i="3"/>
  <c r="BF146" i="3"/>
  <c r="BG146" i="3" s="1"/>
  <c r="J146" i="3"/>
  <c r="BN145" i="3"/>
  <c r="BI145" i="3"/>
  <c r="BF145" i="3"/>
  <c r="BG145" i="3" s="1"/>
  <c r="J145" i="3"/>
  <c r="BN144" i="3"/>
  <c r="BI144" i="3"/>
  <c r="BF144" i="3"/>
  <c r="BG144" i="3" s="1"/>
  <c r="J144" i="3"/>
  <c r="BN143" i="3"/>
  <c r="BI143" i="3"/>
  <c r="BF143" i="3"/>
  <c r="BG143" i="3" s="1"/>
  <c r="J143" i="3"/>
  <c r="BN142" i="3"/>
  <c r="BI142" i="3"/>
  <c r="BF142" i="3"/>
  <c r="BG142" i="3" s="1"/>
  <c r="J142" i="3"/>
  <c r="BN141" i="3"/>
  <c r="BI141" i="3"/>
  <c r="BF141" i="3"/>
  <c r="BG141" i="3" s="1"/>
  <c r="J141" i="3"/>
  <c r="BI140" i="3"/>
  <c r="BF140" i="3"/>
  <c r="BG140" i="3" s="1"/>
  <c r="BI139" i="3"/>
  <c r="BF139" i="3"/>
  <c r="BG139" i="3" s="1"/>
  <c r="BI138" i="3"/>
  <c r="BF138" i="3"/>
  <c r="BG138" i="3" s="1"/>
  <c r="BI137" i="3"/>
  <c r="BF137" i="3"/>
  <c r="BG137" i="3" s="1"/>
  <c r="BI136" i="3"/>
  <c r="BF136" i="3"/>
  <c r="BG136" i="3" s="1"/>
  <c r="BI135" i="3"/>
  <c r="BF135" i="3"/>
  <c r="BG135" i="3" s="1"/>
  <c r="BI134" i="3"/>
  <c r="BG134" i="3"/>
  <c r="BF134" i="3"/>
  <c r="BI133" i="3"/>
  <c r="BF133" i="3"/>
  <c r="BG133" i="3" s="1"/>
  <c r="BI132" i="3"/>
  <c r="BF132" i="3"/>
  <c r="BG132" i="3" s="1"/>
  <c r="BI131" i="3"/>
  <c r="BF131" i="3"/>
  <c r="BG131" i="3" s="1"/>
  <c r="BI130" i="3"/>
  <c r="BF130" i="3"/>
  <c r="BG130" i="3" s="1"/>
  <c r="BI129" i="3"/>
  <c r="BF129" i="3"/>
  <c r="BG129" i="3" s="1"/>
  <c r="BI128" i="3"/>
  <c r="BF128" i="3"/>
  <c r="BG128" i="3" s="1"/>
  <c r="BI127" i="3"/>
  <c r="BF127" i="3"/>
  <c r="BG127" i="3" s="1"/>
  <c r="BI126" i="3"/>
  <c r="BF126" i="3"/>
  <c r="BG126" i="3" s="1"/>
  <c r="BI125" i="3"/>
  <c r="BF125" i="3"/>
  <c r="BG125" i="3" s="1"/>
  <c r="BI124" i="3"/>
  <c r="BF124" i="3"/>
  <c r="BG124" i="3" s="1"/>
  <c r="BI123" i="3"/>
  <c r="BF123" i="3"/>
  <c r="BG123" i="3" s="1"/>
  <c r="BI122" i="3"/>
  <c r="BF122" i="3"/>
  <c r="BG122" i="3" s="1"/>
  <c r="BI121" i="3"/>
  <c r="BF121" i="3"/>
  <c r="BG121" i="3" s="1"/>
  <c r="BI120" i="3"/>
  <c r="BF120" i="3"/>
  <c r="BG120" i="3" s="1"/>
  <c r="BI119" i="3"/>
  <c r="BF119" i="3"/>
  <c r="BG119" i="3" s="1"/>
  <c r="BI118" i="3"/>
  <c r="BF118" i="3"/>
  <c r="BG118" i="3" s="1"/>
  <c r="BI117" i="3"/>
  <c r="BF117" i="3"/>
  <c r="BG117" i="3" s="1"/>
  <c r="BI116" i="3"/>
  <c r="BF116" i="3"/>
  <c r="BG116" i="3" s="1"/>
  <c r="BI115" i="3"/>
  <c r="BF115" i="3"/>
  <c r="BG115" i="3" s="1"/>
  <c r="BI114" i="3"/>
  <c r="BF114" i="3"/>
  <c r="BG114" i="3" s="1"/>
  <c r="BI113" i="3"/>
  <c r="BF113" i="3"/>
  <c r="BG113" i="3" s="1"/>
  <c r="BI112" i="3"/>
  <c r="BF112" i="3"/>
  <c r="BG112" i="3" s="1"/>
  <c r="BI111" i="3"/>
  <c r="BF111" i="3"/>
  <c r="BG111" i="3" s="1"/>
  <c r="BI110" i="3"/>
  <c r="BF110" i="3"/>
  <c r="BG110" i="3" s="1"/>
  <c r="BI109" i="3"/>
  <c r="BG109" i="3"/>
  <c r="BF109" i="3"/>
  <c r="BI108" i="3"/>
  <c r="BF108" i="3"/>
  <c r="BG108" i="3" s="1"/>
  <c r="BI107" i="3"/>
  <c r="BF107" i="3"/>
  <c r="BG107" i="3" s="1"/>
  <c r="BI106" i="3"/>
  <c r="BF106" i="3"/>
  <c r="BG106" i="3" s="1"/>
  <c r="BI105" i="3"/>
  <c r="BF105" i="3"/>
  <c r="BG105" i="3" s="1"/>
  <c r="BI104" i="3"/>
  <c r="BF104" i="3"/>
  <c r="BG104" i="3" s="1"/>
  <c r="BI103" i="3"/>
  <c r="BF103" i="3"/>
  <c r="BG103" i="3" s="1"/>
  <c r="BI102" i="3"/>
  <c r="BF102" i="3"/>
  <c r="BG102" i="3" s="1"/>
  <c r="BI101" i="3"/>
  <c r="BF101" i="3"/>
  <c r="BG101" i="3" s="1"/>
  <c r="BI100" i="3"/>
  <c r="BF100" i="3"/>
  <c r="BG100" i="3" s="1"/>
  <c r="BI99" i="3"/>
  <c r="BF99" i="3"/>
  <c r="BG99" i="3" s="1"/>
  <c r="BI98" i="3"/>
  <c r="BF98" i="3"/>
  <c r="BG98" i="3" s="1"/>
  <c r="BI97" i="3"/>
  <c r="BF97" i="3"/>
  <c r="BG97" i="3" s="1"/>
  <c r="BI96" i="3"/>
  <c r="BF96" i="3"/>
  <c r="BG96" i="3" s="1"/>
  <c r="BN95" i="3"/>
  <c r="BI95" i="3"/>
  <c r="BF95" i="3"/>
  <c r="BG95" i="3" s="1"/>
  <c r="L95" i="3"/>
  <c r="J95" i="3"/>
  <c r="BN94" i="3"/>
  <c r="BI94" i="3"/>
  <c r="BG94" i="3"/>
  <c r="BF94" i="3"/>
  <c r="J94" i="3"/>
  <c r="BN93" i="3"/>
  <c r="BI93" i="3"/>
  <c r="BF93" i="3"/>
  <c r="BG93" i="3" s="1"/>
  <c r="J93" i="3"/>
  <c r="BN92" i="3"/>
  <c r="BI92" i="3"/>
  <c r="BF92" i="3"/>
  <c r="BG92" i="3" s="1"/>
  <c r="J92" i="3"/>
  <c r="BN91" i="3"/>
  <c r="BI91" i="3"/>
  <c r="BF91" i="3"/>
  <c r="BG91" i="3" s="1"/>
  <c r="J91" i="3"/>
  <c r="BN90" i="3"/>
  <c r="BI90" i="3"/>
  <c r="BF90" i="3"/>
  <c r="BG90" i="3" s="1"/>
  <c r="J90" i="3"/>
  <c r="BN89" i="3"/>
  <c r="BI89" i="3"/>
  <c r="BF89" i="3"/>
  <c r="BG89" i="3" s="1"/>
  <c r="J89" i="3"/>
  <c r="BN88" i="3"/>
  <c r="BI88" i="3"/>
  <c r="BF88" i="3"/>
  <c r="BG88" i="3" s="1"/>
  <c r="J88" i="3"/>
  <c r="BN87" i="3"/>
  <c r="BI87" i="3"/>
  <c r="BF87" i="3"/>
  <c r="BG87" i="3" s="1"/>
  <c r="J87" i="3"/>
  <c r="BN86" i="3"/>
  <c r="BI86" i="3"/>
  <c r="BF86" i="3"/>
  <c r="BG86" i="3" s="1"/>
  <c r="J86" i="3"/>
  <c r="BN85" i="3"/>
  <c r="BI85" i="3"/>
  <c r="BF85" i="3"/>
  <c r="BG85" i="3" s="1"/>
  <c r="J85" i="3"/>
  <c r="BN84" i="3"/>
  <c r="BI84" i="3"/>
  <c r="BF84" i="3"/>
  <c r="BG84" i="3" s="1"/>
  <c r="J84" i="3"/>
  <c r="BN83" i="3"/>
  <c r="BI83" i="3"/>
  <c r="BF83" i="3"/>
  <c r="BG83" i="3" s="1"/>
  <c r="J83" i="3"/>
  <c r="BN82" i="3"/>
  <c r="BI82" i="3"/>
  <c r="BF82" i="3"/>
  <c r="BG82" i="3" s="1"/>
  <c r="J82" i="3"/>
  <c r="BN81" i="3"/>
  <c r="BI81" i="3"/>
  <c r="BF81" i="3"/>
  <c r="BG81" i="3" s="1"/>
  <c r="J81" i="3"/>
  <c r="BN80" i="3"/>
  <c r="BI80" i="3"/>
  <c r="BF80" i="3"/>
  <c r="BG80" i="3" s="1"/>
  <c r="J80" i="3"/>
  <c r="BN79" i="3"/>
  <c r="BI79" i="3"/>
  <c r="BF79" i="3"/>
  <c r="BG79" i="3" s="1"/>
  <c r="J79" i="3"/>
  <c r="BN78" i="3"/>
  <c r="BI78" i="3"/>
  <c r="BF78" i="3"/>
  <c r="BG78" i="3" s="1"/>
  <c r="J78" i="3"/>
  <c r="BN77" i="3"/>
  <c r="BI77" i="3"/>
  <c r="BF77" i="3"/>
  <c r="BG77" i="3" s="1"/>
  <c r="J77" i="3"/>
  <c r="BN76" i="3"/>
  <c r="BI76" i="3"/>
  <c r="BF76" i="3"/>
  <c r="BG76" i="3" s="1"/>
  <c r="J76" i="3"/>
  <c r="BN75" i="3"/>
  <c r="BI75" i="3"/>
  <c r="BF75" i="3"/>
  <c r="BG75" i="3" s="1"/>
  <c r="J75" i="3"/>
  <c r="BN74" i="3"/>
  <c r="BI74" i="3"/>
  <c r="BF74" i="3"/>
  <c r="BG74" i="3" s="1"/>
  <c r="J74" i="3"/>
  <c r="BN73" i="3"/>
  <c r="BI73" i="3"/>
  <c r="BF73" i="3"/>
  <c r="BG73" i="3" s="1"/>
  <c r="J73" i="3"/>
  <c r="BN72" i="3"/>
  <c r="BI72" i="3"/>
  <c r="BF72" i="3"/>
  <c r="BG72" i="3" s="1"/>
  <c r="J72" i="3"/>
  <c r="BN71" i="3"/>
  <c r="BI71" i="3"/>
  <c r="BF71" i="3"/>
  <c r="BG71" i="3" s="1"/>
  <c r="J71" i="3"/>
  <c r="BN70" i="3"/>
  <c r="BI70" i="3"/>
  <c r="BF70" i="3"/>
  <c r="BG70" i="3" s="1"/>
  <c r="J70" i="3"/>
  <c r="BN69" i="3"/>
  <c r="BI69" i="3"/>
  <c r="BF69" i="3"/>
  <c r="BG69" i="3" s="1"/>
  <c r="J69" i="3"/>
  <c r="BN68" i="3"/>
  <c r="BI68" i="3"/>
  <c r="BF68" i="3"/>
  <c r="BG68" i="3" s="1"/>
  <c r="J68" i="3"/>
  <c r="BN67" i="3"/>
  <c r="BI67" i="3"/>
  <c r="BF67" i="3"/>
  <c r="BG67" i="3" s="1"/>
  <c r="J67" i="3"/>
  <c r="BN66" i="3"/>
  <c r="BI66" i="3"/>
  <c r="BF66" i="3"/>
  <c r="BG66" i="3" s="1"/>
  <c r="J66" i="3"/>
  <c r="BN65" i="3"/>
  <c r="BI65" i="3"/>
  <c r="BG65" i="3"/>
  <c r="BF65" i="3"/>
  <c r="J65" i="3"/>
  <c r="BN64" i="3"/>
  <c r="BI64" i="3"/>
  <c r="BF64" i="3"/>
  <c r="BG64" i="3" s="1"/>
  <c r="J64" i="3"/>
  <c r="BN63" i="3"/>
  <c r="BI63" i="3"/>
  <c r="BF63" i="3"/>
  <c r="BG63" i="3" s="1"/>
  <c r="J63" i="3"/>
  <c r="BN62" i="3"/>
  <c r="BI62" i="3"/>
  <c r="BF62" i="3"/>
  <c r="BG62" i="3" s="1"/>
  <c r="J62" i="3"/>
  <c r="BN61" i="3"/>
  <c r="BI61" i="3"/>
  <c r="BF61" i="3"/>
  <c r="BG61" i="3" s="1"/>
  <c r="J61" i="3"/>
  <c r="BN60" i="3"/>
  <c r="BI60" i="3"/>
  <c r="BF60" i="3"/>
  <c r="BG60" i="3" s="1"/>
  <c r="J60" i="3"/>
  <c r="BN59" i="3"/>
  <c r="BI59" i="3"/>
  <c r="BF59" i="3"/>
  <c r="BG59" i="3" s="1"/>
  <c r="J59" i="3"/>
  <c r="BN58" i="3"/>
  <c r="BI58" i="3"/>
  <c r="BF58" i="3"/>
  <c r="BG58" i="3" s="1"/>
  <c r="J58" i="3"/>
  <c r="BN57" i="3"/>
  <c r="BI57" i="3"/>
  <c r="BF57" i="3"/>
  <c r="BG57" i="3" s="1"/>
  <c r="J57" i="3"/>
  <c r="BN56" i="3"/>
  <c r="BI56" i="3"/>
  <c r="BF56" i="3"/>
  <c r="BG56" i="3" s="1"/>
  <c r="J56" i="3"/>
  <c r="BI55" i="3"/>
  <c r="BF55" i="3"/>
  <c r="BG55" i="3" s="1"/>
  <c r="BI54" i="3"/>
  <c r="BF54" i="3"/>
  <c r="BG54" i="3" s="1"/>
  <c r="BI53" i="3"/>
  <c r="BF53" i="3"/>
  <c r="BG53" i="3" s="1"/>
  <c r="BI52" i="3"/>
  <c r="BF52" i="3"/>
  <c r="BG52" i="3" s="1"/>
  <c r="BI51" i="3"/>
  <c r="BF51" i="3"/>
  <c r="BG51" i="3" s="1"/>
  <c r="BI50" i="3"/>
  <c r="BF50" i="3"/>
  <c r="BG50" i="3" s="1"/>
  <c r="BI49" i="3"/>
  <c r="BF49" i="3"/>
  <c r="BG49" i="3" s="1"/>
  <c r="BI48" i="3"/>
  <c r="BF48" i="3"/>
  <c r="BG48" i="3" s="1"/>
  <c r="BI47" i="3"/>
  <c r="BF47" i="3"/>
  <c r="BG47" i="3" s="1"/>
  <c r="BI46" i="3"/>
  <c r="BF46" i="3"/>
  <c r="BG46" i="3" s="1"/>
  <c r="BI45" i="3"/>
  <c r="BF45" i="3"/>
  <c r="BG45" i="3" s="1"/>
  <c r="BI44" i="3"/>
  <c r="BF44" i="3"/>
  <c r="BG44" i="3" s="1"/>
  <c r="BI43" i="3"/>
  <c r="BF43" i="3"/>
  <c r="BG43" i="3" s="1"/>
  <c r="BI42" i="3"/>
  <c r="BF42" i="3"/>
  <c r="BG42" i="3" s="1"/>
  <c r="BI41" i="3"/>
  <c r="BF41" i="3"/>
  <c r="BG41" i="3" s="1"/>
  <c r="BI40" i="3"/>
  <c r="BF40" i="3"/>
  <c r="BG40" i="3" s="1"/>
  <c r="BI39" i="3"/>
  <c r="BF39" i="3"/>
  <c r="BG39" i="3" s="1"/>
  <c r="BI38" i="3"/>
  <c r="BF38" i="3"/>
  <c r="BG38" i="3" s="1"/>
  <c r="BI37" i="3"/>
  <c r="BF37" i="3"/>
  <c r="BG37" i="3" s="1"/>
  <c r="BI36" i="3"/>
  <c r="BF36" i="3"/>
  <c r="BG36" i="3" s="1"/>
  <c r="BI35" i="3"/>
  <c r="BF35" i="3"/>
  <c r="BG35" i="3" s="1"/>
  <c r="BI34" i="3"/>
  <c r="BF34" i="3"/>
  <c r="BG34" i="3" s="1"/>
  <c r="BI33" i="3"/>
  <c r="BF33" i="3"/>
  <c r="BG33" i="3" s="1"/>
  <c r="BI32" i="3"/>
  <c r="BF32" i="3"/>
  <c r="BG32" i="3" s="1"/>
  <c r="BI31" i="3"/>
  <c r="BF31" i="3"/>
  <c r="BG31" i="3" s="1"/>
  <c r="BI30" i="3"/>
  <c r="BG30" i="3"/>
  <c r="BF30" i="3"/>
  <c r="BI29" i="3"/>
  <c r="BF29" i="3"/>
  <c r="BG29" i="3" s="1"/>
  <c r="BI28" i="3"/>
  <c r="BF28" i="3"/>
  <c r="BG28" i="3" s="1"/>
  <c r="BI27" i="3"/>
  <c r="BF27" i="3"/>
  <c r="BG27" i="3" s="1"/>
  <c r="BI26" i="3"/>
  <c r="BF26" i="3"/>
  <c r="BG26" i="3" s="1"/>
  <c r="BI25" i="3"/>
  <c r="BF25" i="3"/>
  <c r="BG25" i="3" s="1"/>
  <c r="BI24" i="3"/>
  <c r="BF24" i="3"/>
  <c r="BG24" i="3" s="1"/>
  <c r="BI23" i="3"/>
  <c r="BF23" i="3"/>
  <c r="BG23" i="3" s="1"/>
  <c r="BI22" i="3"/>
  <c r="BF22" i="3"/>
  <c r="BG22" i="3" s="1"/>
  <c r="BI21" i="3"/>
  <c r="BF21" i="3"/>
  <c r="BG21" i="3" s="1"/>
  <c r="BI20" i="3"/>
  <c r="BF20" i="3"/>
  <c r="BG20" i="3" s="1"/>
  <c r="BI19" i="3"/>
  <c r="BF19" i="3"/>
  <c r="BG19" i="3" s="1"/>
  <c r="BI18" i="3"/>
  <c r="BF18" i="3"/>
  <c r="BG18" i="3" s="1"/>
  <c r="BI17" i="3"/>
  <c r="BF17" i="3"/>
  <c r="BG17" i="3" s="1"/>
  <c r="BI16" i="3"/>
  <c r="BF16" i="3"/>
  <c r="BG16" i="3" s="1"/>
  <c r="BN15" i="3"/>
  <c r="BI15" i="3"/>
  <c r="BF15" i="3"/>
  <c r="BG15" i="3" s="1"/>
  <c r="L15" i="3"/>
  <c r="J15" i="3"/>
  <c r="BN14" i="3"/>
  <c r="BI14" i="3"/>
  <c r="BF14" i="3"/>
  <c r="BG14" i="3" s="1"/>
  <c r="J14" i="3"/>
  <c r="BN13" i="3"/>
  <c r="BI13" i="3"/>
  <c r="BF13" i="3"/>
  <c r="BG13" i="3" s="1"/>
  <c r="K13" i="3"/>
  <c r="J13" i="3"/>
  <c r="BN12" i="3"/>
  <c r="BI12" i="3"/>
  <c r="BF12" i="3"/>
  <c r="BG12" i="3" s="1"/>
  <c r="J12" i="3"/>
  <c r="BN11" i="3"/>
  <c r="BI11" i="3"/>
  <c r="BF11" i="3"/>
  <c r="BG11" i="3" s="1"/>
  <c r="J11" i="3"/>
  <c r="BN10" i="3"/>
  <c r="BI10" i="3"/>
  <c r="BF10" i="3"/>
  <c r="BG10" i="3" s="1"/>
  <c r="J10" i="3"/>
  <c r="BN9" i="3"/>
  <c r="BI9" i="3"/>
  <c r="BF9" i="3"/>
  <c r="BG9" i="3" s="1"/>
  <c r="J9" i="3"/>
  <c r="BN8" i="3"/>
  <c r="BI8" i="3"/>
  <c r="BF8" i="3"/>
  <c r="BG8" i="3" s="1"/>
  <c r="L8" i="3"/>
  <c r="J8" i="3"/>
  <c r="BN7" i="3"/>
  <c r="BI7" i="3"/>
  <c r="BG7" i="3"/>
  <c r="BF7" i="3"/>
  <c r="BN6" i="3"/>
  <c r="BI6" i="3"/>
  <c r="BF6" i="3"/>
  <c r="BG6" i="3" s="1"/>
  <c r="K6" i="3"/>
  <c r="BN5" i="3"/>
  <c r="BI5" i="3"/>
  <c r="BF5" i="3"/>
  <c r="BG5" i="3" s="1"/>
  <c r="BN4" i="3"/>
  <c r="BI4" i="3"/>
  <c r="BF4" i="3"/>
  <c r="BG4" i="3" s="1"/>
  <c r="BN3" i="3"/>
  <c r="BI3" i="3"/>
  <c r="BF3" i="3"/>
  <c r="BG3" i="3" s="1"/>
  <c r="BN2" i="3"/>
  <c r="BI2" i="3"/>
  <c r="BF2" i="3"/>
  <c r="BG2" i="3" s="1"/>
  <c r="BG1171" i="3" l="1"/>
  <c r="BN1171" i="3"/>
  <c r="BN5049" i="3"/>
  <c r="BK2362" i="3"/>
  <c r="BG2368" i="3"/>
  <c r="BG2559" i="3"/>
  <c r="BN4429" i="3"/>
  <c r="BN4827" i="3"/>
  <c r="BG5069" i="3"/>
  <c r="BG945" i="3"/>
  <c r="BG3063" i="3"/>
  <c r="BN3097" i="3"/>
  <c r="BN2360" i="3"/>
  <c r="BN4828" i="3"/>
  <c r="BG3110" i="3"/>
  <c r="BG5050" i="3"/>
  <c r="BG3073" i="3"/>
  <c r="BN3110" i="3"/>
  <c r="BG3071" i="3"/>
  <c r="BN3099" i="3"/>
  <c r="BN3131" i="3"/>
  <c r="BN942" i="3"/>
  <c r="BN1466" i="3"/>
  <c r="BG2359" i="3"/>
  <c r="BN2362" i="3"/>
  <c r="BG3074" i="3"/>
  <c r="BG3097" i="3"/>
  <c r="BN3102" i="3"/>
  <c r="BN3105" i="3"/>
  <c r="BG3123" i="3"/>
  <c r="BG3462" i="3"/>
  <c r="BG4174" i="3"/>
  <c r="BK2356" i="3"/>
  <c r="BG2356" i="3"/>
  <c r="BG2364" i="3"/>
  <c r="BK2364" i="3"/>
  <c r="J814" i="3"/>
  <c r="BN814" i="3"/>
  <c r="BG2367" i="3"/>
  <c r="BG3100" i="3"/>
  <c r="BG3111" i="3"/>
  <c r="BG3114" i="3"/>
  <c r="BN3212" i="3"/>
  <c r="J3548" i="3"/>
  <c r="BG3548" i="3"/>
  <c r="BG3809" i="3"/>
  <c r="J3809" i="3"/>
  <c r="J5261" i="3"/>
  <c r="BN5261" i="3"/>
  <c r="BK811" i="3"/>
  <c r="BN3259" i="3"/>
  <c r="BG3259" i="3"/>
  <c r="J5027" i="3"/>
  <c r="BN5027" i="3"/>
  <c r="BN2365" i="3"/>
  <c r="BG2365" i="3"/>
  <c r="J2365" i="3"/>
  <c r="BG3089" i="3"/>
  <c r="BN3114" i="3"/>
  <c r="K3212" i="3"/>
  <c r="BG5027" i="3"/>
  <c r="BG2613" i="3"/>
  <c r="BK2613" i="3"/>
  <c r="BK2906" i="3"/>
  <c r="J3129" i="3"/>
  <c r="BN3129" i="3"/>
  <c r="BN1509" i="3"/>
  <c r="BN3081" i="3"/>
  <c r="J3081" i="3"/>
  <c r="BN3210" i="3"/>
  <c r="J3210" i="3"/>
  <c r="J4706" i="3"/>
  <c r="BN4706" i="3"/>
  <c r="BN5052" i="3"/>
  <c r="BG3087" i="3"/>
  <c r="J4828" i="3"/>
  <c r="BN3808" i="3"/>
  <c r="BG3824" i="3"/>
  <c r="BK3824" i="3"/>
  <c r="BG4173" i="3"/>
  <c r="BG3090" i="3"/>
  <c r="BK813" i="3"/>
  <c r="BG813" i="3"/>
  <c r="J1172" i="3"/>
  <c r="BN1172" i="3"/>
  <c r="BN1470" i="3"/>
  <c r="BG1470" i="3"/>
  <c r="BN3128" i="3"/>
  <c r="BG3208" i="3"/>
  <c r="BK3208" i="3"/>
  <c r="BG3808" i="3"/>
  <c r="BN5266" i="3"/>
  <c r="J5266" i="3"/>
  <c r="J811" i="3"/>
  <c r="BN811" i="3"/>
  <c r="BG2561" i="3"/>
  <c r="BG3078" i="3"/>
  <c r="BG3103" i="3"/>
  <c r="BN2598" i="3"/>
  <c r="BN3100" i="3"/>
  <c r="BN3073" i="3"/>
  <c r="BN3076" i="3"/>
  <c r="BN3098" i="3"/>
  <c r="BN3109" i="3"/>
  <c r="BG3126" i="3"/>
  <c r="BG3129" i="3"/>
  <c r="BG1508" i="3"/>
  <c r="BG1894" i="3"/>
  <c r="BN1897" i="3"/>
  <c r="BG2360" i="3"/>
  <c r="BG3060" i="3"/>
  <c r="BN3065" i="3"/>
  <c r="BN3268" i="3"/>
  <c r="BG3549" i="3"/>
  <c r="BN4425" i="3"/>
  <c r="BN4427" i="3"/>
  <c r="BN810" i="3"/>
  <c r="BN2557" i="3"/>
  <c r="BN2559" i="3"/>
  <c r="BN3090" i="3"/>
  <c r="BN3126" i="3"/>
  <c r="BK3211" i="3"/>
  <c r="BG3211" i="3"/>
  <c r="J3807" i="3"/>
  <c r="BN3807" i="3"/>
  <c r="BN3809" i="3"/>
  <c r="BN4175" i="3"/>
  <c r="BN1506" i="3"/>
  <c r="J2368" i="3"/>
  <c r="BG2600" i="3"/>
  <c r="BG3066" i="3"/>
  <c r="BG3069" i="3"/>
  <c r="BG3082" i="3"/>
  <c r="BG3085" i="3"/>
  <c r="BN3549" i="3"/>
  <c r="BN3552" i="3"/>
  <c r="BG3807" i="3"/>
  <c r="J4175" i="3"/>
  <c r="BN5068" i="3"/>
  <c r="BN1783" i="3"/>
  <c r="BN1899" i="3"/>
  <c r="BG2598" i="3"/>
  <c r="BG3058" i="3"/>
  <c r="BN3064" i="3"/>
  <c r="BN3066" i="3"/>
  <c r="BG3080" i="3"/>
  <c r="BG3099" i="3"/>
  <c r="BG3102" i="3"/>
  <c r="BG3810" i="3"/>
  <c r="BN945" i="3"/>
  <c r="BG3130" i="3"/>
  <c r="BN3460" i="3"/>
  <c r="BN3551" i="3"/>
  <c r="BN4709" i="3"/>
  <c r="BN3058" i="3"/>
  <c r="BN3077" i="3"/>
  <c r="BN3085" i="3"/>
  <c r="BN3107" i="3"/>
  <c r="BG3113" i="3"/>
  <c r="BN3118" i="3"/>
  <c r="BG3124" i="3"/>
  <c r="BN3127" i="3"/>
  <c r="BG3461" i="3"/>
  <c r="BN4176" i="3"/>
  <c r="BG5025" i="3"/>
  <c r="BN1174" i="3"/>
  <c r="BG1899" i="3"/>
  <c r="BK1899" i="3"/>
  <c r="J810" i="3"/>
  <c r="BG943" i="3"/>
  <c r="BK945" i="3"/>
  <c r="BN1894" i="3"/>
  <c r="BN3069" i="3"/>
  <c r="J3069" i="3"/>
  <c r="BN3093" i="3"/>
  <c r="J3093" i="3"/>
  <c r="BN3115" i="3"/>
  <c r="J3115" i="3"/>
  <c r="BG3552" i="3"/>
  <c r="BK3552" i="3"/>
  <c r="BN3121" i="3"/>
  <c r="J3121" i="3"/>
  <c r="BN3267" i="3"/>
  <c r="BG3267" i="3"/>
  <c r="BK943" i="3"/>
  <c r="BG1471" i="3"/>
  <c r="BK2367" i="3"/>
  <c r="BG3121" i="3"/>
  <c r="BG808" i="3"/>
  <c r="BN813" i="3"/>
  <c r="BN1508" i="3"/>
  <c r="BG1779" i="3"/>
  <c r="BN943" i="3"/>
  <c r="BG1178" i="3"/>
  <c r="BN1469" i="3"/>
  <c r="BN1471" i="3"/>
  <c r="BN3061" i="3"/>
  <c r="BN3094" i="3"/>
  <c r="J3094" i="3"/>
  <c r="J3116" i="3"/>
  <c r="BN3116" i="3"/>
  <c r="BN3257" i="3"/>
  <c r="BN808" i="3"/>
  <c r="BN944" i="3"/>
  <c r="BN1898" i="3"/>
  <c r="BN2612" i="3"/>
  <c r="J2612" i="3"/>
  <c r="BK2614" i="3"/>
  <c r="BN3078" i="3"/>
  <c r="BN3089" i="3"/>
  <c r="J3089" i="3"/>
  <c r="BG942" i="3"/>
  <c r="BG1174" i="3"/>
  <c r="BN1178" i="3"/>
  <c r="J1894" i="3"/>
  <c r="BG2904" i="3"/>
  <c r="BK2904" i="3"/>
  <c r="BK3461" i="3"/>
  <c r="BK1176" i="3"/>
  <c r="BG1468" i="3"/>
  <c r="BK3459" i="3"/>
  <c r="BG3459" i="3"/>
  <c r="BK4746" i="3"/>
  <c r="BG4746" i="3"/>
  <c r="J1783" i="3"/>
  <c r="BN809" i="3"/>
  <c r="BN1468" i="3"/>
  <c r="BN1507" i="3"/>
  <c r="BN5051" i="3"/>
  <c r="J5051" i="3"/>
  <c r="BG3081" i="3"/>
  <c r="BG3091" i="3"/>
  <c r="BG3096" i="3"/>
  <c r="BN3103" i="3"/>
  <c r="BG3118" i="3"/>
  <c r="BG3128" i="3"/>
  <c r="BN3208" i="3"/>
  <c r="BG3550" i="3"/>
  <c r="BG2557" i="3"/>
  <c r="BN3062" i="3"/>
  <c r="BN3067" i="3"/>
  <c r="BG3079" i="3"/>
  <c r="BN3113" i="3"/>
  <c r="BG3116" i="3"/>
  <c r="BN1895" i="3"/>
  <c r="BG1897" i="3"/>
  <c r="BG2602" i="3"/>
  <c r="BN2611" i="3"/>
  <c r="BG2905" i="3"/>
  <c r="BG3094" i="3"/>
  <c r="BN3123" i="3"/>
  <c r="BN3265" i="3"/>
  <c r="BN3269" i="3"/>
  <c r="BN3548" i="3"/>
  <c r="J1895" i="3"/>
  <c r="BN2357" i="3"/>
  <c r="BN2359" i="3"/>
  <c r="J2362" i="3"/>
  <c r="BG3067" i="3"/>
  <c r="BG3072" i="3"/>
  <c r="BN3074" i="3"/>
  <c r="BG3077" i="3"/>
  <c r="BN3082" i="3"/>
  <c r="BG3092" i="3"/>
  <c r="BG3109" i="3"/>
  <c r="J3265" i="3"/>
  <c r="BN3458" i="3"/>
  <c r="BG4710" i="3"/>
  <c r="BK4710" i="3"/>
  <c r="BN2602" i="3"/>
  <c r="BN3112" i="3"/>
  <c r="BN3209" i="3"/>
  <c r="J2360" i="3"/>
  <c r="BG3075" i="3"/>
  <c r="BN3117" i="3"/>
  <c r="BK5261" i="3"/>
  <c r="BG5261" i="3"/>
  <c r="BK3549" i="3"/>
  <c r="BG2601" i="3"/>
  <c r="BN3125" i="3"/>
  <c r="BN3130" i="3"/>
  <c r="BN5026" i="3"/>
  <c r="J5026" i="3"/>
  <c r="BN2906" i="3"/>
  <c r="BG3061" i="3"/>
  <c r="BN3063" i="3"/>
  <c r="BG3076" i="3"/>
  <c r="BN3091" i="3"/>
  <c r="BG3093" i="3"/>
  <c r="BG3105" i="3"/>
  <c r="BG3115" i="3"/>
  <c r="J3130" i="3"/>
  <c r="BN3255" i="3"/>
  <c r="J3550" i="3"/>
  <c r="BN3810" i="3"/>
  <c r="BN4177" i="3"/>
  <c r="J5024" i="3"/>
  <c r="BN5024" i="3"/>
  <c r="BK5068" i="3"/>
  <c r="BN5070" i="3"/>
  <c r="J4429" i="3"/>
  <c r="BG5026" i="3"/>
  <c r="BN5048" i="3"/>
  <c r="BG4744" i="3"/>
  <c r="BG5266" i="3"/>
  <c r="BK5266" i="3"/>
  <c r="BN4710" i="3"/>
  <c r="J4176" i="3"/>
  <c r="BN5262" i="3"/>
  <c r="BK5264" i="3"/>
  <c r="BG5264" i="3"/>
  <c r="BG4176" i="3"/>
  <c r="BN5025" i="3"/>
  <c r="BK5069" i="3"/>
  <c r="J5025" i="3"/>
  <c r="BG4428" i="3"/>
  <c r="BN4428" i="3"/>
  <c r="BN4826" i="3"/>
  <c r="BG5258" i="3"/>
  <c r="BK5260" i="3"/>
  <c r="J3808" i="3"/>
  <c r="BG4826" i="3"/>
  <c r="BK5050" i="3"/>
  <c r="J5068" i="3"/>
  <c r="BG3825" i="3"/>
  <c r="BN5258" i="3"/>
  <c r="BG4425" i="3"/>
  <c r="BN4747" i="3"/>
  <c r="BG5049" i="3"/>
  <c r="BN5071" i="3"/>
  <c r="BK942" i="3"/>
  <c r="BG944" i="3"/>
  <c r="BK1171" i="3"/>
  <c r="BN1179" i="3"/>
  <c r="J1179" i="3"/>
  <c r="BG1179" i="3"/>
  <c r="BG810" i="3"/>
  <c r="J812" i="3"/>
  <c r="BG1172" i="3"/>
  <c r="BK1172" i="3"/>
  <c r="BN1177" i="3"/>
  <c r="J1177" i="3"/>
  <c r="BG941" i="3"/>
  <c r="BK1177" i="3"/>
  <c r="BG1177" i="3"/>
  <c r="BG814" i="3"/>
  <c r="BN1175" i="3"/>
  <c r="J1175" i="3"/>
  <c r="BN1180" i="3"/>
  <c r="J1180" i="3"/>
  <c r="BG1175" i="3"/>
  <c r="BK1175" i="3"/>
  <c r="BN1173" i="3"/>
  <c r="J1173" i="3"/>
  <c r="BG1180" i="3"/>
  <c r="BK1173" i="3"/>
  <c r="BG1173" i="3"/>
  <c r="J944" i="3"/>
  <c r="J1466" i="3"/>
  <c r="BG1466" i="3"/>
  <c r="BK1508" i="3"/>
  <c r="BN3106" i="3"/>
  <c r="J3106" i="3"/>
  <c r="BG3213" i="3"/>
  <c r="BK3213" i="3"/>
  <c r="BG1896" i="3"/>
  <c r="BG1505" i="3"/>
  <c r="J1898" i="3"/>
  <c r="BK2608" i="3"/>
  <c r="BG2608" i="3"/>
  <c r="J1472" i="3"/>
  <c r="BN1472" i="3"/>
  <c r="BG1780" i="3"/>
  <c r="BG1893" i="3"/>
  <c r="BK1468" i="3"/>
  <c r="BK1505" i="3"/>
  <c r="BG1507" i="3"/>
  <c r="J1509" i="3"/>
  <c r="BG1898" i="3"/>
  <c r="BG1472" i="3"/>
  <c r="BN1896" i="3"/>
  <c r="BN1505" i="3"/>
  <c r="BG1509" i="3"/>
  <c r="BN1780" i="3"/>
  <c r="BG809" i="3"/>
  <c r="BG812" i="3"/>
  <c r="J1467" i="3"/>
  <c r="BN1781" i="3"/>
  <c r="BN1893" i="3"/>
  <c r="BG1895" i="3"/>
  <c r="BG1467" i="3"/>
  <c r="BG1469" i="3"/>
  <c r="BG1506" i="3"/>
  <c r="BG1781" i="3"/>
  <c r="BG1783" i="3"/>
  <c r="BK3209" i="3"/>
  <c r="BG3209" i="3"/>
  <c r="BG2366" i="3"/>
  <c r="BK2366" i="3"/>
  <c r="J2355" i="3"/>
  <c r="BN2355" i="3"/>
  <c r="BG2355" i="3"/>
  <c r="BN2363" i="3"/>
  <c r="J2363" i="3"/>
  <c r="BN2560" i="3"/>
  <c r="J2560" i="3"/>
  <c r="BG2599" i="3"/>
  <c r="BK2599" i="3"/>
  <c r="BN1176" i="3"/>
  <c r="BG2361" i="3"/>
  <c r="BN2558" i="3"/>
  <c r="J2558" i="3"/>
  <c r="BG2558" i="3"/>
  <c r="J2358" i="3"/>
  <c r="BN2358" i="3"/>
  <c r="BN3104" i="3"/>
  <c r="BG3104" i="3"/>
  <c r="J3104" i="3"/>
  <c r="BG2363" i="3"/>
  <c r="BG2560" i="3"/>
  <c r="BN2599" i="3"/>
  <c r="J2611" i="3"/>
  <c r="BG2358" i="3"/>
  <c r="BN2366" i="3"/>
  <c r="BN2600" i="3"/>
  <c r="BN2601" i="3"/>
  <c r="J2367" i="3"/>
  <c r="BN2367" i="3"/>
  <c r="J3095" i="3"/>
  <c r="BN3095" i="3"/>
  <c r="BG3095" i="3"/>
  <c r="BN3120" i="3"/>
  <c r="J3120" i="3"/>
  <c r="J2557" i="3"/>
  <c r="BG2609" i="3"/>
  <c r="BN2907" i="3"/>
  <c r="J2907" i="3"/>
  <c r="BG2907" i="3"/>
  <c r="BK2360" i="3"/>
  <c r="J2364" i="3"/>
  <c r="BN2364" i="3"/>
  <c r="BN2561" i="3"/>
  <c r="J2561" i="3"/>
  <c r="BK2600" i="3"/>
  <c r="J3086" i="3"/>
  <c r="BN3086" i="3"/>
  <c r="BG2357" i="3"/>
  <c r="BK2557" i="3"/>
  <c r="BK2602" i="3"/>
  <c r="BG3086" i="3"/>
  <c r="BN2903" i="3"/>
  <c r="J2903" i="3"/>
  <c r="BN3084" i="3"/>
  <c r="BG3084" i="3"/>
  <c r="BK2357" i="3"/>
  <c r="J2361" i="3"/>
  <c r="BN2361" i="3"/>
  <c r="BG2610" i="3"/>
  <c r="J3084" i="3"/>
  <c r="BG3062" i="3"/>
  <c r="J3071" i="3"/>
  <c r="BN3071" i="3"/>
  <c r="BN3080" i="3"/>
  <c r="BG2903" i="3"/>
  <c r="BK2903" i="3"/>
  <c r="BG3106" i="3"/>
  <c r="BG3120" i="3"/>
  <c r="BG3458" i="3"/>
  <c r="BK3458" i="3"/>
  <c r="BN3096" i="3"/>
  <c r="BG3065" i="3"/>
  <c r="J3096" i="3"/>
  <c r="J3107" i="3"/>
  <c r="BG3107" i="3"/>
  <c r="BN3057" i="3"/>
  <c r="J3057" i="3"/>
  <c r="J3083" i="3"/>
  <c r="BG3083" i="3"/>
  <c r="BG3212" i="3"/>
  <c r="BK3212" i="3"/>
  <c r="J3128" i="3"/>
  <c r="BN3068" i="3"/>
  <c r="J3068" i="3"/>
  <c r="BN3101" i="3"/>
  <c r="J3101" i="3"/>
  <c r="J3119" i="3"/>
  <c r="BN3119" i="3"/>
  <c r="BG3119" i="3"/>
  <c r="BN3088" i="3"/>
  <c r="J3088" i="3"/>
  <c r="BG2612" i="3"/>
  <c r="BN3060" i="3"/>
  <c r="BG3064" i="3"/>
  <c r="J3064" i="3"/>
  <c r="BG3068" i="3"/>
  <c r="BN3083" i="3"/>
  <c r="BG3101" i="3"/>
  <c r="BN3108" i="3"/>
  <c r="BG3108" i="3"/>
  <c r="J3108" i="3"/>
  <c r="J3117" i="3"/>
  <c r="J3131" i="3"/>
  <c r="BG3131" i="3"/>
  <c r="BK3265" i="3"/>
  <c r="BG3265" i="3"/>
  <c r="BG3117" i="3"/>
  <c r="BN3122" i="3"/>
  <c r="BG3214" i="3"/>
  <c r="BK3822" i="3"/>
  <c r="BG3822" i="3"/>
  <c r="BN3087" i="3"/>
  <c r="BN3111" i="3"/>
  <c r="BG3266" i="3"/>
  <c r="J3266" i="3"/>
  <c r="BG3806" i="3"/>
  <c r="J3806" i="3"/>
  <c r="BN3806" i="3"/>
  <c r="J3112" i="3"/>
  <c r="J3125" i="3"/>
  <c r="BN3213" i="3"/>
  <c r="BG3257" i="3"/>
  <c r="K3259" i="3"/>
  <c r="J3259" i="3"/>
  <c r="J3268" i="3"/>
  <c r="BN2904" i="3"/>
  <c r="BG3057" i="3"/>
  <c r="BN3072" i="3"/>
  <c r="J3079" i="3"/>
  <c r="BG3088" i="3"/>
  <c r="J3103" i="3"/>
  <c r="BG3112" i="3"/>
  <c r="J3127" i="3"/>
  <c r="J3213" i="3"/>
  <c r="BG3255" i="3"/>
  <c r="J3551" i="3"/>
  <c r="BG3268" i="3"/>
  <c r="BG3210" i="3"/>
  <c r="BN3266" i="3"/>
  <c r="BN3059" i="3"/>
  <c r="J3076" i="3"/>
  <c r="K3269" i="3"/>
  <c r="BG3269" i="3"/>
  <c r="J3269" i="3"/>
  <c r="J3214" i="3"/>
  <c r="BN3214" i="3"/>
  <c r="BK3256" i="3"/>
  <c r="BG3256" i="3"/>
  <c r="BN3461" i="3"/>
  <c r="BG3551" i="3"/>
  <c r="BG3460" i="3"/>
  <c r="BN3462" i="3"/>
  <c r="J3267" i="3"/>
  <c r="J3462" i="3"/>
  <c r="BN3459" i="3"/>
  <c r="BK4829" i="3"/>
  <c r="BG4829" i="3"/>
  <c r="BK3823" i="3"/>
  <c r="BG3823" i="3"/>
  <c r="BN4707" i="3"/>
  <c r="J4707" i="3"/>
  <c r="BK4827" i="3"/>
  <c r="BG4827" i="3"/>
  <c r="BG4705" i="3"/>
  <c r="BN4705" i="3"/>
  <c r="J4705" i="3"/>
  <c r="J4825" i="3"/>
  <c r="BN4825" i="3"/>
  <c r="BK3821" i="3"/>
  <c r="BG3821" i="3"/>
  <c r="J4173" i="3"/>
  <c r="BN4173" i="3"/>
  <c r="BG4175" i="3"/>
  <c r="BG4748" i="3"/>
  <c r="BN4748" i="3"/>
  <c r="J4748" i="3"/>
  <c r="BK4825" i="3"/>
  <c r="BG4825" i="3"/>
  <c r="BN3824" i="3"/>
  <c r="BN3825" i="3"/>
  <c r="BN4174" i="3"/>
  <c r="BN4831" i="3"/>
  <c r="J4831" i="3"/>
  <c r="BG4707" i="3"/>
  <c r="BK4831" i="3"/>
  <c r="BG4831" i="3"/>
  <c r="BG4426" i="3"/>
  <c r="BG4429" i="3"/>
  <c r="BK4707" i="3"/>
  <c r="BG4709" i="3"/>
  <c r="BG4711" i="3"/>
  <c r="BN4711" i="3"/>
  <c r="J4711" i="3"/>
  <c r="BN5050" i="3"/>
  <c r="J5050" i="3"/>
  <c r="BN5265" i="3"/>
  <c r="BG5265" i="3"/>
  <c r="J5265" i="3"/>
  <c r="J4425" i="3"/>
  <c r="J4428" i="3"/>
  <c r="BN5072" i="3"/>
  <c r="J5072" i="3"/>
  <c r="BG4706" i="3"/>
  <c r="BG4708" i="3"/>
  <c r="BN4708" i="3"/>
  <c r="J4747" i="3"/>
  <c r="BK4828" i="3"/>
  <c r="BG4828" i="3"/>
  <c r="BG5072" i="3"/>
  <c r="BG4177" i="3"/>
  <c r="J4708" i="3"/>
  <c r="BG4830" i="3"/>
  <c r="BG4747" i="3"/>
  <c r="BK5048" i="3"/>
  <c r="BG5048" i="3"/>
  <c r="BK5070" i="3"/>
  <c r="BG5070" i="3"/>
  <c r="BN4829" i="3"/>
  <c r="BK5268" i="3"/>
  <c r="BG5268" i="3"/>
  <c r="BN5259" i="3"/>
  <c r="J4826" i="3"/>
  <c r="J4829" i="3"/>
  <c r="BG5052" i="3"/>
  <c r="BN5260" i="3"/>
  <c r="J5260" i="3"/>
  <c r="BN5069" i="3"/>
  <c r="J5069" i="3"/>
  <c r="J5028" i="3"/>
  <c r="J5262" i="3"/>
  <c r="L5267" i="3"/>
  <c r="BG5028" i="3"/>
  <c r="J5049" i="3"/>
  <c r="J5071" i="3"/>
  <c r="BG5262" i="3"/>
  <c r="J5264" i="3"/>
  <c r="BG5267" i="3"/>
  <c r="BG5071" i="3"/>
  <c r="BN5257" i="3"/>
  <c r="J5257" i="3"/>
  <c r="BK5049" i="3"/>
  <c r="BG5051" i="3"/>
  <c r="BK5071" i="3"/>
  <c r="BG5257" i="3"/>
  <c r="BG5259" i="3"/>
  <c r="BN5267" i="3"/>
  <c r="BN5263" i="3"/>
  <c r="J5263" i="3"/>
  <c r="BN5264" i="3"/>
  <c r="J5268" i="3"/>
  <c r="BN5268" i="3"/>
  <c r="W21" i="6"/>
  <c r="W17" i="6"/>
  <c r="W25" i="6"/>
  <c r="W18" i="6"/>
  <c r="W26" i="6"/>
  <c r="J3" i="5"/>
  <c r="J9" i="5" s="1"/>
  <c r="V20" i="6"/>
  <c r="W20" i="6" s="1"/>
  <c r="V24" i="6"/>
  <c r="W24" i="6" s="1"/>
  <c r="E18" i="6"/>
  <c r="H19" i="6"/>
  <c r="E22" i="6"/>
  <c r="H23" i="6"/>
  <c r="E26" i="6"/>
</calcChain>
</file>

<file path=xl/sharedStrings.xml><?xml version="1.0" encoding="utf-8"?>
<sst xmlns="http://schemas.openxmlformats.org/spreadsheetml/2006/main" count="77969" uniqueCount="3043">
  <si>
    <t>Data</t>
  </si>
  <si>
    <t>Referencia</t>
  </si>
  <si>
    <t>codigo serviço</t>
  </si>
  <si>
    <t>Tipo</t>
  </si>
  <si>
    <t>Codigo Cliente</t>
  </si>
  <si>
    <t>Nº Volume novo</t>
  </si>
  <si>
    <t>Peso do Volume Kg</t>
  </si>
  <si>
    <t>NOVA QUANTIDADE A ENTREGAR</t>
  </si>
  <si>
    <t>VAR VS PLAN ANTERIOR</t>
  </si>
  <si>
    <t>Qtd kit1</t>
  </si>
  <si>
    <t>Qtd kit2</t>
  </si>
  <si>
    <t>Altura</t>
  </si>
  <si>
    <t>Largura</t>
  </si>
  <si>
    <t>Comprimento</t>
  </si>
  <si>
    <t>Nome Origem</t>
  </si>
  <si>
    <t>Morada Origem</t>
  </si>
  <si>
    <t>Artigo</t>
  </si>
  <si>
    <t>Nº Fornecedor</t>
  </si>
  <si>
    <t>Cod Origem ( NUIT)</t>
  </si>
  <si>
    <t>Código Postal Origem</t>
  </si>
  <si>
    <t>Cod Destino ( NUIT)</t>
  </si>
  <si>
    <t xml:space="preserve">Nome Destino </t>
  </si>
  <si>
    <t>Morada Destino (Provincia)</t>
  </si>
  <si>
    <t>Distrito</t>
  </si>
  <si>
    <t>Posto Administrativo</t>
  </si>
  <si>
    <t>Localidade</t>
  </si>
  <si>
    <t>Povoado</t>
  </si>
  <si>
    <t>Local de Treinamento</t>
  </si>
  <si>
    <t>Total de Kits por Povoado</t>
  </si>
  <si>
    <t>Localidade Destino Destino</t>
  </si>
  <si>
    <t>Código Postal Destino Destino</t>
  </si>
  <si>
    <t>Nome do Extensionista</t>
  </si>
  <si>
    <t>Num Contacto Destino (Contacto do extensionista)</t>
  </si>
  <si>
    <t>Nome do Supervisor</t>
  </si>
  <si>
    <t>Contacto do Supervisor</t>
  </si>
  <si>
    <t>Observações</t>
  </si>
  <si>
    <t>CDT</t>
  </si>
  <si>
    <t>Valor</t>
  </si>
  <si>
    <t>Plano Facturaçao</t>
  </si>
  <si>
    <t>Agregador</t>
  </si>
  <si>
    <t>Proforma</t>
  </si>
  <si>
    <t>SDAE</t>
  </si>
  <si>
    <t>Supervisor</t>
  </si>
  <si>
    <t>custo unitario</t>
  </si>
  <si>
    <t>Custo</t>
  </si>
  <si>
    <t>preco unitario</t>
  </si>
  <si>
    <t>Venda</t>
  </si>
  <si>
    <t>Data de Recebimento</t>
  </si>
  <si>
    <t>Data de Pagamento</t>
  </si>
  <si>
    <t>Garantias</t>
  </si>
  <si>
    <t>Stock p/fornecer</t>
  </si>
  <si>
    <t>Variação</t>
  </si>
  <si>
    <t>Qtd Entregue (Finalizado)</t>
  </si>
  <si>
    <t>Qtd Em Trânsito</t>
  </si>
  <si>
    <t>Qtd Criado (ajustável)</t>
  </si>
  <si>
    <t>QUANTIDADE ENTREGUE</t>
  </si>
  <si>
    <t>QUANTIDADE ENTREGUE +/-</t>
  </si>
  <si>
    <t>Estado Entrega</t>
  </si>
  <si>
    <t>Extensionista Count</t>
  </si>
  <si>
    <t>Qtd Actualizada</t>
  </si>
  <si>
    <t>VAR</t>
  </si>
  <si>
    <t>Extensionist_ID</t>
  </si>
  <si>
    <t>Tipo de Feijão</t>
  </si>
  <si>
    <t>Feijão</t>
  </si>
  <si>
    <t>MXIXFEIJAOKG</t>
  </si>
  <si>
    <t>Abdulcadre Antonio</t>
  </si>
  <si>
    <t>Zambezia</t>
  </si>
  <si>
    <t>A.Molocue</t>
  </si>
  <si>
    <t>Chapala</t>
  </si>
  <si>
    <t>873020203</t>
  </si>
  <si>
    <t>Jacob Manuel</t>
  </si>
  <si>
    <t>Sem registo</t>
  </si>
  <si>
    <t>0601-0001</t>
  </si>
  <si>
    <t>Vulgar</t>
  </si>
  <si>
    <t>Emamectin</t>
  </si>
  <si>
    <t>AGRIFEMMA01L</t>
  </si>
  <si>
    <t>Sacos Hermeticos</t>
  </si>
  <si>
    <t>SUSSACO</t>
  </si>
  <si>
    <t>Imadocloprid</t>
  </si>
  <si>
    <t>AGRIMIDACLORP1L</t>
  </si>
  <si>
    <t>Milho</t>
  </si>
  <si>
    <t>MXIXMILHOKG</t>
  </si>
  <si>
    <t>MCPA</t>
  </si>
  <si>
    <t>AGRIMHMCPA1L</t>
  </si>
  <si>
    <t>Arroz</t>
  </si>
  <si>
    <t>MXIXARROZKG</t>
  </si>
  <si>
    <t>Abiba Paiva Luís Lundo</t>
  </si>
  <si>
    <t>CHINDE</t>
  </si>
  <si>
    <t>MATILDE</t>
  </si>
  <si>
    <t>877471047/845258221</t>
  </si>
  <si>
    <t>Victor Carlos Duarte Soromenho</t>
  </si>
  <si>
    <t>848973362 / 874800380</t>
  </si>
  <si>
    <t>0602-0001</t>
  </si>
  <si>
    <t>Abílio Vilanculos</t>
  </si>
  <si>
    <t>Maputo</t>
  </si>
  <si>
    <t>MANHIÇA</t>
  </si>
  <si>
    <t>Associação agrícola de Malhalhana</t>
  </si>
  <si>
    <t>852314121</t>
  </si>
  <si>
    <t>Joaquim Arnaldo Muchanga</t>
  </si>
  <si>
    <t>Entregue</t>
  </si>
  <si>
    <t>0303-0001</t>
  </si>
  <si>
    <t>Nhemba</t>
  </si>
  <si>
    <t>Associação de Balucuene</t>
  </si>
  <si>
    <t>Associação de Chibucutso</t>
  </si>
  <si>
    <t>Associação DE Chirindzene</t>
  </si>
  <si>
    <t>Chirindzene</t>
  </si>
  <si>
    <t>Manhica-sede</t>
  </si>
  <si>
    <t>Zona 2</t>
  </si>
  <si>
    <t>Zona 8</t>
  </si>
  <si>
    <t>Acacio Emilio Policarpo</t>
  </si>
  <si>
    <t>Sofala</t>
  </si>
  <si>
    <t>Machanga</t>
  </si>
  <si>
    <t>Javane</t>
  </si>
  <si>
    <t>867197531</t>
  </si>
  <si>
    <t>Samuel R. M. Matate</t>
  </si>
  <si>
    <t>0408-0001</t>
  </si>
  <si>
    <t>Nhemba e Vulgar</t>
  </si>
  <si>
    <t>Zimuala</t>
  </si>
  <si>
    <t>Acson Ali Elobolobo</t>
  </si>
  <si>
    <t>Tete</t>
  </si>
  <si>
    <t>Cahora Bassa</t>
  </si>
  <si>
    <t>Chintholo</t>
  </si>
  <si>
    <t>845755258</t>
  </si>
  <si>
    <t>Manuel Noe Budo</t>
  </si>
  <si>
    <t>0502-0001</t>
  </si>
  <si>
    <t>Adelina Massora</t>
  </si>
  <si>
    <t>Buzi</t>
  </si>
  <si>
    <t>Inharongue</t>
  </si>
  <si>
    <t>867878815</t>
  </si>
  <si>
    <t>Ayrton Mael</t>
  </si>
  <si>
    <t>0402-0001</t>
  </si>
  <si>
    <t>Adelino Patrício Bitone Chuca</t>
  </si>
  <si>
    <t>Nhamatanda</t>
  </si>
  <si>
    <t>Metuchira</t>
  </si>
  <si>
    <t>842674056</t>
  </si>
  <si>
    <t>Anastacio Mauro Vasconcelos</t>
  </si>
  <si>
    <t>0411-0001</t>
  </si>
  <si>
    <t>Adia Manguengue</t>
  </si>
  <si>
    <t>Beira</t>
  </si>
  <si>
    <t>Soger</t>
  </si>
  <si>
    <t>845248854</t>
  </si>
  <si>
    <t>Anifa Manuel Ferreira Ramessane</t>
  </si>
  <si>
    <t>0401-0001</t>
  </si>
  <si>
    <t>Admiro Lourenço Aniva</t>
  </si>
  <si>
    <t>Manica</t>
  </si>
  <si>
    <t>Macate</t>
  </si>
  <si>
    <t>Trangapasso</t>
  </si>
  <si>
    <t>848160962 / 862692780</t>
  </si>
  <si>
    <t>Constantino João Fernando</t>
  </si>
  <si>
    <t>846867910 / 865989486</t>
  </si>
  <si>
    <t>0204-0001</t>
  </si>
  <si>
    <t>Adolfo Almeida</t>
  </si>
  <si>
    <t>Mulevala</t>
  </si>
  <si>
    <t>Chiraco sede</t>
  </si>
  <si>
    <t>840560264</t>
  </si>
  <si>
    <t>Forencio Antonio Uatelauene</t>
  </si>
  <si>
    <t>849370189 /861682</t>
  </si>
  <si>
    <t>0614-0001</t>
  </si>
  <si>
    <t>Adriano Balane</t>
  </si>
  <si>
    <t>MAGUDE</t>
  </si>
  <si>
    <t>Chichachanduco</t>
  </si>
  <si>
    <t>846035099</t>
  </si>
  <si>
    <t>Hércio Langa</t>
  </si>
  <si>
    <t>0302-0001</t>
  </si>
  <si>
    <t>Chichuco- Chichacha</t>
  </si>
  <si>
    <t>Herois Mocambicanos</t>
  </si>
  <si>
    <t>Mangolene</t>
  </si>
  <si>
    <t>Muchapo</t>
  </si>
  <si>
    <t>ADRIANO CAMBULA</t>
  </si>
  <si>
    <t>Gaza</t>
  </si>
  <si>
    <t>Mapai</t>
  </si>
  <si>
    <t>Machaila</t>
  </si>
  <si>
    <t>877018372</t>
  </si>
  <si>
    <t>DANUBIO LUIS SARMENTO NHAQUILA</t>
  </si>
  <si>
    <t>0111-0001</t>
  </si>
  <si>
    <t>MANDLALELO</t>
  </si>
  <si>
    <t>MAPUNGANE</t>
  </si>
  <si>
    <t>MATCHENDJELE</t>
  </si>
  <si>
    <t>Afonso Antonio Haua</t>
  </si>
  <si>
    <t>Lamego</t>
  </si>
  <si>
    <t>844002517</t>
  </si>
  <si>
    <t>0411-0002</t>
  </si>
  <si>
    <t>AFONSO JOTA</t>
  </si>
  <si>
    <t>Xai-Xai</t>
  </si>
  <si>
    <t>Nguluzane</t>
  </si>
  <si>
    <t>862206340</t>
  </si>
  <si>
    <t>PAULO CONJO</t>
  </si>
  <si>
    <t>848238444/ 862301257</t>
  </si>
  <si>
    <t>0114-0001</t>
  </si>
  <si>
    <t>Afonso Ventura</t>
  </si>
  <si>
    <t>Derre</t>
  </si>
  <si>
    <t>Guerissa-sede</t>
  </si>
  <si>
    <t>863331040</t>
  </si>
  <si>
    <t>Arcanjo Paulino Manuel</t>
  </si>
  <si>
    <t>0603-0001</t>
  </si>
  <si>
    <t>Aguinélia Elidio Mascarosa</t>
  </si>
  <si>
    <t>Mopeia</t>
  </si>
  <si>
    <t>Rovuma</t>
  </si>
  <si>
    <t>861485070/844466198</t>
  </si>
  <si>
    <t>Atanasio Freitas Pedro</t>
  </si>
  <si>
    <t>863417107/844417201</t>
  </si>
  <si>
    <t>0612-0001</t>
  </si>
  <si>
    <t>Aissa Boca</t>
  </si>
  <si>
    <t>Maluana -sede ( Pateque)</t>
  </si>
  <si>
    <t>849379891</t>
  </si>
  <si>
    <t>0303-0002</t>
  </si>
  <si>
    <t>Albertina Chauque</t>
  </si>
  <si>
    <t>Chókwè</t>
  </si>
  <si>
    <t>Conhane</t>
  </si>
  <si>
    <t>849532689</t>
  </si>
  <si>
    <t>Nelson David Novela</t>
  </si>
  <si>
    <t>0106-0001</t>
  </si>
  <si>
    <t>Lionde</t>
  </si>
  <si>
    <t>Massavasse</t>
  </si>
  <si>
    <t>Nwachicoluane</t>
  </si>
  <si>
    <t>Alberto Herculano Vernijo</t>
  </si>
  <si>
    <t>Moatize</t>
  </si>
  <si>
    <t>Samoa</t>
  </si>
  <si>
    <t>863870302/842426840</t>
  </si>
  <si>
    <t>Bernardo Xavier Jojo</t>
  </si>
  <si>
    <t>865438512/845438512</t>
  </si>
  <si>
    <t>0506-0001</t>
  </si>
  <si>
    <t>Alberto Marceta</t>
  </si>
  <si>
    <t>Guara</t>
  </si>
  <si>
    <t>862787540</t>
  </si>
  <si>
    <t>0402-0002</t>
  </si>
  <si>
    <t>Alcides Sebastiao Inacio</t>
  </si>
  <si>
    <t>Lua-lua</t>
  </si>
  <si>
    <t>867200756/848200756</t>
  </si>
  <si>
    <t>0612-0002</t>
  </si>
  <si>
    <t>Alcinda Alberto Nhantumbo</t>
  </si>
  <si>
    <t>BOANE</t>
  </si>
  <si>
    <t>Boane sede, Gueguegue, Picoco</t>
  </si>
  <si>
    <t>877765097</t>
  </si>
  <si>
    <t>Fabião José Machava</t>
  </si>
  <si>
    <t>0301-0001</t>
  </si>
  <si>
    <t>Aldo Pascoal Nhachungue</t>
  </si>
  <si>
    <t>Marera</t>
  </si>
  <si>
    <t>840753160 / 869016680</t>
  </si>
  <si>
    <t>0204-0002</t>
  </si>
  <si>
    <t>Alexandre Inacio Mate</t>
  </si>
  <si>
    <t>Mabalane</t>
  </si>
  <si>
    <t>Chirunwa</t>
  </si>
  <si>
    <t>874827630</t>
  </si>
  <si>
    <t>Jose Alberto Macaringue</t>
  </si>
  <si>
    <t>0109-0001</t>
  </si>
  <si>
    <t>Combomune rio</t>
  </si>
  <si>
    <t>Djasse</t>
  </si>
  <si>
    <t>Macarale</t>
  </si>
  <si>
    <t>Macuva</t>
  </si>
  <si>
    <t>Matsambo</t>
  </si>
  <si>
    <t>Nhone</t>
  </si>
  <si>
    <t>Zulu</t>
  </si>
  <si>
    <t>Alferes Herique Guema</t>
  </si>
  <si>
    <t>P.A-Mahel</t>
  </si>
  <si>
    <t>860089770</t>
  </si>
  <si>
    <t>0302-0002</t>
  </si>
  <si>
    <t>Alfo Paulino Awessa</t>
  </si>
  <si>
    <t>Boane sede, Gueguegue, 25 de Setembro</t>
  </si>
  <si>
    <t>849901711</t>
  </si>
  <si>
    <t>0301-0002</t>
  </si>
  <si>
    <t>Alice Mandlate</t>
  </si>
  <si>
    <t>Bilene</t>
  </si>
  <si>
    <t>Incaia Sede</t>
  </si>
  <si>
    <t>862245444</t>
  </si>
  <si>
    <t>Jordao Pedro</t>
  </si>
  <si>
    <t>0103-0001</t>
  </si>
  <si>
    <t>Alvaro Ernesto</t>
  </si>
  <si>
    <t>ILE</t>
  </si>
  <si>
    <t>Mualacamue</t>
  </si>
  <si>
    <t>861645117</t>
  </si>
  <si>
    <t>Amade Joᾶo Paulo Francisco</t>
  </si>
  <si>
    <t>879034679/849034675</t>
  </si>
  <si>
    <t>0606-0001</t>
  </si>
  <si>
    <t>ALVES CUINICA</t>
  </si>
  <si>
    <t>Massingir</t>
  </si>
  <si>
    <t>MAVOZE</t>
  </si>
  <si>
    <t>878464736</t>
  </si>
  <si>
    <t>FERDINANDO DIRCEU</t>
  </si>
  <si>
    <t>0113-0001</t>
  </si>
  <si>
    <t>Amade Dauto</t>
  </si>
  <si>
    <t>Chibuto</t>
  </si>
  <si>
    <t>Alto Changane Sede</t>
  </si>
  <si>
    <t>874457000</t>
  </si>
  <si>
    <t>Neisma Jotamo Chilaule</t>
  </si>
  <si>
    <t>0104-0001</t>
  </si>
  <si>
    <t>Amarildo Manhique</t>
  </si>
  <si>
    <t>Macuane</t>
  </si>
  <si>
    <t>846993173</t>
  </si>
  <si>
    <t>0103-0002</t>
  </si>
  <si>
    <t>Macuane (Tuane)</t>
  </si>
  <si>
    <t>Tuane</t>
  </si>
  <si>
    <t>Amélia Crimildo Armando</t>
  </si>
  <si>
    <t>Boane sede, Eduardo Mondlane, Círculo Gimo</t>
  </si>
  <si>
    <t>845148538</t>
  </si>
  <si>
    <t>0301-0003</t>
  </si>
  <si>
    <t>Boane sede, Eduardo Mondlane, Manguiza</t>
  </si>
  <si>
    <t>Amelia Fernando Mucheca</t>
  </si>
  <si>
    <t>Mágoè</t>
  </si>
  <si>
    <t>Mucumbura Sede</t>
  </si>
  <si>
    <t>845044500/862969384</t>
  </si>
  <si>
    <t>Feliciano Germias Nicolasse Muachissene</t>
  </si>
  <si>
    <t>870545187/840525187</t>
  </si>
  <si>
    <t>0505-0001</t>
  </si>
  <si>
    <t>Amelia Francisco Simango</t>
  </si>
  <si>
    <t>Muanza</t>
  </si>
  <si>
    <t>Mussapassua</t>
  </si>
  <si>
    <t>871095442 / 834162142</t>
  </si>
  <si>
    <t>Baptista Tome Armando</t>
  </si>
  <si>
    <t>877748861 / 848168523</t>
  </si>
  <si>
    <t>0410-0001</t>
  </si>
  <si>
    <t>Amelia Mateus</t>
  </si>
  <si>
    <t>Chibabava</t>
  </si>
  <si>
    <t>Buunhi</t>
  </si>
  <si>
    <t>877518163</t>
  </si>
  <si>
    <t>Chipo Jossefa Bassopo</t>
  </si>
  <si>
    <t>0405-0001</t>
  </si>
  <si>
    <t>Dongonda</t>
  </si>
  <si>
    <t>Maronde</t>
  </si>
  <si>
    <t>Amelia Maurai</t>
  </si>
  <si>
    <t>Buzi Sede</t>
  </si>
  <si>
    <t>843432086</t>
  </si>
  <si>
    <t>0402-0003</t>
  </si>
  <si>
    <t>Amelia Munguambe</t>
  </si>
  <si>
    <t>Messano (Bucuine)</t>
  </si>
  <si>
    <t>877171833</t>
  </si>
  <si>
    <t>0103-0003</t>
  </si>
  <si>
    <t>Messano (Veiape)</t>
  </si>
  <si>
    <t>Messano-sede Gove</t>
  </si>
  <si>
    <t>Amilton Victor James Nicols</t>
  </si>
  <si>
    <t>NAMAACHA</t>
  </si>
  <si>
    <t>Goba Estação</t>
  </si>
  <si>
    <t>877754968</t>
  </si>
  <si>
    <t>Cornélio José Nenengue</t>
  </si>
  <si>
    <t>0308-0001</t>
  </si>
  <si>
    <t>Ana Cleusia Filipe Mateus</t>
  </si>
  <si>
    <t>Chamba</t>
  </si>
  <si>
    <t>866463755</t>
  </si>
  <si>
    <t>0401-0002</t>
  </si>
  <si>
    <t>Ana Lourenco Vumela</t>
  </si>
  <si>
    <t>Mandlakazi</t>
  </si>
  <si>
    <t>CHALALA</t>
  </si>
  <si>
    <t>877583097</t>
  </si>
  <si>
    <t>Olimpio Bila</t>
  </si>
  <si>
    <t>0110-0001</t>
  </si>
  <si>
    <t>Mussengue</t>
  </si>
  <si>
    <t>Ana Lucas Jose Thomange</t>
  </si>
  <si>
    <t>Caia</t>
  </si>
  <si>
    <t>Sena Sede</t>
  </si>
  <si>
    <t>847230770</t>
  </si>
  <si>
    <t>Filipe Paulino Saute</t>
  </si>
  <si>
    <t>847254103/875454103</t>
  </si>
  <si>
    <t>0403-0001</t>
  </si>
  <si>
    <t>Sena-sede</t>
  </si>
  <si>
    <t>Ana Muando Rungo Tivane</t>
  </si>
  <si>
    <t>Chonguene</t>
  </si>
  <si>
    <t>Chongoene, Siaia/Nhocoene</t>
  </si>
  <si>
    <t>849420257</t>
  </si>
  <si>
    <t>Anselmo Rosita Mambo</t>
  </si>
  <si>
    <t>86/847575426</t>
  </si>
  <si>
    <t>0102-0001</t>
  </si>
  <si>
    <t>Ananias Zeca Airone</t>
  </si>
  <si>
    <t>861700861</t>
  </si>
  <si>
    <t>0403-0002</t>
  </si>
  <si>
    <t>Ananilódia António Nhampule</t>
  </si>
  <si>
    <t>Boane sede, Gueguegue, Mabanja</t>
  </si>
  <si>
    <t>847995887</t>
  </si>
  <si>
    <t>0301-0004</t>
  </si>
  <si>
    <t>Andre Langa</t>
  </si>
  <si>
    <t>Massangena</t>
  </si>
  <si>
    <t>Massangena sede</t>
  </si>
  <si>
    <t>877049177</t>
  </si>
  <si>
    <t>0112-0001</t>
  </si>
  <si>
    <t>Anifa Ussene Sualeh</t>
  </si>
  <si>
    <t>Chimoio</t>
  </si>
  <si>
    <t>Agostinho Neto</t>
  </si>
  <si>
    <t>866640202 /847016077</t>
  </si>
  <si>
    <t>Carmen João Américo</t>
  </si>
  <si>
    <t>844919393 /879550796</t>
  </si>
  <si>
    <t>0201-0001</t>
  </si>
  <si>
    <t>Tembwe</t>
  </si>
  <si>
    <t>Anita Angelo Matos</t>
  </si>
  <si>
    <t>Maganja da costa</t>
  </si>
  <si>
    <t>Muzo</t>
  </si>
  <si>
    <t>868287373/840474181</t>
  </si>
  <si>
    <t>Pedro Artur Vasco</t>
  </si>
  <si>
    <t>847661036/872686537</t>
  </si>
  <si>
    <t>0609-0001</t>
  </si>
  <si>
    <t>Anita Domingo Simbe</t>
  </si>
  <si>
    <t>Dôa</t>
  </si>
  <si>
    <t>Salima</t>
  </si>
  <si>
    <t>873449523</t>
  </si>
  <si>
    <t>Ester Domingos Reis</t>
  </si>
  <si>
    <t>0504-0004</t>
  </si>
  <si>
    <t>Anora Sebastiao da Costa</t>
  </si>
  <si>
    <t>Mbauane</t>
  </si>
  <si>
    <t>861980664</t>
  </si>
  <si>
    <t>0614-0002</t>
  </si>
  <si>
    <t>Anselmo Alfredo Lisave</t>
  </si>
  <si>
    <t>Marrule</t>
  </si>
  <si>
    <t>848658764</t>
  </si>
  <si>
    <t>0302-0003</t>
  </si>
  <si>
    <t>Motaze-Sede</t>
  </si>
  <si>
    <t>Motaze-Sede-Munhuana</t>
  </si>
  <si>
    <t>Nwambjana-Muguduine</t>
  </si>
  <si>
    <t>Nwambjana-Sede</t>
  </si>
  <si>
    <t>Nwambjana-Xitsotsoanine</t>
  </si>
  <si>
    <t>Anselmo do Castro Amadeu</t>
  </si>
  <si>
    <t>Nhamatamaga</t>
  </si>
  <si>
    <t>868611178/848071450</t>
  </si>
  <si>
    <t>0602-0002</t>
  </si>
  <si>
    <t>Antonio Chirrinzane</t>
  </si>
  <si>
    <t>Limpopo</t>
  </si>
  <si>
    <t>Chicumbane</t>
  </si>
  <si>
    <t>878778275</t>
  </si>
  <si>
    <t>Armando Manuel Ussivane</t>
  </si>
  <si>
    <t>0108-0001</t>
  </si>
  <si>
    <t>Chicumbane - sede</t>
  </si>
  <si>
    <t>Chicumbane Sede</t>
  </si>
  <si>
    <t>Chicumbane, Chicumbane Sede</t>
  </si>
  <si>
    <t>Jovucaze</t>
  </si>
  <si>
    <t>Macandene</t>
  </si>
  <si>
    <t>Antonio Felix Domingos Nsona</t>
  </si>
  <si>
    <t>Bebedo</t>
  </si>
  <si>
    <t>847370058</t>
  </si>
  <si>
    <t>0411-0003</t>
  </si>
  <si>
    <t>Antonio Francisco Figueredo</t>
  </si>
  <si>
    <t>Nicoadala</t>
  </si>
  <si>
    <t>Nhafuba</t>
  </si>
  <si>
    <t>867788881</t>
  </si>
  <si>
    <t>Anilda Eugenia Badru</t>
  </si>
  <si>
    <t>875359290/843733031</t>
  </si>
  <si>
    <t>0616-0001</t>
  </si>
  <si>
    <t>Arao Mofate</t>
  </si>
  <si>
    <t>Tambara</t>
  </si>
  <si>
    <t>Nhacafula</t>
  </si>
  <si>
    <t>865491034</t>
  </si>
  <si>
    <t>Manuel Quandune</t>
  </si>
  <si>
    <t>0208-0001</t>
  </si>
  <si>
    <t>Arcidio Goncalves Nhanrave</t>
  </si>
  <si>
    <t>Muanza Sede</t>
  </si>
  <si>
    <t>878495852</t>
  </si>
  <si>
    <t>0410-0002</t>
  </si>
  <si>
    <t>Argentina Sande</t>
  </si>
  <si>
    <t>Mbatue</t>
  </si>
  <si>
    <t>825371530</t>
  </si>
  <si>
    <t>0401-0003</t>
  </si>
  <si>
    <t>Mutondo</t>
  </si>
  <si>
    <t>Aristides Mendes</t>
  </si>
  <si>
    <t>MOAMBA</t>
  </si>
  <si>
    <t>Goane 2</t>
  </si>
  <si>
    <t>844444570</t>
  </si>
  <si>
    <t>Joaquim Abineiro Valoi</t>
  </si>
  <si>
    <t>0307-0001</t>
  </si>
  <si>
    <t>Arlete Aliante Muavussene</t>
  </si>
  <si>
    <t>Morrumbala</t>
  </si>
  <si>
    <t>Pinda</t>
  </si>
  <si>
    <t>862279153/848280840</t>
  </si>
  <si>
    <t>Ilton Nazaré Jozine</t>
  </si>
  <si>
    <t>861686860/845795601</t>
  </si>
  <si>
    <t>0613-0001</t>
  </si>
  <si>
    <t>Armando Cossa</t>
  </si>
  <si>
    <t>Calanga 3 Pondzene</t>
  </si>
  <si>
    <t>846622614</t>
  </si>
  <si>
    <t>0303-0003</t>
  </si>
  <si>
    <t>Calanga Bairro Chicavele</t>
  </si>
  <si>
    <t>Calanga Bairro de Massinue</t>
  </si>
  <si>
    <t>Calanga Bairro Halamana</t>
  </si>
  <si>
    <t>Calanga Bairro Lagoa Pate</t>
  </si>
  <si>
    <t>Calanga Bairro Mabui</t>
  </si>
  <si>
    <t>Calanga Bairro Mahavene</t>
  </si>
  <si>
    <t>Calanga Bairro Makawa</t>
  </si>
  <si>
    <t>Calanga Bairro Mathombe</t>
  </si>
  <si>
    <t>Calanga Bairro Mombana</t>
  </si>
  <si>
    <t>Calanga Bairro Nhacana</t>
  </si>
  <si>
    <t>Calanga Bairro Tchetcha</t>
  </si>
  <si>
    <t>Calanga Chimgule</t>
  </si>
  <si>
    <t>Calanga Kamumguine</t>
  </si>
  <si>
    <t>Calanga Lagoa Phati</t>
  </si>
  <si>
    <t>Calanga Mahila</t>
  </si>
  <si>
    <t>Calanga Marrumbana</t>
  </si>
  <si>
    <t>Calanga Ngovo 5</t>
  </si>
  <si>
    <t>Calanga Tinguelene</t>
  </si>
  <si>
    <t>Calanga Zona 4</t>
  </si>
  <si>
    <t>Calanga Zona 5</t>
  </si>
  <si>
    <t>Armando Joaquim Charua</t>
  </si>
  <si>
    <t>Chirassicua</t>
  </si>
  <si>
    <t>846505871</t>
  </si>
  <si>
    <t>0411-0004</t>
  </si>
  <si>
    <t>Armando Leonardo</t>
  </si>
  <si>
    <t>Moamba sede</t>
  </si>
  <si>
    <t>848270478</t>
  </si>
  <si>
    <t>0307-0002</t>
  </si>
  <si>
    <t>Armando Leonardo Ernesto</t>
  </si>
  <si>
    <t>Condene</t>
  </si>
  <si>
    <t>0307-0003</t>
  </si>
  <si>
    <t>Armando Paulo Da Rabeca Castro</t>
  </si>
  <si>
    <t>Chizumbane</t>
  </si>
  <si>
    <t>861231761</t>
  </si>
  <si>
    <t>0112-0002</t>
  </si>
  <si>
    <t>Mapanhe</t>
  </si>
  <si>
    <t>Muzamane</t>
  </si>
  <si>
    <t>Aucêncio Emilio Chaia</t>
  </si>
  <si>
    <t>Vanduzi</t>
  </si>
  <si>
    <t>Pungué</t>
  </si>
  <si>
    <t>844575380/877567351</t>
  </si>
  <si>
    <t>Salva Lizandra M. Nhalungo</t>
  </si>
  <si>
    <t>862373036/842381016</t>
  </si>
  <si>
    <t>0209-0001</t>
  </si>
  <si>
    <t>pungué Sul</t>
  </si>
  <si>
    <t>Augusto Nhama</t>
  </si>
  <si>
    <t>879843831</t>
  </si>
  <si>
    <t>0402-0004</t>
  </si>
  <si>
    <t>Auleria Amade Gimo Oliveira</t>
  </si>
  <si>
    <t>Macossa</t>
  </si>
  <si>
    <t>844426671</t>
  </si>
  <si>
    <t>Erginio Alberto Romao</t>
  </si>
  <si>
    <t>870012826/842431622</t>
  </si>
  <si>
    <t>0205-0001</t>
  </si>
  <si>
    <t>AURELIO HILARIO BATISTA</t>
  </si>
  <si>
    <t>ZUMBU</t>
  </si>
  <si>
    <t>CASSENGA</t>
  </si>
  <si>
    <t>866235795</t>
  </si>
  <si>
    <t>ABDUL JOAO</t>
  </si>
  <si>
    <t>0508-0001</t>
  </si>
  <si>
    <t>Azarias Cipriano Camassi</t>
  </si>
  <si>
    <t>Mutala sede</t>
  </si>
  <si>
    <t>849041959</t>
  </si>
  <si>
    <t>0601-0002</t>
  </si>
  <si>
    <t>Novanana</t>
  </si>
  <si>
    <t>Saguate/Mutala</t>
  </si>
  <si>
    <t>Baltazar Jose Carlos</t>
  </si>
  <si>
    <t>NAMARROI</t>
  </si>
  <si>
    <t>Regone</t>
  </si>
  <si>
    <t>878515528/848560172</t>
  </si>
  <si>
    <t>Belmiro Jose Pedro Manuel</t>
  </si>
  <si>
    <t>862679289/858588853</t>
  </si>
  <si>
    <t>0615-0001</t>
  </si>
  <si>
    <t>Beatriz Jaime Jose</t>
  </si>
  <si>
    <t>Honve</t>
  </si>
  <si>
    <t>872846290 / 843816712</t>
  </si>
  <si>
    <t>0410-0003</t>
  </si>
  <si>
    <t>Belito Mendonca Abade</t>
  </si>
  <si>
    <t>Pebane</t>
  </si>
  <si>
    <t>Naburi Sede</t>
  </si>
  <si>
    <t>866103140</t>
  </si>
  <si>
    <t>Meclina Sandra Rafael Vinjunju</t>
  </si>
  <si>
    <t>868845543/845639958</t>
  </si>
  <si>
    <t>0617-0001</t>
  </si>
  <si>
    <t>Txalalane</t>
  </si>
  <si>
    <t>Belmiro Sérgio Mulate</t>
  </si>
  <si>
    <t>Guija</t>
  </si>
  <si>
    <t>Chivongoene</t>
  </si>
  <si>
    <t>867070058/844519809</t>
  </si>
  <si>
    <t>Dercio Victor Tenda</t>
  </si>
  <si>
    <t>862259677/849271341</t>
  </si>
  <si>
    <t>0107-0001</t>
  </si>
  <si>
    <t>Benedito Chitsumba</t>
  </si>
  <si>
    <t>Matsinho-Sede</t>
  </si>
  <si>
    <t>875107297/843750563</t>
  </si>
  <si>
    <t>0209-0002</t>
  </si>
  <si>
    <t>Benedito Tomas Sousa</t>
  </si>
  <si>
    <t>Curruane</t>
  </si>
  <si>
    <t>878526674</t>
  </si>
  <si>
    <t>0606-0002</t>
  </si>
  <si>
    <t>Bento João Macitela</t>
  </si>
  <si>
    <t>MARRACUENE</t>
  </si>
  <si>
    <t>Faftine</t>
  </si>
  <si>
    <t>844061325</t>
  </si>
  <si>
    <t>Edson Soares Agostinho Bila</t>
  </si>
  <si>
    <t>0304-0001</t>
  </si>
  <si>
    <t>Bento Paulo Baptista</t>
  </si>
  <si>
    <t>Mudine</t>
  </si>
  <si>
    <t>862303657/846499284</t>
  </si>
  <si>
    <t>0615-0002</t>
  </si>
  <si>
    <t>Berta Hussene Assane</t>
  </si>
  <si>
    <t>Arjuane</t>
  </si>
  <si>
    <t>873597355/842065394</t>
  </si>
  <si>
    <t>0602-0003</t>
  </si>
  <si>
    <t>MICAUNE SEDE</t>
  </si>
  <si>
    <t>Berto Macino Chicico</t>
  </si>
  <si>
    <t>Murraça</t>
  </si>
  <si>
    <t>848348060</t>
  </si>
  <si>
    <t>0403-0003</t>
  </si>
  <si>
    <t>Beto Armando Vicente</t>
  </si>
  <si>
    <t>Chiúta</t>
  </si>
  <si>
    <t>Muchena</t>
  </si>
  <si>
    <t>869745773/841596474</t>
  </si>
  <si>
    <t>Ruben Candido Ross Charles</t>
  </si>
  <si>
    <t>848057172/873534863</t>
  </si>
  <si>
    <t>0503-0001</t>
  </si>
  <si>
    <t>Bijone Domingos Biza</t>
  </si>
  <si>
    <t>Chaves</t>
  </si>
  <si>
    <t>862121089</t>
  </si>
  <si>
    <t>0109-0002</t>
  </si>
  <si>
    <t>Combomune Estacao</t>
  </si>
  <si>
    <t>Gerez</t>
  </si>
  <si>
    <t>Hochane</t>
  </si>
  <si>
    <t>Mabuiapanse</t>
  </si>
  <si>
    <t>Matchel</t>
  </si>
  <si>
    <t>Mungaze</t>
  </si>
  <si>
    <t>Bonifácio Alexandre Cossa</t>
  </si>
  <si>
    <t>Matola-rio, Matola-rio sede, Mevanine</t>
  </si>
  <si>
    <t>826247286</t>
  </si>
  <si>
    <t>0301-0005</t>
  </si>
  <si>
    <t>Matola-rio, Mulotana, Mavoco</t>
  </si>
  <si>
    <t>Matola-rio, Mulotana, Vunguine</t>
  </si>
  <si>
    <t>Carla Chico Bene</t>
  </si>
  <si>
    <t>Chemba</t>
  </si>
  <si>
    <t>3 de Fevereiro</t>
  </si>
  <si>
    <t>840635649</t>
  </si>
  <si>
    <t>Castro Manuel Mendes</t>
  </si>
  <si>
    <t>0404-0001</t>
  </si>
  <si>
    <t>Chemba sede</t>
  </si>
  <si>
    <t>Carla Diaquino</t>
  </si>
  <si>
    <t>Chicualacuala</t>
  </si>
  <si>
    <t>Selsso Henriques Munguambe</t>
  </si>
  <si>
    <t>0105-0001</t>
  </si>
  <si>
    <t>Dingue</t>
  </si>
  <si>
    <t>870266233</t>
  </si>
  <si>
    <t>Mahatlane</t>
  </si>
  <si>
    <t>Malambane</t>
  </si>
  <si>
    <t>Malonguete</t>
  </si>
  <si>
    <t>Mauge</t>
  </si>
  <si>
    <t>Mugugugo</t>
  </si>
  <si>
    <t>Muphendule</t>
  </si>
  <si>
    <t>Carlitos Victor Mudubai</t>
  </si>
  <si>
    <t>Mitange</t>
  </si>
  <si>
    <t>875345148</t>
  </si>
  <si>
    <t>0602-0004</t>
  </si>
  <si>
    <t>Carlos Manuel Daimone</t>
  </si>
  <si>
    <t>Marromeu</t>
  </si>
  <si>
    <t>Malingapansi</t>
  </si>
  <si>
    <t>876213867/845004823</t>
  </si>
  <si>
    <t>Sérgio Manuel</t>
  </si>
  <si>
    <t>847055626/879020687</t>
  </si>
  <si>
    <t>0409-0001</t>
  </si>
  <si>
    <t>Carlos Pereira Bonde</t>
  </si>
  <si>
    <t>MUCUANDAIA</t>
  </si>
  <si>
    <t>866281636/843830850</t>
  </si>
  <si>
    <t>0602-0005</t>
  </si>
  <si>
    <t>Carlos Roque Quembo</t>
  </si>
  <si>
    <t>848542608</t>
  </si>
  <si>
    <t>0403-0004</t>
  </si>
  <si>
    <t>Carlota Pedro Matos</t>
  </si>
  <si>
    <t>871139995</t>
  </si>
  <si>
    <t>0408-0002</t>
  </si>
  <si>
    <t>Machanga Sede</t>
  </si>
  <si>
    <t>Carolina Novele Sitoi</t>
  </si>
  <si>
    <t>Boane sede, Eduardo Mondlane, PSK</t>
  </si>
  <si>
    <t>840406970</t>
  </si>
  <si>
    <t>0301-0006</t>
  </si>
  <si>
    <t>Catia da Silva André</t>
  </si>
  <si>
    <t>Hombwa</t>
  </si>
  <si>
    <t>865524847 /846147060</t>
  </si>
  <si>
    <t>0201-0002</t>
  </si>
  <si>
    <t>Celcio Chaguala</t>
  </si>
  <si>
    <t>BRAGANCA</t>
  </si>
  <si>
    <t>858360307</t>
  </si>
  <si>
    <t>0111-0002</t>
  </si>
  <si>
    <t>CHIPELUENE</t>
  </si>
  <si>
    <t>LIGOMO</t>
  </si>
  <si>
    <t>MEPUZI ESTACAO</t>
  </si>
  <si>
    <t>MEPUZI RIO</t>
  </si>
  <si>
    <t>MUCATCHANE</t>
  </si>
  <si>
    <t>MWAMAVIQUE</t>
  </si>
  <si>
    <t>MWAMITUA</t>
  </si>
  <si>
    <t>PANHAME</t>
  </si>
  <si>
    <t>CELSO JOSE DZIWANANE</t>
  </si>
  <si>
    <t>MUCANGAZE</t>
  </si>
  <si>
    <t>865955834</t>
  </si>
  <si>
    <t>0508-0002</t>
  </si>
  <si>
    <t>ZAMBUE SEDE</t>
  </si>
  <si>
    <t>ZUMBU SEDE</t>
  </si>
  <si>
    <t>Celso Pedro Matimbe</t>
  </si>
  <si>
    <t>Boane sede, Eduardo Mondlane, Massaca</t>
  </si>
  <si>
    <t>846890317</t>
  </si>
  <si>
    <t>0301-0007</t>
  </si>
  <si>
    <t>Cheila Carlos Pedro Maguza</t>
  </si>
  <si>
    <t>Dunda</t>
  </si>
  <si>
    <t>848197942</t>
  </si>
  <si>
    <t>0205-0002</t>
  </si>
  <si>
    <t>Chinaque Jaime Francisco Passos</t>
  </si>
  <si>
    <t>Massenguere</t>
  </si>
  <si>
    <t>848437267</t>
  </si>
  <si>
    <t>0205-0003</t>
  </si>
  <si>
    <t>Claudia Antonio Liasse</t>
  </si>
  <si>
    <t>848282649</t>
  </si>
  <si>
    <t>0205-0004</t>
  </si>
  <si>
    <t>Macossa-sede</t>
  </si>
  <si>
    <t>Clesio Sigauque</t>
  </si>
  <si>
    <t>Zembe Sede</t>
  </si>
  <si>
    <t>848298766 / 867322059</t>
  </si>
  <si>
    <t>0204-0003</t>
  </si>
  <si>
    <t>CORNELIO CHUNGUANE</t>
  </si>
  <si>
    <t>ZULO</t>
  </si>
  <si>
    <t>861168440</t>
  </si>
  <si>
    <t>0113-0002</t>
  </si>
  <si>
    <t>Cornelio Joao</t>
  </si>
  <si>
    <t>Angonia</t>
  </si>
  <si>
    <t>Naming'ona</t>
  </si>
  <si>
    <t>864454844</t>
  </si>
  <si>
    <t>Galileia Gimo</t>
  </si>
  <si>
    <t>0501-0001</t>
  </si>
  <si>
    <t>Cremilde da Odete Sande</t>
  </si>
  <si>
    <t>855179965</t>
  </si>
  <si>
    <t>0404-0002</t>
  </si>
  <si>
    <t>Cristina Cristiano Micrisse</t>
  </si>
  <si>
    <t>Guro</t>
  </si>
  <si>
    <t>Bunga</t>
  </si>
  <si>
    <t>863469596 e 848504153</t>
  </si>
  <si>
    <t>Prosperino Sepúlvida de Albérico Lino</t>
  </si>
  <si>
    <t>842915247 e 862446256</t>
  </si>
  <si>
    <t>0203-0001</t>
  </si>
  <si>
    <t>Dainilsa Savas Denje</t>
  </si>
  <si>
    <t>848230022 / 871719407</t>
  </si>
  <si>
    <t>0204-0004</t>
  </si>
  <si>
    <t>Daligtone Israel Farai Manjoe</t>
  </si>
  <si>
    <t>Mucocorro</t>
  </si>
  <si>
    <t>876470609</t>
  </si>
  <si>
    <t>0617-0002</t>
  </si>
  <si>
    <t>Dalio Milton V. N.</t>
  </si>
  <si>
    <t>Chibonzane</t>
  </si>
  <si>
    <t>842261343</t>
  </si>
  <si>
    <t>0110-0002</t>
  </si>
  <si>
    <t>Chibonzane Sede</t>
  </si>
  <si>
    <t>Machulane</t>
  </si>
  <si>
    <t>Malene</t>
  </si>
  <si>
    <t>Phonjuane</t>
  </si>
  <si>
    <t>Pojoane</t>
  </si>
  <si>
    <t>Daniel Jaime Miambo</t>
  </si>
  <si>
    <t>Chigubo</t>
  </si>
  <si>
    <t>Chipimbe</t>
  </si>
  <si>
    <t>867064649</t>
  </si>
  <si>
    <t>Dolver Jose Manuel</t>
  </si>
  <si>
    <t>0101-0001</t>
  </si>
  <si>
    <t>Mangual</t>
  </si>
  <si>
    <t>Mbabacane</t>
  </si>
  <si>
    <t>Mwaninguiningue</t>
  </si>
  <si>
    <t>Tchove</t>
  </si>
  <si>
    <t>Zinhane</t>
  </si>
  <si>
    <t>Daniel Simao Tomas Luis</t>
  </si>
  <si>
    <t>Chenapamimba</t>
  </si>
  <si>
    <t>868408364 / 845124071</t>
  </si>
  <si>
    <t>0410-0004</t>
  </si>
  <si>
    <t>David Rafael Muane</t>
  </si>
  <si>
    <t>Licilo</t>
  </si>
  <si>
    <t>876139520</t>
  </si>
  <si>
    <t>0108-0002</t>
  </si>
  <si>
    <t>Delfino Sebastião Ruben</t>
  </si>
  <si>
    <t>GURUE</t>
  </si>
  <si>
    <t>Nintulo</t>
  </si>
  <si>
    <t>866884974/845589465</t>
  </si>
  <si>
    <t>Hermenegildo Dó Manuel Niboia</t>
  </si>
  <si>
    <t>871217000/846707669</t>
  </si>
  <si>
    <t>0605-0001</t>
  </si>
  <si>
    <t>Denilson Manuel Couve</t>
  </si>
  <si>
    <t>Kazula-Sede</t>
  </si>
  <si>
    <t>862156713</t>
  </si>
  <si>
    <t>0503-0002</t>
  </si>
  <si>
    <t>Matenje</t>
  </si>
  <si>
    <t>Deocleciano Maria Cassimo</t>
  </si>
  <si>
    <t>Nivava</t>
  </si>
  <si>
    <t>866056276</t>
  </si>
  <si>
    <t>0601-0003</t>
  </si>
  <si>
    <t>Diamantino A. Magonhe</t>
  </si>
  <si>
    <t>Chitunga</t>
  </si>
  <si>
    <t>868700451</t>
  </si>
  <si>
    <t>Daniel Joaquim Manda</t>
  </si>
  <si>
    <t>864857532 / 843818492</t>
  </si>
  <si>
    <t>0206-0001</t>
  </si>
  <si>
    <t>Mavonde Sede</t>
  </si>
  <si>
    <t>Dilacio Filomeno Jano</t>
  </si>
  <si>
    <t>SEDE</t>
  </si>
  <si>
    <t>846726531</t>
  </si>
  <si>
    <t>0606-0003</t>
  </si>
  <si>
    <t>Diniz Malemia</t>
  </si>
  <si>
    <t>Vila da Macia (Chiguitine)</t>
  </si>
  <si>
    <t>857822068</t>
  </si>
  <si>
    <t>0103-0004</t>
  </si>
  <si>
    <t>Vila da Macia (Muchabje)</t>
  </si>
  <si>
    <t>Vila da Macia (Pessane)</t>
  </si>
  <si>
    <t>Dolencio Matavel</t>
  </si>
  <si>
    <t>847900295</t>
  </si>
  <si>
    <t>0106-0002</t>
  </si>
  <si>
    <t>Macarretane, Machua</t>
  </si>
  <si>
    <t>Macarretane, Soveia</t>
  </si>
  <si>
    <t>Dom Lopes Ernesto Jaime</t>
  </si>
  <si>
    <t>Macate Sede</t>
  </si>
  <si>
    <t>848569189 / 864646491</t>
  </si>
  <si>
    <t>0204-0005</t>
  </si>
  <si>
    <t>Domingos Ossufo</t>
  </si>
  <si>
    <t>Nzanza</t>
  </si>
  <si>
    <t>840255210</t>
  </si>
  <si>
    <t>0612-0003</t>
  </si>
  <si>
    <t>Donaldo Ernesto Guambe</t>
  </si>
  <si>
    <t>Matsequenha</t>
  </si>
  <si>
    <t>858600286</t>
  </si>
  <si>
    <t>0308-0002</t>
  </si>
  <si>
    <t>Donaldo Francisco Gomes</t>
  </si>
  <si>
    <t>878960446</t>
  </si>
  <si>
    <t>0614-0003</t>
  </si>
  <si>
    <t>Dora Domingos Rodrigues</t>
  </si>
  <si>
    <t>Vanduzi-Sede</t>
  </si>
  <si>
    <t>872452122/840124347</t>
  </si>
  <si>
    <t>0209-0003</t>
  </si>
  <si>
    <t>Duarte Macamo</t>
  </si>
  <si>
    <t>Chicumbane - Chiconela</t>
  </si>
  <si>
    <t>871982971</t>
  </si>
  <si>
    <t>0108-0003</t>
  </si>
  <si>
    <t>(blank)</t>
  </si>
  <si>
    <t>Dulce Bete Arlindo Mhancale Massango</t>
  </si>
  <si>
    <t>Chongoene, Siaia, Poiombo</t>
  </si>
  <si>
    <t>870359121</t>
  </si>
  <si>
    <t>0102-0002</t>
  </si>
  <si>
    <t>Chongoene, Siaia, Siaia Sede</t>
  </si>
  <si>
    <t>Ecineta Muchanga</t>
  </si>
  <si>
    <t>BUIELA</t>
  </si>
  <si>
    <t>874836625</t>
  </si>
  <si>
    <t>0111-0003</t>
  </si>
  <si>
    <t>CHILEMANE</t>
  </si>
  <si>
    <t>MAPAI Ngala</t>
  </si>
  <si>
    <t>ECLESIANA UAMUSSE</t>
  </si>
  <si>
    <t>Patrice Lumumba</t>
  </si>
  <si>
    <t>845447158</t>
  </si>
  <si>
    <t>0114-0002</t>
  </si>
  <si>
    <t>Edmundo Francisco Nhambau</t>
  </si>
  <si>
    <t>Macandza</t>
  </si>
  <si>
    <t>848704927</t>
  </si>
  <si>
    <t>0304-0002</t>
  </si>
  <si>
    <t>Edson Felizardo Dinis</t>
  </si>
  <si>
    <t>Nicoadala Sede</t>
  </si>
  <si>
    <t>877549501</t>
  </si>
  <si>
    <t>0616-0002</t>
  </si>
  <si>
    <t>Efigenia Zacarias</t>
  </si>
  <si>
    <t>Chibuto Sede- 25 de Junho</t>
  </si>
  <si>
    <t>872881467</t>
  </si>
  <si>
    <t>0104-0002</t>
  </si>
  <si>
    <t>Chibuto Sede- Bairro 1</t>
  </si>
  <si>
    <t>Chibuto Sede- Bairro Unidade</t>
  </si>
  <si>
    <t>Chibuto Sede- celula mussavene</t>
  </si>
  <si>
    <t>Chibuto Sede- Nhocane</t>
  </si>
  <si>
    <t>Chibuto Sede- Samora Machel</t>
  </si>
  <si>
    <t>Chibuto Sede- Vila do Milenio</t>
  </si>
  <si>
    <t>Chibuto Sede-25 de Junho</t>
  </si>
  <si>
    <t>Chibuto Sede-Bairro 3</t>
  </si>
  <si>
    <t>Chibuto Sede-Canhada</t>
  </si>
  <si>
    <t>Chibuto Sede-Celula mussavene</t>
  </si>
  <si>
    <t>Chibuto Sede-Mudumea Chalo</t>
  </si>
  <si>
    <t>Chibuto Sede-Samora Machel</t>
  </si>
  <si>
    <t>Chibuto Sede-Zona Machai</t>
  </si>
  <si>
    <t>Egnecia Zucula</t>
  </si>
  <si>
    <t>Chaimite-Macal. 1 de Jun B1</t>
  </si>
  <si>
    <t>871579287</t>
  </si>
  <si>
    <t>0104-0003</t>
  </si>
  <si>
    <t>Chaimite-Macal. 1 de Jun B2</t>
  </si>
  <si>
    <t>Chaimite-Macal. 1 de Jun B3</t>
  </si>
  <si>
    <t>Chaimite-Macal. 1 de Jun B4</t>
  </si>
  <si>
    <t>Chaimite-Macal. Acord B1</t>
  </si>
  <si>
    <t>Chaimite-Macal. Acord B2</t>
  </si>
  <si>
    <t>Chaimite-Macal. Acord B3</t>
  </si>
  <si>
    <t>Chaimite-Macal. Acord B4</t>
  </si>
  <si>
    <t>Chaimite-Mukot. Bairro 3</t>
  </si>
  <si>
    <t>Chaimite-Mukot. Bairro 4</t>
  </si>
  <si>
    <t>Chaimite-Sanguate</t>
  </si>
  <si>
    <t>Chimite-Mukot. Bairro 1</t>
  </si>
  <si>
    <t>Chimite-Mukot. Bairro 2</t>
  </si>
  <si>
    <t>Elidio H. Nanvuga</t>
  </si>
  <si>
    <t>Namigonha</t>
  </si>
  <si>
    <t>876253161</t>
  </si>
  <si>
    <t>0614-0004</t>
  </si>
  <si>
    <t>Elidja Samuel Campossi</t>
  </si>
  <si>
    <t>Cazindira</t>
  </si>
  <si>
    <t>870477400</t>
  </si>
  <si>
    <t>0505-0002</t>
  </si>
  <si>
    <t>Elisa Sarifo Sunzumua</t>
  </si>
  <si>
    <t>842873785</t>
  </si>
  <si>
    <t>0403-0005</t>
  </si>
  <si>
    <t>Elsa João Cuambe</t>
  </si>
  <si>
    <t>Macaneta Matsinane</t>
  </si>
  <si>
    <t>879896755</t>
  </si>
  <si>
    <t>0304-0003</t>
  </si>
  <si>
    <t>Macaneta, Hobjana</t>
  </si>
  <si>
    <t>Macaneta, Mbuva</t>
  </si>
  <si>
    <t>Elton Fausto Nhane</t>
  </si>
  <si>
    <t>MATOLA</t>
  </si>
  <si>
    <t>Infulene</t>
  </si>
  <si>
    <t>870042312</t>
  </si>
  <si>
    <t>Brista Horácio de Eugénia Coutinho Notisso</t>
  </si>
  <si>
    <t>0305-0001</t>
  </si>
  <si>
    <t>Elton Fernando Samuel</t>
  </si>
  <si>
    <t>Alto Mutola</t>
  </si>
  <si>
    <t>864112998/841301411</t>
  </si>
  <si>
    <t>0609-0002</t>
  </si>
  <si>
    <t>Elton Remigio Luis</t>
  </si>
  <si>
    <t>Nguawala sede</t>
  </si>
  <si>
    <t>840322117</t>
  </si>
  <si>
    <t>0205-0005</t>
  </si>
  <si>
    <t>Elton Vasco Luisse</t>
  </si>
  <si>
    <t>Nfigo</t>
  </si>
  <si>
    <t>845438798</t>
  </si>
  <si>
    <t>0503-0003</t>
  </si>
  <si>
    <t>Elvis Pedro Sousa</t>
  </si>
  <si>
    <t>Luziveve</t>
  </si>
  <si>
    <t>846962428</t>
  </si>
  <si>
    <t>0307-0004</t>
  </si>
  <si>
    <t>Muxia</t>
  </si>
  <si>
    <t>Ema Nelson</t>
  </si>
  <si>
    <t>849319550 / 868256874</t>
  </si>
  <si>
    <t>0204-0006</t>
  </si>
  <si>
    <t>Erasmo António Ngulela</t>
  </si>
  <si>
    <t>Ngalunde,Bobole</t>
  </si>
  <si>
    <t>845039170</t>
  </si>
  <si>
    <t>0304-0004</t>
  </si>
  <si>
    <t>Ngalunde,Cumbene</t>
  </si>
  <si>
    <t>Ernesto Nuvunga</t>
  </si>
  <si>
    <t>Duavaio</t>
  </si>
  <si>
    <t>862922908</t>
  </si>
  <si>
    <t>0106-0003</t>
  </si>
  <si>
    <t>Duvane</t>
  </si>
  <si>
    <t>Hokwe</t>
  </si>
  <si>
    <t>Hókwè</t>
  </si>
  <si>
    <t>Muianga</t>
  </si>
  <si>
    <t>Muianga e Xilembene</t>
  </si>
  <si>
    <t>Tlawene</t>
  </si>
  <si>
    <t>Xilembene</t>
  </si>
  <si>
    <t>Ernesto Zaqueu Muganiua</t>
  </si>
  <si>
    <t>Bairro 1, Goine</t>
  </si>
  <si>
    <t>847836623</t>
  </si>
  <si>
    <t>0108-0004</t>
  </si>
  <si>
    <t>Bairro 2, Sunguine</t>
  </si>
  <si>
    <t>Bairro 3, Macandzene</t>
  </si>
  <si>
    <t>Bairro 4, Maboia</t>
  </si>
  <si>
    <t>Gotsuine</t>
  </si>
  <si>
    <t>Maboia</t>
  </si>
  <si>
    <t>Zongoene, Bairro 1, Goine</t>
  </si>
  <si>
    <t>Zongoene, Bairro 5, Chigono</t>
  </si>
  <si>
    <t>Esaltina Estroleo Munerissa</t>
  </si>
  <si>
    <t>Nicadine</t>
  </si>
  <si>
    <t>869255765/849255765</t>
  </si>
  <si>
    <t>0617-0003</t>
  </si>
  <si>
    <t>Esperança Alberto Tambo</t>
  </si>
  <si>
    <t>Murrimo</t>
  </si>
  <si>
    <t>866384350/846560462</t>
  </si>
  <si>
    <t>0605-0002</t>
  </si>
  <si>
    <t>Esperanca Julio</t>
  </si>
  <si>
    <t>Lugela</t>
  </si>
  <si>
    <t>Mobede</t>
  </si>
  <si>
    <t>869033868</t>
  </si>
  <si>
    <t>Ernesto Carlos Retxua</t>
  </si>
  <si>
    <t>0608-0001</t>
  </si>
  <si>
    <t>Estácio Cutetembar</t>
  </si>
  <si>
    <t>MATUTUINE</t>
  </si>
  <si>
    <t>Bela Vista</t>
  </si>
  <si>
    <t>867690811</t>
  </si>
  <si>
    <t>Erasmo Fernando Cuco</t>
  </si>
  <si>
    <t>0306-0001</t>
  </si>
  <si>
    <t>Catuane</t>
  </si>
  <si>
    <t>Estermo Carvalho Assumate</t>
  </si>
  <si>
    <t>Chigubo/Saute Sede</t>
  </si>
  <si>
    <t>875454650</t>
  </si>
  <si>
    <t>0101-0002</t>
  </si>
  <si>
    <t>Nhamarandzala</t>
  </si>
  <si>
    <t>Nhanal/Chavel</t>
  </si>
  <si>
    <t>Saute 2 bairro</t>
  </si>
  <si>
    <t>Saute/Catine</t>
  </si>
  <si>
    <t>Saute/Khomane-Tchail</t>
  </si>
  <si>
    <t>Tchai-Tchai</t>
  </si>
  <si>
    <t>Estevao Estanislau Estevao</t>
  </si>
  <si>
    <t>848866921 / 870627073</t>
  </si>
  <si>
    <t>0204-0007</t>
  </si>
  <si>
    <t>Eugenio Figueredo Lia</t>
  </si>
  <si>
    <t>861642457</t>
  </si>
  <si>
    <t>0616-0003</t>
  </si>
  <si>
    <t>Eugenio Raul Ernesto</t>
  </si>
  <si>
    <t>Catembe Nsime</t>
  </si>
  <si>
    <t>845773347</t>
  </si>
  <si>
    <t>0306-0002</t>
  </si>
  <si>
    <t>Eulalia Martinho Pedro</t>
  </si>
  <si>
    <t>Ecole</t>
  </si>
  <si>
    <t>848322729</t>
  </si>
  <si>
    <t>0601-0004</t>
  </si>
  <si>
    <t>Eunice Amelia Mabelane</t>
  </si>
  <si>
    <t>Mavue</t>
  </si>
  <si>
    <t>861267445</t>
  </si>
  <si>
    <t>0112-0003</t>
  </si>
  <si>
    <t>Eunice Romão Bande</t>
  </si>
  <si>
    <t>Mahelane sede</t>
  </si>
  <si>
    <t>847885140</t>
  </si>
  <si>
    <t>0308-0003</t>
  </si>
  <si>
    <t>Eunisio Simbine</t>
  </si>
  <si>
    <t>Nuvunguene / languene</t>
  </si>
  <si>
    <t>878594769</t>
  </si>
  <si>
    <t>0108-0005</t>
  </si>
  <si>
    <t>Eusilio Joao da Silva</t>
  </si>
  <si>
    <t>871027410</t>
  </si>
  <si>
    <t>0403-0006</t>
  </si>
  <si>
    <t>Eutiquio Armenio</t>
  </si>
  <si>
    <t>Derre-Sede</t>
  </si>
  <si>
    <t>841030105</t>
  </si>
  <si>
    <t>0603-0002</t>
  </si>
  <si>
    <t>Fatima Alfredo Bulaque</t>
  </si>
  <si>
    <t>857019494</t>
  </si>
  <si>
    <t>0404-0003</t>
  </si>
  <si>
    <t>Fátima Helena Lobo</t>
  </si>
  <si>
    <t>Miquejo</t>
  </si>
  <si>
    <t>845396431</t>
  </si>
  <si>
    <t>0401-0004</t>
  </si>
  <si>
    <t>Njalane</t>
  </si>
  <si>
    <t>Fatima Zavala</t>
  </si>
  <si>
    <t>Muzingane Julius Nherere</t>
  </si>
  <si>
    <t>877129346</t>
  </si>
  <si>
    <t>0108-0006</t>
  </si>
  <si>
    <t>Felicidade Feleciano Muianga</t>
  </si>
  <si>
    <t>Siqueto</t>
  </si>
  <si>
    <t>845699629</t>
  </si>
  <si>
    <t>0112-0004</t>
  </si>
  <si>
    <t>Felisberto Antonio Nombro</t>
  </si>
  <si>
    <t>Nampevo</t>
  </si>
  <si>
    <t>879859594</t>
  </si>
  <si>
    <t>0606-0004</t>
  </si>
  <si>
    <t>FELISBERTO DANIEL</t>
  </si>
  <si>
    <t>MPANGULA</t>
  </si>
  <si>
    <t>875081383</t>
  </si>
  <si>
    <t>0508-0003</t>
  </si>
  <si>
    <t>Felisberto Lampiao Mutoloua</t>
  </si>
  <si>
    <t>876084769</t>
  </si>
  <si>
    <t>0606-0005</t>
  </si>
  <si>
    <t>Fenias Francisco Dias</t>
  </si>
  <si>
    <t>Inhongane</t>
  </si>
  <si>
    <t>878754510</t>
  </si>
  <si>
    <t>0302-0004</t>
  </si>
  <si>
    <t>Matchabe Chobela</t>
  </si>
  <si>
    <t>Moine</t>
  </si>
  <si>
    <t>Mulelemane Timaguene</t>
  </si>
  <si>
    <t>Mulelemane Xissanguane</t>
  </si>
  <si>
    <t>Fernando Rosário Dzidzi</t>
  </si>
  <si>
    <t>Doa</t>
  </si>
  <si>
    <t>Chueza-sede</t>
  </si>
  <si>
    <t>875611733</t>
  </si>
  <si>
    <t>0504-0001</t>
  </si>
  <si>
    <t>Fernando Sabonte</t>
  </si>
  <si>
    <t>Puthine</t>
  </si>
  <si>
    <t>867007385</t>
  </si>
  <si>
    <t>0608-0002</t>
  </si>
  <si>
    <t>Putine</t>
  </si>
  <si>
    <t>Filipe Chambal</t>
  </si>
  <si>
    <t>Baptine</t>
  </si>
  <si>
    <t>846043555</t>
  </si>
  <si>
    <t>0307-0005</t>
  </si>
  <si>
    <t>Chanculo-Sede</t>
  </si>
  <si>
    <t>Chiparango</t>
  </si>
  <si>
    <t>Incomat</t>
  </si>
  <si>
    <t>Incomati</t>
  </si>
  <si>
    <t>Sincogene</t>
  </si>
  <si>
    <t>Caia sede</t>
  </si>
  <si>
    <t>875454103</t>
  </si>
  <si>
    <t>0403-0007</t>
  </si>
  <si>
    <t>FINELIO BIA</t>
  </si>
  <si>
    <t>846437333</t>
  </si>
  <si>
    <t>0113-0003</t>
  </si>
  <si>
    <t>Fonseca Faquir</t>
  </si>
  <si>
    <t>Chalucuane</t>
  </si>
  <si>
    <t>842437080</t>
  </si>
  <si>
    <t>0106-0004</t>
  </si>
  <si>
    <t>Chiduachine</t>
  </si>
  <si>
    <t>Inchovane</t>
  </si>
  <si>
    <t>Matsolo</t>
  </si>
  <si>
    <t>Nhangal</t>
  </si>
  <si>
    <t>Sangena</t>
  </si>
  <si>
    <t>Francisco F. Mutimucuio</t>
  </si>
  <si>
    <t>Banze</t>
  </si>
  <si>
    <t>875219181</t>
  </si>
  <si>
    <t>0110-0003</t>
  </si>
  <si>
    <t>Betula</t>
  </si>
  <si>
    <t>Chicuangue</t>
  </si>
  <si>
    <t>Chidenguele</t>
  </si>
  <si>
    <t>Dengoine</t>
  </si>
  <si>
    <t>Denguine</t>
  </si>
  <si>
    <t>Francisco Manuel Zeca</t>
  </si>
  <si>
    <t>849110284</t>
  </si>
  <si>
    <t>0404-0004</t>
  </si>
  <si>
    <t>Fredonio Bernardo</t>
  </si>
  <si>
    <t>Malengane</t>
  </si>
  <si>
    <t>850163929</t>
  </si>
  <si>
    <t>0307-0007</t>
  </si>
  <si>
    <t>Fredónio Bernardo</t>
  </si>
  <si>
    <t>Chinhanguanine</t>
  </si>
  <si>
    <t>Coelela</t>
  </si>
  <si>
    <t>Malengane Sede</t>
  </si>
  <si>
    <t>Malengane Sede/25 de Junho</t>
  </si>
  <si>
    <t>Wamanhanga</t>
  </si>
  <si>
    <t>Wamungolombe</t>
  </si>
  <si>
    <t>Wamungolombe/Wamanhanga</t>
  </si>
  <si>
    <t>Xhivonanhelete</t>
  </si>
  <si>
    <t>Zenzela</t>
  </si>
  <si>
    <t>Gabriel Antonio Naparato</t>
  </si>
  <si>
    <t>Mopeia Sede</t>
  </si>
  <si>
    <t>876848726/844986449</t>
  </si>
  <si>
    <t>0612-0004</t>
  </si>
  <si>
    <t>Gabriel Iapedua</t>
  </si>
  <si>
    <t>Alto Lugela</t>
  </si>
  <si>
    <t>877773249</t>
  </si>
  <si>
    <t>0608-0003</t>
  </si>
  <si>
    <t>Cuba</t>
  </si>
  <si>
    <t>Ebide</t>
  </si>
  <si>
    <t>Iaba</t>
  </si>
  <si>
    <t>Munhamade</t>
  </si>
  <si>
    <t>Mussengane</t>
  </si>
  <si>
    <t>Nogobo</t>
  </si>
  <si>
    <t>Gaspar Ernesto Cumaio</t>
  </si>
  <si>
    <t>Matola-rio, Mulotana, Machauchau</t>
  </si>
  <si>
    <t>846218336</t>
  </si>
  <si>
    <t>0301-0008</t>
  </si>
  <si>
    <t>Matola-rio, Mulotana, Zilinga</t>
  </si>
  <si>
    <t>Gerito Gonçalves</t>
  </si>
  <si>
    <t>Catulene</t>
  </si>
  <si>
    <t>845611917</t>
  </si>
  <si>
    <t>0404-0005</t>
  </si>
  <si>
    <t>Gerson Auxilio Dengo</t>
  </si>
  <si>
    <t>24 de Julho (Baixa de Mahiri)</t>
  </si>
  <si>
    <t>845718706</t>
  </si>
  <si>
    <t>0108-0007</t>
  </si>
  <si>
    <t>24 de Julho (Baixa de Matane)</t>
  </si>
  <si>
    <t>24 de Julho (Baixa de Mbale)</t>
  </si>
  <si>
    <t>24 de Julho (Baixa de Nzogoene)</t>
  </si>
  <si>
    <t>24 de Julho (Baixa do Bairro 2)</t>
  </si>
  <si>
    <t>24 de Julho (Baixa do Chivumguane)</t>
  </si>
  <si>
    <t>GERVASIO TSIMUSSA</t>
  </si>
  <si>
    <t>868282733</t>
  </si>
  <si>
    <t>0113-0004</t>
  </si>
  <si>
    <t>GILBERTO COSSA</t>
  </si>
  <si>
    <t>Inhamissa</t>
  </si>
  <si>
    <t>868939976</t>
  </si>
  <si>
    <t>0114-0003</t>
  </si>
  <si>
    <t>Gildo Cristovao Andique</t>
  </si>
  <si>
    <t>Nante sede</t>
  </si>
  <si>
    <t>864606776/840508873</t>
  </si>
  <si>
    <t>0609-0003</t>
  </si>
  <si>
    <t>Gildo Enquilidio Mariano</t>
  </si>
  <si>
    <t>Catale</t>
  </si>
  <si>
    <t>861732020/842376511</t>
  </si>
  <si>
    <t>0612-0005</t>
  </si>
  <si>
    <t>Gina Chapo</t>
  </si>
  <si>
    <t>855027363</t>
  </si>
  <si>
    <t>0306-0003</t>
  </si>
  <si>
    <t>Ginarosa Paredes</t>
  </si>
  <si>
    <t>Asociacao dos Familiares da Vala de Mocambique Chinhaquene</t>
  </si>
  <si>
    <t>846095442</t>
  </si>
  <si>
    <t>0303-0004</t>
  </si>
  <si>
    <t>Associação Agrícola Massacre de Mueda</t>
  </si>
  <si>
    <t>Associação de Camponeses de Mitilene</t>
  </si>
  <si>
    <t>Associacao dos Camponeses de Maciana</t>
  </si>
  <si>
    <t>Cooperativa Agrícola Eduardo Mondlane</t>
  </si>
  <si>
    <t>Galana</t>
  </si>
  <si>
    <t>Maciana</t>
  </si>
  <si>
    <t>Godino Chico Armando Cumba</t>
  </si>
  <si>
    <t>Thanda</t>
  </si>
  <si>
    <t>868819590</t>
  </si>
  <si>
    <t>0203-0002</t>
  </si>
  <si>
    <t>Graça Sebastião Sitoe</t>
  </si>
  <si>
    <t>Mubangoene</t>
  </si>
  <si>
    <t>862114613</t>
  </si>
  <si>
    <t>0107-0002</t>
  </si>
  <si>
    <t>Guidione Paulino Coma</t>
  </si>
  <si>
    <t>Maridza</t>
  </si>
  <si>
    <t>869782029</t>
  </si>
  <si>
    <t>0206-0002</t>
  </si>
  <si>
    <t>Muzongo</t>
  </si>
  <si>
    <t>Guilherminio Fazenda Manhiça</t>
  </si>
  <si>
    <t>Bairro 3</t>
  </si>
  <si>
    <t>847156437</t>
  </si>
  <si>
    <t>0303-0005</t>
  </si>
  <si>
    <t>Dzonguene</t>
  </si>
  <si>
    <t>Ilha Bairro 1</t>
  </si>
  <si>
    <t>Gulamo Kapiki</t>
  </si>
  <si>
    <t>Monequera</t>
  </si>
  <si>
    <t>862023997</t>
  </si>
  <si>
    <t>0501-0002</t>
  </si>
  <si>
    <t>Gustamario Eduardo</t>
  </si>
  <si>
    <t>Mossurize</t>
  </si>
  <si>
    <t>Chirera</t>
  </si>
  <si>
    <t>868874098</t>
  </si>
  <si>
    <t>Joaquim Dimba</t>
  </si>
  <si>
    <t>0207-0001</t>
  </si>
  <si>
    <t>Hélder Carmona Muchanga</t>
  </si>
  <si>
    <t>Chissape</t>
  </si>
  <si>
    <t>841087400</t>
  </si>
  <si>
    <t>0401-0005</t>
  </si>
  <si>
    <t>Nhaduvo</t>
  </si>
  <si>
    <t>Tchanjamandiane</t>
  </si>
  <si>
    <t>Tchonja</t>
  </si>
  <si>
    <t>Helder Da Silva Neto</t>
  </si>
  <si>
    <t>872635274</t>
  </si>
  <si>
    <t>0107-0003</t>
  </si>
  <si>
    <t>Helder Mario Sambo</t>
  </si>
  <si>
    <t>873008044</t>
  </si>
  <si>
    <t>0101-0003</t>
  </si>
  <si>
    <t>Kenet-Khaunda</t>
  </si>
  <si>
    <t>Mabanguene</t>
  </si>
  <si>
    <t>Manguandzane</t>
  </si>
  <si>
    <t>Ndindiza</t>
  </si>
  <si>
    <t>Nhamacoia</t>
  </si>
  <si>
    <t>Nhanal</t>
  </si>
  <si>
    <t>Nhanal/Cubo</t>
  </si>
  <si>
    <t>Que-Que</t>
  </si>
  <si>
    <t>Riguene</t>
  </si>
  <si>
    <t>Titite</t>
  </si>
  <si>
    <t>Tsave</t>
  </si>
  <si>
    <t>Helder Zunguze</t>
  </si>
  <si>
    <t>Bandua</t>
  </si>
  <si>
    <t>871960498</t>
  </si>
  <si>
    <t>0402-0005</t>
  </si>
  <si>
    <t>Helio Joao Manidide Sigauque</t>
  </si>
  <si>
    <t>848641592</t>
  </si>
  <si>
    <t>0403-0008</t>
  </si>
  <si>
    <t>Helio Manhique</t>
  </si>
  <si>
    <t>Praia de Bilene (Chilengue)</t>
  </si>
  <si>
    <t>847364313</t>
  </si>
  <si>
    <t>0103-0005</t>
  </si>
  <si>
    <t>Praia de Bilene (Zimbene)</t>
  </si>
  <si>
    <t>Helton Armando Iarane</t>
  </si>
  <si>
    <t>Mugulama</t>
  </si>
  <si>
    <t>867361136</t>
  </si>
  <si>
    <t>0606-0006</t>
  </si>
  <si>
    <t>Hermegildo Titos Henho</t>
  </si>
  <si>
    <t>Macarretane, 25 de Setembro</t>
  </si>
  <si>
    <t>875050180</t>
  </si>
  <si>
    <t>0106-0005</t>
  </si>
  <si>
    <t>Macarretane, Barragem</t>
  </si>
  <si>
    <t>Macarretane, Candiza</t>
  </si>
  <si>
    <t>Macarretane, Chate</t>
  </si>
  <si>
    <t>Macarretane, Cumba</t>
  </si>
  <si>
    <t>Macarretane, Lhanganine</t>
  </si>
  <si>
    <t>Macarretane, Maloluane</t>
  </si>
  <si>
    <t>Macarretane, Manjangue</t>
  </si>
  <si>
    <t>Macarretane, Matuba</t>
  </si>
  <si>
    <t>Macarretane, Punguine</t>
  </si>
  <si>
    <t>Herminia Cau</t>
  </si>
  <si>
    <t>Vladimir</t>
  </si>
  <si>
    <t>840292832</t>
  </si>
  <si>
    <t>0108-0008</t>
  </si>
  <si>
    <t>Herminio da Cunha</t>
  </si>
  <si>
    <t>Dacata-sede</t>
  </si>
  <si>
    <t>874743744</t>
  </si>
  <si>
    <t>0207-0002</t>
  </si>
  <si>
    <t>Herminio Eusebio Roque</t>
  </si>
  <si>
    <t>Gondola</t>
  </si>
  <si>
    <t>Muda Serração</t>
  </si>
  <si>
    <t>846515574</t>
  </si>
  <si>
    <t>Adolfo Antonio</t>
  </si>
  <si>
    <t>0202-0001</t>
  </si>
  <si>
    <t>Hilario Arnando Cardoso</t>
  </si>
  <si>
    <t>Matenga</t>
  </si>
  <si>
    <t>870442101</t>
  </si>
  <si>
    <t>0411-0005</t>
  </si>
  <si>
    <t>Honoria Eugenia Perua</t>
  </si>
  <si>
    <t>Bala</t>
  </si>
  <si>
    <t>862318431/850294076</t>
  </si>
  <si>
    <t>0609-0004</t>
  </si>
  <si>
    <t>Horacio Nicoto</t>
  </si>
  <si>
    <t>Mulide</t>
  </si>
  <si>
    <t>867102599</t>
  </si>
  <si>
    <t>0608-0004</t>
  </si>
  <si>
    <t>Munhamade Sede</t>
  </si>
  <si>
    <t>Idilto Azarias</t>
  </si>
  <si>
    <t>Pessene Sede, (Associacao Telmina Pereira)zifuva</t>
  </si>
  <si>
    <t>845805890</t>
  </si>
  <si>
    <t>0307-0008</t>
  </si>
  <si>
    <t>Pessene Sede, Bairro A</t>
  </si>
  <si>
    <t>Pessene Sede, Bairro B</t>
  </si>
  <si>
    <t>Pessene Sede, Boanene</t>
  </si>
  <si>
    <t>Pessene Sede, Checua</t>
  </si>
  <si>
    <t>Pessene Sede, Damo</t>
  </si>
  <si>
    <t>Pessene Sede, Lhanguene</t>
  </si>
  <si>
    <t>Pessene Sede, Ngolhosa</t>
  </si>
  <si>
    <t>Pessene Sede, Waimbela</t>
  </si>
  <si>
    <t>Ines libaneo</t>
  </si>
  <si>
    <t>Gorongosa</t>
  </si>
  <si>
    <t>Púnguè</t>
  </si>
  <si>
    <t>874899072</t>
  </si>
  <si>
    <t>Diolinda Alberto</t>
  </si>
  <si>
    <t>0407-0002</t>
  </si>
  <si>
    <t>Inocêncio Madade</t>
  </si>
  <si>
    <t>Vundica, Kachane</t>
  </si>
  <si>
    <t>847048935</t>
  </si>
  <si>
    <t>0307-0009</t>
  </si>
  <si>
    <t>Vundica, Matxitxi</t>
  </si>
  <si>
    <t>Vundica, Mbeve</t>
  </si>
  <si>
    <t>Vundica, Skemelele</t>
  </si>
  <si>
    <t>Vundica, Vundica Sede</t>
  </si>
  <si>
    <t>Vundica, Xivangua</t>
  </si>
  <si>
    <t>Isaak Castrim Jossefa</t>
  </si>
  <si>
    <t>Nhampoca</t>
  </si>
  <si>
    <t>864318250</t>
  </si>
  <si>
    <t>0411-0006</t>
  </si>
  <si>
    <t>Isabel Uanheza</t>
  </si>
  <si>
    <t>Mocubela</t>
  </si>
  <si>
    <t>Missal</t>
  </si>
  <si>
    <t>861670565</t>
  </si>
  <si>
    <t>Dionisia Tamara J. Chambule</t>
  </si>
  <si>
    <t>0610-0001</t>
  </si>
  <si>
    <t>Isac Alberto Machamacha</t>
  </si>
  <si>
    <t>Amatongas Sede</t>
  </si>
  <si>
    <t>842266361</t>
  </si>
  <si>
    <t>0202-0002</t>
  </si>
  <si>
    <t>Isac Amade Quivala</t>
  </si>
  <si>
    <t>Gilé</t>
  </si>
  <si>
    <t>Miraly</t>
  </si>
  <si>
    <t>879052249</t>
  </si>
  <si>
    <t>Leonardo Julio Truzao</t>
  </si>
  <si>
    <t>0604-0001</t>
  </si>
  <si>
    <t>Namireco</t>
  </si>
  <si>
    <t>Isac Arlindo Francisco</t>
  </si>
  <si>
    <t>860607409</t>
  </si>
  <si>
    <t>0603-0003</t>
  </si>
  <si>
    <t>Isac M. Candieiro</t>
  </si>
  <si>
    <t>Chinhambuzi</t>
  </si>
  <si>
    <t>864765700</t>
  </si>
  <si>
    <t>0206-0003</t>
  </si>
  <si>
    <t>Isaquiel A. C. Meque</t>
  </si>
  <si>
    <t>878702427</t>
  </si>
  <si>
    <t>0408-0003</t>
  </si>
  <si>
    <t>Isdora da Silva Higino</t>
  </si>
  <si>
    <t>Sede Uetxe</t>
  </si>
  <si>
    <t>845754004/866441402</t>
  </si>
  <si>
    <t>0615-0003</t>
  </si>
  <si>
    <t>Issa Pedro Aguiar</t>
  </si>
  <si>
    <t>Grudja</t>
  </si>
  <si>
    <t>849214818</t>
  </si>
  <si>
    <t>0402-0006</t>
  </si>
  <si>
    <t>Issufo Gani</t>
  </si>
  <si>
    <t>Nova Sofala</t>
  </si>
  <si>
    <t>870402372</t>
  </si>
  <si>
    <t>0402-0007</t>
  </si>
  <si>
    <t>IVANDO TOVELA</t>
  </si>
  <si>
    <t>870091010</t>
  </si>
  <si>
    <t>0113-0005</t>
  </si>
  <si>
    <t>Ivone Afonso</t>
  </si>
  <si>
    <t>879154260</t>
  </si>
  <si>
    <t>0402-0008</t>
  </si>
  <si>
    <t>IVU NUNES PATRICIO</t>
  </si>
  <si>
    <t>CHAWALO</t>
  </si>
  <si>
    <t>0508-0004</t>
  </si>
  <si>
    <t>CHISAVO</t>
  </si>
  <si>
    <t>Izalde Remi Pereira</t>
  </si>
  <si>
    <t>Mussenguezi</t>
  </si>
  <si>
    <t>877541227</t>
  </si>
  <si>
    <t>0505-0003</t>
  </si>
  <si>
    <t>Jacinto Maximiano</t>
  </si>
  <si>
    <t>Chaimite Sede B1</t>
  </si>
  <si>
    <t>827988851</t>
  </si>
  <si>
    <t>0104-0004</t>
  </si>
  <si>
    <t>Chaimite sede B2</t>
  </si>
  <si>
    <t>Chaimite sede B3</t>
  </si>
  <si>
    <t>Chaimite sede B4</t>
  </si>
  <si>
    <t>Chaimite sede B5</t>
  </si>
  <si>
    <t>Chaimite sede B6</t>
  </si>
  <si>
    <t>Chaimite sede B7</t>
  </si>
  <si>
    <t>Chaimite sede B8</t>
  </si>
  <si>
    <t>Chaimite sede B9</t>
  </si>
  <si>
    <t>Chaimite-Bolho</t>
  </si>
  <si>
    <t>Chaimite-Chilalho</t>
  </si>
  <si>
    <t>Chaimite-Gogote B 2 Whuate</t>
  </si>
  <si>
    <t>Chaimite-Gogote B 3 Mubemo</t>
  </si>
  <si>
    <t>Chaimite-Gogote B 4 Ilha Kuhamba</t>
  </si>
  <si>
    <t>Chaimite-Gomba</t>
  </si>
  <si>
    <t>Chaimite-Magonhe 1</t>
  </si>
  <si>
    <t>Chaimite-Magonhe2</t>
  </si>
  <si>
    <t>Chaimite-Magonhe3</t>
  </si>
  <si>
    <t>Chaimite-Mucanhine</t>
  </si>
  <si>
    <t>Chaimite-Munheziwa Bairro 3</t>
  </si>
  <si>
    <t>Chaimite-tlhathene-Bairro Muzamane</t>
  </si>
  <si>
    <t>Chaimite-Tlhathene-Chilalho B</t>
  </si>
  <si>
    <t>Chaimite-Tlhathene-Magondzoene</t>
  </si>
  <si>
    <t>Chaimite-tlhathene-Zona Titosse</t>
  </si>
  <si>
    <t>Chaimite-Tlhatlhene</t>
  </si>
  <si>
    <t>Chaimite-Tlhatlhene Sede Matchutche</t>
  </si>
  <si>
    <t>Chaimite-tlhatlhene-Bairro Pulame</t>
  </si>
  <si>
    <t>Chaimite-tlhatlhene-Matsimbe</t>
  </si>
  <si>
    <t>Chaimite-tlhatlhene-Ngamangueze</t>
  </si>
  <si>
    <t>Chaimite-Tlhatlhene-Zona Zitha</t>
  </si>
  <si>
    <t>Chaimite-Tlhatlhene-Zona Zitha Q 3</t>
  </si>
  <si>
    <t>Jaime Namota</t>
  </si>
  <si>
    <t>863838105</t>
  </si>
  <si>
    <t>0608-0005</t>
  </si>
  <si>
    <t>Alto-Lugela</t>
  </si>
  <si>
    <t>Jamaldino Tivane</t>
  </si>
  <si>
    <t>Bombofo</t>
  </si>
  <si>
    <t>875981530</t>
  </si>
  <si>
    <t>0106-0006</t>
  </si>
  <si>
    <t>Cotsuane</t>
  </si>
  <si>
    <t>Mapapa</t>
  </si>
  <si>
    <t>Jamila Tayob</t>
  </si>
  <si>
    <t>Novunguene</t>
  </si>
  <si>
    <t>861159304</t>
  </si>
  <si>
    <t>0108-0009</t>
  </si>
  <si>
    <t>Jeconias Pedro Verde</t>
  </si>
  <si>
    <t>Incize</t>
  </si>
  <si>
    <t>860155066/840525413</t>
  </si>
  <si>
    <t>0605-0003</t>
  </si>
  <si>
    <t>Mepuagiua-sede</t>
  </si>
  <si>
    <t>Nicorropal</t>
  </si>
  <si>
    <t>Jeremias Alfredo</t>
  </si>
  <si>
    <t>Nacuaca</t>
  </si>
  <si>
    <t>873036406</t>
  </si>
  <si>
    <t>0601-0005</t>
  </si>
  <si>
    <t>Jeremias Felix Chinassassata</t>
  </si>
  <si>
    <t>Licoma</t>
  </si>
  <si>
    <t>0403-0009</t>
  </si>
  <si>
    <t>Jeremias Manuel Nhampinga</t>
  </si>
  <si>
    <t>Luabo</t>
  </si>
  <si>
    <t>Luabo Sede</t>
  </si>
  <si>
    <t>858551541</t>
  </si>
  <si>
    <t>Caetano Pedro Chiramua</t>
  </si>
  <si>
    <t>0607-0001</t>
  </si>
  <si>
    <t>João Antônio Massada</t>
  </si>
  <si>
    <t>Chiremera</t>
  </si>
  <si>
    <t>867511714/843649494</t>
  </si>
  <si>
    <t>0209-0004</t>
  </si>
  <si>
    <t>João Arnaldo Zunguze</t>
  </si>
  <si>
    <t>Impaputo, Macanda</t>
  </si>
  <si>
    <t>877668031</t>
  </si>
  <si>
    <t>0308-0004</t>
  </si>
  <si>
    <t>Impaputo, Mafafuca</t>
  </si>
  <si>
    <t>Impaputo, Mundavene</t>
  </si>
  <si>
    <t>Impaputo, Sede</t>
  </si>
  <si>
    <t>João Bartolomeu Singano</t>
  </si>
  <si>
    <t>Chilomo</t>
  </si>
  <si>
    <t>865594630/846628605</t>
  </si>
  <si>
    <t>0613-0002</t>
  </si>
  <si>
    <t>Chire Sede</t>
  </si>
  <si>
    <t>Joao Chimucuacua</t>
  </si>
  <si>
    <t>Ampara</t>
  </si>
  <si>
    <t>875568213</t>
  </si>
  <si>
    <t>0402-0009</t>
  </si>
  <si>
    <t>Joao Filipe</t>
  </si>
  <si>
    <t>861713909</t>
  </si>
  <si>
    <t>0408-0004</t>
  </si>
  <si>
    <t>Joao Jaime Machapata</t>
  </si>
  <si>
    <t>Nhamassindzira</t>
  </si>
  <si>
    <t>875754530 / 841000070</t>
  </si>
  <si>
    <t>0410-0005</t>
  </si>
  <si>
    <t>Joao Jose Bogue</t>
  </si>
  <si>
    <t>842970123</t>
  </si>
  <si>
    <t>0403-0010</t>
  </si>
  <si>
    <t>Joao Luis Mairoce</t>
  </si>
  <si>
    <t>Maneia</t>
  </si>
  <si>
    <t>861446364</t>
  </si>
  <si>
    <t>0610-0002</t>
  </si>
  <si>
    <t>Joao Manuel Bernardo</t>
  </si>
  <si>
    <t>Hamamba</t>
  </si>
  <si>
    <t>862098378</t>
  </si>
  <si>
    <t>0405-0002</t>
  </si>
  <si>
    <t>Joaquim Arcanjo Armazia</t>
  </si>
  <si>
    <t>Namacata</t>
  </si>
  <si>
    <t>873295426/847143878</t>
  </si>
  <si>
    <t>0616-0004</t>
  </si>
  <si>
    <t>Joaquim Herulano Ngove</t>
  </si>
  <si>
    <t>Chongoene, Chongoene sede</t>
  </si>
  <si>
    <t>862499281</t>
  </si>
  <si>
    <t>0102-0003</t>
  </si>
  <si>
    <t>Chongoene, Chongoene sede,</t>
  </si>
  <si>
    <t>Chongoene, Chongoene sede, Nhampondzoene</t>
  </si>
  <si>
    <t>JOICE NHATUVE</t>
  </si>
  <si>
    <t>846936551</t>
  </si>
  <si>
    <t>0114-0004</t>
  </si>
  <si>
    <t>Jone Alfredo Ranquene</t>
  </si>
  <si>
    <t>876165451</t>
  </si>
  <si>
    <t>0404-0006</t>
  </si>
  <si>
    <t>Chiramba sede</t>
  </si>
  <si>
    <t>Jorge De Almeida Junior</t>
  </si>
  <si>
    <t>873949231</t>
  </si>
  <si>
    <t>0106-0007</t>
  </si>
  <si>
    <t>Macarretane, Djodjo</t>
  </si>
  <si>
    <t>Macarretane, Machinho</t>
  </si>
  <si>
    <t>Jorge Feliciano Ngonhamo</t>
  </si>
  <si>
    <t>863972930</t>
  </si>
  <si>
    <t>0107-0004</t>
  </si>
  <si>
    <t>Jorge Francisco Bila</t>
  </si>
  <si>
    <t>875343395</t>
  </si>
  <si>
    <t>0108-0010</t>
  </si>
  <si>
    <t>Jorge Francisco Machava</t>
  </si>
  <si>
    <t>Goe</t>
  </si>
  <si>
    <t>849044895</t>
  </si>
  <si>
    <t>0404-0007</t>
  </si>
  <si>
    <t>Mulima sede</t>
  </si>
  <si>
    <t>Jorge Jose Divunane</t>
  </si>
  <si>
    <t>864353988</t>
  </si>
  <si>
    <t>0616-0005</t>
  </si>
  <si>
    <t>Jorge Mario Pascoal</t>
  </si>
  <si>
    <t>Malehice-Mangume</t>
  </si>
  <si>
    <t>864012425</t>
  </si>
  <si>
    <t>0104-0005</t>
  </si>
  <si>
    <t>Jorge Pascoal</t>
  </si>
  <si>
    <t>Malehice-coca missava</t>
  </si>
  <si>
    <t>0104-0006</t>
  </si>
  <si>
    <t>Malehice-Cocamissava</t>
  </si>
  <si>
    <t>Malehice-Cocamissava-guemulene</t>
  </si>
  <si>
    <t>Malehice-Eduardo Mondlane</t>
  </si>
  <si>
    <t>Malehice-Guemulene</t>
  </si>
  <si>
    <t>Malehice-Gwemulene</t>
  </si>
  <si>
    <t>Malehice-Liberdade</t>
  </si>
  <si>
    <t>Malehice-Mavonane</t>
  </si>
  <si>
    <t>Malehice-Mbambane</t>
  </si>
  <si>
    <t>Malehice-Mbanganhane</t>
  </si>
  <si>
    <t>Malehice-Mbembele</t>
  </si>
  <si>
    <t>Malehice-Ndavene</t>
  </si>
  <si>
    <t>Malehice-Nwahamuza</t>
  </si>
  <si>
    <t>Malehice-Nwavaquene</t>
  </si>
  <si>
    <t>Jose Jairosse</t>
  </si>
  <si>
    <t>Chiongo</t>
  </si>
  <si>
    <t>867213429</t>
  </si>
  <si>
    <t>0202-0003</t>
  </si>
  <si>
    <t>José Monteiro</t>
  </si>
  <si>
    <t>840322632/863447725</t>
  </si>
  <si>
    <t>0209-0005</t>
  </si>
  <si>
    <t>Jose Patrocinio Zeca Mureua</t>
  </si>
  <si>
    <t>847710566</t>
  </si>
  <si>
    <t>0404-0008</t>
  </si>
  <si>
    <t>Jose Pululo</t>
  </si>
  <si>
    <t>Moianine/Mahunhane</t>
  </si>
  <si>
    <t>862711023</t>
  </si>
  <si>
    <t>0103-0006</t>
  </si>
  <si>
    <t>Moianine/Manganhe</t>
  </si>
  <si>
    <t>Jossias Chavo</t>
  </si>
  <si>
    <t>875480129</t>
  </si>
  <si>
    <t>0103-0007</t>
  </si>
  <si>
    <t>Messano (Chingoe)</t>
  </si>
  <si>
    <t>Messano (Incoluane)</t>
  </si>
  <si>
    <t>Juberta Gonçalves Paiva</t>
  </si>
  <si>
    <t>0603-0004</t>
  </si>
  <si>
    <t>Jubia Fatima Aguiar</t>
  </si>
  <si>
    <t>846645586</t>
  </si>
  <si>
    <t>0403-0011</t>
  </si>
  <si>
    <t>Julia Joaquim C. Alberto</t>
  </si>
  <si>
    <t>Divinhe Sede</t>
  </si>
  <si>
    <t>848687168</t>
  </si>
  <si>
    <t>0408-0005</t>
  </si>
  <si>
    <t>Julio Sepa Salvador</t>
  </si>
  <si>
    <t>Mudima</t>
  </si>
  <si>
    <t>846468074</t>
  </si>
  <si>
    <t>0202-0004</t>
  </si>
  <si>
    <t>Juma Sualehe</t>
  </si>
  <si>
    <t>866485542</t>
  </si>
  <si>
    <t>0614-0005</t>
  </si>
  <si>
    <t>Junior Samuel Jose Juizo</t>
  </si>
  <si>
    <t>Cabuir</t>
  </si>
  <si>
    <t>875742634/846961232</t>
  </si>
  <si>
    <t>0609-0005</t>
  </si>
  <si>
    <t>Justino Moises Chongo</t>
  </si>
  <si>
    <t>Chimpsane</t>
  </si>
  <si>
    <t>867684863</t>
  </si>
  <si>
    <t>0109-0003</t>
  </si>
  <si>
    <t>Hoyo Hoyo</t>
  </si>
  <si>
    <t>Mabalane rio</t>
  </si>
  <si>
    <t>Mabomo</t>
  </si>
  <si>
    <t>Jute Mario Abudul Carimo</t>
  </si>
  <si>
    <t>Campo-Sede</t>
  </si>
  <si>
    <t>872872230/847570426</t>
  </si>
  <si>
    <t>0612-0006</t>
  </si>
  <si>
    <t>Juvenalia Balane Ubisse</t>
  </si>
  <si>
    <t>873171852</t>
  </si>
  <si>
    <t>0106-0008</t>
  </si>
  <si>
    <t>Macarretane, Muzumuia</t>
  </si>
  <si>
    <t>JUVENCIA MABUNDA</t>
  </si>
  <si>
    <t>865546320</t>
  </si>
  <si>
    <t>0114-0005</t>
  </si>
  <si>
    <t>Kabir Antonio Aboobacar</t>
  </si>
  <si>
    <t>Cariua</t>
  </si>
  <si>
    <t>846541166/877979254</t>
  </si>
  <si>
    <t>0609-0006</t>
  </si>
  <si>
    <t>Kelle Ossifo Amade</t>
  </si>
  <si>
    <t>Mungane</t>
  </si>
  <si>
    <t>870831065/840363282</t>
  </si>
  <si>
    <t>0612-0007</t>
  </si>
  <si>
    <t>Lacerdino Gregorio do Rosario</t>
  </si>
  <si>
    <t>Muoloa</t>
  </si>
  <si>
    <t>845438072/870797141</t>
  </si>
  <si>
    <t>0609-0007</t>
  </si>
  <si>
    <t>Lampiao Elias</t>
  </si>
  <si>
    <t>Liranga</t>
  </si>
  <si>
    <t>878989110</t>
  </si>
  <si>
    <t>0501-0003</t>
  </si>
  <si>
    <t>Laura Comatiporte</t>
  </si>
  <si>
    <t>Ceramica</t>
  </si>
  <si>
    <t>870256363</t>
  </si>
  <si>
    <t>0401-0006</t>
  </si>
  <si>
    <t>Laura David M. Sardinha</t>
  </si>
  <si>
    <t>870206086</t>
  </si>
  <si>
    <t>0107-0005</t>
  </si>
  <si>
    <t>Laurinda Elias Mula</t>
  </si>
  <si>
    <t>Matola-rio, Matola-rio sede, Beluluane A</t>
  </si>
  <si>
    <t>848836776</t>
  </si>
  <si>
    <t>0301-0009</t>
  </si>
  <si>
    <t>Matola-rio, Matola-rio sede, Beluluane B</t>
  </si>
  <si>
    <t>Matola-rio, Matola-rio sede, Beluluane C</t>
  </si>
  <si>
    <t>Matola-rio, Matola-rio sede, Djuba sede</t>
  </si>
  <si>
    <t>Lazaro Lemos A. Chalulo</t>
  </si>
  <si>
    <t>Mussangadzi</t>
  </si>
  <si>
    <t>848658165</t>
  </si>
  <si>
    <t>0205-0006</t>
  </si>
  <si>
    <t>Leia Eugenia Moisés Bambo</t>
  </si>
  <si>
    <t>842368327</t>
  </si>
  <si>
    <t>0304-0005</t>
  </si>
  <si>
    <t>Mutanhana</t>
  </si>
  <si>
    <t>Zinthava</t>
  </si>
  <si>
    <t>Lelio Ualane</t>
  </si>
  <si>
    <t>7ABRIL</t>
  </si>
  <si>
    <t>864041805</t>
  </si>
  <si>
    <t>0111-0004</t>
  </si>
  <si>
    <t>CHISSIVE</t>
  </si>
  <si>
    <t>MAFACITELA</t>
  </si>
  <si>
    <t>MAHOCHANE</t>
  </si>
  <si>
    <t>MASSONCTHUA</t>
  </si>
  <si>
    <t>MAVULAMEVE</t>
  </si>
  <si>
    <t>MUCHUATA</t>
  </si>
  <si>
    <t>NHANDJIDJE</t>
  </si>
  <si>
    <t>NHASSANO</t>
  </si>
  <si>
    <t>SOHANE</t>
  </si>
  <si>
    <t>SONGATCHECA</t>
  </si>
  <si>
    <t>Vila sede</t>
  </si>
  <si>
    <t>Leonilda Constancio Nhantumbo</t>
  </si>
  <si>
    <t>Matane</t>
  </si>
  <si>
    <t>879242432</t>
  </si>
  <si>
    <t>0101-0004</t>
  </si>
  <si>
    <t>Rulane</t>
  </si>
  <si>
    <t>Leonilde Nhancolo</t>
  </si>
  <si>
    <t>Michafutene,Mumemo</t>
  </si>
  <si>
    <t>849006862</t>
  </si>
  <si>
    <t>0304-0006</t>
  </si>
  <si>
    <t>Leonora Tequite</t>
  </si>
  <si>
    <t>861149990</t>
  </si>
  <si>
    <t>0402-0010</t>
  </si>
  <si>
    <t>Leugildo Sugar</t>
  </si>
  <si>
    <t>Ulongue</t>
  </si>
  <si>
    <t>875378024</t>
  </si>
  <si>
    <t>0501-0004</t>
  </si>
  <si>
    <t>Levino Baltazar</t>
  </si>
  <si>
    <t>870356585</t>
  </si>
  <si>
    <t>0616-0006</t>
  </si>
  <si>
    <t>Lídia José Cuna</t>
  </si>
  <si>
    <t>862540888</t>
  </si>
  <si>
    <t>0107-0006</t>
  </si>
  <si>
    <t>Liliana Antonio Deusse</t>
  </si>
  <si>
    <t>Galinha</t>
  </si>
  <si>
    <t>872000674</t>
  </si>
  <si>
    <t>0410-0006</t>
  </si>
  <si>
    <t>Linda Manuel Duarte Zinio</t>
  </si>
  <si>
    <t>Daque</t>
  </si>
  <si>
    <t>869201909/852416119</t>
  </si>
  <si>
    <t>0505-0004</t>
  </si>
  <si>
    <t>Linda Rodrigues Devesse</t>
  </si>
  <si>
    <t>Matalana, Nhongonhane</t>
  </si>
  <si>
    <t>855836171</t>
  </si>
  <si>
    <t>0304-0007</t>
  </si>
  <si>
    <t>Matalane, Eduardo Mondlane</t>
  </si>
  <si>
    <t>Matalane, Samora Machel</t>
  </si>
  <si>
    <t>Lindo Augusto Duarte</t>
  </si>
  <si>
    <t>Pungue Sul</t>
  </si>
  <si>
    <t>863872814/844989381</t>
  </si>
  <si>
    <t>0209-0006</t>
  </si>
  <si>
    <t>Lorenco Elias Ngandapanse</t>
  </si>
  <si>
    <t>Chipiri</t>
  </si>
  <si>
    <t>844982792/874495134</t>
  </si>
  <si>
    <t>0503-0004</t>
  </si>
  <si>
    <t>Lucas Mpois</t>
  </si>
  <si>
    <t>Nhacolo</t>
  </si>
  <si>
    <t>969652003</t>
  </si>
  <si>
    <t>0208-0002</t>
  </si>
  <si>
    <t>Lúcia Mahesse</t>
  </si>
  <si>
    <t>Pessene Sede, Mahoche</t>
  </si>
  <si>
    <t>844092790</t>
  </si>
  <si>
    <t>0307-0010</t>
  </si>
  <si>
    <t>Pessene Sede, Uabalambate</t>
  </si>
  <si>
    <t>Lucia Meque Chauque</t>
  </si>
  <si>
    <t>Kokwe</t>
  </si>
  <si>
    <t>864041595</t>
  </si>
  <si>
    <t>0109-0004</t>
  </si>
  <si>
    <t>Mabalane Sede</t>
  </si>
  <si>
    <t>Matidze</t>
  </si>
  <si>
    <t>Lucia Pedro Dzimba</t>
  </si>
  <si>
    <t>842275937</t>
  </si>
  <si>
    <t>0106-0009</t>
  </si>
  <si>
    <t>Lucio Juvvencio Estima</t>
  </si>
  <si>
    <t>Kaunda</t>
  </si>
  <si>
    <t>874831204</t>
  </si>
  <si>
    <t>0503-0005</t>
  </si>
  <si>
    <t>Lucio Zaqueu Seneta Huo Mucambane</t>
  </si>
  <si>
    <t>852826266</t>
  </si>
  <si>
    <t>0205-0007</t>
  </si>
  <si>
    <t>Nhamagua</t>
  </si>
  <si>
    <t>Nhamagua sede</t>
  </si>
  <si>
    <t>LUIS MACHELE</t>
  </si>
  <si>
    <t>0113-0006</t>
  </si>
  <si>
    <t>Luisa Zavala</t>
  </si>
  <si>
    <t>862221559</t>
  </si>
  <si>
    <t>0207-0003</t>
  </si>
  <si>
    <t>Mafalda Stela Barrata da Silva</t>
  </si>
  <si>
    <t>874704181</t>
  </si>
  <si>
    <t>0403-0012</t>
  </si>
  <si>
    <t>Malemia Geraldo Maugente</t>
  </si>
  <si>
    <t>848438043 / 861698773</t>
  </si>
  <si>
    <t>0204-0008</t>
  </si>
  <si>
    <t>Mamade Hanifo</t>
  </si>
  <si>
    <t>845135068</t>
  </si>
  <si>
    <t>0402-0011</t>
  </si>
  <si>
    <t>Manecas Labuquene</t>
  </si>
  <si>
    <t>Buzua-Sede</t>
  </si>
  <si>
    <t>861970074</t>
  </si>
  <si>
    <t>0208-0003</t>
  </si>
  <si>
    <t>Marimanau</t>
  </si>
  <si>
    <t>Manuel Acácio</t>
  </si>
  <si>
    <t>P A 3 de fevereiro Localidade Manchiana</t>
  </si>
  <si>
    <t>869422722</t>
  </si>
  <si>
    <t>0303-0006</t>
  </si>
  <si>
    <t>Povoado de Chicuembo</t>
  </si>
  <si>
    <t>Manuel Carlos Tomas Jofrice</t>
  </si>
  <si>
    <t>842715576</t>
  </si>
  <si>
    <t>0403-0013</t>
  </si>
  <si>
    <t>Manuel Davide Machava</t>
  </si>
  <si>
    <t>Dondo</t>
  </si>
  <si>
    <t>Mutua</t>
  </si>
  <si>
    <t>846114397</t>
  </si>
  <si>
    <t>Shirazi Faruk Jussub</t>
  </si>
  <si>
    <t>0406-0001</t>
  </si>
  <si>
    <t>Manuel Joao Chithlango</t>
  </si>
  <si>
    <t>Tsangano</t>
  </si>
  <si>
    <t>Chiandame</t>
  </si>
  <si>
    <t>867631797/846844256</t>
  </si>
  <si>
    <t>Geralde Jose Mafumba</t>
  </si>
  <si>
    <t>861343856/840587247</t>
  </si>
  <si>
    <t>0507-0001</t>
  </si>
  <si>
    <t>Chiandame/Linthazi</t>
  </si>
  <si>
    <t>Manuel John</t>
  </si>
  <si>
    <t>843653265</t>
  </si>
  <si>
    <t>0306-0004</t>
  </si>
  <si>
    <t>Manuel Langa</t>
  </si>
  <si>
    <t>Mahulane Sede</t>
  </si>
  <si>
    <t>844411430</t>
  </si>
  <si>
    <t>0307-0011</t>
  </si>
  <si>
    <t>Mahulane, Machubutane</t>
  </si>
  <si>
    <t>Mahulane, Muzele</t>
  </si>
  <si>
    <t>Manuel Manecas Sitoe</t>
  </si>
  <si>
    <t>Chicotane</t>
  </si>
  <si>
    <t>842131273</t>
  </si>
  <si>
    <t>0108-0011</t>
  </si>
  <si>
    <t>Manuel Mario Vasco</t>
  </si>
  <si>
    <t>Nhacassoro</t>
  </si>
  <si>
    <t>844157234</t>
  </si>
  <si>
    <t>0205-0008</t>
  </si>
  <si>
    <t>Manuel Mauja</t>
  </si>
  <si>
    <t>866574437</t>
  </si>
  <si>
    <t>0208-0004</t>
  </si>
  <si>
    <t>MANUELA MUIANGA</t>
  </si>
  <si>
    <t>873018552</t>
  </si>
  <si>
    <t>0114-0006</t>
  </si>
  <si>
    <t>Manuenca Zeca Chaima</t>
  </si>
  <si>
    <t>840534310</t>
  </si>
  <si>
    <t>0404-0009</t>
  </si>
  <si>
    <t>Marcelino Antonio Pedro</t>
  </si>
  <si>
    <t>848601088 / 864343615</t>
  </si>
  <si>
    <t>0204-0009</t>
  </si>
  <si>
    <t>Marcos Macana</t>
  </si>
  <si>
    <t>Changanine- Chitsuluine</t>
  </si>
  <si>
    <t>864587490</t>
  </si>
  <si>
    <t>0104-0007</t>
  </si>
  <si>
    <t>Changanine-Chihar</t>
  </si>
  <si>
    <t>Changanine-Hate-Hate</t>
  </si>
  <si>
    <t>Changanine-Hongonhe</t>
  </si>
  <si>
    <t>Changanine-Katlene</t>
  </si>
  <si>
    <t>Changanine-Mabameco</t>
  </si>
  <si>
    <t>Changanine-Macovene-Norte</t>
  </si>
  <si>
    <t>Changanine-Mahuhu</t>
  </si>
  <si>
    <t>Changanine-Mangoro 1</t>
  </si>
  <si>
    <t>Changanine-Mangoro 2</t>
  </si>
  <si>
    <t>Changanine-Mhalane</t>
  </si>
  <si>
    <t>Changanine-Mharila</t>
  </si>
  <si>
    <t>Changanine-Mundinpsane Mahehe</t>
  </si>
  <si>
    <t>Changanine-Mundinpsane-Matitimele</t>
  </si>
  <si>
    <t>Changanine-sede</t>
  </si>
  <si>
    <t>ChanganineTinwarine</t>
  </si>
  <si>
    <t>Chitsuluine</t>
  </si>
  <si>
    <t>Govanane</t>
  </si>
  <si>
    <t>Maria Augusta</t>
  </si>
  <si>
    <t>864509848</t>
  </si>
  <si>
    <t>0608-0006</t>
  </si>
  <si>
    <t>Maria de Fatima</t>
  </si>
  <si>
    <t>Chicumbane, Chicumbane Sede, OMM</t>
  </si>
  <si>
    <t>868142572</t>
  </si>
  <si>
    <t>0108-0012</t>
  </si>
  <si>
    <t>Maria Raposo</t>
  </si>
  <si>
    <t>862121080</t>
  </si>
  <si>
    <t>0402-0012</t>
  </si>
  <si>
    <t>Mariano Biriate Colete</t>
  </si>
  <si>
    <t>843797455</t>
  </si>
  <si>
    <t>0403-0014</t>
  </si>
  <si>
    <t>Marta Machiza</t>
  </si>
  <si>
    <t>Nwamatibjana</t>
  </si>
  <si>
    <t>843631483</t>
  </si>
  <si>
    <t>0303-0007</t>
  </si>
  <si>
    <t>Mércia da Lúcia Teixeira</t>
  </si>
  <si>
    <t>Boane sede, Eduardo Mondlane, Mahubo 14</t>
  </si>
  <si>
    <t>842983280</t>
  </si>
  <si>
    <t>0301-0010</t>
  </si>
  <si>
    <t>Boane sede, Eduardo Mondlane, Umpala</t>
  </si>
  <si>
    <t>Mercia Ramujane Cortiz</t>
  </si>
  <si>
    <t>Chinvano</t>
  </si>
  <si>
    <t>860268889/848856495</t>
  </si>
  <si>
    <t>0507-0002</t>
  </si>
  <si>
    <t>Miguel Jovencio Francisco</t>
  </si>
  <si>
    <t>844924405</t>
  </si>
  <si>
    <t>0404-0010</t>
  </si>
  <si>
    <t>MIGUEL QUIVE</t>
  </si>
  <si>
    <t>868348532</t>
  </si>
  <si>
    <t>0113-0007</t>
  </si>
  <si>
    <t>Milo Olimpio Emiliano</t>
  </si>
  <si>
    <t>843910643/878912967</t>
  </si>
  <si>
    <t>0612-0008</t>
  </si>
  <si>
    <t>MIRANDA DAMIAO NHATUMBO</t>
  </si>
  <si>
    <t>P.S Finicelene</t>
  </si>
  <si>
    <t>876871523</t>
  </si>
  <si>
    <t>0114-0007</t>
  </si>
  <si>
    <t>MIRANDA NHANTUMBO</t>
  </si>
  <si>
    <t>Fenicele</t>
  </si>
  <si>
    <t>0114-0008</t>
  </si>
  <si>
    <t>Moises Chirrunguze</t>
  </si>
  <si>
    <t>Messano (Fulane)</t>
  </si>
  <si>
    <t>845243130</t>
  </si>
  <si>
    <t>0103-0008</t>
  </si>
  <si>
    <t>Messano (Machenganhane)</t>
  </si>
  <si>
    <t>Moises Colele</t>
  </si>
  <si>
    <t>Estaquinha Sede</t>
  </si>
  <si>
    <t>861090750</t>
  </si>
  <si>
    <t>0402-0013</t>
  </si>
  <si>
    <t>Moises Ozias Cambaco</t>
  </si>
  <si>
    <t>Chongoene, Nhancutse</t>
  </si>
  <si>
    <t>862326244</t>
  </si>
  <si>
    <t>0102-0004</t>
  </si>
  <si>
    <t>Chongoene, Nhancutse, Bungane</t>
  </si>
  <si>
    <t>Moises Soiane</t>
  </si>
  <si>
    <t>CHISSAPA</t>
  </si>
  <si>
    <t>861232732</t>
  </si>
  <si>
    <t>0111-0005</t>
  </si>
  <si>
    <t>MAPHUVULE</t>
  </si>
  <si>
    <t>NDOMBE</t>
  </si>
  <si>
    <t>Mussagy Wilson Viega</t>
  </si>
  <si>
    <t>Molumbo</t>
  </si>
  <si>
    <t>Nangoma</t>
  </si>
  <si>
    <t>878330800/847830802</t>
  </si>
  <si>
    <t>Arsenio Jovenal Francisco Pilica</t>
  </si>
  <si>
    <t>0611-0001</t>
  </si>
  <si>
    <t>Nacer Saquina Mussagy Madhougy</t>
  </si>
  <si>
    <t>Macubulane - Movane</t>
  </si>
  <si>
    <t>850620550</t>
  </si>
  <si>
    <t>0302-0005</t>
  </si>
  <si>
    <t>Macubulane - Punguene</t>
  </si>
  <si>
    <t>Macubulane - Tlemo</t>
  </si>
  <si>
    <t>Macubulane - Zindonga</t>
  </si>
  <si>
    <t>Ungubana</t>
  </si>
  <si>
    <t>Naira Mateus Cossa</t>
  </si>
  <si>
    <t>Maphandane</t>
  </si>
  <si>
    <t>875290117</t>
  </si>
  <si>
    <t>0110-0004</t>
  </si>
  <si>
    <t>Narciso Amizade Arnaldo</t>
  </si>
  <si>
    <t>Cufamune</t>
  </si>
  <si>
    <t>865158592</t>
  </si>
  <si>
    <t>0112-0005</t>
  </si>
  <si>
    <t>Mabondzo</t>
  </si>
  <si>
    <t>Narciso Bande</t>
  </si>
  <si>
    <t>Chinhequete</t>
  </si>
  <si>
    <t>865355711</t>
  </si>
  <si>
    <t>0109-0005</t>
  </si>
  <si>
    <t>Covela</t>
  </si>
  <si>
    <t>KM40</t>
  </si>
  <si>
    <t>Mahunhane</t>
  </si>
  <si>
    <t>Niza</t>
  </si>
  <si>
    <t>Pfukwe</t>
  </si>
  <si>
    <t>Tsocate</t>
  </si>
  <si>
    <t>Narciso Manuel Chavana</t>
  </si>
  <si>
    <t>Baca baca</t>
  </si>
  <si>
    <t>840312562</t>
  </si>
  <si>
    <t>0308-0005</t>
  </si>
  <si>
    <t>Bombagem</t>
  </si>
  <si>
    <t>kulula</t>
  </si>
  <si>
    <t>M sede</t>
  </si>
  <si>
    <t>Mafuiane Sede</t>
  </si>
  <si>
    <t>Mafuiane, Baca Baca</t>
  </si>
  <si>
    <t>Zona D</t>
  </si>
  <si>
    <t>Narciso Mungoi</t>
  </si>
  <si>
    <t>861394823</t>
  </si>
  <si>
    <t>0112-0006</t>
  </si>
  <si>
    <t>Natercia Lucas Matavel</t>
  </si>
  <si>
    <t>845352445</t>
  </si>
  <si>
    <t>0108-0013</t>
  </si>
  <si>
    <t>Chirrindzane Mabawana`</t>
  </si>
  <si>
    <t>Ndassy Noe Fambai</t>
  </si>
  <si>
    <t>BAVANDINA</t>
  </si>
  <si>
    <t>855296450</t>
  </si>
  <si>
    <t>0111-0006</t>
  </si>
  <si>
    <t>CHICOPO</t>
  </si>
  <si>
    <t>CHIDULO A</t>
  </si>
  <si>
    <t>CHIDULO B</t>
  </si>
  <si>
    <t>CHIDULO RIO</t>
  </si>
  <si>
    <t>HARRIANE</t>
  </si>
  <si>
    <t>HOCUANHE</t>
  </si>
  <si>
    <t>LHECANE</t>
  </si>
  <si>
    <t>NHANFOLE</t>
  </si>
  <si>
    <t>PALHANE</t>
  </si>
  <si>
    <t>Nelinha Hibraimo</t>
  </si>
  <si>
    <t>Povoa</t>
  </si>
  <si>
    <t>871014865</t>
  </si>
  <si>
    <t>0401-0007</t>
  </si>
  <si>
    <t>Nelinha Ibraimo</t>
  </si>
  <si>
    <t>Mungassa</t>
  </si>
  <si>
    <t>0401-0008</t>
  </si>
  <si>
    <t>Nelson Timóteo Isaac</t>
  </si>
  <si>
    <t>Boane sede, Eduardo Mondlane, Mahubo 10</t>
  </si>
  <si>
    <t>848431789</t>
  </si>
  <si>
    <t>0301-0011</t>
  </si>
  <si>
    <t>Neuza Augusto Nhauche</t>
  </si>
  <si>
    <t>Mucise</t>
  </si>
  <si>
    <t>843854476</t>
  </si>
  <si>
    <t>0304-0008</t>
  </si>
  <si>
    <t>Neuza Rosa Zitha</t>
  </si>
  <si>
    <t>Nongote</t>
  </si>
  <si>
    <t>874257760</t>
  </si>
  <si>
    <t>0101-0005</t>
  </si>
  <si>
    <t>Undlopho</t>
  </si>
  <si>
    <t>Norberto Ernesto Chissano</t>
  </si>
  <si>
    <t>9 de Fevereiro</t>
  </si>
  <si>
    <t>874931874</t>
  </si>
  <si>
    <t>0303-0008</t>
  </si>
  <si>
    <t>Checua</t>
  </si>
  <si>
    <t>Gungufala</t>
  </si>
  <si>
    <t>Xinavana Mulombe</t>
  </si>
  <si>
    <t>Xinavane-Buna</t>
  </si>
  <si>
    <t>Norberto Joao Mulezi</t>
  </si>
  <si>
    <t>Buzua</t>
  </si>
  <si>
    <t>862527450</t>
  </si>
  <si>
    <t>0208-0005</t>
  </si>
  <si>
    <t>Nosqueço Chauque</t>
  </si>
  <si>
    <t>875342875</t>
  </si>
  <si>
    <t>0106-0010</t>
  </si>
  <si>
    <t>Changulene</t>
  </si>
  <si>
    <t>Chipapa</t>
  </si>
  <si>
    <t>Nunucha Florentino Nhanombe</t>
  </si>
  <si>
    <t>Chimangue</t>
  </si>
  <si>
    <t>862081254</t>
  </si>
  <si>
    <t>0109-0006</t>
  </si>
  <si>
    <t>Chinhezane</t>
  </si>
  <si>
    <t>Chintlavanine</t>
  </si>
  <si>
    <t>Chireta</t>
  </si>
  <si>
    <t>Cumba</t>
  </si>
  <si>
    <t>Muvamba</t>
  </si>
  <si>
    <t>Nhimba Yinwe A</t>
  </si>
  <si>
    <t>Nhimba Yinwe B</t>
  </si>
  <si>
    <t>Nwandzu</t>
  </si>
  <si>
    <t>Psitima</t>
  </si>
  <si>
    <t>Nunucha Nhanombe</t>
  </si>
  <si>
    <t>862081255</t>
  </si>
  <si>
    <t>0109-0007</t>
  </si>
  <si>
    <t>Nuro Cardoso Mucavele</t>
  </si>
  <si>
    <t>Movene</t>
  </si>
  <si>
    <t>844468057</t>
  </si>
  <si>
    <t>0307-0012</t>
  </si>
  <si>
    <t>Mubobo</t>
  </si>
  <si>
    <t>R, Garcia</t>
  </si>
  <si>
    <t>R. Garcia</t>
  </si>
  <si>
    <t>Odete Vreda Campo</t>
  </si>
  <si>
    <t>Megaza Sede</t>
  </si>
  <si>
    <t>877054751/846070606</t>
  </si>
  <si>
    <t>0613-0003</t>
  </si>
  <si>
    <t>Oladio Fenias Machaeie</t>
  </si>
  <si>
    <t>Chicorro</t>
  </si>
  <si>
    <t>860406113</t>
  </si>
  <si>
    <t>0105-0002</t>
  </si>
  <si>
    <t>Chitsutsuine</t>
  </si>
  <si>
    <t>Macandezulo</t>
  </si>
  <si>
    <t>Matsilele</t>
  </si>
  <si>
    <t>Mbete</t>
  </si>
  <si>
    <t>Muguambane</t>
  </si>
  <si>
    <t>Salane</t>
  </si>
  <si>
    <t>Sihogone</t>
  </si>
  <si>
    <t>Olimpio Afonso Bila</t>
  </si>
  <si>
    <t>Chilatanhane</t>
  </si>
  <si>
    <t>873910582</t>
  </si>
  <si>
    <t>0110-0005</t>
  </si>
  <si>
    <t>Macuácua Sede</t>
  </si>
  <si>
    <t>Olinda Antonio Mazive</t>
  </si>
  <si>
    <t>alto enchiza</t>
  </si>
  <si>
    <t>876547969</t>
  </si>
  <si>
    <t>0308-0006</t>
  </si>
  <si>
    <t>Cangalane sede</t>
  </si>
  <si>
    <t>changalane sede</t>
  </si>
  <si>
    <t>changalane sede changalane sede</t>
  </si>
  <si>
    <t>changalane sede=changalane sede</t>
  </si>
  <si>
    <t>changalane sede=changalane sede 0,75</t>
  </si>
  <si>
    <t>Nidivaduane</t>
  </si>
  <si>
    <t>Olinda Augusto Hamela</t>
  </si>
  <si>
    <t>ININTAKA BLOCO 4</t>
  </si>
  <si>
    <t>0305-0002</t>
  </si>
  <si>
    <t>INTAKA BLOCO 4</t>
  </si>
  <si>
    <t>Olivia Julio Neves</t>
  </si>
  <si>
    <t>Nimala</t>
  </si>
  <si>
    <t>861484850</t>
  </si>
  <si>
    <t>0601-0006</t>
  </si>
  <si>
    <t>Osvaldo Chissico</t>
  </si>
  <si>
    <t>Calanga Checua</t>
  </si>
  <si>
    <t>840302771</t>
  </si>
  <si>
    <t>0303-0009</t>
  </si>
  <si>
    <t>Calanga Chicongue</t>
  </si>
  <si>
    <t>Calanga Chipuco</t>
  </si>
  <si>
    <t>Chichongue</t>
  </si>
  <si>
    <t>Osvaldo Manuel Adriano</t>
  </si>
  <si>
    <t>Mphende</t>
  </si>
  <si>
    <t>867057390/840580873</t>
  </si>
  <si>
    <t>0505-0005</t>
  </si>
  <si>
    <t>Pascoal Dozelia Loguelove</t>
  </si>
  <si>
    <t>Nomiua</t>
  </si>
  <si>
    <t>842471566/864281973</t>
  </si>
  <si>
    <t>0609-0008</t>
  </si>
  <si>
    <t>Pascua Bejamim</t>
  </si>
  <si>
    <t>864042198</t>
  </si>
  <si>
    <t>0111-0007</t>
  </si>
  <si>
    <t>LISSENGA</t>
  </si>
  <si>
    <t>TCHOE</t>
  </si>
  <si>
    <t>Paulino Armando Muatiuala</t>
  </si>
  <si>
    <t>861728785</t>
  </si>
  <si>
    <t>0606-0007</t>
  </si>
  <si>
    <t>Paulino Foi</t>
  </si>
  <si>
    <t>Messano (Magul)</t>
  </si>
  <si>
    <t>878588994</t>
  </si>
  <si>
    <t>0103-0009</t>
  </si>
  <si>
    <t>Messano, Magul, Incoluane</t>
  </si>
  <si>
    <t>Paulo Emidio Francisco</t>
  </si>
  <si>
    <t>841056623</t>
  </si>
  <si>
    <t>0205-0009</t>
  </si>
  <si>
    <t>Paulo Mica Miquitaio</t>
  </si>
  <si>
    <t>861624339/846899660</t>
  </si>
  <si>
    <t>0209-0007</t>
  </si>
  <si>
    <t>Pedro Langa</t>
  </si>
  <si>
    <t>Malehice- Muxaxane</t>
  </si>
  <si>
    <t>877679968</t>
  </si>
  <si>
    <t>0104-0008</t>
  </si>
  <si>
    <t>Malehice-Maivene</t>
  </si>
  <si>
    <t>Pedro Saumel</t>
  </si>
  <si>
    <t>866143623/844940447</t>
  </si>
  <si>
    <t>0209-0008</t>
  </si>
  <si>
    <t>Pedzesai Ferro</t>
  </si>
  <si>
    <t>Rio dos Elefantes</t>
  </si>
  <si>
    <t>842806008</t>
  </si>
  <si>
    <t>0205-0010</t>
  </si>
  <si>
    <t>Pefaneo Manuel Baitone</t>
  </si>
  <si>
    <t>Dewetewe</t>
  </si>
  <si>
    <t>877200483/849216440</t>
  </si>
  <si>
    <t>0505-0006</t>
  </si>
  <si>
    <t>Perpetua Correia Mucamba</t>
  </si>
  <si>
    <t>Muemue</t>
  </si>
  <si>
    <t>846667552/868850008</t>
  </si>
  <si>
    <t>0615-0004</t>
  </si>
  <si>
    <t>Pires Alface Mangosalinha</t>
  </si>
  <si>
    <t>Doa Sede</t>
  </si>
  <si>
    <t>872487622</t>
  </si>
  <si>
    <t>0504-0002</t>
  </si>
  <si>
    <t>Pires Mendes Passangese</t>
  </si>
  <si>
    <t>Pambane</t>
  </si>
  <si>
    <t>864460533/849135599</t>
  </si>
  <si>
    <t>0602-0006</t>
  </si>
  <si>
    <t>Pricente Godinho R. Mentira</t>
  </si>
  <si>
    <t>878228944/848726551</t>
  </si>
  <si>
    <t>0209-0009</t>
  </si>
  <si>
    <t>Quisito Inacio Breu Novo</t>
  </si>
  <si>
    <t>NDORO</t>
  </si>
  <si>
    <t>879131998</t>
  </si>
  <si>
    <t>0403-0015</t>
  </si>
  <si>
    <t>Quiterio Paulo Mesa</t>
  </si>
  <si>
    <t>874188179</t>
  </si>
  <si>
    <t>0616-0007</t>
  </si>
  <si>
    <t>Rachide Muane</t>
  </si>
  <si>
    <t>Chibuto Sede-Maniquinique B</t>
  </si>
  <si>
    <t>861230528</t>
  </si>
  <si>
    <t>0104-0009</t>
  </si>
  <si>
    <t>Chibuto Sede-Maniquinique Sede Caidundja</t>
  </si>
  <si>
    <t>Chibuto Sede-Maniquinique Sede-Gudogudo</t>
  </si>
  <si>
    <t>Chibuto Sede-Maniquinique-A</t>
  </si>
  <si>
    <t>Chibuto Sede-Maniquinique-Caidundja</t>
  </si>
  <si>
    <t>Chibuto Sede-Maniquinique-Chidinuane</t>
  </si>
  <si>
    <t>Chibuto Sede-Maniquinique-Chipendzane</t>
  </si>
  <si>
    <t>Chibuto Sede-Maniquinique-Lheambe</t>
  </si>
  <si>
    <t>Chibuto Sede-Maniquinique-Maguigui</t>
  </si>
  <si>
    <t>Chibuto Sede-Maniquinique-Massuco</t>
  </si>
  <si>
    <t>Chibuto Sede-Maniquinique-Mondeane</t>
  </si>
  <si>
    <t>Chibuto Sede-Maniquinique-Munandine</t>
  </si>
  <si>
    <t>Rafael Macuacua</t>
  </si>
  <si>
    <t>863005514</t>
  </si>
  <si>
    <t>0109-0008</t>
  </si>
  <si>
    <t>Primeiro Bairro</t>
  </si>
  <si>
    <t>Rafael Zunguze</t>
  </si>
  <si>
    <t>Godide Cambanhane</t>
  </si>
  <si>
    <t>865688688</t>
  </si>
  <si>
    <t>0104-0010</t>
  </si>
  <si>
    <t>Godide Nhamene</t>
  </si>
  <si>
    <t>Rainha Levecene</t>
  </si>
  <si>
    <t>871163360</t>
  </si>
  <si>
    <t>0403-0016</t>
  </si>
  <si>
    <t>Ramiro Viegas Paulino</t>
  </si>
  <si>
    <t>Caiaia</t>
  </si>
  <si>
    <t>845110144</t>
  </si>
  <si>
    <t>0601-0007</t>
  </si>
  <si>
    <t>Ramos Chongo</t>
  </si>
  <si>
    <t>873358054</t>
  </si>
  <si>
    <t>0106-0011</t>
  </si>
  <si>
    <t>Chiguidela</t>
  </si>
  <si>
    <t>Malhazene</t>
  </si>
  <si>
    <t>Tingonhamene</t>
  </si>
  <si>
    <t>Rasmindo Rafael Zunguza</t>
  </si>
  <si>
    <t>Mutindiri</t>
  </si>
  <si>
    <t>876737953</t>
  </si>
  <si>
    <t>0405-0003</t>
  </si>
  <si>
    <t>Ratiba Hortência Cangy</t>
  </si>
  <si>
    <t>Mahelane/Cassimati</t>
  </si>
  <si>
    <t>848095837</t>
  </si>
  <si>
    <t>0308-0007</t>
  </si>
  <si>
    <t>Mahelane/Monucua</t>
  </si>
  <si>
    <t>Mahelane/Porto Henrique</t>
  </si>
  <si>
    <t>Mahelane/Xigubuta A</t>
  </si>
  <si>
    <t>Mahelane/Xilatine</t>
  </si>
  <si>
    <t>Regina Langa</t>
  </si>
  <si>
    <t>Chimondzo/Muzui</t>
  </si>
  <si>
    <t>842512810</t>
  </si>
  <si>
    <t>0103-0010</t>
  </si>
  <si>
    <t>Reginalda Cossa</t>
  </si>
  <si>
    <t>843883913</t>
  </si>
  <si>
    <t>0307-0013</t>
  </si>
  <si>
    <t>Goane 1</t>
  </si>
  <si>
    <t>Mbocoda</t>
  </si>
  <si>
    <t>Pondzela</t>
  </si>
  <si>
    <t>Ribeiro Figueira</t>
  </si>
  <si>
    <t>Doeroi</t>
  </si>
  <si>
    <t>852657820</t>
  </si>
  <si>
    <t>0202-0005</t>
  </si>
  <si>
    <t>Rito J. Ali Jafar</t>
  </si>
  <si>
    <t>869262876</t>
  </si>
  <si>
    <t>0603-0005</t>
  </si>
  <si>
    <t>Rodrigues Jose Manuel Bero</t>
  </si>
  <si>
    <t>872075134</t>
  </si>
  <si>
    <t>0403-0017</t>
  </si>
  <si>
    <t>Rogério Jaze</t>
  </si>
  <si>
    <t>845192210</t>
  </si>
  <si>
    <t>0306-0005</t>
  </si>
  <si>
    <t>Romana Tereza Miandica</t>
  </si>
  <si>
    <t>chicopitanine</t>
  </si>
  <si>
    <t>847346016</t>
  </si>
  <si>
    <t>0308-0008</t>
  </si>
  <si>
    <t>mafafuca</t>
  </si>
  <si>
    <t>mafavuca</t>
  </si>
  <si>
    <t>mafavuva</t>
  </si>
  <si>
    <t>michaguele</t>
  </si>
  <si>
    <t>michangulene</t>
  </si>
  <si>
    <t>michangulene cede</t>
  </si>
  <si>
    <t>Romilo Antonio Cebola</t>
  </si>
  <si>
    <t>Phalane</t>
  </si>
  <si>
    <t>849191539</t>
  </si>
  <si>
    <t>0606-0008</t>
  </si>
  <si>
    <t>Roquia Mario Fernando Valiz</t>
  </si>
  <si>
    <t>842537564</t>
  </si>
  <si>
    <t>0404-0011</t>
  </si>
  <si>
    <t>Rosario Nimosso</t>
  </si>
  <si>
    <t>Manje</t>
  </si>
  <si>
    <t>845851427/87585142</t>
  </si>
  <si>
    <t>0503-0006</t>
  </si>
  <si>
    <t>Rosário Rui Tomocene</t>
  </si>
  <si>
    <t>SAMBALENDO</t>
  </si>
  <si>
    <t>861699594/845743374</t>
  </si>
  <si>
    <t>0612-0009</t>
  </si>
  <si>
    <t>Rui Massava</t>
  </si>
  <si>
    <t>Macuane (Chichango)</t>
  </si>
  <si>
    <t>878520162</t>
  </si>
  <si>
    <t>0103-0011</t>
  </si>
  <si>
    <t>Macuane (Mangol)</t>
  </si>
  <si>
    <t>RUTE SITOE</t>
  </si>
  <si>
    <t>Coca Missava</t>
  </si>
  <si>
    <t>842475243</t>
  </si>
  <si>
    <t>0114-0009</t>
  </si>
  <si>
    <t>Ruth Mande Tacaizana</t>
  </si>
  <si>
    <t>842421251</t>
  </si>
  <si>
    <t>0408-0006</t>
  </si>
  <si>
    <t>Safare Limbecane Felisberto</t>
  </si>
  <si>
    <t>Tica Sede</t>
  </si>
  <si>
    <t>861569962</t>
  </si>
  <si>
    <t>0411-0007</t>
  </si>
  <si>
    <t>Salvador Rainde Fato</t>
  </si>
  <si>
    <t>Samora Machel</t>
  </si>
  <si>
    <t>862488014</t>
  </si>
  <si>
    <t>0607-0002</t>
  </si>
  <si>
    <t>Samida Manuel Domingos</t>
  </si>
  <si>
    <t>Moneia</t>
  </si>
  <si>
    <t>840111395/865307474</t>
  </si>
  <si>
    <t>0609-0009</t>
  </si>
  <si>
    <t>Samito Simbinde</t>
  </si>
  <si>
    <t>Alto Changane-Chivive</t>
  </si>
  <si>
    <t>878802858</t>
  </si>
  <si>
    <t>0104-0011</t>
  </si>
  <si>
    <t>Alto Changane-Funguane</t>
  </si>
  <si>
    <t>Alto Changane-Maqueze</t>
  </si>
  <si>
    <t>Alto Changane-Maqueze B1</t>
  </si>
  <si>
    <t>Alto Changane-Maqueze B2</t>
  </si>
  <si>
    <t>Alto Changane-Matxecuane</t>
  </si>
  <si>
    <t>Alto Changane-Maxiquewane</t>
  </si>
  <si>
    <t>Alto Changane-Wachimichua</t>
  </si>
  <si>
    <t>Alto Changane-Zialhe</t>
  </si>
  <si>
    <t>Samugi Antonio Golsalves</t>
  </si>
  <si>
    <t>Mohiua</t>
  </si>
  <si>
    <t>848907375</t>
  </si>
  <si>
    <t>0601-0008</t>
  </si>
  <si>
    <t>Santos Valegi Sona</t>
  </si>
  <si>
    <t>Toronga</t>
  </si>
  <si>
    <t>872013074</t>
  </si>
  <si>
    <t>0405-0004</t>
  </si>
  <si>
    <t>Sara Ernesto Adelino Portugal</t>
  </si>
  <si>
    <t>842558842</t>
  </si>
  <si>
    <t>0404-0012</t>
  </si>
  <si>
    <t>Sebastiao Joao Macie</t>
  </si>
  <si>
    <t>Mantimana</t>
  </si>
  <si>
    <t>847445261</t>
  </si>
  <si>
    <t>0304-0009</t>
  </si>
  <si>
    <t>Sérgio Caetano Rafael</t>
  </si>
  <si>
    <t>Magaza</t>
  </si>
  <si>
    <t>870032245/840354826</t>
  </si>
  <si>
    <t>0602-0007</t>
  </si>
  <si>
    <t>Sergio Ernesto Binze</t>
  </si>
  <si>
    <t>Namanda</t>
  </si>
  <si>
    <t>861535253</t>
  </si>
  <si>
    <t>0606-0009</t>
  </si>
  <si>
    <t>Sergio Manuel</t>
  </si>
  <si>
    <t>Inhamuchindo</t>
  </si>
  <si>
    <t>850317944</t>
  </si>
  <si>
    <t>0402-0014</t>
  </si>
  <si>
    <t>Serrano Lacerda J. Franqueza</t>
  </si>
  <si>
    <t>879091865</t>
  </si>
  <si>
    <t>0404-0013</t>
  </si>
  <si>
    <t>Severino Fernando Ernesto</t>
  </si>
  <si>
    <t>Demaufe</t>
  </si>
  <si>
    <t>862540317 e 843015493</t>
  </si>
  <si>
    <t>0203-0003</t>
  </si>
  <si>
    <t>Silva Jõao Cardoso</t>
  </si>
  <si>
    <t>Boane, Eduardo Mondlane, Mahanhane</t>
  </si>
  <si>
    <t>843962646</t>
  </si>
  <si>
    <t>0301-0012</t>
  </si>
  <si>
    <t>Sílvio Jaime Miambo</t>
  </si>
  <si>
    <t>Caniçado</t>
  </si>
  <si>
    <t>877997132</t>
  </si>
  <si>
    <t>0107-0007</t>
  </si>
  <si>
    <t>Suzana Manuel Pedro</t>
  </si>
  <si>
    <t>Nipiode</t>
  </si>
  <si>
    <t>846300296</t>
  </si>
  <si>
    <t>0606-0010</t>
  </si>
  <si>
    <t>Taveira A. Numiha</t>
  </si>
  <si>
    <t>Mocubela Sede</t>
  </si>
  <si>
    <t>862199372</t>
  </si>
  <si>
    <t>0610-0003</t>
  </si>
  <si>
    <t>Teodoro Joaquim Mbuela</t>
  </si>
  <si>
    <t>Munhonha</t>
  </si>
  <si>
    <t>864043313/843637889</t>
  </si>
  <si>
    <t>0616-0008</t>
  </si>
  <si>
    <t>Teresa Manuel Tefula</t>
  </si>
  <si>
    <t>Nhambonda</t>
  </si>
  <si>
    <t>865800883</t>
  </si>
  <si>
    <t>0202-0006</t>
  </si>
  <si>
    <t>Tobias Cleyton Matlhombe</t>
  </si>
  <si>
    <t>Chivonguene sede</t>
  </si>
  <si>
    <t>841661073</t>
  </si>
  <si>
    <t>0302-0006</t>
  </si>
  <si>
    <t>Chivonguene, Mucombo</t>
  </si>
  <si>
    <t>Chivonguene, Muginge</t>
  </si>
  <si>
    <t>Chivonguene, Pfunguine</t>
  </si>
  <si>
    <t>Panjane sede Nhiwana A</t>
  </si>
  <si>
    <t>Panjane sede Nhiwana B</t>
  </si>
  <si>
    <t>Panjane sede, Muchangana</t>
  </si>
  <si>
    <t>Panjane sede, Tlongane</t>
  </si>
  <si>
    <t>Panjane sede, Uacanhe</t>
  </si>
  <si>
    <t>Tobias Moises</t>
  </si>
  <si>
    <t>878129291</t>
  </si>
  <si>
    <t>0608-0007</t>
  </si>
  <si>
    <t>Tomasina Jose Francisco</t>
  </si>
  <si>
    <t>846042503</t>
  </si>
  <si>
    <t>0404-0014</t>
  </si>
  <si>
    <t>Trefina Da Conceicao Salvado Tivane</t>
  </si>
  <si>
    <t>Massinga</t>
  </si>
  <si>
    <t>845158118</t>
  </si>
  <si>
    <t>0304-0010</t>
  </si>
  <si>
    <t>Tualibo Juma</t>
  </si>
  <si>
    <t>870000347</t>
  </si>
  <si>
    <t>0616-0009</t>
  </si>
  <si>
    <t>VALDEMIRO DOHO</t>
  </si>
  <si>
    <t>847654165</t>
  </si>
  <si>
    <t>0114-0010</t>
  </si>
  <si>
    <t>Valdo Zivute</t>
  </si>
  <si>
    <t>Zitundo</t>
  </si>
  <si>
    <t>842009119</t>
  </si>
  <si>
    <t>0306-0006</t>
  </si>
  <si>
    <t>Valentim Piorino Francisco</t>
  </si>
  <si>
    <t>869017794</t>
  </si>
  <si>
    <t>0405-0005</t>
  </si>
  <si>
    <t>Valge Fiquir</t>
  </si>
  <si>
    <t>871548059</t>
  </si>
  <si>
    <t>0616-0010</t>
  </si>
  <si>
    <t>Valinho Azevedo</t>
  </si>
  <si>
    <t>Maneia - Sede</t>
  </si>
  <si>
    <t>862327476</t>
  </si>
  <si>
    <t>0610-0004</t>
  </si>
  <si>
    <t>Vania Dulce Macula</t>
  </si>
  <si>
    <t>865157047</t>
  </si>
  <si>
    <t>0106-0012</t>
  </si>
  <si>
    <t>Vania Macula</t>
  </si>
  <si>
    <t>0106-0013</t>
  </si>
  <si>
    <t>Veronica Angelo Joaquim</t>
  </si>
  <si>
    <t>CHINDE SEDE</t>
  </si>
  <si>
    <t>862044881/845901966</t>
  </si>
  <si>
    <t>0602-0008</t>
  </si>
  <si>
    <t>Viagevda Caonceicao</t>
  </si>
  <si>
    <t>877756071</t>
  </si>
  <si>
    <t>0208-0006</t>
  </si>
  <si>
    <t>Victorino Victor Milado</t>
  </si>
  <si>
    <t>864058961</t>
  </si>
  <si>
    <t>0603-0006</t>
  </si>
  <si>
    <t>Viegas Andre Robate</t>
  </si>
  <si>
    <t>879736774/844736774</t>
  </si>
  <si>
    <t>0209-0010</t>
  </si>
  <si>
    <t>Virginia Joaquim</t>
  </si>
  <si>
    <t>860456157/842620276</t>
  </si>
  <si>
    <t>0615-0005</t>
  </si>
  <si>
    <t>Vitoria Andre Chango</t>
  </si>
  <si>
    <t>Ngupa</t>
  </si>
  <si>
    <t>846281927</t>
  </si>
  <si>
    <t>0401-0009</t>
  </si>
  <si>
    <t>Vitorino Josse Vinho</t>
  </si>
  <si>
    <t>Wiriquize</t>
  </si>
  <si>
    <t>876090845</t>
  </si>
  <si>
    <t>0410-0007</t>
  </si>
  <si>
    <t>Wassone Jossitala Bemane</t>
  </si>
  <si>
    <t>Lumadzi</t>
  </si>
  <si>
    <t>847677816/861456351</t>
  </si>
  <si>
    <t>0503-0007</t>
  </si>
  <si>
    <t>Zacarias Fernando Mudumbe</t>
  </si>
  <si>
    <t>Mucambene</t>
  </si>
  <si>
    <t>877450544</t>
  </si>
  <si>
    <t>0112-0007</t>
  </si>
  <si>
    <t>Zaina J. F. Suburane</t>
  </si>
  <si>
    <t>862975510</t>
  </si>
  <si>
    <t>0603-0007</t>
  </si>
  <si>
    <t>Zaintuna Alberto</t>
  </si>
  <si>
    <t>Canda</t>
  </si>
  <si>
    <t>876428368</t>
  </si>
  <si>
    <t>Deolinda Alberto</t>
  </si>
  <si>
    <t>0407-0001</t>
  </si>
  <si>
    <t>Cudzo</t>
  </si>
  <si>
    <t>Zeca Francisco Peixe</t>
  </si>
  <si>
    <t>Mapulanguene</t>
  </si>
  <si>
    <t>878465772</t>
  </si>
  <si>
    <t>0302-0007</t>
  </si>
  <si>
    <t>Zefanias Vasco Cossa</t>
  </si>
  <si>
    <t>861224631</t>
  </si>
  <si>
    <t>0101-0006</t>
  </si>
  <si>
    <t>Swi-Swi</t>
  </si>
  <si>
    <t>Zeferino Elias</t>
  </si>
  <si>
    <t>846464399</t>
  </si>
  <si>
    <t>0303-0010</t>
  </si>
  <si>
    <t>Taninga</t>
  </si>
  <si>
    <t>Zito Alberto Agusto</t>
  </si>
  <si>
    <t>861431888</t>
  </si>
  <si>
    <t>0603-0008</t>
  </si>
  <si>
    <t>Zito Castigo Muchanga</t>
  </si>
  <si>
    <t>Chimunhuane</t>
  </si>
  <si>
    <t>874933892</t>
  </si>
  <si>
    <t>0109-0009</t>
  </si>
  <si>
    <t>Mandlatimbute</t>
  </si>
  <si>
    <t>Muginge</t>
  </si>
  <si>
    <t>Sangue</t>
  </si>
  <si>
    <t>Zito Domingos</t>
  </si>
  <si>
    <t>44HA</t>
  </si>
  <si>
    <t>843570136</t>
  </si>
  <si>
    <t>0307-0014</t>
  </si>
  <si>
    <t>B Matadouro</t>
  </si>
  <si>
    <t>B. Comercial</t>
  </si>
  <si>
    <t>B. Matadouro</t>
  </si>
  <si>
    <t>Bloco 5</t>
  </si>
  <si>
    <t>Chavane</t>
  </si>
  <si>
    <t>Corrumana</t>
  </si>
  <si>
    <t>Daimane</t>
  </si>
  <si>
    <t>Gavaza</t>
  </si>
  <si>
    <t>Godjua</t>
  </si>
  <si>
    <t>Langa</t>
  </si>
  <si>
    <t>Ligongolo</t>
  </si>
  <si>
    <t>Magawane</t>
  </si>
  <si>
    <t>Mahungo</t>
  </si>
  <si>
    <t>Mavunguane</t>
  </si>
  <si>
    <t>Missau</t>
  </si>
  <si>
    <t>Mukakaza</t>
  </si>
  <si>
    <t>Pfucani Varrime</t>
  </si>
  <si>
    <t>Valha</t>
  </si>
  <si>
    <t>Zito Mario Abage</t>
  </si>
  <si>
    <t>0609-0010</t>
  </si>
  <si>
    <t>Zulmira André Sitoi</t>
  </si>
  <si>
    <t>Doa - Sede</t>
  </si>
  <si>
    <t>878681595</t>
  </si>
  <si>
    <t>0504-0003</t>
  </si>
  <si>
    <t>0210-0002</t>
  </si>
  <si>
    <t>Chenguetai Quichine</t>
  </si>
  <si>
    <t>Barue</t>
  </si>
  <si>
    <t>Chuala</t>
  </si>
  <si>
    <t>Felizardo Constantino Chicoche</t>
  </si>
  <si>
    <t>0210-0003</t>
  </si>
  <si>
    <t>Daniel J.F.Paulo</t>
  </si>
  <si>
    <t>Nhabuto</t>
  </si>
  <si>
    <t>0210-0004</t>
  </si>
  <si>
    <t>Francisca C. Roia</t>
  </si>
  <si>
    <t>Nfudze</t>
  </si>
  <si>
    <t>0210-0005</t>
  </si>
  <si>
    <t>Gimmy Cliffy Narcisio</t>
  </si>
  <si>
    <t>Inhazonia</t>
  </si>
  <si>
    <t>0210-0006</t>
  </si>
  <si>
    <t>Isabel Luis Mario</t>
  </si>
  <si>
    <t>0210-0007</t>
  </si>
  <si>
    <t>Joaquim José Simão</t>
  </si>
  <si>
    <t>0210-0008</t>
  </si>
  <si>
    <t>Joelmo Francisco</t>
  </si>
  <si>
    <t>Catandica</t>
  </si>
  <si>
    <t>0210-0009</t>
  </si>
  <si>
    <t>Lucas Jose Mussosso</t>
  </si>
  <si>
    <t>Honde sede</t>
  </si>
  <si>
    <t>0210-0010</t>
  </si>
  <si>
    <t>Mugabe G. Monteiro</t>
  </si>
  <si>
    <t>0210-0011</t>
  </si>
  <si>
    <t>Rui Banqueiro</t>
  </si>
  <si>
    <t>0210-0012</t>
  </si>
  <si>
    <t>Tomas Samuel Lázaro</t>
  </si>
  <si>
    <t>Nhassacara</t>
  </si>
  <si>
    <t>0211-0002</t>
  </si>
  <si>
    <t>Aminosse Lucas licosso</t>
  </si>
  <si>
    <t>Machaze</t>
  </si>
  <si>
    <t>Sambassoca</t>
  </si>
  <si>
    <t>Esmael Gonsalvez Pinto</t>
  </si>
  <si>
    <t>0211-0003</t>
  </si>
  <si>
    <t>Amossi Zacarias</t>
  </si>
  <si>
    <t>0211-0004</t>
  </si>
  <si>
    <t>Atalia Jossai Chauque</t>
  </si>
  <si>
    <t>0211-0005</t>
  </si>
  <si>
    <t>Belito Simao Sithole</t>
  </si>
  <si>
    <t>0211-0006</t>
  </si>
  <si>
    <t>Benate Samuel</t>
  </si>
  <si>
    <t>Mavende</t>
  </si>
  <si>
    <t>Humberto Pedro Malacha</t>
  </si>
  <si>
    <t>0211-0007</t>
  </si>
  <si>
    <t>Bestao Samuel Manganhe</t>
  </si>
  <si>
    <t>0211-0008</t>
  </si>
  <si>
    <t>Cecilia Zacarias Miocha</t>
  </si>
  <si>
    <t>0211-0009</t>
  </si>
  <si>
    <t>Celina Julai</t>
  </si>
  <si>
    <t>0211-0010</t>
  </si>
  <si>
    <t>Chade Machavane</t>
  </si>
  <si>
    <t>0211-0011</t>
  </si>
  <si>
    <t>Chadreque Chauque</t>
  </si>
  <si>
    <t>0211-0012</t>
  </si>
  <si>
    <t>Chaless Chitlango</t>
  </si>
  <si>
    <t>0211-0013</t>
  </si>
  <si>
    <t>Deli Wilson Simango</t>
  </si>
  <si>
    <t>0211-0014</t>
  </si>
  <si>
    <t>Devi Zacarias</t>
  </si>
  <si>
    <t>0211-0015</t>
  </si>
  <si>
    <t>Edson Lucas Nhamunda</t>
  </si>
  <si>
    <t>0211-0016</t>
  </si>
  <si>
    <t>Elesse Joao Mutuque</t>
  </si>
  <si>
    <t>0211-0017</t>
  </si>
  <si>
    <t>Emanuel Jone Moyana</t>
  </si>
  <si>
    <t>Urima</t>
  </si>
  <si>
    <t>Lurdes Armando José</t>
  </si>
  <si>
    <t>0211-0018</t>
  </si>
  <si>
    <t>Feniasse Lunguane Chauque</t>
  </si>
  <si>
    <t>0211-0019</t>
  </si>
  <si>
    <t>Filipe Samuel Machuca</t>
  </si>
  <si>
    <t>0211-0020</t>
  </si>
  <si>
    <t>Gloria Arone Simango</t>
  </si>
  <si>
    <t>0211-0021</t>
  </si>
  <si>
    <t>Gloria Benjamim Chitlango</t>
  </si>
  <si>
    <t>0211-0022</t>
  </si>
  <si>
    <t>Helena Fernando Covane</t>
  </si>
  <si>
    <t>0211-0023</t>
  </si>
  <si>
    <t>Herculano Chimoio Nhamunda</t>
  </si>
  <si>
    <t>0211-0024</t>
  </si>
  <si>
    <t>Jacob Feniasse Nhamunda</t>
  </si>
  <si>
    <t>0211-0025</t>
  </si>
  <si>
    <t>Jemusse Mumero</t>
  </si>
  <si>
    <t>0211-0026</t>
  </si>
  <si>
    <t>Jenete Ofico Mapossa</t>
  </si>
  <si>
    <t>0211-0027</t>
  </si>
  <si>
    <t>Jessica Mirone Muiambo</t>
  </si>
  <si>
    <t>0211-0028</t>
  </si>
  <si>
    <t>Jimissene Sithole</t>
  </si>
  <si>
    <t>0211-0030</t>
  </si>
  <si>
    <t>Joao Meque Chauque</t>
  </si>
  <si>
    <t>0211-0031</t>
  </si>
  <si>
    <t>Joao Pedro</t>
  </si>
  <si>
    <t>0211-0032</t>
  </si>
  <si>
    <t>Jossias Muchanga</t>
  </si>
  <si>
    <t>0211-0029</t>
  </si>
  <si>
    <t>João Mario Namala</t>
  </si>
  <si>
    <t>0211-0033</t>
  </si>
  <si>
    <t>Lidia Simone Sibanda</t>
  </si>
  <si>
    <t>0211-0034</t>
  </si>
  <si>
    <t>Lucas Cunhangamwi Mathepsua</t>
  </si>
  <si>
    <t>0211-0035</t>
  </si>
  <si>
    <t>Madalena Chichonge</t>
  </si>
  <si>
    <t>0211-0036</t>
  </si>
  <si>
    <t>Manuel Aizeque Ndlovu</t>
  </si>
  <si>
    <t>0211-0037</t>
  </si>
  <si>
    <t>Maria Carlitos</t>
  </si>
  <si>
    <t>0211-0038</t>
  </si>
  <si>
    <t>Micheque Sithole</t>
  </si>
  <si>
    <t>0211-0039</t>
  </si>
  <si>
    <t>Moises Fenias Chauque</t>
  </si>
  <si>
    <t>0211-0040</t>
  </si>
  <si>
    <t>Nessi Inoque</t>
  </si>
  <si>
    <t>0211-0041</t>
  </si>
  <si>
    <t>Noria Pindanhe Nhamunda</t>
  </si>
  <si>
    <t>0211-0042</t>
  </si>
  <si>
    <t>Novete Arone Simango</t>
  </si>
  <si>
    <t>0211-0043</t>
  </si>
  <si>
    <t>Paulina Saize Sumbane</t>
  </si>
  <si>
    <t>0211-0044</t>
  </si>
  <si>
    <t>Paulina Wache Majoco</t>
  </si>
  <si>
    <t>0211-0045</t>
  </si>
  <si>
    <t>Paulo Fabiao Langa</t>
  </si>
  <si>
    <t>0211-0046</t>
  </si>
  <si>
    <t>Paulo Lucas chauque</t>
  </si>
  <si>
    <t>0211-0047</t>
  </si>
  <si>
    <t>Quefasse Milione Muiambo</t>
  </si>
  <si>
    <t>0211-0048</t>
  </si>
  <si>
    <t>Quetina Lucas Ndlovu</t>
  </si>
  <si>
    <t>0211-0049</t>
  </si>
  <si>
    <t>Raulina Artur Chichango</t>
  </si>
  <si>
    <t>0211-0050</t>
  </si>
  <si>
    <t>Roberto Lucas Chichango</t>
  </si>
  <si>
    <t>0211-0051</t>
  </si>
  <si>
    <t>Rossina Daniel Chitlango</t>
  </si>
  <si>
    <t>0211-0052</t>
  </si>
  <si>
    <t>Rossina Fabiao Simango</t>
  </si>
  <si>
    <t>0211-0053</t>
  </si>
  <si>
    <t>Rostalina Samissone Cossa</t>
  </si>
  <si>
    <t>0211-0054</t>
  </si>
  <si>
    <t>Salomao Julai Cossa</t>
  </si>
  <si>
    <t>0211-0055</t>
  </si>
  <si>
    <t>Samuel Eliasi</t>
  </si>
  <si>
    <t>0211-0056</t>
  </si>
  <si>
    <t>Sara Paulo</t>
  </si>
  <si>
    <t>0211-0057</t>
  </si>
  <si>
    <t>Saulina Nhamunda</t>
  </si>
  <si>
    <t>0211-0058</t>
  </si>
  <si>
    <t>Simon Joaquim</t>
  </si>
  <si>
    <t>0211-0059</t>
  </si>
  <si>
    <t>Simoni Filipe</t>
  </si>
  <si>
    <t>0211-0060</t>
  </si>
  <si>
    <t>Simoni Johane</t>
  </si>
  <si>
    <t>0211-0061</t>
  </si>
  <si>
    <t>Taurai Zacarias Sithole</t>
  </si>
  <si>
    <t>0211-0062</t>
  </si>
  <si>
    <t>Teresa Wiliamo Majica</t>
  </si>
  <si>
    <t>0211-0063</t>
  </si>
  <si>
    <t>Titosse Joao Mathepsua</t>
  </si>
  <si>
    <t>0211-0064</t>
  </si>
  <si>
    <t>Tomas Joni</t>
  </si>
  <si>
    <t>0211-0065</t>
  </si>
  <si>
    <t>Tomas Manguiza Sithole</t>
  </si>
  <si>
    <t>0211-0066</t>
  </si>
  <si>
    <t>Tomas Wiliamo Chauque</t>
  </si>
  <si>
    <t>0211-0067</t>
  </si>
  <si>
    <t>Vasco Jutasse Mabunda</t>
  </si>
  <si>
    <t>0211-0068</t>
  </si>
  <si>
    <t>Vasco Zacarias</t>
  </si>
  <si>
    <t>0211-0069</t>
  </si>
  <si>
    <t>Xadreque Queface Ndlovu</t>
  </si>
  <si>
    <t>0211-0070</t>
  </si>
  <si>
    <t>Zacarias Alexandre Muconge</t>
  </si>
  <si>
    <t>0211-0071</t>
  </si>
  <si>
    <t>Zacarias Tomas</t>
  </si>
  <si>
    <t>0211-0072</t>
  </si>
  <si>
    <t>Zito Yambane</t>
  </si>
  <si>
    <t>0210-0001</t>
  </si>
  <si>
    <t>Antonio J. Azeite</t>
  </si>
  <si>
    <t>Sussundenga</t>
  </si>
  <si>
    <t>Darue- Maquina</t>
  </si>
  <si>
    <t>Rosario Cabungaidze Filipe</t>
  </si>
  <si>
    <t>Guilherme Mardez</t>
  </si>
  <si>
    <t>0407-0003</t>
  </si>
  <si>
    <t>Abdul Mangassane</t>
  </si>
  <si>
    <t>Cavalo</t>
  </si>
  <si>
    <t>0407-0004</t>
  </si>
  <si>
    <t>Carlos Muchanga</t>
  </si>
  <si>
    <t>Tambarara</t>
  </si>
  <si>
    <t>0407-0005</t>
  </si>
  <si>
    <t>Jorge César</t>
  </si>
  <si>
    <t>Muziwangunguni</t>
  </si>
  <si>
    <t>0502-0002</t>
  </si>
  <si>
    <t>Bracionílio Atanásio Danisse</t>
  </si>
  <si>
    <t>0502-0003</t>
  </si>
  <si>
    <t>Robene Maurício Zondane Foia</t>
  </si>
  <si>
    <t>Nhacapiriri</t>
  </si>
  <si>
    <t>0502-0004</t>
  </si>
  <si>
    <t>Sigifridy Issa Macomola</t>
  </si>
  <si>
    <t>Chicoa nova</t>
  </si>
  <si>
    <t>0509-0001</t>
  </si>
  <si>
    <t>Corado Razao</t>
  </si>
  <si>
    <t>Changara</t>
  </si>
  <si>
    <t>Dzunga</t>
  </si>
  <si>
    <t>Gentil Afuala</t>
  </si>
  <si>
    <t>0509-0002</t>
  </si>
  <si>
    <t>Dinercia Armindo</t>
  </si>
  <si>
    <t>Ntemangau</t>
  </si>
  <si>
    <t>0509-0003</t>
  </si>
  <si>
    <t>Helder Hubre</t>
  </si>
  <si>
    <t>Chipembere</t>
  </si>
  <si>
    <t>0509-0004</t>
  </si>
  <si>
    <t>Hermenegildo Mulalua</t>
  </si>
  <si>
    <t>Changara-Sede</t>
  </si>
  <si>
    <t>0509-0005</t>
  </si>
  <si>
    <t>Loide Pacanate</t>
  </si>
  <si>
    <t>Muchenga</t>
  </si>
  <si>
    <t>0509-0006</t>
  </si>
  <si>
    <t>Mouza Galatia</t>
  </si>
  <si>
    <t>Mazoe</t>
  </si>
  <si>
    <t>Albertina Reis Martinho</t>
  </si>
  <si>
    <t>Chifunde</t>
  </si>
  <si>
    <t>Angombe</t>
  </si>
  <si>
    <t>Jerson Francisco Saguate</t>
  </si>
  <si>
    <t>0510-0001</t>
  </si>
  <si>
    <t>Elton Manuel Janota</t>
  </si>
  <si>
    <t>Chifunde Sede</t>
  </si>
  <si>
    <t>0510-0002</t>
  </si>
  <si>
    <t>Felizardo Maquina Sinoia</t>
  </si>
  <si>
    <t>Tsacale</t>
  </si>
  <si>
    <t>0510-0003</t>
  </si>
  <si>
    <t>Martinho Reis Fernando</t>
  </si>
  <si>
    <t>Khamande</t>
  </si>
  <si>
    <t>0510-0004</t>
  </si>
  <si>
    <t>Narciso Alberto Vacocavene</t>
  </si>
  <si>
    <t>Bolimo</t>
  </si>
  <si>
    <t>0510-0005</t>
  </si>
  <si>
    <t>Nelson Damião Caliate</t>
  </si>
  <si>
    <t>Camuenje</t>
  </si>
  <si>
    <t>0510-0006</t>
  </si>
  <si>
    <t>Nilton Da Costa Roia</t>
  </si>
  <si>
    <t>Mussalala</t>
  </si>
  <si>
    <t>0510-0007</t>
  </si>
  <si>
    <t>Terio Fevereiro Semente</t>
  </si>
  <si>
    <t>Nsadzu Sede</t>
  </si>
  <si>
    <t>0511-0001</t>
  </si>
  <si>
    <t>Bonifácio Frederico Maferano</t>
  </si>
  <si>
    <t>Cidade de Tete</t>
  </si>
  <si>
    <t>Rosa Chioi</t>
  </si>
  <si>
    <t>0511-0002</t>
  </si>
  <si>
    <t>Cláudio Francisco Presente</t>
  </si>
  <si>
    <t>0511-0003</t>
  </si>
  <si>
    <t>Dudú Januário Júlio</t>
  </si>
  <si>
    <t>0511-0004</t>
  </si>
  <si>
    <t>Inês Vasco Balanca</t>
  </si>
  <si>
    <t>0511-0005</t>
  </si>
  <si>
    <t>Lia Manuel Mapolissa</t>
  </si>
  <si>
    <t>0511-0006</t>
  </si>
  <si>
    <t>0504-0005</t>
  </si>
  <si>
    <t>Adelia Eduardo</t>
  </si>
  <si>
    <t>Chueza</t>
  </si>
  <si>
    <t>0504-0006</t>
  </si>
  <si>
    <t>Almirante Augusto</t>
  </si>
  <si>
    <t>0504-0007</t>
  </si>
  <si>
    <t>Anita Domingos</t>
  </si>
  <si>
    <t>0504-0008</t>
  </si>
  <si>
    <t>Gervasio Rodrigues</t>
  </si>
  <si>
    <t>Doa-Sede</t>
  </si>
  <si>
    <t>0512-0001</t>
  </si>
  <si>
    <t>Anita António Felisberto João</t>
  </si>
  <si>
    <t>Macanga</t>
  </si>
  <si>
    <t>Namadende</t>
  </si>
  <si>
    <t>Juma Pedro Simital</t>
  </si>
  <si>
    <t>0512-0002</t>
  </si>
  <si>
    <t>Elsa Stella António</t>
  </si>
  <si>
    <t>Furancungo</t>
  </si>
  <si>
    <t>0512-0003</t>
  </si>
  <si>
    <t>Faustino Inácio Almoço João</t>
  </si>
  <si>
    <t>0512-0004</t>
  </si>
  <si>
    <t>Quito Albino Sande</t>
  </si>
  <si>
    <t>Báuè</t>
  </si>
  <si>
    <t>0512-0005</t>
  </si>
  <si>
    <t>Tania Francisco</t>
  </si>
  <si>
    <t>Gandali</t>
  </si>
  <si>
    <t>0512-0006</t>
  </si>
  <si>
    <t>Titos Francisco Tomas</t>
  </si>
  <si>
    <t>0512-0007</t>
  </si>
  <si>
    <t>Verónica Geremias Mateus Ramucesse</t>
  </si>
  <si>
    <t>Campala</t>
  </si>
  <si>
    <t>0512-0008</t>
  </si>
  <si>
    <t>Wilson Lucas Petroce</t>
  </si>
  <si>
    <t>0513-0001</t>
  </si>
  <si>
    <t>Jose Augusto</t>
  </si>
  <si>
    <t>Marara</t>
  </si>
  <si>
    <t>Cachembe</t>
  </si>
  <si>
    <t>Isabel Xavier</t>
  </si>
  <si>
    <t>0513-0002</t>
  </si>
  <si>
    <t>Mariza Tsure</t>
  </si>
  <si>
    <t>Boroma</t>
  </si>
  <si>
    <t>0513-0003</t>
  </si>
  <si>
    <t>Paiva Abilio</t>
  </si>
  <si>
    <t>0513-0004</t>
  </si>
  <si>
    <t>Side Cumbuio</t>
  </si>
  <si>
    <t>Mufa</t>
  </si>
  <si>
    <t>0513-0005</t>
  </si>
  <si>
    <t>Victoria Alface</t>
  </si>
  <si>
    <t>0514-0001</t>
  </si>
  <si>
    <t>Almiro António Aleque</t>
  </si>
  <si>
    <t>Maravia</t>
  </si>
  <si>
    <t>Malowera</t>
  </si>
  <si>
    <t>Endro P.A Vicente</t>
  </si>
  <si>
    <t>0514-0002</t>
  </si>
  <si>
    <t>Chone Matias Chacumalane</t>
  </si>
  <si>
    <t>Chipumgu</t>
  </si>
  <si>
    <t>0514-0003</t>
  </si>
  <si>
    <t>Flora Atiana Manteiga</t>
  </si>
  <si>
    <t>Fingoe</t>
  </si>
  <si>
    <t>0514-0004</t>
  </si>
  <si>
    <t>Neto Narcisa Jacinto António</t>
  </si>
  <si>
    <t>0514-0005</t>
  </si>
  <si>
    <t>Timotio Clementino Daniel</t>
  </si>
  <si>
    <t>Uncanha</t>
  </si>
  <si>
    <t>0506-0004</t>
  </si>
  <si>
    <t>Alberto Herculano</t>
  </si>
  <si>
    <t>0506-0005</t>
  </si>
  <si>
    <t>Herminio Vasco</t>
  </si>
  <si>
    <t>Mpandzu</t>
  </si>
  <si>
    <t>Sem nome 1</t>
  </si>
  <si>
    <t>Ntsungo</t>
  </si>
  <si>
    <t>Sem nome 4</t>
  </si>
  <si>
    <t>Macuane Mangol</t>
  </si>
  <si>
    <t>0506-0002</t>
  </si>
  <si>
    <t>Tomás Jorge António Váz</t>
  </si>
  <si>
    <t>Antonio Osvaldo Ausse</t>
  </si>
  <si>
    <t>Mutarara</t>
  </si>
  <si>
    <t>Canhungue</t>
  </si>
  <si>
    <t>Toto Araujo Macajo</t>
  </si>
  <si>
    <t>Carlito Jose Angola</t>
  </si>
  <si>
    <t>Vila Nova da Fronteira</t>
  </si>
  <si>
    <t>Isaquel Amilcar Andate-Fanessi</t>
  </si>
  <si>
    <t>Inhangoma-Sede</t>
  </si>
  <si>
    <t>Julio Vasco Chimica</t>
  </si>
  <si>
    <t>Nhamayabwe-Sede</t>
  </si>
  <si>
    <t>Meque Nhamitambo</t>
  </si>
  <si>
    <t>Canámua</t>
  </si>
  <si>
    <t>0514-0007</t>
  </si>
  <si>
    <t>Pedro Benjamim Beba-Rafael</t>
  </si>
  <si>
    <t>Sinjal</t>
  </si>
  <si>
    <t>0514-0008</t>
  </si>
  <si>
    <t>Santo Soares-Miceres Continho</t>
  </si>
  <si>
    <t>Charre-Sede</t>
  </si>
  <si>
    <t>Sem nome 2</t>
  </si>
  <si>
    <t>Autarquia de Nhamayabue</t>
  </si>
  <si>
    <t>Sem nome 3</t>
  </si>
  <si>
    <t>0508-0005</t>
  </si>
  <si>
    <t>Oliveira Felizbeto Daniel</t>
  </si>
  <si>
    <t>Zumbu</t>
  </si>
  <si>
    <t>Mphangula</t>
  </si>
  <si>
    <t>Abdul João</t>
  </si>
  <si>
    <t>0508-0006</t>
  </si>
  <si>
    <t>Westen Gilberto Gimo</t>
  </si>
  <si>
    <t>Zunbu Sede</t>
  </si>
  <si>
    <t>0601-0009</t>
  </si>
  <si>
    <t>Anifo Daudo Aboo</t>
  </si>
  <si>
    <t>Alto-Molócue</t>
  </si>
  <si>
    <t>0603-0010</t>
  </si>
  <si>
    <t>Chalosse B. Guidion</t>
  </si>
  <si>
    <t>0603-0011</t>
  </si>
  <si>
    <t>Emilia Luciano</t>
  </si>
  <si>
    <t>0603-0012</t>
  </si>
  <si>
    <t>Frederico Custavo Soares</t>
  </si>
  <si>
    <t>0603-0013</t>
  </si>
  <si>
    <t>Nelita A. Alfândega</t>
  </si>
  <si>
    <t>0603-0014</t>
  </si>
  <si>
    <t>Seldon J. Fortunato</t>
  </si>
  <si>
    <t>0603-0015</t>
  </si>
  <si>
    <t>Suzana Mario Beirao</t>
  </si>
  <si>
    <t>0608-0008</t>
  </si>
  <si>
    <t>Fernando António Sabonete</t>
  </si>
  <si>
    <t>0608-0009</t>
  </si>
  <si>
    <t>Regina da Gloria Hortencilio</t>
  </si>
  <si>
    <t>0608-0010</t>
  </si>
  <si>
    <t>Will Arcanjo Aguiar</t>
  </si>
  <si>
    <t>0612-0010</t>
  </si>
  <si>
    <t>Zacarias Muaramussa</t>
  </si>
  <si>
    <t>0618-0001</t>
  </si>
  <si>
    <t>Adelina Manuel Antonio</t>
  </si>
  <si>
    <t>Namacurra</t>
  </si>
  <si>
    <t>Pida</t>
  </si>
  <si>
    <t>845403564/876217340</t>
  </si>
  <si>
    <t>Geraldo Tarcisio Emilio</t>
  </si>
  <si>
    <t>843635073/864043311</t>
  </si>
  <si>
    <t>0618-0002</t>
  </si>
  <si>
    <t>Alcina Manuel Mutamievo</t>
  </si>
  <si>
    <t>Namacurra Sede</t>
  </si>
  <si>
    <t>846103695/861663298</t>
  </si>
  <si>
    <t>0618-0003</t>
  </si>
  <si>
    <t>Alfredo Benjamim Lopes Fungulane</t>
  </si>
  <si>
    <t>Mutange</t>
  </si>
  <si>
    <t>850289289/876133791</t>
  </si>
  <si>
    <t>0618-0004</t>
  </si>
  <si>
    <t>Arune Hortencio Evague</t>
  </si>
  <si>
    <t>Mexixine</t>
  </si>
  <si>
    <t>842372823/870790299</t>
  </si>
  <si>
    <t>0618-0005</t>
  </si>
  <si>
    <t>Campaue Fernando Caxite</t>
  </si>
  <si>
    <t>Muebele</t>
  </si>
  <si>
    <t>849803924/869803924</t>
  </si>
  <si>
    <t>0618-0006</t>
  </si>
  <si>
    <t>Cereneu Pedro Lopes</t>
  </si>
  <si>
    <t>866000902/840592752</t>
  </si>
  <si>
    <t>0618-0007</t>
  </si>
  <si>
    <t>Dalmiro Armando Antonio Frasqueira</t>
  </si>
  <si>
    <t>Malei</t>
  </si>
  <si>
    <t>840475995/874225214</t>
  </si>
  <si>
    <t>0618-0008</t>
  </si>
  <si>
    <t>Esgiraque Junqueiro Mordade</t>
  </si>
  <si>
    <t>840544976/872949879</t>
  </si>
  <si>
    <t>0618-0009</t>
  </si>
  <si>
    <t>Esteves Arlindo Evirihe Saguate</t>
  </si>
  <si>
    <t>879085550/849085555</t>
  </si>
  <si>
    <t>0618-0010</t>
  </si>
  <si>
    <t>Francisco Rainde Csquinho</t>
  </si>
  <si>
    <t>868029600/845858445</t>
  </si>
  <si>
    <t>0618-0011</t>
  </si>
  <si>
    <t>Isolina Joao Mindiate</t>
  </si>
  <si>
    <t>840553574/864502201</t>
  </si>
  <si>
    <t>0618-0012</t>
  </si>
  <si>
    <t>Lorito Ramos Ribeiro</t>
  </si>
  <si>
    <t>Furquia</t>
  </si>
  <si>
    <t>0618-0013</t>
  </si>
  <si>
    <t>Melito Tomane José Mentiroso</t>
  </si>
  <si>
    <t>Mbaua</t>
  </si>
  <si>
    <t>842615848/864144416</t>
  </si>
  <si>
    <t>0618-0014</t>
  </si>
  <si>
    <t>Motijane Antonio Caetano</t>
  </si>
  <si>
    <t>Macuse Sede</t>
  </si>
  <si>
    <t>847498001/870971733</t>
  </si>
  <si>
    <t>0618-0015</t>
  </si>
  <si>
    <t>Nadir Joao Titos Simbine</t>
  </si>
  <si>
    <t>845568288/863012212</t>
  </si>
  <si>
    <t>0618-0016</t>
  </si>
  <si>
    <t>Paulino Paulo Abreu Latibo</t>
  </si>
  <si>
    <t>845222813/862403639</t>
  </si>
  <si>
    <t>0618-0017</t>
  </si>
  <si>
    <t>Remigio Veloso Sebastiao</t>
  </si>
  <si>
    <t>0618-0018</t>
  </si>
  <si>
    <t>Teresa Maria de Figueredo Cosmo</t>
  </si>
  <si>
    <t>844101011/874101011</t>
  </si>
  <si>
    <t>0103-0012</t>
  </si>
  <si>
    <t>Gércio Eduardo Cossa</t>
  </si>
  <si>
    <t>Mazivila (Olombe)</t>
  </si>
  <si>
    <t>0103-0018</t>
  </si>
  <si>
    <t>0103-0014</t>
  </si>
  <si>
    <t>Moisés Chirunguze</t>
  </si>
  <si>
    <t>0104-0012</t>
  </si>
  <si>
    <t>0105-0003</t>
  </si>
  <si>
    <t>0101-0007</t>
  </si>
  <si>
    <t>0102-0005</t>
  </si>
  <si>
    <t>Chongoene</t>
  </si>
  <si>
    <t>Nhancutse</t>
  </si>
  <si>
    <t>0106-0014</t>
  </si>
  <si>
    <t>Alfredo Mathe</t>
  </si>
  <si>
    <t>Posto Sede Chokwe</t>
  </si>
  <si>
    <t>0106-0015</t>
  </si>
  <si>
    <t>Todo o Dsitrito</t>
  </si>
  <si>
    <t>0107-0008</t>
  </si>
  <si>
    <t>0108-0016</t>
  </si>
  <si>
    <t>Fátima Tomás Zavala</t>
  </si>
  <si>
    <t>Julios Nherere</t>
  </si>
  <si>
    <t>0108-0015</t>
  </si>
  <si>
    <t>Jorge Tamele</t>
  </si>
  <si>
    <t>0109-0010</t>
  </si>
  <si>
    <t>0110-0006</t>
  </si>
  <si>
    <t>Almirante Joao Almirante</t>
  </si>
  <si>
    <t>Bandze</t>
  </si>
  <si>
    <t>0110-0008</t>
  </si>
  <si>
    <t>Celso Jose Mbalate</t>
  </si>
  <si>
    <t>0110-0010</t>
  </si>
  <si>
    <t>Ermelinda Bento Mugabe</t>
  </si>
  <si>
    <t>0110-0012</t>
  </si>
  <si>
    <t>Francisco Munguambe</t>
  </si>
  <si>
    <t>0110-0013</t>
  </si>
  <si>
    <t>Gerfenio Fenias</t>
  </si>
  <si>
    <t>Chibondzane</t>
  </si>
  <si>
    <t>0110-0016</t>
  </si>
  <si>
    <t>Lurdes Matsinhe</t>
  </si>
  <si>
    <t>0110-0018</t>
  </si>
  <si>
    <t>Mira Carlos A. Mastinhe</t>
  </si>
  <si>
    <t>Posto Sede</t>
  </si>
  <si>
    <t>0110-0019</t>
  </si>
  <si>
    <t>Nelda Augusto C. Baltazar</t>
  </si>
  <si>
    <t>0110-0021</t>
  </si>
  <si>
    <t>Nelda Ercilia Cau</t>
  </si>
  <si>
    <t>Chizavane</t>
  </si>
  <si>
    <t>0110-0022</t>
  </si>
  <si>
    <t>Queironissa neve</t>
  </si>
  <si>
    <t>Chibondzane Mhalene</t>
  </si>
  <si>
    <t>0110-0024</t>
  </si>
  <si>
    <t>Rute Antonio Tchamo</t>
  </si>
  <si>
    <t>0110-0026</t>
  </si>
  <si>
    <t>Yolanda Felizberto Cuna</t>
  </si>
  <si>
    <t>Chalala e Mussengue</t>
  </si>
  <si>
    <t>0111-0008</t>
  </si>
  <si>
    <t>CHICUMBANE</t>
  </si>
  <si>
    <t>0113-0008</t>
  </si>
  <si>
    <t>0114-0018</t>
  </si>
  <si>
    <t>Fatima Camilo Manusse</t>
  </si>
  <si>
    <t>sede-Sotoene</t>
  </si>
  <si>
    <t>848238444/ 862301279</t>
  </si>
  <si>
    <t>0114-0019</t>
  </si>
  <si>
    <t>0301-0013</t>
  </si>
  <si>
    <t>Beatriz Rogerio Maxaieie</t>
  </si>
  <si>
    <t>Boane sede, Gueguegue, Baixo Umbeluzi</t>
  </si>
  <si>
    <t>0303-0011</t>
  </si>
  <si>
    <t>Eden Macanja</t>
  </si>
  <si>
    <t>0303-0013</t>
  </si>
  <si>
    <t>Henrique Xerinda</t>
  </si>
  <si>
    <t>Cooperativa Agrícola 25 de Setembro</t>
  </si>
  <si>
    <t>0304-0011</t>
  </si>
  <si>
    <t>Lúcia Daniel Vilanculos</t>
  </si>
  <si>
    <t>Michafutene,Guava</t>
  </si>
  <si>
    <t>0305-0003</t>
  </si>
  <si>
    <t>Brista Horacio</t>
  </si>
  <si>
    <t>0305-0004</t>
  </si>
  <si>
    <t>Carmenia Salomao</t>
  </si>
  <si>
    <t>0305-0005</t>
  </si>
  <si>
    <t>Décio Dorival Nhanome</t>
  </si>
  <si>
    <t>0305-0006</t>
  </si>
  <si>
    <t>Telma Manuel Agostinho João Taimo</t>
  </si>
  <si>
    <t>Machava</t>
  </si>
  <si>
    <t>0305-0007</t>
  </si>
  <si>
    <t>Zeferino Pinto</t>
  </si>
  <si>
    <t>EXCESSO</t>
  </si>
  <si>
    <t>ARROZ</t>
  </si>
  <si>
    <t>FEIJAO</t>
  </si>
  <si>
    <t>MILHO</t>
  </si>
  <si>
    <t>TOTAL</t>
  </si>
  <si>
    <t>SOFALA</t>
  </si>
  <si>
    <t>Row Labels</t>
  </si>
  <si>
    <t>Total Result</t>
  </si>
  <si>
    <t>Sum of NOVA QUANTIDADE A ENTREGAR</t>
  </si>
  <si>
    <t>Sum of VAR VS PLAN ANTERIOR</t>
  </si>
  <si>
    <t>Sum of QUANTIDADE ENTREGUE</t>
  </si>
  <si>
    <t>Sum of QUANTIDADE ENTREGUE +/-</t>
  </si>
  <si>
    <t>Gaza Sum of NOVA QUANTIDADE A ENTREGAR</t>
  </si>
  <si>
    <t>Gaza Sum of VAR VS PLAN ANTERIOR</t>
  </si>
  <si>
    <t>Gaza Sum of QUANTIDADE ENTREGUE</t>
  </si>
  <si>
    <t>Gaza Sum of QUANTIDADE ENTREGUE +/-</t>
  </si>
  <si>
    <t>Manica Sum of NOVA QUANTIDADE A ENTREGAR</t>
  </si>
  <si>
    <t>Manica Sum of VAR VS PLAN ANTERIOR</t>
  </si>
  <si>
    <t>Manica Sum of QUANTIDADE ENTREGUE</t>
  </si>
  <si>
    <t>Manica Sum of QUANTIDADE ENTREGUE +/-</t>
  </si>
  <si>
    <t>Maputo Sum of NOVA QUANTIDADE A ENTREGAR</t>
  </si>
  <si>
    <t>Maputo Sum of VAR VS PLAN ANTERIOR</t>
  </si>
  <si>
    <t>Maputo Sum of QUANTIDADE ENTREGUE</t>
  </si>
  <si>
    <t>Maputo Sum of QUANTIDADE ENTREGUE +/-</t>
  </si>
  <si>
    <t>Sofala Sum of NOVA QUANTIDADE A ENTREGAR</t>
  </si>
  <si>
    <t>Sofala Sum of VAR VS PLAN ANTERIOR</t>
  </si>
  <si>
    <t>Sofala Sum of QUANTIDADE ENTREGUE</t>
  </si>
  <si>
    <t>Sofala Sum of QUANTIDADE ENTREGUE +/-</t>
  </si>
  <si>
    <t>Tete Sum of NOVA QUANTIDADE A ENTREGAR</t>
  </si>
  <si>
    <t>Tete Sum of VAR VS PLAN ANTERIOR</t>
  </si>
  <si>
    <t>Tete Sum of QUANTIDADE ENTREGUE</t>
  </si>
  <si>
    <t>Tete Sum of QUANTIDADE ENTREGUE +/-</t>
  </si>
  <si>
    <t>Zambezia Sum of NOVA QUANTIDADE A ENTREGAR</t>
  </si>
  <si>
    <t>Zambezia Sum of VAR VS PLAN ANTERIOR</t>
  </si>
  <si>
    <t>Zambezia Sum of QUANTIDADE ENTREGUE</t>
  </si>
  <si>
    <t>Zambezia Sum of QUANTIDADE ENTREGUE +/-</t>
  </si>
  <si>
    <t>Total Sum of NOVA QUANTIDADE A ENTREGAR</t>
  </si>
  <si>
    <t>Total Sum of VAR VS PLAN ANTERIOR</t>
  </si>
  <si>
    <t>Total Sum of QUANTIDADE ENTREGUE</t>
  </si>
  <si>
    <t>Total Sum of QUANTIDADE ENTREGUE +/-</t>
  </si>
  <si>
    <t>Província</t>
  </si>
  <si>
    <t>Antes (Planificado)</t>
  </si>
  <si>
    <t>Depois (Actualizado)</t>
  </si>
  <si>
    <t>Kit 1</t>
  </si>
  <si>
    <t>Kit 2</t>
  </si>
  <si>
    <t>Total</t>
  </si>
  <si>
    <t>TOTAL GERAL</t>
  </si>
  <si>
    <t>Notas:</t>
  </si>
  <si>
    <t>• 'Depois' inclui novos extensionistas inseridos pelas equipas provinciais (ver 'Novos Beneficiários').</t>
  </si>
  <si>
    <t>• Maputo e Gaza actualizadas (listas de Abril 2026).</t>
  </si>
  <si>
    <t>Necessidades de Insumos por Província</t>
  </si>
  <si>
    <t>Antes</t>
  </si>
  <si>
    <t>Depois</t>
  </si>
  <si>
    <t>Necessidades totais de insumos</t>
  </si>
  <si>
    <t>Insumo</t>
  </si>
  <si>
    <t>Unidade</t>
  </si>
  <si>
    <t>Kg</t>
  </si>
  <si>
    <t>Feijão Vulgar</t>
  </si>
  <si>
    <t>Couve</t>
  </si>
  <si>
    <t>g</t>
  </si>
  <si>
    <t>Alface</t>
  </si>
  <si>
    <t>NPK 12.24.12</t>
  </si>
  <si>
    <t>Enxada</t>
  </si>
  <si>
    <t>un</t>
  </si>
  <si>
    <t>Emamectim Benzoato</t>
  </si>
  <si>
    <t>L</t>
  </si>
  <si>
    <t>Imidacloprid</t>
  </si>
  <si>
    <t>Extensionist ID</t>
  </si>
  <si>
    <t>Extensionista</t>
  </si>
  <si>
    <t>Contacto Extensionista</t>
  </si>
  <si>
    <t>Contacto Supervisor</t>
  </si>
  <si>
    <t>Kit</t>
  </si>
  <si>
    <t>Qtd Anterior</t>
  </si>
  <si>
    <t>0603-0009</t>
  </si>
  <si>
    <t>0103-0013</t>
  </si>
  <si>
    <t>0103-0015</t>
  </si>
  <si>
    <t>0110-0007</t>
  </si>
  <si>
    <t>0110-0009</t>
  </si>
  <si>
    <t>0110-0011</t>
  </si>
  <si>
    <t>0110-0014</t>
  </si>
  <si>
    <t>0110-0017</t>
  </si>
  <si>
    <t>0110-0020</t>
  </si>
  <si>
    <t>0110-0023</t>
  </si>
  <si>
    <t>0110-0025</t>
  </si>
  <si>
    <t>0303-0012</t>
  </si>
  <si>
    <t>0303-0014</t>
  </si>
  <si>
    <t>0304-0012</t>
  </si>
  <si>
    <t>Composição dos Kits de Emergência</t>
  </si>
  <si>
    <t>Kit 1 (por família)</t>
  </si>
  <si>
    <t>Kit 2 (por família)</t>
  </si>
  <si>
    <t>Observação</t>
  </si>
  <si>
    <t>Apenas no Kit 1</t>
  </si>
  <si>
    <t>Apenas no Kit 2</t>
  </si>
  <si>
    <t>Presente em ambos</t>
  </si>
  <si>
    <t>Sementes</t>
  </si>
  <si>
    <t>Fertilizante</t>
  </si>
  <si>
    <t>Ferramenta</t>
  </si>
  <si>
    <t>Insecticida (ambos)</t>
  </si>
  <si>
    <t>Apenas no Kit 2 (herbicida)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</si>
</sst>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\-??_);_(@_)"/>
    <numFmt numFmtId="165" formatCode="#,##0.##"/>
    <numFmt numFmtId="166" formatCode="_(* #,##0.00_);_(* \(#,##0.00\);_(* \-??_);_(@_)"/>
    <numFmt numFmtId="167" formatCode="yyyy\-mm\-dd"/>
    <numFmt numFmtId="168" formatCode="#,##0;\(#,##0\);\-"/>
    <numFmt numFmtId="169" formatCode="0.##;;\-"/>
  </numFmts>
  <fonts count="21" x14ac:knownFonts="1"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10"/>
      <color rgb="FF9C5700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0"/>
      <color rgb="FF006100"/>
      <name val="Arial"/>
      <family val="2"/>
      <charset val="1"/>
    </font>
    <font>
      <i/>
      <sz val="10"/>
      <color rgb="FF1F4E79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b/>
      <i/>
      <sz val="9"/>
      <name val="Arial"/>
      <family val="2"/>
      <charset val="1"/>
    </font>
    <font>
      <i/>
      <sz val="9"/>
      <color rgb="FF606060"/>
      <name val="Arial"/>
      <family val="2"/>
      <charset val="1"/>
    </font>
    <font>
      <b/>
      <sz val="14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name val="Arial"/>
      <family val="2"/>
      <charset val="1"/>
    </font>
    <font>
      <b/>
      <sz val="9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name val="Arial"/>
      <charset val="1"/>
    </font>
    <font>
      <sz val="10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800000"/>
      </patternFill>
    </fill>
    <fill>
      <patternFill patternType="solid">
        <fgColor rgb="FFF2F2F2"/>
        <bgColor rgb="FFE8F1FB"/>
      </patternFill>
    </fill>
    <fill>
      <patternFill patternType="solid">
        <fgColor rgb="FFFFEB9C"/>
        <bgColor rgb="FFFFF2CC"/>
      </patternFill>
    </fill>
    <fill>
      <patternFill patternType="solid">
        <fgColor rgb="FFBDD7EE"/>
        <bgColor rgb="FFD9E1F2"/>
      </patternFill>
    </fill>
    <fill>
      <patternFill patternType="solid">
        <fgColor rgb="FFC6EFCE"/>
        <bgColor rgb="FFE2EFDA"/>
      </patternFill>
    </fill>
    <fill>
      <patternFill patternType="solid">
        <fgColor theme="0"/>
        <bgColor rgb="FFF2F2F2"/>
      </patternFill>
    </fill>
    <fill>
      <patternFill patternType="solid">
        <fgColor rgb="FF7030A0"/>
        <bgColor rgb="FF993366"/>
      </patternFill>
    </fill>
    <fill>
      <patternFill patternType="solid">
        <fgColor rgb="FFFFC000"/>
        <bgColor rgb="FFFBBC04"/>
      </patternFill>
    </fill>
    <fill>
      <patternFill patternType="solid">
        <fgColor theme="7"/>
        <bgColor rgb="FF008080"/>
      </patternFill>
    </fill>
    <fill>
      <patternFill patternType="solid">
        <fgColor theme="6"/>
        <bgColor rgb="FFFFC000"/>
      </patternFill>
    </fill>
    <fill>
      <patternFill patternType="solid">
        <fgColor rgb="FFE8F1FB"/>
        <bgColor rgb="FFF2F2F2"/>
      </patternFill>
    </fill>
    <fill>
      <patternFill patternType="solid">
        <fgColor rgb="FF305496"/>
        <bgColor rgb="FF1F4E79"/>
      </patternFill>
    </fill>
    <fill>
      <patternFill patternType="solid">
        <fgColor rgb="FFD9E1F2"/>
        <bgColor rgb="FFE7E6E6"/>
      </patternFill>
    </fill>
    <fill>
      <patternFill patternType="solid">
        <fgColor rgb="FF8EA9DB"/>
        <bgColor rgb="FF96969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EFDA"/>
      </patternFill>
    </fill>
    <fill>
      <patternFill patternType="solid">
        <fgColor rgb="FFE2EFDA"/>
        <bgColor rgb="FFE7E6E6"/>
      </patternFill>
    </fill>
  </fills>
  <borders count="3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20" fillId="0" borderId="0"/>
    <xf numFmtId="0" fontId="20" fillId="0" borderId="0"/>
    <xf numFmtId="0" fontId="20" fillId="0" borderId="0"/>
    <xf numFmtId="0" fontId="20" fillId="0" borderId="0">
      <alignment horizontal="left"/>
    </xf>
    <xf numFmtId="0" fontId="1" fillId="0" borderId="0">
      <alignment horizontal="left"/>
    </xf>
    <xf numFmtId="0" fontId="1" fillId="0" borderId="0"/>
  </cellStyleXfs>
  <cellXfs count="112">
    <xf numFmtId="0" fontId="0" fillId="0" borderId="0" xfId="0"/>
    <xf numFmtId="164" fontId="0" fillId="0" borderId="0" xfId="0" applyNumberFormat="1" applyAlignment="1">
      <alignment vertical="center" wrapText="1"/>
    </xf>
    <xf numFmtId="164" fontId="0" fillId="2" borderId="0" xfId="0" applyNumberFormat="1" applyFill="1" applyAlignment="1">
      <alignment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4" fontId="0" fillId="2" borderId="0" xfId="0" applyNumberFormat="1" applyFill="1"/>
    <xf numFmtId="164" fontId="0" fillId="2" borderId="0" xfId="0" applyNumberFormat="1" applyFill="1" applyAlignment="1">
      <alignment horizontal="center" vertical="center" wrapText="1"/>
    </xf>
    <xf numFmtId="164" fontId="0" fillId="2" borderId="0" xfId="0" applyNumberFormat="1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1" fillId="0" borderId="8" xfId="0" applyFont="1" applyBorder="1" applyAlignment="1">
      <alignment horizontal="left"/>
    </xf>
    <xf numFmtId="0" fontId="0" fillId="0" borderId="9" xfId="0" applyBorder="1" applyAlignment="1">
      <alignment horizontal="left" indent="1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" fillId="0" borderId="13" xfId="0" applyFont="1" applyBorder="1"/>
    <xf numFmtId="0" fontId="0" fillId="0" borderId="14" xfId="0" applyBorder="1" applyAlignment="1">
      <alignment horizontal="left" indent="2"/>
    </xf>
    <xf numFmtId="165" fontId="0" fillId="0" borderId="15" xfId="0" applyNumberFormat="1" applyBorder="1"/>
    <xf numFmtId="165" fontId="0" fillId="0" borderId="0" xfId="0" applyNumberFormat="1"/>
    <xf numFmtId="165" fontId="0" fillId="0" borderId="16" xfId="0" applyNumberFormat="1" applyBorder="1"/>
    <xf numFmtId="165" fontId="1" fillId="0" borderId="17" xfId="0" applyNumberFormat="1" applyFont="1" applyBorder="1"/>
    <xf numFmtId="164" fontId="0" fillId="0" borderId="0" xfId="0" applyNumberFormat="1"/>
    <xf numFmtId="0" fontId="0" fillId="0" borderId="15" xfId="0" applyBorder="1"/>
    <xf numFmtId="0" fontId="0" fillId="0" borderId="16" xfId="0" applyBorder="1"/>
    <xf numFmtId="0" fontId="1" fillId="0" borderId="17" xfId="0" applyFont="1" applyBorder="1"/>
    <xf numFmtId="0" fontId="0" fillId="0" borderId="5" xfId="0" applyBorder="1" applyAlignment="1">
      <alignment horizontal="left" indent="2"/>
    </xf>
    <xf numFmtId="165" fontId="0" fillId="0" borderId="6" xfId="0" applyNumberFormat="1" applyBorder="1"/>
    <xf numFmtId="165" fontId="0" fillId="0" borderId="7" xfId="0" applyNumberFormat="1" applyBorder="1"/>
    <xf numFmtId="165" fontId="0" fillId="0" borderId="18" xfId="0" applyNumberFormat="1" applyBorder="1"/>
    <xf numFmtId="165" fontId="1" fillId="0" borderId="19" xfId="0" applyNumberFormat="1" applyFont="1" applyBorder="1"/>
    <xf numFmtId="0" fontId="1" fillId="0" borderId="20" xfId="0" applyFont="1" applyBorder="1" applyAlignment="1">
      <alignment horizontal="left"/>
    </xf>
    <xf numFmtId="0" fontId="1" fillId="0" borderId="0" xfId="0" applyFont="1"/>
    <xf numFmtId="0" fontId="1" fillId="0" borderId="8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164" fontId="1" fillId="0" borderId="0" xfId="0" applyNumberFormat="1" applyFont="1"/>
    <xf numFmtId="0" fontId="0" fillId="0" borderId="9" xfId="0" applyBorder="1" applyAlignment="1">
      <alignment horizontal="left" indent="2"/>
    </xf>
    <xf numFmtId="0" fontId="0" fillId="0" borderId="24" xfId="0" applyBorder="1"/>
    <xf numFmtId="165" fontId="0" fillId="0" borderId="25" xfId="0" applyNumberFormat="1" applyBorder="1"/>
    <xf numFmtId="0" fontId="0" fillId="0" borderId="25" xfId="0" applyBorder="1"/>
    <xf numFmtId="165" fontId="0" fillId="0" borderId="26" xfId="0" applyNumberFormat="1" applyBorder="1"/>
    <xf numFmtId="0" fontId="0" fillId="0" borderId="18" xfId="0" applyBorder="1"/>
    <xf numFmtId="0" fontId="0" fillId="0" borderId="26" xfId="0" applyBorder="1"/>
    <xf numFmtId="165" fontId="1" fillId="0" borderId="0" xfId="0" applyNumberFormat="1" applyFont="1"/>
    <xf numFmtId="165" fontId="1" fillId="0" borderId="8" xfId="0" applyNumberFormat="1" applyFont="1" applyBorder="1"/>
    <xf numFmtId="165" fontId="1" fillId="0" borderId="21" xfId="0" applyNumberFormat="1" applyFont="1" applyBorder="1"/>
    <xf numFmtId="165" fontId="1" fillId="0" borderId="22" xfId="0" applyNumberFormat="1" applyFont="1" applyBorder="1"/>
    <xf numFmtId="165" fontId="1" fillId="0" borderId="23" xfId="0" applyNumberFormat="1" applyFont="1" applyBorder="1"/>
    <xf numFmtId="0" fontId="1" fillId="0" borderId="27" xfId="0" applyFont="1" applyBorder="1" applyAlignment="1">
      <alignment horizontal="left"/>
    </xf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2" borderId="0" xfId="0" applyFill="1"/>
    <xf numFmtId="0" fontId="0" fillId="3" borderId="0" xfId="0" applyFill="1"/>
    <xf numFmtId="14" fontId="0" fillId="0" borderId="0" xfId="0" applyNumberFormat="1"/>
    <xf numFmtId="0" fontId="2" fillId="4" borderId="0" xfId="0" applyFont="1" applyFill="1"/>
    <xf numFmtId="4" fontId="0" fillId="0" borderId="0" xfId="0" applyNumberFormat="1"/>
    <xf numFmtId="166" fontId="0" fillId="0" borderId="0" xfId="0" applyNumberFormat="1"/>
    <xf numFmtId="3" fontId="0" fillId="0" borderId="0" xfId="0" applyNumberFormat="1"/>
    <xf numFmtId="0" fontId="3" fillId="5" borderId="0" xfId="0" applyFont="1" applyFill="1"/>
    <xf numFmtId="0" fontId="4" fillId="6" borderId="0" xfId="0" applyFont="1" applyFill="1"/>
    <xf numFmtId="0" fontId="5" fillId="7" borderId="0" xfId="0" applyFont="1" applyFill="1"/>
    <xf numFmtId="0" fontId="0" fillId="8" borderId="0" xfId="0" applyFill="1"/>
    <xf numFmtId="0" fontId="0" fillId="9" borderId="0" xfId="0" applyFill="1"/>
    <xf numFmtId="14" fontId="0" fillId="8" borderId="0" xfId="0" applyNumberFormat="1" applyFill="1"/>
    <xf numFmtId="14" fontId="0" fillId="10" borderId="0" xfId="0" applyNumberFormat="1" applyFill="1"/>
    <xf numFmtId="0" fontId="0" fillId="10" borderId="0" xfId="0" applyFill="1"/>
    <xf numFmtId="14" fontId="0" fillId="11" borderId="0" xfId="0" applyNumberFormat="1" applyFill="1"/>
    <xf numFmtId="0" fontId="0" fillId="11" borderId="0" xfId="0" applyFill="1"/>
    <xf numFmtId="14" fontId="0" fillId="2" borderId="0" xfId="0" applyNumberFormat="1" applyFill="1"/>
    <xf numFmtId="14" fontId="0" fillId="12" borderId="0" xfId="0" applyNumberFormat="1" applyFill="1"/>
    <xf numFmtId="0" fontId="0" fillId="12" borderId="0" xfId="0" applyFill="1"/>
    <xf numFmtId="167" fontId="6" fillId="13" borderId="0" xfId="0" applyNumberFormat="1" applyFont="1" applyFill="1"/>
    <xf numFmtId="0" fontId="6" fillId="13" borderId="0" xfId="0" applyFont="1" applyFill="1"/>
    <xf numFmtId="165" fontId="6" fillId="13" borderId="0" xfId="0" applyNumberFormat="1" applyFont="1" applyFill="1"/>
    <xf numFmtId="167" fontId="0" fillId="13" borderId="0" xfId="0" applyNumberFormat="1" applyFill="1"/>
    <xf numFmtId="0" fontId="0" fillId="13" borderId="0" xfId="0" applyFill="1"/>
    <xf numFmtId="165" fontId="0" fillId="13" borderId="0" xfId="0" applyNumberFormat="1" applyFill="1"/>
    <xf numFmtId="0" fontId="7" fillId="14" borderId="0" xfId="0" applyFont="1" applyFill="1" applyAlignment="1">
      <alignment horizontal="center" vertical="center"/>
    </xf>
    <xf numFmtId="0" fontId="8" fillId="0" borderId="0" xfId="0" applyFont="1"/>
    <xf numFmtId="168" fontId="9" fillId="0" borderId="0" xfId="0" applyNumberFormat="1" applyFont="1" applyAlignment="1">
      <alignment horizontal="right"/>
    </xf>
    <xf numFmtId="0" fontId="8" fillId="15" borderId="0" xfId="0" applyFont="1" applyFill="1"/>
    <xf numFmtId="168" fontId="8" fillId="15" borderId="0" xfId="0" applyNumberFormat="1" applyFont="1" applyFill="1" applyAlignment="1">
      <alignment horizontal="right"/>
    </xf>
    <xf numFmtId="0" fontId="10" fillId="0" borderId="0" xfId="0" applyFont="1"/>
    <xf numFmtId="0" fontId="7" fillId="14" borderId="0" xfId="0" applyFont="1" applyFill="1" applyAlignment="1">
      <alignment horizontal="center"/>
    </xf>
    <xf numFmtId="3" fontId="9" fillId="0" borderId="0" xfId="0" applyNumberFormat="1" applyFont="1" applyAlignment="1">
      <alignment horizontal="right"/>
    </xf>
    <xf numFmtId="3" fontId="8" fillId="15" borderId="0" xfId="0" applyNumberFormat="1" applyFont="1" applyFill="1" applyAlignment="1">
      <alignment horizontal="right"/>
    </xf>
    <xf numFmtId="0" fontId="14" fillId="1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8" fontId="15" fillId="0" borderId="0" xfId="0" applyNumberFormat="1" applyFont="1" applyAlignment="1">
      <alignment horizontal="right"/>
    </xf>
    <xf numFmtId="168" fontId="16" fillId="17" borderId="0" xfId="0" applyNumberFormat="1" applyFont="1" applyFill="1" applyAlignment="1">
      <alignment horizontal="right"/>
    </xf>
    <xf numFmtId="168" fontId="17" fillId="18" borderId="0" xfId="0" applyNumberFormat="1" applyFont="1" applyFill="1" applyAlignment="1">
      <alignment horizontal="right"/>
    </xf>
    <xf numFmtId="168" fontId="10" fillId="17" borderId="0" xfId="0" applyNumberFormat="1" applyFont="1" applyFill="1" applyAlignment="1">
      <alignment horizontal="right"/>
    </xf>
    <xf numFmtId="0" fontId="18" fillId="14" borderId="0" xfId="0" applyFont="1" applyFill="1" applyAlignment="1">
      <alignment horizontal="center" vertical="center" wrapText="1"/>
    </xf>
    <xf numFmtId="0" fontId="9" fillId="0" borderId="0" xfId="0" applyFont="1"/>
    <xf numFmtId="0" fontId="19" fillId="17" borderId="0" xfId="0" applyFont="1" applyFill="1"/>
    <xf numFmtId="0" fontId="9" fillId="0" borderId="0" xfId="0" applyFont="1" applyAlignment="1">
      <alignment horizontal="center"/>
    </xf>
    <xf numFmtId="169" fontId="9" fillId="19" borderId="0" xfId="0" applyNumberFormat="1" applyFont="1" applyFill="1" applyAlignment="1">
      <alignment horizontal="right"/>
    </xf>
    <xf numFmtId="169" fontId="9" fillId="0" borderId="0" xfId="0" applyNumberFormat="1" applyFont="1" applyAlignment="1">
      <alignment horizontal="right"/>
    </xf>
    <xf numFmtId="169" fontId="9" fillId="17" borderId="0" xfId="0" applyNumberFormat="1" applyFont="1" applyFill="1" applyAlignment="1">
      <alignment horizontal="right"/>
    </xf>
    <xf numFmtId="0" fontId="12" fillId="0" borderId="0" xfId="0" applyFont="1" applyAlignment="1">
      <alignment horizontal="center"/>
    </xf>
    <xf numFmtId="0" fontId="0" fillId="0" borderId="0" xfId="0"/>
    <xf numFmtId="0" fontId="14" fillId="14" borderId="0" xfId="0" applyFont="1" applyFill="1" applyAlignment="1">
      <alignment horizontal="center" vertical="center" wrapText="1"/>
    </xf>
    <xf numFmtId="0" fontId="13" fillId="16" borderId="0" xfId="0" applyFont="1" applyFill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11" fillId="0" borderId="0" xfId="0" applyFont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E1F2"/>
      <rgbColor rgb="FF808080"/>
      <rgbColor rgb="FF8EA9DB"/>
      <rgbColor rgb="FF7030A0"/>
      <rgbColor rgb="FFFFF2CC"/>
      <rgbColor rgb="FFE8F1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E7E6E6"/>
      <rgbColor rgb="FF3366FF"/>
      <rgbColor rgb="FF33CCCC"/>
      <rgbColor rgb="FF99CC00"/>
      <rgbColor rgb="FFFFC000"/>
      <rgbColor rgb="FFFBBC04"/>
      <rgbColor rgb="FFFF6600"/>
      <rgbColor rgb="FF606060"/>
      <rgbColor rgb="FF969696"/>
      <rgbColor rgb="FF1F4E79"/>
      <rgbColor rgb="FF34A853"/>
      <rgbColor rgb="FF003300"/>
      <rgbColor rgb="FF333300"/>
      <rgbColor rgb="FF9C57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6867" xr:uid="{00000000-000A-0000-FFFF-FFFF01000000}">
  <cacheSource type="worksheet">
    <worksheetSource ref="A1:BH1048576" sheet="Planeamento Adicional"/>
  </cacheSource>
  <cacheFields count="59">
    <cacheField name="Data2" numFmtId="0">
      <sharedItems containsNonDate="0" containsDate="1" containsString="0" containsBlank="1" minDate="2026-04-02T00:00:00" maxDate="2026-04-21T00:00:00" count="4">
        <d v="2026-04-02T00:00:00"/>
        <d v="2026-04-18T00:00:00"/>
        <d v="2026-04-21T00:00:00"/>
        <m/>
      </sharedItems>
    </cacheField>
    <cacheField name="Referencia" numFmtId="0">
      <sharedItems containsBlank="1" count="8">
        <s v="Arroz"/>
        <s v="Emamectin"/>
        <s v="Feijão"/>
        <s v="Imadocloprid"/>
        <s v="MCPA"/>
        <s v="Milho"/>
        <s v="Sacos Hermeticos"/>
        <m/>
      </sharedItems>
    </cacheField>
    <cacheField name="codigo serviço" numFmtId="0">
      <sharedItems containsString="0" containsBlank="1" count="1">
        <m/>
      </sharedItems>
    </cacheField>
    <cacheField name="Tipo" numFmtId="0">
      <sharedItems containsString="0" containsBlank="1" count="1">
        <m/>
      </sharedItems>
    </cacheField>
    <cacheField name="Codigo Cliente" numFmtId="0">
      <sharedItems containsString="0" containsBlank="1" count="1">
        <m/>
      </sharedItems>
    </cacheField>
    <cacheField name="Nº Volume novo" numFmtId="0">
      <sharedItems containsString="0" containsBlank="1" containsNumber="1" minValue="0" maxValue="99850" count="1344">
        <n v="0"/>
        <n v="1"/>
        <n v="2"/>
        <n v="3"/>
        <n v="4"/>
        <n v="5"/>
        <n v="6"/>
        <n v="7"/>
        <n v="8"/>
        <n v="9"/>
        <n v="10"/>
        <n v="11"/>
        <n v="12"/>
        <n v="12.5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7.5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2.5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7.5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2.5"/>
        <n v="113"/>
        <n v="114"/>
        <n v="115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1"/>
        <n v="133"/>
        <n v="134"/>
        <n v="135"/>
        <n v="136"/>
        <n v="137"/>
        <n v="137.5"/>
        <n v="138"/>
        <n v="139"/>
        <n v="140"/>
        <n v="141"/>
        <n v="143"/>
        <n v="144"/>
        <n v="146"/>
        <n v="147"/>
        <n v="148"/>
        <n v="149"/>
        <n v="150"/>
        <n v="152"/>
        <n v="153"/>
        <n v="154"/>
        <n v="155"/>
        <n v="156"/>
        <n v="157"/>
        <n v="158"/>
        <n v="159"/>
        <n v="160"/>
        <n v="162"/>
        <n v="162.5"/>
        <n v="163"/>
        <n v="164"/>
        <n v="165"/>
        <n v="168"/>
        <n v="169"/>
        <n v="170"/>
        <n v="171"/>
        <n v="174"/>
        <n v="175"/>
        <n v="177"/>
        <n v="178"/>
        <n v="180"/>
        <n v="181"/>
        <n v="183"/>
        <n v="184"/>
        <n v="185"/>
        <n v="186"/>
        <n v="187"/>
        <n v="187.5"/>
        <n v="190"/>
        <n v="191"/>
        <n v="192"/>
        <n v="193"/>
        <n v="194"/>
        <n v="195"/>
        <n v="196"/>
        <n v="197"/>
        <n v="198"/>
        <n v="199"/>
        <n v="200"/>
        <n v="202"/>
        <n v="204"/>
        <n v="205"/>
        <n v="206"/>
        <n v="207"/>
        <n v="208"/>
        <n v="210"/>
        <n v="211"/>
        <n v="212"/>
        <n v="212.5"/>
        <n v="213"/>
        <n v="214"/>
        <n v="215"/>
        <n v="217"/>
        <n v="218"/>
        <n v="219"/>
        <n v="220"/>
        <n v="221"/>
        <n v="223"/>
        <n v="225"/>
        <n v="226"/>
        <n v="228"/>
        <n v="229"/>
        <n v="230"/>
        <n v="231"/>
        <n v="234"/>
        <n v="235"/>
        <n v="236"/>
        <n v="237"/>
        <n v="237.5"/>
        <n v="238"/>
        <n v="239"/>
        <n v="240"/>
        <n v="243"/>
        <n v="244"/>
        <n v="246"/>
        <n v="248"/>
        <n v="249"/>
        <n v="250"/>
        <n v="251"/>
        <n v="252"/>
        <n v="255"/>
        <n v="256"/>
        <n v="257"/>
        <n v="258"/>
        <n v="259"/>
        <n v="260"/>
        <n v="261"/>
        <n v="262"/>
        <n v="262.5"/>
        <n v="263"/>
        <n v="264"/>
        <n v="265"/>
        <n v="267"/>
        <n v="270"/>
        <n v="272"/>
        <n v="275"/>
        <n v="277"/>
        <n v="279"/>
        <n v="280"/>
        <n v="282"/>
        <n v="283"/>
        <n v="284"/>
        <n v="285"/>
        <n v="287.5"/>
        <n v="288"/>
        <n v="290"/>
        <n v="294"/>
        <n v="297"/>
        <n v="300"/>
        <n v="302"/>
        <n v="307"/>
        <n v="311"/>
        <n v="312"/>
        <n v="312.5"/>
        <n v="313"/>
        <n v="315"/>
        <n v="316"/>
        <n v="318"/>
        <n v="320"/>
        <n v="321"/>
        <n v="323"/>
        <n v="324"/>
        <n v="325"/>
        <n v="327"/>
        <n v="328"/>
        <n v="330"/>
        <n v="332"/>
        <n v="335"/>
        <n v="336"/>
        <n v="337.5"/>
        <n v="338"/>
        <n v="340"/>
        <n v="342"/>
        <n v="343"/>
        <n v="345"/>
        <n v="346"/>
        <n v="347"/>
        <n v="349"/>
        <n v="350"/>
        <n v="351"/>
        <n v="354"/>
        <n v="357"/>
        <n v="358"/>
        <n v="360"/>
        <n v="362.5"/>
        <n v="363"/>
        <n v="367"/>
        <n v="368"/>
        <n v="374"/>
        <n v="375"/>
        <n v="377"/>
        <n v="380"/>
        <n v="385"/>
        <n v="387.5"/>
        <n v="390"/>
        <n v="393"/>
        <n v="395"/>
        <n v="396"/>
        <n v="400"/>
        <n v="405"/>
        <n v="412.5"/>
        <n v="414"/>
        <n v="415"/>
        <n v="416"/>
        <n v="419"/>
        <n v="420"/>
        <n v="422"/>
        <n v="425"/>
        <n v="426"/>
        <n v="429"/>
        <n v="432"/>
        <n v="433"/>
        <n v="435"/>
        <n v="437.5"/>
        <n v="438"/>
        <n v="439"/>
        <n v="440"/>
        <n v="441"/>
        <n v="443"/>
        <n v="446"/>
        <n v="447"/>
        <n v="450"/>
        <n v="451"/>
        <n v="459"/>
        <n v="460"/>
        <n v="461"/>
        <n v="462"/>
        <n v="462.5"/>
        <n v="465"/>
        <n v="469"/>
        <n v="470"/>
        <n v="471"/>
        <n v="474"/>
        <n v="475"/>
        <n v="476"/>
        <n v="480"/>
        <n v="481"/>
        <n v="487.5"/>
        <n v="489"/>
        <n v="490"/>
        <n v="492"/>
        <n v="493"/>
        <n v="495"/>
        <n v="500"/>
        <n v="503"/>
        <n v="506"/>
        <n v="507"/>
        <n v="510"/>
        <n v="511"/>
        <n v="512.5"/>
        <n v="520"/>
        <n v="521"/>
        <n v="525"/>
        <n v="531"/>
        <n v="532"/>
        <n v="537.5"/>
        <n v="540"/>
        <n v="543"/>
        <n v="550"/>
        <n v="555"/>
        <n v="559"/>
        <n v="560"/>
        <n v="562.5"/>
        <n v="564"/>
        <n v="570"/>
        <n v="573"/>
        <n v="574"/>
        <n v="576"/>
        <n v="580"/>
        <n v="585"/>
        <n v="587.5"/>
        <n v="588"/>
        <n v="591"/>
        <n v="597"/>
        <n v="600"/>
        <n v="601"/>
        <n v="609"/>
        <n v="612.5"/>
        <n v="615"/>
        <n v="620"/>
        <n v="625"/>
        <n v="630"/>
        <n v="631"/>
        <n v="632"/>
        <n v="633"/>
        <n v="637.5"/>
        <n v="639"/>
        <n v="640"/>
        <n v="645"/>
        <n v="650"/>
        <n v="659"/>
        <n v="660"/>
        <n v="662"/>
        <n v="662.5"/>
        <n v="664"/>
        <n v="675"/>
        <n v="680"/>
        <n v="686"/>
        <n v="687"/>
        <n v="687.5"/>
        <n v="690"/>
        <n v="695"/>
        <n v="700"/>
        <n v="705"/>
        <n v="706"/>
        <n v="708"/>
        <n v="712.5"/>
        <n v="720"/>
        <n v="725"/>
        <n v="728"/>
        <n v="729"/>
        <n v="735"/>
        <n v="736"/>
        <n v="737.5"/>
        <n v="738"/>
        <n v="740"/>
        <n v="747"/>
        <n v="750"/>
        <n v="756"/>
        <n v="760"/>
        <n v="762.5"/>
        <n v="763"/>
        <n v="765"/>
        <n v="775"/>
        <n v="777"/>
        <n v="780"/>
        <n v="786"/>
        <n v="787.5"/>
        <n v="790"/>
        <n v="795"/>
        <n v="800"/>
        <n v="801"/>
        <n v="810"/>
        <n v="811"/>
        <n v="812.5"/>
        <n v="820"/>
        <n v="825"/>
        <n v="826"/>
        <n v="837.5"/>
        <n v="840"/>
        <n v="845"/>
        <n v="846"/>
        <n v="850"/>
        <n v="851"/>
        <n v="855"/>
        <n v="860"/>
        <n v="862.5"/>
        <n v="864"/>
        <n v="870"/>
        <n v="873"/>
        <n v="875"/>
        <n v="880"/>
        <n v="885"/>
        <n v="887.5"/>
        <n v="900"/>
        <n v="903"/>
        <n v="906"/>
        <n v="912.5"/>
        <n v="915"/>
        <n v="920"/>
        <n v="923"/>
        <n v="925"/>
        <n v="929"/>
        <n v="930"/>
        <n v="937.5"/>
        <n v="940"/>
        <n v="945"/>
        <n v="950"/>
        <n v="960"/>
        <n v="962"/>
        <n v="962.5"/>
        <n v="963"/>
        <n v="969"/>
        <n v="972"/>
        <n v="975"/>
        <n v="980"/>
        <n v="983"/>
        <n v="987.5"/>
        <n v="990"/>
        <n v="997"/>
        <n v="1000"/>
        <n v="1005"/>
        <n v="1012.5"/>
        <n v="1020"/>
        <n v="1025"/>
        <n v="1026"/>
        <n v="1035"/>
        <n v="1037.5"/>
        <n v="1040"/>
        <n v="1050"/>
        <n v="1060"/>
        <n v="1062.5"/>
        <n v="1065"/>
        <n v="1074"/>
        <n v="1075"/>
        <n v="1080"/>
        <n v="1083"/>
        <n v="1087.5"/>
        <n v="1095"/>
        <n v="1100"/>
        <n v="1110"/>
        <n v="1112.5"/>
        <n v="1120"/>
        <n v="1125"/>
        <n v="1131"/>
        <n v="1132"/>
        <n v="1140"/>
        <n v="1150"/>
        <n v="1152"/>
        <n v="1155"/>
        <n v="1160"/>
        <n v="1161"/>
        <n v="1162.5"/>
        <n v="1170"/>
        <n v="1175"/>
        <n v="1180"/>
        <n v="1185"/>
        <n v="1187.5"/>
        <n v="1198"/>
        <n v="1200"/>
        <n v="1212.5"/>
        <n v="1220"/>
        <n v="1225"/>
        <n v="1230"/>
        <n v="1233"/>
        <n v="1237.5"/>
        <n v="1240"/>
        <n v="1245"/>
        <n v="1250"/>
        <n v="1251"/>
        <n v="1260"/>
        <n v="1262.5"/>
        <n v="1275"/>
        <n v="1280"/>
        <n v="1287.5"/>
        <n v="1290"/>
        <n v="1299"/>
        <n v="1300"/>
        <n v="1305"/>
        <n v="1312.5"/>
        <n v="1320"/>
        <n v="1325"/>
        <n v="1329"/>
        <n v="1335"/>
        <n v="1337.5"/>
        <n v="1338"/>
        <n v="1340"/>
        <n v="1350"/>
        <n v="1358"/>
        <n v="1359"/>
        <n v="1360"/>
        <n v="1362.5"/>
        <n v="1375"/>
        <n v="1377"/>
        <n v="1380"/>
        <n v="1382"/>
        <n v="1386"/>
        <n v="1395"/>
        <n v="1400"/>
        <n v="1412.5"/>
        <n v="1420"/>
        <n v="1422"/>
        <n v="1425"/>
        <n v="1436"/>
        <n v="1437.5"/>
        <n v="1440"/>
        <n v="1450"/>
        <n v="1455"/>
        <n v="1460"/>
        <n v="1462.5"/>
        <n v="1467"/>
        <n v="1470"/>
        <n v="1473"/>
        <n v="1475"/>
        <n v="1480"/>
        <n v="1485"/>
        <n v="1487.5"/>
        <n v="1500"/>
        <n v="1503"/>
        <n v="1512.5"/>
        <n v="1515"/>
        <n v="1520"/>
        <n v="1523"/>
        <n v="1525"/>
        <n v="1530"/>
        <n v="1537.5"/>
        <n v="1540"/>
        <n v="1545"/>
        <n v="1550"/>
        <n v="1552"/>
        <n v="1560"/>
        <n v="1575"/>
        <n v="1580"/>
        <n v="1587.5"/>
        <n v="1595"/>
        <n v="1600"/>
        <n v="1605"/>
        <n v="1612.5"/>
        <n v="1620"/>
        <n v="1635"/>
        <n v="1637.5"/>
        <n v="1640"/>
        <n v="1650"/>
        <n v="1660"/>
        <n v="1662.5"/>
        <n v="1664"/>
        <n v="1675"/>
        <n v="1680"/>
        <n v="1689"/>
        <n v="1695"/>
        <n v="1700"/>
        <n v="1710"/>
        <n v="1712.5"/>
        <n v="1713"/>
        <n v="1716"/>
        <n v="1720"/>
        <n v="1725"/>
        <n v="1737.5"/>
        <n v="1740"/>
        <n v="1750"/>
        <n v="1755"/>
        <n v="1760"/>
        <n v="1762.5"/>
        <n v="1770"/>
        <n v="1780"/>
        <n v="1785"/>
        <n v="1787.5"/>
        <n v="1800"/>
        <n v="1815"/>
        <n v="1830"/>
        <n v="1837.5"/>
        <n v="1840"/>
        <n v="1845"/>
        <n v="1850"/>
        <n v="1860"/>
        <n v="1862.5"/>
        <n v="1875"/>
        <n v="1890"/>
        <n v="1900"/>
        <n v="1905"/>
        <n v="1912.5"/>
        <n v="1920"/>
        <n v="1925"/>
        <n v="1930"/>
        <n v="1935"/>
        <n v="1937.5"/>
        <n v="1940"/>
        <n v="1950"/>
        <n v="1960"/>
        <n v="1961"/>
        <n v="1962.5"/>
        <n v="1965"/>
        <n v="1975"/>
        <n v="1980"/>
        <n v="1986"/>
        <n v="1995"/>
        <n v="1997"/>
        <n v="2000"/>
        <n v="2007"/>
        <n v="2010"/>
        <n v="2020"/>
        <n v="2025"/>
        <n v="2037.5"/>
        <n v="2040"/>
        <n v="2050"/>
        <n v="2055"/>
        <n v="2060"/>
        <n v="2062.5"/>
        <n v="2070"/>
        <n v="2080"/>
        <n v="2100"/>
        <n v="2115"/>
        <n v="2125"/>
        <n v="2132"/>
        <n v="2137.5"/>
        <n v="2140"/>
        <n v="2145"/>
        <n v="2160"/>
        <n v="2175"/>
        <n v="2180"/>
        <n v="2187.5"/>
        <n v="2190"/>
        <n v="2200"/>
        <n v="2205"/>
        <n v="2211"/>
        <n v="2220"/>
        <n v="2235"/>
        <n v="2240"/>
        <n v="2250"/>
        <n v="2260"/>
        <n v="2262.5"/>
        <n v="2280"/>
        <n v="2284"/>
        <n v="2287.5"/>
        <n v="2295"/>
        <n v="2300"/>
        <n v="2310"/>
        <n v="2312.5"/>
        <n v="2325"/>
        <n v="2337.5"/>
        <n v="2340"/>
        <n v="2358"/>
        <n v="2360"/>
        <n v="2370"/>
        <n v="2375"/>
        <n v="2380"/>
        <n v="2387.5"/>
        <n v="2400"/>
        <n v="2412.5"/>
        <n v="2420"/>
        <n v="2425"/>
        <n v="2430"/>
        <n v="2437.5"/>
        <n v="2440"/>
        <n v="2445"/>
        <n v="2460"/>
        <n v="2462.5"/>
        <n v="2475"/>
        <n v="2480"/>
        <n v="2487.5"/>
        <n v="2500"/>
        <n v="2520"/>
        <n v="2535"/>
        <n v="2540"/>
        <n v="2550"/>
        <n v="2560"/>
        <n v="2562.5"/>
        <n v="2565"/>
        <n v="2575"/>
        <n v="2580"/>
        <n v="2600"/>
        <n v="2610"/>
        <n v="2620"/>
        <n v="2625"/>
        <n v="2637.5"/>
        <n v="2650"/>
        <n v="2655"/>
        <n v="2660"/>
        <n v="2662.5"/>
        <n v="2670"/>
        <n v="2675"/>
        <n v="2680"/>
        <n v="2687.5"/>
        <n v="2700"/>
        <n v="2715"/>
        <n v="2720"/>
        <n v="2737.5"/>
        <n v="2740"/>
        <n v="2745"/>
        <n v="2750"/>
        <n v="2760"/>
        <n v="2762.5"/>
        <n v="2775"/>
        <n v="2787.5"/>
        <n v="2790"/>
        <n v="2800"/>
        <n v="2805"/>
        <n v="2812.5"/>
        <n v="2820"/>
        <n v="2825"/>
        <n v="2850"/>
        <n v="2860"/>
        <n v="2862.5"/>
        <n v="2865"/>
        <n v="2875"/>
        <n v="2880"/>
        <n v="2887.5"/>
        <n v="2895"/>
        <n v="2900"/>
        <n v="2910"/>
        <n v="2920"/>
        <n v="2925"/>
        <n v="2934"/>
        <n v="2940"/>
        <n v="2950"/>
        <n v="2955"/>
        <n v="2960"/>
        <n v="2962.5"/>
        <n v="2970"/>
        <n v="2975"/>
        <n v="2980"/>
        <n v="2985"/>
        <n v="2987.5"/>
        <n v="3000"/>
        <n v="3030"/>
        <n v="3040"/>
        <n v="3050"/>
        <n v="3060"/>
        <n v="3075"/>
        <n v="3080"/>
        <n v="3090"/>
        <n v="3100"/>
        <n v="3112.5"/>
        <n v="3120"/>
        <n v="3137.5"/>
        <n v="3150"/>
        <n v="3160"/>
        <n v="3165"/>
        <n v="3180"/>
        <n v="3192"/>
        <n v="3195"/>
        <n v="3200"/>
        <n v="3210"/>
        <n v="3212.5"/>
        <n v="3225"/>
        <n v="3237.5"/>
        <n v="3240"/>
        <n v="3250"/>
        <n v="3255"/>
        <n v="3260"/>
        <n v="3262.5"/>
        <n v="3270"/>
        <n v="3275"/>
        <n v="3280"/>
        <n v="3287.5"/>
        <n v="3300"/>
        <n v="3312.5"/>
        <n v="3345"/>
        <n v="3360"/>
        <n v="3375"/>
        <n v="3380"/>
        <n v="3390"/>
        <n v="3400"/>
        <n v="3420"/>
        <n v="3435"/>
        <n v="3450"/>
        <n v="3462.5"/>
        <n v="3465"/>
        <n v="3480"/>
        <n v="3500"/>
        <n v="3510"/>
        <n v="3525"/>
        <n v="3537.5"/>
        <n v="3540"/>
        <n v="3550"/>
        <n v="3555"/>
        <n v="3560"/>
        <n v="3562.5"/>
        <n v="3570"/>
        <n v="3585"/>
        <n v="3600"/>
        <n v="3620"/>
        <n v="3625"/>
        <n v="3650"/>
        <n v="3660"/>
        <n v="3675"/>
        <n v="3680"/>
        <n v="3690"/>
        <n v="3700"/>
        <n v="3712.5"/>
        <n v="3720"/>
        <n v="3735"/>
        <n v="3740"/>
        <n v="3750"/>
        <n v="3765"/>
        <n v="3800"/>
        <n v="3820"/>
        <n v="3837.5"/>
        <n v="3840"/>
        <n v="3850"/>
        <n v="3855"/>
        <n v="3860"/>
        <n v="3870"/>
        <n v="3880"/>
        <n v="3885"/>
        <n v="3887.5"/>
        <n v="3900"/>
        <n v="3912.5"/>
        <n v="3915"/>
        <n v="3920"/>
        <n v="3930"/>
        <n v="3937.5"/>
        <n v="3940"/>
        <n v="3945"/>
        <n v="3950"/>
        <n v="3960"/>
        <n v="3975"/>
        <n v="3980"/>
        <n v="4000"/>
        <n v="4005"/>
        <n v="4012.5"/>
        <n v="4040"/>
        <n v="4050"/>
        <n v="4080"/>
        <n v="4100"/>
        <n v="4120"/>
        <n v="4150"/>
        <n v="4155"/>
        <n v="4160"/>
        <n v="4185"/>
        <n v="4187.5"/>
        <n v="4200"/>
        <n v="4220"/>
        <n v="4225"/>
        <n v="4230"/>
        <n v="4240"/>
        <n v="4245"/>
        <n v="4260"/>
        <n v="4275"/>
        <n v="4280"/>
        <n v="4287.5"/>
        <n v="4300"/>
        <n v="4312.5"/>
        <n v="4320"/>
        <n v="4325"/>
        <n v="4337.5"/>
        <n v="4340"/>
        <n v="4350"/>
        <n v="4360"/>
        <n v="4362.5"/>
        <n v="4400"/>
        <n v="4425"/>
        <n v="4450"/>
        <n v="4455"/>
        <n v="4460"/>
        <n v="4475"/>
        <n v="4500"/>
        <n v="4520"/>
        <n v="4530"/>
        <n v="4537.5"/>
        <n v="4580"/>
        <n v="4587.5"/>
        <n v="4600"/>
        <n v="4605"/>
        <n v="4620"/>
        <n v="4665"/>
        <n v="4675"/>
        <n v="4680"/>
        <n v="4695"/>
        <n v="4700"/>
        <n v="4720"/>
        <n v="4725"/>
        <n v="4740"/>
        <n v="4750"/>
        <n v="4760"/>
        <n v="4770"/>
        <n v="4780"/>
        <n v="4800"/>
        <n v="4812.5"/>
        <n v="4815"/>
        <n v="4845"/>
        <n v="4860"/>
        <n v="4875"/>
        <n v="4880"/>
        <n v="4912.5"/>
        <n v="4920"/>
        <n v="4950"/>
        <n v="4960"/>
        <n v="4980"/>
        <n v="5000"/>
        <n v="5020"/>
        <n v="5025"/>
        <n v="5040"/>
        <n v="5070"/>
        <n v="5120"/>
        <n v="5130"/>
        <n v="5140"/>
        <n v="5145"/>
        <n v="5160"/>
        <n v="5175"/>
        <n v="5180"/>
        <n v="5187.5"/>
        <n v="5190"/>
        <n v="5200"/>
        <n v="5205"/>
        <n v="5220"/>
        <n v="5237.5"/>
        <n v="5240"/>
        <n v="5250"/>
        <n v="5260"/>
        <n v="5275"/>
        <n v="5280"/>
        <n v="5300"/>
        <n v="5310"/>
        <n v="5325"/>
        <n v="5340"/>
        <n v="5362.5"/>
        <n v="5370"/>
        <n v="5400"/>
        <n v="5437.5"/>
        <n v="5440"/>
        <n v="5445"/>
        <n v="5450"/>
        <n v="5487.5"/>
        <n v="5505"/>
        <n v="5512.5"/>
        <n v="5520"/>
        <n v="5537.5"/>
        <n v="5540"/>
        <n v="5580"/>
        <n v="5587.5"/>
        <n v="5600"/>
        <n v="5610"/>
        <n v="5637.5"/>
        <n v="5640"/>
        <n v="5655"/>
        <n v="5660"/>
        <n v="5680"/>
        <n v="5700"/>
        <n v="5750"/>
        <n v="5760"/>
        <n v="5762.5"/>
        <n v="5790"/>
        <n v="5850"/>
        <n v="5862.5"/>
        <n v="5875"/>
        <n v="5887.5"/>
        <n v="5895"/>
        <n v="5925"/>
        <n v="5940"/>
        <n v="5950"/>
        <n v="5991"/>
        <n v="6000"/>
        <n v="6012.5"/>
        <n v="6040"/>
        <n v="6050"/>
        <n v="6112.5"/>
        <n v="6125"/>
        <n v="6140"/>
        <n v="6150"/>
        <n v="6162.5"/>
        <n v="6210"/>
        <n v="6220"/>
        <n v="6225"/>
        <n v="6240"/>
        <n v="6260"/>
        <n v="6285"/>
        <n v="6287.5"/>
        <n v="6300"/>
        <n v="6320"/>
        <n v="6330"/>
        <n v="6360"/>
        <n v="6390"/>
        <n v="6420"/>
        <n v="6435"/>
        <n v="6460"/>
        <n v="6480"/>
        <n v="6495"/>
        <n v="6500"/>
        <n v="6512.5"/>
        <n v="6585"/>
        <n v="6615"/>
        <n v="6640"/>
        <n v="6645"/>
        <n v="6650"/>
        <n v="6690"/>
        <n v="6700"/>
        <n v="6705"/>
        <n v="6720"/>
        <n v="6750"/>
        <n v="6760"/>
        <n v="6765"/>
        <n v="6840"/>
        <n v="6860"/>
        <n v="6885"/>
        <n v="6900"/>
        <n v="6915"/>
        <n v="6920"/>
        <n v="6930"/>
        <n v="6940"/>
        <n v="6987.5"/>
        <n v="7000"/>
        <n v="7035"/>
        <n v="7050"/>
        <n v="7065"/>
        <n v="7080"/>
        <n v="7110"/>
        <n v="7140"/>
        <n v="7160"/>
        <n v="7175"/>
        <n v="7200"/>
        <n v="7215"/>
        <n v="7250"/>
        <n v="7260"/>
        <n v="7300"/>
        <n v="7335"/>
        <n v="7340"/>
        <n v="7350"/>
        <n v="7360"/>
        <n v="7380"/>
        <n v="7387.5"/>
        <n v="7395"/>
        <n v="7480"/>
        <n v="7512.5"/>
        <n v="7540"/>
        <n v="7545"/>
        <n v="7590"/>
        <n v="7665"/>
        <n v="7800"/>
        <n v="7815"/>
        <n v="7860"/>
        <n v="7887.5"/>
        <n v="7900"/>
        <n v="7912.5"/>
        <n v="7920"/>
        <n v="7980"/>
        <n v="8000"/>
        <n v="8125"/>
        <n v="8237.5"/>
        <n v="8280"/>
        <n v="8300"/>
        <n v="8380"/>
        <n v="8385"/>
        <n v="8400"/>
        <n v="8440"/>
        <n v="8450"/>
        <n v="8520"/>
        <n v="8575"/>
        <n v="8580"/>
        <n v="8610"/>
        <n v="8640"/>
        <n v="8660"/>
        <n v="8687.5"/>
        <n v="8750"/>
        <n v="8780"/>
        <n v="8820"/>
        <n v="8825"/>
        <n v="8850"/>
        <n v="8860"/>
        <n v="8865"/>
        <n v="8920"/>
        <n v="8940"/>
        <n v="8955"/>
        <n v="9015"/>
        <n v="9020"/>
        <n v="9050"/>
        <n v="9180"/>
        <n v="9200"/>
        <n v="9220"/>
        <n v="9240"/>
        <n v="9380"/>
        <n v="9400"/>
        <n v="9420"/>
        <n v="9465"/>
        <n v="9480"/>
        <n v="9520"/>
        <n v="9537.5"/>
        <n v="9550"/>
        <n v="9600"/>
        <n v="9620"/>
        <n v="9712.5"/>
        <n v="9750"/>
        <n v="9780"/>
        <n v="9800"/>
        <n v="9840"/>
        <n v="9860"/>
        <n v="9875"/>
        <n v="9900"/>
        <n v="9930"/>
        <n v="9950"/>
        <n v="9960"/>
        <n v="10060"/>
        <n v="10120"/>
        <n v="10137.5"/>
        <n v="10150"/>
        <n v="10220"/>
        <n v="10325"/>
        <n v="10400"/>
        <n v="10420"/>
        <n v="10425"/>
        <n v="10550"/>
        <n v="10562.5"/>
        <n v="10625"/>
        <n v="10637.5"/>
        <n v="10640"/>
        <n v="10650"/>
        <n v="10750"/>
        <n v="10875"/>
        <n v="10920"/>
        <n v="11040"/>
        <n v="11062.5"/>
        <n v="11180"/>
        <n v="11200"/>
        <n v="11340"/>
        <n v="11445"/>
        <n v="11450"/>
        <n v="11480"/>
        <n v="11520"/>
        <n v="11537.5"/>
        <n v="11612.5"/>
        <n v="11655"/>
        <n v="11790"/>
        <n v="11800"/>
        <n v="11820"/>
        <n v="11850"/>
        <n v="11940"/>
        <n v="12020"/>
        <n v="12025"/>
        <n v="12150"/>
        <n v="12165"/>
        <n v="12287.5"/>
        <n v="12300"/>
        <n v="12390"/>
        <n v="12450"/>
        <n v="12462.5"/>
        <n v="12620"/>
        <n v="12640"/>
        <n v="12675"/>
        <n v="12750"/>
        <n v="12765"/>
        <n v="12800"/>
        <n v="12900"/>
        <n v="13000"/>
        <n v="13050"/>
        <n v="13200"/>
        <n v="13240"/>
        <n v="13275"/>
        <n v="13280"/>
        <n v="13350"/>
        <n v="13437.5"/>
        <n v="13845"/>
        <n v="13900"/>
        <n v="14100"/>
        <n v="14137.5"/>
        <n v="14400"/>
        <n v="14430"/>
        <n v="14512.5"/>
        <n v="14550"/>
        <n v="14560"/>
        <n v="14720"/>
        <n v="14955"/>
        <n v="15050"/>
        <n v="15100"/>
        <n v="15120"/>
        <n v="15260"/>
        <n v="15412.5"/>
        <n v="15540"/>
        <n v="15637.5"/>
        <n v="15720"/>
        <n v="15800"/>
        <n v="16050"/>
        <n v="16125"/>
        <n v="16150"/>
        <n v="16200"/>
        <n v="16220"/>
        <n v="16520"/>
        <n v="16875"/>
        <n v="16900"/>
        <n v="16980"/>
        <n v="17000"/>
        <n v="17020"/>
        <n v="17100"/>
        <n v="17200"/>
        <n v="17280"/>
        <n v="17400"/>
        <n v="17415"/>
        <n v="17700"/>
        <n v="17900"/>
        <n v="17950"/>
        <n v="17970"/>
        <n v="18050"/>
        <n v="18337.5"/>
        <n v="18375"/>
        <n v="18412.5"/>
        <n v="18460"/>
        <n v="18495"/>
        <n v="18765"/>
        <n v="19000"/>
        <n v="19037.5"/>
        <n v="19240"/>
        <n v="19937.5"/>
        <n v="19940"/>
        <n v="20250"/>
        <n v="20370"/>
        <n v="20730"/>
        <n v="21112.5"/>
        <n v="21450"/>
        <n v="21500"/>
        <n v="21540"/>
        <n v="21650"/>
        <n v="22005"/>
        <n v="22095"/>
        <n v="22150"/>
        <n v="22300"/>
        <n v="22545"/>
        <n v="22640"/>
        <n v="22650"/>
        <n v="22800"/>
        <n v="22845"/>
        <n v="22875"/>
        <n v="22950"/>
        <n v="23040"/>
        <n v="23100"/>
        <n v="23220"/>
        <n v="23280"/>
        <n v="23700"/>
        <n v="23925"/>
        <n v="23960"/>
        <n v="24512.5"/>
        <n v="24660"/>
        <n v="24960"/>
        <n v="25020"/>
        <n v="25695"/>
        <n v="26650"/>
        <n v="27000"/>
        <n v="27160"/>
        <n v="27450"/>
        <n v="27640"/>
        <n v="28550"/>
        <n v="28720"/>
        <n v="28950"/>
        <n v="29340"/>
        <n v="29415"/>
        <n v="29460"/>
        <n v="29955"/>
        <n v="30060"/>
        <n v="30105"/>
        <n v="30400"/>
        <n v="30460"/>
        <n v="31040"/>
        <n v="31900"/>
        <n v="31980"/>
        <n v="33100"/>
        <n v="33280"/>
        <n v="34260"/>
        <n v="36600"/>
        <n v="36850"/>
        <n v="38600"/>
        <n v="39220"/>
        <n v="39300"/>
        <n v="39940"/>
        <n v="40140"/>
        <n v="40500"/>
        <n v="42640"/>
        <n v="43500"/>
        <n v="45680"/>
        <n v="48900"/>
        <n v="53200"/>
        <n v="96500"/>
        <n v="99850"/>
        <m/>
      </sharedItems>
    </cacheField>
    <cacheField name="Peso do Volume Kg" numFmtId="0">
      <sharedItems containsString="0" containsBlank="1" containsNumber="1" minValue="0" maxValue="99850" count="1364">
        <n v="0"/>
        <n v="0.5"/>
        <n v="1"/>
        <n v="1.5"/>
        <n v="2"/>
        <n v="2.5"/>
        <n v="3"/>
        <n v="3.5"/>
        <n v="4"/>
        <n v="4.5"/>
        <n v="5"/>
        <n v="5.5"/>
        <n v="6"/>
        <n v="6.5"/>
        <n v="7"/>
        <n v="7.5"/>
        <n v="8"/>
        <n v="8.5"/>
        <n v="9"/>
        <n v="9.5"/>
        <n v="10"/>
        <n v="10.5"/>
        <n v="11"/>
        <n v="11.5"/>
        <n v="12"/>
        <n v="12.5"/>
        <n v="13"/>
        <n v="13.5"/>
        <n v="14"/>
        <n v="14.5"/>
        <n v="15"/>
        <n v="15.5"/>
        <n v="16"/>
        <n v="16.5"/>
        <n v="17"/>
        <n v="17.5"/>
        <n v="18"/>
        <n v="18.5"/>
        <n v="19"/>
        <n v="19.5"/>
        <n v="20"/>
        <n v="20.5"/>
        <n v="21"/>
        <n v="21.5"/>
        <n v="22"/>
        <n v="22.5"/>
        <n v="23"/>
        <n v="23.5"/>
        <n v="24"/>
        <n v="24.5"/>
        <n v="25"/>
        <n v="25.5"/>
        <n v="26"/>
        <n v="26.5"/>
        <n v="27"/>
        <n v="27.5"/>
        <n v="28"/>
        <n v="28.5"/>
        <n v="29"/>
        <n v="29.5"/>
        <n v="30"/>
        <n v="30.5"/>
        <n v="31"/>
        <n v="31.5"/>
        <n v="32"/>
        <n v="32.5"/>
        <n v="33"/>
        <n v="33.5"/>
        <n v="34"/>
        <n v="34.5"/>
        <n v="35"/>
        <n v="35.5"/>
        <n v="36"/>
        <n v="36.5"/>
        <n v="37"/>
        <n v="37.5"/>
        <n v="38"/>
        <n v="38.5"/>
        <n v="39"/>
        <n v="39.5"/>
        <n v="40"/>
        <n v="40.5"/>
        <n v="41"/>
        <n v="41.5"/>
        <n v="42"/>
        <n v="42.5"/>
        <n v="43"/>
        <n v="43.5"/>
        <n v="44"/>
        <n v="44.5"/>
        <n v="45"/>
        <n v="46"/>
        <n v="46.5"/>
        <n v="47"/>
        <n v="47.5"/>
        <n v="48"/>
        <n v="48.5"/>
        <n v="49"/>
        <n v="49.5"/>
        <n v="50"/>
        <n v="50.5"/>
        <n v="51"/>
        <n v="51.5"/>
        <n v="52"/>
        <n v="52.5"/>
        <n v="53"/>
        <n v="53.5"/>
        <n v="54"/>
        <n v="54.5"/>
        <n v="55"/>
        <n v="55.5"/>
        <n v="56"/>
        <n v="56.5"/>
        <n v="57"/>
        <n v="57.5"/>
        <n v="58.5"/>
        <n v="59"/>
        <n v="59.5"/>
        <n v="60"/>
        <n v="60.5"/>
        <n v="61"/>
        <n v="61.5"/>
        <n v="62"/>
        <n v="62.5"/>
        <n v="63"/>
        <n v="63.5"/>
        <n v="64"/>
        <n v="64.5"/>
        <n v="65.5"/>
        <n v="66.5"/>
        <n v="67"/>
        <n v="67.5"/>
        <n v="68"/>
        <n v="68.5"/>
        <n v="69"/>
        <n v="69.5"/>
        <n v="70"/>
        <n v="70.5"/>
        <n v="71.5"/>
        <n v="72"/>
        <n v="73"/>
        <n v="73.5"/>
        <n v="74"/>
        <n v="74.5"/>
        <n v="75"/>
        <n v="76"/>
        <n v="76.5"/>
        <n v="77"/>
        <n v="77.5"/>
        <n v="78"/>
        <n v="78.5"/>
        <n v="79"/>
        <n v="79.5"/>
        <n v="80"/>
        <n v="81"/>
        <n v="81.5"/>
        <n v="82"/>
        <n v="82.5"/>
        <n v="84"/>
        <n v="84.5"/>
        <n v="85"/>
        <n v="85.5"/>
        <n v="87"/>
        <n v="87.5"/>
        <n v="88.5"/>
        <n v="89"/>
        <n v="90"/>
        <n v="90.5"/>
        <n v="91.5"/>
        <n v="92"/>
        <n v="92.5"/>
        <n v="93"/>
        <n v="93.5"/>
        <n v="95"/>
        <n v="95.5"/>
        <n v="96"/>
        <n v="96.5"/>
        <n v="97"/>
        <n v="97.5"/>
        <n v="98"/>
        <n v="98.5"/>
        <n v="99"/>
        <n v="99.5"/>
        <n v="100"/>
        <n v="101"/>
        <n v="102"/>
        <n v="102.5"/>
        <n v="103"/>
        <n v="103.5"/>
        <n v="104"/>
        <n v="105"/>
        <n v="105.5"/>
        <n v="106"/>
        <n v="106.5"/>
        <n v="107"/>
        <n v="107.5"/>
        <n v="108.5"/>
        <n v="109"/>
        <n v="109.5"/>
        <n v="110"/>
        <n v="110.5"/>
        <n v="111.5"/>
        <n v="112.5"/>
        <n v="113"/>
        <n v="114"/>
        <n v="114.5"/>
        <n v="115"/>
        <n v="115.5"/>
        <n v="117"/>
        <n v="117.5"/>
        <n v="118"/>
        <n v="118.5"/>
        <n v="119"/>
        <n v="119.5"/>
        <n v="120"/>
        <n v="121.5"/>
        <n v="122"/>
        <n v="123"/>
        <n v="124"/>
        <n v="124.5"/>
        <n v="125"/>
        <n v="125.5"/>
        <n v="126"/>
        <n v="128"/>
        <n v="128.5"/>
        <n v="129"/>
        <n v="129.5"/>
        <n v="130"/>
        <n v="130.5"/>
        <n v="131"/>
        <n v="131.5"/>
        <n v="132"/>
        <n v="132.5"/>
        <n v="133.5"/>
        <n v="135"/>
        <n v="136"/>
        <n v="137.5"/>
        <n v="138.5"/>
        <n v="139.5"/>
        <n v="140"/>
        <n v="141"/>
        <n v="141.5"/>
        <n v="142"/>
        <n v="142.5"/>
        <n v="144"/>
        <n v="145"/>
        <n v="147"/>
        <n v="148.5"/>
        <n v="150"/>
        <n v="151"/>
        <n v="153.5"/>
        <n v="155.5"/>
        <n v="156"/>
        <n v="156.5"/>
        <n v="157.5"/>
        <n v="158"/>
        <n v="159"/>
        <n v="160"/>
        <n v="160.5"/>
        <n v="161.5"/>
        <n v="162"/>
        <n v="162.5"/>
        <n v="163.5"/>
        <n v="164"/>
        <n v="165"/>
        <n v="166"/>
        <n v="167.5"/>
        <n v="168"/>
        <n v="169"/>
        <n v="171"/>
        <n v="171.5"/>
        <n v="172.5"/>
        <n v="173"/>
        <n v="173.5"/>
        <n v="174.5"/>
        <n v="175"/>
        <n v="175.5"/>
        <n v="177"/>
        <n v="178.5"/>
        <n v="179"/>
        <n v="180"/>
        <n v="181.5"/>
        <n v="183.5"/>
        <n v="184"/>
        <n v="187"/>
        <n v="187.5"/>
        <n v="188.5"/>
        <n v="192.5"/>
        <n v="195"/>
        <n v="196.5"/>
        <n v="197.5"/>
        <n v="198"/>
        <n v="200"/>
        <n v="202.5"/>
        <n v="207"/>
        <n v="207.5"/>
        <n v="208"/>
        <n v="209.5"/>
        <n v="210"/>
        <n v="211"/>
        <n v="212.5"/>
        <n v="213"/>
        <n v="214.5"/>
        <n v="216"/>
        <n v="216.5"/>
        <n v="217.5"/>
        <n v="219"/>
        <n v="219.5"/>
        <n v="220"/>
        <n v="220.5"/>
        <n v="221.5"/>
        <n v="223"/>
        <n v="223.5"/>
        <n v="225"/>
        <n v="225.5"/>
        <n v="229.5"/>
        <n v="230"/>
        <n v="230.5"/>
        <n v="231"/>
        <n v="234.5"/>
        <n v="235"/>
        <n v="235.5"/>
        <n v="237"/>
        <n v="237.5"/>
        <n v="238"/>
        <n v="240"/>
        <n v="240.5"/>
        <n v="244.5"/>
        <n v="245"/>
        <n v="246"/>
        <n v="246.5"/>
        <n v="250"/>
        <n v="251.5"/>
        <n v="253"/>
        <n v="253.5"/>
        <n v="255"/>
        <n v="255.5"/>
        <n v="260"/>
        <n v="260.5"/>
        <n v="262.5"/>
        <n v="265.5"/>
        <n v="266"/>
        <n v="270"/>
        <n v="271.5"/>
        <n v="275"/>
        <n v="279.5"/>
        <n v="280"/>
        <n v="282"/>
        <n v="285"/>
        <n v="286.5"/>
        <n v="287"/>
        <n v="287.5"/>
        <n v="288"/>
        <n v="292.5"/>
        <n v="294"/>
        <n v="295.5"/>
        <n v="298.5"/>
        <n v="300"/>
        <n v="300.5"/>
        <n v="304.5"/>
        <n v="312.5"/>
        <n v="315"/>
        <n v="315.5"/>
        <n v="316"/>
        <n v="316.5"/>
        <n v="319.5"/>
        <n v="320"/>
        <n v="322.5"/>
        <n v="325"/>
        <n v="329.5"/>
        <n v="330"/>
        <n v="331"/>
        <n v="332"/>
        <n v="337.5"/>
        <n v="340"/>
        <n v="343"/>
        <n v="343.5"/>
        <n v="345"/>
        <n v="347.5"/>
        <n v="350"/>
        <n v="353"/>
        <n v="354"/>
        <n v="360"/>
        <n v="362.5"/>
        <n v="364"/>
        <n v="364.5"/>
        <n v="368"/>
        <n v="369"/>
        <n v="373.5"/>
        <n v="375"/>
        <n v="378"/>
        <n v="380"/>
        <n v="381.5"/>
        <n v="387.5"/>
        <n v="388.5"/>
        <n v="390"/>
        <n v="393"/>
        <n v="395"/>
        <n v="400"/>
        <n v="400.5"/>
        <n v="405"/>
        <n v="405.5"/>
        <n v="412.5"/>
        <n v="413"/>
        <n v="420"/>
        <n v="422.5"/>
        <n v="423"/>
        <n v="425"/>
        <n v="425.5"/>
        <n v="430"/>
        <n v="432"/>
        <n v="435"/>
        <n v="436.5"/>
        <n v="437.5"/>
        <n v="440"/>
        <n v="442.5"/>
        <n v="450"/>
        <n v="451.5"/>
        <n v="453"/>
        <n v="460"/>
        <n v="461.5"/>
        <n v="462.5"/>
        <n v="464.5"/>
        <n v="465"/>
        <n v="475"/>
        <n v="480"/>
        <n v="481"/>
        <n v="481.5"/>
        <n v="484.5"/>
        <n v="486"/>
        <n v="487.5"/>
        <n v="491.5"/>
        <n v="495"/>
        <n v="498.5"/>
        <n v="500"/>
        <n v="510"/>
        <n v="512.5"/>
        <n v="513"/>
        <n v="520"/>
        <n v="525"/>
        <n v="537"/>
        <n v="537.5"/>
        <n v="540"/>
        <n v="541.5"/>
        <n v="550"/>
        <n v="555"/>
        <n v="560"/>
        <n v="562.5"/>
        <n v="565.5"/>
        <n v="566"/>
        <n v="570"/>
        <n v="576"/>
        <n v="580"/>
        <n v="580.5"/>
        <n v="585"/>
        <n v="587.5"/>
        <n v="599"/>
        <n v="600"/>
        <n v="612.5"/>
        <n v="615"/>
        <n v="616.5"/>
        <n v="620"/>
        <n v="625"/>
        <n v="625.5"/>
        <n v="630"/>
        <n v="637.5"/>
        <n v="640"/>
        <n v="645"/>
        <n v="649.5"/>
        <n v="650"/>
        <n v="660"/>
        <n v="662.5"/>
        <n v="664.5"/>
        <n v="669"/>
        <n v="675"/>
        <n v="679"/>
        <n v="679.5"/>
        <n v="680"/>
        <n v="687.5"/>
        <n v="688.5"/>
        <n v="690"/>
        <n v="691"/>
        <n v="693"/>
        <n v="700"/>
        <n v="705"/>
        <n v="711"/>
        <n v="712.5"/>
        <n v="718"/>
        <n v="720"/>
        <n v="725"/>
        <n v="733.5"/>
        <n v="735"/>
        <n v="736.5"/>
        <n v="737.5"/>
        <n v="740"/>
        <n v="750"/>
        <n v="751.5"/>
        <n v="760"/>
        <n v="761.5"/>
        <n v="762.5"/>
        <n v="765"/>
        <n v="775"/>
        <n v="776"/>
        <n v="780"/>
        <n v="787.5"/>
        <n v="795"/>
        <n v="797.5"/>
        <n v="800"/>
        <n v="810"/>
        <n v="812.5"/>
        <n v="820"/>
        <n v="825"/>
        <n v="832"/>
        <n v="837.5"/>
        <n v="840"/>
        <n v="844.5"/>
        <n v="850"/>
        <n v="855"/>
        <n v="856.5"/>
        <n v="858"/>
        <n v="860"/>
        <n v="862.5"/>
        <n v="870"/>
        <n v="875"/>
        <n v="880"/>
        <n v="885"/>
        <n v="887.5"/>
        <n v="900"/>
        <n v="912.5"/>
        <n v="915"/>
        <n v="920"/>
        <n v="925"/>
        <n v="930"/>
        <n v="937.5"/>
        <n v="940"/>
        <n v="945"/>
        <n v="950"/>
        <n v="960"/>
        <n v="962.5"/>
        <n v="965"/>
        <n v="975"/>
        <n v="980"/>
        <n v="980.5"/>
        <n v="987.5"/>
        <n v="990"/>
        <n v="993"/>
        <n v="998.5"/>
        <n v="1000"/>
        <n v="1003.5"/>
        <n v="1005"/>
        <n v="1012.5"/>
        <n v="1020"/>
        <n v="1025"/>
        <n v="1035"/>
        <n v="1037.5"/>
        <n v="1040"/>
        <n v="1050"/>
        <n v="1060"/>
        <n v="1062.5"/>
        <n v="1065"/>
        <n v="1066"/>
        <n v="1075"/>
        <n v="1080"/>
        <n v="1087.5"/>
        <n v="1095"/>
        <n v="1100"/>
        <n v="1105.5"/>
        <n v="1110"/>
        <n v="1112.5"/>
        <n v="1120"/>
        <n v="1125"/>
        <n v="1140"/>
        <n v="1142"/>
        <n v="1150"/>
        <n v="1155"/>
        <n v="1160"/>
        <n v="1162.5"/>
        <n v="1170"/>
        <n v="1175"/>
        <n v="1179"/>
        <n v="1180"/>
        <n v="1185"/>
        <n v="1187.5"/>
        <n v="1200"/>
        <n v="1212.5"/>
        <n v="1215"/>
        <n v="1220"/>
        <n v="1225"/>
        <n v="1230"/>
        <n v="1237.5"/>
        <n v="1240"/>
        <n v="1245"/>
        <n v="1250"/>
        <n v="1260"/>
        <n v="1262.5"/>
        <n v="1275"/>
        <n v="1280"/>
        <n v="1287.5"/>
        <n v="1290"/>
        <n v="1300"/>
        <n v="1305"/>
        <n v="1312.5"/>
        <n v="1320"/>
        <n v="1325"/>
        <n v="1335"/>
        <n v="1337.5"/>
        <n v="1340"/>
        <n v="1350"/>
        <n v="1360"/>
        <n v="1362.5"/>
        <n v="1375"/>
        <n v="1380"/>
        <n v="1395"/>
        <n v="1400"/>
        <n v="1412.5"/>
        <n v="1420"/>
        <n v="1425"/>
        <n v="1437.5"/>
        <n v="1440"/>
        <n v="1450"/>
        <n v="1455"/>
        <n v="1460"/>
        <n v="1462.5"/>
        <n v="1467"/>
        <n v="1470"/>
        <n v="1475"/>
        <n v="1480"/>
        <n v="1485"/>
        <n v="1487.5"/>
        <n v="1500"/>
        <n v="1512.5"/>
        <n v="1515"/>
        <n v="1520"/>
        <n v="1525"/>
        <n v="1530"/>
        <n v="1537.5"/>
        <n v="1540"/>
        <n v="1545"/>
        <n v="1550"/>
        <n v="1560"/>
        <n v="1575"/>
        <n v="1580"/>
        <n v="1587.5"/>
        <n v="1596"/>
        <n v="1600"/>
        <n v="1605"/>
        <n v="1612.5"/>
        <n v="1620"/>
        <n v="1635"/>
        <n v="1637.5"/>
        <n v="1640"/>
        <n v="1650"/>
        <n v="1660"/>
        <n v="1662.5"/>
        <n v="1675"/>
        <n v="1680"/>
        <n v="1695"/>
        <n v="1700"/>
        <n v="1710"/>
        <n v="1712.5"/>
        <n v="1720"/>
        <n v="1725"/>
        <n v="1737.5"/>
        <n v="1740"/>
        <n v="1750"/>
        <n v="1755"/>
        <n v="1760"/>
        <n v="1762.5"/>
        <n v="1770"/>
        <n v="1780"/>
        <n v="1785"/>
        <n v="1787.5"/>
        <n v="1800"/>
        <n v="1815"/>
        <n v="1830"/>
        <n v="1837.5"/>
        <n v="1840"/>
        <n v="1845"/>
        <n v="1850"/>
        <n v="1860"/>
        <n v="1862.5"/>
        <n v="1875"/>
        <n v="1890"/>
        <n v="1900"/>
        <n v="1905"/>
        <n v="1912.5"/>
        <n v="1920"/>
        <n v="1925"/>
        <n v="1935"/>
        <n v="1937.5"/>
        <n v="1940"/>
        <n v="1950"/>
        <n v="1960"/>
        <n v="1962.5"/>
        <n v="1965"/>
        <n v="1975"/>
        <n v="1980"/>
        <n v="1995"/>
        <n v="2000"/>
        <n v="2010"/>
        <n v="2020"/>
        <n v="2025"/>
        <n v="2037.5"/>
        <n v="2040"/>
        <n v="2050"/>
        <n v="2055"/>
        <n v="2060"/>
        <n v="2062.5"/>
        <n v="2070"/>
        <n v="2080"/>
        <n v="2100"/>
        <n v="2115"/>
        <n v="2125"/>
        <n v="2137.5"/>
        <n v="2140"/>
        <n v="2145"/>
        <n v="2160"/>
        <n v="2175"/>
        <n v="2180"/>
        <n v="2187.5"/>
        <n v="2190"/>
        <n v="2200"/>
        <n v="2205"/>
        <n v="2220"/>
        <n v="2235"/>
        <n v="2240"/>
        <n v="2250"/>
        <n v="2260"/>
        <n v="2262.5"/>
        <n v="2280"/>
        <n v="2287.5"/>
        <n v="2295"/>
        <n v="2300"/>
        <n v="2310"/>
        <n v="2312.5"/>
        <n v="2325"/>
        <n v="2337.5"/>
        <n v="2340"/>
        <n v="2360"/>
        <n v="2370"/>
        <n v="2375"/>
        <n v="2380"/>
        <n v="2387.5"/>
        <n v="2400"/>
        <n v="2412.5"/>
        <n v="2420"/>
        <n v="2425"/>
        <n v="2430"/>
        <n v="2437.5"/>
        <n v="2440"/>
        <n v="2445"/>
        <n v="2460"/>
        <n v="2462.5"/>
        <n v="2475"/>
        <n v="2480"/>
        <n v="2487.5"/>
        <n v="2500"/>
        <n v="2520"/>
        <n v="2535"/>
        <n v="2540"/>
        <n v="2550"/>
        <n v="2560"/>
        <n v="2562.5"/>
        <n v="2565"/>
        <n v="2575"/>
        <n v="2580"/>
        <n v="2600"/>
        <n v="2610"/>
        <n v="2620"/>
        <n v="2625"/>
        <n v="2637.5"/>
        <n v="2650"/>
        <n v="2655"/>
        <n v="2660"/>
        <n v="2662.5"/>
        <n v="2670"/>
        <n v="2675"/>
        <n v="2680"/>
        <n v="2687.5"/>
        <n v="2700"/>
        <n v="2715"/>
        <n v="2720"/>
        <n v="2737.5"/>
        <n v="2740"/>
        <n v="2745"/>
        <n v="2750"/>
        <n v="2760"/>
        <n v="2762.5"/>
        <n v="2775"/>
        <n v="2787.5"/>
        <n v="2790"/>
        <n v="2800"/>
        <n v="2805"/>
        <n v="2812.5"/>
        <n v="2820"/>
        <n v="2825"/>
        <n v="2850"/>
        <n v="2860"/>
        <n v="2862.5"/>
        <n v="2865"/>
        <n v="2875"/>
        <n v="2880"/>
        <n v="2887.5"/>
        <n v="2895"/>
        <n v="2900"/>
        <n v="2910"/>
        <n v="2920"/>
        <n v="2925"/>
        <n v="2940"/>
        <n v="2950"/>
        <n v="2955"/>
        <n v="2960"/>
        <n v="2962.5"/>
        <n v="2970"/>
        <n v="2975"/>
        <n v="2980"/>
        <n v="2985"/>
        <n v="2987.5"/>
        <n v="2995.5"/>
        <n v="3000"/>
        <n v="3030"/>
        <n v="3040"/>
        <n v="3050"/>
        <n v="3060"/>
        <n v="3075"/>
        <n v="3080"/>
        <n v="3090"/>
        <n v="3100"/>
        <n v="3112.5"/>
        <n v="3120"/>
        <n v="3137.5"/>
        <n v="3150"/>
        <n v="3160"/>
        <n v="3165"/>
        <n v="3180"/>
        <n v="3195"/>
        <n v="3200"/>
        <n v="3210"/>
        <n v="3212.5"/>
        <n v="3225"/>
        <n v="3237.5"/>
        <n v="3240"/>
        <n v="3250"/>
        <n v="3255"/>
        <n v="3260"/>
        <n v="3262.5"/>
        <n v="3270"/>
        <n v="3275"/>
        <n v="3280"/>
        <n v="3287.5"/>
        <n v="3300"/>
        <n v="3312.5"/>
        <n v="3345"/>
        <n v="3360"/>
        <n v="3375"/>
        <n v="3380"/>
        <n v="3390"/>
        <n v="3400"/>
        <n v="3420"/>
        <n v="3435"/>
        <n v="3450"/>
        <n v="3462.5"/>
        <n v="3465"/>
        <n v="3480"/>
        <n v="3500"/>
        <n v="3510"/>
        <n v="3525"/>
        <n v="3537.5"/>
        <n v="3540"/>
        <n v="3550"/>
        <n v="3555"/>
        <n v="3560"/>
        <n v="3562.5"/>
        <n v="3570"/>
        <n v="3585"/>
        <n v="3600"/>
        <n v="3620"/>
        <n v="3625"/>
        <n v="3650"/>
        <n v="3660"/>
        <n v="3675"/>
        <n v="3680"/>
        <n v="3690"/>
        <n v="3700"/>
        <n v="3712.5"/>
        <n v="3720"/>
        <n v="3735"/>
        <n v="3740"/>
        <n v="3750"/>
        <n v="3765"/>
        <n v="3800"/>
        <n v="3820"/>
        <n v="3837.5"/>
        <n v="3840"/>
        <n v="3850"/>
        <n v="3855"/>
        <n v="3860"/>
        <n v="3870"/>
        <n v="3880"/>
        <n v="3885"/>
        <n v="3887.5"/>
        <n v="3900"/>
        <n v="3912.5"/>
        <n v="3915"/>
        <n v="3920"/>
        <n v="3930"/>
        <n v="3937.5"/>
        <n v="3940"/>
        <n v="3945"/>
        <n v="3950"/>
        <n v="3960"/>
        <n v="3975"/>
        <n v="3980"/>
        <n v="4000"/>
        <n v="4005"/>
        <n v="4012.5"/>
        <n v="4040"/>
        <n v="4050"/>
        <n v="4080"/>
        <n v="4100"/>
        <n v="4120"/>
        <n v="4150"/>
        <n v="4155"/>
        <n v="4160"/>
        <n v="4185"/>
        <n v="4187.5"/>
        <n v="4200"/>
        <n v="4220"/>
        <n v="4225"/>
        <n v="4230"/>
        <n v="4240"/>
        <n v="4245"/>
        <n v="4260"/>
        <n v="4275"/>
        <n v="4280"/>
        <n v="4287.5"/>
        <n v="4300"/>
        <n v="4312.5"/>
        <n v="4320"/>
        <n v="4325"/>
        <n v="4337.5"/>
        <n v="4340"/>
        <n v="4350"/>
        <n v="4360"/>
        <n v="4362.5"/>
        <n v="4400"/>
        <n v="4425"/>
        <n v="4450"/>
        <n v="4455"/>
        <n v="4460"/>
        <n v="4475"/>
        <n v="4500"/>
        <n v="4520"/>
        <n v="4530"/>
        <n v="4537.5"/>
        <n v="4580"/>
        <n v="4587.5"/>
        <n v="4600"/>
        <n v="4605"/>
        <n v="4620"/>
        <n v="4665"/>
        <n v="4675"/>
        <n v="4680"/>
        <n v="4695"/>
        <n v="4700"/>
        <n v="4720"/>
        <n v="4725"/>
        <n v="4740"/>
        <n v="4750"/>
        <n v="4760"/>
        <n v="4770"/>
        <n v="4780"/>
        <n v="4800"/>
        <n v="4812.5"/>
        <n v="4815"/>
        <n v="4845"/>
        <n v="4860"/>
        <n v="4875"/>
        <n v="4880"/>
        <n v="4912.5"/>
        <n v="4920"/>
        <n v="4950"/>
        <n v="4960"/>
        <n v="4980"/>
        <n v="5000"/>
        <n v="5020"/>
        <n v="5025"/>
        <n v="5040"/>
        <n v="5070"/>
        <n v="5120"/>
        <n v="5130"/>
        <n v="5140"/>
        <n v="5145"/>
        <n v="5160"/>
        <n v="5175"/>
        <n v="5180"/>
        <n v="5187.5"/>
        <n v="5190"/>
        <n v="5200"/>
        <n v="5205"/>
        <n v="5220"/>
        <n v="5237.5"/>
        <n v="5240"/>
        <n v="5250"/>
        <n v="5260"/>
        <n v="5275"/>
        <n v="5280"/>
        <n v="5300"/>
        <n v="5310"/>
        <n v="5325"/>
        <n v="5340"/>
        <n v="5362.5"/>
        <n v="5370"/>
        <n v="5400"/>
        <n v="5437.5"/>
        <n v="5440"/>
        <n v="5445"/>
        <n v="5450"/>
        <n v="5487.5"/>
        <n v="5505"/>
        <n v="5512.5"/>
        <n v="5520"/>
        <n v="5537.5"/>
        <n v="5540"/>
        <n v="5580"/>
        <n v="5587.5"/>
        <n v="5600"/>
        <n v="5610"/>
        <n v="5637.5"/>
        <n v="5640"/>
        <n v="5655"/>
        <n v="5660"/>
        <n v="5680"/>
        <n v="5700"/>
        <n v="5750"/>
        <n v="5760"/>
        <n v="5762.5"/>
        <n v="5850"/>
        <n v="5862.5"/>
        <n v="5875"/>
        <n v="5887.5"/>
        <n v="5895"/>
        <n v="5925"/>
        <n v="5940"/>
        <n v="5950"/>
        <n v="6000"/>
        <n v="6012.5"/>
        <n v="6040"/>
        <n v="6050"/>
        <n v="6112.5"/>
        <n v="6125"/>
        <n v="6140"/>
        <n v="6150"/>
        <n v="6162.5"/>
        <n v="6210"/>
        <n v="6220"/>
        <n v="6225"/>
        <n v="6240"/>
        <n v="6260"/>
        <n v="6285"/>
        <n v="6287.5"/>
        <n v="6300"/>
        <n v="6320"/>
        <n v="6330"/>
        <n v="6360"/>
        <n v="6390"/>
        <n v="6420"/>
        <n v="6435"/>
        <n v="6460"/>
        <n v="6480"/>
        <n v="6495"/>
        <n v="6500"/>
        <n v="6512.5"/>
        <n v="6585"/>
        <n v="6615"/>
        <n v="6640"/>
        <n v="6645"/>
        <n v="6650"/>
        <n v="6690"/>
        <n v="6700"/>
        <n v="6705"/>
        <n v="6720"/>
        <n v="6750"/>
        <n v="6760"/>
        <n v="6765"/>
        <n v="6840"/>
        <n v="6860"/>
        <n v="6885"/>
        <n v="6900"/>
        <n v="6915"/>
        <n v="6920"/>
        <n v="6930"/>
        <n v="6940"/>
        <n v="6987.5"/>
        <n v="7000"/>
        <n v="7035"/>
        <n v="7050"/>
        <n v="7065"/>
        <n v="7080"/>
        <n v="7110"/>
        <n v="7140"/>
        <n v="7160"/>
        <n v="7175"/>
        <n v="7200"/>
        <n v="7215"/>
        <n v="7250"/>
        <n v="7260"/>
        <n v="7300"/>
        <n v="7335"/>
        <n v="7340"/>
        <n v="7350"/>
        <n v="7360"/>
        <n v="7380"/>
        <n v="7387.5"/>
        <n v="7395"/>
        <n v="7480"/>
        <n v="7512.5"/>
        <n v="7540"/>
        <n v="7545"/>
        <n v="7590"/>
        <n v="7665"/>
        <n v="7800"/>
        <n v="7815"/>
        <n v="7860"/>
        <n v="7887.5"/>
        <n v="7900"/>
        <n v="7912.5"/>
        <n v="7920"/>
        <n v="7980"/>
        <n v="8000"/>
        <n v="8125"/>
        <n v="8237.5"/>
        <n v="8280"/>
        <n v="8300"/>
        <n v="8380"/>
        <n v="8385"/>
        <n v="8400"/>
        <n v="8440"/>
        <n v="8450"/>
        <n v="8520"/>
        <n v="8575"/>
        <n v="8580"/>
        <n v="8610"/>
        <n v="8640"/>
        <n v="8660"/>
        <n v="8687.5"/>
        <n v="8750"/>
        <n v="8780"/>
        <n v="8820"/>
        <n v="8825"/>
        <n v="8850"/>
        <n v="8860"/>
        <n v="8865"/>
        <n v="8920"/>
        <n v="8940"/>
        <n v="8955"/>
        <n v="9015"/>
        <n v="9020"/>
        <n v="9050"/>
        <n v="9180"/>
        <n v="9200"/>
        <n v="9220"/>
        <n v="9240"/>
        <n v="9380"/>
        <n v="9400"/>
        <n v="9420"/>
        <n v="9465"/>
        <n v="9480"/>
        <n v="9520"/>
        <n v="9537.5"/>
        <n v="9550"/>
        <n v="9600"/>
        <n v="9620"/>
        <n v="9712.5"/>
        <n v="9750"/>
        <n v="9780"/>
        <n v="9800"/>
        <n v="9840"/>
        <n v="9860"/>
        <n v="9875"/>
        <n v="9900"/>
        <n v="9930"/>
        <n v="9950"/>
        <n v="9960"/>
        <n v="10060"/>
        <n v="10120"/>
        <n v="10137.5"/>
        <n v="10150"/>
        <n v="10220"/>
        <n v="10325"/>
        <n v="10400"/>
        <n v="10420"/>
        <n v="10425"/>
        <n v="10550"/>
        <n v="10562.5"/>
        <n v="10625"/>
        <n v="10637.5"/>
        <n v="10640"/>
        <n v="10650"/>
        <n v="10750"/>
        <n v="10875"/>
        <n v="10920"/>
        <n v="11040"/>
        <n v="11062.5"/>
        <n v="11180"/>
        <n v="11200"/>
        <n v="11340"/>
        <n v="11445"/>
        <n v="11450"/>
        <n v="11480"/>
        <n v="11520"/>
        <n v="11537.5"/>
        <n v="11612.5"/>
        <n v="11655"/>
        <n v="11790"/>
        <n v="11800"/>
        <n v="11820"/>
        <n v="11850"/>
        <n v="11940"/>
        <n v="12020"/>
        <n v="12025"/>
        <n v="12150"/>
        <n v="12165"/>
        <n v="12287.5"/>
        <n v="12300"/>
        <n v="12390"/>
        <n v="12450"/>
        <n v="12462.5"/>
        <n v="12620"/>
        <n v="12640"/>
        <n v="12675"/>
        <n v="12750"/>
        <n v="12765"/>
        <n v="12800"/>
        <n v="12900"/>
        <n v="13000"/>
        <n v="13050"/>
        <n v="13200"/>
        <n v="13240"/>
        <n v="13275"/>
        <n v="13280"/>
        <n v="13350"/>
        <n v="13437.5"/>
        <n v="13845"/>
        <n v="13900"/>
        <n v="14100"/>
        <n v="14137.5"/>
        <n v="14400"/>
        <n v="14430"/>
        <n v="14512.5"/>
        <n v="14550"/>
        <n v="14560"/>
        <n v="14720"/>
        <n v="14955"/>
        <n v="15050"/>
        <n v="15100"/>
        <n v="15120"/>
        <n v="15260"/>
        <n v="15412.5"/>
        <n v="15540"/>
        <n v="15637.5"/>
        <n v="15720"/>
        <n v="15800"/>
        <n v="16050"/>
        <n v="16125"/>
        <n v="16150"/>
        <n v="16200"/>
        <n v="16220"/>
        <n v="16520"/>
        <n v="16875"/>
        <n v="16900"/>
        <n v="16980"/>
        <n v="17000"/>
        <n v="17020"/>
        <n v="17100"/>
        <n v="17200"/>
        <n v="17280"/>
        <n v="17400"/>
        <n v="17415"/>
        <n v="17700"/>
        <n v="17900"/>
        <n v="17950"/>
        <n v="17970"/>
        <n v="18050"/>
        <n v="18337.5"/>
        <n v="18375"/>
        <n v="18412.5"/>
        <n v="18460"/>
        <n v="18495"/>
        <n v="18765"/>
        <n v="19000"/>
        <n v="19037.5"/>
        <n v="19240"/>
        <n v="19937.5"/>
        <n v="19940"/>
        <n v="20250"/>
        <n v="20370"/>
        <n v="20730"/>
        <n v="21112.5"/>
        <n v="21450"/>
        <n v="21500"/>
        <n v="21540"/>
        <n v="21650"/>
        <n v="22005"/>
        <n v="22095"/>
        <n v="22150"/>
        <n v="22300"/>
        <n v="22545"/>
        <n v="22640"/>
        <n v="22650"/>
        <n v="22800"/>
        <n v="22845"/>
        <n v="22875"/>
        <n v="22950"/>
        <n v="23040"/>
        <n v="23100"/>
        <n v="23220"/>
        <n v="23280"/>
        <n v="23700"/>
        <n v="23925"/>
        <n v="23960"/>
        <n v="24512.5"/>
        <n v="24660"/>
        <n v="24960"/>
        <n v="25020"/>
        <n v="25695"/>
        <n v="26650"/>
        <n v="27000"/>
        <n v="27160"/>
        <n v="27450"/>
        <n v="27640"/>
        <n v="28550"/>
        <n v="28720"/>
        <n v="28950"/>
        <n v="29340"/>
        <n v="29415"/>
        <n v="29460"/>
        <n v="29955"/>
        <n v="30060"/>
        <n v="30105"/>
        <n v="30400"/>
        <n v="30460"/>
        <n v="31040"/>
        <n v="31900"/>
        <n v="31980"/>
        <n v="33100"/>
        <n v="33280"/>
        <n v="34260"/>
        <n v="36600"/>
        <n v="36850"/>
        <n v="38600"/>
        <n v="39220"/>
        <n v="39300"/>
        <n v="39940"/>
        <n v="40140"/>
        <n v="40500"/>
        <n v="42640"/>
        <n v="43500"/>
        <n v="45680"/>
        <n v="48900"/>
        <n v="53200"/>
        <n v="96500"/>
        <n v="99850"/>
        <m/>
      </sharedItems>
    </cacheField>
    <cacheField name="NOVA QUANTIDADE A ENTREGAR" numFmtId="0">
      <sharedItems containsString="0" containsBlank="1" containsNumber="1" minValue="0" maxValue="149600" count="1581">
        <n v="0"/>
        <n v="0.14835886214442001"/>
        <n v="0.19762845849802399"/>
        <n v="0.232558139534884"/>
        <n v="0.30966469428007898"/>
        <n v="0.5"/>
        <n v="0.51585014409221897"/>
        <n v="0.66486486486486496"/>
        <n v="0.70331950207468896"/>
        <n v="0.88435374149659896"/>
        <n v="0.97457627118644097"/>
        <n v="1"/>
        <n v="1.05454545454545"/>
        <n v="1.3724696356275301"/>
        <n v="1.375"/>
        <n v="1.4249363867684499"/>
        <n v="1.4576271186440699"/>
        <n v="1.47887323943662"/>
        <n v="1.5"/>
        <n v="1.625"/>
        <n v="1.6901408450704201"/>
        <n v="1.6949152542372901"/>
        <n v="1.8544857768052501"/>
        <n v="2"/>
        <n v="2.1090909090909098"/>
        <n v="2.2253829321662999"/>
        <n v="2.8309859154929602"/>
        <n v="2.84745762711864"/>
        <n v="2.9069767441860499"/>
        <n v="2.9644268774703599"/>
        <n v="2.9671772428884"/>
        <n v="2.9781512605042"/>
        <n v="3"/>
        <n v="3.49413298565841"/>
        <n v="3.5"/>
        <n v="3.5899159663865601"/>
        <n v="3.7052631578947399"/>
        <n v="3.9525691699604701"/>
        <n v="4"/>
        <n v="4.0254237288135597"/>
        <n v="4.1156462585033999"/>
        <n v="4.125"/>
        <n v="4.6449704142011798"/>
        <n v="4.875"/>
        <n v="5"/>
        <n v="5.1395348837209296"/>
        <n v="5.2"/>
        <n v="6"/>
        <n v="6.1932938856015802"/>
        <n v="6.4065934065934096"/>
        <n v="6.44812680115274"/>
        <n v="6.4615384615384599"/>
        <n v="7"/>
        <n v="7.7377521613832903"/>
        <n v="7.8604651162790704"/>
        <n v="8"/>
        <n v="8.3108108108108105"/>
        <n v="8.7914937759336098"/>
        <n v="9"/>
        <n v="9.4186046511627897"/>
        <n v="9.5"/>
        <n v="9.9729729729729701"/>
        <n v="10"/>
        <n v="10.276679841897201"/>
        <n v="10.317002881844401"/>
        <n v="10.5497925311203"/>
        <n v="10.9176470588235"/>
        <n v="11"/>
        <n v="11.789473684210501"/>
        <n v="11.8604651162791"/>
        <n v="12"/>
        <n v="12.1822033898305"/>
        <n v="12.2307692307692"/>
        <n v="12.5"/>
        <n v="13"/>
        <n v="13.181818181818199"/>
        <n v="13.265306122448999"/>
        <n v="13.2972972972973"/>
        <n v="14"/>
        <n v="14.066390041493801"/>
        <n v="14.5"/>
        <n v="14.538461538461499"/>
        <n v="15"/>
        <n v="15.5"/>
        <n v="15.818181818181801"/>
        <n v="16"/>
        <n v="17"/>
        <n v="17.1558704453441"/>
        <n v="17.687074829932001"/>
        <n v="17.8117048346056"/>
        <n v="18"/>
        <n v="18.485915492957801"/>
        <n v="18.924957841484002"/>
        <n v="19"/>
        <n v="19.219780219780201"/>
        <n v="20"/>
        <n v="20.587044534413"/>
        <n v="20.625"/>
        <n v="20.8"/>
        <n v="21"/>
        <n v="21.090909090909101"/>
        <n v="21.126760563380302"/>
        <n v="21.374045801526702"/>
        <n v="21.864406779661"/>
        <n v="22"/>
        <n v="23"/>
        <n v="24"/>
        <n v="24.375"/>
        <n v="25"/>
        <n v="25.4237288135593"/>
        <n v="26"/>
        <n v="26.363636363636399"/>
        <n v="27"/>
        <n v="27.449392712550601"/>
        <n v="27.5"/>
        <n v="28"/>
        <n v="28.498727735368998"/>
        <n v="28.5"/>
        <n v="29"/>
        <n v="29.152542372881399"/>
        <n v="30"/>
        <n v="31"/>
        <n v="31.636363636363601"/>
        <n v="32"/>
        <n v="32.5"/>
        <n v="33"/>
        <n v="33.576512455516003"/>
        <n v="33.8983050847458"/>
        <n v="34"/>
        <n v="34.237762237762198"/>
        <n v="34.3626373626374"/>
        <n v="35"/>
        <n v="35.387323943661997"/>
        <n v="36"/>
        <n v="36.227488151658797"/>
        <n v="36.692307692307701"/>
        <n v="37"/>
        <n v="37.226890756302502"/>
        <n v="37.5"/>
        <n v="38"/>
        <n v="39"/>
        <n v="39.5256916996047"/>
        <n v="40"/>
        <n v="40.348837209302303"/>
        <n v="41"/>
        <n v="42"/>
        <n v="42.181818181818201"/>
        <n v="42.711864406779704"/>
        <n v="43"/>
        <n v="43.676662320730102"/>
        <n v="44"/>
        <n v="45"/>
        <n v="45.390070921985803"/>
        <n v="46"/>
        <n v="46.060606060606098"/>
        <n v="46.315789473684198"/>
        <n v="47"/>
        <n v="48"/>
        <n v="48.075042158515998"/>
        <n v="49"/>
        <n v="49.5"/>
        <n v="50"/>
        <n v="50.317796610169502"/>
        <n v="50.438596491228097"/>
        <n v="50.734513274336301"/>
        <n v="51"/>
        <n v="52"/>
        <n v="52.4119947848761"/>
        <n v="53"/>
        <n v="53.848739495798299"/>
        <n v="53.939393939393902"/>
        <n v="54"/>
        <n v="54.5"/>
        <n v="54.609929078014197"/>
        <n v="54.8363636363636"/>
        <n v="55"/>
        <n v="55.578947368421098"/>
        <n v="56"/>
        <n v="56.9491525423729"/>
        <n v="57"/>
        <n v="58"/>
        <n v="59"/>
        <n v="59.198312236286903"/>
        <n v="60"/>
        <n v="61"/>
        <n v="61.734693877551003"/>
        <n v="62"/>
        <n v="62.5"/>
        <n v="62.801687763713097"/>
        <n v="63"/>
        <n v="64"/>
        <n v="64.244186046511601"/>
        <n v="64.561403508771903"/>
        <n v="65"/>
        <n v="66"/>
        <n v="66.6666666666667"/>
        <n v="67.762237762237802"/>
        <n v="68"/>
        <n v="68.75"/>
        <n v="69"/>
        <n v="69.082352941176495"/>
        <n v="69.882659713168195"/>
        <n v="70"/>
        <n v="71"/>
        <n v="71.798319327731093"/>
        <n v="72"/>
        <n v="73"/>
        <n v="74"/>
        <n v="74.105263157894697"/>
        <n v="75"/>
        <n v="76"/>
        <n v="77"/>
        <n v="77.093023255814003"/>
        <n v="78"/>
        <n v="78.5"/>
        <n v="79"/>
        <n v="80"/>
        <n v="80.505263157894802"/>
        <n v="81"/>
        <n v="81.25"/>
        <n v="82"/>
        <n v="82.312925170067999"/>
        <n v="83"/>
        <n v="84"/>
        <n v="85"/>
        <n v="85.5"/>
        <n v="86"/>
        <n v="87"/>
        <n v="87.5"/>
        <n v="88.5"/>
        <n v="89"/>
        <n v="90"/>
        <n v="91"/>
        <n v="91.5"/>
        <n v="92"/>
        <n v="92.5"/>
        <n v="93"/>
        <n v="94"/>
        <n v="95"/>
        <n v="96"/>
        <n v="96.098901098901095"/>
        <n v="96.923076923076906"/>
        <n v="97"/>
        <n v="97.5"/>
        <n v="98"/>
        <n v="98.255813953488399"/>
        <n v="98.5"/>
        <n v="99"/>
        <n v="100"/>
        <n v="101"/>
        <n v="102.713286713287"/>
        <n v="102.79069767441899"/>
        <n v="103"/>
        <n v="103.087912087912"/>
        <n v="104"/>
        <n v="105"/>
        <n v="105.5"/>
        <n v="106"/>
        <n v="106.5"/>
        <n v="107"/>
        <n v="107.5"/>
        <n v="108"/>
        <n v="109"/>
        <n v="109.5"/>
        <n v="110"/>
        <n v="111"/>
        <n v="112"/>
        <n v="112.5"/>
        <n v="113"/>
        <n v="114"/>
        <n v="115"/>
        <n v="116"/>
        <n v="117"/>
        <n v="117.732558139535"/>
        <n v="117.906976744186"/>
        <n v="119"/>
        <n v="120"/>
        <n v="121"/>
        <n v="122"/>
        <n v="122.335135135135"/>
        <n v="123"/>
        <n v="123.392971246006"/>
        <n v="124"/>
        <n v="125"/>
        <n v="126"/>
        <n v="127"/>
        <n v="128"/>
        <n v="128.131868131868"/>
        <n v="129"/>
        <n v="129.230769230769"/>
        <n v="130"/>
        <n v="131"/>
        <n v="132"/>
        <n v="133"/>
        <n v="133.333333333333"/>
        <n v="133.5"/>
        <n v="134"/>
        <n v="135"/>
        <n v="136"/>
        <n v="137"/>
        <n v="137.5"/>
        <n v="138"/>
        <n v="139"/>
        <n v="140"/>
        <n v="141"/>
        <n v="142.5"/>
        <n v="143"/>
        <n v="144"/>
        <n v="147.36842105263199"/>
        <n v="148"/>
        <n v="148.255813953488"/>
        <n v="150"/>
        <n v="151"/>
        <n v="151.423487544484"/>
        <n v="152"/>
        <n v="153"/>
        <n v="154.15019762845901"/>
        <n v="156.5"/>
        <n v="156.69033530572"/>
        <n v="157"/>
        <n v="157.20930232558101"/>
        <n v="158"/>
        <n v="159"/>
        <n v="160"/>
        <n v="161"/>
        <n v="162"/>
        <n v="162.5"/>
        <n v="163.76470588235301"/>
        <n v="164"/>
        <n v="165"/>
        <n v="166"/>
        <n v="167"/>
        <n v="169"/>
        <n v="171"/>
        <n v="173"/>
        <n v="175"/>
        <n v="176.842105263158"/>
        <n v="177"/>
        <n v="178"/>
        <n v="178.48414985590799"/>
        <n v="180"/>
        <n v="181"/>
        <n v="182"/>
        <n v="183"/>
        <n v="183.46153846153899"/>
        <n v="185"/>
        <n v="187.5"/>
        <n v="189"/>
        <n v="190"/>
        <n v="190.607028753994"/>
        <n v="191"/>
        <n v="192"/>
        <n v="193"/>
        <n v="194"/>
        <n v="195"/>
        <n v="196"/>
        <n v="197"/>
        <n v="198"/>
        <n v="199"/>
        <n v="200"/>
        <n v="201"/>
        <n v="202"/>
        <n v="203.286713286713"/>
        <n v="204"/>
        <n v="205"/>
        <n v="205.533596837945"/>
        <n v="206"/>
        <n v="207"/>
        <n v="207.5"/>
        <n v="209"/>
        <n v="210"/>
        <n v="212"/>
        <n v="212.5"/>
        <n v="214"/>
        <n v="215"/>
        <n v="218"/>
        <n v="218.07692307692301"/>
        <n v="218.35294117647101"/>
        <n v="219"/>
        <n v="220"/>
        <n v="221"/>
        <n v="222"/>
        <n v="223"/>
        <n v="225"/>
        <n v="227"/>
        <n v="228"/>
        <n v="229.5"/>
        <n v="230"/>
        <n v="231"/>
        <n v="234"/>
        <n v="235.789473684211"/>
        <n v="236"/>
        <n v="236.56197301854999"/>
        <n v="237"/>
        <n v="237.5"/>
        <n v="238"/>
        <n v="240"/>
        <n v="241"/>
        <n v="243"/>
        <n v="244"/>
        <n v="244.61538461538501"/>
        <n v="246"/>
        <n v="247"/>
        <n v="248"/>
        <n v="249"/>
        <n v="250"/>
        <n v="251"/>
        <n v="252"/>
        <n v="253"/>
        <n v="254"/>
        <n v="255"/>
        <n v="260"/>
        <n v="261"/>
        <n v="262.5"/>
        <n v="264"/>
        <n v="265"/>
        <n v="265.5"/>
        <n v="267"/>
        <n v="268"/>
        <n v="270"/>
        <n v="271"/>
        <n v="273"/>
        <n v="274"/>
        <n v="275"/>
        <n v="276"/>
        <n v="277"/>
        <n v="279"/>
        <n v="280"/>
        <n v="281"/>
        <n v="282"/>
        <n v="283.87436762226002"/>
        <n v="285"/>
        <n v="286"/>
        <n v="287.5"/>
        <n v="290"/>
        <n v="290.769230769231"/>
        <n v="296"/>
        <n v="298.5"/>
        <n v="300"/>
        <n v="301"/>
        <n v="302"/>
        <n v="304"/>
        <n v="305"/>
        <n v="308"/>
        <n v="312.5"/>
        <n v="314"/>
        <n v="315"/>
        <n v="318"/>
        <n v="319"/>
        <n v="320"/>
        <n v="320.32967032967002"/>
        <n v="321"/>
        <n v="325"/>
        <n v="327"/>
        <n v="329"/>
        <n v="330"/>
        <n v="332"/>
        <n v="333"/>
        <n v="334"/>
        <n v="337.5"/>
        <n v="337.62753036437198"/>
        <n v="338"/>
        <n v="338.29668049792502"/>
        <n v="338.85164113785601"/>
        <n v="339"/>
        <n v="340"/>
        <n v="341"/>
        <n v="342"/>
        <n v="343"/>
        <n v="345"/>
        <n v="348"/>
        <n v="350"/>
        <n v="352"/>
        <n v="354"/>
        <n v="356"/>
        <n v="360"/>
        <n v="362"/>
        <n v="362.5"/>
        <n v="363"/>
        <n v="364"/>
        <n v="368"/>
        <n v="371"/>
        <n v="372"/>
        <n v="375"/>
        <n v="377"/>
        <n v="378.49915682967998"/>
        <n v="380"/>
        <n v="381"/>
        <n v="385"/>
        <n v="386"/>
        <n v="387.5"/>
        <n v="389"/>
        <n v="390"/>
        <n v="392"/>
        <n v="393"/>
        <n v="395"/>
        <n v="398"/>
        <n v="399"/>
        <n v="400"/>
        <n v="401"/>
        <n v="405"/>
        <n v="408"/>
        <n v="412.5"/>
        <n v="413"/>
        <n v="414"/>
        <n v="415"/>
        <n v="419"/>
        <n v="420"/>
        <n v="421"/>
        <n v="423"/>
        <n v="425"/>
        <n v="426"/>
        <n v="435"/>
        <n v="437.5"/>
        <n v="438"/>
        <n v="439"/>
        <n v="440"/>
        <n v="440.02184873949602"/>
        <n v="441"/>
        <n v="449"/>
        <n v="450"/>
        <n v="452"/>
        <n v="453"/>
        <n v="456"/>
        <n v="460"/>
        <n v="461.5"/>
        <n v="462.5"/>
        <n v="464.5"/>
        <n v="465"/>
        <n v="466"/>
        <n v="473"/>
        <n v="475"/>
        <n v="477"/>
        <n v="480"/>
        <n v="486"/>
        <n v="487"/>
        <n v="487.5"/>
        <n v="488"/>
        <n v="493"/>
        <n v="495"/>
        <n v="500"/>
        <n v="503.64768683274002"/>
        <n v="504"/>
        <n v="504.36046511627899"/>
        <n v="505"/>
        <n v="508"/>
        <n v="510"/>
        <n v="512.5"/>
        <n v="513.56643356643394"/>
        <n v="515.43956043955995"/>
        <n v="516"/>
        <n v="519"/>
        <n v="520"/>
        <n v="525"/>
        <n v="530"/>
        <n v="530.41008403361297"/>
        <n v="533"/>
        <n v="537"/>
        <n v="537.5"/>
        <n v="539"/>
        <n v="540"/>
        <n v="543.41232227488194"/>
        <n v="550"/>
        <n v="552"/>
        <n v="553"/>
        <n v="555"/>
        <n v="560"/>
        <n v="562.5"/>
        <n v="567.37588652482304"/>
        <n v="570"/>
        <n v="575"/>
        <n v="577"/>
        <n v="578"/>
        <n v="580"/>
        <n v="585"/>
        <n v="586.265486725664"/>
        <n v="587.5"/>
        <n v="588"/>
        <n v="592.88537549407101"/>
        <n v="597"/>
        <n v="600"/>
        <n v="600.77251184834097"/>
        <n v="600.93802698144998"/>
        <n v="608"/>
        <n v="611"/>
        <n v="611.538461538462"/>
        <n v="612.5"/>
        <n v="613"/>
        <n v="614"/>
        <n v="615"/>
        <n v="616"/>
        <n v="619"/>
        <n v="620"/>
        <n v="625"/>
        <n v="626"/>
        <n v="630"/>
        <n v="630.48245614035102"/>
        <n v="634.18141592920404"/>
        <n v="637.5"/>
        <n v="639"/>
        <n v="640"/>
        <n v="645"/>
        <n v="650"/>
        <n v="654"/>
        <n v="657"/>
        <n v="660"/>
        <n v="662.5"/>
        <n v="664"/>
        <n v="665"/>
        <n v="666.50586701434202"/>
        <n v="671.53024911032003"/>
        <n v="675"/>
        <n v="680"/>
        <n v="682.62411347517696"/>
        <n v="684"/>
        <n v="684.75524475524503"/>
        <n v="685.45454545454595"/>
        <n v="687.25274725274699"/>
        <n v="687.5"/>
        <n v="688.5"/>
        <n v="689"/>
        <n v="690"/>
        <n v="690.90909090909099"/>
        <n v="698.57506361323203"/>
        <n v="700"/>
        <n v="705"/>
        <n v="709"/>
        <n v="712.5"/>
        <n v="714"/>
        <n v="719"/>
        <n v="720"/>
        <n v="721.12563237773998"/>
        <n v="724.54976303317505"/>
        <n v="725"/>
        <n v="735"/>
        <n v="736.5"/>
        <n v="737"/>
        <n v="737.5"/>
        <n v="739.97890295358695"/>
        <n v="740"/>
        <n v="742"/>
        <n v="745"/>
        <n v="747"/>
        <n v="750"/>
        <n v="756.57894736842104"/>
        <n v="760"/>
        <n v="761.5"/>
        <n v="762"/>
        <n v="762.5"/>
        <n v="765"/>
        <n v="775"/>
        <n v="780"/>
        <n v="785.02109704641396"/>
        <n v="786"/>
        <n v="787.5"/>
        <n v="790.51383399209499"/>
        <n v="795"/>
        <n v="797.5"/>
        <n v="800"/>
        <n v="807.01754385964898"/>
        <n v="809.09090909090901"/>
        <n v="810"/>
        <n v="812.5"/>
        <n v="813"/>
        <n v="814"/>
        <n v="820"/>
        <n v="822.54545454545496"/>
        <n v="825"/>
        <n v="827"/>
        <n v="832"/>
        <n v="837"/>
        <n v="840"/>
        <n v="850"/>
        <n v="855"/>
        <n v="860"/>
        <n v="862.5"/>
        <n v="870"/>
        <n v="874"/>
        <n v="875"/>
        <n v="880"/>
        <n v="885"/>
        <n v="887.5"/>
        <n v="887.97468354430396"/>
        <n v="891"/>
        <n v="900"/>
        <n v="903"/>
        <n v="910"/>
        <n v="912.5"/>
        <n v="915"/>
        <n v="920"/>
        <n v="921.21212121212102"/>
        <n v="925"/>
        <n v="930"/>
        <n v="937.5"/>
        <n v="940"/>
        <n v="942"/>
        <n v="942.02531645569604"/>
        <n v="945"/>
        <n v="950"/>
        <n v="960"/>
        <n v="961.50084317031997"/>
        <n v="962.5"/>
        <n v="968.42105263157896"/>
        <n v="975"/>
        <n v="980"/>
        <n v="987.5"/>
        <n v="990"/>
        <n v="998"/>
        <n v="1000"/>
        <n v="1006.31578947368"/>
        <n v="1008.7719298245599"/>
        <n v="1012.5"/>
        <n v="1014"/>
        <n v="1016.43356643357"/>
        <n v="1020"/>
        <n v="1025"/>
        <n v="1035"/>
        <n v="1036.23529411765"/>
        <n v="1037.5"/>
        <n v="1040"/>
        <n v="1049"/>
        <n v="1050"/>
        <n v="1056"/>
        <n v="1059"/>
        <n v="1060"/>
        <n v="1062.5"/>
        <n v="1065"/>
        <n v="1075"/>
        <n v="1078.7878787878799"/>
        <n v="1080"/>
        <n v="1087.5"/>
        <n v="1089"/>
        <n v="1091"/>
        <n v="1095"/>
        <n v="1096.72727272727"/>
        <n v="1100"/>
        <n v="1110"/>
        <n v="1112.5"/>
        <n v="1120"/>
        <n v="1122"/>
        <n v="1125"/>
        <n v="1137.5"/>
        <n v="1140"/>
        <n v="1143"/>
        <n v="1147"/>
        <n v="1150"/>
        <n v="1155"/>
        <n v="1156.25"/>
        <n v="1158"/>
        <n v="1160"/>
        <n v="1162.5"/>
        <n v="1164"/>
        <n v="1170"/>
        <n v="1175"/>
        <n v="1176"/>
        <n v="1179"/>
        <n v="1180"/>
        <n v="1182"/>
        <n v="1183.9662447257399"/>
        <n v="1185"/>
        <n v="1187.5"/>
        <n v="1197"/>
        <n v="1200"/>
        <n v="1207.5789473684199"/>
        <n v="1212.5"/>
        <n v="1213"/>
        <n v="1215"/>
        <n v="1220"/>
        <n v="1225"/>
        <n v="1230"/>
        <n v="1237.5"/>
        <n v="1240"/>
        <n v="1245"/>
        <n v="1250"/>
        <n v="1251"/>
        <n v="1256.0337552742601"/>
        <n v="1260"/>
        <n v="1262.5"/>
        <n v="1263"/>
        <n v="1275"/>
        <n v="1280"/>
        <n v="1287.5"/>
        <n v="1288"/>
        <n v="1290"/>
        <n v="1291.2280701754401"/>
        <n v="1300"/>
        <n v="1304"/>
        <n v="1305"/>
        <n v="1307"/>
        <n v="1312.5"/>
        <n v="1314"/>
        <n v="1317"/>
        <n v="1320"/>
        <n v="1325"/>
        <n v="1335"/>
        <n v="1337.5"/>
        <n v="1350"/>
        <n v="1355.24475524476"/>
        <n v="1360"/>
        <n v="1362.5"/>
        <n v="1365"/>
        <n v="1375"/>
        <n v="1380"/>
        <n v="1381.64705882353"/>
        <n v="1384"/>
        <n v="1395"/>
        <n v="1400"/>
        <n v="1412.5"/>
        <n v="1420"/>
        <n v="1425"/>
        <n v="1431"/>
        <n v="1437.5"/>
        <n v="1440"/>
        <n v="1450"/>
        <n v="1455"/>
        <n v="1460"/>
        <n v="1462.5"/>
        <n v="1467"/>
        <n v="1470"/>
        <n v="1474"/>
        <n v="1480"/>
        <n v="1485"/>
        <n v="1487.5"/>
        <n v="1500"/>
        <n v="1512.5"/>
        <n v="1515"/>
        <n v="1520"/>
        <n v="1525"/>
        <n v="1529.1891891891901"/>
        <n v="1530"/>
        <n v="1537.5"/>
        <n v="1540"/>
        <n v="1542.41214057508"/>
        <n v="1545"/>
        <n v="1551"/>
        <n v="1560"/>
        <n v="1562.5"/>
        <n v="1575"/>
        <n v="1580"/>
        <n v="1587"/>
        <n v="1587.5"/>
        <n v="1590"/>
        <n v="1600"/>
        <n v="1605"/>
        <n v="1610.1052631579"/>
        <n v="1611"/>
        <n v="1612.5"/>
        <n v="1619"/>
        <n v="1620"/>
        <n v="1625"/>
        <n v="1635"/>
        <n v="1637.5"/>
        <n v="1640"/>
        <n v="1650"/>
        <n v="1660"/>
        <n v="1662.5"/>
        <n v="1665"/>
        <n v="1675"/>
        <n v="1680"/>
        <n v="1695"/>
        <n v="1700"/>
        <n v="1710"/>
        <n v="1711.88811188811"/>
        <n v="1712.5"/>
        <n v="1718.1318681318701"/>
        <n v="1720"/>
        <n v="1725"/>
        <n v="1737.5"/>
        <n v="1740"/>
        <n v="1750"/>
        <n v="1755"/>
        <n v="1762.5"/>
        <n v="1780"/>
        <n v="1785"/>
        <n v="1787.5"/>
        <n v="1794"/>
        <n v="1800"/>
        <n v="1815"/>
        <n v="1820"/>
        <n v="1821"/>
        <n v="1824"/>
        <n v="1830"/>
        <n v="1835.02702702703"/>
        <n v="1840"/>
        <n v="1845"/>
        <n v="1850"/>
        <n v="1850.8945686901"/>
        <n v="1860"/>
        <n v="1875"/>
        <n v="1900"/>
        <n v="1905"/>
        <n v="1912.5"/>
        <n v="1920"/>
        <n v="1940"/>
        <n v="1950"/>
        <n v="1960"/>
        <n v="1962.5"/>
        <n v="1965"/>
        <n v="1966"/>
        <n v="1975"/>
        <n v="1980"/>
        <n v="1995"/>
        <n v="1998"/>
        <n v="2000"/>
        <n v="2004"/>
        <n v="2010"/>
        <n v="2012.5"/>
        <n v="2014"/>
        <n v="2015"/>
        <n v="2020"/>
        <n v="2025"/>
        <n v="2040"/>
        <n v="2050"/>
        <n v="2055"/>
        <n v="2060"/>
        <n v="2070"/>
        <n v="2075"/>
        <n v="2080"/>
        <n v="2087.5"/>
        <n v="2100"/>
        <n v="2112.5"/>
        <n v="2115"/>
        <n v="2120"/>
        <n v="2132"/>
        <n v="2137.5"/>
        <n v="2140"/>
        <n v="2145"/>
        <n v="2154"/>
        <n v="2160"/>
        <n v="2162.5"/>
        <n v="2180"/>
        <n v="2187.5"/>
        <n v="2200"/>
        <n v="2212.5"/>
        <n v="2220"/>
        <n v="2225"/>
        <n v="2231.05187319885"/>
        <n v="2240"/>
        <n v="2241"/>
        <n v="2260"/>
        <n v="2262.5"/>
        <n v="2265"/>
        <n v="2271.35231316726"/>
        <n v="2275"/>
        <n v="2280"/>
        <n v="2287.5"/>
        <n v="2295"/>
        <n v="2298"/>
        <n v="2300"/>
        <n v="2304"/>
        <n v="2312.5"/>
        <n v="2320"/>
        <n v="2340"/>
        <n v="2350.3550295857999"/>
        <n v="2370"/>
        <n v="2375"/>
        <n v="2380"/>
        <n v="2382.5878594249202"/>
        <n v="2385"/>
        <n v="2400"/>
        <n v="2412.5"/>
        <n v="2415"/>
        <n v="2420"/>
        <n v="2430"/>
        <n v="2437.5"/>
        <n v="2440"/>
        <n v="2446.7027027027002"/>
        <n v="2450"/>
        <n v="2460"/>
        <n v="2462.5"/>
        <n v="2467.8594249201301"/>
        <n v="2475"/>
        <n v="2480"/>
        <n v="2487.5"/>
        <n v="2490"/>
        <n v="2500"/>
        <n v="2505"/>
        <n v="2512.5"/>
        <n v="2525"/>
        <n v="2535"/>
        <n v="2539"/>
        <n v="2540"/>
        <n v="2550"/>
        <n v="2560"/>
        <n v="2562.5"/>
        <n v="2565"/>
        <n v="2575"/>
        <n v="2587.5"/>
        <n v="2595"/>
        <n v="2600"/>
        <n v="2620"/>
        <n v="2625"/>
        <n v="2650"/>
        <n v="2655"/>
        <n v="2660"/>
        <n v="2670"/>
        <n v="2675"/>
        <n v="2677.2622478386202"/>
        <n v="2680"/>
        <n v="2687.5"/>
        <n v="2715"/>
        <n v="2720"/>
        <n v="2730"/>
        <n v="2737.5"/>
        <n v="2740"/>
        <n v="2745"/>
        <n v="2750"/>
        <n v="2760"/>
        <n v="2762.5"/>
        <n v="2775"/>
        <n v="2787.5"/>
        <n v="2800"/>
        <n v="2812.5"/>
        <n v="2818"/>
        <n v="2820"/>
        <n v="2835"/>
        <n v="2850"/>
        <n v="2859.1054313098998"/>
        <n v="2860"/>
        <n v="2862"/>
        <n v="2865"/>
        <n v="2875"/>
        <n v="2880"/>
        <n v="2887.5"/>
        <n v="2895"/>
        <n v="2910"/>
        <n v="2925"/>
        <n v="2940"/>
        <n v="2950"/>
        <n v="2955"/>
        <n v="2960"/>
        <n v="2962.5"/>
        <n v="2970"/>
        <n v="2985"/>
        <n v="3000"/>
        <n v="3015"/>
        <n v="3020"/>
        <n v="3028.4697508896802"/>
        <n v="3030"/>
        <n v="3037.5"/>
        <n v="3040"/>
        <n v="3050"/>
        <n v="3060"/>
        <n v="3068"/>
        <n v="3075"/>
        <n v="3087.5"/>
        <n v="3090"/>
        <n v="3100"/>
        <n v="3105"/>
        <n v="3125"/>
        <n v="3133.8067061144002"/>
        <n v="3135"/>
        <n v="3137.5"/>
        <n v="3145"/>
        <n v="3160"/>
        <n v="3162.5"/>
        <n v="3165"/>
        <n v="3175"/>
        <n v="3180"/>
        <n v="3195"/>
        <n v="3200"/>
        <n v="3210"/>
        <n v="3220"/>
        <n v="3225"/>
        <n v="3240"/>
        <n v="3250"/>
        <n v="3270"/>
        <n v="3285"/>
        <n v="3300"/>
        <n v="3315"/>
        <n v="3320"/>
        <n v="3330"/>
        <n v="3337.5"/>
        <n v="3340"/>
        <n v="3350"/>
        <n v="3369"/>
        <n v="3375"/>
        <n v="3380"/>
        <n v="3387.5"/>
        <n v="3388.11188811189"/>
        <n v="3400"/>
        <n v="3405"/>
        <n v="3420"/>
        <n v="3425"/>
        <n v="3450"/>
        <n v="3460"/>
        <n v="3465"/>
        <n v="3500"/>
        <n v="3512.5"/>
        <n v="3525"/>
        <n v="3540"/>
        <n v="3555"/>
        <n v="3560"/>
        <n v="3562.5"/>
        <n v="3569.6829971181601"/>
        <n v="3570"/>
        <n v="3575"/>
        <n v="3615"/>
        <n v="3620"/>
        <n v="3625"/>
        <n v="3640"/>
        <n v="3645"/>
        <n v="3650"/>
        <n v="3660"/>
        <n v="3690"/>
        <n v="3700"/>
        <n v="3705"/>
        <n v="3720"/>
        <n v="3735"/>
        <n v="3750"/>
        <n v="3762.5"/>
        <n v="3780"/>
        <n v="3795"/>
        <n v="3800"/>
        <n v="3812.1405750798699"/>
        <n v="3820"/>
        <n v="3825"/>
        <n v="3840"/>
        <n v="3850"/>
        <n v="3860"/>
        <n v="3880"/>
        <n v="3900"/>
        <n v="3912"/>
        <n v="3912.5"/>
        <n v="3920"/>
        <n v="3925"/>
        <n v="3940"/>
        <n v="3950"/>
        <n v="3960"/>
        <n v="3975"/>
        <n v="3980"/>
        <n v="3987.5"/>
        <n v="4000"/>
        <n v="4012.5"/>
        <n v="4020"/>
        <n v="4040"/>
        <n v="4065"/>
        <n v="4080"/>
        <n v="4100"/>
        <n v="4112.5"/>
        <n v="4120"/>
        <n v="4125"/>
        <n v="4140"/>
        <n v="4150"/>
        <n v="4155"/>
        <n v="4162.5"/>
        <n v="4180"/>
        <n v="4185"/>
        <n v="4194"/>
        <n v="4200"/>
        <n v="4215"/>
        <n v="4220"/>
        <n v="4220.34412955466"/>
        <n v="4225"/>
        <n v="4228.7085062240703"/>
        <n v="4230"/>
        <n v="4235.6455142231898"/>
        <n v="4240"/>
        <n v="4250"/>
        <n v="4260"/>
        <n v="4275"/>
        <n v="4280"/>
        <n v="4300"/>
        <n v="4312.5"/>
        <n v="4350"/>
        <n v="4360"/>
        <n v="4380"/>
        <n v="4400"/>
        <n v="4420"/>
        <n v="4425"/>
        <n v="4440"/>
        <n v="4450"/>
        <n v="4500"/>
        <n v="4515"/>
        <n v="4525"/>
        <n v="4530"/>
        <n v="4540"/>
        <n v="4550"/>
        <n v="4560"/>
        <n v="4575"/>
        <n v="4600"/>
        <n v="4620"/>
        <n v="4637.5"/>
        <n v="4650"/>
        <n v="4687.5"/>
        <n v="4695"/>
        <n v="4710"/>
        <n v="4712.5"/>
        <n v="4720"/>
        <n v="4740"/>
        <n v="4750"/>
        <n v="4760"/>
        <n v="4762.5"/>
        <n v="4770"/>
        <n v="4812.5"/>
        <n v="4815"/>
        <n v="4820"/>
        <n v="4860"/>
        <n v="4862.5"/>
        <n v="4880"/>
        <n v="4912.5"/>
        <n v="4914"/>
        <n v="4920"/>
        <n v="4935"/>
        <n v="4937.5"/>
        <n v="4940"/>
        <n v="4960"/>
        <n v="4975"/>
        <n v="4980"/>
        <n v="4987.5"/>
        <n v="4995"/>
        <n v="5000"/>
        <n v="5007"/>
        <n v="5010"/>
        <n v="5012.5"/>
        <n v="5040"/>
        <n v="5060"/>
        <n v="5062.5"/>
        <n v="5064.4129554655901"/>
        <n v="5070"/>
        <n v="5074.4502074688799"/>
        <n v="5082.7746170678301"/>
        <n v="5100"/>
        <n v="5115"/>
        <n v="5162.5"/>
        <n v="5187.5"/>
        <n v="5200"/>
        <n v="5237.5"/>
        <n v="5287.5"/>
        <n v="5300"/>
        <n v="5310"/>
        <n v="5340"/>
        <n v="5360"/>
        <n v="5420"/>
        <n v="5430"/>
        <n v="5450"/>
        <n v="5460"/>
        <n v="5475"/>
        <n v="5487.5"/>
        <n v="5500.2731092436998"/>
        <n v="5520"/>
        <n v="5540"/>
        <n v="5550"/>
        <n v="5580"/>
        <n v="5600"/>
        <n v="5612.5"/>
        <n v="5620"/>
        <n v="5625"/>
        <n v="5640"/>
        <n v="5650"/>
        <n v="5700"/>
        <n v="5715"/>
        <n v="5775"/>
        <n v="5790"/>
        <n v="5800"/>
        <n v="5825"/>
        <n v="5835"/>
        <n v="5880"/>
        <n v="5900"/>
        <n v="5920"/>
        <n v="5925"/>
        <n v="5985"/>
        <n v="6000"/>
        <n v="6015"/>
        <n v="6020"/>
        <n v="6040"/>
        <n v="6050"/>
        <n v="6075"/>
        <n v="6080"/>
        <n v="6087.5"/>
        <n v="6100"/>
        <n v="6160"/>
        <n v="6162.5"/>
        <n v="6225"/>
        <n v="6260"/>
        <n v="6280"/>
        <n v="6285"/>
        <n v="6300"/>
        <n v="6315"/>
        <n v="6350"/>
        <n v="6360"/>
        <n v="6420"/>
        <n v="6450"/>
        <n v="6487.5"/>
        <n v="6525"/>
        <n v="6570"/>
        <n v="6580"/>
        <n v="6585"/>
        <n v="6615"/>
        <n v="6640"/>
        <n v="6660"/>
        <n v="6680"/>
        <n v="6712.5"/>
        <n v="6752.5506072874496"/>
        <n v="6760"/>
        <n v="6765.9336099585098"/>
        <n v="6777.0328227571099"/>
        <n v="6780"/>
        <n v="6800"/>
        <n v="6820"/>
        <n v="6885"/>
        <n v="6900"/>
        <n v="7000"/>
        <n v="7080"/>
        <n v="7095"/>
        <n v="7100"/>
        <n v="7120"/>
        <n v="7125"/>
        <n v="7212.5"/>
        <n v="7225"/>
        <n v="7240"/>
        <n v="7250"/>
        <n v="7280"/>
        <n v="7305"/>
        <n v="7320"/>
        <n v="7328.3185840708002"/>
        <n v="7360"/>
        <n v="7395"/>
        <n v="7440"/>
        <n v="7462.5"/>
        <n v="7500"/>
        <n v="7550"/>
        <n v="7560"/>
        <n v="7575"/>
        <n v="7600"/>
        <n v="7620"/>
        <n v="7637.5"/>
        <n v="7700"/>
        <n v="7720"/>
        <n v="7737.5"/>
        <n v="7740"/>
        <n v="7780"/>
        <n v="7785"/>
        <n v="7840"/>
        <n v="7900"/>
        <n v="7950"/>
        <n v="7956.1512605041999"/>
        <n v="7980"/>
        <n v="7995"/>
        <n v="8000"/>
        <n v="8020"/>
        <n v="8055"/>
        <n v="8085"/>
        <n v="8100"/>
        <n v="8295"/>
        <n v="8300"/>
        <n v="8312.5"/>
        <n v="8331.3233376792705"/>
        <n v="8380"/>
        <n v="8420"/>
        <n v="8550"/>
        <n v="8575"/>
        <n v="8655"/>
        <n v="8670"/>
        <n v="8700"/>
        <n v="8732.1882951653897"/>
        <n v="8760"/>
        <n v="8780"/>
        <n v="8820"/>
        <n v="8850"/>
        <n v="8862.5"/>
        <n v="8925"/>
        <n v="8976"/>
        <n v="8987.5"/>
        <n v="9000"/>
        <n v="9011.5876777251196"/>
        <n v="9040"/>
        <n v="9120"/>
        <n v="9180"/>
        <n v="9195"/>
        <n v="9200"/>
        <n v="9210"/>
        <n v="9212.5"/>
        <n v="9275"/>
        <n v="9390"/>
        <n v="9460"/>
        <n v="9500"/>
        <n v="9600"/>
        <n v="9740"/>
        <n v="9760"/>
        <n v="9800"/>
        <n v="9825"/>
        <n v="9855"/>
        <n v="9860"/>
        <n v="9950"/>
        <n v="9960"/>
        <n v="9997.5880052151206"/>
        <n v="10000"/>
        <n v="10080"/>
        <n v="10100"/>
        <n v="10160"/>
        <n v="10260"/>
        <n v="10320"/>
        <n v="10335"/>
        <n v="10337.5"/>
        <n v="10380"/>
        <n v="10478.6259541985"/>
        <n v="10600"/>
        <n v="10608.2016806723"/>
        <n v="10625"/>
        <n v="10635"/>
        <n v="10650"/>
        <n v="10660"/>
        <n v="10710"/>
        <n v="10740"/>
        <n v="10780"/>
        <n v="10900"/>
        <n v="11055"/>
        <n v="11060"/>
        <n v="11130"/>
        <n v="11175"/>
        <n v="11205"/>
        <n v="11287.5"/>
        <n v="11537.5"/>
        <n v="11540"/>
        <n v="11560"/>
        <n v="11612.5"/>
        <n v="11750"/>
        <n v="11790"/>
        <n v="12000"/>
        <n v="12015.450236966801"/>
        <n v="12160"/>
        <n v="12195"/>
        <n v="12210"/>
        <n v="12260"/>
        <n v="12280"/>
        <n v="12405"/>
        <n v="12450"/>
        <n v="12520"/>
        <n v="12555"/>
        <n v="12700"/>
        <n v="12800"/>
        <n v="13110"/>
        <n v="13140"/>
        <n v="13237.5"/>
        <n v="13280"/>
        <n v="13330.117340286801"/>
        <n v="13437.5"/>
        <n v="13545"/>
        <n v="13612.5"/>
        <n v="13650"/>
        <n v="13680"/>
        <n v="13780"/>
        <n v="13845"/>
        <n v="13971.501272264601"/>
        <n v="14130"/>
        <n v="14180"/>
        <n v="14280"/>
        <n v="14337.5"/>
        <n v="14737.5"/>
        <n v="14740"/>
        <n v="14840"/>
        <n v="14850"/>
        <n v="14900"/>
        <n v="14940"/>
        <n v="14970"/>
        <n v="15050"/>
        <n v="15162.5"/>
        <n v="15637.5"/>
        <n v="15720"/>
        <n v="15735"/>
        <n v="15885"/>
        <n v="16125"/>
        <n v="16260"/>
        <n v="16280"/>
        <n v="16300"/>
        <n v="16337.5"/>
        <n v="16365"/>
        <n v="16425"/>
        <n v="16540"/>
        <n v="16740"/>
        <n v="16900"/>
        <n v="17205"/>
        <n v="17300"/>
        <n v="17460"/>
        <n v="17480"/>
        <n v="17600"/>
        <n v="18060"/>
        <n v="18200"/>
        <n v="18412.5"/>
        <n v="18460"/>
        <n v="18500"/>
        <n v="18700"/>
        <n v="18840"/>
        <n v="19037.5"/>
        <n v="19050"/>
        <n v="19062.5"/>
        <n v="19300"/>
        <n v="19320"/>
        <n v="19560"/>
        <n v="19600"/>
        <n v="19605"/>
        <n v="19700"/>
        <n v="19710"/>
        <n v="19937.5"/>
        <n v="19950"/>
        <n v="19960"/>
        <n v="20237.5"/>
        <n v="20760"/>
        <n v="20980"/>
        <n v="21050"/>
        <n v="21180"/>
        <n v="21500"/>
        <n v="21750"/>
        <n v="21820"/>
        <n v="21950"/>
        <n v="22095"/>
        <n v="22110"/>
        <n v="22200"/>
        <n v="22845"/>
        <n v="22875"/>
        <n v="22940"/>
        <n v="22950"/>
        <n v="23265"/>
        <n v="23280"/>
        <n v="23850"/>
        <n v="24960"/>
        <n v="24975"/>
        <n v="25175"/>
        <n v="25187.5"/>
        <n v="25760"/>
        <n v="26080"/>
        <n v="26140"/>
        <n v="26280"/>
        <n v="26450"/>
        <n v="26750"/>
        <n v="26850"/>
        <n v="27000"/>
        <n v="27450"/>
        <n v="27680"/>
        <n v="28500"/>
        <n v="28750"/>
        <n v="29460"/>
        <n v="29480"/>
        <n v="29490"/>
        <n v="29600"/>
        <n v="29900"/>
        <n v="29970"/>
        <n v="30210"/>
        <n v="30225"/>
        <n v="30350"/>
        <n v="30400"/>
        <n v="30460"/>
        <n v="31020"/>
        <n v="31737.5"/>
        <n v="31980"/>
        <n v="32500"/>
        <n v="33280"/>
        <n v="33400"/>
        <n v="35900"/>
        <n v="36600"/>
        <n v="37350"/>
        <n v="38085"/>
        <n v="38300"/>
        <n v="38400"/>
        <n v="39312.5"/>
        <n v="39320"/>
        <n v="39960"/>
        <n v="40280"/>
        <n v="40300"/>
        <n v="42112.5"/>
        <n v="42270"/>
        <n v="42640"/>
        <n v="42930"/>
        <n v="46020"/>
        <n v="47175"/>
        <n v="48900"/>
        <n v="50780"/>
        <n v="52425"/>
        <n v="56360"/>
        <n v="57240"/>
        <n v="61360"/>
        <n v="61425"/>
        <n v="62900"/>
        <n v="62910"/>
        <n v="65200"/>
        <n v="75105"/>
        <n v="83880"/>
        <n v="100140"/>
        <n v="149600"/>
        <m/>
      </sharedItems>
    </cacheField>
    <cacheField name="VAR VS PLAN ANTERIOR" numFmtId="0">
      <sharedItems containsString="0" containsBlank="1" containsNumber="1" minValue="-95450" maxValue="149600" count="1894">
        <n v="-95450"/>
        <n v="-69650"/>
        <n v="-47150"/>
        <n v="-43500"/>
        <n v="-38902.967177242899"/>
        <n v="-29200"/>
        <n v="-29177.2253829322"/>
        <n v="-28580"/>
        <n v="-27860"/>
        <n v="-26850"/>
        <n v="-26260"/>
        <n v="-25248.498727735401"/>
        <n v="-24314.354485776799"/>
        <n v="-23700"/>
        <n v="-23160"/>
        <n v="-22280"/>
        <n v="-21900"/>
        <n v="-21435"/>
        <n v="-21160"/>
        <n v="-20895"/>
        <n v="-19695"/>
        <n v="-18936.374045801502"/>
        <n v="-18612.5"/>
        <n v="-18000"/>
        <n v="-17960"/>
        <n v="-17370"/>
        <n v="-16900"/>
        <n v="-16837.5"/>
        <n v="-16710"/>
        <n v="-16100"/>
        <n v="-16058.499156829699"/>
        <n v="-16050"/>
        <n v="-15870"/>
        <n v="-15800"/>
        <n v="-15780.311704834599"/>
        <n v="-15500"/>
        <n v="-15400"/>
        <n v="-15050"/>
        <n v="-14740"/>
        <n v="-14550"/>
        <n v="-14512.5"/>
        <n v="-13470"/>
        <n v="-12962.5"/>
        <n v="-12880"/>
        <n v="-12675"/>
        <n v="-12480"/>
        <n v="-12450"/>
        <n v="-12380"/>
        <n v="-12300"/>
        <n v="-12150"/>
        <n v="-12043.8743676223"/>
        <n v="-11850"/>
        <n v="-11625"/>
        <n v="-11550"/>
        <n v="-11480"/>
        <n v="-11450"/>
        <n v="-11180"/>
        <n v="-11055"/>
        <n v="-10700"/>
        <n v="-10550"/>
        <n v="-10460"/>
        <n v="-10360"/>
        <n v="-10240"/>
        <n v="-10150"/>
        <n v="-10036.561973018601"/>
        <n v="-9875"/>
        <n v="-9800"/>
        <n v="-9787.5"/>
        <n v="-9660"/>
        <n v="-9625"/>
        <n v="-9550"/>
        <n v="-9520"/>
        <n v="-9460"/>
        <n v="-9420"/>
        <n v="-9360"/>
        <n v="-9285"/>
        <n v="-9050"/>
        <n v="-9020"/>
        <n v="-8940"/>
        <n v="-8860"/>
        <n v="-8820"/>
        <n v="-8620"/>
        <n v="-8610"/>
        <n v="-8500"/>
        <n v="-8440"/>
        <n v="-8420"/>
        <n v="-8385"/>
        <n v="-8050"/>
        <n v="-8025"/>
        <n v="-8020"/>
        <n v="-7900"/>
        <n v="-7845"/>
        <n v="-7800"/>
        <n v="-7770"/>
        <n v="-7760"/>
        <n v="-7737.5"/>
        <n v="-7680"/>
        <n v="-7350"/>
        <n v="-7300"/>
        <n v="-7260"/>
        <n v="-7250"/>
        <n v="-7209.4861660079096"/>
        <n v="-7175"/>
        <n v="-7140"/>
        <n v="-7095"/>
        <n v="-7080"/>
        <n v="-7065"/>
        <n v="-7000"/>
        <n v="-6986.1932938855998"/>
        <n v="-6960"/>
        <n v="-6850"/>
        <n v="-6765"/>
        <n v="-6705"/>
        <n v="-6660"/>
        <n v="-6645"/>
        <n v="-6640"/>
        <n v="-6620"/>
        <n v="-6615"/>
        <n v="-6575"/>
        <n v="-6500"/>
        <n v="-6465"/>
        <n v="-6440"/>
        <n v="-6375"/>
        <n v="-6360"/>
        <n v="-6330"/>
        <n v="-6321.50084317032"/>
        <n v="-6315"/>
        <n v="-6250"/>
        <n v="-6220"/>
        <n v="-6125"/>
        <n v="-6050"/>
        <n v="-6015"/>
        <n v="-6000"/>
        <n v="-5958.3529411764703"/>
        <n v="-5950"/>
        <n v="-5912.5"/>
        <n v="-5887.5"/>
        <n v="-5820"/>
        <n v="-5750"/>
        <n v="-5737.5"/>
        <n v="-5720"/>
        <n v="-5600"/>
        <n v="-5587.5"/>
        <n v="-5575"/>
        <n v="-5512.5"/>
        <n v="-5500"/>
        <n v="-5450"/>
        <n v="-5445"/>
        <n v="-5407.1146245059299"/>
        <n v="-5387.5"/>
        <n v="-5320"/>
        <n v="-5312.5"/>
        <n v="-5310"/>
        <n v="-5300"/>
        <n v="-5280"/>
        <n v="-5262.5"/>
        <n v="-5250"/>
        <n v="-5239.6449704141996"/>
        <n v="-5220"/>
        <n v="-5180"/>
        <n v="-5140"/>
        <n v="-5120"/>
        <n v="-5012.5"/>
        <n v="-4995"/>
        <n v="-4980"/>
        <n v="-4965"/>
        <n v="-4920"/>
        <n v="-4860"/>
        <n v="-4850"/>
        <n v="-4830"/>
        <n v="-4800"/>
        <n v="-4770"/>
        <n v="-4741.1256323777397"/>
        <n v="-4665"/>
        <n v="-4600"/>
        <n v="-4537.5"/>
        <n v="-4520"/>
        <n v="-4500"/>
        <n v="-4468.7647058823504"/>
        <n v="-4460"/>
        <n v="-4425"/>
        <n v="-4400"/>
        <n v="-4380"/>
        <n v="-4360"/>
        <n v="-4350"/>
        <n v="-4300"/>
        <n v="-4290"/>
        <n v="-4260"/>
        <n v="-4250"/>
        <n v="-4220"/>
        <n v="-4200"/>
        <n v="-4160"/>
        <n v="-4150"/>
        <n v="-4137.5"/>
        <n v="-4125"/>
        <n v="-4120"/>
        <n v="-4100"/>
        <n v="-4060"/>
        <n v="-4050"/>
        <n v="-3990"/>
        <n v="-3975"/>
        <n v="-3960"/>
        <n v="-3950.9380269814501"/>
        <n v="-3950"/>
        <n v="-3887.5"/>
        <n v="-3885"/>
        <n v="-3855"/>
        <n v="-3850"/>
        <n v="-3840"/>
        <n v="-3833.13953488372"/>
        <n v="-3800"/>
        <n v="-3750"/>
        <n v="-3735"/>
        <n v="-3690"/>
        <n v="-3660"/>
        <n v="-3645"/>
        <n v="-3600"/>
        <n v="-3575"/>
        <n v="-3550"/>
        <n v="-3537.5"/>
        <n v="-3480"/>
        <n v="-3450"/>
        <n v="-3390"/>
        <n v="-3380"/>
        <n v="-3350.3170028818399"/>
        <n v="-3345"/>
        <n v="-3325"/>
        <n v="-3300"/>
        <n v="-3285"/>
        <n v="-3270"/>
        <n v="-3250"/>
        <n v="-3237.5"/>
        <n v="-3225"/>
        <n v="-3220"/>
        <n v="-3195"/>
        <n v="-3169.8947368421"/>
        <n v="-3165"/>
        <n v="-3160"/>
        <n v="-3150"/>
        <n v="-3140"/>
        <n v="-3120"/>
        <n v="-3100"/>
        <n v="-3090"/>
        <n v="-3087.44939271255"/>
        <n v="-3080"/>
        <n v="-3075"/>
        <n v="-3060"/>
        <n v="-3050"/>
        <n v="-3045"/>
        <n v="-3037.5"/>
        <n v="-2980"/>
        <n v="-2975"/>
        <n v="-2960"/>
        <n v="-2950"/>
        <n v="-2925"/>
        <n v="-2900"/>
        <n v="-2854.0663900414902"/>
        <n v="-2850"/>
        <n v="-2840"/>
        <n v="-2825"/>
        <n v="-2787.5"/>
        <n v="-2760"/>
        <n v="-2750"/>
        <n v="-2745"/>
        <n v="-2740"/>
        <n v="-2737.5"/>
        <n v="-2731.5"/>
        <n v="-2720"/>
        <n v="-2700"/>
        <n v="-2687.5"/>
        <n v="-2662.5"/>
        <n v="-2650"/>
        <n v="-2640"/>
        <n v="-2625"/>
        <n v="-2610"/>
        <n v="-2575"/>
        <n v="-2560"/>
        <n v="-2537.5"/>
        <n v="-2535"/>
        <n v="-2512.7377521613798"/>
        <n v="-2500"/>
        <n v="-2480"/>
        <n v="-2440"/>
        <n v="-2415"/>
        <n v="-2400"/>
        <n v="-2377.4210526315801"/>
        <n v="-2375"/>
        <n v="-2370"/>
        <n v="-2355"/>
        <n v="-2337.6870748299302"/>
        <n v="-2315.5870445344099"/>
        <n v="-2310"/>
        <n v="-2295"/>
        <n v="-2287.5"/>
        <n v="-2235"/>
        <n v="-2220"/>
        <n v="-2180"/>
        <n v="-2175"/>
        <n v="-2140.5497925311201"/>
        <n v="-2140"/>
        <n v="-2130"/>
        <n v="-2112.5"/>
        <n v="-2100"/>
        <n v="-2093.94812680115"/>
        <n v="-2080"/>
        <n v="-2070"/>
        <n v="-2060"/>
        <n v="-2055"/>
        <n v="-2040"/>
        <n v="-2012.5"/>
        <n v="-1987.5"/>
        <n v="-1981.1842105263199"/>
        <n v="-1980"/>
        <n v="-1960"/>
        <n v="-1940"/>
        <n v="-1929.8826597131999"/>
        <n v="-1929.65587044534"/>
        <n v="-1925"/>
        <n v="-1920"/>
        <n v="-1912.5"/>
        <n v="-1887.2268907563"/>
        <n v="-1880"/>
        <n v="-1875"/>
        <n v="-1874.46640316206"/>
        <n v="-1868.75"/>
        <n v="-1862.5"/>
        <n v="-1860"/>
        <n v="-1850"/>
        <n v="-1840"/>
        <n v="-1830"/>
        <n v="-1812.5"/>
        <n v="-1800"/>
        <n v="-1783.7914937759299"/>
        <n v="-1775"/>
        <n v="-1762.5"/>
        <n v="-1760"/>
        <n v="-1753.2653061224501"/>
        <n v="-1740"/>
        <n v="-1725"/>
        <n v="-1720"/>
        <n v="-1700"/>
        <n v="-1687.5"/>
        <n v="-1680"/>
        <n v="-1675"/>
        <n v="-1665"/>
        <n v="-1660"/>
        <n v="-1650"/>
        <n v="-1640"/>
        <n v="-1635"/>
        <n v="-1623.05084745763"/>
        <n v="-1620"/>
        <n v="-1611"/>
        <n v="-1605"/>
        <n v="-1600"/>
        <n v="-1581.25"/>
        <n v="-1580"/>
        <n v="-1575"/>
        <n v="-1571.53024911032"/>
        <n v="-1560"/>
        <n v="-1550"/>
        <n v="-1545"/>
        <n v="-1540"/>
        <n v="-1525"/>
        <n v="-1520"/>
        <n v="-1500"/>
        <n v="-1480"/>
        <n v="-1470"/>
        <n v="-1455"/>
        <n v="-1450"/>
        <n v="-1447.4119947848801"/>
        <n v="-1440"/>
        <n v="-1422"/>
        <n v="-1420"/>
        <n v="-1410"/>
        <n v="-1405.8498023715399"/>
        <n v="-1400"/>
        <n v="-1395"/>
        <n v="-1387.5"/>
        <n v="-1380"/>
        <n v="-1362.5"/>
        <n v="-1361.88811188811"/>
        <n v="-1360"/>
        <n v="-1350"/>
        <n v="-1337.5"/>
        <n v="-1320"/>
        <n v="-1305"/>
        <n v="-1300"/>
        <n v="-1290"/>
        <n v="-1287.5"/>
        <n v="-1284"/>
        <n v="-1280"/>
        <n v="-1275"/>
        <n v="-1260"/>
        <n v="-1250"/>
        <n v="-1245"/>
        <n v="-1240"/>
        <n v="-1237.5"/>
        <n v="-1233.2972972973"/>
        <n v="-1233"/>
        <n v="-1231.8681318681299"/>
        <n v="-1230"/>
        <n v="-1225"/>
        <n v="-1217.28813559322"/>
        <n v="-1215"/>
        <n v="-1211.7983193277"/>
        <n v="-1206.17666232073"/>
        <n v="-1200"/>
        <n v="-1185"/>
        <n v="-1183.9662447257399"/>
        <n v="-1180"/>
        <n v="-1178.64768683274"/>
        <n v="-1170"/>
        <n v="-1162.5"/>
        <n v="-1160"/>
        <n v="-1155"/>
        <n v="-1150"/>
        <n v="-1140"/>
        <n v="-1137.18220338983"/>
        <n v="-1125"/>
        <n v="-1120"/>
        <n v="-1116.0337552742601"/>
        <n v="-1110"/>
        <n v="-1100"/>
        <n v="-1087.5"/>
        <n v="-1080"/>
        <n v="-1075"/>
        <n v="-1065"/>
        <n v="-1060"/>
        <n v="-1050"/>
        <n v="-1040"/>
        <n v="-1037.5"/>
        <n v="-1035"/>
        <n v="-1025"/>
        <n v="-1020"/>
        <n v="-1012.5"/>
        <n v="-1000"/>
        <n v="-987.5"/>
        <n v="-980"/>
        <n v="-975"/>
        <n v="-966.10169491525403"/>
        <n v="-960"/>
        <n v="-950"/>
        <n v="-945"/>
        <n v="-941.64705882352905"/>
        <n v="-940"/>
        <n v="-937.5"/>
        <n v="-930"/>
        <n v="-925"/>
        <n v="-924.97297297296996"/>
        <n v="-920"/>
        <n v="-908.84873949580003"/>
        <n v="-900"/>
        <n v="-894.76744186046506"/>
        <n v="-887.97468354430396"/>
        <n v="-887.5"/>
        <n v="-885"/>
        <n v="-880"/>
        <n v="-875"/>
        <n v="-873"/>
        <n v="-870"/>
        <n v="-860"/>
        <n v="-855"/>
        <n v="-850"/>
        <n v="-840"/>
        <n v="-837.5"/>
        <n v="-837.02531645569604"/>
        <n v="-830.84745762711896"/>
        <n v="-825"/>
        <n v="-820"/>
        <n v="-812.5"/>
        <n v="-810"/>
        <n v="-803.14835886214405"/>
        <n v="-802.11267605633805"/>
        <n v="-800"/>
        <n v="-795"/>
        <n v="-787.5"/>
        <n v="-780"/>
        <n v="-775"/>
        <n v="-770.81081081081004"/>
        <n v="-760"/>
        <n v="-750"/>
        <n v="-747.5"/>
        <n v="-740"/>
        <n v="-739.97890295358604"/>
        <n v="-738"/>
        <n v="-737.5"/>
        <n v="-735"/>
        <n v="-725"/>
        <n v="-724.57627118644098"/>
        <n v="-720"/>
        <n v="-712.5"/>
        <n v="-706.23529411764696"/>
        <n v="-705"/>
        <n v="-701.21212121212"/>
        <n v="-700"/>
        <n v="-697.52109704641305"/>
        <n v="-690"/>
        <n v="-688.11188811189004"/>
        <n v="-687.5"/>
        <n v="-680"/>
        <n v="-675"/>
        <n v="-660"/>
        <n v="-653"/>
        <n v="-650"/>
        <n v="-645"/>
        <n v="-644.5"/>
        <n v="-644"/>
        <n v="-640"/>
        <n v="-637.5"/>
        <n v="-632.5"/>
        <n v="-630"/>
        <n v="-625"/>
        <n v="-623.13559322033905"/>
        <n v="-620"/>
        <n v="-619"/>
        <n v="-615"/>
        <n v="-612.5"/>
        <n v="-612"/>
        <n v="-609"/>
        <n v="-600"/>
        <n v="-598.78787878787898"/>
        <n v="-587.5"/>
        <n v="-585"/>
        <n v="-580.5"/>
        <n v="-580"/>
        <n v="-575"/>
        <n v="-570"/>
        <n v="-562.5"/>
        <n v="-560.625"/>
        <n v="-560"/>
        <n v="-555"/>
        <n v="-550"/>
        <n v="-544.75524475524003"/>
        <n v="-540"/>
        <n v="-538.5"/>
        <n v="-537.5"/>
        <n v="-526"/>
        <n v="-525.90909090909099"/>
        <n v="-525"/>
        <n v="-523"/>
        <n v="-520"/>
        <n v="-518"/>
        <n v="-512.5"/>
        <n v="-512"/>
        <n v="-510"/>
        <n v="-502.31292517006801"/>
        <n v="-500"/>
        <n v="-495"/>
        <n v="-492.74725274725301"/>
        <n v="-487.5"/>
        <n v="-481.5"/>
        <n v="-480"/>
        <n v="-479"/>
        <n v="-478.87323943662"/>
        <n v="-475"/>
        <n v="-474.375"/>
        <n v="-474"/>
        <n v="-471.5"/>
        <n v="-471"/>
        <n v="-465"/>
        <n v="-464.21052631578902"/>
        <n v="-462.5"/>
        <n v="-461.5"/>
        <n v="-460"/>
        <n v="-456.5"/>
        <n v="-453"/>
        <n v="-451.5"/>
        <n v="-450"/>
        <n v="-449.09090909090901"/>
        <n v="-446"/>
        <n v="-443"/>
        <n v="-440"/>
        <n v="-438.461538461538"/>
        <n v="-437.5"/>
        <n v="-435"/>
        <n v="-429.230769230769"/>
        <n v="-428"/>
        <n v="-425"/>
        <n v="-422"/>
        <n v="-420"/>
        <n v="-419.01408450704201"/>
        <n v="-412.5"/>
        <n v="-411"/>
        <n v="-408.56643356643002"/>
        <n v="-405"/>
        <n v="-401"/>
        <n v="-400"/>
        <n v="-395"/>
        <n v="-390"/>
        <n v="-388"/>
        <n v="-387.5"/>
        <n v="-380"/>
        <n v="-377.424957841484"/>
        <n v="-376.73469387755102"/>
        <n v="-375"/>
        <n v="-369.56043956043999"/>
        <n v="-364.5"/>
        <n v="-363"/>
        <n v="-362.79069767441899"/>
        <n v="-362.5"/>
        <n v="-360"/>
        <n v="-350"/>
        <n v="-348.46975088967997"/>
        <n v="-348.15789473684202"/>
        <n v="-348"/>
        <n v="-347.5"/>
        <n v="-345"/>
        <n v="-343.5"/>
        <n v="-340"/>
        <n v="-337.5"/>
        <n v="-331"/>
        <n v="-330"/>
        <n v="-325"/>
        <n v="-321.92307692307702"/>
        <n v="-320"/>
        <n v="-318"/>
        <n v="-316.5"/>
        <n v="-315"/>
        <n v="-312.5"/>
        <n v="-311"/>
        <n v="-300"/>
        <n v="-299"/>
        <n v="-291.5"/>
        <n v="-290.13157894736798"/>
        <n v="-287.5"/>
        <n v="-287"/>
        <n v="-286.5"/>
        <n v="-286"/>
        <n v="-285"/>
        <n v="-281.92493638676802"/>
        <n v="-280"/>
        <n v="-279.87588652482299"/>
        <n v="-279.5"/>
        <n v="-275.31779661016998"/>
        <n v="-275.24475524475503"/>
        <n v="-275"/>
        <n v="-272.09302325581399"/>
        <n v="-271.5"/>
        <n v="-270"/>
        <n v="-266"/>
        <n v="-262.5"/>
        <n v="-261.35231316725998"/>
        <n v="-260.5"/>
        <n v="-260"/>
        <n v="-255"/>
        <n v="-250"/>
        <n v="-246"/>
        <n v="-240"/>
        <n v="-237.5"/>
        <n v="-237.20930232558101"/>
        <n v="-232.62411347517701"/>
        <n v="-232"/>
        <n v="-230"/>
        <n v="-229.67032967033001"/>
        <n v="-228"/>
        <n v="-226.744186046512"/>
        <n v="-226"/>
        <n v="-225"/>
        <n v="-223.5"/>
        <n v="-220.5"/>
        <n v="-220"/>
        <n v="-219"/>
        <n v="-217.5"/>
        <n v="-215"/>
        <n v="-213"/>
        <n v="-212.5"/>
        <n v="-210"/>
        <n v="-208"/>
        <n v="-206.433566433566"/>
        <n v="-203"/>
        <n v="-200"/>
        <n v="-195"/>
        <n v="-194.5"/>
        <n v="-194"/>
        <n v="-190.769230769231"/>
        <n v="-189"/>
        <n v="-188"/>
        <n v="-187.5"/>
        <n v="-186.5"/>
        <n v="-183"/>
        <n v="-181.5"/>
        <n v="-180"/>
        <n v="-179.5"/>
        <n v="-178.5"/>
        <n v="-177.90697674418601"/>
        <n v="-177"/>
        <n v="-175.38461538461499"/>
        <n v="-175"/>
        <n v="-174"/>
        <n v="-171"/>
        <n v="-169"/>
        <n v="-167"/>
        <n v="-166.666666666667"/>
        <n v="-165"/>
        <n v="-163.5"/>
        <n v="-162.5"/>
        <n v="-160.47430830039499"/>
        <n v="-160"/>
        <n v="-159"/>
        <n v="-158"/>
        <n v="-157.5"/>
        <n v="-154"/>
        <n v="-153"/>
        <n v="-151"/>
        <n v="-150"/>
        <n v="-148.575042158516"/>
        <n v="-148.255813953488"/>
        <n v="-145.894736842105"/>
        <n v="-145"/>
        <n v="-144"/>
        <n v="-143.07692307692301"/>
        <n v="-142"/>
        <n v="-141.5"/>
        <n v="-140"/>
        <n v="-137.5"/>
        <n v="-136"/>
        <n v="-135"/>
        <n v="-133.15116279069801"/>
        <n v="-132"/>
        <n v="-131.53846153846101"/>
        <n v="-129.5"/>
        <n v="-128"/>
        <n v="-126"/>
        <n v="-125"/>
        <n v="-123"/>
        <n v="-122.5"/>
        <n v="-121.5"/>
        <n v="-120"/>
        <n v="-119"/>
        <n v="-115.5"/>
        <n v="-114.417647058824"/>
        <n v="-114"/>
        <n v="-113"/>
        <n v="-112.5"/>
        <n v="-111.5"/>
        <n v="-109.5"/>
        <n v="-109.421052631579"/>
        <n v="-109"/>
        <n v="-108"/>
        <n v="-107"/>
        <n v="-106.5"/>
        <n v="-105.5"/>
        <n v="-105"/>
        <n v="-104"/>
        <n v="-103.5"/>
        <n v="-103"/>
        <n v="-102"/>
        <n v="-101.5"/>
        <n v="-100"/>
        <n v="-98.255813953488399"/>
        <n v="-98"/>
        <n v="-96.309664694280002"/>
        <n v="-95"/>
        <n v="-93.5"/>
        <n v="-93"/>
        <n v="-92"/>
        <n v="-91.868131868131996"/>
        <n v="-91.184210526315795"/>
        <n v="-90"/>
        <n v="-88"/>
        <n v="-87.5"/>
        <n v="-87"/>
        <n v="-84.5"/>
        <n v="-84"/>
        <n v="-83.3333333333333"/>
        <n v="-83"/>
        <n v="-82.5"/>
        <n v="-82"/>
        <n v="-81"/>
        <n v="-80"/>
        <n v="-79.5"/>
        <n v="-79"/>
        <n v="-78.5"/>
        <n v="-78"/>
        <n v="-77"/>
        <n v="-76"/>
        <n v="-75.5"/>
        <n v="-75"/>
        <n v="-74.5"/>
        <n v="-74"/>
        <n v="-72"/>
        <n v="-71"/>
        <n v="-70.5"/>
        <n v="-70"/>
        <n v="-69"/>
        <n v="-68.901098901098905"/>
        <n v="-68"/>
        <n v="-67.5"/>
        <n v="-67"/>
        <n v="-66.5"/>
        <n v="-65"/>
        <n v="-64"/>
        <n v="-63"/>
        <n v="-62.5"/>
        <n v="-62"/>
        <n v="-60"/>
        <n v="-59"/>
        <n v="-58"/>
        <n v="-57"/>
        <n v="-56.5"/>
        <n v="-56.384353741496597"/>
        <n v="-56"/>
        <n v="-55.5"/>
        <n v="-55"/>
        <n v="-54"/>
        <n v="-53.625"/>
        <n v="-52"/>
        <n v="-51.501272264630998"/>
        <n v="-50.5"/>
        <n v="-50"/>
        <n v="-49.5"/>
        <n v="-49"/>
        <n v="-48.5"/>
        <n v="-47.5"/>
        <n v="-47"/>
        <n v="-46.5"/>
        <n v="-46"/>
        <n v="-45.375"/>
        <n v="-45"/>
        <n v="-44"/>
        <n v="-43.5"/>
        <n v="-43.4745762711864"/>
        <n v="-43"/>
        <n v="-42"/>
        <n v="-41.723320158102801"/>
        <n v="-41"/>
        <n v="-40.5"/>
        <n v="-40"/>
        <n v="-39.152542372881399"/>
        <n v="-39"/>
        <n v="-38.994736842105198"/>
        <n v="-38.625954198473302"/>
        <n v="-38.5"/>
        <n v="-38"/>
        <n v="-37.5"/>
        <n v="-37"/>
        <n v="-36.047430830039502"/>
        <n v="-36"/>
        <n v="-35.5"/>
        <n v="-35"/>
        <n v="-34.5"/>
        <n v="-34"/>
        <n v="-33.5"/>
        <n v="-33"/>
        <n v="-32.1882951653944"/>
        <n v="-32"/>
        <n v="-31.5"/>
        <n v="-31.081395348837201"/>
        <n v="-31"/>
        <n v="-30.669014084507001"/>
        <n v="-30.5"/>
        <n v="-30"/>
        <n v="-29.5"/>
        <n v="-29"/>
        <n v="-28.5"/>
        <n v="-28"/>
        <n v="-27.5"/>
        <n v="-27.035573122529598"/>
        <n v="-27"/>
        <n v="-26.5"/>
        <n v="-26"/>
        <n v="-25.5"/>
        <n v="-25"/>
        <n v="-24.5"/>
        <n v="-24"/>
        <n v="-23.5"/>
        <n v="-23.305084745762699"/>
        <n v="-23"/>
        <n v="-22.5"/>
        <n v="-22.093023255814"/>
        <n v="-22"/>
        <n v="-21"/>
        <n v="-20.5"/>
        <n v="-20.042372881355899"/>
        <n v="-20"/>
        <n v="-19.5"/>
        <n v="-19"/>
        <n v="-18.5"/>
        <n v="-18.309859154929601"/>
        <n v="-18.082352941176499"/>
        <n v="-18"/>
        <n v="-17.875"/>
        <n v="-17.5"/>
        <n v="-17.0328227571116"/>
        <n v="-17"/>
        <n v="-16.5"/>
        <n v="-16.021126760563401"/>
        <n v="-16"/>
        <n v="-15.125"/>
        <n v="-15"/>
        <n v="-14.5"/>
        <n v="-14"/>
        <n v="-13.8067061143984"/>
        <n v="-13.5"/>
        <n v="-13"/>
        <n v="-12.774617067833701"/>
        <n v="-12.773109243697499"/>
        <n v="-12.550607287449401"/>
        <n v="-12.5"/>
        <n v="-12.1156462585034"/>
        <n v="-12"/>
        <n v="-11.5"/>
        <n v="-11"/>
        <n v="-10.6455142231948"/>
        <n v="-10.5254237288136"/>
        <n v="-10.5"/>
        <n v="-10.3550295857988"/>
        <n v="-10.1173402868318"/>
        <n v="-10"/>
        <n v="-9.6829971181555994"/>
        <n v="-9.5"/>
        <n v="-9.4129554655870002"/>
        <n v="-9"/>
        <n v="-8.5"/>
        <n v="-8.2016806722689104"/>
        <n v="-8"/>
        <n v="-7.8441295546558996"/>
        <n v="-7.5880052151238999"/>
        <n v="-7.5"/>
        <n v="-7.2622478386167097"/>
        <n v="-7"/>
        <n v="-6.7027027027027"/>
        <n v="-6.5"/>
        <n v="-6.3233376792699003"/>
        <n v="-6.1512605042016997"/>
        <n v="-6.05187319884726"/>
        <n v="-6"/>
        <n v="-5.9336099585062003"/>
        <n v="-5.7105263157895001"/>
        <n v="-5.5"/>
        <n v="-5.1395348837209296"/>
        <n v="-5.0270270270270299"/>
        <n v="-5"/>
        <n v="-4.5"/>
        <n v="-4.4502074688797002"/>
        <n v="-4.1891891891891904"/>
        <n v="-4"/>
        <n v="-3.7085062240663902"/>
        <n v="-3.5"/>
        <n v="-3.4615384615384999"/>
        <n v="-3.36046511627907"/>
        <n v="-3.1395348837208998"/>
        <n v="-3"/>
        <n v="-2.5"/>
        <n v="-2"/>
        <n v="-1.7947368421052601"/>
        <n v="-1.5384615384615401"/>
        <n v="-1.5"/>
        <n v="-1.36046511627907"/>
        <n v="-1"/>
        <n v="-0.80237154150197598"/>
        <n v="-0.76744186046511598"/>
        <n v="-0.57506361323154997"/>
        <n v="-0.5"/>
        <n v="-0.35164113785557999"/>
        <n v="-0.19033530571992099"/>
        <n v="0"/>
        <n v="1.5850144092219E-2"/>
        <n v="0.16486486486486501"/>
        <n v="0.20331950207468899"/>
        <n v="0.37246963562752999"/>
        <n v="0.5"/>
        <n v="0.55454545454545001"/>
        <n v="0.68181818181819898"/>
        <n v="0.81818181818180102"/>
        <n v="0.90659340659341003"/>
        <n v="0.97815126050419998"/>
        <n v="1"/>
        <n v="1.0909090909090999"/>
        <n v="1.10909090909091"/>
        <n v="1.3636363636364"/>
        <n v="1.49413298565841"/>
        <n v="1.5"/>
        <n v="1.5899159663865601"/>
        <n v="1.6363636363636"/>
        <n v="1.6983122362869001"/>
        <n v="1.7307692307692"/>
        <n v="1.8016877637130999"/>
        <n v="2"/>
        <n v="2.1818181818181999"/>
        <n v="2.5"/>
        <n v="2.7197802197801999"/>
        <n v="3"/>
        <n v="3.41232227488194"/>
        <n v="3.5"/>
        <n v="4"/>
        <n v="4.2"/>
        <n v="4.5"/>
        <n v="4.5497630331750498"/>
        <n v="4.8626373626374004"/>
        <n v="4.9121405750799996"/>
        <n v="5"/>
        <n v="5.1923076923076996"/>
        <n v="5.4824561403510197"/>
        <n v="5.4841498559079902"/>
        <n v="5.5"/>
        <n v="5.8945686900999599"/>
        <n v="6"/>
        <n v="6.5"/>
        <n v="6.5789473684210398"/>
        <n v="7"/>
        <n v="7.0175438596489803"/>
        <n v="7.5"/>
        <n v="7.5878594249202296"/>
        <n v="7.8594249201300999"/>
        <n v="8"/>
        <n v="8.0606060606060996"/>
        <n v="8.0765124555159993"/>
        <n v="8.4210526315789593"/>
        <n v="8.5"/>
        <n v="8.7719298245599493"/>
        <n v="9"/>
        <n v="9.1054313098998101"/>
        <n v="9.4393939393939004"/>
        <n v="9.5"/>
        <n v="10"/>
        <n v="10.237762237762199"/>
        <n v="11"/>
        <n v="11.2280701754401"/>
        <n v="12"/>
        <n v="12.140575079869899"/>
        <n v="12.5"/>
        <n v="13"/>
        <n v="13.390070921985799"/>
        <n v="13.5"/>
        <n v="14"/>
        <n v="14.5"/>
        <n v="14.587912087912001"/>
        <n v="15"/>
        <n v="16"/>
        <n v="16.109929078014201"/>
        <n v="16.5"/>
        <n v="16.8"/>
        <n v="17"/>
        <n v="18"/>
        <n v="18.2274881516588"/>
        <n v="19"/>
        <n v="19.5"/>
        <n v="20"/>
        <n v="20.262237762237799"/>
        <n v="20.5"/>
        <n v="21"/>
        <n v="22"/>
        <n v="23"/>
        <n v="24"/>
        <n v="25"/>
        <n v="25.4385964912281"/>
        <n v="25.5"/>
        <n v="27"/>
        <n v="28"/>
        <n v="28.5"/>
        <n v="28.8363636363636"/>
        <n v="29"/>
        <n v="30"/>
        <n v="30.335135135135001"/>
        <n v="30.713286713287001"/>
        <n v="31"/>
        <n v="32"/>
        <n v="32.5"/>
        <n v="32.561403508771903"/>
        <n v="32.734513274336301"/>
        <n v="33"/>
        <n v="34"/>
        <n v="35"/>
        <n v="35.454545454546"/>
        <n v="36"/>
        <n v="36.423487544483997"/>
        <n v="37"/>
        <n v="37.5"/>
        <n v="38"/>
        <n v="39"/>
        <n v="40"/>
        <n v="40.5"/>
        <n v="41"/>
        <n v="42"/>
        <n v="42.5"/>
        <n v="42.545454545455001"/>
        <n v="43"/>
        <n v="43.5"/>
        <n v="44"/>
        <n v="45"/>
        <n v="46"/>
        <n v="47"/>
        <n v="48"/>
        <n v="49"/>
        <n v="50"/>
        <n v="51"/>
        <n v="52"/>
        <n v="53"/>
        <n v="54"/>
        <n v="55"/>
        <n v="56"/>
        <n v="56.587677725119697"/>
        <n v="56.727272727269998"/>
        <n v="57"/>
        <n v="57.5"/>
        <n v="58"/>
        <n v="59"/>
        <n v="60"/>
        <n v="60.786713286713002"/>
        <n v="61"/>
        <n v="61.5"/>
        <n v="61.892971246005999"/>
        <n v="62"/>
        <n v="62.5"/>
        <n v="63"/>
        <n v="63.5"/>
        <n v="64"/>
        <n v="65"/>
        <n v="66"/>
        <n v="67"/>
        <n v="68"/>
        <n v="69"/>
        <n v="70"/>
        <n v="71"/>
        <n v="72"/>
        <n v="72.5"/>
        <n v="74"/>
        <n v="75"/>
        <n v="75.450236966800702"/>
        <n v="76"/>
        <n v="76.5"/>
        <n v="77"/>
        <n v="77.5"/>
        <n v="78"/>
        <n v="80"/>
        <n v="81"/>
        <n v="81.5"/>
        <n v="83"/>
        <n v="84"/>
        <n v="84.5"/>
        <n v="85"/>
        <n v="87"/>
        <n v="87.5"/>
        <n v="88"/>
        <n v="90"/>
        <n v="91"/>
        <n v="91.627530364372006"/>
        <n v="92"/>
        <n v="93"/>
        <n v="94.5"/>
        <n v="95"/>
        <n v="95.607028753994001"/>
        <n v="96"/>
        <n v="97.796680497924996"/>
        <n v="98"/>
        <n v="99"/>
        <n v="100"/>
        <n v="101"/>
        <n v="103"/>
        <n v="104"/>
        <n v="105"/>
        <n v="107"/>
        <n v="108"/>
        <n v="109"/>
        <n v="111"/>
        <n v="112"/>
        <n v="112.5"/>
        <n v="113"/>
        <n v="116"/>
        <n v="118"/>
        <n v="120"/>
        <n v="121"/>
        <n v="123"/>
        <n v="124"/>
        <n v="124.5"/>
        <n v="125"/>
        <n v="127"/>
        <n v="128"/>
        <n v="129"/>
        <n v="132"/>
        <n v="135"/>
        <n v="136"/>
        <n v="136.5"/>
        <n v="137"/>
        <n v="137.5"/>
        <n v="138"/>
        <n v="140"/>
        <n v="143"/>
        <n v="144"/>
        <n v="144.52184873949599"/>
        <n v="150"/>
        <n v="151"/>
        <n v="152"/>
        <n v="153"/>
        <n v="156"/>
        <n v="158"/>
        <n v="160"/>
        <n v="161"/>
        <n v="162"/>
        <n v="162.5"/>
        <n v="163"/>
        <n v="165"/>
        <n v="167"/>
        <n v="169"/>
        <n v="175"/>
        <n v="178"/>
        <n v="179"/>
        <n v="180"/>
        <n v="182"/>
        <n v="183"/>
        <n v="184"/>
        <n v="184.18141592920401"/>
        <n v="185"/>
        <n v="187.5"/>
        <n v="189"/>
        <n v="194"/>
        <n v="195"/>
        <n v="196"/>
        <n v="197"/>
        <n v="200"/>
        <n v="202"/>
        <n v="206"/>
        <n v="210"/>
        <n v="212.5"/>
        <n v="220"/>
        <n v="222"/>
        <n v="225"/>
        <n v="230"/>
        <n v="231"/>
        <n v="234"/>
        <n v="234.910084033613"/>
        <n v="237"/>
        <n v="237.5"/>
        <n v="239"/>
        <n v="240"/>
        <n v="243"/>
        <n v="245"/>
        <n v="246.5"/>
        <n v="250"/>
        <n v="252"/>
        <n v="254"/>
        <n v="255"/>
        <n v="258"/>
        <n v="258.5"/>
        <n v="260"/>
        <n v="261"/>
        <n v="262.5"/>
        <n v="268"/>
        <n v="270"/>
        <n v="271"/>
        <n v="273"/>
        <n v="274"/>
        <n v="275"/>
        <n v="276"/>
        <n v="278"/>
        <n v="280"/>
        <n v="285"/>
        <n v="285.00586701434202"/>
        <n v="287.5"/>
        <n v="289"/>
        <n v="290"/>
        <n v="291"/>
        <n v="292"/>
        <n v="293"/>
        <n v="295"/>
        <n v="299"/>
        <n v="300"/>
        <n v="302.27251184834103"/>
        <n v="303"/>
        <n v="308"/>
        <n v="309"/>
        <n v="312"/>
        <n v="312.5"/>
        <n v="315"/>
        <n v="316"/>
        <n v="319"/>
        <n v="320"/>
        <n v="321"/>
        <n v="325"/>
        <n v="327"/>
        <n v="329"/>
        <n v="330"/>
        <n v="333"/>
        <n v="335.5"/>
        <n v="337.5"/>
        <n v="339"/>
        <n v="340"/>
        <n v="344"/>
        <n v="345"/>
        <n v="346"/>
        <n v="350"/>
        <n v="357"/>
        <n v="360"/>
        <n v="361"/>
        <n v="362.5"/>
        <n v="363"/>
        <n v="364"/>
        <n v="365"/>
        <n v="372"/>
        <n v="373.5"/>
        <n v="375"/>
        <n v="378.265486725664"/>
        <n v="380"/>
        <n v="382"/>
        <n v="384"/>
        <n v="386"/>
        <n v="387.5"/>
        <n v="388"/>
        <n v="392"/>
        <n v="396"/>
        <n v="398"/>
        <n v="400"/>
        <n v="400.5"/>
        <n v="402"/>
        <n v="405"/>
        <n v="407"/>
        <n v="412.5"/>
        <n v="420"/>
        <n v="426"/>
        <n v="432"/>
        <n v="435"/>
        <n v="437.5"/>
        <n v="440"/>
        <n v="449"/>
        <n v="450"/>
        <n v="453"/>
        <n v="460"/>
        <n v="462.5"/>
        <n v="464"/>
        <n v="465"/>
        <n v="468"/>
        <n v="473"/>
        <n v="475"/>
        <n v="477"/>
        <n v="478"/>
        <n v="479"/>
        <n v="480"/>
        <n v="483"/>
        <n v="484"/>
        <n v="487.5"/>
        <n v="490"/>
        <n v="495"/>
        <n v="499"/>
        <n v="500"/>
        <n v="504"/>
        <n v="509"/>
        <n v="510"/>
        <n v="512.5"/>
        <n v="516"/>
        <n v="519"/>
        <n v="525"/>
        <n v="528"/>
        <n v="530"/>
        <n v="537.5"/>
        <n v="540"/>
        <n v="547"/>
        <n v="550"/>
        <n v="555"/>
        <n v="560"/>
        <n v="562.5"/>
        <n v="564"/>
        <n v="570"/>
        <n v="572"/>
        <n v="575"/>
        <n v="576"/>
        <n v="579"/>
        <n v="580"/>
        <n v="585"/>
        <n v="587.5"/>
        <n v="597"/>
        <n v="600"/>
        <n v="602"/>
        <n v="612.5"/>
        <n v="615"/>
        <n v="618"/>
        <n v="620"/>
        <n v="625"/>
        <n v="629"/>
        <n v="630"/>
        <n v="636"/>
        <n v="637.5"/>
        <n v="640"/>
        <n v="643"/>
        <n v="645"/>
        <n v="650"/>
        <n v="651"/>
        <n v="658"/>
        <n v="660"/>
        <n v="662.5"/>
        <n v="665"/>
        <n v="666"/>
        <n v="675"/>
        <n v="680"/>
        <n v="687.5"/>
        <n v="690"/>
        <n v="700"/>
        <n v="702"/>
        <n v="705"/>
        <n v="712.5"/>
        <n v="714"/>
        <n v="720"/>
        <n v="725"/>
        <n v="728"/>
        <n v="729"/>
        <n v="735"/>
        <n v="737"/>
        <n v="737.5"/>
        <n v="740"/>
        <n v="747"/>
        <n v="750"/>
        <n v="759"/>
        <n v="760"/>
        <n v="762"/>
        <n v="765"/>
        <n v="775"/>
        <n v="780"/>
        <n v="787.5"/>
        <n v="792"/>
        <n v="795"/>
        <n v="800"/>
        <n v="810"/>
        <n v="812.5"/>
        <n v="816"/>
        <n v="820"/>
        <n v="825"/>
        <n v="837.5"/>
        <n v="840"/>
        <n v="850"/>
        <n v="852"/>
        <n v="855"/>
        <n v="860"/>
        <n v="870"/>
        <n v="875"/>
        <n v="879"/>
        <n v="880"/>
        <n v="881"/>
        <n v="882"/>
        <n v="885"/>
        <n v="887.5"/>
        <n v="900"/>
        <n v="901.5"/>
        <n v="912"/>
        <n v="915"/>
        <n v="920"/>
        <n v="925"/>
        <n v="930"/>
        <n v="931.5"/>
        <n v="937.5"/>
        <n v="940"/>
        <n v="945"/>
        <n v="950"/>
        <n v="960"/>
        <n v="962.5"/>
        <n v="975"/>
        <n v="980"/>
        <n v="990"/>
        <n v="993"/>
        <n v="999"/>
        <n v="1000"/>
        <n v="1005"/>
        <n v="1012.5"/>
        <n v="1020"/>
        <n v="1024"/>
        <n v="1035"/>
        <n v="1037.5"/>
        <n v="1040"/>
        <n v="1050"/>
        <n v="1056"/>
        <n v="1060"/>
        <n v="1062.5"/>
        <n v="1065"/>
        <n v="1080"/>
        <n v="1087.5"/>
        <n v="1089"/>
        <n v="1100"/>
        <n v="1110"/>
        <n v="1112"/>
        <n v="1120"/>
        <n v="1125"/>
        <n v="1137.5"/>
        <n v="1140"/>
        <n v="1142"/>
        <n v="1143.75"/>
        <n v="1150"/>
        <n v="1155"/>
        <n v="1158"/>
        <n v="1160"/>
        <n v="1162.5"/>
        <n v="1170"/>
        <n v="1176"/>
        <n v="1180"/>
        <n v="1187.5"/>
        <n v="1197"/>
        <n v="1200"/>
        <n v="1215"/>
        <n v="1220"/>
        <n v="1225"/>
        <n v="1226"/>
        <n v="1237.5"/>
        <n v="1240"/>
        <n v="1245"/>
        <n v="1250"/>
        <n v="1260"/>
        <n v="1262.5"/>
        <n v="1275"/>
        <n v="1280"/>
        <n v="1287.5"/>
        <n v="1299"/>
        <n v="1300"/>
        <n v="1305"/>
        <n v="1320"/>
        <n v="1337.5"/>
        <n v="1340"/>
        <n v="1360"/>
        <n v="1362.5"/>
        <n v="1365"/>
        <n v="1380"/>
        <n v="1395"/>
        <n v="1400"/>
        <n v="1404"/>
        <n v="1412.5"/>
        <n v="1420"/>
        <n v="1425"/>
        <n v="1440"/>
        <n v="1450"/>
        <n v="1463"/>
        <n v="1475"/>
        <n v="1480"/>
        <n v="1485"/>
        <n v="1500"/>
        <n v="1515"/>
        <n v="1520"/>
        <n v="1523"/>
        <n v="1525"/>
        <n v="1537.5"/>
        <n v="1540"/>
        <n v="1545"/>
        <n v="1560"/>
        <n v="1587.5"/>
        <n v="1600"/>
        <n v="1605"/>
        <n v="1611"/>
        <n v="1620"/>
        <n v="1635"/>
        <n v="1660"/>
        <n v="1665"/>
        <n v="1680"/>
        <n v="1695"/>
        <n v="1700"/>
        <n v="1710"/>
        <n v="1712.5"/>
        <n v="1719"/>
        <n v="1725"/>
        <n v="1740"/>
        <n v="1750"/>
        <n v="1760"/>
        <n v="1770"/>
        <n v="1787.5"/>
        <n v="1791"/>
        <n v="1800"/>
        <n v="1815"/>
        <n v="1820"/>
        <n v="1821"/>
        <n v="1824"/>
        <n v="1840"/>
        <n v="1845"/>
        <n v="1860"/>
        <n v="1875"/>
        <n v="1900"/>
        <n v="1905"/>
        <n v="1920"/>
        <n v="1975"/>
        <n v="1980"/>
        <n v="2000"/>
        <n v="2020"/>
        <n v="2025"/>
        <n v="2037.5"/>
        <n v="2040"/>
        <n v="2052"/>
        <n v="2060"/>
        <n v="2070"/>
        <n v="2080"/>
        <n v="2087.5"/>
        <n v="2100"/>
        <n v="2112.5"/>
        <n v="2128.3185840708002"/>
        <n v="2132"/>
        <n v="2140"/>
        <n v="2145"/>
        <n v="2150"/>
        <n v="2160"/>
        <n v="2180"/>
        <n v="2187.5"/>
        <n v="2200"/>
        <n v="2220"/>
        <n v="2225"/>
        <n v="2237.5"/>
        <n v="2240"/>
        <n v="2241"/>
        <n v="2250"/>
        <n v="2260"/>
        <n v="2265"/>
        <n v="2280"/>
        <n v="2295"/>
        <n v="2320"/>
        <n v="2360"/>
        <n v="2400"/>
        <n v="2415"/>
        <n v="2420"/>
        <n v="2425"/>
        <n v="2430"/>
        <n v="2437.5"/>
        <n v="2445"/>
        <n v="2450"/>
        <n v="2460"/>
        <n v="2462.5"/>
        <n v="2480"/>
        <n v="2500"/>
        <n v="2535"/>
        <n v="2540"/>
        <n v="2550"/>
        <n v="2560"/>
        <n v="2600"/>
        <n v="2625"/>
        <n v="2670"/>
        <n v="2685"/>
        <n v="2699"/>
        <n v="2700"/>
        <n v="2720"/>
        <n v="2730"/>
        <n v="2745"/>
        <n v="2750"/>
        <n v="2760"/>
        <n v="2800"/>
        <n v="2860"/>
        <n v="2875"/>
        <n v="2880"/>
        <n v="2887.5"/>
        <n v="2925"/>
        <n v="2930"/>
        <n v="2955"/>
        <n v="2962.5"/>
        <n v="3000"/>
        <n v="3016"/>
        <n v="3020"/>
        <n v="3040"/>
        <n v="3060"/>
        <n v="3068"/>
        <n v="3125"/>
        <n v="3150"/>
        <n v="3175"/>
        <n v="3198"/>
        <n v="3220"/>
        <n v="3240"/>
        <n v="3260"/>
        <n v="3300"/>
        <n v="3330"/>
        <n v="3350"/>
        <n v="3375"/>
        <n v="3380"/>
        <n v="3450"/>
        <n v="3465"/>
        <n v="3500"/>
        <n v="3510"/>
        <n v="3560"/>
        <n v="3580"/>
        <n v="3585"/>
        <n v="3600"/>
        <n v="3612.5"/>
        <n v="3625"/>
        <n v="3640"/>
        <n v="3645"/>
        <n v="3650"/>
        <n v="3660"/>
        <n v="3675"/>
        <n v="3680"/>
        <n v="3725"/>
        <n v="3741"/>
        <n v="3750"/>
        <n v="3780"/>
        <n v="3850"/>
        <n v="3862.5"/>
        <n v="3881"/>
        <n v="3900"/>
        <n v="3940"/>
        <n v="3950"/>
        <n v="4000"/>
        <n v="4012.5"/>
        <n v="4020"/>
        <n v="4050"/>
        <n v="4065"/>
        <n v="4112.5"/>
        <n v="4200"/>
        <n v="4300"/>
        <n v="4312.5"/>
        <n v="4350"/>
        <n v="4395"/>
        <n v="4400"/>
        <n v="4425"/>
        <n v="4440"/>
        <n v="4485"/>
        <n v="4500"/>
        <n v="4545"/>
        <n v="4550"/>
        <n v="4600"/>
        <n v="4620"/>
        <n v="4680"/>
        <n v="4740"/>
        <n v="4775"/>
        <n v="4780"/>
        <n v="4800"/>
        <n v="4815"/>
        <n v="4825"/>
        <n v="4850"/>
        <n v="4860"/>
        <n v="4875"/>
        <n v="4900"/>
        <n v="4935"/>
        <n v="4975"/>
        <n v="4995"/>
        <n v="5000"/>
        <n v="5040"/>
        <n v="5087.5"/>
        <n v="5190"/>
        <n v="5360"/>
        <n v="5400"/>
        <n v="5415"/>
        <n v="5420"/>
        <n v="5450"/>
        <n v="5460"/>
        <n v="5475"/>
        <n v="5550"/>
        <n v="5612.5"/>
        <n v="5625"/>
        <n v="5650"/>
        <n v="5750"/>
        <n v="5760"/>
        <n v="5800"/>
        <n v="5850"/>
        <n v="5860"/>
        <n v="5880"/>
        <n v="5900"/>
        <n v="5950"/>
        <n v="5970"/>
        <n v="5975"/>
        <n v="5980"/>
        <n v="5987.5"/>
        <n v="6000"/>
        <n v="6030"/>
        <n v="6050"/>
        <n v="6060"/>
        <n v="6105"/>
        <n v="6160"/>
        <n v="6200"/>
        <n v="6240"/>
        <n v="6300"/>
        <n v="6320"/>
        <n v="6420"/>
        <n v="6450"/>
        <n v="6487.5"/>
        <n v="6500"/>
        <n v="6580"/>
        <n v="6600"/>
        <n v="6660"/>
        <n v="6837.5"/>
        <n v="6920"/>
        <n v="6960"/>
        <n v="7095"/>
        <n v="7100"/>
        <n v="7150"/>
        <n v="7170"/>
        <n v="7185"/>
        <n v="7200"/>
        <n v="7220"/>
        <n v="7237.5"/>
        <n v="7245"/>
        <n v="7280"/>
        <n v="7300"/>
        <n v="7350"/>
        <n v="7485"/>
        <n v="7500"/>
        <n v="7550"/>
        <n v="7560"/>
        <n v="7635"/>
        <n v="7680"/>
        <n v="7740"/>
        <n v="7785"/>
        <n v="7840"/>
        <n v="7920"/>
        <n v="7950"/>
        <n v="7960"/>
        <n v="8037.5"/>
        <n v="8040"/>
        <n v="8140"/>
        <n v="8205"/>
        <n v="8312.5"/>
        <n v="8580"/>
        <n v="8640"/>
        <n v="8685"/>
        <n v="8800"/>
        <n v="8976"/>
        <n v="9030"/>
        <n v="9100"/>
        <n v="9212.5"/>
        <n v="9280"/>
        <n v="9435"/>
        <n v="9460"/>
        <n v="9487.5"/>
        <n v="9525"/>
        <n v="9560"/>
        <n v="9580"/>
        <n v="9645"/>
        <n v="9660"/>
        <n v="9800"/>
        <n v="9870"/>
        <n v="9950"/>
        <n v="9980"/>
        <n v="10080"/>
        <n v="10180"/>
        <n v="10200"/>
        <n v="10320"/>
        <n v="10380"/>
        <n v="10530"/>
        <n v="10560"/>
        <n v="10600"/>
        <n v="10850"/>
        <n v="10940"/>
        <n v="11012.5"/>
        <n v="11055"/>
        <n v="11100"/>
        <n v="11205"/>
        <n v="11440"/>
        <n v="11520"/>
        <n v="11580"/>
        <n v="11900"/>
        <n v="12040"/>
        <n v="12150"/>
        <n v="12240"/>
        <n v="12580"/>
        <n v="12860"/>
        <n v="13160"/>
        <n v="13200"/>
        <n v="13612.5"/>
        <n v="14040"/>
        <n v="14200"/>
        <n v="14250"/>
        <n v="14650"/>
        <n v="14700"/>
        <n v="14740"/>
        <n v="14940"/>
        <n v="15000"/>
        <n v="15200"/>
        <n v="15325"/>
        <n v="15360"/>
        <n v="16320"/>
        <n v="16550"/>
        <n v="16650"/>
        <n v="16680"/>
        <n v="17130"/>
        <n v="17550"/>
        <n v="17600"/>
        <n v="17640"/>
        <n v="18287.5"/>
        <n v="18390"/>
        <n v="19062.5"/>
        <n v="19300"/>
        <n v="19950"/>
        <n v="20480"/>
        <n v="21650"/>
        <n v="22240"/>
        <n v="22840"/>
        <n v="22845"/>
        <n v="23520"/>
        <n v="24520"/>
        <n v="26850"/>
        <n v="28500"/>
        <n v="28650"/>
        <n v="29850"/>
        <n v="30350"/>
        <n v="30400"/>
        <n v="30460"/>
        <n v="30780"/>
        <n v="31980"/>
        <n v="36625"/>
        <n v="37350"/>
        <n v="37700"/>
        <n v="39975"/>
        <n v="40485"/>
        <n v="41040"/>
        <n v="42640"/>
        <n v="45000"/>
        <n v="45240"/>
        <n v="46020"/>
        <n v="48512.5"/>
        <n v="53980"/>
        <n v="58215"/>
        <n v="60000"/>
        <n v="60320"/>
        <n v="61360"/>
        <n v="62350"/>
        <n v="77620"/>
        <n v="149600"/>
        <m/>
      </sharedItems>
    </cacheField>
    <cacheField name="Qtd kit1" numFmtId="0">
      <sharedItems containsString="0" containsBlank="1" containsNumber="1" minValue="0" maxValue="923" count="55">
        <n v="0"/>
        <n v="0.97457627118643997"/>
        <n v="1.47887323943662"/>
        <n v="1.6901408450704201"/>
        <n v="2"/>
        <n v="2.8309859154929602"/>
        <n v="4"/>
        <n v="4.0254237288135597"/>
        <n v="5"/>
        <n v="5.1395348837209296"/>
        <n v="5.2"/>
        <n v="6"/>
        <n v="7"/>
        <n v="8"/>
        <n v="9"/>
        <n v="10"/>
        <n v="11"/>
        <n v="11.860465116279"/>
        <n v="12"/>
        <n v="13"/>
        <n v="14"/>
        <n v="15"/>
        <n v="16"/>
        <n v="18"/>
        <n v="19"/>
        <n v="20"/>
        <n v="20.8"/>
        <n v="21"/>
        <n v="22"/>
        <n v="26"/>
        <n v="28"/>
        <n v="29"/>
        <n v="36"/>
        <n v="38"/>
        <n v="42"/>
        <n v="48"/>
        <n v="50"/>
        <n v="56"/>
        <n v="71"/>
        <n v="79"/>
        <n v="92"/>
        <n v="93"/>
        <n v="99"/>
        <n v="100"/>
        <n v="101"/>
        <n v="105"/>
        <n v="157"/>
        <n v="171"/>
        <n v="195"/>
        <n v="200"/>
        <n v="381"/>
        <n v="504"/>
        <n v="516"/>
        <n v="923"/>
        <m/>
      </sharedItems>
    </cacheField>
    <cacheField name="Qtd kit2" numFmtId="0">
      <sharedItems containsString="0" containsBlank="1" containsNumber="1" minValue="0" maxValue="200" count="28">
        <n v="0"/>
        <n v="1"/>
        <n v="1.3333333333333299"/>
        <n v="1.375"/>
        <n v="1.625"/>
        <n v="2.6666666666666599"/>
        <n v="3"/>
        <n v="5"/>
        <n v="12"/>
        <n v="14"/>
        <n v="28"/>
        <n v="29"/>
        <n v="34.237762237762198"/>
        <n v="40"/>
        <n v="41"/>
        <n v="42"/>
        <n v="44"/>
        <n v="67.762237762237802"/>
        <n v="87"/>
        <n v="100"/>
        <n v="109"/>
        <n v="111"/>
        <n v="113"/>
        <n v="121"/>
        <n v="151"/>
        <n v="152"/>
        <n v="200"/>
        <m/>
      </sharedItems>
    </cacheField>
    <cacheField name="Altura" numFmtId="0">
      <sharedItems containsString="0" containsBlank="1" count="1">
        <m/>
      </sharedItems>
    </cacheField>
    <cacheField name="Largura" numFmtId="0">
      <sharedItems containsString="0" containsBlank="1" count="1">
        <m/>
      </sharedItems>
    </cacheField>
    <cacheField name="Comprimento" numFmtId="0">
      <sharedItems containsString="0" containsBlank="1" count="1">
        <m/>
      </sharedItems>
    </cacheField>
    <cacheField name="Nome Origem" numFmtId="0">
      <sharedItems containsString="0" containsBlank="1" count="1">
        <m/>
      </sharedItems>
    </cacheField>
    <cacheField name="Morada Origem" numFmtId="0">
      <sharedItems containsString="0" containsBlank="1" count="1">
        <m/>
      </sharedItems>
    </cacheField>
    <cacheField name="Artigo" numFmtId="0">
      <sharedItems containsBlank="1" count="8">
        <s v="AGRIFEMMA01L"/>
        <s v="AGRIMHMCPA1L"/>
        <s v="AGRIMIDACLORP1L"/>
        <s v="MXIXARROZKG"/>
        <s v="MXIXFEIJAOKG"/>
        <s v="MXIXMILHOKG"/>
        <s v="SUSSACO"/>
        <m/>
      </sharedItems>
    </cacheField>
    <cacheField name="Nº Fornecedor" numFmtId="0">
      <sharedItems containsString="0" containsBlank="1" count="1">
        <m/>
      </sharedItems>
    </cacheField>
    <cacheField name="Cod Origem ( NUIT)" numFmtId="0">
      <sharedItems containsString="0" containsBlank="1" count="1">
        <m/>
      </sharedItems>
    </cacheField>
    <cacheField name="Código Postal Origem" numFmtId="0">
      <sharedItems containsString="0" containsBlank="1" count="1">
        <m/>
      </sharedItems>
    </cacheField>
    <cacheField name="Cod Destino ( NUIT)" numFmtId="0">
      <sharedItems containsBlank="1" containsMixedTypes="1" containsNumber="1" containsInteger="1" minValue="2601050" maxValue="2601491" count="648">
        <n v="2601050"/>
        <n v="2601051"/>
        <n v="2601052"/>
        <n v="2601053"/>
        <n v="2601054"/>
        <n v="2601055"/>
        <n v="2601056"/>
        <n v="2601057"/>
        <n v="2601058"/>
        <n v="2601059"/>
        <n v="2601060"/>
        <n v="2601061"/>
        <n v="2601062"/>
        <n v="2601063"/>
        <n v="2601064"/>
        <n v="2601065"/>
        <n v="2601066"/>
        <n v="2601067"/>
        <n v="2601068"/>
        <n v="2601069"/>
        <n v="2601070"/>
        <n v="2601071"/>
        <n v="2601072"/>
        <n v="2601073"/>
        <n v="2601074"/>
        <n v="2601075"/>
        <n v="2601076"/>
        <n v="2601077"/>
        <n v="2601078"/>
        <n v="2601079"/>
        <n v="2601080"/>
        <n v="2601081"/>
        <n v="2601082"/>
        <n v="2601083"/>
        <n v="2601084"/>
        <n v="2601085"/>
        <n v="2601086"/>
        <n v="2601087"/>
        <n v="2601088"/>
        <n v="2601089"/>
        <n v="2601090"/>
        <n v="2601091"/>
        <n v="2601092"/>
        <n v="2601093"/>
        <n v="2601094"/>
        <n v="2601095"/>
        <n v="2601096"/>
        <n v="2601097"/>
        <n v="2601098"/>
        <n v="2601099"/>
        <n v="2601100"/>
        <n v="2601101"/>
        <n v="2601102"/>
        <n v="2601103"/>
        <n v="2601104"/>
        <n v="2601105"/>
        <n v="2601106"/>
        <n v="2601107"/>
        <n v="2601108"/>
        <n v="2601109"/>
        <n v="2601110"/>
        <n v="2601111"/>
        <n v="2601112"/>
        <n v="2601113"/>
        <n v="2601114"/>
        <n v="2601115"/>
        <n v="2601116"/>
        <n v="2601117"/>
        <n v="2601118"/>
        <n v="2601119"/>
        <n v="2601120"/>
        <n v="2601121"/>
        <n v="2601122"/>
        <n v="2601123"/>
        <n v="2601124"/>
        <n v="2601125"/>
        <n v="2601126"/>
        <n v="2601127"/>
        <n v="2601128"/>
        <n v="2601129"/>
        <n v="2601130"/>
        <n v="2601131"/>
        <n v="2601132"/>
        <n v="2601133"/>
        <n v="2601134"/>
        <n v="2601135"/>
        <n v="2601136"/>
        <n v="2601137"/>
        <n v="2601138"/>
        <n v="2601139"/>
        <n v="2601140"/>
        <n v="2601141"/>
        <n v="2601142"/>
        <n v="2601143"/>
        <n v="2601144"/>
        <n v="2601145"/>
        <n v="2601146"/>
        <n v="2601147"/>
        <n v="2601148"/>
        <n v="2601149"/>
        <n v="2601150"/>
        <n v="2601151"/>
        <n v="2601152"/>
        <n v="2601153"/>
        <n v="2601154"/>
        <n v="2601155"/>
        <n v="2601156"/>
        <n v="2601157"/>
        <n v="2601158"/>
        <n v="2601159"/>
        <n v="2601160"/>
        <n v="2601161"/>
        <n v="2601162"/>
        <n v="2601163"/>
        <n v="2601164"/>
        <n v="2601165"/>
        <n v="2601166"/>
        <n v="2601167"/>
        <n v="2601168"/>
        <n v="2601169"/>
        <n v="2601170"/>
        <n v="2601171"/>
        <n v="2601172"/>
        <n v="2601173"/>
        <n v="2601174"/>
        <n v="2601175"/>
        <n v="2601176"/>
        <n v="2601177"/>
        <n v="2601178"/>
        <n v="2601179"/>
        <n v="2601180"/>
        <n v="2601181"/>
        <n v="2601182"/>
        <n v="2601183"/>
        <n v="2601184"/>
        <n v="2601185"/>
        <n v="2601186"/>
        <n v="2601187"/>
        <n v="2601188"/>
        <n v="2601189"/>
        <n v="2601190"/>
        <n v="2601191"/>
        <n v="2601192"/>
        <n v="2601193"/>
        <n v="2601194"/>
        <n v="2601195"/>
        <n v="2601196"/>
        <n v="2601197"/>
        <n v="2601198"/>
        <n v="2601199"/>
        <n v="2601200"/>
        <n v="2601201"/>
        <n v="2601202"/>
        <n v="2601203"/>
        <n v="2601204"/>
        <n v="2601205"/>
        <n v="2601206"/>
        <n v="2601207"/>
        <n v="2601208"/>
        <n v="2601209"/>
        <n v="2601210"/>
        <n v="2601211"/>
        <n v="2601212"/>
        <n v="2601213"/>
        <n v="2601214"/>
        <n v="2601215"/>
        <n v="2601216"/>
        <n v="2601217"/>
        <n v="2601218"/>
        <n v="2601219"/>
        <n v="2601220"/>
        <n v="2601221"/>
        <n v="2601222"/>
        <n v="2601223"/>
        <n v="2601224"/>
        <n v="2601225"/>
        <n v="2601226"/>
        <n v="2601227"/>
        <n v="2601228"/>
        <n v="2601229"/>
        <n v="2601230"/>
        <n v="2601231"/>
        <n v="2601232"/>
        <n v="2601233"/>
        <n v="2601234"/>
        <n v="2601235"/>
        <n v="2601236"/>
        <n v="2601237"/>
        <n v="2601238"/>
        <n v="2601239"/>
        <n v="2601240"/>
        <n v="2601241"/>
        <n v="2601242"/>
        <n v="2601243"/>
        <n v="2601244"/>
        <n v="2601245"/>
        <n v="2601246"/>
        <n v="2601247"/>
        <n v="2601248"/>
        <n v="2601249"/>
        <n v="2601250"/>
        <n v="2601251"/>
        <n v="2601252"/>
        <n v="2601253"/>
        <n v="2601254"/>
        <n v="2601255"/>
        <n v="2601256"/>
        <n v="2601257"/>
        <n v="2601258"/>
        <n v="2601259"/>
        <n v="2601260"/>
        <n v="2601261"/>
        <n v="2601262"/>
        <n v="2601263"/>
        <n v="2601264"/>
        <n v="2601265"/>
        <n v="2601266"/>
        <n v="2601267"/>
        <n v="2601268"/>
        <n v="2601269"/>
        <n v="2601270"/>
        <n v="2601271"/>
        <n v="2601272"/>
        <n v="2601273"/>
        <n v="2601274"/>
        <n v="2601275"/>
        <n v="2601276"/>
        <n v="2601277"/>
        <n v="2601278"/>
        <n v="2601279"/>
        <n v="2601280"/>
        <n v="2601281"/>
        <n v="2601282"/>
        <n v="2601283"/>
        <n v="2601284"/>
        <n v="2601285"/>
        <n v="2601286"/>
        <n v="2601287"/>
        <n v="2601288"/>
        <n v="2601289"/>
        <n v="2601290"/>
        <n v="2601291"/>
        <n v="2601292"/>
        <n v="2601293"/>
        <n v="2601294"/>
        <n v="2601295"/>
        <n v="2601296"/>
        <n v="2601297"/>
        <n v="2601298"/>
        <n v="2601299"/>
        <n v="2601300"/>
        <n v="2601301"/>
        <n v="2601302"/>
        <n v="2601303"/>
        <n v="2601304"/>
        <n v="2601305"/>
        <n v="2601306"/>
        <n v="2601307"/>
        <n v="2601308"/>
        <n v="2601309"/>
        <n v="2601310"/>
        <n v="2601311"/>
        <n v="2601312"/>
        <n v="2601313"/>
        <n v="2601314"/>
        <n v="2601315"/>
        <n v="2601316"/>
        <n v="2601317"/>
        <n v="2601318"/>
        <n v="2601319"/>
        <n v="2601320"/>
        <n v="2601321"/>
        <n v="2601322"/>
        <n v="2601323"/>
        <n v="2601324"/>
        <n v="2601325"/>
        <n v="2601326"/>
        <n v="2601327"/>
        <n v="2601328"/>
        <n v="2601329"/>
        <n v="2601330"/>
        <n v="2601331"/>
        <n v="2601332"/>
        <n v="2601333"/>
        <n v="2601334"/>
        <n v="2601335"/>
        <n v="2601336"/>
        <n v="2601337"/>
        <n v="2601338"/>
        <n v="2601339"/>
        <n v="2601340"/>
        <n v="2601341"/>
        <n v="2601342"/>
        <n v="2601343"/>
        <n v="2601344"/>
        <n v="2601345"/>
        <n v="2601346"/>
        <n v="2601347"/>
        <n v="2601348"/>
        <n v="2601349"/>
        <n v="2601350"/>
        <n v="2601351"/>
        <n v="2601352"/>
        <n v="2601353"/>
        <n v="2601354"/>
        <n v="2601355"/>
        <n v="2601356"/>
        <n v="2601357"/>
        <n v="2601358"/>
        <n v="2601359"/>
        <n v="2601360"/>
        <n v="2601361"/>
        <n v="2601362"/>
        <n v="2601363"/>
        <n v="2601364"/>
        <n v="2601365"/>
        <n v="2601366"/>
        <n v="2601367"/>
        <n v="2601368"/>
        <n v="2601369"/>
        <n v="2601370"/>
        <n v="2601371"/>
        <n v="2601372"/>
        <n v="2601373"/>
        <n v="2601374"/>
        <n v="2601375"/>
        <n v="2601376"/>
        <n v="2601377"/>
        <n v="2601378"/>
        <n v="2601379"/>
        <n v="2601380"/>
        <n v="2601381"/>
        <n v="2601382"/>
        <n v="2601383"/>
        <n v="2601384"/>
        <n v="2601385"/>
        <n v="2601386"/>
        <n v="2601387"/>
        <n v="2601388"/>
        <n v="2601389"/>
        <n v="2601390"/>
        <n v="2601391"/>
        <n v="2601392"/>
        <n v="2601393"/>
        <n v="2601394"/>
        <n v="2601395"/>
        <n v="2601396"/>
        <n v="2601397"/>
        <n v="2601398"/>
        <n v="2601399"/>
        <n v="2601400"/>
        <n v="2601401"/>
        <n v="2601402"/>
        <n v="2601403"/>
        <n v="2601404"/>
        <n v="2601405"/>
        <n v="2601406"/>
        <n v="2601407"/>
        <n v="2601408"/>
        <n v="2601409"/>
        <n v="2601410"/>
        <n v="2601411"/>
        <n v="2601412"/>
        <n v="2601413"/>
        <n v="2601414"/>
        <n v="2601415"/>
        <n v="2601416"/>
        <n v="2601417"/>
        <n v="2601418"/>
        <n v="2601419"/>
        <n v="2601420"/>
        <n v="2601421"/>
        <n v="2601422"/>
        <n v="2601423"/>
        <n v="2601424"/>
        <n v="2601425"/>
        <n v="2601426"/>
        <n v="2601427"/>
        <n v="2601428"/>
        <n v="2601429"/>
        <n v="2601430"/>
        <n v="2601431"/>
        <n v="2601432"/>
        <n v="2601433"/>
        <n v="2601434"/>
        <n v="2601435"/>
        <n v="2601436"/>
        <n v="2601437"/>
        <n v="2601438"/>
        <n v="2601439"/>
        <n v="2601440"/>
        <n v="2601441"/>
        <n v="2601442"/>
        <n v="2601443"/>
        <n v="2601444"/>
        <n v="2601445"/>
        <n v="2601446"/>
        <n v="2601447"/>
        <n v="2601448"/>
        <n v="2601449"/>
        <n v="2601450"/>
        <n v="2601451"/>
        <n v="2601452"/>
        <n v="2601453"/>
        <n v="2601454"/>
        <n v="2601455"/>
        <n v="2601456"/>
        <n v="2601457"/>
        <n v="2601458"/>
        <n v="2601459"/>
        <n v="2601460"/>
        <n v="2601461"/>
        <n v="2601462"/>
        <n v="2601463"/>
        <n v="2601464"/>
        <n v="2601465"/>
        <n v="2601466"/>
        <n v="2601467"/>
        <n v="2601468"/>
        <n v="2601469"/>
        <n v="2601470"/>
        <n v="2601471"/>
        <n v="2601472"/>
        <n v="2601473"/>
        <n v="2601474"/>
        <n v="2601475"/>
        <n v="2601476"/>
        <n v="2601477"/>
        <n v="2601478"/>
        <n v="2601479"/>
        <n v="2601480"/>
        <n v="2601481"/>
        <n v="2601482"/>
        <n v="2601483"/>
        <n v="2601484"/>
        <n v="2601485"/>
        <n v="2601486"/>
        <n v="2601487"/>
        <n v="2601488"/>
        <n v="2601489"/>
        <n v="2601490"/>
        <n v="2601491"/>
        <s v="0101-0007"/>
        <s v="0102-0005"/>
        <s v="0103-0012"/>
        <s v="0103-0014"/>
        <s v="0103-0018"/>
        <s v="0104-0012"/>
        <s v="0105-0003"/>
        <s v="0106-0014"/>
        <s v="0106-0015"/>
        <s v="0107-0008"/>
        <s v="0108-0006"/>
        <s v="0108-0015"/>
        <s v="0108-0016"/>
        <s v="0109-0010"/>
        <s v="0110-0006"/>
        <s v="0110-0008"/>
        <s v="0110-0010"/>
        <s v="0110-0012"/>
        <s v="0110-0013"/>
        <s v="0110-0016"/>
        <s v="0110-0018"/>
        <s v="0110-0019"/>
        <s v="0110-0021"/>
        <s v="0110-0022"/>
        <s v="0110-0024"/>
        <s v="0110-0026"/>
        <s v="0111-0008"/>
        <s v="0113-0008"/>
        <s v="0114-0018"/>
        <s v="0114-0019"/>
        <s v="0210-0001"/>
        <s v="0210-0002"/>
        <s v="0210-0003"/>
        <s v="0210-0004"/>
        <s v="0210-0005"/>
        <s v="0210-0006"/>
        <s v="0210-0007"/>
        <s v="0210-0008"/>
        <s v="0210-0009"/>
        <s v="0210-0010"/>
        <s v="0210-0011"/>
        <s v="0210-0012"/>
        <s v="0211-0002"/>
        <s v="0211-0003"/>
        <s v="0211-0004"/>
        <s v="0211-0005"/>
        <s v="0211-0006"/>
        <s v="0211-0007"/>
        <s v="0211-0008"/>
        <s v="0211-0009"/>
        <s v="0211-0010"/>
        <s v="0211-0011"/>
        <s v="0211-0012"/>
        <s v="0211-0013"/>
        <s v="0211-0014"/>
        <s v="0211-0015"/>
        <s v="0211-0016"/>
        <s v="0211-0017"/>
        <s v="0211-0018"/>
        <s v="0211-0019"/>
        <s v="0211-0020"/>
        <s v="0211-0021"/>
        <s v="0211-0022"/>
        <s v="0211-0023"/>
        <s v="0211-0024"/>
        <s v="0211-0025"/>
        <s v="0211-0026"/>
        <s v="0211-0027"/>
        <s v="0211-0028"/>
        <s v="0211-0029"/>
        <s v="0211-0030"/>
        <s v="0211-0031"/>
        <s v="0211-0032"/>
        <s v="0211-0033"/>
        <s v="0211-0034"/>
        <s v="0211-0035"/>
        <s v="0211-0036"/>
        <s v="0211-0037"/>
        <s v="0211-0038"/>
        <s v="0211-0039"/>
        <s v="0211-0040"/>
        <s v="0211-0041"/>
        <s v="0211-0042"/>
        <s v="0211-0043"/>
        <s v="0211-0044"/>
        <s v="0211-0045"/>
        <s v="0211-0046"/>
        <s v="0211-0047"/>
        <s v="0211-0048"/>
        <s v="0211-0049"/>
        <s v="0211-0050"/>
        <s v="0211-0051"/>
        <s v="0211-0052"/>
        <s v="0211-0053"/>
        <s v="0211-0054"/>
        <s v="0211-0055"/>
        <s v="0211-0056"/>
        <s v="0211-0057"/>
        <s v="0211-0058"/>
        <s v="0211-0059"/>
        <s v="0211-0060"/>
        <s v="0211-0061"/>
        <s v="0211-0062"/>
        <s v="0211-0063"/>
        <s v="0211-0064"/>
        <s v="0211-0065"/>
        <s v="0211-0066"/>
        <s v="0211-0067"/>
        <s v="0211-0068"/>
        <s v="0211-0069"/>
        <s v="0211-0070"/>
        <s v="0211-0071"/>
        <s v="0211-0072"/>
        <s v="0301-0013"/>
        <s v="0303-0011"/>
        <s v="0303-0013"/>
        <s v="0304-0011"/>
        <s v="0305-0003"/>
        <s v="0305-0004"/>
        <s v="0305-0005"/>
        <s v="0305-0006"/>
        <s v="0305-0007"/>
        <s v="0407-0003"/>
        <s v="0407-0004"/>
        <s v="0407-0005"/>
        <s v="0502-0002"/>
        <s v="0502-0003"/>
        <s v="0502-0004"/>
        <s v="0504-0005"/>
        <s v="0504-0006"/>
        <s v="0504-0007"/>
        <s v="0504-0008"/>
        <s v="0506-0002"/>
        <s v="0506-0004"/>
        <s v="0506-0005"/>
        <s v="0508-0005"/>
        <s v="0508-0006"/>
        <s v="0509-0001"/>
        <s v="0509-0002"/>
        <s v="0509-0003"/>
        <s v="0509-0004"/>
        <s v="0509-0005"/>
        <s v="0509-0006"/>
        <s v="0510-0001"/>
        <s v="0510-0002"/>
        <s v="0510-0003"/>
        <s v="0510-0004"/>
        <s v="0510-0005"/>
        <s v="0510-0006"/>
        <s v="0510-0007"/>
        <s v="0511-0001"/>
        <s v="0511-0002"/>
        <s v="0511-0003"/>
        <s v="0511-0004"/>
        <s v="0511-0005"/>
        <s v="0511-0006"/>
        <s v="0512-0001"/>
        <s v="0512-0002"/>
        <s v="0512-0003"/>
        <s v="0512-0004"/>
        <s v="0512-0005"/>
        <s v="0512-0006"/>
        <s v="0512-0007"/>
        <s v="0512-0008"/>
        <s v="0513-0001"/>
        <s v="0513-0002"/>
        <s v="0513-0003"/>
        <s v="0513-0004"/>
        <s v="0513-0005"/>
        <s v="0514-0001"/>
        <s v="0514-0002"/>
        <s v="0514-0003"/>
        <s v="0514-0004"/>
        <s v="0514-0005"/>
        <s v="0514-0007"/>
        <s v="0514-0008"/>
        <s v="0601-0009"/>
        <s v="0603-0010"/>
        <s v="0603-0011"/>
        <s v="0603-0012"/>
        <s v="0603-0013"/>
        <s v="0603-0014"/>
        <s v="0603-0015"/>
        <s v="0608-0008"/>
        <s v="0608-0009"/>
        <s v="0608-0010"/>
        <s v="0612-0010"/>
        <s v="0618-0001"/>
        <s v="0618-0002"/>
        <s v="0618-0003"/>
        <s v="0618-0004"/>
        <s v="0618-0005"/>
        <s v="0618-0006"/>
        <s v="0618-0007"/>
        <s v="0618-0008"/>
        <s v="0618-0009"/>
        <s v="0618-0010"/>
        <s v="0618-0011"/>
        <s v="0618-0012"/>
        <s v="0618-0013"/>
        <s v="0618-0014"/>
        <s v="0618-0015"/>
        <s v="0618-0016"/>
        <s v="0618-0017"/>
        <s v="0618-0018"/>
        <m/>
      </sharedItems>
    </cacheField>
    <cacheField name="Nome Destino " numFmtId="0">
      <sharedItems containsBlank="1" count="659">
        <s v="Abdul Mangassane"/>
        <s v="Abdulcadre Antonio"/>
        <s v="Abiba Paiva Luís Lundo"/>
        <s v="Abílio Vilanculos"/>
        <s v="Acacio Emilio Policarpo"/>
        <s v="Acson Ali Elobolobo"/>
        <s v="Adelia Eduardo"/>
        <s v="Adelina Manuel Antonio"/>
        <s v="Adelina Massora"/>
        <s v="Adelino Patrício Bitone Chuca"/>
        <s v="Adia Manguengue"/>
        <s v="Admiro Lourenço Aniva"/>
        <s v="Adolfo Almeida"/>
        <s v="Adriano Balane"/>
        <s v="ADRIANO CAMBULA"/>
        <s v="Afonso Antonio Haua"/>
        <s v="AFONSO JOTA"/>
        <s v="Afonso Ventura"/>
        <s v="Aguinélia Elidio Mascarosa"/>
        <s v="Aissa Boca"/>
        <s v="Albertina Chauque"/>
        <s v="Albertina Reis Martinho"/>
        <s v="Alberto Herculano"/>
        <s v="Alberto Herculano Vernijo"/>
        <s v="Alberto Marceta"/>
        <s v="Alcides Sebastiao Inacio"/>
        <s v="Alcina Manuel Mutamievo"/>
        <s v="Alcinda Alberto Nhantumbo"/>
        <s v="Aldo Pascoal Nhachungue"/>
        <s v="Alexandre Inacio Mate"/>
        <s v="Alferes Herique Guema"/>
        <s v="Alfo Paulino Awessa"/>
        <s v="Alfredo Benjamim Lopes Fungulane"/>
        <s v="Alfredo Mathe"/>
        <s v="Alice Mandlate"/>
        <s v="Almirante Augusto"/>
        <s v="Almirante Joao Almirante"/>
        <s v="Almiro António Aleque"/>
        <s v="Alvaro Ernesto"/>
        <s v="ALVES CUINICA"/>
        <s v="Amade Dauto"/>
        <s v="Amarildo Manhique"/>
        <s v="Amélia Crimildo Armando"/>
        <s v="Amelia Fernando Mucheca"/>
        <s v="Amelia Francisco Simango"/>
        <s v="Amelia Mateus"/>
        <s v="Amelia Maurai"/>
        <s v="Amelia Munguambe"/>
        <s v="Amilton Victor James Nicols"/>
        <s v="Aminosse Lucas licosso"/>
        <s v="Amossi Zacarias"/>
        <s v="Ana Cleusia Filipe Mateus"/>
        <s v="Ana Lourenco Vumela"/>
        <s v="Ana Lucas Jose Thomange"/>
        <s v="Ana Muando Rungo Tivane"/>
        <s v="Ananias Zeca Airone"/>
        <s v="Ananilódia António Nhampule"/>
        <s v="Andre Langa"/>
        <s v="Anifa Ussene Sualeh"/>
        <s v="Anifo Daudo Aboo"/>
        <s v="Anita Angelo Matos"/>
        <s v="Anita António Felisberto João"/>
        <s v="Anita Domingo Simbe"/>
        <s v="Anita Domingos"/>
        <s v="Anora Sebastiao da Costa"/>
        <s v="Anselmo Alfredo Lisave"/>
        <s v="Anselmo do Castro Amadeu"/>
        <s v="Anselmo Rosita Mambo"/>
        <s v="Antonio Chirrinzane"/>
        <s v="Antonio Felix Domingos Nsona"/>
        <s v="Antonio Francisco Figueredo"/>
        <s v="Antonio J. Azeite"/>
        <s v="Antonio Osvaldo Ausse"/>
        <s v="Arao Mofate"/>
        <s v="Arcidio Goncalves Nhanrave"/>
        <s v="Argentina Sande"/>
        <s v="Aristides Mendes"/>
        <s v="Arlete Aliante Muavussene"/>
        <s v="Armando Cossa"/>
        <s v="Armando Joaquim Charua"/>
        <s v="Armando Leonardo"/>
        <s v="Armando Leonardo Ernesto"/>
        <s v="Armando Manuel Ussivane"/>
        <s v="Armando Paulo Da Rabeca Castro"/>
        <s v="Arune Hortencio Evague"/>
        <s v="Atalia Jossai Chauque"/>
        <s v="Aucêncio Emilio Chaia"/>
        <s v="Augusto Nhama"/>
        <s v="Auleria Amade Gimo Oliveira"/>
        <s v="AURELIO HILARIO BATISTA"/>
        <s v="Azarias Cipriano Camassi"/>
        <s v="Baltazar Jose Carlos"/>
        <s v="Beatriz Jaime Jose"/>
        <s v="Beatriz Rogerio Maxaieie"/>
        <s v="Belito Mendonca Abade"/>
        <s v="Belito Simao Sithole"/>
        <s v="Belmiro Sérgio Mulate"/>
        <s v="Benate Samuel"/>
        <s v="Benedito Chitsumba"/>
        <s v="Benedito Tomas Sousa"/>
        <s v="Bento João Macitela"/>
        <s v="Bento Paulo Baptista"/>
        <s v="Berta Hussene Assane"/>
        <s v="Berto Macino Chicico"/>
        <s v="Bestao Samuel Manganhe"/>
        <s v="Beto Armando Vicente"/>
        <s v="Bijone Domingos Biza"/>
        <s v="Bonifácio Alexandre Cossa"/>
        <s v="Bonifácio Frederico Maferano"/>
        <s v="Bracionílio Atanásio Danisse"/>
        <s v="Brista Horacio"/>
        <s v="Campaue Fernando Caxite"/>
        <s v="Carla Chico Bene"/>
        <s v="Carla Diaquino"/>
        <s v="Carlito Jose Angola"/>
        <s v="Carlitos Victor Mudubai"/>
        <s v="Carlos Manuel Daimone"/>
        <s v="Carlos Muchanga"/>
        <s v="Carlos Pereira Bonde"/>
        <s v="Carlos Roque Quembo"/>
        <s v="Carlota Pedro Matos"/>
        <s v="Carmenia Salomao"/>
        <s v="Carolina Novele Sitoi"/>
        <s v="Catia da Silva André"/>
        <s v="Cecilia Zacarias Miocha"/>
        <s v="Celcio Chaguala"/>
        <s v="Celina Julai"/>
        <s v="CELSO JOSE DZIWANANE"/>
        <s v="Celso Jose Mbalate"/>
        <s v="Celso Pedro Matimbe"/>
        <s v="Cereneu Pedro Lopes"/>
        <s v="Chade Machavane"/>
        <s v="Chadreque Chauque"/>
        <s v="Chaless Chitlango"/>
        <s v="Chalosse B. Guidion"/>
        <s v="Cheila Carlos Pedro Maguza"/>
        <s v="Chenguetai Quichine"/>
        <s v="Chinaque Jaime Francisco Passos"/>
        <s v="Chone Matias Chacumalane"/>
        <s v="Claudia Antonio Liasse"/>
        <s v="Cláudio Francisco Presente"/>
        <s v="Clesio Sigauque"/>
        <s v="Corado Razao"/>
        <s v="CORNELIO CHUNGUANE"/>
        <s v="Cornelio Joao"/>
        <s v="Cremilde da Odete Sande"/>
        <s v="Cristina Cristiano Micrisse"/>
        <s v="Dainilsa Savas Denje"/>
        <s v="Daligtone Israel Farai Manjoe"/>
        <s v="Dalio Milton V. N."/>
        <s v="Dalmiro Armando Antonio Frasqueira"/>
        <s v="Daniel J.F.Paulo"/>
        <s v="Daniel Jaime Miambo"/>
        <s v="Daniel Simao Tomas Luis"/>
        <s v="DANUBIO LUIS SARMENTO NHAQUILA"/>
        <s v="David Rafael Muane"/>
        <s v="Décio Dorival Nhanome"/>
        <s v="Delfino Sebastião Ruben"/>
        <s v="Deli Wilson Simango"/>
        <s v="Denilson Manuel Couve"/>
        <s v="Deocleciano Maria Cassimo"/>
        <s v="Dercio Victor Tenda"/>
        <s v="Devi Zacarias"/>
        <s v="Diamantino A. Magonhe"/>
        <s v="Dilacio Filomeno Jano"/>
        <s v="Dinercia Armindo"/>
        <s v="Diniz Malemia"/>
        <s v="Dolencio Matavel"/>
        <s v="Dolver Jose Manuel"/>
        <s v="Dom Lopes Ernesto Jaime"/>
        <s v="Domingos Ossufo"/>
        <s v="Donaldo Ernesto Guambe"/>
        <s v="Donaldo Francisco Gomes"/>
        <s v="Dora Domingos Rodrigues"/>
        <s v="Duarte Macamo"/>
        <s v="Dudú Januário Júlio"/>
        <s v="Dulce Bete Arlindo Mhancale Massango"/>
        <s v="Ecineta Muchanga"/>
        <s v="ECLESIANA UAMUSSE"/>
        <s v="Eden Macanja"/>
        <s v="Edmundo Francisco Nhambau"/>
        <s v="Edson Felizardo Dinis"/>
        <s v="Edson Lucas Nhamunda"/>
        <s v="Efigenia Zacarias"/>
        <s v="Egnecia Zucula"/>
        <s v="Elesse Joao Mutuque"/>
        <s v="Elidio H. Nanvuga"/>
        <s v="Elidja Samuel Campossi"/>
        <s v="Elisa Sarifo Sunzumua"/>
        <s v="Elsa João Cuambe"/>
        <s v="Elsa Stella António"/>
        <s v="Elton Fausto Nhane"/>
        <s v="Elton Fernando Samuel"/>
        <s v="Elton Manuel Janota"/>
        <s v="Elton Remigio Luis"/>
        <s v="Elton Vasco Luisse"/>
        <s v="Elvis Pedro Sousa"/>
        <s v="Ema Nelson"/>
        <s v="Emanuel Jone Moyana"/>
        <s v="Emilia Luciano"/>
        <s v="Erasmo António Ngulela"/>
        <s v="Ermelinda Bento Mugabe"/>
        <s v="Ernesto Nuvunga"/>
        <s v="Ernesto Zaqueu Muganiua"/>
        <s v="Esaltina Estroleo Munerissa"/>
        <s v="Esgiraque Junqueiro Mordade"/>
        <s v="Esperança Alberto Tambo"/>
        <s v="Esperanca Julio"/>
        <s v="Estácio Cutetembar"/>
        <s v="Estermo Carvalho Assumate"/>
        <s v="Estevao Estanislau Estevao"/>
        <s v="Esteves Arlindo Evirihe Saguate"/>
        <s v="Eugenio Figueredo Lia"/>
        <s v="Eugenio Raul Ernesto"/>
        <s v="Eulalia Martinho Pedro"/>
        <s v="Eunice Amelia Mabelane"/>
        <s v="Eunice Romão Bande"/>
        <s v="Eunisio Simbine"/>
        <s v="Eusilio Joao da Silva"/>
        <s v="Eutiquio Armenio"/>
        <s v="Fatima Alfredo Bulaque"/>
        <s v="Fatima Camilo Manusse"/>
        <s v="Fátima Helena Lobo"/>
        <s v="Fátima Tomás Zavala"/>
        <s v="Fatima Zavala"/>
        <s v="Faustino Inácio Almoço João"/>
        <s v="Felicidade Feleciano Muianga"/>
        <s v="Felisberto Antonio Nombro"/>
        <s v="FELISBERTO DANIEL"/>
        <s v="Felisberto Lampiao Mutoloua"/>
        <s v="Felizardo Maquina Sinoia"/>
        <s v="Fenias Francisco Dias"/>
        <s v="Feniasse Lunguane Chauque"/>
        <s v="FERDINANDO DIRCEU"/>
        <s v="Fernando António Sabonete"/>
        <s v="Fernando Rosário Dzidzi"/>
        <s v="Fernando Sabonte"/>
        <s v="Filipe Chambal"/>
        <s v="Filipe Paulino Saute"/>
        <s v="Filipe Samuel Machuca"/>
        <s v="FINELIO BIA"/>
        <s v="Flora Atiana Manteiga"/>
        <s v="Fonseca Faquir"/>
        <s v="Francisca C. Roia"/>
        <s v="Francisco F. Mutimucuio"/>
        <s v="Francisco Manuel Zeca"/>
        <s v="Francisco Munguambe"/>
        <s v="Francisco Rainde Csquinho"/>
        <s v="Frederico Custavo Soares"/>
        <s v="Fredonio Bernardo"/>
        <s v="Fredónio Bernardo"/>
        <s v="Gabriel Antonio Naparato"/>
        <s v="Gabriel Iapedua"/>
        <s v="Gaspar Ernesto Cumaio"/>
        <s v="Gércio Eduardo Cossa"/>
        <s v="Gerfenio Fenias"/>
        <s v="Gerito Gonçalves"/>
        <s v="Gerson Auxilio Dengo"/>
        <s v="Gervasio Rodrigues"/>
        <s v="GERVASIO TSIMUSSA"/>
        <s v="GILBERTO COSSA"/>
        <s v="Gildo Cristovao Andique"/>
        <s v="Gildo Enquilidio Mariano"/>
        <s v="Gimmy Cliffy Narcisio"/>
        <s v="Gina Chapo"/>
        <s v="Ginarosa Paredes"/>
        <s v="Gloria Arone Simango"/>
        <s v="Gloria Benjamim Chitlango"/>
        <s v="Godino Chico Armando Cumba"/>
        <s v="Graça Sebastião Sitoe"/>
        <s v="Guidione Paulino Coma"/>
        <s v="Guilherme Mardez"/>
        <s v="Guilherminio Fazenda Manhiça"/>
        <s v="Gulamo Kapiki"/>
        <s v="Gustamario Eduardo"/>
        <s v="Hélder Carmona Muchanga"/>
        <s v="Helder Da Silva Neto"/>
        <s v="Helder Hubre"/>
        <s v="Helder Mario Sambo"/>
        <s v="Helder Zunguze"/>
        <s v="Helena Fernando Covane"/>
        <s v="Helio Joao Manidide Sigauque"/>
        <s v="Helio Manhique"/>
        <s v="Helton Armando Iarane"/>
        <s v="Henrique Xerinda"/>
        <s v="Herculano Chimoio Nhamunda"/>
        <s v="Hermegildo Titos Henho"/>
        <s v="Hermenegildo Mulalua"/>
        <s v="Herminia Cau"/>
        <s v="Herminio da Cunha"/>
        <s v="Herminio Eusebio Roque"/>
        <s v="Herminio Vasco"/>
        <s v="Hilario Arnando Cardoso"/>
        <s v="Honoria Eugenia Perua"/>
        <s v="Horacio Nicoto"/>
        <s v="Idilto Azarias"/>
        <s v="Ines libaneo"/>
        <s v="Inês Vasco Balanca"/>
        <s v="Inocêncio Madade"/>
        <s v="Isaak Castrim Jossefa"/>
        <s v="Isabel Luis Mario"/>
        <s v="Isabel Uanheza"/>
        <s v="Isac Alberto Machamacha"/>
        <s v="Isac Amade Quivala"/>
        <s v="Isac Arlindo Francisco"/>
        <s v="Isac M. Candieiro"/>
        <s v="Isaquel Amilcar Andate-Fanessi"/>
        <s v="Isaquiel A. C. Meque"/>
        <s v="Isdora da Silva Higino"/>
        <s v="Isolina Joao Mindiate"/>
        <s v="Issa Pedro Aguiar"/>
        <s v="Issufo Gani"/>
        <s v="IVANDO TOVELA"/>
        <s v="Ivone Afonso"/>
        <s v="IVU NUNES PATRICIO"/>
        <s v="Izalde Remi Pereira"/>
        <s v="Jacinto Maximiano"/>
        <s v="Jacob Feniasse Nhamunda"/>
        <s v="Jaime Namota"/>
        <s v="Jamaldino Tivane"/>
        <s v="Jamila Tayob"/>
        <s v="Jeconias Pedro Verde"/>
        <s v="Jemusse Mumero"/>
        <s v="Jenete Ofico Mapossa"/>
        <s v="Jeremias Alfredo"/>
        <s v="Jeremias Felix Chinassassata"/>
        <s v="Jeremias Manuel Nhampinga"/>
        <s v="Jessica Mirone Muiambo"/>
        <s v="Jimissene Sithole"/>
        <s v="João Antônio Massada"/>
        <s v="João Arnaldo Zunguze"/>
        <s v="João Bartolomeu Singano"/>
        <s v="Joao Chimucuacua"/>
        <s v="Joao Filipe"/>
        <s v="Joao Jaime Machapata"/>
        <s v="Joao Jose Bogue"/>
        <s v="Joao Luis Mairoce"/>
        <s v="Joao Manuel Bernardo"/>
        <s v="João Mario Namala"/>
        <s v="Joao Meque Chauque"/>
        <s v="Joao Pedro"/>
        <s v="Joaquim Arcanjo Armazia"/>
        <s v="Joaquim Herulano Ngove"/>
        <s v="Joaquim José Simão"/>
        <s v="Joelmo Francisco"/>
        <s v="JOICE NHATUVE"/>
        <s v="Jone Alfredo Ranquene"/>
        <s v="Jordao Pedro"/>
        <s v="Jorge César"/>
        <s v="Jorge De Almeida Junior"/>
        <s v="Jorge Feliciano Ngonhamo"/>
        <s v="Jorge Francisco Bila"/>
        <s v="Jorge Francisco Machava"/>
        <s v="Jorge Jose Divunane"/>
        <s v="Jorge Mario Pascoal"/>
        <s v="Jorge Pascoal"/>
        <s v="Jorge Tamele"/>
        <s v="Jose Alberto Macaringue"/>
        <s v="Jose Augusto"/>
        <s v="Jose Jairosse"/>
        <s v="José Monteiro"/>
        <s v="Jose Patrocinio Zeca Mureua"/>
        <s v="Jose Pululo"/>
        <s v="Jossias Chavo"/>
        <s v="Jossias Muchanga"/>
        <s v="Juberta Gonçalves Paiva"/>
        <s v="Jubia Fatima Aguiar"/>
        <s v="Julia Joaquim C. Alberto"/>
        <s v="Julio Sepa Salvador"/>
        <s v="Julio Vasco Chimica"/>
        <s v="Juma Sualehe"/>
        <s v="Junior Samuel Jose Juizo"/>
        <s v="Justino Moises Chongo"/>
        <s v="Jute Mario Abudul Carimo"/>
        <s v="Juvenalia Balane Ubisse"/>
        <s v="JUVENCIA MABUNDA"/>
        <s v="Kabir Antonio Aboobacar"/>
        <s v="Kelle Ossifo Amade"/>
        <s v="Lacerdino Gregorio do Rosario"/>
        <s v="Lampiao Elias"/>
        <s v="Laura Comatiporte"/>
        <s v="Laura David M. Sardinha"/>
        <s v="Laurinda Elias Mula"/>
        <s v="Lazaro Lemos A. Chalulo"/>
        <s v="Leia Eugenia Moisés Bambo"/>
        <s v="Lelio Ualane"/>
        <s v="Leonilda Constancio Nhantumbo"/>
        <s v="Leonilde Nhancolo"/>
        <s v="Leonora Tequite"/>
        <s v="Leugildo Sugar"/>
        <s v="Levino Baltazar"/>
        <s v="Lia Manuel Mapolissa"/>
        <s v="Lídia José Cuna"/>
        <s v="Lidia Simone Sibanda"/>
        <s v="Liliana Antonio Deusse"/>
        <s v="Linda Manuel Duarte Zinio"/>
        <s v="Linda Rodrigues Devesse"/>
        <s v="Lindo Augusto Duarte"/>
        <s v="Loide Pacanate"/>
        <s v="Lorenco Elias Ngandapanse"/>
        <s v="Lorito Ramos Ribeiro"/>
        <s v="Lucas Cunhangamwi Mathepsua"/>
        <s v="Lucas Jose Mussosso"/>
        <s v="Lucas Mpois"/>
        <s v="Lúcia Daniel Vilanculos"/>
        <s v="Lúcia Mahesse"/>
        <s v="Lucia Meque Chauque"/>
        <s v="Lucia Pedro Dzimba"/>
        <s v="Lucio Juvvencio Estima"/>
        <s v="Lucio Zaqueu Seneta Huo Mucambane"/>
        <s v="LUIS MACHELE"/>
        <s v="Luisa Zavala"/>
        <s v="Lurdes Matsinhe"/>
        <s v="Madalena Chichonge"/>
        <s v="Mafalda Stela Barrata da Silva"/>
        <s v="Malemia Geraldo Maugente"/>
        <s v="Mamade Hanifo"/>
        <s v="Manecas Labuquene"/>
        <s v="Manuel Acácio"/>
        <s v="Manuel Aizeque Ndlovu"/>
        <s v="Manuel Carlos Tomas Jofrice"/>
        <s v="Manuel Davide Machava"/>
        <s v="Manuel Joao Chithlango"/>
        <s v="Manuel John"/>
        <s v="Manuel Langa"/>
        <s v="Manuel Manecas Sitoe"/>
        <s v="Manuel Mario Vasco"/>
        <s v="Manuel Mauja"/>
        <s v="MANUELA MUIANGA"/>
        <s v="Manuenca Zeca Chaima"/>
        <s v="Marcelino Antonio Pedro"/>
        <s v="Marcos Macana"/>
        <s v="Maria Augusta"/>
        <s v="Maria Carlitos"/>
        <s v="Maria de Fatima"/>
        <s v="Maria Raposo"/>
        <s v="Mariano Biriate Colete"/>
        <s v="Mariza Tsure"/>
        <s v="Marta Machiza"/>
        <s v="Martinho Reis Fernando"/>
        <s v="Melito Tomane José Mentiroso"/>
        <s v="Meque Nhamitambo"/>
        <s v="Mércia da Lúcia Teixeira"/>
        <s v="Mercia Ramujane Cortiz"/>
        <s v="Micheque Sithole"/>
        <s v="Miguel Jovencio Francisco"/>
        <s v="MIGUEL QUIVE"/>
        <s v="Milo Olimpio Emiliano"/>
        <s v="Mira Carlos A. Mastinhe"/>
        <s v="MIRANDA DAMIAO NHATUMBO"/>
        <s v="MIRANDA NHANTUMBO"/>
        <s v="Moises Chirrunguze"/>
        <s v="Moisés Chirunguze"/>
        <s v="Moises Colele"/>
        <s v="Moises Fenias Chauque"/>
        <s v="Moises Ozias Cambaco"/>
        <s v="Moises Soiane"/>
        <s v="Motijane Antonio Caetano"/>
        <s v="Mouza Galatia"/>
        <s v="Mugabe G. Monteiro"/>
        <s v="Mussagy Wilson Viega"/>
        <s v="Nacer Saquina Mussagy Madhougy"/>
        <s v="Nadir Joao Titos Simbine"/>
        <s v="Naira Mateus Cossa"/>
        <s v="Narciso Alberto Vacocavene"/>
        <s v="Narciso Amizade Arnaldo"/>
        <s v="Narciso Bande"/>
        <s v="Narciso Manuel Chavana"/>
        <s v="Narciso Mungoi"/>
        <s v="Natercia Lucas Matavel"/>
        <s v="Ndassy Noe Fambai"/>
        <s v="Neisma Jotamo Chilaule"/>
        <s v="Nelda Augusto C. Baltazar"/>
        <s v="Nelda Ercilia Cau"/>
        <s v="Nelinha Hibraimo"/>
        <s v="Nelinha Ibraimo"/>
        <s v="Nelita A. Alfândega"/>
        <s v="Nelson Damião Caliate"/>
        <s v="Nelson David Novela"/>
        <s v="Nelson Timóteo Isaac"/>
        <s v="Nessi Inoque"/>
        <s v="Neto Narcisa Jacinto António"/>
        <s v="Neuza Augusto Nhauche"/>
        <s v="Neuza Rosa Zitha"/>
        <s v="Nilton Da Costa Roia"/>
        <s v="Norberto Ernesto Chissano"/>
        <s v="Norberto Joao Mulezi"/>
        <s v="Noria Pindanhe Nhamunda"/>
        <s v="Nosqueço Chauque"/>
        <s v="Novete Arone Simango"/>
        <s v="Nunucha Florentino Nhanombe"/>
        <s v="Nunucha Nhanombe"/>
        <s v="Nuro Cardoso Mucavele"/>
        <s v="Odete Vreda Campo"/>
        <s v="Oladio Fenias Machaeie"/>
        <s v="Olimpio Afonso Bila"/>
        <s v="Olinda Antonio Mazive"/>
        <s v="Olinda Augusto Hamela"/>
        <s v="Oliveira Felizbeto Daniel"/>
        <s v="Olivia Julio Neves"/>
        <s v="Osvaldo Chissico"/>
        <s v="Osvaldo Manuel Adriano"/>
        <s v="Paiva Abilio"/>
        <s v="Pascoal Dozelia Loguelove"/>
        <s v="Pascua Bejamim"/>
        <s v="Paulina Saize Sumbane"/>
        <s v="Paulina Wache Majoco"/>
        <s v="Paulino Armando Muatiuala"/>
        <s v="Paulino Foi"/>
        <s v="Paulino Paulo Abreu Latibo"/>
        <s v="PAULO CONJO"/>
        <s v="Paulo Emidio Francisco"/>
        <s v="Paulo Fabiao Langa"/>
        <s v="Paulo Lucas chauque"/>
        <s v="Paulo Mica Miquitaio"/>
        <s v="Pedro Benjamim Beba-Rafael"/>
        <s v="Pedro Langa"/>
        <s v="Pedro Saumel"/>
        <s v="Pedzesai Ferro"/>
        <s v="Pefaneo Manuel Baitone"/>
        <s v="Perpetua Correia Mucamba"/>
        <s v="Pires Alface Mangosalinha"/>
        <s v="Pires Mendes Passangese"/>
        <s v="Pricente Godinho R. Mentira"/>
        <s v="Quefasse Milione Muiambo"/>
        <s v="Queironissa neve"/>
        <s v="Quetina Lucas Ndlovu"/>
        <s v="Quisito Inacio Breu Novo"/>
        <s v="Quiterio Paulo Mesa"/>
        <s v="Quito Albino Sande"/>
        <s v="Rachide Muane"/>
        <s v="Rafael Macuacua"/>
        <s v="Rafael Zunguze"/>
        <s v="Rainha Levecene"/>
        <s v="Ramiro Viegas Paulino"/>
        <s v="Ramos Chongo"/>
        <s v="Rasmindo Rafael Zunguza"/>
        <s v="Ratiba Hortência Cangy"/>
        <s v="Raulina Artur Chichango"/>
        <s v="Regina da Gloria Hortencilio"/>
        <s v="Regina Langa"/>
        <s v="Reginalda Cossa"/>
        <s v="Remigio Veloso Sebastiao"/>
        <s v="Ribeiro Figueira"/>
        <s v="Rito J. Ali Jafar"/>
        <s v="Robene Maurício Zondane Foia"/>
        <s v="Roberto Lucas Chichango"/>
        <s v="Rodrigues Jose Manuel Bero"/>
        <s v="Rogério Jaze"/>
        <s v="Romana Tereza Miandica"/>
        <s v="Romilo Antonio Cebola"/>
        <s v="Roquia Mario Fernando Valiz"/>
        <s v="Rosa Chioi"/>
        <s v="Rosario Nimosso"/>
        <s v="Rosário Rui Tomocene"/>
        <s v="Rossina Daniel Chitlango"/>
        <s v="Rossina Fabiao Simango"/>
        <s v="Rostalina Samissone Cossa"/>
        <s v="Rui Banqueiro"/>
        <s v="Rui Massava"/>
        <s v="Rute Antonio Tchamo"/>
        <s v="RUTE SITOE"/>
        <s v="Ruth Mande Tacaizana"/>
        <s v="Safare Limbecane Felisberto"/>
        <s v="Salomao Julai Cossa"/>
        <s v="Salvador Rainde Fato"/>
        <s v="Samida Manuel Domingos"/>
        <s v="Samito Simbinde"/>
        <s v="Samuel Eliasi"/>
        <s v="Samugi Antonio Golsalves"/>
        <s v="Santo Soares-Miceres Continho"/>
        <s v="Santos Valegi Sona"/>
        <s v="Sara Ernesto Adelino Portugal"/>
        <s v="Sara Paulo"/>
        <s v="Saulina Nhamunda"/>
        <s v="Sebastiao Joao Macie"/>
        <s v="Seldon J. Fortunato"/>
        <s v="Selsso Henriques Munguambe"/>
        <s v="Sem nome 1"/>
        <s v="Sem nome 2"/>
        <s v="Sem nome 3"/>
        <s v="Sem nome 4"/>
        <s v="Sérgio Caetano Rafael"/>
        <s v="Sergio Ernesto Binze"/>
        <s v="Sergio Manuel"/>
        <s v="Serrano Lacerda J. Franqueza"/>
        <s v="Severino Fernando Ernesto"/>
        <s v="Side Cumbuio"/>
        <s v="Sigifridy Issa Macomola"/>
        <s v="Silva Jõao Cardoso"/>
        <s v="Sílvio Jaime Miambo"/>
        <s v="Simon Joaquim"/>
        <s v="Simoni Filipe"/>
        <s v="Simoni Johane"/>
        <s v="Suzana Manuel Pedro"/>
        <s v="Suzana Mario Beirao"/>
        <s v="Tania Francisco"/>
        <s v="Taurai Zacarias Sithole"/>
        <s v="Taveira A. Numiha"/>
        <s v="Telma Manuel Agostinho João Taimo"/>
        <s v="Teodoro Joaquim Mbuela"/>
        <s v="Teresa Manuel Tefula"/>
        <s v="Teresa Maria de Figueredo Cosmo"/>
        <s v="Teresa Wiliamo Majica"/>
        <s v="Terio Fevereiro Semente"/>
        <s v="Timotio Clementino Daniel"/>
        <s v="Titos Francisco Tomas"/>
        <s v="Titosse Joao Mathepsua"/>
        <s v="Tobias Cleyton Matlhombe"/>
        <s v="Tobias Moises"/>
        <s v="Tomas Joni"/>
        <s v="Tomás Jorge António Váz"/>
        <s v="Tomas Manguiza Sithole"/>
        <s v="Tomas Samuel Lázaro"/>
        <s v="Tomas Wiliamo Chauque"/>
        <s v="Tomasina Jose Francisco"/>
        <s v="Trefina Da Conceicao Salvado Tivane"/>
        <s v="Tualibo Juma"/>
        <s v="VALDEMIRO DOHO"/>
        <s v="Valdo Zivute"/>
        <s v="Valentim Piorino Francisco"/>
        <s v="Valge Fiquir"/>
        <s v="Valinho Azevedo"/>
        <s v="Vania Dulce Macula"/>
        <s v="Vania Macula"/>
        <s v="Vasco Jutasse Mabunda"/>
        <s v="Vasco Zacarias"/>
        <s v="Veronica Angelo Joaquim"/>
        <s v="Verónica Geremias Mateus Ramucesse"/>
        <s v="Viagevda Caonceicao"/>
        <s v="Victoria Alface"/>
        <s v="Victorino Victor Milado"/>
        <s v="Viegas Andre Robate"/>
        <s v="Virginia Joaquim"/>
        <s v="Vitoria Andre Chango"/>
        <s v="Vitorino Josse Vinho"/>
        <s v="Wassone Jossitala Bemane"/>
        <s v="Westen Gilberto Gimo"/>
        <s v="Will Arcanjo Aguiar"/>
        <s v="Wilson Lucas Petroce"/>
        <s v="Xadreque Queface Ndlovu"/>
        <s v="Yolanda Felizberto Cuna"/>
        <s v="Zacarias Alexandre Muconge"/>
        <s v="Zacarias Fernando Mudumbe"/>
        <s v="Zacarias Muaramussa"/>
        <s v="Zacarias Tomas"/>
        <s v="Zaina J. F. Suburane"/>
        <s v="Zaintuna Alberto"/>
        <s v="Zeca Francisco Peixe"/>
        <s v="Zefanias Vasco Cossa"/>
        <s v="Zeferino Elias"/>
        <s v="Zeferino Pinto"/>
        <s v="Zito Alberto Agusto"/>
        <s v="Zito Castigo Muchanga"/>
        <s v="Zito Domingos"/>
        <s v="Zito Mario Abage"/>
        <s v="Zito Yambane"/>
        <s v="Zulmira André Sitoi"/>
        <m/>
      </sharedItems>
    </cacheField>
    <cacheField name="Morada Destino (Provincia)" numFmtId="0">
      <sharedItems containsBlank="1" count="7">
        <s v="Gaza"/>
        <s v="Manica"/>
        <s v="Maputo"/>
        <s v="Sofala"/>
        <s v="Tete"/>
        <s v="Zambezia"/>
        <m/>
      </sharedItems>
    </cacheField>
    <cacheField name="Distrito" numFmtId="0">
      <sharedItems containsBlank="1" count="82">
        <s v="A.Molocue"/>
        <s v="Alto-Molócue"/>
        <s v="Angonia"/>
        <s v="Barue"/>
        <s v="Beira"/>
        <s v="Bilene"/>
        <s v="BOANE"/>
        <s v="Buzi"/>
        <s v="Cahora Bassa"/>
        <s v="Caia"/>
        <s v="Changara"/>
        <s v="Chemba"/>
        <s v="Chibabava"/>
        <s v="Chibuto"/>
        <s v="Chicualacuala"/>
        <s v="Chifunde"/>
        <s v="Chigubo"/>
        <s v="Chimoio"/>
        <s v="CHINDE"/>
        <s v="Chiúta"/>
        <s v="Chókwè"/>
        <s v="Chongoene"/>
        <s v="Chonguene"/>
        <s v="Cidade de Tete"/>
        <s v="Derre"/>
        <s v="Doa"/>
        <s v="Dôa"/>
        <s v="Dondo"/>
        <s v="Gilé"/>
        <s v="Gondola"/>
        <s v="Gorongosa"/>
        <s v="Guija"/>
        <s v="Guro"/>
        <s v="GURUE"/>
        <s v="ILE"/>
        <s v="Limpopo"/>
        <s v="Luabo"/>
        <s v="Lugela"/>
        <s v="Mabalane"/>
        <s v="Macanga"/>
        <s v="Macate"/>
        <s v="Machanga"/>
        <s v="Machaze"/>
        <s v="Macossa"/>
        <s v="Maganja da costa"/>
        <s v="Mágoè"/>
        <s v="MAGUDE"/>
        <s v="Mandlakazi"/>
        <s v="MANHIÇA"/>
        <s v="Manica"/>
        <s v="Mapai"/>
        <s v="Marara"/>
        <s v="Maravia"/>
        <s v="MARRACUENE"/>
        <s v="Marromeu"/>
        <s v="Massangena"/>
        <s v="Massingir"/>
        <s v="MATOLA"/>
        <s v="MATUTUINE"/>
        <s v="MOAMBA"/>
        <s v="Moatize"/>
        <s v="Mocubela"/>
        <s v="Molumbo"/>
        <s v="Mopeia"/>
        <s v="Morrumbala"/>
        <s v="Mossurize"/>
        <s v="Muanza"/>
        <s v="Mulevala"/>
        <s v="Mutarara"/>
        <s v="NAMAACHA"/>
        <s v="Namacurra"/>
        <s v="NAMARROI"/>
        <s v="Nhamatanda"/>
        <s v="Nicoadala"/>
        <s v="Pebane"/>
        <s v="Sussundenga"/>
        <s v="Tambara"/>
        <s v="Tsangano"/>
        <s v="Vanduzi"/>
        <s v="Xai-Xai"/>
        <s v="ZUMBU"/>
        <m/>
      </sharedItems>
    </cacheField>
    <cacheField name="Posto Administrativo" numFmtId="0">
      <sharedItems containsBlank="1" count="851">
        <s v="(blank)"/>
        <s v="24 de Julho (Baixa de Mahiri)"/>
        <s v="24 de Julho (Baixa de Matane)"/>
        <s v="24 de Julho (Baixa de Mbale)"/>
        <s v="24 de Julho (Baixa de Nzogoene)"/>
        <s v="24 de Julho (Baixa do Bairro 2)"/>
        <s v="24 de Julho (Baixa do Chivumguane)"/>
        <s v="3 de Fevereiro"/>
        <s v="44HA"/>
        <s v="7ABRIL"/>
        <s v="9 de Fevereiro"/>
        <s v="Agostinho Neto"/>
        <s v="Alto Changane Sede"/>
        <s v="Alto Changane-Chivive"/>
        <s v="Alto Changane-Funguane"/>
        <s v="Alto Changane-Maqueze"/>
        <s v="Alto Changane-Maqueze B1"/>
        <s v="Alto Changane-Maqueze B2"/>
        <s v="Alto Changane-Matxecuane"/>
        <s v="Alto Changane-Maxiquewane"/>
        <s v="Alto Changane-Wachimichua"/>
        <s v="Alto Changane-Zialhe"/>
        <s v="alto enchiza"/>
        <s v="Alto Lugela"/>
        <s v="Alto Mutola"/>
        <s v="Alto-Lugela"/>
        <s v="Amatongas Sede"/>
        <s v="Ampara"/>
        <s v="Arjuane"/>
        <s v="Asociacao dos Familiares da Vala de Mocambique Chinhaquene"/>
        <s v="Associação agrícola de Malhalhana"/>
        <s v="Associação Agrícola Massacre de Mueda"/>
        <s v="Associação de Balucuene"/>
        <s v="Associação de Camponeses de Mitilene"/>
        <s v="Associação de Chibucutso"/>
        <s v="Associação DE Chirindzene"/>
        <s v="Associacao dos Camponeses de Maciana"/>
        <s v="B Matadouro"/>
        <s v="B. Comercial"/>
        <s v="B. Matadouro"/>
        <s v="Baca baca"/>
        <s v="Bairro 1, Goine"/>
        <s v="Bairro 2, Sunguine"/>
        <s v="Bairro 3"/>
        <s v="Bairro 3, Macandzene"/>
        <s v="Bairro 4, Maboia"/>
        <s v="Bala"/>
        <s v="Bandua"/>
        <s v="Banze"/>
        <s v="Baptine"/>
        <s v="BAVANDINA"/>
        <s v="Bebedo"/>
        <s v="Bela Vista"/>
        <s v="Betula"/>
        <s v="Bloco 5"/>
        <s v="Boane sede, Eduardo Mondlane, Círculo Gimo"/>
        <s v="Boane sede, Eduardo Mondlane, Mahubo 10"/>
        <s v="Boane sede, Eduardo Mondlane, Mahubo 14"/>
        <s v="Boane sede, Eduardo Mondlane, Manguiza"/>
        <s v="Boane sede, Eduardo Mondlane, Massaca"/>
        <s v="Boane sede, Eduardo Mondlane, PSK"/>
        <s v="Boane sede, Eduardo Mondlane, Umpala"/>
        <s v="Boane sede, Gueguegue, 25 de Setembro"/>
        <s v="Boane sede, Gueguegue, Mabanja"/>
        <s v="Boane sede, Gueguegue, Picoco"/>
        <s v="Boane, Eduardo Mondlane, Mahanhane"/>
        <s v="Bombagem"/>
        <s v="Bombofo"/>
        <s v="BRAGANCA"/>
        <s v="BUIELA"/>
        <s v="Bunga"/>
        <s v="Buunhi"/>
        <s v="Buzi Sede"/>
        <s v="Buzua"/>
        <s v="Buzua-Sede"/>
        <s v="Cabuir"/>
        <s v="Caia sede"/>
        <s v="Caiaia"/>
        <s v="Calanga 3 Pondzene"/>
        <s v="Calanga Bairro Chicavele"/>
        <s v="Calanga Bairro de Massinue"/>
        <s v="Calanga Bairro Halamana"/>
        <s v="Calanga Bairro Lagoa Pate"/>
        <s v="Calanga Bairro Mabui"/>
        <s v="Calanga Bairro Mahavene"/>
        <s v="Calanga Bairro Makawa"/>
        <s v="Calanga Bairro Mathombe"/>
        <s v="Calanga Bairro Mombana"/>
        <s v="Calanga Bairro Nhacana"/>
        <s v="Calanga Bairro Tchetcha"/>
        <s v="Calanga Checua"/>
        <s v="Calanga Chicongue"/>
        <s v="Calanga Chimgule"/>
        <s v="Calanga Chipuco"/>
        <s v="Calanga Kamumguine"/>
        <s v="Calanga Lagoa Phati"/>
        <s v="Calanga Mahila"/>
        <s v="Calanga Marrumbana"/>
        <s v="Calanga Ngovo 5"/>
        <s v="Calanga Tinguelene"/>
        <s v="Calanga Zona 4"/>
        <s v="Calanga Zona 5"/>
        <s v="Campo-Sede"/>
        <s v="Canda"/>
        <s v="Cangalane sede"/>
        <s v="Caniçado"/>
        <s v="Cariua"/>
        <s v="CASSENGA"/>
        <s v="Catale"/>
        <s v="Catembe Nsime"/>
        <s v="Catuane"/>
        <s v="Catulene"/>
        <s v="Cazindira"/>
        <s v="Ceramica"/>
        <s v="Chaimite Sede B1"/>
        <s v="Chaimite sede B2"/>
        <s v="Chaimite sede B3"/>
        <s v="Chaimite sede B4"/>
        <s v="Chaimite sede B5"/>
        <s v="Chaimite sede B6"/>
        <s v="Chaimite sede B7"/>
        <s v="Chaimite sede B8"/>
        <s v="Chaimite sede B9"/>
        <s v="Chaimite-Bolho"/>
        <s v="Chaimite-Chilalho"/>
        <s v="Chaimite-Gogote B 2 Whuate"/>
        <s v="Chaimite-Gogote B 3 Mubemo"/>
        <s v="Chaimite-Gogote B 4 Ilha Kuhamba"/>
        <s v="Chaimite-Gomba"/>
        <s v="Chaimite-Macal. 1 de Jun B1"/>
        <s v="Chaimite-Macal. 1 de Jun B2"/>
        <s v="Chaimite-Macal. 1 de Jun B3"/>
        <s v="Chaimite-Macal. 1 de Jun B4"/>
        <s v="Chaimite-Macal. Acord B1"/>
        <s v="Chaimite-Macal. Acord B2"/>
        <s v="Chaimite-Macal. Acord B3"/>
        <s v="Chaimite-Macal. Acord B4"/>
        <s v="Chaimite-Magonhe 1"/>
        <s v="Chaimite-Magonhe2"/>
        <s v="Chaimite-Magonhe3"/>
        <s v="Chaimite-Mucanhine"/>
        <s v="Chaimite-Mukot. Bairro 3"/>
        <s v="Chaimite-Mukot. Bairro 4"/>
        <s v="Chaimite-Munheziwa Bairro 3"/>
        <s v="Chaimite-Sanguate"/>
        <s v="Chaimite-tlhathene-Bairro Muzamane"/>
        <s v="Chaimite-Tlhathene-Chilalho B"/>
        <s v="Chaimite-Tlhathene-Magondzoene"/>
        <s v="Chaimite-tlhathene-Zona Titosse"/>
        <s v="Chaimite-Tlhatlhene"/>
        <s v="Chaimite-Tlhatlhene Sede Matchutche"/>
        <s v="Chaimite-tlhatlhene-Bairro Pulame"/>
        <s v="Chaimite-tlhatlhene-Matsimbe"/>
        <s v="Chaimite-tlhatlhene-Ngamangueze"/>
        <s v="Chaimite-Tlhatlhene-Zona Zitha"/>
        <s v="Chaimite-Tlhatlhene-Zona Zitha Q 3"/>
        <s v="CHALALA"/>
        <s v="Chalucuane"/>
        <s v="Chamba"/>
        <s v="Chanculo-Sede"/>
        <s v="changalane sede"/>
        <s v="changalane sede changalane sede"/>
        <s v="changalane sede=changalane sede"/>
        <s v="changalane sede=changalane sede 0,75"/>
        <s v="Changanine- Chitsuluine"/>
        <s v="Changanine-Chihar"/>
        <s v="Changanine-Hate-Hate"/>
        <s v="Changanine-Hongonhe"/>
        <s v="Changanine-Katlene"/>
        <s v="Changanine-Mabameco"/>
        <s v="Changanine-Macovene-Norte"/>
        <s v="Changanine-Mahuhu"/>
        <s v="Changanine-Mangoro 1"/>
        <s v="Changanine-Mangoro 2"/>
        <s v="Changanine-Mhalane"/>
        <s v="Changanine-Mharila"/>
        <s v="Changanine-Mundinpsane Mahehe"/>
        <s v="Changanine-Mundinpsane-Matitimele"/>
        <s v="Changanine-sede"/>
        <s v="ChanganineTinwarine"/>
        <s v="Changulene"/>
        <s v="Chapala"/>
        <s v="Chavane"/>
        <s v="Chaves"/>
        <s v="CHAWALO"/>
        <s v="Checua"/>
        <s v="Chemba sede"/>
        <s v="Chenapamimba"/>
        <s v="Chiandame"/>
        <s v="Chiandame/Linthazi"/>
        <s v="Chibonzane"/>
        <s v="Chibonzane Sede"/>
        <s v="Chibuto Sede- 25 de Junho"/>
        <s v="Chibuto Sede- Bairro 1"/>
        <s v="Chibuto Sede- Bairro Unidade"/>
        <s v="Chibuto Sede- celula mussavene"/>
        <s v="Chibuto Sede- Nhocane"/>
        <s v="Chibuto Sede- Samora Machel"/>
        <s v="Chibuto Sede- Vila do Milenio"/>
        <s v="Chibuto Sede-25 de Junho"/>
        <s v="Chibuto Sede-Bairro 3"/>
        <s v="Chibuto Sede-Canhada"/>
        <s v="Chibuto Sede-Celula mussavene"/>
        <s v="Chibuto Sede-Maniquinique B"/>
        <s v="Chibuto Sede-Maniquinique Sede Caidundja"/>
        <s v="Chibuto Sede-Maniquinique Sede-Gudogudo"/>
        <s v="Chibuto Sede-Maniquinique-A"/>
        <s v="Chibuto Sede-Maniquinique-Caidundja"/>
        <s v="Chibuto Sede-Maniquinique-Chidinuane"/>
        <s v="Chibuto Sede-Maniquinique-Chipendzane"/>
        <s v="Chibuto Sede-Maniquinique-Lheambe"/>
        <s v="Chibuto Sede-Maniquinique-Maguigui"/>
        <s v="Chibuto Sede-Maniquinique-Massuco"/>
        <s v="Chibuto Sede-Maniquinique-Mondeane"/>
        <s v="Chibuto Sede-Maniquinique-Munandine"/>
        <s v="Chibuto Sede-Mudumea Chalo"/>
        <s v="Chibuto Sede-Samora Machel"/>
        <s v="Chibuto Sede-Zona Machai"/>
        <s v="Chichachanduco"/>
        <s v="Chichongue"/>
        <s v="Chichuco- Chichacha"/>
        <s v="chicopitanine"/>
        <s v="CHICOPO"/>
        <s v="Chicorro"/>
        <s v="Chicotane"/>
        <s v="Chicuangue"/>
        <s v="Chicumbane"/>
        <s v="Chicumbane - Chiconela"/>
        <s v="Chicumbane - sede"/>
        <s v="Chicumbane Sede"/>
        <s v="Chicumbane, Chicumbane Sede"/>
        <s v="Chicumbane, Chicumbane Sede, OMM"/>
        <s v="Chidenguele"/>
        <s v="Chiduachine"/>
        <s v="CHIDULO A"/>
        <s v="CHIDULO B"/>
        <s v="CHIDULO RIO"/>
        <s v="Chigubo/Saute Sede"/>
        <s v="Chiguidela"/>
        <s v="Chilatanhane"/>
        <s v="CHILEMANE"/>
        <s v="Chilomo"/>
        <s v="Chimangue"/>
        <s v="Chimite-Mukot. Bairro 1"/>
        <s v="Chimite-Mukot. Bairro 2"/>
        <s v="Chimondzo/Muzui"/>
        <s v="Chimpsane"/>
        <s v="Chimunhuane"/>
        <s v="CHINDE SEDE"/>
        <s v="Chinhambuzi"/>
        <s v="Chinhanguanine"/>
        <s v="Chinhequete"/>
        <s v="Chinhezane"/>
        <s v="Chintholo"/>
        <s v="Chintlavanine"/>
        <s v="Chinvano"/>
        <s v="Chiongo"/>
        <s v="Chipapa"/>
        <s v="Chiparango"/>
        <s v="CHIPELUENE"/>
        <s v="Chipimbe"/>
        <s v="Chipiri"/>
        <s v="Chiraco sede"/>
        <s v="Chiramba sede"/>
        <s v="Chirassicua"/>
        <s v="Chire Sede"/>
        <s v="Chiremera"/>
        <s v="Chirera"/>
        <s v="Chireta"/>
        <s v="Chirindzene"/>
        <s v="Chirrindzane Mabawana`"/>
        <s v="Chirunwa"/>
        <s v="CHISAVO"/>
        <s v="CHISSAPA"/>
        <s v="Chissape"/>
        <s v="CHISSIVE"/>
        <s v="Chitsuluine"/>
        <s v="Chitsutsuine"/>
        <s v="Chitunga"/>
        <s v="Chivongoene"/>
        <s v="Chivonguene sede"/>
        <s v="Chivonguene, Mucombo"/>
        <s v="Chivonguene, Muginge"/>
        <s v="Chivonguene, Pfunguine"/>
        <s v="Chizumbane"/>
        <s v="Chókwè"/>
        <s v="Chongoene, Chongoene sede"/>
        <s v="Chongoene, Chongoene sede,"/>
        <s v="Chongoene, Chongoene sede, Nhampondzoene"/>
        <s v="Chongoene, Nhancutse"/>
        <s v="Chongoene, Nhancutse, Bungane"/>
        <s v="Chongoene, Siaia, Poiombo"/>
        <s v="Chongoene, Siaia, Siaia Sede"/>
        <s v="Chongoene, Siaia/Nhocoene"/>
        <s v="Chueza-sede"/>
        <s v="Coca Missava"/>
        <s v="Coelela"/>
        <s v="Combomune Estacao"/>
        <s v="Combomune rio"/>
        <s v="Condene"/>
        <s v="Conhane"/>
        <s v="Cooperativa Agrícola Eduardo Mondlane"/>
        <s v="Corrumana"/>
        <s v="Cotsuane"/>
        <s v="Covela"/>
        <s v="Cuba"/>
        <s v="Cudzo"/>
        <s v="Cufamune"/>
        <s v="Cumba"/>
        <s v="Curruane"/>
        <s v="Dacata-sede"/>
        <s v="Daimane"/>
        <s v="Daque"/>
        <s v="Demaufe"/>
        <s v="Dengoine"/>
        <s v="Denguine"/>
        <s v="Derre-Sede"/>
        <s v="Dewetewe"/>
        <s v="Dingue"/>
        <s v="Divinhe Sede"/>
        <s v="Djasse"/>
        <s v="Doa - Sede"/>
        <s v="Doa Sede"/>
        <s v="Doeroi"/>
        <s v="Dongonda"/>
        <s v="Duavaio"/>
        <s v="Dunda"/>
        <s v="Duvane"/>
        <s v="Dzonguene"/>
        <s v="Ebide"/>
        <s v="Ecole"/>
        <s v="Estaquinha Sede"/>
        <s v="Faftine"/>
        <s v="Fenicele"/>
        <s v="Galana"/>
        <s v="Galinha"/>
        <s v="Gavaza"/>
        <s v="Gerez"/>
        <s v="Goane 1"/>
        <s v="Goane 2"/>
        <s v="Goba Estação"/>
        <s v="Godide Cambanhane"/>
        <s v="Godide Nhamene"/>
        <s v="Godjua"/>
        <s v="Goe"/>
        <s v="Gotsuine"/>
        <s v="Govanane"/>
        <s v="Grudja"/>
        <s v="Guara"/>
        <s v="Guerissa-sede"/>
        <s v="Gungufala"/>
        <s v="Hamamba"/>
        <s v="HARRIANE"/>
        <s v="Herois Mocambicanos"/>
        <s v="Hochane"/>
        <s v="HOCUANHE"/>
        <s v="Hokwe"/>
        <s v="Hókwè"/>
        <s v="Hombwa"/>
        <s v="Honve"/>
        <s v="Hoyo Hoyo"/>
        <s v="Iaba"/>
        <s v="Ilha Bairro 1"/>
        <s v="Impaputo, Macanda"/>
        <s v="Impaputo, Mafafuca"/>
        <s v="Impaputo, Mundavene"/>
        <s v="Impaputo, Sede"/>
        <s v="Incaia Sede"/>
        <s v="Inchovane"/>
        <s v="Incize"/>
        <s v="Incomat"/>
        <s v="Incomati"/>
        <s v="Infulene"/>
        <s v="Inhamissa"/>
        <s v="Inhamuchindo"/>
        <s v="Inharongue"/>
        <s v="Inhongane"/>
        <s v="ININTAKA BLOCO 4"/>
        <s v="INTAKA BLOCO 4"/>
        <s v="Javane"/>
        <s v="Jovucaze"/>
        <s v="Kaunda"/>
        <s v="Kazula-Sede"/>
        <s v="Kenet-Khaunda"/>
        <s v="KM40"/>
        <s v="Kokwe"/>
        <s v="kulula"/>
        <s v="Lamego"/>
        <s v="Langa"/>
        <s v="LHECANE"/>
        <s v="Licilo"/>
        <s v="Licoma"/>
        <s v="LIGOMO"/>
        <s v="Ligongolo"/>
        <s v="Lionde"/>
        <s v="Liranga"/>
        <s v="LISSENGA"/>
        <s v="Lua-lua"/>
        <s v="Luabo Sede"/>
        <s v="Lumadzi"/>
        <s v="Luziveve"/>
        <s v="M sede"/>
        <s v="Mabalane rio"/>
        <s v="Mabalane Sede"/>
        <s v="Mabanguene"/>
        <s v="Maboia"/>
        <s v="Mabomo"/>
        <s v="Mabondzo"/>
        <s v="Mabuiapanse"/>
        <s v="Macandene"/>
        <s v="Macandezulo"/>
        <s v="Macandza"/>
        <s v="Macaneta Matsinane"/>
        <s v="Macaneta, Hobjana"/>
        <s v="Macaneta, Mbuva"/>
        <s v="Macarale"/>
        <s v="Macarretane, 25 de Setembro"/>
        <s v="Macarretane, Barragem"/>
        <s v="Macarretane, Candiza"/>
        <s v="Macarretane, Chate"/>
        <s v="Macarretane, Cumba"/>
        <s v="Macarretane, Djodjo"/>
        <s v="Macarretane, Lhanganine"/>
        <s v="Macarretane, Machinho"/>
        <s v="Macarretane, Machua"/>
        <s v="Macarretane, Maloluane"/>
        <s v="Macarretane, Manjangue"/>
        <s v="Macarretane, Matuba"/>
        <s v="Macarretane, Muzumuia"/>
        <s v="Macarretane, Punguine"/>
        <s v="Macarretane, Soveia"/>
        <s v="Macate Sede"/>
        <s v="Machaila"/>
        <s v="Machanga Sede"/>
        <s v="Machulane"/>
        <s v="Maciana"/>
        <s v="Macossa"/>
        <s v="Macossa-sede"/>
        <s v="Macuácua Sede"/>
        <s v="Macuane"/>
        <s v="Macuane (Chichango)"/>
        <s v="Macuane (Mangol)"/>
        <s v="Macuane (Tuane)"/>
        <s v="Macubulane - Movane"/>
        <s v="Macubulane - Punguene"/>
        <s v="Macubulane - Tlemo"/>
        <s v="Macubulane - Zindonga"/>
        <s v="Macuva"/>
        <s v="MAFACITELA"/>
        <s v="mafafuca"/>
        <s v="mafavuca"/>
        <s v="mafavuva"/>
        <s v="Mafuiane Sede"/>
        <s v="Mafuiane, Baca Baca"/>
        <s v="Magawane"/>
        <s v="Magaza"/>
        <s v="Mahatlane"/>
        <s v="Mahelane sede"/>
        <s v="Mahelane/Cassimati"/>
        <s v="Mahelane/Monucua"/>
        <s v="Mahelane/Porto Henrique"/>
        <s v="Mahelane/Xigubuta A"/>
        <s v="Mahelane/Xilatine"/>
        <s v="MAHOCHANE"/>
        <s v="Mahulane Sede"/>
        <s v="Mahulane, Machubutane"/>
        <s v="Mahulane, Muzele"/>
        <s v="Mahungo"/>
        <s v="Mahunhane"/>
        <s v="Malambane"/>
        <s v="Malehice- Muxaxane"/>
        <s v="Malehice-coca missava"/>
        <s v="Malehice-Cocamissava"/>
        <s v="Malehice-Cocamissava-guemulene"/>
        <s v="Malehice-Eduardo Mondlane"/>
        <s v="Malehice-Guemulene"/>
        <s v="Malehice-Gwemulene"/>
        <s v="Malehice-Liberdade"/>
        <s v="Malehice-Maivene"/>
        <s v="Malehice-Mangume"/>
        <s v="Malehice-Mavonane"/>
        <s v="Malehice-Mbambane"/>
        <s v="Malehice-Mbanganhane"/>
        <s v="Malehice-Mbembele"/>
        <s v="Malehice-Ndavene"/>
        <s v="Malehice-Nwahamuza"/>
        <s v="Malehice-Nwavaquene"/>
        <s v="Malene"/>
        <s v="Malengane"/>
        <s v="Malengane Sede"/>
        <s v="Malengane Sede/25 de Junho"/>
        <s v="Malhazene"/>
        <s v="Malingapansi"/>
        <s v="Malonguete"/>
        <s v="Maluana -sede ( Pateque)"/>
        <s v="MANDLALELO"/>
        <s v="Mandlatimbute"/>
        <s v="Maneia"/>
        <s v="Maneia - Sede"/>
        <s v="Mangolene"/>
        <s v="Mangual"/>
        <s v="Manguandzane"/>
        <s v="Manhica-sede"/>
        <s v="Manje"/>
        <s v="Mantimana"/>
        <s v="MAPAI Ngala"/>
        <s v="Mapanhe"/>
        <s v="Mapapa"/>
        <s v="Maphandane"/>
        <s v="MAPHUVULE"/>
        <s v="Mapulanguene"/>
        <s v="MAPUNGANE"/>
        <s v="Marera"/>
        <s v="Maridza"/>
        <s v="Marimanau"/>
        <s v="Maronde"/>
        <s v="Marrule"/>
        <s v="Massangena sede"/>
        <s v="Massavasse"/>
        <s v="Massenguere"/>
        <s v="Massinga"/>
        <s v="MASSONCTHUA"/>
        <s v="Matalana, Nhongonhane"/>
        <s v="Matalane, Eduardo Mondlane"/>
        <s v="Matalane, Samora Machel"/>
        <s v="Matane"/>
        <s v="Matchabe Chobela"/>
        <s v="Matchel"/>
        <s v="MATCHENDJELE"/>
        <s v="Matenga"/>
        <s v="Matenje"/>
        <s v="Matidze"/>
        <s v="MATILDE"/>
        <s v="Matola-rio, Matola-rio sede, Beluluane A"/>
        <s v="Matola-rio, Matola-rio sede, Beluluane B"/>
        <s v="Matola-rio, Matola-rio sede, Beluluane C"/>
        <s v="Matola-rio, Matola-rio sede, Djuba sede"/>
        <s v="Matola-rio, Matola-rio sede, Mevanine"/>
        <s v="Matola-rio, Mulotana, Machauchau"/>
        <s v="Matola-rio, Mulotana, Mavoco"/>
        <s v="Matola-rio, Mulotana, Vunguine"/>
        <s v="Matola-rio, Mulotana, Zilinga"/>
        <s v="Matsambo"/>
        <s v="Matsequenha"/>
        <s v="Matsilele"/>
        <s v="Matsinho-Sede"/>
        <s v="Matsolo"/>
        <s v="Mauge"/>
        <s v="Mavonde Sede"/>
        <s v="MAVOZE"/>
        <s v="Mavue"/>
        <s v="MAVULAMEVE"/>
        <s v="Mavunguane"/>
        <s v="Mbabacane"/>
        <s v="Mbatue"/>
        <s v="Mbauane"/>
        <s v="Mbete"/>
        <s v="Mbocoda"/>
        <s v="Megaza Sede"/>
        <s v="Mepuagiua-sede"/>
        <s v="MEPUZI ESTACAO"/>
        <s v="MEPUZI RIO"/>
        <s v="Messano (Bucuine)"/>
        <s v="Messano (Chingoe)"/>
        <s v="Messano (Fulane)"/>
        <s v="Messano (Incoluane)"/>
        <s v="Messano (Machenganhane)"/>
        <s v="Messano (Magul)"/>
        <s v="Messano (Veiape)"/>
        <s v="Messano-sede Gove"/>
        <s v="Messano, Magul, Incoluane"/>
        <s v="Metuchira"/>
        <s v="MICAUNE SEDE"/>
        <s v="Michafutene,Mumemo"/>
        <s v="michaguele"/>
        <s v="michangulene"/>
        <s v="michangulene cede"/>
        <s v="Miquejo"/>
        <s v="Miraly"/>
        <s v="Missal"/>
        <s v="Missau"/>
        <s v="Mitange"/>
        <s v="Moamba sede"/>
        <s v="Mobede"/>
        <s v="Mocubela Sede"/>
        <s v="Mohiua"/>
        <s v="Moianine/Mahunhane"/>
        <s v="Moianine/Manganhe"/>
        <s v="Moine"/>
        <s v="Moneia"/>
        <s v="Monequera"/>
        <s v="Mopeia Sede"/>
        <s v="Motaze-Sede"/>
        <s v="Motaze-Sede-Munhuana"/>
        <s v="Movene"/>
        <s v="MPANGULA"/>
        <s v="Mphende"/>
        <s v="Mualacamue"/>
        <s v="Muanza Sede"/>
        <s v="Mubangoene"/>
        <s v="Mubobo"/>
        <s v="Mucambene"/>
        <s v="MUCANGAZE"/>
        <s v="MUCATCHANE"/>
        <s v="Muchapo"/>
        <s v="Muchena"/>
        <s v="MUCHUATA"/>
        <s v="Mucise"/>
        <s v="Mucocorro"/>
        <s v="MUCUANDAIA"/>
        <s v="Mucumbura Sede"/>
        <s v="Muda Serração"/>
        <s v="Mudima"/>
        <s v="Mudine"/>
        <s v="Muemue"/>
        <s v="Muginge"/>
        <s v="Muguambane"/>
        <s v="Mugugugo"/>
        <s v="Mugulama"/>
        <s v="Muianga"/>
        <s v="Muianga e Xilembene"/>
        <s v="Mukakaza"/>
        <s v="Mulelemane Timaguene"/>
        <s v="Mulelemane Xissanguane"/>
        <s v="Mulide"/>
        <s v="Mulima sede"/>
        <s v="Mungane"/>
        <s v="Mungassa"/>
        <s v="Mungaze"/>
        <s v="Munhamade"/>
        <s v="Munhamade Sede"/>
        <s v="Munhonha"/>
        <s v="Muoloa"/>
        <s v="Muphendule"/>
        <s v="Murraça"/>
        <s v="Murrimo"/>
        <s v="Mussangadzi"/>
        <s v="Mussapassua"/>
        <s v="Mussengane"/>
        <s v="Mussengue"/>
        <s v="Mussenguezi"/>
        <s v="Mutala sede"/>
        <s v="Mutanhana"/>
        <s v="Mutindiri"/>
        <s v="Mutondo"/>
        <s v="Mutua"/>
        <s v="Muvamba"/>
        <s v="Muxia"/>
        <s v="Muzamane"/>
        <s v="Muzingane Julius Nherere"/>
        <s v="Muzo"/>
        <s v="Muzongo"/>
        <s v="MWAMAVIQUE"/>
        <s v="MWAMITUA"/>
        <s v="Mwaninguiningue"/>
        <s v="Naburi Sede"/>
        <s v="Nacuaca"/>
        <s v="Namacata"/>
        <s v="Namanda"/>
        <s v="Namigonha"/>
        <s v="Naming'ona"/>
        <s v="Namireco"/>
        <s v="Nampevo"/>
        <s v="Nangoma"/>
        <s v="Nante sede"/>
        <s v="Ndindiza"/>
        <s v="NDOMBE"/>
        <s v="NDORO"/>
        <s v="Nfigo"/>
        <s v="Ngalunde,Bobole"/>
        <s v="Ngalunde,Cumbene"/>
        <s v="Nguawala sede"/>
        <s v="Nguluzane"/>
        <s v="Ngupa"/>
        <s v="Nhacafula"/>
        <s v="Nhacassoro"/>
        <s v="Nhacolo"/>
        <s v="Nhaduvo"/>
        <s v="Nhafuba"/>
        <s v="Nhamacoia"/>
        <s v="Nhamagua"/>
        <s v="Nhamagua sede"/>
        <s v="Nhamarandzala"/>
        <s v="Nhamassindzira"/>
        <s v="Nhamatamaga"/>
        <s v="Nhambonda"/>
        <s v="Nhampoca"/>
        <s v="Nhanal"/>
        <s v="Nhanal/Chavel"/>
        <s v="Nhanal/Cubo"/>
        <s v="NHANDJIDJE"/>
        <s v="NHANFOLE"/>
        <s v="Nhangal"/>
        <s v="NHASSANO"/>
        <s v="Nhimba Yinwe A"/>
        <s v="Nhimba Yinwe B"/>
        <s v="Nhone"/>
        <s v="Nicadine"/>
        <s v="Nicoadala Sede"/>
        <s v="Nicorropal"/>
        <s v="Nidivaduane"/>
        <s v="Nimala"/>
        <s v="Nintulo"/>
        <s v="Nipiode"/>
        <s v="Nivava"/>
        <s v="Niza"/>
        <s v="Njalane"/>
        <s v="Nogobo"/>
        <s v="Nomiua"/>
        <s v="Nongote"/>
        <s v="Nova Sofala"/>
        <s v="Novanana"/>
        <s v="Novunguene"/>
        <s v="Nuvunguene / languene"/>
        <s v="Nwachicoluane"/>
        <s v="Nwamatibjana"/>
        <s v="Nwambjana-Muguduine"/>
        <s v="Nwambjana-Sede"/>
        <s v="Nwambjana-Xitsotsoanine"/>
        <s v="Nwandzu"/>
        <s v="Nzanza"/>
        <s v="P A 3 de fevereiro Localidade Manchiana"/>
        <s v="P.A-Mahel"/>
        <s v="P.S Finicelene"/>
        <s v="PALHANE"/>
        <s v="Pambane"/>
        <s v="PANHAME"/>
        <s v="Panjane sede Nhiwana A"/>
        <s v="Panjane sede Nhiwana B"/>
        <s v="Panjane sede, Muchangana"/>
        <s v="Panjane sede, Tlongane"/>
        <s v="Panjane sede, Uacanhe"/>
        <s v="Patrice Lumumba"/>
        <s v="Pessene Sede, (Associacao Telmina Pereira)zifuva"/>
        <s v="Pessene Sede, Bairro A"/>
        <s v="Pessene Sede, Bairro B"/>
        <s v="Pessene Sede, Boanene"/>
        <s v="Pessene Sede, Checua"/>
        <s v="Pessene Sede, Damo"/>
        <s v="Pessene Sede, Lhanguene"/>
        <s v="Pessene Sede, Mahoche"/>
        <s v="Pessene Sede, Ngolhosa"/>
        <s v="Pessene Sede, Uabalambate"/>
        <s v="Pessene Sede, Waimbela"/>
        <s v="Pfucani Varrime"/>
        <s v="Pfukwe"/>
        <s v="Phalane"/>
        <s v="Phonjuane"/>
        <s v="Pinda"/>
        <s v="Pojoane"/>
        <s v="Pondzela"/>
        <s v="Povoa"/>
        <s v="Povoado de Chicuembo"/>
        <s v="Praia de Bilene (Chilengue)"/>
        <s v="Praia de Bilene (Zimbene)"/>
        <s v="Primeiro Bairro"/>
        <s v="Psitima"/>
        <s v="Pungué"/>
        <s v="Púnguè"/>
        <s v="Pungue Sul"/>
        <s v="pungué Sul"/>
        <s v="Puthine"/>
        <s v="Putine"/>
        <s v="Que-Que"/>
        <s v="R, Garcia"/>
        <s v="R. Garcia"/>
        <s v="Regone"/>
        <s v="Riguene"/>
        <s v="Rio dos Elefantes"/>
        <s v="Rovuma"/>
        <s v="Rulane"/>
        <s v="Saguate/Mutala"/>
        <s v="Salane"/>
        <s v="Salima"/>
        <s v="SAMBALENDO"/>
        <s v="Samoa"/>
        <s v="Samora Machel"/>
        <s v="Sangena"/>
        <s v="Sangue"/>
        <s v="Saute 2 bairro"/>
        <s v="Saute/Catine"/>
        <s v="Saute/Khomane-Tchail"/>
        <s v="SEDE"/>
        <s v="Sede Uetxe"/>
        <s v="Sena Sede"/>
        <s v="Sena-sede"/>
        <s v="Sihogone"/>
        <s v="Sincogene"/>
        <s v="Siqueto"/>
        <s v="Soger"/>
        <s v="SOHANE"/>
        <s v="SONGATCHECA"/>
        <s v="Swi-Swi"/>
        <s v="Taninga"/>
        <s v="Tchai-Tchai"/>
        <s v="Tchanjamandiane"/>
        <s v="TCHOE"/>
        <s v="Tchonja"/>
        <s v="Tchove"/>
        <s v="Tembwe"/>
        <s v="Thanda"/>
        <s v="Tica Sede"/>
        <s v="Tingonhamene"/>
        <s v="Titite"/>
        <s v="Tlawene"/>
        <s v="Toronga"/>
        <s v="Trangapasso"/>
        <s v="Tsave"/>
        <s v="Tsocate"/>
        <s v="Tuane"/>
        <s v="Txalalane"/>
        <s v="Ulongue"/>
        <s v="Undlopho"/>
        <s v="Ungubana"/>
        <s v="Valha"/>
        <s v="Vanduzi-Sede"/>
        <s v="Vila da Macia (Chiguitine)"/>
        <s v="Vila da Macia (Muchabje)"/>
        <s v="Vila da Macia (Pessane)"/>
        <s v="Vila sede"/>
        <s v="Vladimir"/>
        <s v="Vundica, Kachane"/>
        <s v="Vundica, Matxitxi"/>
        <s v="Vundica, Mbeve"/>
        <s v="Vundica, Skemelele"/>
        <s v="Vundica, Vundica Sede"/>
        <s v="Vundica, Xivangua"/>
        <s v="Wamanhanga"/>
        <s v="Wamungolombe"/>
        <s v="Wamungolombe/Wamanhanga"/>
        <s v="Wiriquize"/>
        <s v="Xhivonanhelete"/>
        <s v="Xilembene"/>
        <s v="Xinavana Mulombe"/>
        <s v="Xinavane-Buna"/>
        <s v="ZAMBUE SEDE"/>
        <s v="Zembe Sede"/>
        <s v="Zenzela"/>
        <s v="Zimuala"/>
        <s v="Zinhane"/>
        <s v="Zinthava"/>
        <s v="Zitundo"/>
        <s v="Zona 2"/>
        <s v="Zona 8"/>
        <s v="Zona D"/>
        <s v="Zongoene, Bairro 1, Goine"/>
        <s v="Zongoene, Bairro 5, Chigono"/>
        <s v="ZULO"/>
        <s v="Zulu"/>
        <s v="ZUMBU SEDE"/>
        <m/>
      </sharedItems>
    </cacheField>
    <cacheField name="Localidade" numFmtId="0">
      <sharedItems containsBlank="1" count="105">
        <s v="9 de Fevereiro"/>
        <s v="Alto Changane-Chivive"/>
        <s v="Angombe"/>
        <s v="Autarquia de Nhamayabue"/>
        <s v="Bandze"/>
        <s v="Báuè"/>
        <s v="Boane sede, Gueguegue, Baixo Umbeluzi"/>
        <s v="Bolimo"/>
        <s v="Boroma"/>
        <s v="Bunga"/>
        <s v="Cachembe"/>
        <s v="Campala"/>
        <s v="Camuenje"/>
        <s v="Canámua"/>
        <s v="Canhungue"/>
        <s v="Caniçado"/>
        <s v="Catandica"/>
        <s v="Cavalo"/>
        <s v="Chalala e Mussengue"/>
        <s v="Changara-Sede"/>
        <s v="Charre-Sede"/>
        <s v="Chibondzane"/>
        <s v="Chibondzane Mhalene"/>
        <s v="Chicoa nova"/>
        <s v="Chicorro"/>
        <s v="CHICUMBANE"/>
        <s v="Chicumbane Sede"/>
        <s v="Chifunde Sede"/>
        <s v="Chimunhuane"/>
        <s v="Chintholo"/>
        <s v="Chipembere"/>
        <s v="Chipumgu"/>
        <s v="Chizavane"/>
        <s v="Chuala"/>
        <s v="Chueza"/>
        <s v="Cooperativa Agrícola 25 de Setembro"/>
        <s v="Darue- Maquina"/>
        <s v="Denguine"/>
        <s v="Derre-Sede"/>
        <s v="Doa-Sede"/>
        <s v="Dzunga"/>
        <s v="Ebide"/>
        <s v="Fingoe"/>
        <s v="Furancungo"/>
        <s v="Furquia"/>
        <s v="Gandali"/>
        <s v="Honde sede"/>
        <s v="Iaba"/>
        <s v="Incaia Sede"/>
        <s v="Infulene"/>
        <s v="Inhangoma-Sede"/>
        <s v="Inhazonia"/>
        <s v="Julios Nherere"/>
        <s v="Khamande"/>
        <s v="Machava"/>
        <s v="Macuane Mangol"/>
        <s v="Macuse Sede"/>
        <s v="Malei"/>
        <s v="Malowera"/>
        <s v="Mavende"/>
        <s v="Mazivila (Olombe)"/>
        <s v="Mazoe"/>
        <s v="Mbaua"/>
        <s v="Messano (Fulane)"/>
        <s v="Mexixine"/>
        <s v="Michafutene,Guava"/>
        <s v="Mpandzu"/>
        <s v="Mphangula"/>
        <s v="Muchenga"/>
        <s v="Muebele"/>
        <s v="Mufa"/>
        <s v="Mussalala"/>
        <s v="Mussengane"/>
        <s v="Mutange"/>
        <s v="Muziwangunguni"/>
        <s v="Namacurra Sede"/>
        <s v="Namadende"/>
        <s v="Ndindiza"/>
        <s v="Nfudze"/>
        <s v="Nhabuto"/>
        <s v="Nhacapiriri"/>
        <s v="Nhamayabwe-Sede"/>
        <s v="Nhancutse"/>
        <s v="Nhassacara"/>
        <s v="Nsadzu Sede"/>
        <s v="Ntemangau"/>
        <s v="Ntsungo"/>
        <s v="Nzanza"/>
        <s v="Pida"/>
        <s v="Posto Sede"/>
        <s v="Posto Sede Chokwe"/>
        <s v="Salima"/>
        <s v="Sambassoca"/>
        <s v="Samoa"/>
        <s v="sede-Sotoene"/>
        <s v="Sinjal"/>
        <s v="Tambarara"/>
        <s v="Todo o Dsitrito"/>
        <s v="Tsacale"/>
        <s v="Uncanha"/>
        <s v="Urima"/>
        <s v="Vila Nova da Fronteira"/>
        <s v="ZULO"/>
        <s v="Zunbu Sede"/>
        <m/>
      </sharedItems>
    </cacheField>
    <cacheField name="Povoado" numFmtId="0">
      <sharedItems containsString="0" containsBlank="1" count="1">
        <m/>
      </sharedItems>
    </cacheField>
    <cacheField name="Local de Treinamento" numFmtId="0">
      <sharedItems containsString="0" containsBlank="1" count="1">
        <m/>
      </sharedItems>
    </cacheField>
    <cacheField name="Total de Kits por Povoado" numFmtId="0">
      <sharedItems containsString="0" containsBlank="1" count="1">
        <m/>
      </sharedItems>
    </cacheField>
    <cacheField name="Localidade Destino Destino" numFmtId="0">
      <sharedItems containsString="0" containsBlank="1" count="1">
        <m/>
      </sharedItems>
    </cacheField>
    <cacheField name="Código Postal Destino Destino" numFmtId="0">
      <sharedItems containsString="0" containsBlank="1" count="1">
        <m/>
      </sharedItems>
    </cacheField>
    <cacheField name="Nome do Extensionista" numFmtId="0">
      <sharedItems containsBlank="1" count="443">
        <s v="Abdulcadre Antonio"/>
        <s v="Abiba Paiva Luís Lundo"/>
        <s v="Abílio Vilanculos"/>
        <s v="Acacio Emilio Policarpo"/>
        <s v="Acson Ali Elobolobo"/>
        <s v="Adelina Massora"/>
        <s v="Adelino Patrício Bitone Chuca"/>
        <s v="Adia Manguengue"/>
        <s v="Admiro Lourenço Aniva"/>
        <s v="Adolfo Almeida"/>
        <s v="Adriano Balane"/>
        <s v="ADRIANO CAMBULA"/>
        <s v="Afonso Antonio Haua"/>
        <s v="AFONSO JOTA"/>
        <s v="Afonso Ventura"/>
        <s v="Aguinélia Elidio Mascarosa"/>
        <s v="Aissa Boca"/>
        <s v="Albertina Chauque"/>
        <s v="Alberto Herculano Vernijo"/>
        <s v="Alberto Marceta"/>
        <s v="Alcides Sebastiao Inacio"/>
        <s v="Alcinda Alberto Nhantumbo"/>
        <s v="Aldo Pascoal Nhachungue"/>
        <s v="Alexandre Inacio Mate"/>
        <s v="Alferes Herique Guema"/>
        <s v="Alfo Paulino Awessa"/>
        <s v="Alice Mandlate"/>
        <s v="Alvaro Ernesto"/>
        <s v="ALVES CUINICA"/>
        <s v="Amade Dauto"/>
        <s v="Amarildo Manhique"/>
        <s v="Amélia Crimildo Armando"/>
        <s v="Amelia Fernando Mucheca"/>
        <s v="Amelia Francisco Simango"/>
        <s v="Amelia Mateus"/>
        <s v="Amelia Maurai"/>
        <s v="Amelia Munguambe"/>
        <s v="Amilton Victor James Nicols"/>
        <s v="Ana Cleusia Filipe Mateus"/>
        <s v="Ana Lourenco Vumela"/>
        <s v="Ana Lucas Jose Thomange"/>
        <s v="Ana Muando Rungo Tivane"/>
        <s v="Ananias Zeca Airone"/>
        <s v="Ananilódia António Nhampule"/>
        <s v="Andre Langa"/>
        <s v="Anifa Ussene Sualeh"/>
        <s v="Anita Angelo Matos"/>
        <s v="Anita Domingo Simbe"/>
        <s v="Anora Sebastiao da Costa"/>
        <s v="Anselmo Alfredo Lisave"/>
        <s v="Anselmo do Castro Amadeu"/>
        <s v="Antonio Chirrinzane"/>
        <s v="Antonio Felix Domingos Nsona"/>
        <s v="Antonio Francisco Figueredo"/>
        <s v="Arao Mofate"/>
        <s v="Arcidio Goncalves Nhanrave"/>
        <s v="Argentina Sande"/>
        <s v="Aristides Mendes"/>
        <s v="Arlete Aliante Muavussene"/>
        <s v="Armando Cossa"/>
        <s v="Armando Joaquim Charua"/>
        <s v="Armando Leonardo"/>
        <s v="Armando Leonardo Ernesto"/>
        <s v="Armando Paulo Da Rabeca Castro"/>
        <s v="Aucêncio Emilio Chaia"/>
        <s v="Augusto Nhama"/>
        <s v="Auleria Amade Gimo Oliveira"/>
        <s v="AURELIO HILARIO BATISTA"/>
        <s v="Azarias Cipriano Camassi"/>
        <s v="Baltazar Jose Carlos"/>
        <s v="Beatriz Jaime Jose"/>
        <s v="Belito Mendonca Abade"/>
        <s v="Belmiro Sérgio Mulate"/>
        <s v="Benedito Chitsumba"/>
        <s v="Benedito Tomas Sousa"/>
        <s v="Bento João Macitela"/>
        <s v="Bento Paulo Baptista"/>
        <s v="Berta Hussene Assane"/>
        <s v="Berto Macino Chicico"/>
        <s v="Beto Armando Vicente"/>
        <s v="Bijone Domingos Biza"/>
        <s v="Bonifácio Alexandre Cossa"/>
        <s v="Carla Chico Bene"/>
        <s v="Carla Diaquino"/>
        <s v="Carlitos Victor Mudubai"/>
        <s v="Carlos Manuel Daimone"/>
        <s v="Carlos Pereira Bonde"/>
        <s v="Carlos Roque Quembo"/>
        <s v="Carlota Pedro Matos"/>
        <s v="Carolina Novele Sitoi"/>
        <s v="Catia da Silva André"/>
        <s v="Celcio Chaguala"/>
        <s v="CELSO JOSE DZIWANANE"/>
        <s v="Celso Pedro Matimbe"/>
        <s v="Cheila Carlos Pedro Maguza"/>
        <s v="Chinaque Jaime Francisco Passos"/>
        <s v="Claudia Antonio Liasse"/>
        <s v="Clesio Sigauque"/>
        <s v="CORNELIO CHUNGUANE"/>
        <s v="Cornelio Joao"/>
        <s v="Cremilde da Odete Sande"/>
        <s v="Cristina Cristiano Micrisse"/>
        <s v="Dainilsa Savas Denje"/>
        <s v="Daligtone Israel Farai Manjoe"/>
        <s v="Dalio Milton V. N."/>
        <s v="Daniel Jaime Miambo"/>
        <s v="Daniel Simao Tomas Luis"/>
        <s v="David Rafael Muane"/>
        <s v="Delfino Sebastião Ruben"/>
        <s v="Denilson Manuel Couve"/>
        <s v="Deocleciano Maria Cassimo"/>
        <s v="Diamantino A. Magonhe"/>
        <s v="Dilacio Filomeno Jano"/>
        <s v="Diniz Malemia"/>
        <s v="Dolencio Matavel"/>
        <s v="Dom Lopes Ernesto Jaime"/>
        <s v="Domingos Ossufo"/>
        <s v="Donaldo Ernesto Guambe"/>
        <s v="Donaldo Francisco Gomes"/>
        <s v="Dora Domingos Rodrigues"/>
        <s v="Duarte Macamo"/>
        <s v="Dulce Bete Arlindo Mhancale Massango"/>
        <s v="Ecineta Muchanga"/>
        <s v="ECLESIANA UAMUSSE"/>
        <s v="Edmundo Francisco Nhambau"/>
        <s v="Edson Felizardo Dinis"/>
        <s v="Efigenia Zacarias"/>
        <s v="Egnecia Zucula"/>
        <s v="Elidio H. Nanvuga"/>
        <s v="Elidja Samuel Campossi"/>
        <s v="Elisa Sarifo Sunzumua"/>
        <s v="Elsa João Cuambe"/>
        <s v="Elton Fausto Nhane"/>
        <s v="Elton Fernando Samuel"/>
        <s v="Elton Remigio Luis"/>
        <s v="Elton Vasco Luisse"/>
        <s v="Elvis Pedro Sousa"/>
        <s v="Ema Nelson"/>
        <s v="Erasmo António Ngulela"/>
        <s v="Ernesto Nuvunga"/>
        <s v="Ernesto Zaqueu Muganiua"/>
        <s v="Esaltina Estroleo Munerissa"/>
        <s v="Esperança Alberto Tambo"/>
        <s v="Esperanca Julio"/>
        <s v="Estácio Cutetembar"/>
        <s v="Estermo Carvalho Assumate"/>
        <s v="Estevao Estanislau Estevao"/>
        <s v="Eugenio Figueredo Lia"/>
        <s v="Eugenio Raul Ernesto"/>
        <s v="Eulalia Martinho Pedro"/>
        <s v="Eunice Amelia Mabelane"/>
        <s v="Eunice Romão Bande"/>
        <s v="Eunisio Simbine"/>
        <s v="Eusilio Joao da Silva"/>
        <s v="Eutiquio Armenio"/>
        <s v="Fatima Alfredo Bulaque"/>
        <s v="Fátima Helena Lobo"/>
        <s v="Fatima Zavala"/>
        <s v="Felicidade Feleciano Muianga"/>
        <s v="Felisberto Antonio Nombro"/>
        <s v="FELISBERTO DANIEL"/>
        <s v="Felisberto Lampiao Mutoloua"/>
        <s v="Fenias Francisco Dias"/>
        <s v="Fernando Rosário Dzidzi"/>
        <s v="Fernando Sabonte"/>
        <s v="Filipe Chambal"/>
        <s v="Filipe Paulino Saute"/>
        <s v="FINELIO BIA"/>
        <s v="Fonseca Faquir"/>
        <s v="Francisco F. Mutimucuio"/>
        <s v="Francisco Manuel Zeca"/>
        <s v="Fredonio Bernardo"/>
        <s v="Fredónio Bernardo"/>
        <s v="Gabriel Antonio Naparato"/>
        <s v="Gabriel Iapedua"/>
        <s v="Gaspar Ernesto Cumaio"/>
        <s v="Gerito Gonçalves"/>
        <s v="Gerson Auxilio Dengo"/>
        <s v="GERVASIO TSIMUSSA"/>
        <s v="GILBERTO COSSA"/>
        <s v="Gildo Cristovao Andique"/>
        <s v="Gildo Enquilidio Mariano"/>
        <s v="Gina Chapo"/>
        <s v="Ginarosa Paredes"/>
        <s v="Godino Chico Armando Cumba"/>
        <s v="Graça Sebastião Sitoe"/>
        <s v="Guidione Paulino Coma"/>
        <s v="Guilherminio Fazenda Manhiça"/>
        <s v="Gulamo Kapiki"/>
        <s v="Gustamario Eduardo"/>
        <s v="Hélder Carmona Muchanga"/>
        <s v="Helder Da Silva Neto"/>
        <s v="Helder Mario Sambo"/>
        <s v="Helder Zunguze"/>
        <s v="Helio Joao Manidide Sigauque"/>
        <s v="Helio Manhique"/>
        <s v="Helton Armando Iarane"/>
        <s v="Hermegildo Titos Henho"/>
        <s v="Herminia Cau"/>
        <s v="Herminio da Cunha"/>
        <s v="Herminio Eusebio Roque"/>
        <s v="Hilario Arnando Cardoso"/>
        <s v="Honoria Eugenia Perua"/>
        <s v="Horacio Nicoto"/>
        <s v="Idilto Azarias"/>
        <s v="Ines libaneo"/>
        <s v="Inocêncio Madade"/>
        <s v="Isaak Castrim Jossefa"/>
        <s v="Isabel Uanheza"/>
        <s v="Isac Alberto Machamacha"/>
        <s v="Isac Amade Quivala"/>
        <s v="Isac Arlindo Francisco"/>
        <s v="Isac M. Candieiro"/>
        <s v="Isaquiel A. C. Meque"/>
        <s v="Isdora da Silva Higino"/>
        <s v="Issa Pedro Aguiar"/>
        <s v="Issufo Gani"/>
        <s v="IVANDO TOVELA"/>
        <s v="Ivone Afonso"/>
        <s v="IVU NUNES PATRICIO"/>
        <s v="Izalde Remi Pereira"/>
        <s v="Jacinto Maximiano"/>
        <s v="Jaime Namota"/>
        <s v="Jamaldino Tivane"/>
        <s v="Jamila Tayob"/>
        <s v="Jeconias Pedro Verde"/>
        <s v="Jeremias Alfredo"/>
        <s v="Jeremias Felix Chinassassata"/>
        <s v="Jeremias Manuel Nhampinga"/>
        <s v="João Antônio Massada"/>
        <s v="João Arnaldo Zunguze"/>
        <s v="João Bartolomeu Singano"/>
        <s v="Joao Chimucuacua"/>
        <s v="Joao Filipe"/>
        <s v="Joao Jaime Machapata"/>
        <s v="Joao Jose Bogue"/>
        <s v="Joao Luis Mairoce"/>
        <s v="Joao Manuel Bernardo"/>
        <s v="Joaquim Arcanjo Armazia"/>
        <s v="Joaquim Herulano Ngove"/>
        <s v="JOICE NHATUVE"/>
        <s v="Jone Alfredo Ranquene"/>
        <s v="Jorge De Almeida Junior"/>
        <s v="Jorge Feliciano Ngonhamo"/>
        <s v="Jorge Francisco Bila"/>
        <s v="Jorge Francisco Machava"/>
        <s v="Jorge Jose Divunane"/>
        <s v="Jorge Mario Pascoal"/>
        <s v="Jorge Pascoal"/>
        <s v="Jose Jairosse"/>
        <s v="José Monteiro"/>
        <s v="Jose Patrocinio Zeca Mureua"/>
        <s v="Jose Pululo"/>
        <s v="Jossias Chavo"/>
        <s v="Juberta Gonçalves Paiva"/>
        <s v="Jubia Fatima Aguiar"/>
        <s v="Julia Joaquim C. Alberto"/>
        <s v="Julio Sepa Salvador"/>
        <s v="Juma Sualehe"/>
        <s v="Junior Samuel Jose Juizo"/>
        <s v="Justino Moises Chongo"/>
        <s v="Jute Mario Abudul Carimo"/>
        <s v="Juvenalia Balane Ubisse"/>
        <s v="JUVENCIA MABUNDA"/>
        <s v="Kabir Antonio Aboobacar"/>
        <s v="Kelle Ossifo Amade"/>
        <s v="Lacerdino Gregorio do Rosario"/>
        <s v="Lampiao Elias"/>
        <s v="Laura Comatiporte"/>
        <s v="Laura David M. Sardinha"/>
        <s v="Laurinda Elias Mula"/>
        <s v="Lazaro Lemos A. Chalulo"/>
        <s v="Leia Eugenia Moisés Bambo"/>
        <s v="Lelio Ualane"/>
        <s v="Leonilda Constancio Nhantumbo"/>
        <s v="Leonilde Nhancolo"/>
        <s v="Leonora Tequite"/>
        <s v="Leugildo Sugar"/>
        <s v="Levino Baltazar"/>
        <s v="Lídia José Cuna"/>
        <s v="Liliana Antonio Deusse"/>
        <s v="Linda Manuel Duarte Zinio"/>
        <s v="Linda Rodrigues Devesse"/>
        <s v="Lindo Augusto Duarte"/>
        <s v="Lorenco Elias Ngandapanse"/>
        <s v="Lucas Mpois"/>
        <s v="Lúcia Mahesse"/>
        <s v="Lucia Meque Chauque"/>
        <s v="Lucia Pedro Dzimba"/>
        <s v="Lucio Juvvencio Estima"/>
        <s v="Lucio Zaqueu Seneta Huo Mucambane"/>
        <s v="LUIS MACHELE"/>
        <s v="Luisa Zavala"/>
        <s v="Mafalda Stela Barrata da Silva"/>
        <s v="Malemia Geraldo Maugente"/>
        <s v="Mamade Hanifo"/>
        <s v="Manecas Labuquene"/>
        <s v="Manuel Acácio"/>
        <s v="Manuel Carlos Tomas Jofrice"/>
        <s v="Manuel Davide Machava"/>
        <s v="Manuel Joao Chithlango"/>
        <s v="Manuel John"/>
        <s v="Manuel Langa"/>
        <s v="Manuel Manecas Sitoe"/>
        <s v="Manuel Mario Vasco"/>
        <s v="Manuel Mauja"/>
        <s v="MANUELA MUIANGA"/>
        <s v="Manuenca Zeca Chaima"/>
        <s v="Marcelino Antonio Pedro"/>
        <s v="Marcos Macana"/>
        <s v="Maria Augusta"/>
        <s v="Maria de Fatima"/>
        <s v="Maria Raposo"/>
        <s v="Mariano Biriate Colete"/>
        <s v="Marta Machiza"/>
        <s v="Mércia da Lúcia Teixeira"/>
        <s v="Mercia Ramujane Cortiz"/>
        <s v="Miguel Jovencio Francisco"/>
        <s v="MIGUEL QUIVE"/>
        <s v="Milo Olimpio Emiliano"/>
        <s v="MIRANDA DAMIAO NHATUMBO"/>
        <s v="MIRANDA NHANTUMBO"/>
        <s v="Moises Chirrunguze"/>
        <s v="Moises Colele"/>
        <s v="Moises Ozias Cambaco"/>
        <s v="Moises Soiane"/>
        <s v="Mussagy Wilson Viega"/>
        <s v="Nacer Saquina Mussagy Madhougy"/>
        <s v="Naira Mateus Cossa"/>
        <s v="Narciso Amizade Arnaldo"/>
        <s v="Narciso Bande"/>
        <s v="Narciso Manuel Chavana"/>
        <s v="Narciso Mungoi"/>
        <s v="Natercia Lucas Matavel"/>
        <s v="Ndassy Noe Fambai"/>
        <s v="Nelinha Hibraimo"/>
        <s v="Nelinha Ibraimo"/>
        <s v="Nelson Timóteo Isaac"/>
        <s v="Neuza Augusto Nhauche"/>
        <s v="Neuza Rosa Zitha"/>
        <s v="Norberto Ernesto Chissano"/>
        <s v="Norberto Joao Mulezi"/>
        <s v="Nosqueço Chauque"/>
        <s v="Nunucha Florentino Nhanombe"/>
        <s v="Nunucha Nhanombe"/>
        <s v="Nuro Cardoso Mucavele"/>
        <s v="Odete Vreda Campo"/>
        <s v="Oladio Fenias Machaeie"/>
        <s v="Olimpio Afonso Bila"/>
        <s v="Olinda Antonio Mazive"/>
        <s v="Olinda Augusto Hamela"/>
        <s v="Olivia Julio Neves"/>
        <s v="Osvaldo Chissico"/>
        <s v="Osvaldo Manuel Adriano"/>
        <s v="Pascoal Dozelia Loguelove"/>
        <s v="Pascua Bejamim"/>
        <s v="Paulino Armando Muatiuala"/>
        <s v="Paulino Foi"/>
        <s v="Paulo Emidio Francisco"/>
        <s v="Paulo Mica Miquitaio"/>
        <s v="Pedro Langa"/>
        <s v="Pedro Saumel"/>
        <s v="Pedzesai Ferro"/>
        <s v="Pefaneo Manuel Baitone"/>
        <s v="Perpetua Correia Mucamba"/>
        <s v="Pires Alface Mangosalinha"/>
        <s v="Pires Mendes Passangese"/>
        <s v="Pricente Godinho R. Mentira"/>
        <s v="Quisito Inacio Breu Novo"/>
        <s v="Quiterio Paulo Mesa"/>
        <s v="Rachide Muane"/>
        <s v="Rafael Macuacua"/>
        <s v="Rafael Zunguze"/>
        <s v="Rainha Levecene"/>
        <s v="Ramiro Viegas Paulino"/>
        <s v="Ramos Chongo"/>
        <s v="Rasmindo Rafael Zunguza"/>
        <s v="Ratiba Hortência Cangy"/>
        <s v="Regina Langa"/>
        <s v="Reginalda Cossa"/>
        <s v="Ribeiro Figueira"/>
        <s v="Rito J. Ali Jafar"/>
        <s v="Rodrigues Jose Manuel Bero"/>
        <s v="Rogério Jaze"/>
        <s v="Romana Tereza Miandica"/>
        <s v="Romilo Antonio Cebola"/>
        <s v="Roquia Mario Fernando Valiz"/>
        <s v="Rosario Nimosso"/>
        <s v="Rosário Rui Tomocene"/>
        <s v="Rui Massava"/>
        <s v="RUTE SITOE"/>
        <s v="Ruth Mande Tacaizana"/>
        <s v="Safare Limbecane Felisberto"/>
        <s v="Salvador Rainde Fato"/>
        <s v="Samida Manuel Domingos"/>
        <s v="Samito Simbinde"/>
        <s v="Samugi Antonio Golsalves"/>
        <s v="Santos Valegi Sona"/>
        <s v="Sara Ernesto Adelino Portugal"/>
        <s v="Sebastiao Joao Macie"/>
        <s v="Sérgio Caetano Rafael"/>
        <s v="Sergio Ernesto Binze"/>
        <s v="Sergio Manuel"/>
        <s v="Serrano Lacerda J. Franqueza"/>
        <s v="Severino Fernando Ernesto"/>
        <s v="Silva Jõao Cardoso"/>
        <s v="Sílvio Jaime Miambo"/>
        <s v="Suzana Manuel Pedro"/>
        <s v="Taveira A. Numiha"/>
        <s v="Teodoro Joaquim Mbuela"/>
        <s v="Teresa Manuel Tefula"/>
        <s v="Tobias Cleyton Matlhombe"/>
        <s v="Tobias Moises"/>
        <s v="Tomasina Jose Francisco"/>
        <s v="Trefina Da Conceicao Salvado Tivane"/>
        <s v="Tualibo Juma"/>
        <s v="VALDEMIRO DOHO"/>
        <s v="Valdo Zivute"/>
        <s v="Valentim Piorino Francisco"/>
        <s v="Valge Fiquir"/>
        <s v="Valinho Azevedo"/>
        <s v="Vania Dulce Macula"/>
        <s v="Vania Macula"/>
        <s v="Veronica Angelo Joaquim"/>
        <s v="Viagevda Caonceicao"/>
        <s v="Victorino Victor Milado"/>
        <s v="Viegas Andre Robate"/>
        <s v="Virginia Joaquim"/>
        <s v="Vitoria Andre Chango"/>
        <s v="Vitorino Josse Vinho"/>
        <s v="Wassone Jossitala Bemane"/>
        <s v="Zacarias Fernando Mudumbe"/>
        <s v="Zaina J. F. Suburane"/>
        <s v="Zaintuna Alberto"/>
        <s v="Zeca Francisco Peixe"/>
        <s v="Zefanias Vasco Cossa"/>
        <s v="Zeferino Elias"/>
        <s v="Zito Alberto Agusto"/>
        <s v="Zito Castigo Muchanga"/>
        <s v="Zito Domingos"/>
        <s v="Zito Mario Abage"/>
        <s v="Zulmira André Sitoi"/>
        <m/>
      </sharedItems>
    </cacheField>
    <cacheField name="Num Contacto Destino (Contacto do extensionista)" numFmtId="0">
      <sharedItems containsBlank="1" containsMixedTypes="1" containsNumber="1" containsInteger="1" minValue="822202505" maxValue="8634495223" count="569">
        <n v="822202505"/>
        <n v="840129490"/>
        <n v="840200222"/>
        <n v="840418096"/>
        <n v="840487555"/>
        <n v="840501282"/>
        <n v="840686092"/>
        <n v="841397237"/>
        <n v="841484730"/>
        <n v="841675126"/>
        <n v="842696591"/>
        <n v="843859261"/>
        <n v="844148631"/>
        <n v="844472031"/>
        <n v="844606004"/>
        <n v="844747713"/>
        <n v="844821455"/>
        <n v="845150706"/>
        <n v="845243130"/>
        <n v="845315967"/>
        <n v="845352445"/>
        <n v="845490249"/>
        <n v="845881970"/>
        <n v="846196091"/>
        <n v="846496667"/>
        <n v="846867468"/>
        <n v="847077290"/>
        <n v="847244778"/>
        <n v="847321638"/>
        <n v="847427048"/>
        <n v="847836623"/>
        <n v="848021417"/>
        <n v="848279616"/>
        <n v="848420601"/>
        <n v="848684511"/>
        <n v="849516527"/>
        <n v="850372015"/>
        <n v="857018425"/>
        <n v="860073300"/>
        <n v="860289921"/>
        <n v="860555303"/>
        <n v="861340216"/>
        <n v="861570025"/>
        <n v="861570229"/>
        <n v="861723006"/>
        <n v="861798330"/>
        <n v="861826557"/>
        <n v="862159843"/>
        <n v="862259677"/>
        <n v="862409932"/>
        <n v="862412585"/>
        <n v="862441603"/>
        <n v="862516431"/>
        <n v="862554723"/>
        <n v="862873320"/>
        <n v="863026920"/>
        <n v="863413681"/>
        <n v="863819108"/>
        <n v="863870302"/>
        <n v="864272425"/>
        <n v="864694802"/>
        <n v="864698968"/>
        <n v="865064454"/>
        <n v="865082456"/>
        <n v="865133516"/>
        <n v="865142644"/>
        <n v="865514026"/>
        <n v="865678015"/>
        <n v="866276402"/>
        <n v="867007385"/>
        <n v="867246140"/>
        <n v="867346208"/>
        <n v="867489953"/>
        <n v="867547622"/>
        <n v="867575426"/>
        <n v="867663502"/>
        <n v="867805809"/>
        <n v="868088841"/>
        <n v="868733522"/>
        <n v="868943410"/>
        <n v="868993740"/>
        <n v="869087380"/>
        <n v="869887460"/>
        <n v="869940220"/>
        <n v="870175671"/>
        <n v="870266233"/>
        <n v="870490007"/>
        <n v="870936440"/>
        <n v="871207624"/>
        <n v="871907195"/>
        <n v="871959700"/>
        <n v="872252676"/>
        <n v="872763746"/>
        <n v="873189788"/>
        <n v="873392617"/>
        <n v="873478589"/>
        <n v="873895339"/>
        <n v="873901527"/>
        <n v="874039031"/>
        <n v="875005268"/>
        <n v="875053772"/>
        <n v="875081383"/>
        <n v="876298744"/>
        <n v="876699192"/>
        <n v="876840146"/>
        <n v="876871523"/>
        <n v="877002151"/>
        <n v="877129346"/>
        <n v="877479661"/>
        <n v="877961829"/>
        <n v="878051994"/>
        <n v="878727342"/>
        <n v="878814519"/>
        <n v="878875732"/>
        <n v="879110145"/>
        <n v="879205324"/>
        <n v="879221061"/>
        <n v="879453080"/>
        <n v="879799462"/>
        <n v="879959161"/>
        <n v="8634495223"/>
        <s v="825371530"/>
        <s v="826247286"/>
        <s v="827988851"/>
        <s v="840111395/865307474"/>
        <s v="840255210"/>
        <s v="840292832"/>
        <s v="840302771"/>
        <s v="840312562"/>
        <s v="840322117"/>
        <s v="840322632/863447725"/>
        <s v="840406970"/>
        <s v="840475995/874225214"/>
        <s v="840534310"/>
        <s v="840544976/872949879"/>
        <s v="840553574/864502201"/>
        <s v="840560264"/>
        <s v="840635649"/>
        <s v="840753160 / 869016680"/>
        <s v="841030105"/>
        <s v="841056623"/>
        <s v="841087400"/>
        <s v="841661073"/>
        <s v="842009119"/>
        <s v="842131273"/>
        <s v="842261343"/>
        <s v="842266361"/>
        <s v="842275937"/>
        <s v="842368327"/>
        <s v="842372823/870790299"/>
        <s v="842421251"/>
        <s v="842437080"/>
        <s v="842471566/864281973"/>
        <s v="842475243"/>
        <s v="842512810"/>
        <s v="842537564"/>
        <s v="842558842"/>
        <s v="842615848/864144416"/>
        <s v="842674056"/>
        <s v="842715576"/>
        <s v="842806008"/>
        <s v="842873785"/>
        <s v="842970123"/>
        <s v="842983280"/>
        <s v="843432086"/>
        <s v="843570136"/>
        <s v="843631483"/>
        <s v="843653265"/>
        <s v="843797455"/>
        <s v="843854476"/>
        <s v="843883913"/>
        <s v="843910643/878912967"/>
        <s v="843962646"/>
        <s v="844002517"/>
        <s v="844061325"/>
        <s v="844092790"/>
        <s v="844101011/874101011"/>
        <s v="844157234"/>
        <s v="844411430"/>
        <s v="844426671"/>
        <s v="844444570"/>
        <s v="844468057"/>
        <s v="844575380/877567351"/>
        <s v="844924405"/>
        <s v="844982792/874495134"/>
        <s v="845039170"/>
        <s v="845044500/862969384"/>
        <s v="845110144"/>
        <s v="845135068"/>
        <s v="845148538"/>
        <s v="845158118"/>
        <s v="845192210"/>
        <s v="845222813/862403639"/>
        <s v="845243130"/>
        <s v="845248854"/>
        <s v="845352445"/>
        <s v="845396431"/>
        <s v="845403564/876217340"/>
        <s v="845438072/870797141"/>
        <s v="845438798"/>
        <s v="845447158"/>
        <s v="845568288/863012212"/>
        <s v="845611917"/>
        <s v="845699629"/>
        <s v="845718706"/>
        <s v="845754004/866441402"/>
        <s v="845755258"/>
        <s v="845773347"/>
        <s v="845805890"/>
        <s v="845851427/87585142"/>
        <s v="846035099"/>
        <s v="846042503"/>
        <s v="846043555"/>
        <s v="846095442"/>
        <s v="846103695/861663298"/>
        <s v="846114397"/>
        <s v="846218336"/>
        <s v="846281927"/>
        <s v="846300296"/>
        <s v="846437333"/>
        <s v="846464399"/>
        <s v="846468074"/>
        <s v="846505871"/>
        <s v="846515574"/>
        <s v="846541166/877979254"/>
        <s v="846622614"/>
        <s v="846645586"/>
        <s v="846667552/868850008"/>
        <s v="846726531"/>
        <s v="846890317"/>
        <s v="846936551"/>
        <s v="846962428"/>
        <s v="846993173"/>
        <s v="847048935"/>
        <s v="847156437"/>
        <s v="847230770"/>
        <s v="847346016"/>
        <s v="847364313"/>
        <s v="847370058"/>
        <s v="847445261"/>
        <s v="847498001/870971733"/>
        <s v="847654165"/>
        <s v="847677816/861456351"/>
        <s v="847710566"/>
        <s v="847836623"/>
        <s v="847885140"/>
        <s v="847900295"/>
        <s v="847995887"/>
        <s v="848095837"/>
        <s v="848160962 / 862692780"/>
        <s v="848197942"/>
        <s v="848230022 / 871719407"/>
        <s v="848238444/ 862301279"/>
        <s v="848270478"/>
        <s v="848282649"/>
        <s v="848298766 / 867322059"/>
        <s v="848322729"/>
        <s v="848348060"/>
        <s v="848431789"/>
        <s v="848437267"/>
        <s v="848438043 / 861698773"/>
        <s v="848542608"/>
        <s v="848569189 / 864646491"/>
        <s v="848601088 / 864343615"/>
        <s v="848641592"/>
        <s v="848658165"/>
        <s v="848658764"/>
        <s v="848687168"/>
        <s v="848704927"/>
        <s v="848836776"/>
        <s v="848866921 / 870627073"/>
        <s v="848907375"/>
        <s v="849006862"/>
        <s v="849041959"/>
        <s v="849044895"/>
        <s v="849110284"/>
        <s v="849191539"/>
        <s v="849214818"/>
        <s v="849319550 / 868256874"/>
        <s v="849379891"/>
        <s v="849420257"/>
        <s v="849532689"/>
        <s v="849803924/869803924"/>
        <s v="849901711"/>
        <s v="850163929"/>
        <s v="850289289/876133791"/>
        <s v="850317944"/>
        <s v="850620550"/>
        <s v="852314121"/>
        <s v="852657820"/>
        <s v="852826266"/>
        <s v="855027363"/>
        <s v="855179965"/>
        <s v="855296450"/>
        <s v="855836171"/>
        <s v="857019494"/>
        <s v="857822068"/>
        <s v="858360307"/>
        <s v="858551541"/>
        <s v="858600286"/>
        <s v="860089770"/>
        <s v="860155066/840525413"/>
        <s v="860268889/848856495"/>
        <s v="860406113"/>
        <s v="860456157/842620276"/>
        <s v="860607409"/>
        <s v="861090750"/>
        <s v="861149990"/>
        <s v="861159304"/>
        <s v="861168440"/>
        <s v="861224631"/>
        <s v="861230528"/>
        <s v="861231761"/>
        <s v="861232732"/>
        <s v="861267445"/>
        <s v="861394823"/>
        <s v="861431888"/>
        <s v="861446364"/>
        <s v="861484850"/>
        <s v="861485070/844466198"/>
        <s v="861535253"/>
        <s v="861569962"/>
        <s v="861624339/846899660"/>
        <s v="861642457"/>
        <s v="861645117"/>
        <s v="861670565"/>
        <s v="861699594/845743374"/>
        <s v="861700861"/>
        <s v="861713909"/>
        <s v="861728785"/>
        <s v="861732020/842376511"/>
        <s v="861970074"/>
        <s v="861980664"/>
        <s v="862023997"/>
        <s v="862044881/845901966"/>
        <s v="862081254"/>
        <s v="862081255"/>
        <s v="862098378"/>
        <s v="862114613"/>
        <s v="862121080"/>
        <s v="862121089"/>
        <s v="862156713"/>
        <s v="862199372"/>
        <s v="862206340"/>
        <s v="862221559"/>
        <s v="862245444"/>
        <s v="862279153/848280840"/>
        <s v="862303657/846499284"/>
        <s v="862318431/850294076"/>
        <s v="862326244"/>
        <s v="862327476"/>
        <s v="862488014"/>
        <s v="862499281"/>
        <s v="862527450"/>
        <s v="862540317 e 843015493"/>
        <s v="862540888"/>
        <s v="862711023"/>
        <s v="862787540"/>
        <s v="862922908"/>
        <s v="862975510"/>
        <s v="863005514"/>
        <s v="863331040"/>
        <s v="863469596 e 848504153"/>
        <s v="863838105"/>
        <s v="863870302/842426840"/>
        <s v="863872814/844989381"/>
        <s v="863972930"/>
        <s v="864012425"/>
        <s v="864041595"/>
        <s v="864041805"/>
        <s v="864042198"/>
        <s v="864043313/843637889"/>
        <s v="864058961"/>
        <s v="864112998/841301411"/>
        <s v="864318250"/>
        <s v="864353988"/>
        <s v="864454844"/>
        <s v="864460533/849135599"/>
        <s v="864509848"/>
        <s v="864587490"/>
        <s v="864606776/840508873"/>
        <s v="864765700"/>
        <s v="865157047"/>
        <s v="865158592"/>
        <s v="865355711"/>
        <s v="865491034"/>
        <s v="865524847 /846147060"/>
        <s v="865546320"/>
        <s v="865594630/846628605"/>
        <s v="865688688"/>
        <s v="865800883"/>
        <s v="865955834"/>
        <s v="866000902/840592752"/>
        <s v="866056276"/>
        <s v="866103140"/>
        <s v="866143623/844940447"/>
        <s v="866235795"/>
        <s v="866281636/843830850"/>
        <s v="866384350/846560462"/>
        <s v="866463755"/>
        <s v="866485542"/>
        <s v="866574437"/>
        <s v="866640202 /847016077"/>
        <s v="866884974/845589465"/>
        <s v="867007385"/>
        <s v="867057390/840580873"/>
        <s v="867064649"/>
        <s v="867070058/844519809"/>
        <s v="867102599"/>
        <s v="867197531"/>
        <s v="867200756/848200756"/>
        <s v="867213429"/>
        <s v="867361136"/>
        <s v="867511714/843649494"/>
        <s v="867631797/846844256"/>
        <s v="867684863"/>
        <s v="867690811"/>
        <s v="867788881"/>
        <s v="867878815"/>
        <s v="868029600/845858445"/>
        <s v="868142572"/>
        <s v="868282733"/>
        <s v="868287373/840474181"/>
        <s v="868348532"/>
        <s v="868408364 / 845124071"/>
        <s v="868611178/848071450"/>
        <s v="868700451"/>
        <s v="868819590"/>
        <s v="868874098"/>
        <s v="868939976"/>
        <s v="869017794"/>
        <s v="869033868"/>
        <s v="869201909/852416119"/>
        <s v="869255765/849255765"/>
        <s v="869262876"/>
        <s v="869422722"/>
        <s v="869745773/841596474"/>
        <s v="869782029"/>
        <s v="870000347"/>
        <s v="870032245/840354826"/>
        <s v="870042312"/>
        <s v="870091010"/>
        <s v="870206086"/>
        <s v="870256363"/>
        <s v="870266233"/>
        <s v="870356585"/>
        <s v="870359121"/>
        <s v="870402372"/>
        <s v="870442101"/>
        <s v="870477400"/>
        <s v="870831065/840363282"/>
        <s v="871014865"/>
        <s v="871027410"/>
        <s v="871095442 / 834162142"/>
        <s v="871139995"/>
        <s v="871163360"/>
        <s v="871548059"/>
        <s v="871579287"/>
        <s v="871960498"/>
        <s v="871982971"/>
        <s v="872000674"/>
        <s v="872013074"/>
        <s v="872075134"/>
        <s v="872452122/840124347"/>
        <s v="872487622"/>
        <s v="872635274"/>
        <s v="872846290 / 843816712"/>
        <s v="872872230/847570426"/>
        <s v="872881467"/>
        <s v="873008044"/>
        <s v="873018552"/>
        <s v="873020203"/>
        <s v="873036406"/>
        <s v="873171852"/>
        <s v="873295426/847143878"/>
        <s v="873358054"/>
        <s v="873449523"/>
        <s v="873597355/842065394"/>
        <s v="873910582"/>
        <s v="873949231"/>
        <s v="874188179"/>
        <s v="874257760"/>
        <s v="874457000"/>
        <s v="874704181"/>
        <s v="874743744"/>
        <s v="874827630"/>
        <s v="874831204"/>
        <s v="874836625"/>
        <s v="874899072"/>
        <s v="874931874"/>
        <s v="874933892"/>
        <s v="875050180"/>
        <s v="875081383"/>
        <s v="875107297/843750563"/>
        <s v="875219181"/>
        <s v="875290117"/>
        <s v="875342875"/>
        <s v="875343395"/>
        <s v="875345148"/>
        <s v="875378024"/>
        <s v="875454103"/>
        <s v="875454650"/>
        <s v="875480129"/>
        <s v="875568213"/>
        <s v="875611733"/>
        <s v="875742634/846961232"/>
        <s v="875754530 / 841000070"/>
        <s v="875981530"/>
        <s v="876084769"/>
        <s v="876090845"/>
        <s v="876139520"/>
        <s v="876165451"/>
        <s v="876213867/845004823"/>
        <s v="876253161"/>
        <s v="876428368"/>
        <s v="876470609"/>
        <s v="876547969"/>
        <s v="876737953"/>
        <s v="876848726/844986449"/>
        <s v="876871523"/>
        <s v="877018372"/>
        <s v="877049177"/>
        <s v="877054751/846070606"/>
        <s v="877129346"/>
        <s v="877171833"/>
        <s v="877200483/849216440"/>
        <s v="877450544"/>
        <s v="877471047/845258221"/>
        <s v="877518163"/>
        <s v="877541227"/>
        <s v="877549501"/>
        <s v="877583097"/>
        <s v="877668031"/>
        <s v="877679968"/>
        <s v="877754968"/>
        <s v="877756071"/>
        <s v="877765097"/>
        <s v="877773249"/>
        <s v="877997132"/>
        <s v="878129291"/>
        <s v="878228944/848726551"/>
        <s v="878330800/847830802"/>
        <s v="878464736"/>
        <s v="878465772"/>
        <s v="878495852"/>
        <s v="878515528/848560172"/>
        <s v="878520162"/>
        <s v="878526674"/>
        <s v="878588994"/>
        <s v="878594769"/>
        <s v="878681595"/>
        <s v="878702427"/>
        <s v="878754510"/>
        <s v="878778275"/>
        <s v="878802858"/>
        <s v="878960446"/>
        <s v="878989110"/>
        <s v="879052249"/>
        <s v="879085550/849085555"/>
        <s v="879091865"/>
        <s v="879131998"/>
        <s v="879154260"/>
        <s v="879242432"/>
        <s v="879736774/844736774"/>
        <s v="879843831"/>
        <s v="879859594"/>
        <s v="879896755"/>
        <s v="969652003"/>
        <m/>
      </sharedItems>
    </cacheField>
    <cacheField name="Nome do Supervisor" numFmtId="0">
      <sharedItems containsBlank="1" count="83">
        <s v="ABDUL JOAO"/>
        <s v="Abdul João"/>
        <s v="Adolfo Antonio"/>
        <s v="Amade Joᾶo Paulo Francisco"/>
        <s v="Anastacio Mauro Vasconcelos"/>
        <s v="Andre Langa"/>
        <s v="Anifa Manuel Ferreira Ramessane"/>
        <s v="Anilda Eugenia Badru"/>
        <s v="Anselmo Rosita Mambo"/>
        <s v="Arcanjo Paulino Manuel"/>
        <s v="Armando Manuel Ussivane"/>
        <s v="Arsenio Jovenal Francisco Pilica"/>
        <s v="Atanasio Freitas Pedro"/>
        <s v="Ayrton Mael"/>
        <s v="Baptista Tome Armando"/>
        <s v="Belmiro Jose Pedro Manuel"/>
        <s v="Bernardo Xavier Jojo"/>
        <s v="Brista Horácio de Eugénia Coutinho Notisso"/>
        <s v="Caetano Pedro Chiramua"/>
        <s v="Carmen João Américo"/>
        <s v="Castro Manuel Mendes"/>
        <s v="Chipo Jossefa Bassopo"/>
        <s v="Constantino João Fernando"/>
        <s v="Cornélio José Nenengue"/>
        <s v="Daniel Joaquim Manda"/>
        <s v="DANUBIO LUIS SARMENTO NHAQUILA"/>
        <s v="Deolinda Alberto"/>
        <s v="Dercio Victor Tenda"/>
        <s v="Diolinda Alberto"/>
        <s v="Dionisia Tamara J. Chambule"/>
        <s v="Dolver Jose Manuel"/>
        <s v="Edson Soares Agostinho Bila"/>
        <s v="Endro P.A Vicente"/>
        <s v="Erasmo Fernando Cuco"/>
        <s v="Erginio Alberto Romao"/>
        <s v="Ernesto Carlos Retxua"/>
        <s v="Esmael Gonsalvez Pinto"/>
        <s v="Ester Domingos Reis"/>
        <s v="Fabião José Machava"/>
        <s v="Feliciano Germias Nicolasse Muachissene"/>
        <s v="Felizardo Constantino Chicoche"/>
        <s v="FERDINANDO DIRCEU"/>
        <s v="Filipe Paulino Saute"/>
        <s v="Forencio Antonio Uatelauene"/>
        <s v="Galileia Gimo"/>
        <s v="Gentil Afuala"/>
        <s v="Geralde Jose Mafumba"/>
        <s v="Geraldo Tarcisio Emilio"/>
        <s v="Hércio Langa"/>
        <s v="Hermenegildo Dó Manuel Niboia"/>
        <s v="Humberto Pedro Malacha"/>
        <s v="Ilton Nazaré Jozine"/>
        <s v="Isabel Xavier"/>
        <s v="Jacob Manuel"/>
        <s v="Jerson Francisco Saguate"/>
        <s v="Joaquim Abineiro Valoi"/>
        <s v="Joaquim Arnaldo Muchanga"/>
        <s v="Joaquim Dimba"/>
        <s v="Jordao Pedro"/>
        <s v="Jose Alberto Macaringue"/>
        <s v="Juma Pedro Simital"/>
        <s v="Leonardo Julio Truzao"/>
        <s v="Lurdes Armando José"/>
        <s v="Manuel Noe Budo"/>
        <s v="Manuel Quandune"/>
        <s v="Meclina Sandra Rafael Vinjunju"/>
        <s v="Neisma Jotamo Chilaule"/>
        <s v="Nelson David Novela"/>
        <s v="Olimpio Bila"/>
        <s v="PAULO CONJO"/>
        <s v="Pedro Artur Vasco"/>
        <s v="Prosperino Sepúlvida de Albérico Lino"/>
        <s v="Rosa Chioi"/>
        <s v="Rosario Cabungaidze Filipe"/>
        <s v="Ruben Candido Ross Charles"/>
        <s v="Salva Lizandra M. Nhalungo"/>
        <s v="Samuel R. M. Matate"/>
        <s v="Selsso Henriques Munguambe"/>
        <s v="Sérgio Manuel"/>
        <s v="Shirazi Faruk Jussub"/>
        <s v="Toto Araujo Macajo"/>
        <s v="Victor Carlos Duarte Soromenho"/>
        <m/>
      </sharedItems>
    </cacheField>
    <cacheField name="Contacto do Supervisor" numFmtId="0">
      <sharedItems containsBlank="1" containsMixedTypes="1" containsNumber="1" containsInteger="1" minValue="822202505" maxValue="879095867" count="84">
        <n v="822202505"/>
        <n v="840522555"/>
        <n v="841368450"/>
        <n v="841531551"/>
        <n v="842425262"/>
        <n v="843766667"/>
        <n v="844823720"/>
        <n v="845017491"/>
        <n v="845150706"/>
        <n v="846916018"/>
        <n v="847389056"/>
        <n v="847484009"/>
        <n v="847671309"/>
        <n v="847825846"/>
        <n v="847870520"/>
        <n v="848061542"/>
        <n v="849336989"/>
        <n v="860555190"/>
        <n v="860795776"/>
        <n v="861003151"/>
        <n v="861798330"/>
        <n v="861948841"/>
        <n v="862155221"/>
        <n v="862259677"/>
        <n v="862893899"/>
        <n v="864272425"/>
        <n v="864502093"/>
        <n v="864583299"/>
        <n v="865421928"/>
        <n v="865438512"/>
        <n v="866993712"/>
        <n v="867084801"/>
        <n v="867489953"/>
        <n v="867575426"/>
        <n v="867805809"/>
        <n v="868188909"/>
        <n v="868733522"/>
        <n v="869106052"/>
        <n v="869620813"/>
        <n v="870620755"/>
        <n v="870936440"/>
        <n v="873067774"/>
        <n v="873584824"/>
        <n v="873911284"/>
        <n v="874930632"/>
        <n v="876440285"/>
        <n v="876699192"/>
        <n v="877002151"/>
        <n v="877049177"/>
        <n v="878173978"/>
        <n v="878543976"/>
        <n v="878875732"/>
        <n v="878875733"/>
        <n v="879095867"/>
        <s v="(blank)"/>
        <s v="842915247 e 862446256"/>
        <s v="843635073/864043311"/>
        <s v="844919393 /879550796"/>
        <s v="846867910 / 865989486"/>
        <s v="847055626/879020687"/>
        <s v="847254103/875454103"/>
        <s v="847661036/872686537"/>
        <s v="848057172/873534863"/>
        <s v="848238444/ 862301257"/>
        <s v="848238444/ 862301279"/>
        <s v="848973362 / 874800380"/>
        <s v="849370189 /861682"/>
        <s v="86/847575426"/>
        <s v="861343856/840587247"/>
        <s v="861686860/845795601"/>
        <s v="862259677/849271341"/>
        <s v="862373036/842381016"/>
        <s v="862679289/858588853"/>
        <s v="863417107/844417201"/>
        <s v="864857532 / 843818492"/>
        <s v="865438512/845438512"/>
        <s v="868845543/845639958"/>
        <s v="870012826/842431622"/>
        <s v="870545187/840525187"/>
        <s v="871217000/846707669"/>
        <s v="875359290/843733031"/>
        <s v="877748861 / 848168523"/>
        <s v="879034679/849034675"/>
        <m/>
      </sharedItems>
    </cacheField>
    <cacheField name="Observações" numFmtId="0">
      <sharedItems containsString="0" containsBlank="1" count="1">
        <m/>
      </sharedItems>
    </cacheField>
    <cacheField name="CDT" numFmtId="0">
      <sharedItems containsString="0" containsBlank="1" count="1">
        <m/>
      </sharedItems>
    </cacheField>
    <cacheField name="Valor" numFmtId="0">
      <sharedItems containsString="0" containsBlank="1" count="1">
        <m/>
      </sharedItems>
    </cacheField>
    <cacheField name="Plano Facturaçao" numFmtId="0">
      <sharedItems containsString="0" containsBlank="1" containsNumber="1" containsInteger="1" minValue="260001" maxValue="260001" count="2">
        <n v="260001"/>
        <m/>
      </sharedItems>
    </cacheField>
    <cacheField name="Column AN" numFmtId="0">
      <sharedItems containsString="0" containsBlank="1" count="1">
        <m/>
      </sharedItems>
    </cacheField>
    <cacheField name="Agregador" numFmtId="0">
      <sharedItems containsString="0" containsBlank="1" count="1">
        <m/>
      </sharedItems>
    </cacheField>
    <cacheField name="Proforma" numFmtId="0">
      <sharedItems containsString="0" containsBlank="1" count="1">
        <m/>
      </sharedItems>
    </cacheField>
    <cacheField name="SDAE" numFmtId="0">
      <sharedItems containsString="0" containsBlank="1" count="1">
        <m/>
      </sharedItems>
    </cacheField>
    <cacheField name="Supervisor" numFmtId="0">
      <sharedItems containsString="0" containsBlank="1" count="1">
        <m/>
      </sharedItems>
    </cacheField>
    <cacheField name="custo unitario" numFmtId="0">
      <sharedItems containsString="0" containsBlank="1" count="1">
        <m/>
      </sharedItems>
    </cacheField>
    <cacheField name="Custo" numFmtId="0">
      <sharedItems containsString="0" containsBlank="1" count="1">
        <m/>
      </sharedItems>
    </cacheField>
    <cacheField name="preco unitario" numFmtId="0">
      <sharedItems containsString="0" containsBlank="1" count="1">
        <m/>
      </sharedItems>
    </cacheField>
    <cacheField name="Venda" numFmtId="0">
      <sharedItems containsString="0" containsBlank="1" count="1">
        <m/>
      </sharedItems>
    </cacheField>
    <cacheField name="Data de Recebimento" numFmtId="0">
      <sharedItems containsString="0" containsBlank="1" count="1">
        <m/>
      </sharedItems>
    </cacheField>
    <cacheField name="Data de Pagamento" numFmtId="0">
      <sharedItems containsString="0" containsBlank="1" count="1">
        <m/>
      </sharedItems>
    </cacheField>
    <cacheField name="Garantias" numFmtId="0">
      <sharedItems containsString="0" containsBlank="1" count="1">
        <m/>
      </sharedItems>
    </cacheField>
    <cacheField name="Stock p/fornecer" numFmtId="0">
      <sharedItems containsString="0" containsBlank="1" count="1">
        <m/>
      </sharedItems>
    </cacheField>
    <cacheField name="Variação" numFmtId="0">
      <sharedItems containsString="0" containsBlank="1" containsNumber="1" minValue="-95450" maxValue="26850" count="1118">
        <n v="-95450"/>
        <n v="-69650"/>
        <n v="-48900"/>
        <n v="-47150"/>
        <n v="-43500"/>
        <n v="-38902.967177242899"/>
        <n v="-33280"/>
        <n v="-29200"/>
        <n v="-29177.2253829322"/>
        <n v="-28580"/>
        <n v="-27860"/>
        <n v="-26260"/>
        <n v="-25248.498727735401"/>
        <n v="-24960"/>
        <n v="-24314.354485776799"/>
        <n v="-23160"/>
        <n v="-22950"/>
        <n v="-22280"/>
        <n v="-21900"/>
        <n v="-21435"/>
        <n v="-21160"/>
        <n v="-20895"/>
        <n v="-19937.5"/>
        <n v="-19695"/>
        <n v="-18936.374045801502"/>
        <n v="-18612.5"/>
        <n v="-18460"/>
        <n v="-18000"/>
        <n v="-17960"/>
        <n v="-17370"/>
        <n v="-16900"/>
        <n v="-16837.5"/>
        <n v="-16710"/>
        <n v="-16100"/>
        <n v="-16058.499156829699"/>
        <n v="-16050"/>
        <n v="-15870"/>
        <n v="-15800"/>
        <n v="-15780.311704834599"/>
        <n v="-15500"/>
        <n v="-15400"/>
        <n v="-15050"/>
        <n v="-14740"/>
        <n v="-14512.5"/>
        <n v="-13845"/>
        <n v="-13470"/>
        <n v="-12962.5"/>
        <n v="-12800"/>
        <n v="-12675"/>
        <n v="-12480"/>
        <n v="-12450"/>
        <n v="-12150"/>
        <n v="-12043.8743676223"/>
        <n v="-11850"/>
        <n v="-11625"/>
        <n v="-11612.5"/>
        <n v="-11550"/>
        <n v="-11537.5"/>
        <n v="-11480"/>
        <n v="-11450"/>
        <n v="-11180"/>
        <n v="-11055"/>
        <n v="-10700"/>
        <n v="-10625"/>
        <n v="-10550"/>
        <n v="-10036.561973018601"/>
        <n v="-9950"/>
        <n v="-9875"/>
        <n v="-9800"/>
        <n v="-9787.5"/>
        <n v="-9625"/>
        <n v="-9600"/>
        <n v="-9550"/>
        <n v="-9520"/>
        <n v="-9460"/>
        <n v="-9360"/>
        <n v="-9180"/>
        <n v="-9050"/>
        <n v="-9020"/>
        <n v="-8940"/>
        <n v="-8850"/>
        <n v="-8820"/>
        <n v="-8620"/>
        <n v="-8610"/>
        <n v="-8575"/>
        <n v="-8500"/>
        <n v="-8420"/>
        <n v="-8385"/>
        <n v="-8025"/>
        <n v="-8000"/>
        <n v="-7800"/>
        <n v="-7350"/>
        <n v="-7300"/>
        <n v="-7250"/>
        <n v="-7209.4861660079096"/>
        <n v="-7175"/>
        <n v="-7140"/>
        <n v="-7095"/>
        <n v="-7080"/>
        <n v="-6986.1932938855998"/>
        <n v="-6885"/>
        <n v="-6765"/>
        <n v="-6705"/>
        <n v="-6660"/>
        <n v="-6640"/>
        <n v="-6615"/>
        <n v="-6500"/>
        <n v="-6465"/>
        <n v="-6440"/>
        <n v="-6375"/>
        <n v="-6321.50084317032"/>
        <n v="-6315"/>
        <n v="-6250"/>
        <n v="-6125"/>
        <n v="-6050"/>
        <n v="-5958.3529411764703"/>
        <n v="-5950"/>
        <n v="-5912.5"/>
        <n v="-5750"/>
        <n v="-5737.5"/>
        <n v="-5727"/>
        <n v="-5600"/>
        <n v="-5587.5"/>
        <n v="-5512.5"/>
        <n v="-5500"/>
        <n v="-5450"/>
        <n v="-5407.1146245059299"/>
        <n v="-5387.5"/>
        <n v="-5320"/>
        <n v="-5312.5"/>
        <n v="-5310"/>
        <n v="-5300"/>
        <n v="-5280"/>
        <n v="-5262.5"/>
        <n v="-5250"/>
        <n v="-5239.6449704141996"/>
        <n v="-5180"/>
        <n v="-5140"/>
        <n v="-5120"/>
        <n v="-4995"/>
        <n v="-4980"/>
        <n v="-4860"/>
        <n v="-4830"/>
        <n v="-4741.1256323777397"/>
        <n v="-4500"/>
        <n v="-4468.7647058823504"/>
        <n v="-4460"/>
        <n v="-4450"/>
        <n v="-4425"/>
        <n v="-4400"/>
        <n v="-4360"/>
        <n v="-4300"/>
        <n v="-4260"/>
        <n v="-4250"/>
        <n v="-4220"/>
        <n v="-4200"/>
        <n v="-4179"/>
        <n v="-4150"/>
        <n v="-4125"/>
        <n v="-4120"/>
        <n v="-4100"/>
        <n v="-4050"/>
        <n v="-3990"/>
        <n v="-3960"/>
        <n v="-3950.9380269814501"/>
        <n v="-3950"/>
        <n v="-3940"/>
        <n v="-3900"/>
        <n v="-3887.5"/>
        <n v="-3885"/>
        <n v="-3855"/>
        <n v="-3850"/>
        <n v="-3840"/>
        <n v="-3833.13953488372"/>
        <n v="-3800"/>
        <n v="-3735"/>
        <n v="-3700"/>
        <n v="-3650"/>
        <n v="-3645"/>
        <n v="-3600"/>
        <n v="-3550"/>
        <n v="-3540"/>
        <n v="-3537.5"/>
        <n v="-3450"/>
        <n v="-3400"/>
        <n v="-3350.3170028818399"/>
        <n v="-3345"/>
        <n v="-3325"/>
        <n v="-3300"/>
        <n v="-3270"/>
        <n v="-3237.5"/>
        <n v="-3225"/>
        <n v="-3220"/>
        <n v="-3195"/>
        <n v="-3169.89473684211"/>
        <n v="-3165"/>
        <n v="-3140"/>
        <n v="-3100"/>
        <n v="-3090"/>
        <n v="-3087.44939271255"/>
        <n v="-3080"/>
        <n v="-3050"/>
        <n v="-3037.5"/>
        <n v="-2980"/>
        <n v="-2975"/>
        <n v="-2960"/>
        <n v="-2955"/>
        <n v="-2950"/>
        <n v="-2934"/>
        <n v="-2925"/>
        <n v="-2900"/>
        <n v="-2854.0663900414902"/>
        <n v="-2850"/>
        <n v="-2829"/>
        <n v="-2787.5"/>
        <n v="-2775"/>
        <n v="-2760"/>
        <n v="-2750"/>
        <n v="-2740"/>
        <n v="-2737.5"/>
        <n v="-2700"/>
        <n v="-2687.5"/>
        <n v="-2662.5"/>
        <n v="-2655"/>
        <n v="-2650"/>
        <n v="-2610"/>
        <n v="-2575"/>
        <n v="-2550"/>
        <n v="-2512.7377521613798"/>
        <n v="-2500"/>
        <n v="-2480"/>
        <n v="-2440"/>
        <n v="-2437.5"/>
        <n v="-2415"/>
        <n v="-2400"/>
        <n v="-2377.4210526315801"/>
        <n v="-2375"/>
        <n v="-2355"/>
        <n v="-2337.6870748299302"/>
        <n v="-2315.5870445344099"/>
        <n v="-2312.5"/>
        <n v="-2310"/>
        <n v="-2235"/>
        <n v="-2220"/>
        <n v="-2140.5497925311201"/>
        <n v="-2140"/>
        <n v="-2137.5"/>
        <n v="-2100"/>
        <n v="-2093.94812680115"/>
        <n v="-2080"/>
        <n v="-2070"/>
        <n v="-2060"/>
        <n v="-2055"/>
        <n v="-2040"/>
        <n v="-2012.5"/>
        <n v="-2000"/>
        <n v="-1981.1842105263199"/>
        <n v="-1980"/>
        <n v="-1962.5"/>
        <n v="-1945.14835886215"/>
        <n v="-1940"/>
        <n v="-1929.8826597131699"/>
        <n v="-1929.65587044535"/>
        <n v="-1925"/>
        <n v="-1920"/>
        <n v="-1887.2268907563"/>
        <n v="-1880"/>
        <n v="-1875"/>
        <n v="-1874.46640316206"/>
        <n v="-1868.75"/>
        <n v="-1862.5"/>
        <n v="-1860"/>
        <n v="-1850"/>
        <n v="-1830"/>
        <n v="-1800"/>
        <n v="-1783.7914937759299"/>
        <n v="-1762.5"/>
        <n v="-1753.2653061224501"/>
        <n v="-1740"/>
        <n v="-1725"/>
        <n v="-1720"/>
        <n v="-1680"/>
        <n v="-1675"/>
        <n v="-1665"/>
        <n v="-1664"/>
        <n v="-1623.05084745763"/>
        <n v="-1605"/>
        <n v="-1600"/>
        <n v="-1595"/>
        <n v="-1581.25"/>
        <n v="-1571.53024911032"/>
        <n v="-1560"/>
        <n v="-1550"/>
        <n v="-1545"/>
        <n v="-1540"/>
        <n v="-1530"/>
        <n v="-1525"/>
        <n v="-1489"/>
        <n v="-1485"/>
        <n v="-1480"/>
        <n v="-1460"/>
        <n v="-1455"/>
        <n v="-1450"/>
        <n v="-1447.4119947848801"/>
        <n v="-1440"/>
        <n v="-1429"/>
        <n v="-1420"/>
        <n v="-1410"/>
        <n v="-1405.8498023715399"/>
        <n v="-1400"/>
        <n v="-1395"/>
        <n v="-1393"/>
        <n v="-1387.5"/>
        <n v="-1380"/>
        <n v="-1377"/>
        <n v="-1362.5"/>
        <n v="-1361.88811188811"/>
        <n v="-1350"/>
        <n v="-1347"/>
        <n v="-1320"/>
        <n v="-1313"/>
        <n v="-1305"/>
        <n v="-1300"/>
        <n v="-1290"/>
        <n v="-1262.42493638677"/>
        <n v="-1260"/>
        <n v="-1250"/>
        <n v="-1240"/>
        <n v="-1237.5"/>
        <n v="-1233.2972972973"/>
        <n v="-1231.8681318681299"/>
        <n v="-1225"/>
        <n v="-1217.28813559322"/>
        <n v="-1211.79831932773"/>
        <n v="-1206.17666232073"/>
        <n v="-1200"/>
        <n v="-1183.9662447257399"/>
        <n v="-1178.64768683274"/>
        <n v="-1162.5"/>
        <n v="-1161"/>
        <n v="-1160"/>
        <n v="-1158"/>
        <n v="-1155"/>
        <n v="-1150"/>
        <n v="-1137.18220338983"/>
        <n v="-1120"/>
        <n v="-1116.0337552742601"/>
        <n v="-1114"/>
        <n v="-1110"/>
        <n v="-1100"/>
        <n v="-1087.5"/>
        <n v="-1080"/>
        <n v="-1075"/>
        <n v="-1065"/>
        <n v="-1060"/>
        <n v="-1058"/>
        <n v="-1050"/>
        <n v="-1037"/>
        <n v="-1035"/>
        <n v="-1000"/>
        <n v="-990"/>
        <n v="-980"/>
        <n v="-975"/>
        <n v="-966.10169491525403"/>
        <n v="-966"/>
        <n v="-963"/>
        <n v="-950"/>
        <n v="-945"/>
        <n v="-941.64705882352905"/>
        <n v="-940"/>
        <n v="-930"/>
        <n v="-929"/>
        <n v="-924.97297297297303"/>
        <n v="-923"/>
        <n v="-908.84873949579799"/>
        <n v="-903"/>
        <n v="-900"/>
        <n v="-898"/>
        <n v="-894.76744186046506"/>
        <n v="-887.97468354430396"/>
        <n v="-880"/>
        <n v="-870"/>
        <n v="-860"/>
        <n v="-850"/>
        <n v="-845"/>
        <n v="-840"/>
        <n v="-837.5"/>
        <n v="-837.02531645569604"/>
        <n v="-830.84745762711896"/>
        <n v="-825"/>
        <n v="-820"/>
        <n v="-810"/>
        <n v="-802.924957841484"/>
        <n v="-802.11267605633805"/>
        <n v="-800"/>
        <n v="-795"/>
        <n v="-790"/>
        <n v="-783"/>
        <n v="-780"/>
        <n v="-775"/>
        <n v="-770.81081081081095"/>
        <n v="-770"/>
        <n v="-760"/>
        <n v="-750"/>
        <n v="-747.5"/>
        <n v="-747"/>
        <n v="-740"/>
        <n v="-739.97890295358604"/>
        <n v="-737"/>
        <n v="-735"/>
        <n v="-729"/>
        <n v="-725"/>
        <n v="-724.57627118644098"/>
        <n v="-706.23529411764696"/>
        <n v="-705"/>
        <n v="-701.21212121212102"/>
        <n v="-700"/>
        <n v="-697.52109704641396"/>
        <n v="-688.11188811188799"/>
        <n v="-687.5"/>
        <n v="-687"/>
        <n v="-686"/>
        <n v="-675"/>
        <n v="-660"/>
        <n v="-650"/>
        <n v="-645"/>
        <n v="-640"/>
        <n v="-637.5"/>
        <n v="-633"/>
        <n v="-632.5"/>
        <n v="-625"/>
        <n v="-624"/>
        <n v="-623.13559322033905"/>
        <n v="-620"/>
        <n v="-615"/>
        <n v="-612.5"/>
        <n v="-600"/>
        <n v="-598.78787878787898"/>
        <n v="-597"/>
        <n v="-585"/>
        <n v="-580"/>
        <n v="-574"/>
        <n v="-573"/>
        <n v="-570"/>
        <n v="-562.5"/>
        <n v="-560.625"/>
        <n v="-560"/>
        <n v="-559"/>
        <n v="-555"/>
        <n v="-550"/>
        <n v="-544.75524475524503"/>
        <n v="-543"/>
        <n v="-535"/>
        <n v="-531"/>
        <n v="-525.90909090909099"/>
        <n v="-525"/>
        <n v="-512.5"/>
        <n v="-502.31292517006801"/>
        <n v="-500"/>
        <n v="-492.74725274725301"/>
        <n v="-490"/>
        <n v="-487.5"/>
        <n v="-480"/>
        <n v="-478.87323943662"/>
        <n v="-476"/>
        <n v="-475"/>
        <n v="-474.375"/>
        <n v="-473"/>
        <n v="-465"/>
        <n v="-464.21052631578999"/>
        <n v="-462.5"/>
        <n v="-459"/>
        <n v="-451"/>
        <n v="-450"/>
        <n v="-449.09090909090901"/>
        <n v="-447"/>
        <n v="-441"/>
        <n v="-440"/>
        <n v="-438.46153846153902"/>
        <n v="-438"/>
        <n v="-437.5"/>
        <n v="-435"/>
        <n v="-431"/>
        <n v="-429.230769230769"/>
        <n v="-425"/>
        <n v="-421"/>
        <n v="-420"/>
        <n v="-419.01408450704201"/>
        <n v="-412.5"/>
        <n v="-408.566433566434"/>
        <n v="-400"/>
        <n v="-390"/>
        <n v="-380"/>
        <n v="-376.73469387755102"/>
        <n v="-375"/>
        <n v="-369.56043956043999"/>
        <n v="-363"/>
        <n v="-362.79069767441899"/>
        <n v="-362.5"/>
        <n v="-360.47430830039502"/>
        <n v="-360"/>
        <n v="-357"/>
        <n v="-354"/>
        <n v="-350"/>
        <n v="-349.30966469428"/>
        <n v="-348.46975088967997"/>
        <n v="-348.15789473684202"/>
        <n v="-345"/>
        <n v="-340"/>
        <n v="-333"/>
        <n v="-332"/>
        <n v="-330"/>
        <n v="-327"/>
        <n v="-325"/>
        <n v="-322"/>
        <n v="-321.92307692307702"/>
        <n v="-320"/>
        <n v="-318"/>
        <n v="-316.075042158516"/>
        <n v="-316"/>
        <n v="-315"/>
        <n v="-312.5"/>
        <n v="-311"/>
        <n v="-306.65116279069798"/>
        <n v="-300"/>
        <n v="-297.917647058824"/>
        <n v="-290.13157894736798"/>
        <n v="-287.5"/>
        <n v="-285"/>
        <n v="-283"/>
        <n v="-280"/>
        <n v="-279.87588652482299"/>
        <n v="-275.31779661016998"/>
        <n v="-275.24475524475503"/>
        <n v="-275"/>
        <n v="-272.09302325581399"/>
        <n v="-270"/>
        <n v="-267"/>
        <n v="-266"/>
        <n v="-264"/>
        <n v="-261.35231316725998"/>
        <n v="-259"/>
        <n v="-257"/>
        <n v="-256"/>
        <n v="-255"/>
        <n v="-252"/>
        <n v="-250"/>
        <n v="-249"/>
        <n v="-246"/>
        <n v="-244"/>
        <n v="-243"/>
        <n v="-240"/>
        <n v="-238"/>
        <n v="-237.5"/>
        <n v="-237.20930232558101"/>
        <n v="-236"/>
        <n v="-234"/>
        <n v="-232.62411347517701"/>
        <n v="-231"/>
        <n v="-229.67032967033001"/>
        <n v="-228"/>
        <n v="-226.744186046512"/>
        <n v="-225"/>
        <n v="-223"/>
        <n v="-220"/>
        <n v="-219"/>
        <n v="-218"/>
        <n v="-215"/>
        <n v="-213"/>
        <n v="-211"/>
        <n v="-210"/>
        <n v="-207"/>
        <n v="-206.433566433566"/>
        <n v="-206"/>
        <n v="-200"/>
        <n v="-198"/>
        <n v="-197"/>
        <n v="-195"/>
        <n v="-190.769230769231"/>
        <n v="-190"/>
        <n v="-187.5"/>
        <n v="-186"/>
        <n v="-185"/>
        <n v="-183"/>
        <n v="-180"/>
        <n v="-177.90697674418601"/>
        <n v="-177"/>
        <n v="-175.38461538461499"/>
        <n v="-175"/>
        <n v="-174"/>
        <n v="-171"/>
        <n v="-170"/>
        <n v="-167.51585014409201"/>
        <n v="-166.666666666667"/>
        <n v="-165"/>
        <n v="-162.5"/>
        <n v="-162"/>
        <n v="-161"/>
        <n v="-160"/>
        <n v="-159"/>
        <n v="-158.494736842105"/>
        <n v="-157"/>
        <n v="-154.37246963562799"/>
        <n v="-154"/>
        <n v="-150.97815126050401"/>
        <n v="-150"/>
        <n v="-149"/>
        <n v="-148.255813953488"/>
        <n v="-148"/>
        <n v="-145.894736842105"/>
        <n v="-144"/>
        <n v="-143.07692307692301"/>
        <n v="-142.703319502075"/>
        <n v="-141"/>
        <n v="-140"/>
        <n v="-138"/>
        <n v="-137.5"/>
        <n v="-137"/>
        <n v="-135"/>
        <n v="-134"/>
        <n v="-131.538461538462"/>
        <n v="-126"/>
        <n v="-125"/>
        <n v="-124"/>
        <n v="-122"/>
        <n v="-120"/>
        <n v="-116.88435374149699"/>
        <n v="-112.5"/>
        <n v="-112.125"/>
        <n v="-111"/>
        <n v="-109.421052631579"/>
        <n v="-109"/>
        <n v="-108"/>
        <n v="-107"/>
        <n v="-105"/>
        <n v="-104"/>
        <n v="-103"/>
        <n v="-102"/>
        <n v="-100"/>
        <n v="-99"/>
        <n v="-98.255813953488399"/>
        <n v="-98"/>
        <n v="-97"/>
        <n v="-96.494132985658396"/>
        <n v="-96"/>
        <n v="-94.875"/>
        <n v="-94"/>
        <n v="-93.723320158102794"/>
        <n v="-93"/>
        <n v="-91.868131868131897"/>
        <n v="-91.184210526315795"/>
        <n v="-90.974576271186393"/>
        <n v="-90"/>
        <n v="-87.5"/>
        <n v="-87"/>
        <n v="-86"/>
        <n v="-84"/>
        <n v="-83.3333333333333"/>
        <n v="-81.713286713286706"/>
        <n v="-81.152542372881399"/>
        <n v="-81"/>
        <n v="-80"/>
        <n v="-78.576512455515996"/>
        <n v="-78"/>
        <n v="-77"/>
        <n v="-75"/>
        <n v="-74"/>
        <n v="-73.912087912087898"/>
        <n v="-72"/>
        <n v="-71.581395348837205"/>
        <n v="-71"/>
        <n v="-70"/>
        <n v="-69"/>
        <n v="-68.901098901098905"/>
        <n v="-67"/>
        <n v="-66"/>
        <n v="-64.169014084506998"/>
        <n v="-63"/>
        <n v="-62.5"/>
        <n v="-62"/>
        <n v="-61.664864864864903"/>
        <n v="-60.589915966386599"/>
        <n v="-60"/>
        <n v="-59.198312236286903"/>
        <n v="-58"/>
        <n v="-57"/>
        <n v="-56"/>
        <n v="-55.801687763713097"/>
        <n v="-55"/>
        <n v="-54"/>
        <n v="-53"/>
        <n v="-51.501272264630998"/>
        <n v="-51"/>
        <n v="-50"/>
        <n v="-49"/>
        <n v="-48.305084745762699"/>
        <n v="-48"/>
        <n v="-47.082352941176502"/>
        <n v="-47"/>
        <n v="-45"/>
        <n v="-44"/>
        <n v="-43"/>
        <n v="-42"/>
        <n v="-41.542372881355902"/>
        <n v="-41.286713286713301"/>
        <n v="-41"/>
        <n v="-40"/>
        <n v="-39"/>
        <n v="-38.625954198473302"/>
        <n v="-38.309859154929597"/>
        <n v="-38"/>
        <n v="-37.5"/>
        <n v="-37.375"/>
        <n v="-37"/>
        <n v="-36.047430830039502"/>
        <n v="-36"/>
        <n v="-35.060606060606098"/>
        <n v="-35"/>
        <n v="-33.521126760563398"/>
        <n v="-33"/>
        <n v="-32.1882951653944"/>
        <n v="-32"/>
        <n v="-31.625"/>
        <n v="-31"/>
        <n v="-30"/>
        <n v="-29.939393939393899"/>
        <n v="-29"/>
        <n v="-28"/>
        <n v="-27.237762237762201"/>
        <n v="-27.035573122529598"/>
        <n v="-27"/>
        <n v="-26.307692307692299"/>
        <n v="-26"/>
        <n v="-25.1156462585034"/>
        <n v="-25"/>
        <n v="-24.6373626373626"/>
        <n v="-24"/>
        <n v="-23.210526315789501"/>
        <n v="-23"/>
        <n v="-22.390070921985799"/>
        <n v="-22.093023255814"/>
        <n v="-22.0254237288136"/>
        <n v="-22"/>
        <n v="-21.461538461538499"/>
        <n v="-21"/>
        <n v="-20"/>
        <n v="-19"/>
        <n v="-18.609929078014201"/>
        <n v="-18.139534883720899"/>
        <n v="-18"/>
        <n v="-17.423487544484001"/>
        <n v="-17.0328227571116"/>
        <n v="-17"/>
        <n v="-16"/>
        <n v="-15"/>
        <n v="-14"/>
        <n v="-13.8067061143984"/>
        <n v="-13.780219780219801"/>
        <n v="-13.762237762237801"/>
        <n v="-13"/>
        <n v="-12.774617067833701"/>
        <n v="-12.773109243697499"/>
        <n v="-12.550607287449401"/>
        <n v="-12.5"/>
        <n v="-12"/>
        <n v="-11.8604651162791"/>
        <n v="-11"/>
        <n v="-10.6455142231948"/>
        <n v="-10.3550295857988"/>
        <n v="-10.1173402868318"/>
        <n v="-10"/>
        <n v="-9.6829971181556207"/>
        <n v="-9.5384615384615401"/>
        <n v="-9.4129554655870393"/>
        <n v="-9"/>
        <n v="-8.7692307692307701"/>
        <n v="-8.2016806722689104"/>
        <n v="-8"/>
        <n v="-7.8604651162790704"/>
        <n v="-7.8441295546558703"/>
        <n v="-7.5880052151238599"/>
        <n v="-7.2947368421052596"/>
        <n v="-7.2622478386167204"/>
        <n v="-7"/>
        <n v="-6.7027027027027"/>
        <n v="-6.3233376792698799"/>
        <n v="-6.1512605042016801"/>
        <n v="-6.05187319884726"/>
        <n v="-6"/>
        <n v="-5.9336099585062199"/>
        <n v="-5.0270270270270299"/>
        <n v="-5"/>
        <n v="-4.5934065934065904"/>
        <n v="-4.45020746887967"/>
        <n v="-4.1891891891891904"/>
        <n v="-4"/>
        <n v="-3.7085062240663902"/>
        <n v="-3"/>
        <n v="-2.5750636132315501"/>
        <n v="-2"/>
        <n v="-1.8023715415019801"/>
        <n v="-1.7674418604651201"/>
        <n v="-1.0218487394958"/>
        <n v="-1"/>
        <n v="-0.85164113785558004"/>
        <n v="-0.69033530571992097"/>
        <n v="-0.62753036437247001"/>
        <n v="-0.50586701434159098"/>
        <n v="-0.48414985590778098"/>
        <n v="-0.41008403361344498"/>
        <n v="-0.33513513513513499"/>
        <n v="-0.29668049792531098"/>
        <n v="0"/>
        <n v="2.8421709430404001E-14"/>
        <n v="5.4545454545454501E-2"/>
        <n v="0.109090909090909"/>
        <n v="0.22748815165876801"/>
        <n v="0.392971246006383"/>
        <n v="0.43859649122806799"/>
        <n v="0.5"/>
        <n v="0.56140350877193201"/>
        <n v="0.60702875399360301"/>
        <n v="0.68181818181818199"/>
        <n v="0.81818181818181701"/>
        <n v="1"/>
        <n v="1.0909090909090899"/>
        <n v="1.36363636363636"/>
        <n v="1.5"/>
        <n v="1.63636363636363"/>
        <n v="2"/>
        <n v="2.1818181818181799"/>
        <n v="2.83636363636364"/>
        <n v="3"/>
        <n v="3.2"/>
        <n v="3.4123222748814901"/>
        <n v="3.7725118483412001"/>
        <n v="4.5497630331752799"/>
        <n v="4.9121405750797802"/>
        <n v="5"/>
        <n v="5.4824561403507897"/>
        <n v="5.8945686900958698"/>
        <n v="6"/>
        <n v="6.5789473684210398"/>
        <n v="7"/>
        <n v="7.0175438596491002"/>
        <n v="7.5"/>
        <n v="7.5878594249202296"/>
        <n v="7.8594249201278199"/>
        <n v="8"/>
        <n v="8.4210526315788492"/>
        <n v="8.77192982456131"/>
        <n v="9"/>
        <n v="9.1054313099043593"/>
        <n v="10"/>
        <n v="11"/>
        <n v="11.2280701754385"/>
        <n v="12"/>
        <n v="12.1405750798722"/>
        <n v="12.5"/>
        <n v="12.8"/>
        <n v="13"/>
        <n v="14"/>
        <n v="14.734513274336299"/>
        <n v="15"/>
        <n v="16"/>
        <n v="18"/>
        <n v="19"/>
        <n v="20"/>
        <n v="21"/>
        <n v="22"/>
        <n v="23"/>
        <n v="25"/>
        <n v="28"/>
        <n v="29"/>
        <n v="30"/>
        <n v="32"/>
        <n v="35"/>
        <n v="35.454545454545503"/>
        <n v="37.5"/>
        <n v="38"/>
        <n v="39"/>
        <n v="40"/>
        <n v="42"/>
        <n v="42.545454545454497"/>
        <n v="44"/>
        <n v="45"/>
        <n v="46"/>
        <n v="47"/>
        <n v="48"/>
        <n v="50"/>
        <n v="54"/>
        <n v="55"/>
        <n v="56"/>
        <n v="56.5876777251178"/>
        <n v="56.727272727272798"/>
        <n v="60"/>
        <n v="62.5"/>
        <n v="71"/>
        <n v="75"/>
        <n v="75.450236966824406"/>
        <n v="77"/>
        <n v="84"/>
        <n v="87"/>
        <n v="87.5"/>
        <n v="90"/>
        <n v="91.5"/>
        <n v="92"/>
        <n v="93"/>
        <n v="96"/>
        <n v="99"/>
        <n v="100"/>
        <n v="101"/>
        <n v="102"/>
        <n v="103"/>
        <n v="105"/>
        <n v="109"/>
        <n v="111"/>
        <n v="112.5"/>
        <n v="113"/>
        <n v="120"/>
        <n v="125"/>
        <n v="127"/>
        <n v="132"/>
        <n v="135"/>
        <n v="137.5"/>
        <n v="138"/>
        <n v="140"/>
        <n v="150"/>
        <n v="151"/>
        <n v="153"/>
        <n v="160"/>
        <n v="162.5"/>
        <n v="165"/>
        <n v="170.265486725664"/>
        <n v="175"/>
        <n v="180"/>
        <n v="184.18141592920401"/>
        <n v="187.5"/>
        <n v="195"/>
        <n v="200"/>
        <n v="210"/>
        <n v="220"/>
        <n v="225"/>
        <n v="231"/>
        <n v="237.5"/>
        <n v="240"/>
        <n v="250"/>
        <n v="252"/>
        <n v="260"/>
        <n v="261"/>
        <n v="262.5"/>
        <n v="270"/>
        <n v="273"/>
        <n v="275"/>
        <n v="280"/>
        <n v="285"/>
        <n v="287.5"/>
        <n v="290"/>
        <n v="298"/>
        <n v="300"/>
        <n v="308"/>
        <n v="315"/>
        <n v="320"/>
        <n v="327"/>
        <n v="329"/>
        <n v="330"/>
        <n v="333"/>
        <n v="339"/>
        <n v="345"/>
        <n v="360"/>
        <n v="362.5"/>
        <n v="380"/>
        <n v="400"/>
        <n v="420"/>
        <n v="426"/>
        <n v="435"/>
        <n v="437.5"/>
        <n v="440"/>
        <n v="449"/>
        <n v="453"/>
        <n v="475"/>
        <n v="477"/>
        <n v="480"/>
        <n v="487.5"/>
        <n v="500"/>
        <n v="504"/>
        <n v="516"/>
        <n v="525"/>
        <n v="528"/>
        <n v="560"/>
        <n v="570"/>
        <n v="575"/>
        <n v="580"/>
        <n v="585"/>
        <n v="587.5"/>
        <n v="597"/>
        <n v="600"/>
        <n v="625"/>
        <n v="640"/>
        <n v="660"/>
        <n v="675"/>
        <n v="687.5"/>
        <n v="700"/>
        <n v="705"/>
        <n v="720"/>
        <n v="750"/>
        <n v="760"/>
        <n v="780"/>
        <n v="800"/>
        <n v="825"/>
        <n v="840"/>
        <n v="880"/>
        <n v="887.5"/>
        <n v="900"/>
        <n v="940"/>
        <n v="960"/>
        <n v="962.5"/>
        <n v="1000"/>
        <n v="1056"/>
        <n v="1100"/>
        <n v="1120"/>
        <n v="1143.75"/>
        <n v="1150"/>
        <n v="1155"/>
        <n v="1158"/>
        <n v="1162.5"/>
        <n v="1197"/>
        <n v="1200"/>
        <n v="1237.5"/>
        <n v="1250"/>
        <n v="1262.5"/>
        <n v="1275"/>
        <n v="1287.5"/>
        <n v="1305"/>
        <n v="1380"/>
        <n v="1395"/>
        <n v="1400"/>
        <n v="1440"/>
        <n v="1450"/>
        <n v="1485"/>
        <n v="1500"/>
        <n v="1515"/>
        <n v="1540"/>
        <n v="1587.5"/>
        <n v="1611"/>
        <n v="1635"/>
        <n v="1665"/>
        <n v="1695"/>
        <n v="1740"/>
        <n v="1750"/>
        <n v="1800"/>
        <n v="1840"/>
        <n v="1860"/>
        <n v="1905"/>
        <n v="1920"/>
        <n v="1980"/>
        <n v="2000"/>
        <n v="2020"/>
        <n v="2070"/>
        <n v="2100"/>
        <n v="2128.3185840708002"/>
        <n v="2180"/>
        <n v="2200"/>
        <n v="2220"/>
        <n v="2260"/>
        <n v="2265"/>
        <n v="2295"/>
        <n v="2400"/>
        <n v="2500"/>
        <n v="2540"/>
        <n v="2760"/>
        <n v="2800"/>
        <n v="2887.5"/>
        <n v="3000"/>
        <n v="3020"/>
        <n v="3060"/>
        <n v="3125"/>
        <n v="3150"/>
        <n v="3465"/>
        <n v="3625"/>
        <n v="3725"/>
        <n v="3750"/>
        <n v="3780"/>
        <n v="3850"/>
        <n v="4000"/>
        <n v="4112.5"/>
        <n v="4200"/>
        <n v="4350"/>
        <n v="4550"/>
        <n v="4620"/>
        <n v="4935"/>
        <n v="5000"/>
        <n v="5040"/>
        <n v="5450"/>
        <n v="5550"/>
        <n v="5612.5"/>
        <n v="5650"/>
        <n v="5750"/>
        <n v="5800"/>
        <n v="6160"/>
        <n v="6300"/>
        <n v="6450"/>
        <n v="6580"/>
        <n v="7100"/>
        <n v="7550"/>
        <n v="7560"/>
        <n v="7740"/>
        <n v="7950"/>
        <n v="8800"/>
        <n v="9950"/>
        <n v="10080"/>
        <n v="10320"/>
        <n v="15000"/>
        <n v="17600"/>
        <n v="19300"/>
        <n v="19950"/>
        <n v="26850"/>
        <m/>
      </sharedItems>
    </cacheField>
    <cacheField name="Qtd Entregue (Finalizado)" numFmtId="0">
      <sharedItems containsString="0" containsBlank="1" containsNumber="1" containsInteger="1" minValue="12" maxValue="26650" count="200">
        <n v="12"/>
        <n v="25"/>
        <n v="30"/>
        <n v="38"/>
        <n v="40"/>
        <n v="50"/>
        <n v="62"/>
        <n v="75"/>
        <n v="88"/>
        <n v="112"/>
        <n v="125"/>
        <n v="138"/>
        <n v="150"/>
        <n v="160"/>
        <n v="162"/>
        <n v="175"/>
        <n v="188"/>
        <n v="200"/>
        <n v="212"/>
        <n v="225"/>
        <n v="238"/>
        <n v="250"/>
        <n v="262"/>
        <n v="275"/>
        <n v="288"/>
        <n v="300"/>
        <n v="312"/>
        <n v="325"/>
        <n v="338"/>
        <n v="350"/>
        <n v="362"/>
        <n v="375"/>
        <n v="388"/>
        <n v="400"/>
        <n v="412"/>
        <n v="425"/>
        <n v="438"/>
        <n v="450"/>
        <n v="462"/>
        <n v="488"/>
        <n v="500"/>
        <n v="512"/>
        <n v="525"/>
        <n v="550"/>
        <n v="562"/>
        <n v="588"/>
        <n v="600"/>
        <n v="612"/>
        <n v="625"/>
        <n v="638"/>
        <n v="650"/>
        <n v="662"/>
        <n v="688"/>
        <n v="700"/>
        <n v="725"/>
        <n v="738"/>
        <n v="762"/>
        <n v="775"/>
        <n v="788"/>
        <n v="800"/>
        <n v="812"/>
        <n v="825"/>
        <n v="838"/>
        <n v="850"/>
        <n v="862"/>
        <n v="875"/>
        <n v="888"/>
        <n v="900"/>
        <n v="925"/>
        <n v="950"/>
        <n v="975"/>
        <n v="988"/>
        <n v="1025"/>
        <n v="1038"/>
        <n v="1050"/>
        <n v="1075"/>
        <n v="1112"/>
        <n v="1125"/>
        <n v="1150"/>
        <n v="1162"/>
        <n v="1200"/>
        <n v="1238"/>
        <n v="1262"/>
        <n v="1288"/>
        <n v="1300"/>
        <n v="1312"/>
        <n v="1325"/>
        <n v="1350"/>
        <n v="1362"/>
        <n v="1412"/>
        <n v="1425"/>
        <n v="1462"/>
        <n v="1512"/>
        <n v="1588"/>
        <n v="1725"/>
        <n v="1738"/>
        <n v="1800"/>
        <n v="1900"/>
        <n v="1912"/>
        <n v="1975"/>
        <n v="2000"/>
        <n v="2062"/>
        <n v="2100"/>
        <n v="2125"/>
        <n v="2138"/>
        <n v="2188"/>
        <n v="2262"/>
        <n v="2312"/>
        <n v="2338"/>
        <n v="2375"/>
        <n v="2388"/>
        <n v="2412"/>
        <n v="2425"/>
        <n v="2462"/>
        <n v="2475"/>
        <n v="2488"/>
        <n v="2550"/>
        <n v="2575"/>
        <n v="2638"/>
        <n v="2650"/>
        <n v="2662"/>
        <n v="2675"/>
        <n v="2750"/>
        <n v="2812"/>
        <n v="2825"/>
        <n v="2862"/>
        <n v="2875"/>
        <n v="2888"/>
        <n v="2925"/>
        <n v="2950"/>
        <n v="2962"/>
        <n v="2988"/>
        <n v="3030"/>
        <n v="3050"/>
        <n v="3100"/>
        <n v="3112"/>
        <n v="3138"/>
        <n v="3212"/>
        <n v="3225"/>
        <n v="3238"/>
        <n v="3250"/>
        <n v="3288"/>
        <n v="3312"/>
        <n v="3375"/>
        <n v="3400"/>
        <n v="3500"/>
        <n v="3525"/>
        <n v="3600"/>
        <n v="3625"/>
        <n v="3660"/>
        <n v="3712"/>
        <n v="4012"/>
        <n v="4100"/>
        <n v="4200"/>
        <n v="4225"/>
        <n v="4362"/>
        <n v="4538"/>
        <n v="4675"/>
        <n v="4875"/>
        <n v="5070"/>
        <n v="5188"/>
        <n v="5250"/>
        <n v="5275"/>
        <n v="5325"/>
        <n v="5362"/>
        <n v="5370"/>
        <n v="5488"/>
        <n v="5538"/>
        <n v="5638"/>
        <n v="5762"/>
        <n v="5850"/>
        <n v="5875"/>
        <n v="5888"/>
        <n v="5950"/>
        <n v="6012"/>
        <n v="6125"/>
        <n v="6288"/>
        <n v="6512"/>
        <n v="6650"/>
        <n v="7000"/>
        <n v="7900"/>
        <n v="8125"/>
        <n v="8238"/>
        <n v="8300"/>
        <n v="8688"/>
        <n v="9712"/>
        <n v="12462"/>
        <n v="13438"/>
        <n v="14400"/>
        <n v="15412"/>
        <n v="15638"/>
        <n v="16875"/>
        <n v="17950"/>
        <n v="18338"/>
        <n v="18412"/>
        <n v="19000"/>
        <n v="21450"/>
        <n v="22875"/>
        <n v="26650"/>
        <m/>
      </sharedItems>
    </cacheField>
    <cacheField name="Qtd Em Trânsito" numFmtId="0">
      <sharedItems containsString="0" containsBlank="1" containsNumber="1" containsInteger="1" minValue="12" maxValue="34260" count="170">
        <n v="12"/>
        <n v="15"/>
        <n v="20"/>
        <n v="25"/>
        <n v="30"/>
        <n v="38"/>
        <n v="50"/>
        <n v="88"/>
        <n v="100"/>
        <n v="112"/>
        <n v="120"/>
        <n v="125"/>
        <n v="135"/>
        <n v="150"/>
        <n v="200"/>
        <n v="212"/>
        <n v="250"/>
        <n v="262"/>
        <n v="270"/>
        <n v="275"/>
        <n v="288"/>
        <n v="300"/>
        <n v="312"/>
        <n v="315"/>
        <n v="338"/>
        <n v="360"/>
        <n v="375"/>
        <n v="400"/>
        <n v="405"/>
        <n v="412"/>
        <n v="425"/>
        <n v="438"/>
        <n v="450"/>
        <n v="462"/>
        <n v="480"/>
        <n v="510"/>
        <n v="512"/>
        <n v="525"/>
        <n v="538"/>
        <n v="540"/>
        <n v="550"/>
        <n v="562"/>
        <n v="588"/>
        <n v="600"/>
        <n v="612"/>
        <n v="625"/>
        <n v="638"/>
        <n v="650"/>
        <n v="660"/>
        <n v="675"/>
        <n v="688"/>
        <n v="700"/>
        <n v="712"/>
        <n v="725"/>
        <n v="738"/>
        <n v="775"/>
        <n v="788"/>
        <n v="825"/>
        <n v="840"/>
        <n v="862"/>
        <n v="870"/>
        <n v="875"/>
        <n v="888"/>
        <n v="900"/>
        <n v="925"/>
        <n v="945"/>
        <n v="975"/>
        <n v="1000"/>
        <n v="1005"/>
        <n v="1050"/>
        <n v="1062"/>
        <n v="1088"/>
        <n v="1110"/>
        <n v="1140"/>
        <n v="1162"/>
        <n v="1175"/>
        <n v="1238"/>
        <n v="1260"/>
        <n v="1275"/>
        <n v="1338"/>
        <n v="1362"/>
        <n v="1380"/>
        <n v="1400"/>
        <n v="1425"/>
        <n v="1440"/>
        <n v="1485"/>
        <n v="1512"/>
        <n v="1525"/>
        <n v="1530"/>
        <n v="1575"/>
        <n v="1612"/>
        <n v="1638"/>
        <n v="1662"/>
        <n v="1675"/>
        <n v="1712"/>
        <n v="1725"/>
        <n v="1750"/>
        <n v="1762"/>
        <n v="1788"/>
        <n v="1838"/>
        <n v="1950"/>
        <n v="2100"/>
        <n v="2288"/>
        <n v="2312"/>
        <n v="2338"/>
        <n v="2375"/>
        <n v="2535"/>
        <n v="2600"/>
        <n v="2655"/>
        <n v="2670"/>
        <n v="2688"/>
        <n v="2760"/>
        <n v="2862"/>
        <n v="3165"/>
        <n v="3262"/>
        <n v="3275"/>
        <n v="3288"/>
        <n v="3300"/>
        <n v="3400"/>
        <n v="3450"/>
        <n v="3562"/>
        <n v="3735"/>
        <n v="3838"/>
        <n v="3888"/>
        <n v="3900"/>
        <n v="3912"/>
        <n v="3940"/>
        <n v="3975"/>
        <n v="4150"/>
        <n v="4260"/>
        <n v="4288"/>
        <n v="4312"/>
        <n v="4538"/>
        <n v="4588"/>
        <n v="4600"/>
        <n v="4912"/>
        <n v="4950"/>
        <n v="5000"/>
        <n v="5238"/>
        <n v="5438"/>
        <n v="5750"/>
        <n v="6112"/>
        <n v="6500"/>
        <n v="6885"/>
        <n v="7388"/>
        <n v="7512"/>
        <n v="7888"/>
        <n v="7900"/>
        <n v="8000"/>
        <n v="8575"/>
        <n v="8955"/>
        <n v="9538"/>
        <n v="10325"/>
        <n v="10562"/>
        <n v="10625"/>
        <n v="10875"/>
        <n v="11062"/>
        <n v="11340"/>
        <n v="11612"/>
        <n v="12025"/>
        <n v="14138"/>
        <n v="16980"/>
        <n v="18460"/>
        <n v="19038"/>
        <n v="19938"/>
        <n v="23100"/>
        <n v="27160"/>
        <n v="28550"/>
        <n v="34260"/>
        <m/>
      </sharedItems>
    </cacheField>
    <cacheField name="Qtd Criado (ajustável)" numFmtId="0">
      <sharedItems containsString="0" containsBlank="1" containsNumber="1" containsInteger="1" minValue="12" maxValue="40500" count="204">
        <n v="12"/>
        <n v="15"/>
        <n v="25"/>
        <n v="30"/>
        <n v="50"/>
        <n v="60"/>
        <n v="62"/>
        <n v="88"/>
        <n v="100"/>
        <n v="105"/>
        <n v="112"/>
        <n v="135"/>
        <n v="150"/>
        <n v="165"/>
        <n v="175"/>
        <n v="188"/>
        <n v="195"/>
        <n v="200"/>
        <n v="225"/>
        <n v="240"/>
        <n v="250"/>
        <n v="270"/>
        <n v="315"/>
        <n v="330"/>
        <n v="345"/>
        <n v="360"/>
        <n v="362"/>
        <n v="405"/>
        <n v="425"/>
        <n v="435"/>
        <n v="438"/>
        <n v="450"/>
        <n v="465"/>
        <n v="480"/>
        <n v="500"/>
        <n v="512"/>
        <n v="538"/>
        <n v="550"/>
        <n v="555"/>
        <n v="562"/>
        <n v="600"/>
        <n v="615"/>
        <n v="630"/>
        <n v="650"/>
        <n v="660"/>
        <n v="688"/>
        <n v="720"/>
        <n v="725"/>
        <n v="735"/>
        <n v="750"/>
        <n v="765"/>
        <n v="775"/>
        <n v="780"/>
        <n v="800"/>
        <n v="810"/>
        <n v="825"/>
        <n v="840"/>
        <n v="870"/>
        <n v="885"/>
        <n v="925"/>
        <n v="938"/>
        <n v="962"/>
        <n v="988"/>
        <n v="1050"/>
        <n v="1062"/>
        <n v="1065"/>
        <n v="1088"/>
        <n v="1100"/>
        <n v="1110"/>
        <n v="1125"/>
        <n v="1150"/>
        <n v="1225"/>
        <n v="1230"/>
        <n v="1238"/>
        <n v="1250"/>
        <n v="1260"/>
        <n v="1290"/>
        <n v="1305"/>
        <n v="1350"/>
        <n v="1375"/>
        <n v="1395"/>
        <n v="1455"/>
        <n v="1462"/>
        <n v="1475"/>
        <n v="1575"/>
        <n v="1675"/>
        <n v="1680"/>
        <n v="1712"/>
        <n v="1830"/>
        <n v="1925"/>
        <n v="1938"/>
        <n v="1950"/>
        <n v="1965"/>
        <n v="1975"/>
        <n v="1995"/>
        <n v="2000"/>
        <n v="2025"/>
        <n v="2038"/>
        <n v="2050"/>
        <n v="2138"/>
        <n v="2175"/>
        <n v="2300"/>
        <n v="2310"/>
        <n v="2325"/>
        <n v="2340"/>
        <n v="2430"/>
        <n v="2445"/>
        <n v="2475"/>
        <n v="2550"/>
        <n v="2562"/>
        <n v="2650"/>
        <n v="2745"/>
        <n v="2790"/>
        <n v="2805"/>
        <n v="2850"/>
        <n v="2888"/>
        <n v="2910"/>
        <n v="2962"/>
        <n v="3165"/>
        <n v="3195"/>
        <n v="3200"/>
        <n v="3270"/>
        <n v="3300"/>
        <n v="3462"/>
        <n v="3465"/>
        <n v="3538"/>
        <n v="3562"/>
        <n v="3585"/>
        <n v="3900"/>
        <n v="3912"/>
        <n v="3938"/>
        <n v="3945"/>
        <n v="3950"/>
        <n v="3960"/>
        <n v="3975"/>
        <n v="4080"/>
        <n v="4155"/>
        <n v="4185"/>
        <n v="4245"/>
        <n v="4665"/>
        <n v="4680"/>
        <n v="4725"/>
        <n v="4740"/>
        <n v="4812"/>
        <n v="4815"/>
        <n v="5145"/>
        <n v="5200"/>
        <n v="5205"/>
        <n v="5400"/>
        <n v="5520"/>
        <n v="5610"/>
        <n v="5895"/>
        <n v="5940"/>
        <n v="6000"/>
        <n v="6012"/>
        <n v="6150"/>
        <n v="6162"/>
        <n v="7050"/>
        <n v="7215"/>
        <n v="7380"/>
        <n v="7395"/>
        <n v="7545"/>
        <n v="7590"/>
        <n v="7912"/>
        <n v="8400"/>
        <n v="8865"/>
        <n v="9015"/>
        <n v="9600"/>
        <n v="9750"/>
        <n v="9930"/>
        <n v="10138"/>
        <n v="10425"/>
        <n v="10920"/>
        <n v="11040"/>
        <n v="11445"/>
        <n v="11655"/>
        <n v="11790"/>
        <n v="12165"/>
        <n v="12390"/>
        <n v="12750"/>
        <n v="12900"/>
        <n v="13000"/>
        <n v="13050"/>
        <n v="14400"/>
        <n v="14430"/>
        <n v="14512"/>
        <n v="14955"/>
        <n v="15100"/>
        <n v="16150"/>
        <n v="16200"/>
        <n v="17415"/>
        <n v="18495"/>
        <n v="21650"/>
        <n v="22150"/>
        <n v="22300"/>
        <n v="22545"/>
        <n v="23925"/>
        <n v="24960"/>
        <n v="28950"/>
        <n v="29415"/>
        <n v="29955"/>
        <n v="34260"/>
        <n v="40500"/>
        <m/>
      </sharedItems>
    </cacheField>
    <cacheField name="QUANTIDADE ENTREGUE" numFmtId="0">
      <sharedItems containsString="0" containsBlank="1" containsNumber="1" containsInteger="1" minValue="0" maxValue="34260" count="306">
        <n v="0"/>
        <n v="12"/>
        <n v="15"/>
        <n v="20"/>
        <n v="25"/>
        <n v="30"/>
        <n v="38"/>
        <n v="40"/>
        <n v="50"/>
        <n v="62"/>
        <n v="75"/>
        <n v="88"/>
        <n v="100"/>
        <n v="112"/>
        <n v="120"/>
        <n v="125"/>
        <n v="135"/>
        <n v="138"/>
        <n v="150"/>
        <n v="160"/>
        <n v="162"/>
        <n v="175"/>
        <n v="188"/>
        <n v="200"/>
        <n v="212"/>
        <n v="225"/>
        <n v="238"/>
        <n v="250"/>
        <n v="262"/>
        <n v="270"/>
        <n v="275"/>
        <n v="288"/>
        <n v="300"/>
        <n v="312"/>
        <n v="315"/>
        <n v="325"/>
        <n v="338"/>
        <n v="350"/>
        <n v="360"/>
        <n v="362"/>
        <n v="375"/>
        <n v="388"/>
        <n v="400"/>
        <n v="405"/>
        <n v="412"/>
        <n v="425"/>
        <n v="438"/>
        <n v="450"/>
        <n v="462"/>
        <n v="480"/>
        <n v="488"/>
        <n v="500"/>
        <n v="510"/>
        <n v="512"/>
        <n v="525"/>
        <n v="538"/>
        <n v="540"/>
        <n v="550"/>
        <n v="562"/>
        <n v="588"/>
        <n v="600"/>
        <n v="612"/>
        <n v="625"/>
        <n v="638"/>
        <n v="650"/>
        <n v="660"/>
        <n v="662"/>
        <n v="675"/>
        <n v="688"/>
        <n v="700"/>
        <n v="712"/>
        <n v="725"/>
        <n v="738"/>
        <n v="762"/>
        <n v="775"/>
        <n v="788"/>
        <n v="800"/>
        <n v="812"/>
        <n v="825"/>
        <n v="838"/>
        <n v="840"/>
        <n v="850"/>
        <n v="862"/>
        <n v="870"/>
        <n v="875"/>
        <n v="888"/>
        <n v="900"/>
        <n v="925"/>
        <n v="945"/>
        <n v="950"/>
        <n v="975"/>
        <n v="988"/>
        <n v="1000"/>
        <n v="1005"/>
        <n v="1025"/>
        <n v="1038"/>
        <n v="1050"/>
        <n v="1062"/>
        <n v="1075"/>
        <n v="1088"/>
        <n v="1110"/>
        <n v="1112"/>
        <n v="1125"/>
        <n v="1140"/>
        <n v="1150"/>
        <n v="1162"/>
        <n v="1175"/>
        <n v="1200"/>
        <n v="1238"/>
        <n v="1260"/>
        <n v="1262"/>
        <n v="1275"/>
        <n v="1288"/>
        <n v="1300"/>
        <n v="1312"/>
        <n v="1325"/>
        <n v="1338"/>
        <n v="1350"/>
        <n v="1362"/>
        <n v="1380"/>
        <n v="1400"/>
        <n v="1412"/>
        <n v="1425"/>
        <n v="1440"/>
        <n v="1462"/>
        <n v="1485"/>
        <n v="1512"/>
        <n v="1525"/>
        <n v="1530"/>
        <n v="1575"/>
        <n v="1588"/>
        <n v="1612"/>
        <n v="1638"/>
        <n v="1662"/>
        <n v="1675"/>
        <n v="1712"/>
        <n v="1725"/>
        <n v="1738"/>
        <n v="1750"/>
        <n v="1762"/>
        <n v="1788"/>
        <n v="1800"/>
        <n v="1838"/>
        <n v="1900"/>
        <n v="1912"/>
        <n v="1950"/>
        <n v="1975"/>
        <n v="2000"/>
        <n v="2062"/>
        <n v="2100"/>
        <n v="2125"/>
        <n v="2138"/>
        <n v="2188"/>
        <n v="2262"/>
        <n v="2288"/>
        <n v="2312"/>
        <n v="2338"/>
        <n v="2375"/>
        <n v="2388"/>
        <n v="2412"/>
        <n v="2425"/>
        <n v="2462"/>
        <n v="2475"/>
        <n v="2488"/>
        <n v="2535"/>
        <n v="2550"/>
        <n v="2575"/>
        <n v="2600"/>
        <n v="2638"/>
        <n v="2650"/>
        <n v="2655"/>
        <n v="2662"/>
        <n v="2670"/>
        <n v="2675"/>
        <n v="2688"/>
        <n v="2750"/>
        <n v="2760"/>
        <n v="2812"/>
        <n v="2825"/>
        <n v="2862"/>
        <n v="2875"/>
        <n v="2888"/>
        <n v="2925"/>
        <n v="2950"/>
        <n v="2962"/>
        <n v="2988"/>
        <n v="3030"/>
        <n v="3050"/>
        <n v="3100"/>
        <n v="3112"/>
        <n v="3138"/>
        <n v="3165"/>
        <n v="3212"/>
        <n v="3225"/>
        <n v="3238"/>
        <n v="3250"/>
        <n v="3262"/>
        <n v="3275"/>
        <n v="3288"/>
        <n v="3300"/>
        <n v="3312"/>
        <n v="3375"/>
        <n v="3400"/>
        <n v="3450"/>
        <n v="3500"/>
        <n v="3525"/>
        <n v="3562"/>
        <n v="3600"/>
        <n v="3625"/>
        <n v="3660"/>
        <n v="3712"/>
        <n v="3735"/>
        <n v="3838"/>
        <n v="3888"/>
        <n v="3900"/>
        <n v="3912"/>
        <n v="3940"/>
        <n v="3975"/>
        <n v="4012"/>
        <n v="4100"/>
        <n v="4150"/>
        <n v="4200"/>
        <n v="4225"/>
        <n v="4260"/>
        <n v="4288"/>
        <n v="4312"/>
        <n v="4362"/>
        <n v="4538"/>
        <n v="4588"/>
        <n v="4600"/>
        <n v="4675"/>
        <n v="4875"/>
        <n v="4912"/>
        <n v="4950"/>
        <n v="5000"/>
        <n v="5070"/>
        <n v="5188"/>
        <n v="5238"/>
        <n v="5250"/>
        <n v="5275"/>
        <n v="5325"/>
        <n v="5362"/>
        <n v="5370"/>
        <n v="5438"/>
        <n v="5488"/>
        <n v="5538"/>
        <n v="5638"/>
        <n v="5750"/>
        <n v="5762"/>
        <n v="5850"/>
        <n v="5875"/>
        <n v="5888"/>
        <n v="5950"/>
        <n v="6012"/>
        <n v="6112"/>
        <n v="6125"/>
        <n v="6288"/>
        <n v="6500"/>
        <n v="6512"/>
        <n v="6650"/>
        <n v="6885"/>
        <n v="7000"/>
        <n v="7388"/>
        <n v="7512"/>
        <n v="7888"/>
        <n v="7900"/>
        <n v="8000"/>
        <n v="8125"/>
        <n v="8238"/>
        <n v="8300"/>
        <n v="8575"/>
        <n v="8688"/>
        <n v="8955"/>
        <n v="9538"/>
        <n v="9712"/>
        <n v="10325"/>
        <n v="10562"/>
        <n v="10625"/>
        <n v="10875"/>
        <n v="11062"/>
        <n v="11340"/>
        <n v="11612"/>
        <n v="12025"/>
        <n v="12462"/>
        <n v="13438"/>
        <n v="14138"/>
        <n v="14400"/>
        <n v="15412"/>
        <n v="15638"/>
        <n v="16875"/>
        <n v="16980"/>
        <n v="17950"/>
        <n v="18338"/>
        <n v="18412"/>
        <n v="18460"/>
        <n v="19000"/>
        <n v="19038"/>
        <n v="19938"/>
        <n v="21450"/>
        <n v="22875"/>
        <n v="23100"/>
        <n v="26650"/>
        <n v="27160"/>
        <n v="28550"/>
        <n v="34260"/>
        <m/>
      </sharedItems>
    </cacheField>
    <cacheField name="QUANTIDADE ENTREGUE +/-" numFmtId="0">
      <sharedItems containsString="0" containsBlank="1" containsNumber="1" minValue="-100140" maxValue="26260" count="1684">
        <n v="-100140"/>
        <n v="-83880"/>
        <n v="-75105"/>
        <n v="-65200"/>
        <n v="-62910"/>
        <n v="-62900"/>
        <n v="-57240"/>
        <n v="-56360"/>
        <n v="-52425"/>
        <n v="-50780"/>
        <n v="-48900"/>
        <n v="-47175"/>
        <n v="-42930"/>
        <n v="-42270"/>
        <n v="-40300"/>
        <n v="-40280"/>
        <n v="-39975"/>
        <n v="-39960"/>
        <n v="-39320"/>
        <n v="-38400"/>
        <n v="-38085"/>
        <n v="-37700.5"/>
        <n v="-37350"/>
        <n v="-36624.5"/>
        <n v="-36600"/>
        <n v="-35900"/>
        <n v="-33400"/>
        <n v="-33280"/>
        <n v="-32500"/>
        <n v="-31020"/>
        <n v="-30460"/>
        <n v="-30225"/>
        <n v="-30210"/>
        <n v="-29970"/>
        <n v="-29900"/>
        <n v="-29600"/>
        <n v="-29490"/>
        <n v="-29480"/>
        <n v="-29460"/>
        <n v="-28750"/>
        <n v="-27680"/>
        <n v="-27450"/>
        <n v="-27000"/>
        <n v="-26850"/>
        <n v="-26750"/>
        <n v="-26450"/>
        <n v="-26280"/>
        <n v="-26140"/>
        <n v="-26080"/>
        <n v="-25760"/>
        <n v="-24960"/>
        <n v="-23850"/>
        <n v="-23280"/>
        <n v="-23265"/>
        <n v="-22950"/>
        <n v="-22940"/>
        <n v="-22845"/>
        <n v="-22200"/>
        <n v="-22110"/>
        <n v="-22095"/>
        <n v="-21950"/>
        <n v="-21820"/>
        <n v="-21750"/>
        <n v="-21500"/>
        <n v="-21180"/>
        <n v="-21050"/>
        <n v="-20980"/>
        <n v="-20760"/>
        <n v="-19960"/>
        <n v="-19950"/>
        <n v="-19710"/>
        <n v="-19605"/>
        <n v="-19600"/>
        <n v="-19560"/>
        <n v="-19320"/>
        <n v="-19300"/>
        <n v="-19050"/>
        <n v="-18840"/>
        <n v="-18700"/>
        <n v="-18287.5"/>
        <n v="-18200"/>
        <n v="-18060"/>
        <n v="-17600"/>
        <n v="-17550.5"/>
        <n v="-17480"/>
        <n v="-17460"/>
        <n v="-17300"/>
        <n v="-17205"/>
        <n v="-16900"/>
        <n v="-16740"/>
        <n v="-16540"/>
        <n v="-16365"/>
        <n v="-16280"/>
        <n v="-16260"/>
        <n v="-16125"/>
        <n v="-15885"/>
        <n v="-15735"/>
        <n v="-15720"/>
        <n v="-15200"/>
        <n v="-15050"/>
        <n v="-14970"/>
        <n v="-14900"/>
        <n v="-14840"/>
        <n v="-14700"/>
        <n v="-14699.5"/>
        <n v="-14280"/>
        <n v="-14200"/>
        <n v="-14180"/>
        <n v="-14130"/>
        <n v="-13971.501272264601"/>
        <n v="-13845"/>
        <n v="-13780"/>
        <n v="-13680"/>
        <n v="-13650"/>
        <n v="-13545"/>
        <n v="-13330.117340286801"/>
        <n v="-13280"/>
        <n v="-13140"/>
        <n v="-13110"/>
        <n v="-12800"/>
        <n v="-12700"/>
        <n v="-12520"/>
        <n v="-12450"/>
        <n v="-12405"/>
        <n v="-12280"/>
        <n v="-12260"/>
        <n v="-12210"/>
        <n v="-12195"/>
        <n v="-12160"/>
        <n v="-12015.450236966801"/>
        <n v="-12000"/>
        <n v="-11790"/>
        <n v="-11560"/>
        <n v="-11540"/>
        <n v="-11537.5"/>
        <n v="-11175"/>
        <n v="-11130"/>
        <n v="-11060"/>
        <n v="-11012.5"/>
        <n v="-10900"/>
        <n v="-10780"/>
        <n v="-10740"/>
        <n v="-10710"/>
        <n v="-10650"/>
        <n v="-10635"/>
        <n v="-10608.2016806723"/>
        <n v="-10600"/>
        <n v="-10478.6259541985"/>
        <n v="-10335"/>
        <n v="-10320"/>
        <n v="-10260"/>
        <n v="-10200"/>
        <n v="-10160"/>
        <n v="-10100"/>
        <n v="-10080"/>
        <n v="-10000"/>
        <n v="-9997.5880052151206"/>
        <n v="-9960"/>
        <n v="-9950"/>
        <n v="-9860"/>
        <n v="-9855"/>
        <n v="-9800"/>
        <n v="-9760"/>
        <n v="-9740"/>
        <n v="-9600"/>
        <n v="-9525.5"/>
        <n v="-9500"/>
        <n v="-9487.5"/>
        <n v="-9460"/>
        <n v="-9390"/>
        <n v="-9210"/>
        <n v="-9200"/>
        <n v="-9195"/>
        <n v="-9180"/>
        <n v="-9120"/>
        <n v="-9100"/>
        <n v="-9040"/>
        <n v="-9030"/>
        <n v="-9000"/>
        <n v="-8850"/>
        <n v="-8820"/>
        <n v="-8780"/>
        <n v="-8760"/>
        <n v="-8732.1882951653897"/>
        <n v="-8700"/>
        <n v="-8670"/>
        <n v="-8655"/>
        <n v="-8640"/>
        <n v="-8420"/>
        <n v="-8380"/>
        <n v="-8300"/>
        <n v="-8295"/>
        <n v="-8100"/>
        <n v="-8085"/>
        <n v="-8055"/>
        <n v="-8038"/>
        <n v="-8020"/>
        <n v="-8000"/>
        <n v="-7995"/>
        <n v="-7980"/>
        <n v="-7960"/>
        <n v="-7956.1512605041999"/>
        <n v="-7950"/>
        <n v="-7900"/>
        <n v="-7840"/>
        <n v="-7780"/>
        <n v="-7740"/>
        <n v="-7720"/>
        <n v="-7700"/>
        <n v="-7637.5"/>
        <n v="-7620"/>
        <n v="-7600"/>
        <n v="-7575"/>
        <n v="-7560"/>
        <n v="-7550"/>
        <n v="-7500"/>
        <n v="-7440"/>
        <n v="-7395"/>
        <n v="-7360"/>
        <n v="-7328.3185840708002"/>
        <n v="-7320"/>
        <n v="-7305"/>
        <n v="-7250"/>
        <n v="-7240"/>
        <n v="-7237.5"/>
        <n v="-7200"/>
        <n v="-7149.5"/>
        <n v="-7120"/>
        <n v="-7100"/>
        <n v="-7095"/>
        <n v="-7080"/>
        <n v="-7000"/>
        <n v="-6900"/>
        <n v="-6837"/>
        <n v="-6820"/>
        <n v="-6800"/>
        <n v="-6780"/>
        <n v="-6777.0328227571099"/>
        <n v="-6765.9336099585098"/>
        <n v="-6760"/>
        <n v="-6752.5506072874496"/>
        <n v="-6680"/>
        <n v="-6660"/>
        <n v="-6640"/>
        <n v="-6615"/>
        <n v="-6585"/>
        <n v="-6580"/>
        <n v="-6570"/>
        <n v="-6525"/>
        <n v="-6450"/>
        <n v="-6320"/>
        <n v="-6300"/>
        <n v="-6285"/>
        <n v="-6280"/>
        <n v="-6260"/>
        <n v="-6225"/>
        <n v="-6160"/>
        <n v="-6100"/>
        <n v="-6080"/>
        <n v="-6075"/>
        <n v="-6050"/>
        <n v="-6040"/>
        <n v="-6020"/>
        <n v="-6015"/>
        <n v="-6000"/>
        <n v="-5987"/>
        <n v="-5985"/>
        <n v="-5975"/>
        <n v="-5925"/>
        <n v="-5920"/>
        <n v="-5900"/>
        <n v="-5880"/>
        <n v="-5849.5"/>
        <n v="-5835"/>
        <n v="-5800"/>
        <n v="-5790"/>
        <n v="-5715"/>
        <n v="-5700"/>
        <n v="-5650"/>
        <n v="-5640"/>
        <n v="-5625"/>
        <n v="-5620"/>
        <n v="-5612.5"/>
        <n v="-5600"/>
        <n v="-5580"/>
        <n v="-5550"/>
        <n v="-5540"/>
        <n v="-5520"/>
        <n v="-5450"/>
        <n v="-5430"/>
        <n v="-5420"/>
        <n v="-5340"/>
        <n v="-5310"/>
        <n v="-5300"/>
        <n v="-5200"/>
        <n v="-5115"/>
        <n v="-5100"/>
        <n v="-5087.5"/>
        <n v="-5082.7746170678301"/>
        <n v="-5074.4502074688799"/>
        <n v="-5070"/>
        <n v="-5064.4129554655901"/>
        <n v="-5060"/>
        <n v="-5040"/>
        <n v="-5010"/>
        <n v="-5007"/>
        <n v="-5000"/>
        <n v="-4995"/>
        <n v="-4980"/>
        <n v="-4975"/>
        <n v="-4960"/>
        <n v="-4940"/>
        <n v="-4937.5"/>
        <n v="-4935"/>
        <n v="-4920"/>
        <n v="-4914"/>
        <n v="-4900.5"/>
        <n v="-4880"/>
        <n v="-4862.5"/>
        <n v="-4860"/>
        <n v="-4850"/>
        <n v="-4824.5"/>
        <n v="-4820"/>
        <n v="-4800.5"/>
        <n v="-4770"/>
        <n v="-4762.5"/>
        <n v="-4760"/>
        <n v="-4740"/>
        <n v="-4720"/>
        <n v="-4710"/>
        <n v="-4695"/>
        <n v="-4620"/>
        <n v="-4600"/>
        <n v="-4575"/>
        <n v="-4560"/>
        <n v="-4550"/>
        <n v="-4540"/>
        <n v="-4530"/>
        <n v="-4515"/>
        <n v="-4500"/>
        <n v="-4450"/>
        <n v="-4440"/>
        <n v="-4420"/>
        <n v="-4400"/>
        <n v="-4380"/>
        <n v="-4360"/>
        <n v="-4350"/>
        <n v="-4300.5"/>
        <n v="-4300"/>
        <n v="-4280"/>
        <n v="-4275"/>
        <n v="-4250"/>
        <n v="-4240"/>
        <n v="-4230"/>
        <n v="-4228.7085062240703"/>
        <n v="-4225"/>
        <n v="-4220.34412955466"/>
        <n v="-4220"/>
        <n v="-4215"/>
        <n v="-4200"/>
        <n v="-4194"/>
        <n v="-4185"/>
        <n v="-4180"/>
        <n v="-4155"/>
        <n v="-4140"/>
        <n v="-4120"/>
        <n v="-4112.5"/>
        <n v="-4100"/>
        <n v="-4080"/>
        <n v="-4065"/>
        <n v="-4040"/>
        <n v="-4020"/>
        <n v="-4000"/>
        <n v="-3980"/>
        <n v="-3975"/>
        <n v="-3960"/>
        <n v="-3950"/>
        <n v="-3920"/>
        <n v="-3912"/>
        <n v="-3900"/>
        <n v="-3899.5"/>
        <n v="-3880"/>
        <n v="-3862.5"/>
        <n v="-3860"/>
        <n v="-3850"/>
        <n v="-3840"/>
        <n v="-3825"/>
        <n v="-3820"/>
        <n v="-3812.1405750798699"/>
        <n v="-3800"/>
        <n v="-3795"/>
        <n v="-3780"/>
        <n v="-3762.5"/>
        <n v="-3750"/>
        <n v="-3725"/>
        <n v="-3720"/>
        <n v="-3705"/>
        <n v="-3700"/>
        <n v="-3690"/>
        <n v="-3660"/>
        <n v="-3650.5"/>
        <n v="-3650"/>
        <n v="-3645"/>
        <n v="-3640"/>
        <n v="-3625"/>
        <n v="-3620"/>
        <n v="-3615"/>
        <n v="-3612.5"/>
        <n v="-3570"/>
        <n v="-3569.6829971181601"/>
        <n v="-3555"/>
        <n v="-3540"/>
        <n v="-3500"/>
        <n v="-3465"/>
        <n v="-3460"/>
        <n v="-3450"/>
        <n v="-3420"/>
        <n v="-3405"/>
        <n v="-3400"/>
        <n v="-3388.11188811189"/>
        <n v="-3380"/>
        <n v="-3375.5"/>
        <n v="-3375"/>
        <n v="-3369"/>
        <n v="-3340"/>
        <n v="-3330"/>
        <n v="-3320"/>
        <n v="-3315"/>
        <n v="-3300"/>
        <n v="-3285"/>
        <n v="-3270"/>
        <n v="-3250"/>
        <n v="-3240"/>
        <n v="-3225"/>
        <n v="-3220"/>
        <n v="-3210"/>
        <n v="-3200"/>
        <n v="-3195"/>
        <n v="-3180"/>
        <n v="-3174.5"/>
        <n v="-3160"/>
        <n v="-3145"/>
        <n v="-3137.5"/>
        <n v="-3135"/>
        <n v="-3133.8067061144002"/>
        <n v="-3125"/>
        <n v="-3090"/>
        <n v="-3087.5"/>
        <n v="-3075"/>
        <n v="-3060"/>
        <n v="-3050"/>
        <n v="-3040"/>
        <n v="-3037.5"/>
        <n v="-3030"/>
        <n v="-3028.4697508896802"/>
        <n v="-3020"/>
        <n v="-3015"/>
        <n v="-3000"/>
        <n v="-2985"/>
        <n v="-2970"/>
        <n v="-2960"/>
        <n v="-2955"/>
        <n v="-2950"/>
        <n v="-2940"/>
        <n v="-2925"/>
        <n v="-2910"/>
        <n v="-2895"/>
        <n v="-2887.5"/>
        <n v="-2880"/>
        <n v="-2875"/>
        <n v="-2865"/>
        <n v="-2862"/>
        <n v="-2860"/>
        <n v="-2859.1054313098998"/>
        <n v="-2850"/>
        <n v="-2835"/>
        <n v="-2820"/>
        <n v="-2818"/>
        <n v="-2800"/>
        <n v="-2787.5"/>
        <n v="-2775"/>
        <n v="-2760"/>
        <n v="-2745"/>
        <n v="-2740"/>
        <n v="-2737.5"/>
        <n v="-2730"/>
        <n v="-2720"/>
        <n v="-2715"/>
        <n v="-2680"/>
        <n v="-2677.2622478386202"/>
        <n v="-2660"/>
        <n v="-2625"/>
        <n v="-2620"/>
        <n v="-2600"/>
        <n v="-2587.5"/>
        <n v="-2575"/>
        <n v="-2565"/>
        <n v="-2560"/>
        <n v="-2550"/>
        <n v="-2540"/>
        <n v="-2539"/>
        <n v="-2535"/>
        <n v="-2525"/>
        <n v="-2505"/>
        <n v="-2500"/>
        <n v="-2490"/>
        <n v="-2467.8594249201301"/>
        <n v="-2462"/>
        <n v="-2460"/>
        <n v="-2446.7027027027002"/>
        <n v="-2440"/>
        <n v="-2437.5"/>
        <n v="-2430"/>
        <n v="-2425"/>
        <n v="-2420"/>
        <n v="-2415"/>
        <n v="-2412.5"/>
        <n v="-2400"/>
        <n v="-2385"/>
        <n v="-2382.5878594249202"/>
        <n v="-2380"/>
        <n v="-2370"/>
        <n v="-2350.3550295857999"/>
        <n v="-2340"/>
        <n v="-2320"/>
        <n v="-2304"/>
        <n v="-2300"/>
        <n v="-2298"/>
        <n v="-2295"/>
        <n v="-2287.5"/>
        <n v="-2280"/>
        <n v="-2275"/>
        <n v="-2265"/>
        <n v="-2262.5"/>
        <n v="-2260"/>
        <n v="-2241"/>
        <n v="-2240"/>
        <n v="-2237.5"/>
        <n v="-2237"/>
        <n v="-2231.05187319885"/>
        <n v="-2220"/>
        <n v="-2200"/>
        <n v="-2188"/>
        <n v="-2187.5"/>
        <n v="-2180"/>
        <n v="-2162.5"/>
        <n v="-2160"/>
        <n v="-2154"/>
        <n v="-2145"/>
        <n v="-2140"/>
        <n v="-2137.5"/>
        <n v="-2120"/>
        <n v="-2115"/>
        <n v="-2112.5"/>
        <n v="-2100"/>
        <n v="-2087"/>
        <n v="-2080"/>
        <n v="-2075"/>
        <n v="-2070"/>
        <n v="-2060"/>
        <n v="-2055"/>
        <n v="-2050"/>
        <n v="-2040"/>
        <n v="-2037.5"/>
        <n v="-2025"/>
        <n v="-2020"/>
        <n v="-2015"/>
        <n v="-2014"/>
        <n v="-2010"/>
        <n v="-2004"/>
        <n v="-2000"/>
        <n v="-1998"/>
        <n v="-1995"/>
        <n v="-1980"/>
        <n v="-1975"/>
        <n v="-1966"/>
        <n v="-1965"/>
        <n v="-1962.5"/>
        <n v="-1960"/>
        <n v="-1950"/>
        <n v="-1940"/>
        <n v="-1920"/>
        <n v="-1912.5"/>
        <n v="-1905"/>
        <n v="-1900"/>
        <n v="-1875"/>
        <n v="-1860"/>
        <n v="-1850.8945686901"/>
        <n v="-1850"/>
        <n v="-1845"/>
        <n v="-1840"/>
        <n v="-1830"/>
        <n v="-1815"/>
        <n v="-1800.5"/>
        <n v="-1800"/>
        <n v="-1794"/>
        <n v="-1785"/>
        <n v="-1780"/>
        <n v="-1750"/>
        <n v="-1740"/>
        <n v="-1725"/>
        <n v="-1720"/>
        <n v="-1718.1318681318701"/>
        <n v="-1712.5"/>
        <n v="-1711.88811188811"/>
        <n v="-1710"/>
        <n v="-1700"/>
        <n v="-1695"/>
        <n v="-1680"/>
        <n v="-1665"/>
        <n v="-1662.5"/>
        <n v="-1660"/>
        <n v="-1650"/>
        <n v="-1640"/>
        <n v="-1635"/>
        <n v="-1620"/>
        <n v="-1619"/>
        <n v="-1612.5"/>
        <n v="-1611"/>
        <n v="-1610.1052631579"/>
        <n v="-1605"/>
        <n v="-1600"/>
        <n v="-1590"/>
        <n v="-1587.5"/>
        <n v="-1587"/>
        <n v="-1580"/>
        <n v="-1560"/>
        <n v="-1551"/>
        <n v="-1545"/>
        <n v="-1542.41214057508"/>
        <n v="-1540"/>
        <n v="-1538"/>
        <n v="-1537.5"/>
        <n v="-1529.1891891891901"/>
        <n v="-1525"/>
        <n v="-1520"/>
        <n v="-1515"/>
        <n v="-1512.5"/>
        <n v="-1500"/>
        <n v="-1485"/>
        <n v="-1480"/>
        <n v="-1474"/>
        <n v="-1470"/>
        <n v="-1467"/>
        <n v="-1462.5"/>
        <n v="-1460"/>
        <n v="-1455"/>
        <n v="-1450.5"/>
        <n v="-1450"/>
        <n v="-1440"/>
        <n v="-1437.5"/>
        <n v="-1431"/>
        <n v="-1425"/>
        <n v="-1420"/>
        <n v="-1400.5"/>
        <n v="-1400"/>
        <n v="-1395"/>
        <n v="-1384"/>
        <n v="-1381.64705882353"/>
        <n v="-1380"/>
        <n v="-1375"/>
        <n v="-1362.5"/>
        <n v="-1360"/>
        <n v="-1355.24475524476"/>
        <n v="-1350"/>
        <n v="-1338"/>
        <n v="-1335"/>
        <n v="-1320"/>
        <n v="-1317"/>
        <n v="-1314"/>
        <n v="-1312.5"/>
        <n v="-1307"/>
        <n v="-1305"/>
        <n v="-1304"/>
        <n v="-1300"/>
        <n v="-1291.2280701754401"/>
        <n v="-1290"/>
        <n v="-1288"/>
        <n v="-1287.5"/>
        <n v="-1280"/>
        <n v="-1275"/>
        <n v="-1263"/>
        <n v="-1262.5"/>
        <n v="-1260"/>
        <n v="-1256.0337552742601"/>
        <n v="-1251"/>
        <n v="-1250"/>
        <n v="-1245"/>
        <n v="-1240"/>
        <n v="-1237.5"/>
        <n v="-1230"/>
        <n v="-1225"/>
        <n v="-1220"/>
        <n v="-1215"/>
        <n v="-1213"/>
        <n v="-1212.5"/>
        <n v="-1207.5789473684199"/>
        <n v="-1200"/>
        <n v="-1197"/>
        <n v="-1187.5"/>
        <n v="-1185"/>
        <n v="-1183.9662447257399"/>
        <n v="-1182"/>
        <n v="-1180"/>
        <n v="-1179"/>
        <n v="-1176"/>
        <n v="-1170"/>
        <n v="-1164"/>
        <n v="-1162.5"/>
        <n v="-1160"/>
        <n v="-1158"/>
        <n v="-1156.25"/>
        <n v="-1155"/>
        <n v="-1150"/>
        <n v="-1147"/>
        <n v="-1143"/>
        <n v="-1140"/>
        <n v="-1125"/>
        <n v="-1122"/>
        <n v="-1120"/>
        <n v="-1112.5"/>
        <n v="-1110"/>
        <n v="-1100"/>
        <n v="-1099.5"/>
        <n v="-1096.72727272727"/>
        <n v="-1095"/>
        <n v="-1091"/>
        <n v="-1087.5"/>
        <n v="-1080"/>
        <n v="-1078.7878787878799"/>
        <n v="-1065"/>
        <n v="-1062.5"/>
        <n v="-1060"/>
        <n v="-1059"/>
        <n v="-1056"/>
        <n v="-1050"/>
        <n v="-1049"/>
        <n v="-1040"/>
        <n v="-1037.5"/>
        <n v="-1036.23529411765"/>
        <n v="-1035"/>
        <n v="-1025"/>
        <n v="-1020"/>
        <n v="-1016.43356643357"/>
        <n v="-1014"/>
        <n v="-1013"/>
        <n v="-1012.5"/>
        <n v="-1008.7719298245599"/>
        <n v="-1006.31578947368"/>
        <n v="-1005"/>
        <n v="-1000"/>
        <n v="-998"/>
        <n v="-990"/>
        <n v="-987.5"/>
        <n v="-980"/>
        <n v="-975"/>
        <n v="-968.42105263157896"/>
        <n v="-963"/>
        <n v="-962.5"/>
        <n v="-961.50084317031997"/>
        <n v="-960"/>
        <n v="-950"/>
        <n v="-945"/>
        <n v="-942.02531645569604"/>
        <n v="-942"/>
        <n v="-940"/>
        <n v="-930"/>
        <n v="-925.5"/>
        <n v="-924.5"/>
        <n v="-921.21212121212102"/>
        <n v="-920"/>
        <n v="-915"/>
        <n v="-912.5"/>
        <n v="-910"/>
        <n v="-903"/>
        <n v="-900"/>
        <n v="-891"/>
        <n v="-887.97468354430396"/>
        <n v="-887.5"/>
        <n v="-885"/>
        <n v="-880"/>
        <n v="-875"/>
        <n v="-874"/>
        <n v="-870"/>
        <n v="-862.5"/>
        <n v="-860"/>
        <n v="-855"/>
        <n v="-850"/>
        <n v="-840"/>
        <n v="-837.5"/>
        <n v="-837"/>
        <n v="-832"/>
        <n v="-827"/>
        <n v="-825.5"/>
        <n v="-825"/>
        <n v="-822.54545454545496"/>
        <n v="-820"/>
        <n v="-814"/>
        <n v="-813"/>
        <n v="-812.5"/>
        <n v="-810"/>
        <n v="-809.09090909090901"/>
        <n v="-807.01754385964898"/>
        <n v="-800"/>
        <n v="-797.5"/>
        <n v="-795"/>
        <n v="-790.51383399209499"/>
        <n v="-788"/>
        <n v="-787.5"/>
        <n v="-786"/>
        <n v="-785.02109704641396"/>
        <n v="-780"/>
        <n v="-775.5"/>
        <n v="-775"/>
        <n v="-765"/>
        <n v="-762.5"/>
        <n v="-762"/>
        <n v="-761.5"/>
        <n v="-760"/>
        <n v="-756.57894736842104"/>
        <n v="-750"/>
        <n v="-747"/>
        <n v="-745"/>
        <n v="-742"/>
        <n v="-740"/>
        <n v="-739.97890295358695"/>
        <n v="-737.5"/>
        <n v="-736.5"/>
        <n v="-735"/>
        <n v="-725.5"/>
        <n v="-725"/>
        <n v="-724.54976303317505"/>
        <n v="-721.12563237773998"/>
        <n v="-720"/>
        <n v="-719"/>
        <n v="-714"/>
        <n v="-712"/>
        <n v="-709"/>
        <n v="-705"/>
        <n v="-700"/>
        <n v="-699.5"/>
        <n v="-698.57506361323203"/>
        <n v="-690.90909090909099"/>
        <n v="-690"/>
        <n v="-689"/>
        <n v="-688.5"/>
        <n v="-687.5"/>
        <n v="-687.25274725274699"/>
        <n v="-687"/>
        <n v="-685.45454545454595"/>
        <n v="-684.75524475524503"/>
        <n v="-684"/>
        <n v="-682.62411347517696"/>
        <n v="-680"/>
        <n v="-675"/>
        <n v="-671.53024911032003"/>
        <n v="-666.50586701434202"/>
        <n v="-664"/>
        <n v="-662.5"/>
        <n v="-660"/>
        <n v="-657"/>
        <n v="-654"/>
        <n v="-650"/>
        <n v="-645"/>
        <n v="-640"/>
        <n v="-639"/>
        <n v="-637.5"/>
        <n v="-634.18141592920404"/>
        <n v="-630.48245614035102"/>
        <n v="-630"/>
        <n v="-626"/>
        <n v="-625"/>
        <n v="-620"/>
        <n v="-619"/>
        <n v="-616"/>
        <n v="-615"/>
        <n v="-614"/>
        <n v="-613"/>
        <n v="-612.5"/>
        <n v="-612"/>
        <n v="-611.538461538462"/>
        <n v="-611"/>
        <n v="-608"/>
        <n v="-600.93802698144998"/>
        <n v="-600.77251184834097"/>
        <n v="-600"/>
        <n v="-597"/>
        <n v="-592.88537549407101"/>
        <n v="-588"/>
        <n v="-587.5"/>
        <n v="-586.265486725664"/>
        <n v="-585"/>
        <n v="-580"/>
        <n v="-578"/>
        <n v="-577"/>
        <n v="-575"/>
        <n v="-570"/>
        <n v="-567.37588652482304"/>
        <n v="-563"/>
        <n v="-562.5"/>
        <n v="-560"/>
        <n v="-555"/>
        <n v="-553"/>
        <n v="-552"/>
        <n v="-550"/>
        <n v="-540"/>
        <n v="-539"/>
        <n v="-537.5"/>
        <n v="-537"/>
        <n v="-533"/>
        <n v="-530.41008403361297"/>
        <n v="-530"/>
        <n v="-525"/>
        <n v="-524.5"/>
        <n v="-520"/>
        <n v="-516"/>
        <n v="-515.43956043955995"/>
        <n v="-513.56643356643394"/>
        <n v="-512.5"/>
        <n v="-510"/>
        <n v="-508"/>
        <n v="-505"/>
        <n v="-504.36046511627899"/>
        <n v="-504"/>
        <n v="-503.64768683274002"/>
        <n v="-500"/>
        <n v="-495"/>
        <n v="-493"/>
        <n v="-488"/>
        <n v="-487.5"/>
        <n v="-487"/>
        <n v="-486"/>
        <n v="-480"/>
        <n v="-477"/>
        <n v="-475.5"/>
        <n v="-475"/>
        <n v="-474.5"/>
        <n v="-473"/>
        <n v="-466"/>
        <n v="-465"/>
        <n v="-464.5"/>
        <n v="-463"/>
        <n v="-462.5"/>
        <n v="-461.5"/>
        <n v="-460"/>
        <n v="-456"/>
        <n v="-453"/>
        <n v="-452"/>
        <n v="-450"/>
        <n v="-449"/>
        <n v="-441"/>
        <n v="-440.02184873949602"/>
        <n v="-440"/>
        <n v="-439"/>
        <n v="-438"/>
        <n v="-437.5"/>
        <n v="-435"/>
        <n v="-426"/>
        <n v="-425"/>
        <n v="-423"/>
        <n v="-421"/>
        <n v="-420"/>
        <n v="-419"/>
        <n v="-415"/>
        <n v="-414"/>
        <n v="-413"/>
        <n v="-412.5"/>
        <n v="-408"/>
        <n v="-405"/>
        <n v="-401"/>
        <n v="-400.5"/>
        <n v="-400"/>
        <n v="-399"/>
        <n v="-398"/>
        <n v="-395"/>
        <n v="-393"/>
        <n v="-392"/>
        <n v="-390"/>
        <n v="-389"/>
        <n v="-388"/>
        <n v="-386"/>
        <n v="-385"/>
        <n v="-381"/>
        <n v="-380"/>
        <n v="-378.49915682967998"/>
        <n v="-377"/>
        <n v="-375"/>
        <n v="-372"/>
        <n v="-371"/>
        <n v="-368"/>
        <n v="-363"/>
        <n v="-362.5"/>
        <n v="-362"/>
        <n v="-360"/>
        <n v="-356"/>
        <n v="-354"/>
        <n v="-352"/>
        <n v="-350"/>
        <n v="-348"/>
        <n v="-345"/>
        <n v="-343"/>
        <n v="-342"/>
        <n v="-341"/>
        <n v="-340"/>
        <n v="-339"/>
        <n v="-338.85164113785601"/>
        <n v="-338.29668049792502"/>
        <n v="-338"/>
        <n v="-337.62753036437198"/>
        <n v="-337.5"/>
        <n v="-337"/>
        <n v="-334"/>
        <n v="-333"/>
        <n v="-332"/>
        <n v="-330"/>
        <n v="-329"/>
        <n v="-327"/>
        <n v="-325"/>
        <n v="-320.32967032967002"/>
        <n v="-320"/>
        <n v="-319"/>
        <n v="-318"/>
        <n v="-315"/>
        <n v="-314"/>
        <n v="-312"/>
        <n v="-308"/>
        <n v="-305"/>
        <n v="-304"/>
        <n v="-302"/>
        <n v="-301"/>
        <n v="-300.5"/>
        <n v="-300"/>
        <n v="-299.5"/>
        <n v="-298.5"/>
        <n v="-296"/>
        <n v="-290.769230769231"/>
        <n v="-290"/>
        <n v="-288"/>
        <n v="-287.5"/>
        <n v="-287"/>
        <n v="-286"/>
        <n v="-285"/>
        <n v="-283.87436762226002"/>
        <n v="-282"/>
        <n v="-281"/>
        <n v="-280"/>
        <n v="-279"/>
        <n v="-277"/>
        <n v="-276"/>
        <n v="-275"/>
        <n v="-274"/>
        <n v="-273"/>
        <n v="-271"/>
        <n v="-270"/>
        <n v="-267"/>
        <n v="-265.5"/>
        <n v="-265"/>
        <n v="-264"/>
        <n v="-263"/>
        <n v="-262.5"/>
        <n v="-262"/>
        <n v="-261"/>
        <n v="-260"/>
        <n v="-255"/>
        <n v="-254"/>
        <n v="-253"/>
        <n v="-252"/>
        <n v="-251"/>
        <n v="-250.5"/>
        <n v="-250"/>
        <n v="-249.5"/>
        <n v="-249"/>
        <n v="-248"/>
        <n v="-247"/>
        <n v="-246"/>
        <n v="-244.61538461538501"/>
        <n v="-244"/>
        <n v="-243"/>
        <n v="-241"/>
        <n v="-240"/>
        <n v="-238"/>
        <n v="-237.5"/>
        <n v="-237"/>
        <n v="-236.56197301854999"/>
        <n v="-236"/>
        <n v="-235.789473684211"/>
        <n v="-234"/>
        <n v="-231"/>
        <n v="-230"/>
        <n v="-229.5"/>
        <n v="-228"/>
        <n v="-227"/>
        <n v="-225.5"/>
        <n v="-225"/>
        <n v="-223"/>
        <n v="-222"/>
        <n v="-221"/>
        <n v="-220"/>
        <n v="-219"/>
        <n v="-218.35294117647101"/>
        <n v="-218.07692307692301"/>
        <n v="-218"/>
        <n v="-215"/>
        <n v="-214"/>
        <n v="-213"/>
        <n v="-212.5"/>
        <n v="-212"/>
        <n v="-210"/>
        <n v="-209"/>
        <n v="-207.5"/>
        <n v="-207"/>
        <n v="-206"/>
        <n v="-205.533596837945"/>
        <n v="-205"/>
        <n v="-204"/>
        <n v="-203.286713286713"/>
        <n v="-202"/>
        <n v="-201"/>
        <n v="-200"/>
        <n v="-199.5"/>
        <n v="-199"/>
        <n v="-198"/>
        <n v="-196"/>
        <n v="-195"/>
        <n v="-194"/>
        <n v="-193"/>
        <n v="-192"/>
        <n v="-191"/>
        <n v="-190.607028753994"/>
        <n v="-190"/>
        <n v="-189"/>
        <n v="-188"/>
        <n v="-187.5"/>
        <n v="-187"/>
        <n v="-185"/>
        <n v="-183.46153846153899"/>
        <n v="-183"/>
        <n v="-182"/>
        <n v="-181"/>
        <n v="-180"/>
        <n v="-178.48414985590799"/>
        <n v="-177"/>
        <n v="-176.842105263158"/>
        <n v="-175"/>
        <n v="-173"/>
        <n v="-171"/>
        <n v="-169"/>
        <n v="-167"/>
        <n v="-166"/>
        <n v="-165"/>
        <n v="-164"/>
        <n v="-163.76470588235301"/>
        <n v="-162.5"/>
        <n v="-162"/>
        <n v="-161"/>
        <n v="-160"/>
        <n v="-159"/>
        <n v="-158"/>
        <n v="-157.20930232558101"/>
        <n v="-157"/>
        <n v="-156.69033530572"/>
        <n v="-156.5"/>
        <n v="-154.15019762845901"/>
        <n v="-153"/>
        <n v="-152"/>
        <n v="-151.423487544484"/>
        <n v="-151"/>
        <n v="-150"/>
        <n v="-149.5"/>
        <n v="-148.255813953488"/>
        <n v="-148"/>
        <n v="-147.36842105263199"/>
        <n v="-144"/>
        <n v="-143"/>
        <n v="-142.5"/>
        <n v="-141"/>
        <n v="-140"/>
        <n v="-139"/>
        <n v="-138"/>
        <n v="-137.5"/>
        <n v="-137"/>
        <n v="-136"/>
        <n v="-135"/>
        <n v="-134"/>
        <n v="-133.5"/>
        <n v="-133.333333333333"/>
        <n v="-133"/>
        <n v="-132"/>
        <n v="-131"/>
        <n v="-130"/>
        <n v="-129.230769230769"/>
        <n v="-129"/>
        <n v="-128.131868131868"/>
        <n v="-128"/>
        <n v="-127"/>
        <n v="-126"/>
        <n v="-125.5"/>
        <n v="-125"/>
        <n v="-124.5"/>
        <n v="-123.392971246006"/>
        <n v="-123"/>
        <n v="-122.335135135135"/>
        <n v="-122"/>
        <n v="-121"/>
        <n v="-120"/>
        <n v="-119"/>
        <n v="-117.906976744186"/>
        <n v="-117.732558139535"/>
        <n v="-117"/>
        <n v="-116"/>
        <n v="-115"/>
        <n v="-114"/>
        <n v="-113"/>
        <n v="-112.5"/>
        <n v="-112"/>
        <n v="-111"/>
        <n v="-110"/>
        <n v="-109.5"/>
        <n v="-109"/>
        <n v="-108"/>
        <n v="-107.5"/>
        <n v="-107"/>
        <n v="-106.5"/>
        <n v="-106"/>
        <n v="-105.5"/>
        <n v="-105"/>
        <n v="-104"/>
        <n v="-103.087912087912"/>
        <n v="-103"/>
        <n v="-102.79069767441899"/>
        <n v="-102.713286713287"/>
        <n v="-101"/>
        <n v="-100"/>
        <n v="-99"/>
        <n v="-98.5"/>
        <n v="-98.255813953488399"/>
        <n v="-98"/>
        <n v="-97.5"/>
        <n v="-97"/>
        <n v="-96.923076923076906"/>
        <n v="-96.098901098901095"/>
        <n v="-96"/>
        <n v="-95"/>
        <n v="-94"/>
        <n v="-93"/>
        <n v="-92.5"/>
        <n v="-92"/>
        <n v="-91.5"/>
        <n v="-90"/>
        <n v="-89"/>
        <n v="-88.5"/>
        <n v="-88"/>
        <n v="-87.5"/>
        <n v="-87"/>
        <n v="-86"/>
        <n v="-85.5"/>
        <n v="-85"/>
        <n v="-84"/>
        <n v="-83"/>
        <n v="-82.312925170067999"/>
        <n v="-82"/>
        <n v="-81.25"/>
        <n v="-81"/>
        <n v="-80.505263157894802"/>
        <n v="-80"/>
        <n v="-79"/>
        <n v="-78.5"/>
        <n v="-78"/>
        <n v="-77.093023255814003"/>
        <n v="-77"/>
        <n v="-76"/>
        <n v="-75"/>
        <n v="-74.5"/>
        <n v="-74.105263157894697"/>
        <n v="-74"/>
        <n v="-73"/>
        <n v="-72"/>
        <n v="-71.798319327731093"/>
        <n v="-71"/>
        <n v="-70"/>
        <n v="-69.882659713168195"/>
        <n v="-69.082352941176495"/>
        <n v="-69"/>
        <n v="-68.75"/>
        <n v="-68"/>
        <n v="-67.762237762237802"/>
        <n v="-66.6666666666667"/>
        <n v="-66"/>
        <n v="-65"/>
        <n v="-64.561403508771903"/>
        <n v="-64.244186046511601"/>
        <n v="-64"/>
        <n v="-63"/>
        <n v="-62.801687763713097"/>
        <n v="-62.5"/>
        <n v="-62"/>
        <n v="-61.734693877551003"/>
        <n v="-61"/>
        <n v="-60"/>
        <n v="-59.198312236286903"/>
        <n v="-59"/>
        <n v="-58"/>
        <n v="-57"/>
        <n v="-56.9491525423729"/>
        <n v="-56.587677725119697"/>
        <n v="-56"/>
        <n v="-55.578947368421098"/>
        <n v="-55"/>
        <n v="-54.8363636363636"/>
        <n v="-54.609929078014197"/>
        <n v="-54.5"/>
        <n v="-54"/>
        <n v="-53.939393939393902"/>
        <n v="-53.848739495798299"/>
        <n v="-53"/>
        <n v="-52.4119947848761"/>
        <n v="-52"/>
        <n v="-51"/>
        <n v="-50.734513274336301"/>
        <n v="-50.438596491228097"/>
        <n v="-50.317796610169502"/>
        <n v="-50"/>
        <n v="-49.5"/>
        <n v="-49"/>
        <n v="-48.075042158515998"/>
        <n v="-48"/>
        <n v="-47"/>
        <n v="-46.315789473684198"/>
        <n v="-46.060606060606098"/>
        <n v="-46"/>
        <n v="-45.390070921985803"/>
        <n v="-45"/>
        <n v="-44"/>
        <n v="-43"/>
        <n v="-42.711864406779704"/>
        <n v="-42.181818181818201"/>
        <n v="-42"/>
        <n v="-41"/>
        <n v="-40.348837209302303"/>
        <n v="-40"/>
        <n v="-39.5256916996047"/>
        <n v="-39"/>
        <n v="-38"/>
        <n v="-37.5"/>
        <n v="-37"/>
        <n v="-36.692307692307701"/>
        <n v="-36.227488151658797"/>
        <n v="-36"/>
        <n v="-35.387323943661997"/>
        <n v="-35"/>
        <n v="-34.3626373626374"/>
        <n v="-34.237762237762198"/>
        <n v="-34"/>
        <n v="-33.8983050847458"/>
        <n v="-33.576512455516003"/>
        <n v="-33"/>
        <n v="-32.5"/>
        <n v="-32"/>
        <n v="-31.636363636363601"/>
        <n v="-31"/>
        <n v="-30"/>
        <n v="-29.152542372881399"/>
        <n v="-29"/>
        <n v="-28.5"/>
        <n v="-28.498727735368998"/>
        <n v="-28"/>
        <n v="-27.5"/>
        <n v="-27.449392712550601"/>
        <n v="-27"/>
        <n v="-26.363636363636399"/>
        <n v="-26"/>
        <n v="-25.5"/>
        <n v="-25.4237288135593"/>
        <n v="-25"/>
        <n v="-24.5"/>
        <n v="-24.375"/>
        <n v="-24"/>
        <n v="-23"/>
        <n v="-22"/>
        <n v="-21.864406779661"/>
        <n v="-21.374045801526702"/>
        <n v="-21.126760563380302"/>
        <n v="-21.090909090909101"/>
        <n v="-21"/>
        <n v="-20.8"/>
        <n v="-20.625"/>
        <n v="-20.587044534413"/>
        <n v="-20"/>
        <n v="-19.219780219780201"/>
        <n v="-19"/>
        <n v="-18.924957841484002"/>
        <n v="-18.485915492957801"/>
        <n v="-18"/>
        <n v="-17.687074829932001"/>
        <n v="-17"/>
        <n v="-16"/>
        <n v="-15.818181818181801"/>
        <n v="-15.5"/>
        <n v="-15"/>
        <n v="-14.538461538461499"/>
        <n v="-14.5"/>
        <n v="-14.066390041493801"/>
        <n v="-14"/>
        <n v="-13.2972972972973"/>
        <n v="-13.265306122448999"/>
        <n v="-13.181818181818199"/>
        <n v="-13"/>
        <n v="-12.5"/>
        <n v="-12.2307692307692"/>
        <n v="-12.1822033898305"/>
        <n v="-12"/>
        <n v="-11.8604651162791"/>
        <n v="-11.789473684210501"/>
        <n v="-11"/>
        <n v="-10.9176470588235"/>
        <n v="-10.5497925311203"/>
        <n v="-10.317002881844401"/>
        <n v="-10.276679841897201"/>
        <n v="-10"/>
        <n v="-9.9729729729729701"/>
        <n v="-9.5"/>
        <n v="-9.4186046511627897"/>
        <n v="-9"/>
        <n v="-8.3108108108108105"/>
        <n v="-8"/>
        <n v="-7.8604651162790704"/>
        <n v="-7.7377521613832903"/>
        <n v="-7"/>
        <n v="-6.4615384615384599"/>
        <n v="-6.44812680115274"/>
        <n v="-6.4065934065934096"/>
        <n v="-6.1932938856015802"/>
        <n v="-6"/>
        <n v="-5.2"/>
        <n v="-5.1395348837209296"/>
        <n v="-5"/>
        <n v="-4.875"/>
        <n v="-4.6449704142011798"/>
        <n v="-4.125"/>
        <n v="-4.1156462585033999"/>
        <n v="-4.0254237288135597"/>
        <n v="-4"/>
        <n v="-3.9525691699604701"/>
        <n v="-3.7052631578947399"/>
        <n v="-3.5899159663865601"/>
        <n v="-3.5"/>
        <n v="-3.49413298565841"/>
        <n v="-3.41232227488194"/>
        <n v="-3"/>
        <n v="-2.9781512605042"/>
        <n v="-2.9671772428884"/>
        <n v="-2.9644268774703599"/>
        <n v="-2.9069767441860499"/>
        <n v="-2.84745762711864"/>
        <n v="-2.8309859154929602"/>
        <n v="-2.2253829321662999"/>
        <n v="-2.1090909090909098"/>
        <n v="-2"/>
        <n v="-1.6949152542372901"/>
        <n v="-1.6901408450704201"/>
        <n v="-1.625"/>
        <n v="-1.5"/>
        <n v="-1.47887323943662"/>
        <n v="-1.4576271186440699"/>
        <n v="-1.4249363867684499"/>
        <n v="-1.375"/>
        <n v="-1.3724696356275301"/>
        <n v="-1.05454545454545"/>
        <n v="-1"/>
        <n v="-0.97457627118644097"/>
        <n v="-0.88435374149659896"/>
        <n v="-0.70331950207468896"/>
        <n v="-0.66486486486486496"/>
        <n v="-0.51585014409221897"/>
        <n v="-0.5"/>
        <n v="-0.30966469428007898"/>
        <n v="-0.232558139534884"/>
        <n v="-0.19762845849802399"/>
        <n v="-0.14835886214442001"/>
        <n v="0"/>
        <n v="0.5"/>
        <n v="3.2085062240663902"/>
        <n v="6.3233376792699003"/>
        <n v="7.8441295546558996"/>
        <n v="10.1455142231948"/>
        <n v="12"/>
        <n v="12.5"/>
        <n v="12.773109243697499"/>
        <n v="15"/>
        <n v="24.5"/>
        <n v="25"/>
        <n v="25.5"/>
        <n v="30"/>
        <n v="32.1882951653944"/>
        <n v="37"/>
        <n v="37.5"/>
        <n v="38"/>
        <n v="49.5"/>
        <n v="50"/>
        <n v="50.5"/>
        <n v="60"/>
        <n v="62"/>
        <n v="62.5"/>
        <n v="63"/>
        <n v="74.5"/>
        <n v="75"/>
        <n v="75.5"/>
        <n v="87"/>
        <n v="87.5"/>
        <n v="88"/>
        <n v="90"/>
        <n v="100"/>
        <n v="112.5"/>
        <n v="113"/>
        <n v="125"/>
        <n v="125.5"/>
        <n v="137.5"/>
        <n v="138"/>
        <n v="149.5"/>
        <n v="150"/>
        <n v="150.5"/>
        <n v="162"/>
        <n v="162.5"/>
        <n v="163"/>
        <n v="174.5"/>
        <n v="175"/>
        <n v="187"/>
        <n v="187.5"/>
        <n v="199.5"/>
        <n v="200"/>
        <n v="200.5"/>
        <n v="212"/>
        <n v="212.5"/>
        <n v="225"/>
        <n v="225.5"/>
        <n v="237.5"/>
        <n v="238"/>
        <n v="240"/>
        <n v="250"/>
        <n v="262"/>
        <n v="262.5"/>
        <n v="263"/>
        <n v="274.5"/>
        <n v="275"/>
        <n v="275.5"/>
        <n v="288"/>
        <n v="300"/>
        <n v="300.5"/>
        <n v="312"/>
        <n v="312.5"/>
        <n v="324.5"/>
        <n v="325"/>
        <n v="325.5"/>
        <n v="330"/>
        <n v="337"/>
        <n v="349.5"/>
        <n v="350"/>
        <n v="362"/>
        <n v="362.5"/>
        <n v="374.5"/>
        <n v="387"/>
        <n v="387.5"/>
        <n v="399.5"/>
        <n v="400.5"/>
        <n v="425"/>
        <n v="425.5"/>
        <n v="437.5"/>
        <n v="438"/>
        <n v="450"/>
        <n v="462"/>
        <n v="475"/>
        <n v="475.5"/>
        <n v="487"/>
        <n v="487.5"/>
        <n v="500"/>
        <n v="513"/>
        <n v="525"/>
        <n v="537"/>
        <n v="538"/>
        <n v="550"/>
        <n v="550.5"/>
        <n v="562.5"/>
        <n v="587"/>
        <n v="613"/>
        <n v="625"/>
        <n v="660"/>
        <n v="687.5"/>
        <n v="688"/>
        <n v="700"/>
        <n v="712"/>
        <n v="725"/>
        <n v="737.5"/>
        <n v="738"/>
        <n v="788"/>
        <n v="800.5"/>
        <n v="812.5"/>
        <n v="850"/>
        <n v="875.5"/>
        <n v="888"/>
        <n v="899.5"/>
        <n v="924.5"/>
        <n v="924.97297297296996"/>
        <n v="937"/>
        <n v="937.5"/>
        <n v="950"/>
        <n v="975"/>
        <n v="1000"/>
        <n v="1020"/>
        <n v="1025"/>
        <n v="1025.5"/>
        <n v="1037"/>
        <n v="1037.5"/>
        <n v="1100.5"/>
        <n v="1149.5"/>
        <n v="1150"/>
        <n v="1178.64768683274"/>
        <n v="1206.67666232073"/>
        <n v="1225"/>
        <n v="1225.5"/>
        <n v="1275.5"/>
        <n v="1287"/>
        <n v="1300"/>
        <n v="1338"/>
        <n v="1362"/>
        <n v="1575"/>
        <n v="1599.5"/>
        <n v="1600"/>
        <n v="1650"/>
        <n v="1688"/>
        <n v="1700"/>
        <n v="1775"/>
        <n v="1812.5"/>
        <n v="1813"/>
        <n v="1887.7268907563"/>
        <n v="1913"/>
        <n v="1987.5"/>
        <n v="2012.5"/>
        <n v="2113"/>
        <n v="2287.5"/>
        <n v="2370"/>
        <n v="2537.5"/>
        <n v="2574.5"/>
        <n v="2625"/>
        <n v="2687"/>
        <n v="2737"/>
        <n v="2749.5"/>
        <n v="2750"/>
        <n v="2750.5"/>
        <n v="2824.5"/>
        <n v="2850"/>
        <n v="2900"/>
        <n v="2925.5"/>
        <n v="3075"/>
        <n v="3075.5"/>
        <n v="3250"/>
        <n v="3325.5"/>
        <n v="3574.5"/>
        <n v="3750.5"/>
        <n v="3888"/>
        <n v="3975"/>
        <n v="4137"/>
        <n v="4150.5"/>
        <n v="4350.5"/>
        <n v="4537"/>
        <n v="4850"/>
        <n v="5013"/>
        <n v="5312"/>
        <n v="5312.5"/>
        <n v="5387.5"/>
        <n v="5575.5"/>
        <n v="5887.5"/>
        <n v="6124.5"/>
        <n v="6575"/>
        <n v="7000"/>
        <n v="7680"/>
        <n v="7738"/>
        <n v="8050"/>
        <n v="9624.5"/>
        <n v="11055"/>
        <n v="12963"/>
        <n v="23160"/>
        <n v="24314.354485776799"/>
        <n v="26260"/>
        <m/>
      </sharedItems>
    </cacheField>
    <cacheField name="Estado Entrega" numFmtId="0">
      <sharedItems containsBlank="1" count="3">
        <s v="Entregue"/>
        <s v="Sem regist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6867">
  <r>
    <x v="0"/>
    <x v="2"/>
    <x v="0"/>
    <x v="0"/>
    <x v="0"/>
    <x v="78"/>
    <x v="144"/>
    <x v="0"/>
    <x v="1893"/>
    <x v="54"/>
    <x v="27"/>
    <x v="0"/>
    <x v="0"/>
    <x v="0"/>
    <x v="0"/>
    <x v="0"/>
    <x v="4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1"/>
    <x v="0"/>
    <x v="0"/>
    <x v="0"/>
    <x v="5"/>
    <x v="5"/>
    <x v="0"/>
    <x v="1893"/>
    <x v="54"/>
    <x v="27"/>
    <x v="0"/>
    <x v="0"/>
    <x v="0"/>
    <x v="0"/>
    <x v="0"/>
    <x v="0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6"/>
    <x v="0"/>
    <x v="0"/>
    <x v="0"/>
    <x v="103"/>
    <x v="183"/>
    <x v="0"/>
    <x v="1893"/>
    <x v="54"/>
    <x v="27"/>
    <x v="0"/>
    <x v="0"/>
    <x v="0"/>
    <x v="0"/>
    <x v="0"/>
    <x v="6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3"/>
    <x v="0"/>
    <x v="0"/>
    <x v="0"/>
    <x v="4"/>
    <x v="4"/>
    <x v="0"/>
    <x v="1893"/>
    <x v="54"/>
    <x v="27"/>
    <x v="0"/>
    <x v="0"/>
    <x v="0"/>
    <x v="0"/>
    <x v="0"/>
    <x v="2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5"/>
    <x v="0"/>
    <x v="0"/>
    <x v="0"/>
    <x v="52"/>
    <x v="99"/>
    <x v="0"/>
    <x v="1893"/>
    <x v="0"/>
    <x v="27"/>
    <x v="0"/>
    <x v="0"/>
    <x v="0"/>
    <x v="0"/>
    <x v="0"/>
    <x v="5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4"/>
    <x v="0"/>
    <x v="0"/>
    <x v="0"/>
    <x v="3"/>
    <x v="3"/>
    <x v="0"/>
    <x v="1893"/>
    <x v="54"/>
    <x v="27"/>
    <x v="0"/>
    <x v="0"/>
    <x v="0"/>
    <x v="0"/>
    <x v="0"/>
    <x v="1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0"/>
    <x v="1"/>
    <x v="5"/>
    <x v="0"/>
    <x v="181"/>
    <x v="104"/>
    <x v="0"/>
    <x v="0"/>
    <x v="0"/>
    <x v="0"/>
    <x v="0"/>
    <x v="0"/>
    <x v="4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575"/>
    <x v="616"/>
    <x v="446"/>
    <x v="421"/>
    <x v="54"/>
    <x v="27"/>
    <x v="0"/>
    <x v="0"/>
    <x v="0"/>
    <x v="0"/>
    <x v="0"/>
    <x v="4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48"/>
    <x v="199"/>
    <x v="169"/>
    <x v="203"/>
    <x v="0"/>
    <x v="1022"/>
    <x v="1"/>
  </r>
  <r>
    <x v="0"/>
    <x v="1"/>
    <x v="0"/>
    <x v="0"/>
    <x v="0"/>
    <x v="98"/>
    <x v="94"/>
    <x v="99"/>
    <x v="859"/>
    <x v="54"/>
    <x v="27"/>
    <x v="0"/>
    <x v="0"/>
    <x v="0"/>
    <x v="0"/>
    <x v="0"/>
    <x v="0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66"/>
    <x v="199"/>
    <x v="169"/>
    <x v="203"/>
    <x v="0"/>
    <x v="1383"/>
    <x v="1"/>
  </r>
  <r>
    <x v="0"/>
    <x v="6"/>
    <x v="0"/>
    <x v="0"/>
    <x v="0"/>
    <x v="651"/>
    <x v="683"/>
    <x v="507"/>
    <x v="365"/>
    <x v="54"/>
    <x v="27"/>
    <x v="0"/>
    <x v="0"/>
    <x v="0"/>
    <x v="0"/>
    <x v="0"/>
    <x v="6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299"/>
    <x v="199"/>
    <x v="169"/>
    <x v="203"/>
    <x v="0"/>
    <x v="961"/>
    <x v="1"/>
  </r>
  <r>
    <x v="0"/>
    <x v="3"/>
    <x v="0"/>
    <x v="0"/>
    <x v="0"/>
    <x v="79"/>
    <x v="76"/>
    <x v="90"/>
    <x v="874"/>
    <x v="54"/>
    <x v="27"/>
    <x v="0"/>
    <x v="0"/>
    <x v="0"/>
    <x v="0"/>
    <x v="0"/>
    <x v="2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84"/>
    <x v="199"/>
    <x v="169"/>
    <x v="203"/>
    <x v="0"/>
    <x v="1392"/>
    <x v="1"/>
  </r>
  <r>
    <x v="0"/>
    <x v="5"/>
    <x v="0"/>
    <x v="0"/>
    <x v="0"/>
    <x v="480"/>
    <x v="536"/>
    <x v="383"/>
    <x v="487"/>
    <x v="23"/>
    <x v="27"/>
    <x v="0"/>
    <x v="0"/>
    <x v="0"/>
    <x v="0"/>
    <x v="0"/>
    <x v="5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11"/>
    <x v="199"/>
    <x v="169"/>
    <x v="203"/>
    <x v="0"/>
    <x v="1093"/>
    <x v="1"/>
  </r>
  <r>
    <x v="0"/>
    <x v="4"/>
    <x v="0"/>
    <x v="0"/>
    <x v="0"/>
    <x v="59"/>
    <x v="57"/>
    <x v="58"/>
    <x v="875"/>
    <x v="54"/>
    <x v="27"/>
    <x v="0"/>
    <x v="0"/>
    <x v="0"/>
    <x v="0"/>
    <x v="0"/>
    <x v="1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6"/>
    <x v="199"/>
    <x v="169"/>
    <x v="203"/>
    <x v="0"/>
    <x v="1422"/>
    <x v="1"/>
  </r>
  <r>
    <x v="0"/>
    <x v="0"/>
    <x v="0"/>
    <x v="0"/>
    <x v="0"/>
    <x v="480"/>
    <x v="536"/>
    <x v="311"/>
    <x v="473"/>
    <x v="54"/>
    <x v="6"/>
    <x v="0"/>
    <x v="0"/>
    <x v="0"/>
    <x v="0"/>
    <x v="0"/>
    <x v="3"/>
    <x v="0"/>
    <x v="0"/>
    <x v="0"/>
    <x v="1"/>
    <x v="2"/>
    <x v="5"/>
    <x v="18"/>
    <x v="532"/>
    <x v="104"/>
    <x v="0"/>
    <x v="0"/>
    <x v="0"/>
    <x v="0"/>
    <x v="0"/>
    <x v="1"/>
    <x v="52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167"/>
    <x v="1"/>
  </r>
  <r>
    <x v="0"/>
    <x v="2"/>
    <x v="0"/>
    <x v="0"/>
    <x v="0"/>
    <x v="268"/>
    <x v="361"/>
    <x v="410"/>
    <x v="795"/>
    <x v="54"/>
    <x v="27"/>
    <x v="0"/>
    <x v="0"/>
    <x v="0"/>
    <x v="0"/>
    <x v="0"/>
    <x v="4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3"/>
    <x v="203"/>
    <x v="34"/>
    <x v="1500"/>
    <x v="0"/>
  </r>
  <r>
    <x v="0"/>
    <x v="2"/>
    <x v="0"/>
    <x v="0"/>
    <x v="0"/>
    <x v="302"/>
    <x v="389"/>
    <x v="438"/>
    <x v="777"/>
    <x v="54"/>
    <x v="27"/>
    <x v="0"/>
    <x v="0"/>
    <x v="0"/>
    <x v="0"/>
    <x v="0"/>
    <x v="4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505"/>
    <x v="0"/>
  </r>
  <r>
    <x v="0"/>
    <x v="2"/>
    <x v="0"/>
    <x v="0"/>
    <x v="0"/>
    <x v="136"/>
    <x v="234"/>
    <x v="255"/>
    <x v="851"/>
    <x v="54"/>
    <x v="27"/>
    <x v="0"/>
    <x v="0"/>
    <x v="0"/>
    <x v="0"/>
    <x v="0"/>
    <x v="4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"/>
    <x v="0"/>
    <x v="1225"/>
    <x v="1"/>
  </r>
  <r>
    <x v="0"/>
    <x v="2"/>
    <x v="0"/>
    <x v="0"/>
    <x v="0"/>
    <x v="461"/>
    <x v="522"/>
    <x v="625"/>
    <x v="693"/>
    <x v="54"/>
    <x v="27"/>
    <x v="0"/>
    <x v="0"/>
    <x v="0"/>
    <x v="0"/>
    <x v="0"/>
    <x v="4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7"/>
    <x v="0"/>
    <x v="838"/>
    <x v="1"/>
  </r>
  <r>
    <x v="0"/>
    <x v="2"/>
    <x v="0"/>
    <x v="0"/>
    <x v="0"/>
    <x v="1098"/>
    <x v="1118"/>
    <x v="1267"/>
    <x v="366"/>
    <x v="54"/>
    <x v="27"/>
    <x v="0"/>
    <x v="0"/>
    <x v="0"/>
    <x v="0"/>
    <x v="0"/>
    <x v="4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1"/>
    <x v="0"/>
    <x v="25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79"/>
    <x v="0"/>
  </r>
  <r>
    <x v="0"/>
    <x v="2"/>
    <x v="0"/>
    <x v="0"/>
    <x v="0"/>
    <x v="548"/>
    <x v="598"/>
    <x v="716"/>
    <x v="644"/>
    <x v="54"/>
    <x v="27"/>
    <x v="0"/>
    <x v="0"/>
    <x v="0"/>
    <x v="0"/>
    <x v="0"/>
    <x v="4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6"/>
    <x v="0"/>
    <x v="740"/>
    <x v="1"/>
  </r>
  <r>
    <x v="0"/>
    <x v="2"/>
    <x v="0"/>
    <x v="0"/>
    <x v="0"/>
    <x v="502"/>
    <x v="556"/>
    <x v="673"/>
    <x v="671"/>
    <x v="54"/>
    <x v="27"/>
    <x v="0"/>
    <x v="0"/>
    <x v="0"/>
    <x v="0"/>
    <x v="0"/>
    <x v="4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3"/>
    <x v="0"/>
    <x v="786"/>
    <x v="1"/>
  </r>
  <r>
    <x v="0"/>
    <x v="1"/>
    <x v="0"/>
    <x v="0"/>
    <x v="0"/>
    <x v="22"/>
    <x v="21"/>
    <x v="86"/>
    <x v="936"/>
    <x v="54"/>
    <x v="27"/>
    <x v="0"/>
    <x v="0"/>
    <x v="0"/>
    <x v="0"/>
    <x v="0"/>
    <x v="0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26"/>
    <x v="25"/>
    <x v="95"/>
    <x v="932"/>
    <x v="54"/>
    <x v="27"/>
    <x v="0"/>
    <x v="0"/>
    <x v="0"/>
    <x v="0"/>
    <x v="0"/>
    <x v="0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9"/>
    <x v="9"/>
    <x v="52"/>
    <x v="944"/>
    <x v="54"/>
    <x v="27"/>
    <x v="0"/>
    <x v="0"/>
    <x v="0"/>
    <x v="0"/>
    <x v="0"/>
    <x v="0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60"/>
    <x v="58"/>
    <x v="156"/>
    <x v="902"/>
    <x v="54"/>
    <x v="27"/>
    <x v="0"/>
    <x v="0"/>
    <x v="0"/>
    <x v="0"/>
    <x v="0"/>
    <x v="0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357"/>
    <x v="332"/>
    <x v="500"/>
    <x v="750"/>
    <x v="54"/>
    <x v="27"/>
    <x v="0"/>
    <x v="0"/>
    <x v="0"/>
    <x v="0"/>
    <x v="0"/>
    <x v="0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89"/>
    <x v="86"/>
    <x v="199"/>
    <x v="884"/>
    <x v="54"/>
    <x v="27"/>
    <x v="0"/>
    <x v="0"/>
    <x v="0"/>
    <x v="0"/>
    <x v="0"/>
    <x v="0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1"/>
    <x v="0"/>
    <x v="0"/>
    <x v="0"/>
    <x v="73"/>
    <x v="70"/>
    <x v="179"/>
    <x v="894"/>
    <x v="54"/>
    <x v="27"/>
    <x v="0"/>
    <x v="0"/>
    <x v="0"/>
    <x v="0"/>
    <x v="0"/>
    <x v="0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6"/>
    <x v="0"/>
    <x v="0"/>
    <x v="0"/>
    <x v="318"/>
    <x v="404"/>
    <x v="465"/>
    <x v="769"/>
    <x v="54"/>
    <x v="27"/>
    <x v="0"/>
    <x v="0"/>
    <x v="0"/>
    <x v="0"/>
    <x v="0"/>
    <x v="6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356"/>
    <x v="434"/>
    <x v="498"/>
    <x v="748"/>
    <x v="54"/>
    <x v="27"/>
    <x v="0"/>
    <x v="0"/>
    <x v="0"/>
    <x v="0"/>
    <x v="0"/>
    <x v="6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173"/>
    <x v="280"/>
    <x v="303"/>
    <x v="827"/>
    <x v="54"/>
    <x v="27"/>
    <x v="0"/>
    <x v="0"/>
    <x v="0"/>
    <x v="0"/>
    <x v="0"/>
    <x v="6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523"/>
    <x v="575"/>
    <x v="694"/>
    <x v="660"/>
    <x v="54"/>
    <x v="27"/>
    <x v="0"/>
    <x v="0"/>
    <x v="0"/>
    <x v="0"/>
    <x v="0"/>
    <x v="6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1164"/>
    <x v="1184"/>
    <x v="1343"/>
    <x v="313"/>
    <x v="54"/>
    <x v="27"/>
    <x v="0"/>
    <x v="0"/>
    <x v="0"/>
    <x v="0"/>
    <x v="0"/>
    <x v="6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628"/>
    <x v="660"/>
    <x v="802"/>
    <x v="608"/>
    <x v="54"/>
    <x v="27"/>
    <x v="0"/>
    <x v="0"/>
    <x v="0"/>
    <x v="0"/>
    <x v="0"/>
    <x v="6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6"/>
    <x v="0"/>
    <x v="0"/>
    <x v="0"/>
    <x v="571"/>
    <x v="613"/>
    <x v="742"/>
    <x v="643"/>
    <x v="54"/>
    <x v="27"/>
    <x v="0"/>
    <x v="0"/>
    <x v="0"/>
    <x v="0"/>
    <x v="0"/>
    <x v="6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3"/>
    <x v="0"/>
    <x v="0"/>
    <x v="0"/>
    <x v="22"/>
    <x v="21"/>
    <x v="86"/>
    <x v="936"/>
    <x v="54"/>
    <x v="27"/>
    <x v="0"/>
    <x v="0"/>
    <x v="0"/>
    <x v="0"/>
    <x v="0"/>
    <x v="2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26"/>
    <x v="25"/>
    <x v="95"/>
    <x v="932"/>
    <x v="54"/>
    <x v="27"/>
    <x v="0"/>
    <x v="0"/>
    <x v="0"/>
    <x v="0"/>
    <x v="0"/>
    <x v="2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"/>
    <x v="9"/>
    <x v="52"/>
    <x v="944"/>
    <x v="54"/>
    <x v="27"/>
    <x v="0"/>
    <x v="0"/>
    <x v="0"/>
    <x v="0"/>
    <x v="0"/>
    <x v="2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60"/>
    <x v="58"/>
    <x v="156"/>
    <x v="902"/>
    <x v="54"/>
    <x v="27"/>
    <x v="0"/>
    <x v="0"/>
    <x v="0"/>
    <x v="0"/>
    <x v="0"/>
    <x v="2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357"/>
    <x v="332"/>
    <x v="500"/>
    <x v="750"/>
    <x v="54"/>
    <x v="27"/>
    <x v="0"/>
    <x v="0"/>
    <x v="0"/>
    <x v="0"/>
    <x v="0"/>
    <x v="2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89"/>
    <x v="86"/>
    <x v="199"/>
    <x v="884"/>
    <x v="54"/>
    <x v="27"/>
    <x v="0"/>
    <x v="0"/>
    <x v="0"/>
    <x v="0"/>
    <x v="0"/>
    <x v="2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3"/>
    <x v="0"/>
    <x v="0"/>
    <x v="0"/>
    <x v="73"/>
    <x v="70"/>
    <x v="179"/>
    <x v="894"/>
    <x v="54"/>
    <x v="27"/>
    <x v="0"/>
    <x v="0"/>
    <x v="0"/>
    <x v="0"/>
    <x v="0"/>
    <x v="2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5"/>
    <x v="0"/>
    <x v="0"/>
    <x v="0"/>
    <x v="241"/>
    <x v="339"/>
    <x v="372"/>
    <x v="809"/>
    <x v="54"/>
    <x v="27"/>
    <x v="0"/>
    <x v="0"/>
    <x v="0"/>
    <x v="0"/>
    <x v="0"/>
    <x v="5"/>
    <x v="0"/>
    <x v="0"/>
    <x v="0"/>
    <x v="2"/>
    <x v="3"/>
    <x v="2"/>
    <x v="48"/>
    <x v="30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497"/>
    <x v="0"/>
  </r>
  <r>
    <x v="0"/>
    <x v="5"/>
    <x v="0"/>
    <x v="0"/>
    <x v="0"/>
    <x v="266"/>
    <x v="360"/>
    <x v="405"/>
    <x v="793"/>
    <x v="54"/>
    <x v="27"/>
    <x v="0"/>
    <x v="0"/>
    <x v="0"/>
    <x v="0"/>
    <x v="0"/>
    <x v="5"/>
    <x v="0"/>
    <x v="0"/>
    <x v="0"/>
    <x v="2"/>
    <x v="3"/>
    <x v="2"/>
    <x v="48"/>
    <x v="3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6"/>
    <x v="169"/>
    <x v="203"/>
    <x v="33"/>
    <x v="1501"/>
    <x v="0"/>
  </r>
  <r>
    <x v="0"/>
    <x v="5"/>
    <x v="0"/>
    <x v="0"/>
    <x v="0"/>
    <x v="116"/>
    <x v="202"/>
    <x v="228"/>
    <x v="862"/>
    <x v="54"/>
    <x v="27"/>
    <x v="0"/>
    <x v="0"/>
    <x v="0"/>
    <x v="0"/>
    <x v="0"/>
    <x v="5"/>
    <x v="0"/>
    <x v="0"/>
    <x v="0"/>
    <x v="2"/>
    <x v="3"/>
    <x v="2"/>
    <x v="48"/>
    <x v="34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"/>
    <x v="169"/>
    <x v="203"/>
    <x v="13"/>
    <x v="1489"/>
    <x v="0"/>
  </r>
  <r>
    <x v="0"/>
    <x v="5"/>
    <x v="0"/>
    <x v="0"/>
    <x v="0"/>
    <x v="421"/>
    <x v="489"/>
    <x v="576"/>
    <x v="714"/>
    <x v="54"/>
    <x v="27"/>
    <x v="0"/>
    <x v="0"/>
    <x v="0"/>
    <x v="0"/>
    <x v="0"/>
    <x v="5"/>
    <x v="0"/>
    <x v="0"/>
    <x v="0"/>
    <x v="2"/>
    <x v="3"/>
    <x v="2"/>
    <x v="48"/>
    <x v="35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4"/>
    <x v="169"/>
    <x v="203"/>
    <x v="71"/>
    <x v="1516"/>
    <x v="0"/>
  </r>
  <r>
    <x v="0"/>
    <x v="5"/>
    <x v="0"/>
    <x v="0"/>
    <x v="0"/>
    <x v="1040"/>
    <x v="1060"/>
    <x v="1217"/>
    <x v="401"/>
    <x v="54"/>
    <x v="27"/>
    <x v="0"/>
    <x v="0"/>
    <x v="0"/>
    <x v="0"/>
    <x v="0"/>
    <x v="5"/>
    <x v="0"/>
    <x v="0"/>
    <x v="0"/>
    <x v="2"/>
    <x v="3"/>
    <x v="2"/>
    <x v="48"/>
    <x v="269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6"/>
    <x v="169"/>
    <x v="203"/>
    <x v="256"/>
    <x v="1618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2"/>
    <x v="3"/>
    <x v="2"/>
    <x v="48"/>
    <x v="50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507"/>
    <x v="561"/>
    <x v="675"/>
    <x v="665"/>
    <x v="54"/>
    <x v="27"/>
    <x v="0"/>
    <x v="0"/>
    <x v="0"/>
    <x v="0"/>
    <x v="0"/>
    <x v="5"/>
    <x v="0"/>
    <x v="0"/>
    <x v="0"/>
    <x v="2"/>
    <x v="3"/>
    <x v="2"/>
    <x v="48"/>
    <x v="842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5"/>
    <x v="169"/>
    <x v="203"/>
    <x v="98"/>
    <x v="1532"/>
    <x v="0"/>
  </r>
  <r>
    <x v="0"/>
    <x v="5"/>
    <x v="0"/>
    <x v="0"/>
    <x v="0"/>
    <x v="463"/>
    <x v="523"/>
    <x v="627"/>
    <x v="695"/>
    <x v="54"/>
    <x v="27"/>
    <x v="0"/>
    <x v="0"/>
    <x v="0"/>
    <x v="0"/>
    <x v="0"/>
    <x v="5"/>
    <x v="0"/>
    <x v="0"/>
    <x v="0"/>
    <x v="2"/>
    <x v="3"/>
    <x v="2"/>
    <x v="48"/>
    <x v="843"/>
    <x v="104"/>
    <x v="0"/>
    <x v="0"/>
    <x v="0"/>
    <x v="0"/>
    <x v="0"/>
    <x v="2"/>
    <x v="288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5"/>
    <x v="169"/>
    <x v="203"/>
    <x v="84"/>
    <x v="1522"/>
    <x v="0"/>
  </r>
  <r>
    <x v="0"/>
    <x v="2"/>
    <x v="0"/>
    <x v="0"/>
    <x v="0"/>
    <x v="1187"/>
    <x v="1207"/>
    <x v="1386"/>
    <x v="369"/>
    <x v="54"/>
    <x v="27"/>
    <x v="0"/>
    <x v="0"/>
    <x v="0"/>
    <x v="0"/>
    <x v="0"/>
    <x v="4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03"/>
    <x v="199"/>
    <x v="169"/>
    <x v="174"/>
    <x v="0"/>
    <x v="156"/>
    <x v="1"/>
  </r>
  <r>
    <x v="0"/>
    <x v="2"/>
    <x v="0"/>
    <x v="0"/>
    <x v="0"/>
    <x v="62"/>
    <x v="118"/>
    <x v="167"/>
    <x v="917"/>
    <x v="54"/>
    <x v="27"/>
    <x v="0"/>
    <x v="0"/>
    <x v="0"/>
    <x v="0"/>
    <x v="0"/>
    <x v="4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0"/>
    <x v="199"/>
    <x v="169"/>
    <x v="5"/>
    <x v="0"/>
    <x v="1315"/>
    <x v="1"/>
  </r>
  <r>
    <x v="0"/>
    <x v="1"/>
    <x v="0"/>
    <x v="0"/>
    <x v="0"/>
    <x v="434"/>
    <x v="392"/>
    <x v="609"/>
    <x v="1248"/>
    <x v="54"/>
    <x v="27"/>
    <x v="0"/>
    <x v="0"/>
    <x v="0"/>
    <x v="0"/>
    <x v="0"/>
    <x v="0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43"/>
    <x v="199"/>
    <x v="169"/>
    <x v="203"/>
    <x v="0"/>
    <x v="856"/>
    <x v="1"/>
  </r>
  <r>
    <x v="0"/>
    <x v="1"/>
    <x v="0"/>
    <x v="0"/>
    <x v="0"/>
    <x v="4"/>
    <x v="4"/>
    <x v="33"/>
    <x v="971"/>
    <x v="54"/>
    <x v="27"/>
    <x v="0"/>
    <x v="0"/>
    <x v="0"/>
    <x v="0"/>
    <x v="0"/>
    <x v="0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7"/>
    <x v="199"/>
    <x v="169"/>
    <x v="203"/>
    <x v="0"/>
    <x v="1446"/>
    <x v="1"/>
  </r>
  <r>
    <x v="0"/>
    <x v="6"/>
    <x v="0"/>
    <x v="0"/>
    <x v="0"/>
    <x v="1237"/>
    <x v="1257"/>
    <x v="1436"/>
    <x v="315"/>
    <x v="54"/>
    <x v="27"/>
    <x v="0"/>
    <x v="0"/>
    <x v="0"/>
    <x v="0"/>
    <x v="0"/>
    <x v="6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61"/>
    <x v="199"/>
    <x v="169"/>
    <x v="203"/>
    <x v="0"/>
    <x v="115"/>
    <x v="1"/>
  </r>
  <r>
    <x v="0"/>
    <x v="6"/>
    <x v="0"/>
    <x v="0"/>
    <x v="0"/>
    <x v="83"/>
    <x v="153"/>
    <x v="201"/>
    <x v="907"/>
    <x v="54"/>
    <x v="27"/>
    <x v="0"/>
    <x v="0"/>
    <x v="0"/>
    <x v="0"/>
    <x v="0"/>
    <x v="6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69"/>
    <x v="199"/>
    <x v="169"/>
    <x v="203"/>
    <x v="0"/>
    <x v="1280"/>
    <x v="1"/>
  </r>
  <r>
    <x v="0"/>
    <x v="3"/>
    <x v="0"/>
    <x v="0"/>
    <x v="0"/>
    <x v="434"/>
    <x v="392"/>
    <x v="609"/>
    <x v="1248"/>
    <x v="54"/>
    <x v="27"/>
    <x v="0"/>
    <x v="0"/>
    <x v="0"/>
    <x v="0"/>
    <x v="0"/>
    <x v="2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43"/>
    <x v="199"/>
    <x v="169"/>
    <x v="203"/>
    <x v="0"/>
    <x v="856"/>
    <x v="1"/>
  </r>
  <r>
    <x v="0"/>
    <x v="3"/>
    <x v="0"/>
    <x v="0"/>
    <x v="0"/>
    <x v="4"/>
    <x v="4"/>
    <x v="33"/>
    <x v="971"/>
    <x v="54"/>
    <x v="27"/>
    <x v="0"/>
    <x v="0"/>
    <x v="0"/>
    <x v="0"/>
    <x v="0"/>
    <x v="2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7"/>
    <x v="199"/>
    <x v="169"/>
    <x v="203"/>
    <x v="0"/>
    <x v="1446"/>
    <x v="1"/>
  </r>
  <r>
    <x v="0"/>
    <x v="5"/>
    <x v="0"/>
    <x v="0"/>
    <x v="0"/>
    <x v="1149"/>
    <x v="1169"/>
    <x v="1347"/>
    <x v="405"/>
    <x v="54"/>
    <x v="27"/>
    <x v="0"/>
    <x v="0"/>
    <x v="0"/>
    <x v="0"/>
    <x v="0"/>
    <x v="5"/>
    <x v="0"/>
    <x v="0"/>
    <x v="0"/>
    <x v="3"/>
    <x v="4"/>
    <x v="3"/>
    <x v="41"/>
    <x v="379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34"/>
    <x v="199"/>
    <x v="151"/>
    <x v="203"/>
    <x v="273"/>
    <x v="1616"/>
    <x v="0"/>
  </r>
  <r>
    <x v="0"/>
    <x v="5"/>
    <x v="0"/>
    <x v="0"/>
    <x v="0"/>
    <x v="52"/>
    <x v="99"/>
    <x v="149"/>
    <x v="923"/>
    <x v="54"/>
    <x v="27"/>
    <x v="0"/>
    <x v="0"/>
    <x v="0"/>
    <x v="0"/>
    <x v="0"/>
    <x v="5"/>
    <x v="0"/>
    <x v="0"/>
    <x v="0"/>
    <x v="3"/>
    <x v="4"/>
    <x v="3"/>
    <x v="41"/>
    <x v="838"/>
    <x v="104"/>
    <x v="0"/>
    <x v="0"/>
    <x v="0"/>
    <x v="0"/>
    <x v="0"/>
    <x v="3"/>
    <x v="409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5"/>
    <x v="199"/>
    <x v="6"/>
    <x v="203"/>
    <x v="8"/>
    <x v="1482"/>
    <x v="0"/>
  </r>
  <r>
    <x v="0"/>
    <x v="2"/>
    <x v="0"/>
    <x v="0"/>
    <x v="0"/>
    <x v="261"/>
    <x v="357"/>
    <x v="0"/>
    <x v="620"/>
    <x v="54"/>
    <x v="27"/>
    <x v="0"/>
    <x v="0"/>
    <x v="0"/>
    <x v="0"/>
    <x v="0"/>
    <x v="4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1"/>
    <x v="0"/>
    <x v="0"/>
    <x v="0"/>
    <x v="21"/>
    <x v="20"/>
    <x v="0"/>
    <x v="908"/>
    <x v="54"/>
    <x v="27"/>
    <x v="0"/>
    <x v="0"/>
    <x v="0"/>
    <x v="0"/>
    <x v="0"/>
    <x v="0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311"/>
    <x v="398"/>
    <x v="0"/>
    <x v="586"/>
    <x v="54"/>
    <x v="27"/>
    <x v="0"/>
    <x v="0"/>
    <x v="0"/>
    <x v="0"/>
    <x v="0"/>
    <x v="6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3"/>
    <x v="0"/>
    <x v="0"/>
    <x v="0"/>
    <x v="21"/>
    <x v="20"/>
    <x v="0"/>
    <x v="908"/>
    <x v="54"/>
    <x v="27"/>
    <x v="0"/>
    <x v="0"/>
    <x v="0"/>
    <x v="0"/>
    <x v="0"/>
    <x v="2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5"/>
    <x v="0"/>
    <x v="0"/>
    <x v="0"/>
    <x v="230"/>
    <x v="331"/>
    <x v="0"/>
    <x v="645"/>
    <x v="54"/>
    <x v="27"/>
    <x v="0"/>
    <x v="0"/>
    <x v="0"/>
    <x v="0"/>
    <x v="0"/>
    <x v="5"/>
    <x v="0"/>
    <x v="0"/>
    <x v="0"/>
    <x v="4"/>
    <x v="5"/>
    <x v="4"/>
    <x v="8"/>
    <x v="253"/>
    <x v="104"/>
    <x v="0"/>
    <x v="0"/>
    <x v="0"/>
    <x v="0"/>
    <x v="0"/>
    <x v="4"/>
    <x v="206"/>
    <x v="63"/>
    <x v="19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1317"/>
    <x v="1337"/>
    <x v="1341"/>
    <x v="16"/>
    <x v="54"/>
    <x v="27"/>
    <x v="0"/>
    <x v="0"/>
    <x v="0"/>
    <x v="0"/>
    <x v="0"/>
    <x v="4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8"/>
    <x v="199"/>
    <x v="169"/>
    <x v="200"/>
    <x v="0"/>
    <x v="194"/>
    <x v="1"/>
  </r>
  <r>
    <x v="0"/>
    <x v="1"/>
    <x v="0"/>
    <x v="0"/>
    <x v="0"/>
    <x v="669"/>
    <x v="546"/>
    <x v="557"/>
    <x v="562"/>
    <x v="54"/>
    <x v="27"/>
    <x v="0"/>
    <x v="0"/>
    <x v="0"/>
    <x v="0"/>
    <x v="0"/>
    <x v="0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00"/>
    <x v="199"/>
    <x v="169"/>
    <x v="203"/>
    <x v="0"/>
    <x v="908"/>
    <x v="1"/>
  </r>
  <r>
    <x v="0"/>
    <x v="6"/>
    <x v="0"/>
    <x v="0"/>
    <x v="0"/>
    <x v="1333"/>
    <x v="1353"/>
    <x v="1404"/>
    <x v="5"/>
    <x v="54"/>
    <x v="27"/>
    <x v="0"/>
    <x v="0"/>
    <x v="0"/>
    <x v="0"/>
    <x v="0"/>
    <x v="6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"/>
    <x v="199"/>
    <x v="169"/>
    <x v="203"/>
    <x v="0"/>
    <x v="141"/>
    <x v="1"/>
  </r>
  <r>
    <x v="0"/>
    <x v="4"/>
    <x v="0"/>
    <x v="0"/>
    <x v="0"/>
    <x v="1024"/>
    <x v="818"/>
    <x v="414"/>
    <x v="266"/>
    <x v="54"/>
    <x v="27"/>
    <x v="0"/>
    <x v="0"/>
    <x v="0"/>
    <x v="0"/>
    <x v="0"/>
    <x v="1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20"/>
    <x v="199"/>
    <x v="169"/>
    <x v="203"/>
    <x v="0"/>
    <x v="1057"/>
    <x v="1"/>
  </r>
  <r>
    <x v="0"/>
    <x v="0"/>
    <x v="0"/>
    <x v="0"/>
    <x v="0"/>
    <x v="1342"/>
    <x v="1362"/>
    <x v="1167"/>
    <x v="0"/>
    <x v="54"/>
    <x v="27"/>
    <x v="0"/>
    <x v="0"/>
    <x v="0"/>
    <x v="0"/>
    <x v="0"/>
    <x v="3"/>
    <x v="0"/>
    <x v="0"/>
    <x v="0"/>
    <x v="5"/>
    <x v="8"/>
    <x v="3"/>
    <x v="7"/>
    <x v="375"/>
    <x v="104"/>
    <x v="0"/>
    <x v="0"/>
    <x v="0"/>
    <x v="0"/>
    <x v="0"/>
    <x v="5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199"/>
    <x v="169"/>
    <x v="203"/>
    <x v="0"/>
    <x v="343"/>
    <x v="1"/>
  </r>
  <r>
    <x v="0"/>
    <x v="2"/>
    <x v="0"/>
    <x v="0"/>
    <x v="0"/>
    <x v="1219"/>
    <x v="1239"/>
    <x v="1260"/>
    <x v="97"/>
    <x v="54"/>
    <x v="27"/>
    <x v="0"/>
    <x v="0"/>
    <x v="0"/>
    <x v="0"/>
    <x v="0"/>
    <x v="4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91"/>
    <x v="199"/>
    <x v="169"/>
    <x v="203"/>
    <x v="0"/>
    <x v="268"/>
    <x v="1"/>
  </r>
  <r>
    <x v="0"/>
    <x v="1"/>
    <x v="0"/>
    <x v="0"/>
    <x v="0"/>
    <x v="465"/>
    <x v="415"/>
    <x v="495"/>
    <x v="813"/>
    <x v="54"/>
    <x v="27"/>
    <x v="0"/>
    <x v="0"/>
    <x v="0"/>
    <x v="0"/>
    <x v="0"/>
    <x v="0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0"/>
    <x v="199"/>
    <x v="169"/>
    <x v="203"/>
    <x v="0"/>
    <x v="974"/>
    <x v="1"/>
  </r>
  <r>
    <x v="0"/>
    <x v="6"/>
    <x v="0"/>
    <x v="0"/>
    <x v="0"/>
    <x v="1259"/>
    <x v="1279"/>
    <x v="1334"/>
    <x v="66"/>
    <x v="54"/>
    <x v="27"/>
    <x v="0"/>
    <x v="0"/>
    <x v="0"/>
    <x v="0"/>
    <x v="0"/>
    <x v="6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8"/>
    <x v="199"/>
    <x v="169"/>
    <x v="203"/>
    <x v="0"/>
    <x v="203"/>
    <x v="1"/>
  </r>
  <r>
    <x v="0"/>
    <x v="3"/>
    <x v="0"/>
    <x v="0"/>
    <x v="0"/>
    <x v="465"/>
    <x v="415"/>
    <x v="495"/>
    <x v="813"/>
    <x v="54"/>
    <x v="27"/>
    <x v="0"/>
    <x v="0"/>
    <x v="0"/>
    <x v="0"/>
    <x v="0"/>
    <x v="2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0"/>
    <x v="199"/>
    <x v="169"/>
    <x v="203"/>
    <x v="0"/>
    <x v="974"/>
    <x v="1"/>
  </r>
  <r>
    <x v="0"/>
    <x v="5"/>
    <x v="0"/>
    <x v="0"/>
    <x v="0"/>
    <x v="1183"/>
    <x v="1203"/>
    <x v="1204"/>
    <x v="129"/>
    <x v="54"/>
    <x v="27"/>
    <x v="0"/>
    <x v="0"/>
    <x v="0"/>
    <x v="0"/>
    <x v="0"/>
    <x v="5"/>
    <x v="0"/>
    <x v="0"/>
    <x v="0"/>
    <x v="6"/>
    <x v="9"/>
    <x v="3"/>
    <x v="72"/>
    <x v="571"/>
    <x v="104"/>
    <x v="0"/>
    <x v="0"/>
    <x v="0"/>
    <x v="0"/>
    <x v="0"/>
    <x v="6"/>
    <x v="15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3"/>
    <x v="199"/>
    <x v="156"/>
    <x v="203"/>
    <x v="279"/>
    <x v="1671"/>
    <x v="0"/>
  </r>
  <r>
    <x v="0"/>
    <x v="2"/>
    <x v="0"/>
    <x v="0"/>
    <x v="0"/>
    <x v="62"/>
    <x v="118"/>
    <x v="183"/>
    <x v="956"/>
    <x v="54"/>
    <x v="27"/>
    <x v="0"/>
    <x v="0"/>
    <x v="0"/>
    <x v="0"/>
    <x v="0"/>
    <x v="4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5"/>
    <x v="0"/>
    <x v="1298"/>
    <x v="1"/>
  </r>
  <r>
    <x v="0"/>
    <x v="1"/>
    <x v="0"/>
    <x v="0"/>
    <x v="0"/>
    <x v="4"/>
    <x v="4"/>
    <x v="38"/>
    <x v="978"/>
    <x v="54"/>
    <x v="27"/>
    <x v="0"/>
    <x v="0"/>
    <x v="0"/>
    <x v="0"/>
    <x v="0"/>
    <x v="0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1"/>
    <x v="1"/>
  </r>
  <r>
    <x v="0"/>
    <x v="6"/>
    <x v="0"/>
    <x v="0"/>
    <x v="0"/>
    <x v="83"/>
    <x v="153"/>
    <x v="216"/>
    <x v="956"/>
    <x v="54"/>
    <x v="27"/>
    <x v="0"/>
    <x v="0"/>
    <x v="0"/>
    <x v="0"/>
    <x v="0"/>
    <x v="6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64"/>
    <x v="1"/>
  </r>
  <r>
    <x v="0"/>
    <x v="4"/>
    <x v="0"/>
    <x v="0"/>
    <x v="0"/>
    <x v="12"/>
    <x v="12"/>
    <x v="70"/>
    <x v="997"/>
    <x v="54"/>
    <x v="27"/>
    <x v="0"/>
    <x v="0"/>
    <x v="0"/>
    <x v="0"/>
    <x v="0"/>
    <x v="1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0"/>
    <x v="0"/>
    <x v="0"/>
    <x v="0"/>
    <x v="191"/>
    <x v="292"/>
    <x v="359"/>
    <x v="956"/>
    <x v="54"/>
    <x v="27"/>
    <x v="0"/>
    <x v="0"/>
    <x v="0"/>
    <x v="0"/>
    <x v="0"/>
    <x v="3"/>
    <x v="0"/>
    <x v="0"/>
    <x v="0"/>
    <x v="7"/>
    <x v="10"/>
    <x v="3"/>
    <x v="4"/>
    <x v="789"/>
    <x v="104"/>
    <x v="0"/>
    <x v="0"/>
    <x v="0"/>
    <x v="0"/>
    <x v="0"/>
    <x v="7"/>
    <x v="194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18"/>
    <x v="1"/>
  </r>
  <r>
    <x v="0"/>
    <x v="2"/>
    <x v="0"/>
    <x v="0"/>
    <x v="0"/>
    <x v="211"/>
    <x v="313"/>
    <x v="0"/>
    <x v="657"/>
    <x v="54"/>
    <x v="27"/>
    <x v="0"/>
    <x v="0"/>
    <x v="0"/>
    <x v="0"/>
    <x v="0"/>
    <x v="4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1479"/>
    <x v="1"/>
  </r>
  <r>
    <x v="0"/>
    <x v="1"/>
    <x v="0"/>
    <x v="0"/>
    <x v="0"/>
    <x v="16"/>
    <x v="15"/>
    <x v="0"/>
    <x v="918"/>
    <x v="54"/>
    <x v="27"/>
    <x v="0"/>
    <x v="0"/>
    <x v="0"/>
    <x v="0"/>
    <x v="0"/>
    <x v="0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6"/>
    <x v="0"/>
    <x v="0"/>
    <x v="0"/>
    <x v="261"/>
    <x v="357"/>
    <x v="0"/>
    <x v="620"/>
    <x v="54"/>
    <x v="27"/>
    <x v="0"/>
    <x v="0"/>
    <x v="0"/>
    <x v="0"/>
    <x v="0"/>
    <x v="6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3"/>
    <x v="0"/>
    <x v="0"/>
    <x v="0"/>
    <x v="16"/>
    <x v="15"/>
    <x v="0"/>
    <x v="918"/>
    <x v="54"/>
    <x v="27"/>
    <x v="0"/>
    <x v="0"/>
    <x v="0"/>
    <x v="0"/>
    <x v="0"/>
    <x v="2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5"/>
    <x v="0"/>
    <x v="0"/>
    <x v="0"/>
    <x v="180"/>
    <x v="285"/>
    <x v="0"/>
    <x v="677"/>
    <x v="54"/>
    <x v="27"/>
    <x v="0"/>
    <x v="0"/>
    <x v="0"/>
    <x v="0"/>
    <x v="0"/>
    <x v="5"/>
    <x v="0"/>
    <x v="0"/>
    <x v="0"/>
    <x v="8"/>
    <x v="11"/>
    <x v="1"/>
    <x v="40"/>
    <x v="806"/>
    <x v="104"/>
    <x v="0"/>
    <x v="0"/>
    <x v="0"/>
    <x v="0"/>
    <x v="0"/>
    <x v="8"/>
    <x v="249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1479"/>
    <x v="1"/>
  </r>
  <r>
    <x v="0"/>
    <x v="2"/>
    <x v="0"/>
    <x v="0"/>
    <x v="0"/>
    <x v="369"/>
    <x v="442"/>
    <x v="595"/>
    <x v="1135"/>
    <x v="54"/>
    <x v="27"/>
    <x v="0"/>
    <x v="0"/>
    <x v="0"/>
    <x v="0"/>
    <x v="0"/>
    <x v="4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04"/>
    <x v="199"/>
    <x v="169"/>
    <x v="203"/>
    <x v="0"/>
    <x v="869"/>
    <x v="1"/>
  </r>
  <r>
    <x v="0"/>
    <x v="1"/>
    <x v="0"/>
    <x v="0"/>
    <x v="0"/>
    <x v="37"/>
    <x v="36"/>
    <x v="145"/>
    <x v="1044"/>
    <x v="54"/>
    <x v="27"/>
    <x v="0"/>
    <x v="0"/>
    <x v="0"/>
    <x v="0"/>
    <x v="0"/>
    <x v="0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336"/>
    <x v="1"/>
  </r>
  <r>
    <x v="0"/>
    <x v="6"/>
    <x v="0"/>
    <x v="0"/>
    <x v="0"/>
    <x v="420"/>
    <x v="488"/>
    <x v="671"/>
    <x v="1161"/>
    <x v="54"/>
    <x v="27"/>
    <x v="0"/>
    <x v="0"/>
    <x v="0"/>
    <x v="0"/>
    <x v="0"/>
    <x v="6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788"/>
    <x v="1"/>
  </r>
  <r>
    <x v="0"/>
    <x v="4"/>
    <x v="0"/>
    <x v="0"/>
    <x v="0"/>
    <x v="111"/>
    <x v="107"/>
    <x v="0"/>
    <x v="804"/>
    <x v="54"/>
    <x v="27"/>
    <x v="0"/>
    <x v="0"/>
    <x v="0"/>
    <x v="0"/>
    <x v="0"/>
    <x v="1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32"/>
    <x v="199"/>
    <x v="169"/>
    <x v="203"/>
    <x v="0"/>
    <x v="1479"/>
    <x v="1"/>
  </r>
  <r>
    <x v="0"/>
    <x v="0"/>
    <x v="0"/>
    <x v="0"/>
    <x v="0"/>
    <x v="640"/>
    <x v="672"/>
    <x v="0"/>
    <x v="331"/>
    <x v="54"/>
    <x v="0"/>
    <x v="0"/>
    <x v="0"/>
    <x v="0"/>
    <x v="0"/>
    <x v="0"/>
    <x v="3"/>
    <x v="0"/>
    <x v="0"/>
    <x v="0"/>
    <x v="9"/>
    <x v="12"/>
    <x v="5"/>
    <x v="67"/>
    <x v="262"/>
    <x v="104"/>
    <x v="0"/>
    <x v="0"/>
    <x v="0"/>
    <x v="0"/>
    <x v="0"/>
    <x v="9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1479"/>
    <x v="1"/>
  </r>
  <r>
    <x v="0"/>
    <x v="2"/>
    <x v="0"/>
    <x v="0"/>
    <x v="0"/>
    <x v="678"/>
    <x v="705"/>
    <x v="507"/>
    <x v="348"/>
    <x v="54"/>
    <x v="27"/>
    <x v="0"/>
    <x v="0"/>
    <x v="0"/>
    <x v="0"/>
    <x v="0"/>
    <x v="4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888"/>
    <x v="910"/>
    <x v="661"/>
    <x v="238"/>
    <x v="54"/>
    <x v="27"/>
    <x v="0"/>
    <x v="0"/>
    <x v="0"/>
    <x v="0"/>
    <x v="0"/>
    <x v="4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2"/>
    <x v="0"/>
    <x v="0"/>
    <x v="0"/>
    <x v="761"/>
    <x v="784"/>
    <x v="569"/>
    <x v="297"/>
    <x v="54"/>
    <x v="27"/>
    <x v="0"/>
    <x v="0"/>
    <x v="0"/>
    <x v="0"/>
    <x v="0"/>
    <x v="4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435"/>
    <x v="500"/>
    <x v="311"/>
    <x v="515"/>
    <x v="54"/>
    <x v="27"/>
    <x v="0"/>
    <x v="0"/>
    <x v="0"/>
    <x v="0"/>
    <x v="0"/>
    <x v="4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24"/>
    <x v="491"/>
    <x v="311"/>
    <x v="522"/>
    <x v="54"/>
    <x v="27"/>
    <x v="0"/>
    <x v="0"/>
    <x v="0"/>
    <x v="0"/>
    <x v="0"/>
    <x v="4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38"/>
    <x v="133"/>
    <x v="115"/>
    <x v="737"/>
    <x v="54"/>
    <x v="27"/>
    <x v="0"/>
    <x v="0"/>
    <x v="0"/>
    <x v="0"/>
    <x v="0"/>
    <x v="0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43"/>
    <x v="231"/>
    <x v="171"/>
    <x v="666"/>
    <x v="54"/>
    <x v="27"/>
    <x v="0"/>
    <x v="0"/>
    <x v="0"/>
    <x v="0"/>
    <x v="0"/>
    <x v="0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175"/>
    <x v="168"/>
    <x v="139"/>
    <x v="708"/>
    <x v="54"/>
    <x v="27"/>
    <x v="0"/>
    <x v="0"/>
    <x v="0"/>
    <x v="0"/>
    <x v="0"/>
    <x v="0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53"/>
    <x v="51"/>
    <x v="62"/>
    <x v="825"/>
    <x v="54"/>
    <x v="27"/>
    <x v="0"/>
    <x v="0"/>
    <x v="0"/>
    <x v="0"/>
    <x v="0"/>
    <x v="0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1"/>
    <x v="49"/>
    <x v="62"/>
    <x v="829"/>
    <x v="54"/>
    <x v="27"/>
    <x v="0"/>
    <x v="0"/>
    <x v="0"/>
    <x v="0"/>
    <x v="0"/>
    <x v="0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760"/>
    <x v="783"/>
    <x v="566"/>
    <x v="296"/>
    <x v="54"/>
    <x v="27"/>
    <x v="0"/>
    <x v="0"/>
    <x v="0"/>
    <x v="0"/>
    <x v="0"/>
    <x v="6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984"/>
    <x v="1006"/>
    <x v="729"/>
    <x v="190"/>
    <x v="54"/>
    <x v="27"/>
    <x v="0"/>
    <x v="0"/>
    <x v="0"/>
    <x v="0"/>
    <x v="0"/>
    <x v="6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857"/>
    <x v="879"/>
    <x v="645"/>
    <x v="255"/>
    <x v="54"/>
    <x v="27"/>
    <x v="0"/>
    <x v="0"/>
    <x v="0"/>
    <x v="0"/>
    <x v="0"/>
    <x v="6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496"/>
    <x v="551"/>
    <x v="359"/>
    <x v="468"/>
    <x v="54"/>
    <x v="27"/>
    <x v="0"/>
    <x v="0"/>
    <x v="0"/>
    <x v="0"/>
    <x v="0"/>
    <x v="6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88"/>
    <x v="541"/>
    <x v="359"/>
    <x v="476"/>
    <x v="54"/>
    <x v="27"/>
    <x v="0"/>
    <x v="0"/>
    <x v="0"/>
    <x v="0"/>
    <x v="0"/>
    <x v="6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38"/>
    <x v="133"/>
    <x v="115"/>
    <x v="737"/>
    <x v="54"/>
    <x v="27"/>
    <x v="0"/>
    <x v="0"/>
    <x v="0"/>
    <x v="0"/>
    <x v="0"/>
    <x v="2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43"/>
    <x v="231"/>
    <x v="171"/>
    <x v="666"/>
    <x v="54"/>
    <x v="27"/>
    <x v="0"/>
    <x v="0"/>
    <x v="0"/>
    <x v="0"/>
    <x v="0"/>
    <x v="2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175"/>
    <x v="168"/>
    <x v="139"/>
    <x v="708"/>
    <x v="54"/>
    <x v="27"/>
    <x v="0"/>
    <x v="0"/>
    <x v="0"/>
    <x v="0"/>
    <x v="0"/>
    <x v="2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53"/>
    <x v="51"/>
    <x v="62"/>
    <x v="825"/>
    <x v="54"/>
    <x v="27"/>
    <x v="0"/>
    <x v="0"/>
    <x v="0"/>
    <x v="0"/>
    <x v="0"/>
    <x v="2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1"/>
    <x v="49"/>
    <x v="62"/>
    <x v="829"/>
    <x v="54"/>
    <x v="27"/>
    <x v="0"/>
    <x v="0"/>
    <x v="0"/>
    <x v="0"/>
    <x v="0"/>
    <x v="2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625"/>
    <x v="659"/>
    <x v="471"/>
    <x v="379"/>
    <x v="54"/>
    <x v="27"/>
    <x v="0"/>
    <x v="0"/>
    <x v="0"/>
    <x v="0"/>
    <x v="0"/>
    <x v="5"/>
    <x v="0"/>
    <x v="0"/>
    <x v="0"/>
    <x v="10"/>
    <x v="13"/>
    <x v="2"/>
    <x v="46"/>
    <x v="218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4"/>
    <x v="203"/>
    <x v="135"/>
    <x v="1623"/>
    <x v="0"/>
  </r>
  <r>
    <x v="0"/>
    <x v="5"/>
    <x v="0"/>
    <x v="0"/>
    <x v="0"/>
    <x v="828"/>
    <x v="850"/>
    <x v="611"/>
    <x v="273"/>
    <x v="54"/>
    <x v="27"/>
    <x v="0"/>
    <x v="0"/>
    <x v="0"/>
    <x v="0"/>
    <x v="0"/>
    <x v="5"/>
    <x v="0"/>
    <x v="0"/>
    <x v="0"/>
    <x v="10"/>
    <x v="13"/>
    <x v="2"/>
    <x v="46"/>
    <x v="220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7"/>
    <x v="203"/>
    <x v="199"/>
    <x v="1642"/>
    <x v="0"/>
  </r>
  <r>
    <x v="0"/>
    <x v="5"/>
    <x v="0"/>
    <x v="0"/>
    <x v="0"/>
    <x v="706"/>
    <x v="730"/>
    <x v="531"/>
    <x v="330"/>
    <x v="54"/>
    <x v="27"/>
    <x v="0"/>
    <x v="0"/>
    <x v="0"/>
    <x v="0"/>
    <x v="0"/>
    <x v="5"/>
    <x v="0"/>
    <x v="0"/>
    <x v="0"/>
    <x v="10"/>
    <x v="13"/>
    <x v="2"/>
    <x v="46"/>
    <x v="353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2"/>
    <x v="203"/>
    <x v="154"/>
    <x v="1632"/>
    <x v="0"/>
  </r>
  <r>
    <x v="0"/>
    <x v="5"/>
    <x v="0"/>
    <x v="0"/>
    <x v="0"/>
    <x v="398"/>
    <x v="465"/>
    <x v="283"/>
    <x v="542"/>
    <x v="54"/>
    <x v="27"/>
    <x v="0"/>
    <x v="0"/>
    <x v="0"/>
    <x v="0"/>
    <x v="0"/>
    <x v="5"/>
    <x v="0"/>
    <x v="0"/>
    <x v="0"/>
    <x v="10"/>
    <x v="13"/>
    <x v="2"/>
    <x v="46"/>
    <x v="499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6"/>
    <x v="203"/>
    <x v="63"/>
    <x v="1575"/>
    <x v="0"/>
  </r>
  <r>
    <x v="0"/>
    <x v="5"/>
    <x v="0"/>
    <x v="0"/>
    <x v="0"/>
    <x v="390"/>
    <x v="458"/>
    <x v="283"/>
    <x v="549"/>
    <x v="54"/>
    <x v="27"/>
    <x v="0"/>
    <x v="0"/>
    <x v="0"/>
    <x v="0"/>
    <x v="0"/>
    <x v="5"/>
    <x v="0"/>
    <x v="0"/>
    <x v="0"/>
    <x v="10"/>
    <x v="13"/>
    <x v="2"/>
    <x v="46"/>
    <x v="604"/>
    <x v="104"/>
    <x v="0"/>
    <x v="0"/>
    <x v="0"/>
    <x v="0"/>
    <x v="0"/>
    <x v="10"/>
    <x v="21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72"/>
    <x v="0"/>
  </r>
  <r>
    <x v="0"/>
    <x v="2"/>
    <x v="0"/>
    <x v="0"/>
    <x v="0"/>
    <x v="834"/>
    <x v="856"/>
    <x v="1234"/>
    <x v="1568"/>
    <x v="54"/>
    <x v="27"/>
    <x v="0"/>
    <x v="0"/>
    <x v="0"/>
    <x v="0"/>
    <x v="0"/>
    <x v="4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9"/>
    <x v="1"/>
  </r>
  <r>
    <x v="0"/>
    <x v="2"/>
    <x v="0"/>
    <x v="0"/>
    <x v="0"/>
    <x v="391"/>
    <x v="459"/>
    <x v="703"/>
    <x v="1283"/>
    <x v="54"/>
    <x v="27"/>
    <x v="0"/>
    <x v="0"/>
    <x v="0"/>
    <x v="0"/>
    <x v="0"/>
    <x v="4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681"/>
    <x v="708"/>
    <x v="1069"/>
    <x v="1491"/>
    <x v="54"/>
    <x v="27"/>
    <x v="0"/>
    <x v="0"/>
    <x v="0"/>
    <x v="0"/>
    <x v="0"/>
    <x v="4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7"/>
    <x v="1"/>
  </r>
  <r>
    <x v="0"/>
    <x v="2"/>
    <x v="0"/>
    <x v="0"/>
    <x v="0"/>
    <x v="442"/>
    <x v="505"/>
    <x v="779"/>
    <x v="1327"/>
    <x v="54"/>
    <x v="27"/>
    <x v="0"/>
    <x v="0"/>
    <x v="0"/>
    <x v="0"/>
    <x v="0"/>
    <x v="4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1"/>
    <x v="0"/>
    <x v="0"/>
    <x v="0"/>
    <x v="212"/>
    <x v="203"/>
    <x v="476"/>
    <x v="1172"/>
    <x v="54"/>
    <x v="27"/>
    <x v="0"/>
    <x v="0"/>
    <x v="0"/>
    <x v="0"/>
    <x v="0"/>
    <x v="0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2"/>
    <x v="1"/>
  </r>
  <r>
    <x v="0"/>
    <x v="1"/>
    <x v="0"/>
    <x v="0"/>
    <x v="0"/>
    <x v="43"/>
    <x v="41"/>
    <x v="193"/>
    <x v="1044"/>
    <x v="54"/>
    <x v="27"/>
    <x v="0"/>
    <x v="0"/>
    <x v="0"/>
    <x v="0"/>
    <x v="0"/>
    <x v="0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140"/>
    <x v="134"/>
    <x v="380"/>
    <x v="1128"/>
    <x v="54"/>
    <x v="27"/>
    <x v="0"/>
    <x v="0"/>
    <x v="0"/>
    <x v="0"/>
    <x v="0"/>
    <x v="0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6"/>
    <x v="1"/>
  </r>
  <r>
    <x v="0"/>
    <x v="1"/>
    <x v="0"/>
    <x v="0"/>
    <x v="0"/>
    <x v="55"/>
    <x v="53"/>
    <x v="224"/>
    <x v="1057"/>
    <x v="54"/>
    <x v="27"/>
    <x v="0"/>
    <x v="0"/>
    <x v="0"/>
    <x v="0"/>
    <x v="0"/>
    <x v="0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6"/>
    <x v="0"/>
    <x v="0"/>
    <x v="0"/>
    <x v="930"/>
    <x v="952"/>
    <x v="1310"/>
    <x v="1619"/>
    <x v="54"/>
    <x v="27"/>
    <x v="0"/>
    <x v="0"/>
    <x v="0"/>
    <x v="0"/>
    <x v="0"/>
    <x v="6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3"/>
    <x v="1"/>
  </r>
  <r>
    <x v="0"/>
    <x v="6"/>
    <x v="0"/>
    <x v="0"/>
    <x v="0"/>
    <x v="448"/>
    <x v="510"/>
    <x v="785"/>
    <x v="1327"/>
    <x v="54"/>
    <x v="27"/>
    <x v="0"/>
    <x v="0"/>
    <x v="0"/>
    <x v="0"/>
    <x v="0"/>
    <x v="6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763"/>
    <x v="786"/>
    <x v="1168"/>
    <x v="1535"/>
    <x v="54"/>
    <x v="27"/>
    <x v="0"/>
    <x v="0"/>
    <x v="0"/>
    <x v="0"/>
    <x v="0"/>
    <x v="6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2"/>
    <x v="1"/>
  </r>
  <r>
    <x v="0"/>
    <x v="6"/>
    <x v="0"/>
    <x v="0"/>
    <x v="0"/>
    <x v="503"/>
    <x v="557"/>
    <x v="860"/>
    <x v="1372"/>
    <x v="54"/>
    <x v="27"/>
    <x v="0"/>
    <x v="0"/>
    <x v="0"/>
    <x v="0"/>
    <x v="0"/>
    <x v="6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3"/>
    <x v="0"/>
    <x v="0"/>
    <x v="0"/>
    <x v="212"/>
    <x v="203"/>
    <x v="476"/>
    <x v="1172"/>
    <x v="54"/>
    <x v="27"/>
    <x v="0"/>
    <x v="0"/>
    <x v="0"/>
    <x v="0"/>
    <x v="0"/>
    <x v="2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2"/>
    <x v="1"/>
  </r>
  <r>
    <x v="0"/>
    <x v="3"/>
    <x v="0"/>
    <x v="0"/>
    <x v="0"/>
    <x v="43"/>
    <x v="41"/>
    <x v="193"/>
    <x v="1044"/>
    <x v="54"/>
    <x v="27"/>
    <x v="0"/>
    <x v="0"/>
    <x v="0"/>
    <x v="0"/>
    <x v="0"/>
    <x v="2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140"/>
    <x v="134"/>
    <x v="380"/>
    <x v="1128"/>
    <x v="54"/>
    <x v="27"/>
    <x v="0"/>
    <x v="0"/>
    <x v="0"/>
    <x v="0"/>
    <x v="0"/>
    <x v="2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6"/>
    <x v="1"/>
  </r>
  <r>
    <x v="0"/>
    <x v="3"/>
    <x v="0"/>
    <x v="0"/>
    <x v="0"/>
    <x v="55"/>
    <x v="53"/>
    <x v="224"/>
    <x v="1057"/>
    <x v="54"/>
    <x v="27"/>
    <x v="0"/>
    <x v="0"/>
    <x v="0"/>
    <x v="0"/>
    <x v="0"/>
    <x v="2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5"/>
    <x v="0"/>
    <x v="0"/>
    <x v="0"/>
    <x v="772"/>
    <x v="795"/>
    <x v="1174"/>
    <x v="1539"/>
    <x v="54"/>
    <x v="27"/>
    <x v="0"/>
    <x v="0"/>
    <x v="0"/>
    <x v="0"/>
    <x v="0"/>
    <x v="5"/>
    <x v="0"/>
    <x v="0"/>
    <x v="0"/>
    <x v="11"/>
    <x v="14"/>
    <x v="0"/>
    <x v="50"/>
    <x v="432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4"/>
    <x v="169"/>
    <x v="203"/>
    <x v="178"/>
    <x v="606"/>
    <x v="0"/>
  </r>
  <r>
    <x v="0"/>
    <x v="5"/>
    <x v="0"/>
    <x v="0"/>
    <x v="0"/>
    <x v="362"/>
    <x v="436"/>
    <x v="662"/>
    <x v="1257"/>
    <x v="54"/>
    <x v="27"/>
    <x v="0"/>
    <x v="0"/>
    <x v="0"/>
    <x v="0"/>
    <x v="0"/>
    <x v="5"/>
    <x v="0"/>
    <x v="0"/>
    <x v="0"/>
    <x v="11"/>
    <x v="14"/>
    <x v="0"/>
    <x v="50"/>
    <x v="495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1"/>
    <x v="169"/>
    <x v="203"/>
    <x v="53"/>
    <x v="1030"/>
    <x v="0"/>
  </r>
  <r>
    <x v="0"/>
    <x v="5"/>
    <x v="0"/>
    <x v="0"/>
    <x v="0"/>
    <x v="629"/>
    <x v="661"/>
    <x v="1008"/>
    <x v="1455"/>
    <x v="54"/>
    <x v="27"/>
    <x v="0"/>
    <x v="0"/>
    <x v="0"/>
    <x v="0"/>
    <x v="0"/>
    <x v="5"/>
    <x v="0"/>
    <x v="0"/>
    <x v="0"/>
    <x v="11"/>
    <x v="14"/>
    <x v="0"/>
    <x v="50"/>
    <x v="511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4"/>
    <x v="169"/>
    <x v="203"/>
    <x v="136"/>
    <x v="738"/>
    <x v="0"/>
  </r>
  <r>
    <x v="0"/>
    <x v="5"/>
    <x v="0"/>
    <x v="0"/>
    <x v="0"/>
    <x v="406"/>
    <x v="471"/>
    <x v="725"/>
    <x v="1302"/>
    <x v="54"/>
    <x v="27"/>
    <x v="0"/>
    <x v="0"/>
    <x v="0"/>
    <x v="0"/>
    <x v="0"/>
    <x v="5"/>
    <x v="0"/>
    <x v="0"/>
    <x v="0"/>
    <x v="11"/>
    <x v="14"/>
    <x v="0"/>
    <x v="50"/>
    <x v="528"/>
    <x v="104"/>
    <x v="0"/>
    <x v="0"/>
    <x v="0"/>
    <x v="0"/>
    <x v="0"/>
    <x v="11"/>
    <x v="52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1"/>
    <x v="169"/>
    <x v="203"/>
    <x v="66"/>
    <x v="970"/>
    <x v="0"/>
  </r>
  <r>
    <x v="0"/>
    <x v="2"/>
    <x v="0"/>
    <x v="0"/>
    <x v="0"/>
    <x v="1251"/>
    <x v="1271"/>
    <x v="1260"/>
    <x v="57"/>
    <x v="54"/>
    <x v="27"/>
    <x v="0"/>
    <x v="0"/>
    <x v="0"/>
    <x v="0"/>
    <x v="0"/>
    <x v="4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1"/>
    <x v="199"/>
    <x v="161"/>
    <x v="203"/>
    <x v="290"/>
    <x v="1678"/>
    <x v="0"/>
  </r>
  <r>
    <x v="0"/>
    <x v="1"/>
    <x v="0"/>
    <x v="0"/>
    <x v="0"/>
    <x v="518"/>
    <x v="449"/>
    <x v="495"/>
    <x v="689"/>
    <x v="54"/>
    <x v="27"/>
    <x v="0"/>
    <x v="0"/>
    <x v="0"/>
    <x v="0"/>
    <x v="0"/>
    <x v="0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08"/>
    <x v="199"/>
    <x v="169"/>
    <x v="203"/>
    <x v="0"/>
    <x v="974"/>
    <x v="1"/>
  </r>
  <r>
    <x v="0"/>
    <x v="6"/>
    <x v="0"/>
    <x v="0"/>
    <x v="0"/>
    <x v="1288"/>
    <x v="1308"/>
    <x v="1334"/>
    <x v="38"/>
    <x v="54"/>
    <x v="27"/>
    <x v="0"/>
    <x v="0"/>
    <x v="0"/>
    <x v="0"/>
    <x v="0"/>
    <x v="6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2"/>
    <x v="199"/>
    <x v="169"/>
    <x v="203"/>
    <x v="0"/>
    <x v="203"/>
    <x v="1"/>
  </r>
  <r>
    <x v="0"/>
    <x v="3"/>
    <x v="0"/>
    <x v="0"/>
    <x v="0"/>
    <x v="517"/>
    <x v="448"/>
    <x v="237"/>
    <x v="557"/>
    <x v="54"/>
    <x v="27"/>
    <x v="0"/>
    <x v="0"/>
    <x v="0"/>
    <x v="0"/>
    <x v="0"/>
    <x v="2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57"/>
    <x v="199"/>
    <x v="169"/>
    <x v="203"/>
    <x v="0"/>
    <x v="1243"/>
    <x v="1"/>
  </r>
  <r>
    <x v="0"/>
    <x v="5"/>
    <x v="0"/>
    <x v="0"/>
    <x v="0"/>
    <x v="1226"/>
    <x v="1246"/>
    <x v="753"/>
    <x v="42"/>
    <x v="54"/>
    <x v="27"/>
    <x v="0"/>
    <x v="0"/>
    <x v="0"/>
    <x v="0"/>
    <x v="0"/>
    <x v="5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6"/>
    <x v="199"/>
    <x v="160"/>
    <x v="203"/>
    <x v="285"/>
    <x v="1679"/>
    <x v="0"/>
  </r>
  <r>
    <x v="0"/>
    <x v="4"/>
    <x v="0"/>
    <x v="0"/>
    <x v="0"/>
    <x v="3"/>
    <x v="3"/>
    <x v="685"/>
    <x v="1431"/>
    <x v="54"/>
    <x v="27"/>
    <x v="0"/>
    <x v="0"/>
    <x v="0"/>
    <x v="0"/>
    <x v="0"/>
    <x v="1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13"/>
    <x v="199"/>
    <x v="169"/>
    <x v="203"/>
    <x v="0"/>
    <x v="774"/>
    <x v="1"/>
  </r>
  <r>
    <x v="0"/>
    <x v="0"/>
    <x v="0"/>
    <x v="0"/>
    <x v="0"/>
    <x v="52"/>
    <x v="99"/>
    <x v="1456"/>
    <x v="1841"/>
    <x v="54"/>
    <x v="27"/>
    <x v="0"/>
    <x v="0"/>
    <x v="0"/>
    <x v="0"/>
    <x v="0"/>
    <x v="3"/>
    <x v="0"/>
    <x v="0"/>
    <x v="0"/>
    <x v="12"/>
    <x v="15"/>
    <x v="3"/>
    <x v="72"/>
    <x v="387"/>
    <x v="104"/>
    <x v="0"/>
    <x v="0"/>
    <x v="0"/>
    <x v="0"/>
    <x v="0"/>
    <x v="12"/>
    <x v="173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12"/>
    <x v="199"/>
    <x v="169"/>
    <x v="203"/>
    <x v="0"/>
    <x v="99"/>
    <x v="1"/>
  </r>
  <r>
    <x v="0"/>
    <x v="2"/>
    <x v="0"/>
    <x v="0"/>
    <x v="0"/>
    <x v="844"/>
    <x v="866"/>
    <x v="1429"/>
    <x v="1792"/>
    <x v="54"/>
    <x v="27"/>
    <x v="0"/>
    <x v="0"/>
    <x v="0"/>
    <x v="0"/>
    <x v="0"/>
    <x v="4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6"/>
    <x v="169"/>
    <x v="203"/>
    <x v="205"/>
    <x v="177"/>
    <x v="0"/>
  </r>
  <r>
    <x v="0"/>
    <x v="1"/>
    <x v="0"/>
    <x v="0"/>
    <x v="0"/>
    <x v="218"/>
    <x v="209"/>
    <x v="670"/>
    <x v="1362"/>
    <x v="54"/>
    <x v="27"/>
    <x v="0"/>
    <x v="0"/>
    <x v="0"/>
    <x v="0"/>
    <x v="0"/>
    <x v="0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0"/>
    <x v="1"/>
  </r>
  <r>
    <x v="0"/>
    <x v="6"/>
    <x v="0"/>
    <x v="0"/>
    <x v="0"/>
    <x v="942"/>
    <x v="964"/>
    <x v="1470"/>
    <x v="1826"/>
    <x v="54"/>
    <x v="27"/>
    <x v="0"/>
    <x v="0"/>
    <x v="0"/>
    <x v="0"/>
    <x v="0"/>
    <x v="6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"/>
    <x v="1"/>
  </r>
  <r>
    <x v="0"/>
    <x v="3"/>
    <x v="0"/>
    <x v="0"/>
    <x v="0"/>
    <x v="49"/>
    <x v="47"/>
    <x v="591"/>
    <x v="1353"/>
    <x v="54"/>
    <x v="27"/>
    <x v="0"/>
    <x v="0"/>
    <x v="0"/>
    <x v="0"/>
    <x v="0"/>
    <x v="2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3"/>
    <x v="1"/>
  </r>
  <r>
    <x v="0"/>
    <x v="5"/>
    <x v="0"/>
    <x v="0"/>
    <x v="0"/>
    <x v="383"/>
    <x v="455"/>
    <x v="1329"/>
    <x v="1760"/>
    <x v="54"/>
    <x v="27"/>
    <x v="0"/>
    <x v="0"/>
    <x v="0"/>
    <x v="0"/>
    <x v="0"/>
    <x v="5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226"/>
    <x v="0"/>
  </r>
  <r>
    <x v="0"/>
    <x v="4"/>
    <x v="0"/>
    <x v="0"/>
    <x v="0"/>
    <x v="376"/>
    <x v="347"/>
    <x v="603"/>
    <x v="1135"/>
    <x v="54"/>
    <x v="27"/>
    <x v="0"/>
    <x v="0"/>
    <x v="0"/>
    <x v="0"/>
    <x v="0"/>
    <x v="1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1"/>
    <x v="1"/>
  </r>
  <r>
    <x v="0"/>
    <x v="0"/>
    <x v="0"/>
    <x v="0"/>
    <x v="0"/>
    <x v="1144"/>
    <x v="1164"/>
    <x v="1406"/>
    <x v="1520"/>
    <x v="54"/>
    <x v="27"/>
    <x v="0"/>
    <x v="0"/>
    <x v="0"/>
    <x v="0"/>
    <x v="0"/>
    <x v="3"/>
    <x v="0"/>
    <x v="0"/>
    <x v="0"/>
    <x v="13"/>
    <x v="16"/>
    <x v="0"/>
    <x v="79"/>
    <x v="672"/>
    <x v="104"/>
    <x v="0"/>
    <x v="0"/>
    <x v="0"/>
    <x v="0"/>
    <x v="0"/>
    <x v="13"/>
    <x v="34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4"/>
    <x v="17"/>
    <x v="5"/>
    <x v="24"/>
    <x v="349"/>
    <x v="104"/>
    <x v="0"/>
    <x v="0"/>
    <x v="0"/>
    <x v="0"/>
    <x v="0"/>
    <x v="1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2"/>
    <x v="0"/>
    <x v="0"/>
    <x v="0"/>
    <x v="664"/>
    <x v="694"/>
    <x v="297"/>
    <x v="329"/>
    <x v="54"/>
    <x v="27"/>
    <x v="0"/>
    <x v="0"/>
    <x v="0"/>
    <x v="0"/>
    <x v="0"/>
    <x v="4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73"/>
    <x v="199"/>
    <x v="169"/>
    <x v="203"/>
    <x v="0"/>
    <x v="1182"/>
    <x v="1"/>
  </r>
  <r>
    <x v="0"/>
    <x v="1"/>
    <x v="0"/>
    <x v="0"/>
    <x v="0"/>
    <x v="133"/>
    <x v="128"/>
    <x v="58"/>
    <x v="799"/>
    <x v="54"/>
    <x v="27"/>
    <x v="0"/>
    <x v="0"/>
    <x v="0"/>
    <x v="0"/>
    <x v="0"/>
    <x v="0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422"/>
    <x v="1"/>
  </r>
  <r>
    <x v="0"/>
    <x v="6"/>
    <x v="0"/>
    <x v="0"/>
    <x v="0"/>
    <x v="745"/>
    <x v="768"/>
    <x v="340"/>
    <x v="282"/>
    <x v="54"/>
    <x v="27"/>
    <x v="0"/>
    <x v="0"/>
    <x v="0"/>
    <x v="0"/>
    <x v="0"/>
    <x v="6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31"/>
    <x v="199"/>
    <x v="169"/>
    <x v="203"/>
    <x v="0"/>
    <x v="1139"/>
    <x v="1"/>
  </r>
  <r>
    <x v="0"/>
    <x v="3"/>
    <x v="0"/>
    <x v="0"/>
    <x v="0"/>
    <x v="133"/>
    <x v="128"/>
    <x v="58"/>
    <x v="799"/>
    <x v="54"/>
    <x v="27"/>
    <x v="0"/>
    <x v="0"/>
    <x v="0"/>
    <x v="0"/>
    <x v="0"/>
    <x v="2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422"/>
    <x v="1"/>
  </r>
  <r>
    <x v="0"/>
    <x v="5"/>
    <x v="0"/>
    <x v="0"/>
    <x v="0"/>
    <x v="613"/>
    <x v="649"/>
    <x v="267"/>
    <x v="362"/>
    <x v="14"/>
    <x v="27"/>
    <x v="0"/>
    <x v="0"/>
    <x v="0"/>
    <x v="0"/>
    <x v="0"/>
    <x v="5"/>
    <x v="0"/>
    <x v="0"/>
    <x v="0"/>
    <x v="15"/>
    <x v="18"/>
    <x v="5"/>
    <x v="63"/>
    <x v="769"/>
    <x v="104"/>
    <x v="0"/>
    <x v="0"/>
    <x v="0"/>
    <x v="0"/>
    <x v="0"/>
    <x v="15"/>
    <x v="319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6"/>
    <x v="199"/>
    <x v="169"/>
    <x v="203"/>
    <x v="0"/>
    <x v="1213"/>
    <x v="1"/>
  </r>
  <r>
    <x v="0"/>
    <x v="2"/>
    <x v="0"/>
    <x v="0"/>
    <x v="0"/>
    <x v="896"/>
    <x v="918"/>
    <x v="794"/>
    <x v="263"/>
    <x v="54"/>
    <x v="27"/>
    <x v="0"/>
    <x v="0"/>
    <x v="0"/>
    <x v="0"/>
    <x v="0"/>
    <x v="4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5"/>
    <x v="0"/>
    <x v="666"/>
    <x v="1"/>
  </r>
  <r>
    <x v="0"/>
    <x v="1"/>
    <x v="0"/>
    <x v="0"/>
    <x v="0"/>
    <x v="247"/>
    <x v="235"/>
    <x v="230"/>
    <x v="679"/>
    <x v="54"/>
    <x v="27"/>
    <x v="0"/>
    <x v="0"/>
    <x v="0"/>
    <x v="0"/>
    <x v="0"/>
    <x v="0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6"/>
    <x v="0"/>
    <x v="0"/>
    <x v="0"/>
    <x v="993"/>
    <x v="1015"/>
    <x v="872"/>
    <x v="214"/>
    <x v="54"/>
    <x v="27"/>
    <x v="0"/>
    <x v="0"/>
    <x v="0"/>
    <x v="0"/>
    <x v="0"/>
    <x v="6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3"/>
    <x v="0"/>
    <x v="0"/>
    <x v="0"/>
    <x v="247"/>
    <x v="235"/>
    <x v="230"/>
    <x v="679"/>
    <x v="54"/>
    <x v="27"/>
    <x v="0"/>
    <x v="0"/>
    <x v="0"/>
    <x v="0"/>
    <x v="0"/>
    <x v="2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5"/>
    <x v="0"/>
    <x v="0"/>
    <x v="0"/>
    <x v="835"/>
    <x v="857"/>
    <x v="737"/>
    <x v="293"/>
    <x v="54"/>
    <x v="27"/>
    <x v="0"/>
    <x v="0"/>
    <x v="0"/>
    <x v="0"/>
    <x v="0"/>
    <x v="5"/>
    <x v="0"/>
    <x v="0"/>
    <x v="0"/>
    <x v="16"/>
    <x v="19"/>
    <x v="2"/>
    <x v="48"/>
    <x v="494"/>
    <x v="104"/>
    <x v="0"/>
    <x v="0"/>
    <x v="0"/>
    <x v="0"/>
    <x v="0"/>
    <x v="16"/>
    <x v="27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8"/>
    <x v="203"/>
    <x v="202"/>
    <x v="1638"/>
    <x v="0"/>
  </r>
  <r>
    <x v="0"/>
    <x v="2"/>
    <x v="0"/>
    <x v="0"/>
    <x v="0"/>
    <x v="879"/>
    <x v="901"/>
    <x v="1344"/>
    <x v="1687"/>
    <x v="54"/>
    <x v="27"/>
    <x v="0"/>
    <x v="0"/>
    <x v="0"/>
    <x v="0"/>
    <x v="0"/>
    <x v="4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1"/>
    <x v="1"/>
  </r>
  <r>
    <x v="0"/>
    <x v="2"/>
    <x v="0"/>
    <x v="0"/>
    <x v="0"/>
    <x v="1056"/>
    <x v="1076"/>
    <x v="1445"/>
    <x v="1770"/>
    <x v="54"/>
    <x v="27"/>
    <x v="0"/>
    <x v="0"/>
    <x v="0"/>
    <x v="0"/>
    <x v="0"/>
    <x v="4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"/>
    <x v="1"/>
  </r>
  <r>
    <x v="0"/>
    <x v="2"/>
    <x v="0"/>
    <x v="0"/>
    <x v="0"/>
    <x v="916"/>
    <x v="938"/>
    <x v="1369"/>
    <x v="1706"/>
    <x v="54"/>
    <x v="27"/>
    <x v="0"/>
    <x v="0"/>
    <x v="0"/>
    <x v="0"/>
    <x v="0"/>
    <x v="4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2"/>
    <x v="1"/>
  </r>
  <r>
    <x v="0"/>
    <x v="2"/>
    <x v="0"/>
    <x v="0"/>
    <x v="0"/>
    <x v="954"/>
    <x v="976"/>
    <x v="1393"/>
    <x v="1721"/>
    <x v="54"/>
    <x v="27"/>
    <x v="0"/>
    <x v="0"/>
    <x v="0"/>
    <x v="0"/>
    <x v="0"/>
    <x v="4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8"/>
    <x v="1"/>
  </r>
  <r>
    <x v="0"/>
    <x v="1"/>
    <x v="0"/>
    <x v="0"/>
    <x v="0"/>
    <x v="238"/>
    <x v="227"/>
    <x v="564"/>
    <x v="1254"/>
    <x v="54"/>
    <x v="27"/>
    <x v="0"/>
    <x v="0"/>
    <x v="0"/>
    <x v="0"/>
    <x v="0"/>
    <x v="0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2"/>
    <x v="1"/>
  </r>
  <r>
    <x v="0"/>
    <x v="1"/>
    <x v="0"/>
    <x v="0"/>
    <x v="0"/>
    <x v="331"/>
    <x v="310"/>
    <x v="695"/>
    <x v="1333"/>
    <x v="54"/>
    <x v="27"/>
    <x v="0"/>
    <x v="0"/>
    <x v="0"/>
    <x v="0"/>
    <x v="0"/>
    <x v="0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4"/>
    <x v="1"/>
  </r>
  <r>
    <x v="0"/>
    <x v="1"/>
    <x v="0"/>
    <x v="0"/>
    <x v="0"/>
    <x v="257"/>
    <x v="244"/>
    <x v="587"/>
    <x v="1269"/>
    <x v="54"/>
    <x v="27"/>
    <x v="0"/>
    <x v="0"/>
    <x v="0"/>
    <x v="0"/>
    <x v="0"/>
    <x v="0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7"/>
    <x v="1"/>
  </r>
  <r>
    <x v="0"/>
    <x v="1"/>
    <x v="0"/>
    <x v="0"/>
    <x v="0"/>
    <x v="274"/>
    <x v="260"/>
    <x v="620"/>
    <x v="1288"/>
    <x v="54"/>
    <x v="27"/>
    <x v="0"/>
    <x v="0"/>
    <x v="0"/>
    <x v="0"/>
    <x v="0"/>
    <x v="0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4"/>
    <x v="1"/>
  </r>
  <r>
    <x v="0"/>
    <x v="6"/>
    <x v="0"/>
    <x v="0"/>
    <x v="0"/>
    <x v="976"/>
    <x v="998"/>
    <x v="1408"/>
    <x v="1730"/>
    <x v="54"/>
    <x v="27"/>
    <x v="0"/>
    <x v="0"/>
    <x v="0"/>
    <x v="0"/>
    <x v="0"/>
    <x v="6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"/>
    <x v="1"/>
  </r>
  <r>
    <x v="0"/>
    <x v="6"/>
    <x v="0"/>
    <x v="0"/>
    <x v="0"/>
    <x v="1131"/>
    <x v="1151"/>
    <x v="1483"/>
    <x v="1807"/>
    <x v="54"/>
    <x v="27"/>
    <x v="0"/>
    <x v="0"/>
    <x v="0"/>
    <x v="0"/>
    <x v="0"/>
    <x v="6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"/>
    <x v="1"/>
  </r>
  <r>
    <x v="0"/>
    <x v="6"/>
    <x v="0"/>
    <x v="0"/>
    <x v="0"/>
    <x v="1013"/>
    <x v="1035"/>
    <x v="1424"/>
    <x v="1751"/>
    <x v="54"/>
    <x v="27"/>
    <x v="0"/>
    <x v="0"/>
    <x v="0"/>
    <x v="0"/>
    <x v="0"/>
    <x v="6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"/>
    <x v="1"/>
  </r>
  <r>
    <x v="0"/>
    <x v="6"/>
    <x v="0"/>
    <x v="0"/>
    <x v="0"/>
    <x v="1049"/>
    <x v="1069"/>
    <x v="1442"/>
    <x v="1768"/>
    <x v="54"/>
    <x v="27"/>
    <x v="0"/>
    <x v="0"/>
    <x v="0"/>
    <x v="0"/>
    <x v="0"/>
    <x v="6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"/>
    <x v="1"/>
  </r>
  <r>
    <x v="0"/>
    <x v="4"/>
    <x v="0"/>
    <x v="0"/>
    <x v="0"/>
    <x v="438"/>
    <x v="395"/>
    <x v="712"/>
    <x v="1220"/>
    <x v="54"/>
    <x v="27"/>
    <x v="0"/>
    <x v="0"/>
    <x v="0"/>
    <x v="0"/>
    <x v="0"/>
    <x v="1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4"/>
    <x v="1"/>
  </r>
  <r>
    <x v="0"/>
    <x v="4"/>
    <x v="0"/>
    <x v="0"/>
    <x v="0"/>
    <x v="555"/>
    <x v="472"/>
    <x v="866"/>
    <x v="1300"/>
    <x v="54"/>
    <x v="27"/>
    <x v="0"/>
    <x v="0"/>
    <x v="0"/>
    <x v="0"/>
    <x v="0"/>
    <x v="1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0"/>
    <x v="1"/>
  </r>
  <r>
    <x v="0"/>
    <x v="4"/>
    <x v="0"/>
    <x v="0"/>
    <x v="0"/>
    <x v="460"/>
    <x v="410"/>
    <x v="739"/>
    <x v="1233"/>
    <x v="54"/>
    <x v="27"/>
    <x v="0"/>
    <x v="0"/>
    <x v="0"/>
    <x v="0"/>
    <x v="0"/>
    <x v="1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8"/>
    <x v="1"/>
  </r>
  <r>
    <x v="0"/>
    <x v="4"/>
    <x v="0"/>
    <x v="0"/>
    <x v="0"/>
    <x v="486"/>
    <x v="429"/>
    <x v="778"/>
    <x v="1252"/>
    <x v="54"/>
    <x v="27"/>
    <x v="0"/>
    <x v="0"/>
    <x v="0"/>
    <x v="0"/>
    <x v="0"/>
    <x v="1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1"/>
    <x v="1"/>
  </r>
  <r>
    <x v="0"/>
    <x v="0"/>
    <x v="0"/>
    <x v="0"/>
    <x v="0"/>
    <x v="1215"/>
    <x v="1235"/>
    <x v="1471"/>
    <x v="1674"/>
    <x v="54"/>
    <x v="27"/>
    <x v="0"/>
    <x v="0"/>
    <x v="0"/>
    <x v="0"/>
    <x v="0"/>
    <x v="3"/>
    <x v="0"/>
    <x v="0"/>
    <x v="0"/>
    <x v="17"/>
    <x v="20"/>
    <x v="0"/>
    <x v="20"/>
    <x v="300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1"/>
    <x v="0"/>
    <x v="88"/>
    <x v="1"/>
  </r>
  <r>
    <x v="0"/>
    <x v="0"/>
    <x v="0"/>
    <x v="0"/>
    <x v="0"/>
    <x v="1285"/>
    <x v="1305"/>
    <x v="1531"/>
    <x v="1753"/>
    <x v="54"/>
    <x v="27"/>
    <x v="0"/>
    <x v="0"/>
    <x v="0"/>
    <x v="0"/>
    <x v="0"/>
    <x v="3"/>
    <x v="0"/>
    <x v="0"/>
    <x v="0"/>
    <x v="17"/>
    <x v="20"/>
    <x v="0"/>
    <x v="20"/>
    <x v="39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3"/>
    <x v="0"/>
    <x v="39"/>
    <x v="1"/>
  </r>
  <r>
    <x v="0"/>
    <x v="0"/>
    <x v="0"/>
    <x v="0"/>
    <x v="0"/>
    <x v="1227"/>
    <x v="1247"/>
    <x v="1482"/>
    <x v="1684"/>
    <x v="54"/>
    <x v="27"/>
    <x v="0"/>
    <x v="0"/>
    <x v="0"/>
    <x v="0"/>
    <x v="0"/>
    <x v="3"/>
    <x v="0"/>
    <x v="0"/>
    <x v="0"/>
    <x v="17"/>
    <x v="20"/>
    <x v="0"/>
    <x v="20"/>
    <x v="518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3"/>
    <x v="0"/>
    <x v="78"/>
    <x v="1"/>
  </r>
  <r>
    <x v="0"/>
    <x v="0"/>
    <x v="0"/>
    <x v="0"/>
    <x v="0"/>
    <x v="1246"/>
    <x v="1266"/>
    <x v="1500"/>
    <x v="1704"/>
    <x v="54"/>
    <x v="27"/>
    <x v="0"/>
    <x v="0"/>
    <x v="0"/>
    <x v="0"/>
    <x v="0"/>
    <x v="3"/>
    <x v="0"/>
    <x v="0"/>
    <x v="0"/>
    <x v="17"/>
    <x v="20"/>
    <x v="0"/>
    <x v="20"/>
    <x v="714"/>
    <x v="104"/>
    <x v="0"/>
    <x v="0"/>
    <x v="0"/>
    <x v="0"/>
    <x v="0"/>
    <x v="17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9"/>
    <x v="0"/>
    <x v="65"/>
    <x v="1"/>
  </r>
  <r>
    <x v="0"/>
    <x v="2"/>
    <x v="0"/>
    <x v="0"/>
    <x v="0"/>
    <x v="543"/>
    <x v="593"/>
    <x v="0"/>
    <x v="392"/>
    <x v="54"/>
    <x v="27"/>
    <x v="0"/>
    <x v="0"/>
    <x v="0"/>
    <x v="0"/>
    <x v="0"/>
    <x v="4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203"/>
    <x v="0"/>
    <x v="1479"/>
    <x v="1"/>
  </r>
  <r>
    <x v="0"/>
    <x v="1"/>
    <x v="0"/>
    <x v="0"/>
    <x v="0"/>
    <x v="87"/>
    <x v="84"/>
    <x v="0"/>
    <x v="823"/>
    <x v="54"/>
    <x v="27"/>
    <x v="0"/>
    <x v="0"/>
    <x v="0"/>
    <x v="0"/>
    <x v="0"/>
    <x v="0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479"/>
    <x v="1"/>
  </r>
  <r>
    <x v="0"/>
    <x v="6"/>
    <x v="0"/>
    <x v="0"/>
    <x v="0"/>
    <x v="620"/>
    <x v="655"/>
    <x v="0"/>
    <x v="342"/>
    <x v="54"/>
    <x v="27"/>
    <x v="0"/>
    <x v="0"/>
    <x v="0"/>
    <x v="0"/>
    <x v="0"/>
    <x v="6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281"/>
    <x v="199"/>
    <x v="169"/>
    <x v="203"/>
    <x v="0"/>
    <x v="1479"/>
    <x v="1"/>
  </r>
  <r>
    <x v="0"/>
    <x v="4"/>
    <x v="0"/>
    <x v="0"/>
    <x v="0"/>
    <x v="232"/>
    <x v="222"/>
    <x v="0"/>
    <x v="722"/>
    <x v="54"/>
    <x v="27"/>
    <x v="0"/>
    <x v="0"/>
    <x v="0"/>
    <x v="0"/>
    <x v="0"/>
    <x v="1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545"/>
    <x v="199"/>
    <x v="169"/>
    <x v="203"/>
    <x v="0"/>
    <x v="1479"/>
    <x v="1"/>
  </r>
  <r>
    <x v="0"/>
    <x v="0"/>
    <x v="0"/>
    <x v="0"/>
    <x v="0"/>
    <x v="904"/>
    <x v="926"/>
    <x v="0"/>
    <x v="190"/>
    <x v="54"/>
    <x v="27"/>
    <x v="0"/>
    <x v="0"/>
    <x v="0"/>
    <x v="0"/>
    <x v="0"/>
    <x v="3"/>
    <x v="0"/>
    <x v="0"/>
    <x v="0"/>
    <x v="18"/>
    <x v="23"/>
    <x v="4"/>
    <x v="60"/>
    <x v="775"/>
    <x v="104"/>
    <x v="0"/>
    <x v="0"/>
    <x v="0"/>
    <x v="0"/>
    <x v="0"/>
    <x v="18"/>
    <x v="364"/>
    <x v="16"/>
    <x v="75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2"/>
    <x v="0"/>
    <x v="0"/>
    <x v="0"/>
    <x v="769"/>
    <x v="792"/>
    <x v="1222"/>
    <x v="1594"/>
    <x v="54"/>
    <x v="27"/>
    <x v="0"/>
    <x v="0"/>
    <x v="0"/>
    <x v="0"/>
    <x v="0"/>
    <x v="4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66"/>
    <x v="199"/>
    <x v="169"/>
    <x v="113"/>
    <x v="0"/>
    <x v="296"/>
    <x v="1"/>
  </r>
  <r>
    <x v="0"/>
    <x v="1"/>
    <x v="0"/>
    <x v="0"/>
    <x v="0"/>
    <x v="179"/>
    <x v="172"/>
    <x v="465"/>
    <x v="1228"/>
    <x v="54"/>
    <x v="27"/>
    <x v="0"/>
    <x v="0"/>
    <x v="0"/>
    <x v="0"/>
    <x v="0"/>
    <x v="0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29"/>
    <x v="199"/>
    <x v="169"/>
    <x v="203"/>
    <x v="0"/>
    <x v="1003"/>
    <x v="1"/>
  </r>
  <r>
    <x v="0"/>
    <x v="6"/>
    <x v="0"/>
    <x v="0"/>
    <x v="0"/>
    <x v="865"/>
    <x v="887"/>
    <x v="1298"/>
    <x v="1637"/>
    <x v="54"/>
    <x v="27"/>
    <x v="0"/>
    <x v="0"/>
    <x v="0"/>
    <x v="0"/>
    <x v="0"/>
    <x v="6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75"/>
    <x v="199"/>
    <x v="169"/>
    <x v="203"/>
    <x v="0"/>
    <x v="235"/>
    <x v="1"/>
  </r>
  <r>
    <x v="0"/>
    <x v="3"/>
    <x v="0"/>
    <x v="0"/>
    <x v="0"/>
    <x v="44"/>
    <x v="42"/>
    <x v="465"/>
    <x v="1266"/>
    <x v="54"/>
    <x v="27"/>
    <x v="0"/>
    <x v="0"/>
    <x v="0"/>
    <x v="0"/>
    <x v="0"/>
    <x v="2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58"/>
    <x v="199"/>
    <x v="169"/>
    <x v="203"/>
    <x v="0"/>
    <x v="1003"/>
    <x v="1"/>
  </r>
  <r>
    <x v="0"/>
    <x v="5"/>
    <x v="0"/>
    <x v="0"/>
    <x v="0"/>
    <x v="365"/>
    <x v="439"/>
    <x v="1158"/>
    <x v="1667"/>
    <x v="54"/>
    <x v="27"/>
    <x v="0"/>
    <x v="0"/>
    <x v="0"/>
    <x v="0"/>
    <x v="0"/>
    <x v="5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80"/>
    <x v="199"/>
    <x v="37"/>
    <x v="203"/>
    <x v="54"/>
    <x v="394"/>
    <x v="0"/>
  </r>
  <r>
    <x v="0"/>
    <x v="4"/>
    <x v="0"/>
    <x v="0"/>
    <x v="0"/>
    <x v="325"/>
    <x v="305"/>
    <x v="0"/>
    <x v="662"/>
    <x v="54"/>
    <x v="27"/>
    <x v="0"/>
    <x v="0"/>
    <x v="0"/>
    <x v="0"/>
    <x v="0"/>
    <x v="1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479"/>
    <x v="1"/>
  </r>
  <r>
    <x v="0"/>
    <x v="0"/>
    <x v="0"/>
    <x v="0"/>
    <x v="0"/>
    <x v="1085"/>
    <x v="1105"/>
    <x v="0"/>
    <x v="100"/>
    <x v="54"/>
    <x v="27"/>
    <x v="0"/>
    <x v="0"/>
    <x v="0"/>
    <x v="0"/>
    <x v="0"/>
    <x v="3"/>
    <x v="0"/>
    <x v="0"/>
    <x v="0"/>
    <x v="19"/>
    <x v="24"/>
    <x v="3"/>
    <x v="7"/>
    <x v="348"/>
    <x v="104"/>
    <x v="0"/>
    <x v="0"/>
    <x v="0"/>
    <x v="0"/>
    <x v="0"/>
    <x v="19"/>
    <x v="35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3"/>
    <x v="199"/>
    <x v="169"/>
    <x v="203"/>
    <x v="0"/>
    <x v="1479"/>
    <x v="1"/>
  </r>
  <r>
    <x v="0"/>
    <x v="2"/>
    <x v="0"/>
    <x v="0"/>
    <x v="0"/>
    <x v="603"/>
    <x v="639"/>
    <x v="0"/>
    <x v="358"/>
    <x v="54"/>
    <x v="27"/>
    <x v="0"/>
    <x v="0"/>
    <x v="0"/>
    <x v="0"/>
    <x v="0"/>
    <x v="4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1"/>
    <x v="199"/>
    <x v="169"/>
    <x v="203"/>
    <x v="0"/>
    <x v="1479"/>
    <x v="1"/>
  </r>
  <r>
    <x v="0"/>
    <x v="1"/>
    <x v="0"/>
    <x v="0"/>
    <x v="0"/>
    <x v="107"/>
    <x v="103"/>
    <x v="0"/>
    <x v="806"/>
    <x v="54"/>
    <x v="27"/>
    <x v="0"/>
    <x v="0"/>
    <x v="0"/>
    <x v="0"/>
    <x v="0"/>
    <x v="0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6"/>
    <x v="0"/>
    <x v="0"/>
    <x v="0"/>
    <x v="682"/>
    <x v="709"/>
    <x v="0"/>
    <x v="304"/>
    <x v="54"/>
    <x v="27"/>
    <x v="0"/>
    <x v="0"/>
    <x v="0"/>
    <x v="0"/>
    <x v="0"/>
    <x v="6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9"/>
    <x v="199"/>
    <x v="169"/>
    <x v="203"/>
    <x v="0"/>
    <x v="1479"/>
    <x v="1"/>
  </r>
  <r>
    <x v="0"/>
    <x v="3"/>
    <x v="0"/>
    <x v="0"/>
    <x v="0"/>
    <x v="24"/>
    <x v="23"/>
    <x v="0"/>
    <x v="901"/>
    <x v="54"/>
    <x v="27"/>
    <x v="0"/>
    <x v="0"/>
    <x v="0"/>
    <x v="0"/>
    <x v="0"/>
    <x v="2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38"/>
    <x v="199"/>
    <x v="169"/>
    <x v="203"/>
    <x v="0"/>
    <x v="1479"/>
    <x v="1"/>
  </r>
  <r>
    <x v="0"/>
    <x v="5"/>
    <x v="0"/>
    <x v="0"/>
    <x v="0"/>
    <x v="256"/>
    <x v="351"/>
    <x v="0"/>
    <x v="624"/>
    <x v="0"/>
    <x v="27"/>
    <x v="0"/>
    <x v="0"/>
    <x v="0"/>
    <x v="0"/>
    <x v="0"/>
    <x v="5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27"/>
    <x v="199"/>
    <x v="169"/>
    <x v="203"/>
    <x v="0"/>
    <x v="1479"/>
    <x v="1"/>
  </r>
  <r>
    <x v="0"/>
    <x v="4"/>
    <x v="0"/>
    <x v="0"/>
    <x v="0"/>
    <x v="225"/>
    <x v="215"/>
    <x v="0"/>
    <x v="726"/>
    <x v="54"/>
    <x v="27"/>
    <x v="0"/>
    <x v="0"/>
    <x v="0"/>
    <x v="0"/>
    <x v="0"/>
    <x v="1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479"/>
    <x v="1"/>
  </r>
  <r>
    <x v="0"/>
    <x v="0"/>
    <x v="0"/>
    <x v="0"/>
    <x v="0"/>
    <x v="895"/>
    <x v="917"/>
    <x v="0"/>
    <x v="198"/>
    <x v="54"/>
    <x v="0"/>
    <x v="0"/>
    <x v="0"/>
    <x v="0"/>
    <x v="0"/>
    <x v="0"/>
    <x v="3"/>
    <x v="0"/>
    <x v="0"/>
    <x v="0"/>
    <x v="20"/>
    <x v="25"/>
    <x v="5"/>
    <x v="63"/>
    <x v="397"/>
    <x v="104"/>
    <x v="0"/>
    <x v="0"/>
    <x v="0"/>
    <x v="0"/>
    <x v="0"/>
    <x v="20"/>
    <x v="41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61"/>
    <x v="199"/>
    <x v="169"/>
    <x v="203"/>
    <x v="0"/>
    <x v="1479"/>
    <x v="1"/>
  </r>
  <r>
    <x v="0"/>
    <x v="2"/>
    <x v="0"/>
    <x v="0"/>
    <x v="0"/>
    <x v="761"/>
    <x v="784"/>
    <x v="520"/>
    <x v="292"/>
    <x v="54"/>
    <x v="27"/>
    <x v="0"/>
    <x v="0"/>
    <x v="0"/>
    <x v="0"/>
    <x v="0"/>
    <x v="4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1"/>
    <x v="0"/>
    <x v="948"/>
    <x v="1"/>
  </r>
  <r>
    <x v="0"/>
    <x v="1"/>
    <x v="0"/>
    <x v="0"/>
    <x v="0"/>
    <x v="175"/>
    <x v="168"/>
    <x v="120"/>
    <x v="702"/>
    <x v="54"/>
    <x v="27"/>
    <x v="0"/>
    <x v="0"/>
    <x v="0"/>
    <x v="0"/>
    <x v="0"/>
    <x v="0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857"/>
    <x v="879"/>
    <x v="580"/>
    <x v="246"/>
    <x v="54"/>
    <x v="27"/>
    <x v="0"/>
    <x v="0"/>
    <x v="0"/>
    <x v="0"/>
    <x v="0"/>
    <x v="6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175"/>
    <x v="168"/>
    <x v="120"/>
    <x v="702"/>
    <x v="54"/>
    <x v="27"/>
    <x v="0"/>
    <x v="0"/>
    <x v="0"/>
    <x v="0"/>
    <x v="0"/>
    <x v="2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706"/>
    <x v="730"/>
    <x v="483"/>
    <x v="319"/>
    <x v="54"/>
    <x v="27"/>
    <x v="0"/>
    <x v="0"/>
    <x v="0"/>
    <x v="0"/>
    <x v="0"/>
    <x v="5"/>
    <x v="0"/>
    <x v="0"/>
    <x v="0"/>
    <x v="21"/>
    <x v="27"/>
    <x v="2"/>
    <x v="6"/>
    <x v="64"/>
    <x v="104"/>
    <x v="0"/>
    <x v="0"/>
    <x v="0"/>
    <x v="0"/>
    <x v="0"/>
    <x v="21"/>
    <x v="53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2"/>
    <x v="203"/>
    <x v="154"/>
    <x v="1634"/>
    <x v="0"/>
  </r>
  <r>
    <x v="0"/>
    <x v="2"/>
    <x v="0"/>
    <x v="0"/>
    <x v="0"/>
    <x v="442"/>
    <x v="505"/>
    <x v="396"/>
    <x v="530"/>
    <x v="54"/>
    <x v="27"/>
    <x v="0"/>
    <x v="0"/>
    <x v="0"/>
    <x v="0"/>
    <x v="0"/>
    <x v="4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48"/>
    <x v="199"/>
    <x v="169"/>
    <x v="203"/>
    <x v="0"/>
    <x v="1079"/>
    <x v="1"/>
  </r>
  <r>
    <x v="0"/>
    <x v="1"/>
    <x v="0"/>
    <x v="0"/>
    <x v="0"/>
    <x v="55"/>
    <x v="53"/>
    <x v="85"/>
    <x v="905"/>
    <x v="54"/>
    <x v="27"/>
    <x v="0"/>
    <x v="0"/>
    <x v="0"/>
    <x v="0"/>
    <x v="0"/>
    <x v="0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6"/>
    <x v="0"/>
    <x v="0"/>
    <x v="0"/>
    <x v="503"/>
    <x v="557"/>
    <x v="449"/>
    <x v="482"/>
    <x v="54"/>
    <x v="27"/>
    <x v="0"/>
    <x v="0"/>
    <x v="0"/>
    <x v="0"/>
    <x v="0"/>
    <x v="6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06"/>
    <x v="199"/>
    <x v="169"/>
    <x v="203"/>
    <x v="0"/>
    <x v="1019"/>
    <x v="1"/>
  </r>
  <r>
    <x v="0"/>
    <x v="3"/>
    <x v="0"/>
    <x v="0"/>
    <x v="0"/>
    <x v="55"/>
    <x v="53"/>
    <x v="85"/>
    <x v="905"/>
    <x v="54"/>
    <x v="27"/>
    <x v="0"/>
    <x v="0"/>
    <x v="0"/>
    <x v="0"/>
    <x v="0"/>
    <x v="2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5"/>
    <x v="0"/>
    <x v="0"/>
    <x v="0"/>
    <x v="406"/>
    <x v="471"/>
    <x v="359"/>
    <x v="561"/>
    <x v="54"/>
    <x v="27"/>
    <x v="0"/>
    <x v="0"/>
    <x v="0"/>
    <x v="0"/>
    <x v="0"/>
    <x v="5"/>
    <x v="0"/>
    <x v="0"/>
    <x v="0"/>
    <x v="22"/>
    <x v="28"/>
    <x v="1"/>
    <x v="40"/>
    <x v="512"/>
    <x v="104"/>
    <x v="0"/>
    <x v="0"/>
    <x v="0"/>
    <x v="0"/>
    <x v="0"/>
    <x v="22"/>
    <x v="13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118"/>
    <x v="1"/>
  </r>
  <r>
    <x v="0"/>
    <x v="2"/>
    <x v="0"/>
    <x v="0"/>
    <x v="0"/>
    <x v="287"/>
    <x v="377"/>
    <x v="752"/>
    <x v="1415"/>
    <x v="54"/>
    <x v="27"/>
    <x v="0"/>
    <x v="0"/>
    <x v="0"/>
    <x v="0"/>
    <x v="0"/>
    <x v="4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445"/>
    <x v="508"/>
    <x v="1002"/>
    <x v="1561"/>
    <x v="54"/>
    <x v="27"/>
    <x v="0"/>
    <x v="0"/>
    <x v="0"/>
    <x v="0"/>
    <x v="0"/>
    <x v="4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5"/>
    <x v="1"/>
  </r>
  <r>
    <x v="0"/>
    <x v="2"/>
    <x v="0"/>
    <x v="0"/>
    <x v="0"/>
    <x v="334"/>
    <x v="416"/>
    <x v="825"/>
    <x v="1461"/>
    <x v="54"/>
    <x v="27"/>
    <x v="0"/>
    <x v="0"/>
    <x v="0"/>
    <x v="0"/>
    <x v="0"/>
    <x v="4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60"/>
    <x v="435"/>
    <x v="866"/>
    <x v="1485"/>
    <x v="54"/>
    <x v="27"/>
    <x v="0"/>
    <x v="0"/>
    <x v="0"/>
    <x v="0"/>
    <x v="0"/>
    <x v="4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0"/>
    <x v="1"/>
  </r>
  <r>
    <x v="0"/>
    <x v="2"/>
    <x v="0"/>
    <x v="0"/>
    <x v="0"/>
    <x v="302"/>
    <x v="389"/>
    <x v="779"/>
    <x v="1430"/>
    <x v="54"/>
    <x v="27"/>
    <x v="0"/>
    <x v="0"/>
    <x v="0"/>
    <x v="0"/>
    <x v="0"/>
    <x v="4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2"/>
    <x v="0"/>
    <x v="0"/>
    <x v="0"/>
    <x v="302"/>
    <x v="389"/>
    <x v="779"/>
    <x v="1430"/>
    <x v="54"/>
    <x v="27"/>
    <x v="0"/>
    <x v="0"/>
    <x v="0"/>
    <x v="0"/>
    <x v="0"/>
    <x v="4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0"/>
    <x v="1"/>
  </r>
  <r>
    <x v="0"/>
    <x v="2"/>
    <x v="0"/>
    <x v="0"/>
    <x v="0"/>
    <x v="302"/>
    <x v="389"/>
    <x v="776"/>
    <x v="1428"/>
    <x v="54"/>
    <x v="27"/>
    <x v="0"/>
    <x v="0"/>
    <x v="0"/>
    <x v="0"/>
    <x v="0"/>
    <x v="4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296"/>
    <x v="382"/>
    <x v="766"/>
    <x v="1420"/>
    <x v="54"/>
    <x v="27"/>
    <x v="0"/>
    <x v="0"/>
    <x v="0"/>
    <x v="0"/>
    <x v="0"/>
    <x v="4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1"/>
    <x v="0"/>
    <x v="0"/>
    <x v="0"/>
    <x v="24"/>
    <x v="23"/>
    <x v="213"/>
    <x v="1090"/>
    <x v="54"/>
    <x v="27"/>
    <x v="0"/>
    <x v="0"/>
    <x v="0"/>
    <x v="0"/>
    <x v="0"/>
    <x v="0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56"/>
    <x v="54"/>
    <x v="342"/>
    <x v="1168"/>
    <x v="54"/>
    <x v="27"/>
    <x v="0"/>
    <x v="0"/>
    <x v="0"/>
    <x v="0"/>
    <x v="0"/>
    <x v="0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1"/>
    <x v="0"/>
    <x v="0"/>
    <x v="0"/>
    <x v="31"/>
    <x v="30"/>
    <x v="249"/>
    <x v="1114"/>
    <x v="54"/>
    <x v="27"/>
    <x v="0"/>
    <x v="0"/>
    <x v="0"/>
    <x v="0"/>
    <x v="0"/>
    <x v="0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35"/>
    <x v="34"/>
    <x v="270"/>
    <x v="1126"/>
    <x v="54"/>
    <x v="27"/>
    <x v="0"/>
    <x v="0"/>
    <x v="0"/>
    <x v="0"/>
    <x v="0"/>
    <x v="0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0"/>
    <x v="1"/>
  </r>
  <r>
    <x v="0"/>
    <x v="1"/>
    <x v="0"/>
    <x v="0"/>
    <x v="0"/>
    <x v="26"/>
    <x v="25"/>
    <x v="224"/>
    <x v="1098"/>
    <x v="54"/>
    <x v="27"/>
    <x v="0"/>
    <x v="0"/>
    <x v="0"/>
    <x v="0"/>
    <x v="0"/>
    <x v="0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1"/>
    <x v="0"/>
    <x v="0"/>
    <x v="0"/>
    <x v="26"/>
    <x v="25"/>
    <x v="224"/>
    <x v="1098"/>
    <x v="54"/>
    <x v="27"/>
    <x v="0"/>
    <x v="0"/>
    <x v="0"/>
    <x v="0"/>
    <x v="0"/>
    <x v="0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1"/>
    <x v="0"/>
    <x v="0"/>
    <x v="0"/>
    <x v="26"/>
    <x v="25"/>
    <x v="223"/>
    <x v="1097"/>
    <x v="54"/>
    <x v="27"/>
    <x v="0"/>
    <x v="0"/>
    <x v="0"/>
    <x v="0"/>
    <x v="0"/>
    <x v="0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25"/>
    <x v="24"/>
    <x v="218"/>
    <x v="1094"/>
    <x v="54"/>
    <x v="27"/>
    <x v="0"/>
    <x v="0"/>
    <x v="0"/>
    <x v="0"/>
    <x v="0"/>
    <x v="0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6"/>
    <x v="0"/>
    <x v="0"/>
    <x v="0"/>
    <x v="337"/>
    <x v="419"/>
    <x v="835"/>
    <x v="1465"/>
    <x v="54"/>
    <x v="27"/>
    <x v="0"/>
    <x v="0"/>
    <x v="0"/>
    <x v="0"/>
    <x v="0"/>
    <x v="6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508"/>
    <x v="562"/>
    <x v="1100"/>
    <x v="1612"/>
    <x v="54"/>
    <x v="27"/>
    <x v="0"/>
    <x v="0"/>
    <x v="0"/>
    <x v="0"/>
    <x v="0"/>
    <x v="6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3"/>
    <x v="1"/>
  </r>
  <r>
    <x v="0"/>
    <x v="6"/>
    <x v="0"/>
    <x v="0"/>
    <x v="0"/>
    <x v="387"/>
    <x v="457"/>
    <x v="909"/>
    <x v="1512"/>
    <x v="54"/>
    <x v="27"/>
    <x v="0"/>
    <x v="0"/>
    <x v="0"/>
    <x v="0"/>
    <x v="0"/>
    <x v="6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409"/>
    <x v="477"/>
    <x v="948"/>
    <x v="1533"/>
    <x v="54"/>
    <x v="27"/>
    <x v="0"/>
    <x v="0"/>
    <x v="0"/>
    <x v="0"/>
    <x v="0"/>
    <x v="6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6"/>
    <x v="1"/>
  </r>
  <r>
    <x v="0"/>
    <x v="6"/>
    <x v="0"/>
    <x v="0"/>
    <x v="0"/>
    <x v="356"/>
    <x v="434"/>
    <x v="860"/>
    <x v="1484"/>
    <x v="54"/>
    <x v="27"/>
    <x v="0"/>
    <x v="0"/>
    <x v="0"/>
    <x v="0"/>
    <x v="0"/>
    <x v="6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6"/>
    <x v="0"/>
    <x v="0"/>
    <x v="0"/>
    <x v="356"/>
    <x v="434"/>
    <x v="860"/>
    <x v="1484"/>
    <x v="54"/>
    <x v="27"/>
    <x v="0"/>
    <x v="0"/>
    <x v="0"/>
    <x v="0"/>
    <x v="0"/>
    <x v="6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6"/>
    <x v="0"/>
    <x v="0"/>
    <x v="0"/>
    <x v="356"/>
    <x v="434"/>
    <x v="858"/>
    <x v="1481"/>
    <x v="54"/>
    <x v="27"/>
    <x v="0"/>
    <x v="0"/>
    <x v="0"/>
    <x v="0"/>
    <x v="0"/>
    <x v="6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48"/>
    <x v="425"/>
    <x v="848"/>
    <x v="1471"/>
    <x v="54"/>
    <x v="27"/>
    <x v="0"/>
    <x v="0"/>
    <x v="0"/>
    <x v="0"/>
    <x v="0"/>
    <x v="6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3"/>
    <x v="0"/>
    <x v="0"/>
    <x v="0"/>
    <x v="24"/>
    <x v="23"/>
    <x v="213"/>
    <x v="1090"/>
    <x v="54"/>
    <x v="27"/>
    <x v="0"/>
    <x v="0"/>
    <x v="0"/>
    <x v="0"/>
    <x v="0"/>
    <x v="2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56"/>
    <x v="54"/>
    <x v="342"/>
    <x v="1168"/>
    <x v="54"/>
    <x v="27"/>
    <x v="0"/>
    <x v="0"/>
    <x v="0"/>
    <x v="0"/>
    <x v="0"/>
    <x v="2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3"/>
    <x v="0"/>
    <x v="0"/>
    <x v="0"/>
    <x v="31"/>
    <x v="30"/>
    <x v="249"/>
    <x v="1114"/>
    <x v="54"/>
    <x v="27"/>
    <x v="0"/>
    <x v="0"/>
    <x v="0"/>
    <x v="0"/>
    <x v="0"/>
    <x v="2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35"/>
    <x v="34"/>
    <x v="270"/>
    <x v="1126"/>
    <x v="54"/>
    <x v="27"/>
    <x v="0"/>
    <x v="0"/>
    <x v="0"/>
    <x v="0"/>
    <x v="0"/>
    <x v="2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0"/>
    <x v="1"/>
  </r>
  <r>
    <x v="0"/>
    <x v="3"/>
    <x v="0"/>
    <x v="0"/>
    <x v="0"/>
    <x v="26"/>
    <x v="25"/>
    <x v="224"/>
    <x v="1098"/>
    <x v="54"/>
    <x v="27"/>
    <x v="0"/>
    <x v="0"/>
    <x v="0"/>
    <x v="0"/>
    <x v="0"/>
    <x v="2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3"/>
    <x v="0"/>
    <x v="0"/>
    <x v="0"/>
    <x v="26"/>
    <x v="25"/>
    <x v="224"/>
    <x v="1098"/>
    <x v="54"/>
    <x v="27"/>
    <x v="0"/>
    <x v="0"/>
    <x v="0"/>
    <x v="0"/>
    <x v="0"/>
    <x v="2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6"/>
    <x v="1"/>
  </r>
  <r>
    <x v="0"/>
    <x v="3"/>
    <x v="0"/>
    <x v="0"/>
    <x v="0"/>
    <x v="26"/>
    <x v="25"/>
    <x v="223"/>
    <x v="1097"/>
    <x v="54"/>
    <x v="27"/>
    <x v="0"/>
    <x v="0"/>
    <x v="0"/>
    <x v="0"/>
    <x v="0"/>
    <x v="2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25"/>
    <x v="24"/>
    <x v="218"/>
    <x v="1094"/>
    <x v="54"/>
    <x v="27"/>
    <x v="0"/>
    <x v="0"/>
    <x v="0"/>
    <x v="0"/>
    <x v="0"/>
    <x v="2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5"/>
    <x v="0"/>
    <x v="0"/>
    <x v="0"/>
    <x v="256"/>
    <x v="351"/>
    <x v="703"/>
    <x v="1384"/>
    <x v="54"/>
    <x v="27"/>
    <x v="0"/>
    <x v="0"/>
    <x v="0"/>
    <x v="0"/>
    <x v="0"/>
    <x v="5"/>
    <x v="0"/>
    <x v="0"/>
    <x v="0"/>
    <x v="23"/>
    <x v="29"/>
    <x v="0"/>
    <x v="38"/>
    <x v="271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408"/>
    <x v="474"/>
    <x v="943"/>
    <x v="1530"/>
    <x v="54"/>
    <x v="27"/>
    <x v="0"/>
    <x v="0"/>
    <x v="0"/>
    <x v="0"/>
    <x v="0"/>
    <x v="5"/>
    <x v="0"/>
    <x v="0"/>
    <x v="0"/>
    <x v="23"/>
    <x v="29"/>
    <x v="0"/>
    <x v="38"/>
    <x v="29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1"/>
    <x v="1"/>
  </r>
  <r>
    <x v="0"/>
    <x v="5"/>
    <x v="0"/>
    <x v="0"/>
    <x v="0"/>
    <x v="302"/>
    <x v="389"/>
    <x v="777"/>
    <x v="1429"/>
    <x v="54"/>
    <x v="27"/>
    <x v="0"/>
    <x v="0"/>
    <x v="0"/>
    <x v="0"/>
    <x v="0"/>
    <x v="5"/>
    <x v="0"/>
    <x v="0"/>
    <x v="0"/>
    <x v="23"/>
    <x v="29"/>
    <x v="0"/>
    <x v="38"/>
    <x v="320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320"/>
    <x v="407"/>
    <x v="811"/>
    <x v="1451"/>
    <x v="54"/>
    <x v="27"/>
    <x v="0"/>
    <x v="0"/>
    <x v="0"/>
    <x v="0"/>
    <x v="0"/>
    <x v="5"/>
    <x v="0"/>
    <x v="0"/>
    <x v="0"/>
    <x v="23"/>
    <x v="29"/>
    <x v="0"/>
    <x v="38"/>
    <x v="415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0"/>
    <x v="1"/>
  </r>
  <r>
    <x v="0"/>
    <x v="5"/>
    <x v="0"/>
    <x v="0"/>
    <x v="0"/>
    <x v="266"/>
    <x v="360"/>
    <x v="725"/>
    <x v="1400"/>
    <x v="54"/>
    <x v="27"/>
    <x v="0"/>
    <x v="0"/>
    <x v="0"/>
    <x v="0"/>
    <x v="0"/>
    <x v="5"/>
    <x v="0"/>
    <x v="0"/>
    <x v="0"/>
    <x v="23"/>
    <x v="29"/>
    <x v="0"/>
    <x v="38"/>
    <x v="447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1"/>
    <x v="1"/>
  </r>
  <r>
    <x v="0"/>
    <x v="5"/>
    <x v="0"/>
    <x v="0"/>
    <x v="0"/>
    <x v="266"/>
    <x v="360"/>
    <x v="725"/>
    <x v="1400"/>
    <x v="54"/>
    <x v="27"/>
    <x v="0"/>
    <x v="0"/>
    <x v="0"/>
    <x v="0"/>
    <x v="0"/>
    <x v="5"/>
    <x v="0"/>
    <x v="0"/>
    <x v="0"/>
    <x v="23"/>
    <x v="29"/>
    <x v="0"/>
    <x v="38"/>
    <x v="542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1"/>
    <x v="1"/>
  </r>
  <r>
    <x v="0"/>
    <x v="5"/>
    <x v="0"/>
    <x v="0"/>
    <x v="0"/>
    <x v="266"/>
    <x v="360"/>
    <x v="721"/>
    <x v="1397"/>
    <x v="54"/>
    <x v="27"/>
    <x v="0"/>
    <x v="0"/>
    <x v="0"/>
    <x v="0"/>
    <x v="0"/>
    <x v="5"/>
    <x v="0"/>
    <x v="0"/>
    <x v="0"/>
    <x v="23"/>
    <x v="29"/>
    <x v="0"/>
    <x v="38"/>
    <x v="696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5"/>
    <x v="0"/>
    <x v="0"/>
    <x v="0"/>
    <x v="261"/>
    <x v="357"/>
    <x v="711"/>
    <x v="1389"/>
    <x v="54"/>
    <x v="27"/>
    <x v="0"/>
    <x v="0"/>
    <x v="0"/>
    <x v="0"/>
    <x v="0"/>
    <x v="5"/>
    <x v="0"/>
    <x v="0"/>
    <x v="0"/>
    <x v="23"/>
    <x v="29"/>
    <x v="0"/>
    <x v="38"/>
    <x v="848"/>
    <x v="104"/>
    <x v="0"/>
    <x v="0"/>
    <x v="0"/>
    <x v="0"/>
    <x v="0"/>
    <x v="23"/>
    <x v="48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6"/>
    <x v="1"/>
  </r>
  <r>
    <x v="0"/>
    <x v="2"/>
    <x v="0"/>
    <x v="0"/>
    <x v="0"/>
    <x v="624"/>
    <x v="658"/>
    <x v="311"/>
    <x v="358"/>
    <x v="54"/>
    <x v="27"/>
    <x v="0"/>
    <x v="0"/>
    <x v="0"/>
    <x v="0"/>
    <x v="0"/>
    <x v="4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18"/>
    <x v="113"/>
    <x v="62"/>
    <x v="743"/>
    <x v="54"/>
    <x v="27"/>
    <x v="0"/>
    <x v="0"/>
    <x v="0"/>
    <x v="0"/>
    <x v="0"/>
    <x v="0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704"/>
    <x v="729"/>
    <x v="359"/>
    <x v="304"/>
    <x v="54"/>
    <x v="27"/>
    <x v="0"/>
    <x v="0"/>
    <x v="0"/>
    <x v="0"/>
    <x v="0"/>
    <x v="6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18"/>
    <x v="113"/>
    <x v="62"/>
    <x v="743"/>
    <x v="54"/>
    <x v="27"/>
    <x v="0"/>
    <x v="0"/>
    <x v="0"/>
    <x v="0"/>
    <x v="0"/>
    <x v="2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575"/>
    <x v="616"/>
    <x v="283"/>
    <x v="386"/>
    <x v="54"/>
    <x v="27"/>
    <x v="0"/>
    <x v="0"/>
    <x v="0"/>
    <x v="0"/>
    <x v="0"/>
    <x v="5"/>
    <x v="0"/>
    <x v="0"/>
    <x v="0"/>
    <x v="24"/>
    <x v="30"/>
    <x v="2"/>
    <x v="46"/>
    <x v="722"/>
    <x v="104"/>
    <x v="0"/>
    <x v="0"/>
    <x v="0"/>
    <x v="0"/>
    <x v="0"/>
    <x v="24"/>
    <x v="300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3"/>
    <x v="203"/>
    <x v="122"/>
    <x v="1621"/>
    <x v="0"/>
  </r>
  <r>
    <x v="0"/>
    <x v="2"/>
    <x v="0"/>
    <x v="0"/>
    <x v="0"/>
    <x v="420"/>
    <x v="488"/>
    <x v="876"/>
    <x v="1462"/>
    <x v="54"/>
    <x v="27"/>
    <x v="0"/>
    <x v="0"/>
    <x v="0"/>
    <x v="0"/>
    <x v="0"/>
    <x v="4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6"/>
    <x v="0"/>
    <x v="594"/>
    <x v="1"/>
  </r>
  <r>
    <x v="0"/>
    <x v="1"/>
    <x v="0"/>
    <x v="0"/>
    <x v="0"/>
    <x v="50"/>
    <x v="48"/>
    <x v="276"/>
    <x v="1115"/>
    <x v="54"/>
    <x v="27"/>
    <x v="0"/>
    <x v="0"/>
    <x v="0"/>
    <x v="0"/>
    <x v="0"/>
    <x v="0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81"/>
    <x v="537"/>
    <x v="959"/>
    <x v="1514"/>
    <x v="54"/>
    <x v="27"/>
    <x v="0"/>
    <x v="0"/>
    <x v="0"/>
    <x v="0"/>
    <x v="0"/>
    <x v="6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7"/>
    <x v="1"/>
  </r>
  <r>
    <x v="0"/>
    <x v="3"/>
    <x v="0"/>
    <x v="0"/>
    <x v="0"/>
    <x v="50"/>
    <x v="48"/>
    <x v="276"/>
    <x v="1115"/>
    <x v="54"/>
    <x v="27"/>
    <x v="0"/>
    <x v="0"/>
    <x v="0"/>
    <x v="0"/>
    <x v="0"/>
    <x v="2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5"/>
    <x v="0"/>
    <x v="0"/>
    <x v="0"/>
    <x v="387"/>
    <x v="457"/>
    <x v="823"/>
    <x v="1430"/>
    <x v="54"/>
    <x v="27"/>
    <x v="0"/>
    <x v="0"/>
    <x v="0"/>
    <x v="0"/>
    <x v="0"/>
    <x v="5"/>
    <x v="0"/>
    <x v="0"/>
    <x v="0"/>
    <x v="25"/>
    <x v="31"/>
    <x v="2"/>
    <x v="6"/>
    <x v="62"/>
    <x v="104"/>
    <x v="0"/>
    <x v="0"/>
    <x v="0"/>
    <x v="0"/>
    <x v="0"/>
    <x v="25"/>
    <x v="28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3"/>
    <x v="203"/>
    <x v="60"/>
    <x v="775"/>
    <x v="0"/>
  </r>
  <r>
    <x v="0"/>
    <x v="2"/>
    <x v="0"/>
    <x v="0"/>
    <x v="0"/>
    <x v="365"/>
    <x v="439"/>
    <x v="410"/>
    <x v="638"/>
    <x v="54"/>
    <x v="27"/>
    <x v="0"/>
    <x v="0"/>
    <x v="0"/>
    <x v="0"/>
    <x v="0"/>
    <x v="4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36"/>
    <x v="35"/>
    <x v="86"/>
    <x v="880"/>
    <x v="54"/>
    <x v="27"/>
    <x v="0"/>
    <x v="0"/>
    <x v="0"/>
    <x v="0"/>
    <x v="0"/>
    <x v="0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415"/>
    <x v="483"/>
    <x v="465"/>
    <x v="600"/>
    <x v="54"/>
    <x v="27"/>
    <x v="0"/>
    <x v="0"/>
    <x v="0"/>
    <x v="0"/>
    <x v="0"/>
    <x v="6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36"/>
    <x v="35"/>
    <x v="86"/>
    <x v="880"/>
    <x v="54"/>
    <x v="27"/>
    <x v="0"/>
    <x v="0"/>
    <x v="0"/>
    <x v="0"/>
    <x v="0"/>
    <x v="2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5"/>
    <x v="0"/>
    <x v="0"/>
    <x v="0"/>
    <x v="326"/>
    <x v="413"/>
    <x v="372"/>
    <x v="657"/>
    <x v="54"/>
    <x v="27"/>
    <x v="0"/>
    <x v="0"/>
    <x v="0"/>
    <x v="0"/>
    <x v="0"/>
    <x v="5"/>
    <x v="0"/>
    <x v="0"/>
    <x v="0"/>
    <x v="26"/>
    <x v="34"/>
    <x v="0"/>
    <x v="5"/>
    <x v="367"/>
    <x v="104"/>
    <x v="0"/>
    <x v="0"/>
    <x v="0"/>
    <x v="0"/>
    <x v="0"/>
    <x v="26"/>
    <x v="345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6"/>
    <x v="169"/>
    <x v="203"/>
    <x v="46"/>
    <x v="1534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7"/>
    <x v="38"/>
    <x v="5"/>
    <x v="34"/>
    <x v="597"/>
    <x v="104"/>
    <x v="0"/>
    <x v="0"/>
    <x v="0"/>
    <x v="0"/>
    <x v="0"/>
    <x v="27"/>
    <x v="324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1193"/>
    <x v="1213"/>
    <x v="1418"/>
    <x v="1171"/>
    <x v="54"/>
    <x v="27"/>
    <x v="0"/>
    <x v="0"/>
    <x v="0"/>
    <x v="0"/>
    <x v="0"/>
    <x v="4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75"/>
    <x v="0"/>
    <x v="131"/>
    <x v="1"/>
  </r>
  <r>
    <x v="0"/>
    <x v="1"/>
    <x v="0"/>
    <x v="0"/>
    <x v="0"/>
    <x v="437"/>
    <x v="394"/>
    <x v="653"/>
    <x v="1011"/>
    <x v="54"/>
    <x v="27"/>
    <x v="0"/>
    <x v="0"/>
    <x v="0"/>
    <x v="0"/>
    <x v="0"/>
    <x v="0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9"/>
    <x v="1"/>
  </r>
  <r>
    <x v="0"/>
    <x v="6"/>
    <x v="0"/>
    <x v="0"/>
    <x v="0"/>
    <x v="1239"/>
    <x v="1259"/>
    <x v="1459"/>
    <x v="1198"/>
    <x v="54"/>
    <x v="27"/>
    <x v="0"/>
    <x v="0"/>
    <x v="0"/>
    <x v="0"/>
    <x v="0"/>
    <x v="6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"/>
    <x v="1"/>
  </r>
  <r>
    <x v="0"/>
    <x v="3"/>
    <x v="0"/>
    <x v="0"/>
    <x v="0"/>
    <x v="437"/>
    <x v="394"/>
    <x v="653"/>
    <x v="1011"/>
    <x v="54"/>
    <x v="27"/>
    <x v="0"/>
    <x v="0"/>
    <x v="0"/>
    <x v="0"/>
    <x v="0"/>
    <x v="2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9"/>
    <x v="1"/>
  </r>
  <r>
    <x v="0"/>
    <x v="5"/>
    <x v="0"/>
    <x v="0"/>
    <x v="0"/>
    <x v="1153"/>
    <x v="1173"/>
    <x v="1381"/>
    <x v="1157"/>
    <x v="54"/>
    <x v="27"/>
    <x v="0"/>
    <x v="0"/>
    <x v="0"/>
    <x v="0"/>
    <x v="0"/>
    <x v="5"/>
    <x v="0"/>
    <x v="0"/>
    <x v="0"/>
    <x v="28"/>
    <x v="39"/>
    <x v="0"/>
    <x v="56"/>
    <x v="549"/>
    <x v="104"/>
    <x v="0"/>
    <x v="0"/>
    <x v="0"/>
    <x v="0"/>
    <x v="0"/>
    <x v="28"/>
    <x v="542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5"/>
    <x v="169"/>
    <x v="203"/>
    <x v="274"/>
    <x v="1212"/>
    <x v="0"/>
  </r>
  <r>
    <x v="0"/>
    <x v="2"/>
    <x v="0"/>
    <x v="0"/>
    <x v="0"/>
    <x v="886"/>
    <x v="908"/>
    <x v="1409"/>
    <x v="1762"/>
    <x v="54"/>
    <x v="27"/>
    <x v="0"/>
    <x v="0"/>
    <x v="0"/>
    <x v="0"/>
    <x v="0"/>
    <x v="4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"/>
    <x v="1"/>
  </r>
  <r>
    <x v="0"/>
    <x v="1"/>
    <x v="0"/>
    <x v="0"/>
    <x v="0"/>
    <x v="242"/>
    <x v="230"/>
    <x v="640"/>
    <x v="1326"/>
    <x v="54"/>
    <x v="27"/>
    <x v="0"/>
    <x v="0"/>
    <x v="0"/>
    <x v="0"/>
    <x v="0"/>
    <x v="0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3"/>
    <x v="1"/>
  </r>
  <r>
    <x v="0"/>
    <x v="6"/>
    <x v="0"/>
    <x v="0"/>
    <x v="0"/>
    <x v="982"/>
    <x v="1004"/>
    <x v="1451"/>
    <x v="1801"/>
    <x v="54"/>
    <x v="27"/>
    <x v="0"/>
    <x v="0"/>
    <x v="0"/>
    <x v="0"/>
    <x v="0"/>
    <x v="6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"/>
    <x v="1"/>
  </r>
  <r>
    <x v="0"/>
    <x v="3"/>
    <x v="0"/>
    <x v="0"/>
    <x v="0"/>
    <x v="242"/>
    <x v="230"/>
    <x v="640"/>
    <x v="1326"/>
    <x v="54"/>
    <x v="27"/>
    <x v="0"/>
    <x v="0"/>
    <x v="0"/>
    <x v="0"/>
    <x v="0"/>
    <x v="2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3"/>
    <x v="1"/>
  </r>
  <r>
    <x v="0"/>
    <x v="5"/>
    <x v="0"/>
    <x v="0"/>
    <x v="0"/>
    <x v="827"/>
    <x v="849"/>
    <x v="1373"/>
    <x v="1737"/>
    <x v="54"/>
    <x v="27"/>
    <x v="0"/>
    <x v="0"/>
    <x v="0"/>
    <x v="0"/>
    <x v="0"/>
    <x v="5"/>
    <x v="0"/>
    <x v="0"/>
    <x v="0"/>
    <x v="29"/>
    <x v="40"/>
    <x v="0"/>
    <x v="13"/>
    <x v="12"/>
    <x v="104"/>
    <x v="0"/>
    <x v="0"/>
    <x v="0"/>
    <x v="0"/>
    <x v="0"/>
    <x v="29"/>
    <x v="482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1"/>
    <x v="169"/>
    <x v="203"/>
    <x v="198"/>
    <x v="265"/>
    <x v="0"/>
  </r>
  <r>
    <x v="0"/>
    <x v="2"/>
    <x v="0"/>
    <x v="0"/>
    <x v="0"/>
    <x v="198"/>
    <x v="298"/>
    <x v="183"/>
    <x v="704"/>
    <x v="54"/>
    <x v="27"/>
    <x v="0"/>
    <x v="0"/>
    <x v="0"/>
    <x v="0"/>
    <x v="0"/>
    <x v="4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341"/>
    <x v="423"/>
    <x v="311"/>
    <x v="617"/>
    <x v="54"/>
    <x v="27"/>
    <x v="0"/>
    <x v="0"/>
    <x v="0"/>
    <x v="0"/>
    <x v="0"/>
    <x v="4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78"/>
    <x v="144"/>
    <x v="120"/>
    <x v="818"/>
    <x v="54"/>
    <x v="27"/>
    <x v="0"/>
    <x v="0"/>
    <x v="0"/>
    <x v="0"/>
    <x v="0"/>
    <x v="4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15"/>
    <x v="14"/>
    <x v="38"/>
    <x v="908"/>
    <x v="54"/>
    <x v="27"/>
    <x v="0"/>
    <x v="0"/>
    <x v="0"/>
    <x v="0"/>
    <x v="0"/>
    <x v="0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2"/>
    <x v="31"/>
    <x v="62"/>
    <x v="871"/>
    <x v="54"/>
    <x v="27"/>
    <x v="0"/>
    <x v="0"/>
    <x v="0"/>
    <x v="0"/>
    <x v="0"/>
    <x v="0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"/>
    <x v="5"/>
    <x v="23"/>
    <x v="942"/>
    <x v="54"/>
    <x v="27"/>
    <x v="0"/>
    <x v="0"/>
    <x v="0"/>
    <x v="0"/>
    <x v="0"/>
    <x v="0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6"/>
    <x v="0"/>
    <x v="0"/>
    <x v="0"/>
    <x v="251"/>
    <x v="346"/>
    <x v="216"/>
    <x v="670"/>
    <x v="54"/>
    <x v="27"/>
    <x v="0"/>
    <x v="0"/>
    <x v="0"/>
    <x v="0"/>
    <x v="0"/>
    <x v="6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92"/>
    <x v="461"/>
    <x v="359"/>
    <x v="579"/>
    <x v="54"/>
    <x v="27"/>
    <x v="0"/>
    <x v="0"/>
    <x v="0"/>
    <x v="0"/>
    <x v="0"/>
    <x v="6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103"/>
    <x v="183"/>
    <x v="142"/>
    <x v="795"/>
    <x v="54"/>
    <x v="27"/>
    <x v="0"/>
    <x v="0"/>
    <x v="0"/>
    <x v="0"/>
    <x v="0"/>
    <x v="6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15"/>
    <x v="14"/>
    <x v="38"/>
    <x v="908"/>
    <x v="54"/>
    <x v="27"/>
    <x v="0"/>
    <x v="0"/>
    <x v="0"/>
    <x v="0"/>
    <x v="0"/>
    <x v="2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2"/>
    <x v="31"/>
    <x v="62"/>
    <x v="871"/>
    <x v="54"/>
    <x v="27"/>
    <x v="0"/>
    <x v="0"/>
    <x v="0"/>
    <x v="0"/>
    <x v="0"/>
    <x v="2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"/>
    <x v="5"/>
    <x v="23"/>
    <x v="942"/>
    <x v="54"/>
    <x v="27"/>
    <x v="0"/>
    <x v="0"/>
    <x v="0"/>
    <x v="0"/>
    <x v="0"/>
    <x v="2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5"/>
    <x v="0"/>
    <x v="0"/>
    <x v="0"/>
    <x v="170"/>
    <x v="275"/>
    <x v="161"/>
    <x v="723"/>
    <x v="54"/>
    <x v="27"/>
    <x v="0"/>
    <x v="0"/>
    <x v="0"/>
    <x v="0"/>
    <x v="0"/>
    <x v="5"/>
    <x v="0"/>
    <x v="0"/>
    <x v="0"/>
    <x v="30"/>
    <x v="41"/>
    <x v="0"/>
    <x v="5"/>
    <x v="43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"/>
    <x v="169"/>
    <x v="203"/>
    <x v="21"/>
    <x v="1514"/>
    <x v="0"/>
  </r>
  <r>
    <x v="0"/>
    <x v="5"/>
    <x v="0"/>
    <x v="0"/>
    <x v="0"/>
    <x v="306"/>
    <x v="393"/>
    <x v="283"/>
    <x v="640"/>
    <x v="54"/>
    <x v="27"/>
    <x v="0"/>
    <x v="0"/>
    <x v="0"/>
    <x v="0"/>
    <x v="0"/>
    <x v="5"/>
    <x v="0"/>
    <x v="0"/>
    <x v="0"/>
    <x v="30"/>
    <x v="41"/>
    <x v="0"/>
    <x v="5"/>
    <x v="442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541"/>
    <x v="0"/>
  </r>
  <r>
    <x v="0"/>
    <x v="5"/>
    <x v="0"/>
    <x v="0"/>
    <x v="0"/>
    <x v="65"/>
    <x v="123"/>
    <x v="108"/>
    <x v="834"/>
    <x v="54"/>
    <x v="27"/>
    <x v="0"/>
    <x v="0"/>
    <x v="0"/>
    <x v="0"/>
    <x v="0"/>
    <x v="5"/>
    <x v="0"/>
    <x v="0"/>
    <x v="0"/>
    <x v="30"/>
    <x v="41"/>
    <x v="0"/>
    <x v="5"/>
    <x v="809"/>
    <x v="104"/>
    <x v="0"/>
    <x v="0"/>
    <x v="0"/>
    <x v="0"/>
    <x v="0"/>
    <x v="30"/>
    <x v="23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"/>
    <x v="169"/>
    <x v="203"/>
    <x v="9"/>
    <x v="1494"/>
    <x v="0"/>
  </r>
  <r>
    <x v="0"/>
    <x v="2"/>
    <x v="0"/>
    <x v="0"/>
    <x v="0"/>
    <x v="683"/>
    <x v="710"/>
    <x v="740"/>
    <x v="438"/>
    <x v="54"/>
    <x v="27"/>
    <x v="0"/>
    <x v="0"/>
    <x v="0"/>
    <x v="0"/>
    <x v="0"/>
    <x v="4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1"/>
    <x v="203"/>
    <x v="149"/>
    <x v="1605"/>
    <x v="0"/>
  </r>
  <r>
    <x v="0"/>
    <x v="2"/>
    <x v="0"/>
    <x v="0"/>
    <x v="0"/>
    <x v="445"/>
    <x v="508"/>
    <x v="512"/>
    <x v="594"/>
    <x v="54"/>
    <x v="27"/>
    <x v="0"/>
    <x v="0"/>
    <x v="0"/>
    <x v="0"/>
    <x v="0"/>
    <x v="4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4"/>
    <x v="0"/>
    <x v="956"/>
    <x v="1"/>
  </r>
  <r>
    <x v="0"/>
    <x v="1"/>
    <x v="0"/>
    <x v="0"/>
    <x v="0"/>
    <x v="142"/>
    <x v="136"/>
    <x v="209"/>
    <x v="790"/>
    <x v="54"/>
    <x v="27"/>
    <x v="0"/>
    <x v="0"/>
    <x v="0"/>
    <x v="0"/>
    <x v="0"/>
    <x v="0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56"/>
    <x v="54"/>
    <x v="118"/>
    <x v="862"/>
    <x v="54"/>
    <x v="27"/>
    <x v="0"/>
    <x v="0"/>
    <x v="0"/>
    <x v="0"/>
    <x v="0"/>
    <x v="0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768"/>
    <x v="791"/>
    <x v="823"/>
    <x v="386"/>
    <x v="54"/>
    <x v="27"/>
    <x v="0"/>
    <x v="0"/>
    <x v="0"/>
    <x v="0"/>
    <x v="0"/>
    <x v="6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8"/>
    <x v="1"/>
  </r>
  <r>
    <x v="0"/>
    <x v="6"/>
    <x v="0"/>
    <x v="0"/>
    <x v="0"/>
    <x v="508"/>
    <x v="562"/>
    <x v="573"/>
    <x v="546"/>
    <x v="54"/>
    <x v="27"/>
    <x v="0"/>
    <x v="0"/>
    <x v="0"/>
    <x v="0"/>
    <x v="0"/>
    <x v="6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42"/>
    <x v="136"/>
    <x v="209"/>
    <x v="790"/>
    <x v="54"/>
    <x v="27"/>
    <x v="0"/>
    <x v="0"/>
    <x v="0"/>
    <x v="0"/>
    <x v="0"/>
    <x v="2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3"/>
    <x v="0"/>
    <x v="0"/>
    <x v="0"/>
    <x v="56"/>
    <x v="54"/>
    <x v="118"/>
    <x v="862"/>
    <x v="54"/>
    <x v="27"/>
    <x v="0"/>
    <x v="0"/>
    <x v="0"/>
    <x v="0"/>
    <x v="0"/>
    <x v="2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632"/>
    <x v="664"/>
    <x v="693"/>
    <x v="469"/>
    <x v="54"/>
    <x v="27"/>
    <x v="0"/>
    <x v="0"/>
    <x v="0"/>
    <x v="0"/>
    <x v="0"/>
    <x v="5"/>
    <x v="0"/>
    <x v="0"/>
    <x v="0"/>
    <x v="31"/>
    <x v="42"/>
    <x v="2"/>
    <x v="6"/>
    <x v="55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6"/>
    <x v="203"/>
    <x v="138"/>
    <x v="1595"/>
    <x v="0"/>
  </r>
  <r>
    <x v="0"/>
    <x v="5"/>
    <x v="0"/>
    <x v="0"/>
    <x v="0"/>
    <x v="408"/>
    <x v="474"/>
    <x v="477"/>
    <x v="618"/>
    <x v="54"/>
    <x v="27"/>
    <x v="0"/>
    <x v="0"/>
    <x v="0"/>
    <x v="0"/>
    <x v="0"/>
    <x v="5"/>
    <x v="0"/>
    <x v="0"/>
    <x v="0"/>
    <x v="31"/>
    <x v="42"/>
    <x v="2"/>
    <x v="6"/>
    <x v="58"/>
    <x v="104"/>
    <x v="0"/>
    <x v="0"/>
    <x v="0"/>
    <x v="0"/>
    <x v="0"/>
    <x v="31"/>
    <x v="18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9"/>
    <x v="203"/>
    <x v="67"/>
    <x v="1549"/>
    <x v="0"/>
  </r>
  <r>
    <x v="0"/>
    <x v="2"/>
    <x v="0"/>
    <x v="0"/>
    <x v="0"/>
    <x v="476"/>
    <x v="532"/>
    <x v="0"/>
    <x v="446"/>
    <x v="54"/>
    <x v="27"/>
    <x v="0"/>
    <x v="0"/>
    <x v="0"/>
    <x v="0"/>
    <x v="0"/>
    <x v="4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70"/>
    <x v="199"/>
    <x v="169"/>
    <x v="203"/>
    <x v="0"/>
    <x v="1479"/>
    <x v="1"/>
  </r>
  <r>
    <x v="0"/>
    <x v="1"/>
    <x v="0"/>
    <x v="0"/>
    <x v="0"/>
    <x v="64"/>
    <x v="62"/>
    <x v="0"/>
    <x v="848"/>
    <x v="54"/>
    <x v="27"/>
    <x v="0"/>
    <x v="0"/>
    <x v="0"/>
    <x v="0"/>
    <x v="0"/>
    <x v="0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9"/>
    <x v="199"/>
    <x v="169"/>
    <x v="203"/>
    <x v="0"/>
    <x v="1479"/>
    <x v="1"/>
  </r>
  <r>
    <x v="0"/>
    <x v="6"/>
    <x v="0"/>
    <x v="0"/>
    <x v="0"/>
    <x v="539"/>
    <x v="590"/>
    <x v="0"/>
    <x v="395"/>
    <x v="54"/>
    <x v="27"/>
    <x v="0"/>
    <x v="0"/>
    <x v="0"/>
    <x v="0"/>
    <x v="0"/>
    <x v="6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27"/>
    <x v="199"/>
    <x v="169"/>
    <x v="203"/>
    <x v="0"/>
    <x v="1479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27"/>
    <x v="0"/>
    <x v="0"/>
    <x v="0"/>
    <x v="0"/>
    <x v="0"/>
    <x v="3"/>
    <x v="0"/>
    <x v="0"/>
    <x v="0"/>
    <x v="32"/>
    <x v="43"/>
    <x v="4"/>
    <x v="45"/>
    <x v="610"/>
    <x v="104"/>
    <x v="0"/>
    <x v="0"/>
    <x v="0"/>
    <x v="0"/>
    <x v="0"/>
    <x v="32"/>
    <x v="186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19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3"/>
    <x v="0"/>
    <x v="0"/>
    <x v="0"/>
    <x v="17"/>
    <x v="16"/>
    <x v="0"/>
    <x v="915"/>
    <x v="54"/>
    <x v="27"/>
    <x v="0"/>
    <x v="0"/>
    <x v="0"/>
    <x v="0"/>
    <x v="0"/>
    <x v="2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5"/>
    <x v="0"/>
    <x v="0"/>
    <x v="0"/>
    <x v="191"/>
    <x v="292"/>
    <x v="0"/>
    <x v="670"/>
    <x v="54"/>
    <x v="27"/>
    <x v="0"/>
    <x v="0"/>
    <x v="0"/>
    <x v="0"/>
    <x v="0"/>
    <x v="5"/>
    <x v="0"/>
    <x v="0"/>
    <x v="0"/>
    <x v="33"/>
    <x v="44"/>
    <x v="3"/>
    <x v="66"/>
    <x v="637"/>
    <x v="104"/>
    <x v="0"/>
    <x v="0"/>
    <x v="0"/>
    <x v="0"/>
    <x v="0"/>
    <x v="33"/>
    <x v="453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17"/>
    <x v="0"/>
    <x v="1479"/>
    <x v="1"/>
  </r>
  <r>
    <x v="0"/>
    <x v="2"/>
    <x v="0"/>
    <x v="0"/>
    <x v="0"/>
    <x v="438"/>
    <x v="503"/>
    <x v="666"/>
    <x v="1076"/>
    <x v="54"/>
    <x v="27"/>
    <x v="0"/>
    <x v="0"/>
    <x v="0"/>
    <x v="0"/>
    <x v="0"/>
    <x v="4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83"/>
    <x v="199"/>
    <x v="169"/>
    <x v="52"/>
    <x v="0"/>
    <x v="795"/>
    <x v="1"/>
  </r>
  <r>
    <x v="0"/>
    <x v="2"/>
    <x v="0"/>
    <x v="0"/>
    <x v="0"/>
    <x v="31"/>
    <x v="60"/>
    <x v="122"/>
    <x v="974"/>
    <x v="54"/>
    <x v="27"/>
    <x v="0"/>
    <x v="0"/>
    <x v="0"/>
    <x v="0"/>
    <x v="0"/>
    <x v="4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8"/>
    <x v="199"/>
    <x v="169"/>
    <x v="3"/>
    <x v="0"/>
    <x v="1358"/>
    <x v="1"/>
  </r>
  <r>
    <x v="0"/>
    <x v="2"/>
    <x v="0"/>
    <x v="0"/>
    <x v="0"/>
    <x v="16"/>
    <x v="30"/>
    <x v="84"/>
    <x v="964"/>
    <x v="54"/>
    <x v="27"/>
    <x v="0"/>
    <x v="0"/>
    <x v="0"/>
    <x v="0"/>
    <x v="0"/>
    <x v="4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3"/>
    <x v="199"/>
    <x v="169"/>
    <x v="1"/>
    <x v="0"/>
    <x v="1396"/>
    <x v="1"/>
  </r>
  <r>
    <x v="0"/>
    <x v="1"/>
    <x v="0"/>
    <x v="0"/>
    <x v="0"/>
    <x v="54"/>
    <x v="52"/>
    <x v="174"/>
    <x v="1051"/>
    <x v="54"/>
    <x v="27"/>
    <x v="0"/>
    <x v="0"/>
    <x v="0"/>
    <x v="0"/>
    <x v="0"/>
    <x v="0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1"/>
    <x v="199"/>
    <x v="169"/>
    <x v="203"/>
    <x v="0"/>
    <x v="1308"/>
    <x v="1"/>
  </r>
  <r>
    <x v="0"/>
    <x v="1"/>
    <x v="0"/>
    <x v="0"/>
    <x v="0"/>
    <x v="2"/>
    <x v="2"/>
    <x v="24"/>
    <x v="969"/>
    <x v="54"/>
    <x v="27"/>
    <x v="0"/>
    <x v="0"/>
    <x v="0"/>
    <x v="0"/>
    <x v="0"/>
    <x v="0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5"/>
    <x v="199"/>
    <x v="169"/>
    <x v="203"/>
    <x v="0"/>
    <x v="1456"/>
    <x v="1"/>
  </r>
  <r>
    <x v="0"/>
    <x v="1"/>
    <x v="0"/>
    <x v="0"/>
    <x v="0"/>
    <x v="1"/>
    <x v="1"/>
    <x v="12"/>
    <x v="962"/>
    <x v="54"/>
    <x v="27"/>
    <x v="0"/>
    <x v="0"/>
    <x v="0"/>
    <x v="0"/>
    <x v="0"/>
    <x v="0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4"/>
    <x v="199"/>
    <x v="169"/>
    <x v="203"/>
    <x v="0"/>
    <x v="1467"/>
    <x v="1"/>
  </r>
  <r>
    <x v="0"/>
    <x v="6"/>
    <x v="0"/>
    <x v="0"/>
    <x v="0"/>
    <x v="501"/>
    <x v="555"/>
    <x v="734"/>
    <x v="1093"/>
    <x v="54"/>
    <x v="27"/>
    <x v="0"/>
    <x v="0"/>
    <x v="0"/>
    <x v="0"/>
    <x v="0"/>
    <x v="6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94"/>
    <x v="199"/>
    <x v="169"/>
    <x v="203"/>
    <x v="0"/>
    <x v="724"/>
    <x v="1"/>
  </r>
  <r>
    <x v="0"/>
    <x v="6"/>
    <x v="0"/>
    <x v="0"/>
    <x v="0"/>
    <x v="42"/>
    <x v="80"/>
    <x v="146"/>
    <x v="979"/>
    <x v="54"/>
    <x v="27"/>
    <x v="0"/>
    <x v="0"/>
    <x v="0"/>
    <x v="0"/>
    <x v="0"/>
    <x v="6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0"/>
    <x v="199"/>
    <x v="169"/>
    <x v="203"/>
    <x v="0"/>
    <x v="1335"/>
    <x v="1"/>
  </r>
  <r>
    <x v="0"/>
    <x v="6"/>
    <x v="0"/>
    <x v="0"/>
    <x v="0"/>
    <x v="21"/>
    <x v="40"/>
    <x v="100"/>
    <x v="968"/>
    <x v="54"/>
    <x v="27"/>
    <x v="0"/>
    <x v="0"/>
    <x v="0"/>
    <x v="0"/>
    <x v="0"/>
    <x v="6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5"/>
    <x v="199"/>
    <x v="169"/>
    <x v="203"/>
    <x v="0"/>
    <x v="1382"/>
    <x v="1"/>
  </r>
  <r>
    <x v="0"/>
    <x v="3"/>
    <x v="0"/>
    <x v="0"/>
    <x v="0"/>
    <x v="54"/>
    <x v="52"/>
    <x v="174"/>
    <x v="1051"/>
    <x v="54"/>
    <x v="27"/>
    <x v="0"/>
    <x v="0"/>
    <x v="0"/>
    <x v="0"/>
    <x v="0"/>
    <x v="2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31"/>
    <x v="199"/>
    <x v="169"/>
    <x v="203"/>
    <x v="0"/>
    <x v="1308"/>
    <x v="1"/>
  </r>
  <r>
    <x v="0"/>
    <x v="3"/>
    <x v="0"/>
    <x v="0"/>
    <x v="0"/>
    <x v="2"/>
    <x v="2"/>
    <x v="24"/>
    <x v="969"/>
    <x v="54"/>
    <x v="27"/>
    <x v="0"/>
    <x v="0"/>
    <x v="0"/>
    <x v="0"/>
    <x v="0"/>
    <x v="2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5"/>
    <x v="199"/>
    <x v="169"/>
    <x v="203"/>
    <x v="0"/>
    <x v="1456"/>
    <x v="1"/>
  </r>
  <r>
    <x v="0"/>
    <x v="3"/>
    <x v="0"/>
    <x v="0"/>
    <x v="0"/>
    <x v="1"/>
    <x v="1"/>
    <x v="12"/>
    <x v="962"/>
    <x v="54"/>
    <x v="27"/>
    <x v="0"/>
    <x v="0"/>
    <x v="0"/>
    <x v="0"/>
    <x v="0"/>
    <x v="2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4"/>
    <x v="199"/>
    <x v="169"/>
    <x v="203"/>
    <x v="0"/>
    <x v="1467"/>
    <x v="1"/>
  </r>
  <r>
    <x v="0"/>
    <x v="5"/>
    <x v="0"/>
    <x v="0"/>
    <x v="0"/>
    <x v="402"/>
    <x v="469"/>
    <x v="616"/>
    <x v="1064"/>
    <x v="54"/>
    <x v="27"/>
    <x v="0"/>
    <x v="0"/>
    <x v="0"/>
    <x v="0"/>
    <x v="0"/>
    <x v="5"/>
    <x v="0"/>
    <x v="0"/>
    <x v="0"/>
    <x v="34"/>
    <x v="45"/>
    <x v="3"/>
    <x v="12"/>
    <x v="71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77"/>
    <x v="199"/>
    <x v="169"/>
    <x v="43"/>
    <x v="0"/>
    <x v="849"/>
    <x v="1"/>
  </r>
  <r>
    <x v="0"/>
    <x v="5"/>
    <x v="0"/>
    <x v="0"/>
    <x v="0"/>
    <x v="26"/>
    <x v="50"/>
    <x v="111"/>
    <x v="970"/>
    <x v="54"/>
    <x v="27"/>
    <x v="0"/>
    <x v="0"/>
    <x v="0"/>
    <x v="0"/>
    <x v="0"/>
    <x v="5"/>
    <x v="0"/>
    <x v="0"/>
    <x v="0"/>
    <x v="34"/>
    <x v="45"/>
    <x v="3"/>
    <x v="12"/>
    <x v="324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6"/>
    <x v="199"/>
    <x v="169"/>
    <x v="2"/>
    <x v="0"/>
    <x v="1369"/>
    <x v="1"/>
  </r>
  <r>
    <x v="0"/>
    <x v="5"/>
    <x v="0"/>
    <x v="0"/>
    <x v="0"/>
    <x v="13"/>
    <x v="25"/>
    <x v="75"/>
    <x v="963"/>
    <x v="54"/>
    <x v="27"/>
    <x v="0"/>
    <x v="0"/>
    <x v="0"/>
    <x v="0"/>
    <x v="0"/>
    <x v="5"/>
    <x v="0"/>
    <x v="0"/>
    <x v="0"/>
    <x v="34"/>
    <x v="45"/>
    <x v="3"/>
    <x v="12"/>
    <x v="515"/>
    <x v="104"/>
    <x v="0"/>
    <x v="0"/>
    <x v="0"/>
    <x v="0"/>
    <x v="0"/>
    <x v="34"/>
    <x v="528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22"/>
    <x v="199"/>
    <x v="169"/>
    <x v="0"/>
    <x v="0"/>
    <x v="1405"/>
    <x v="1"/>
  </r>
  <r>
    <x v="0"/>
    <x v="2"/>
    <x v="0"/>
    <x v="0"/>
    <x v="0"/>
    <x v="1287"/>
    <x v="1307"/>
    <x v="1256"/>
    <x v="28"/>
    <x v="54"/>
    <x v="27"/>
    <x v="0"/>
    <x v="0"/>
    <x v="0"/>
    <x v="0"/>
    <x v="0"/>
    <x v="4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2"/>
    <x v="199"/>
    <x v="169"/>
    <x v="195"/>
    <x v="0"/>
    <x v="273"/>
    <x v="1"/>
  </r>
  <r>
    <x v="0"/>
    <x v="1"/>
    <x v="0"/>
    <x v="0"/>
    <x v="0"/>
    <x v="591"/>
    <x v="496"/>
    <x v="491"/>
    <x v="599"/>
    <x v="54"/>
    <x v="27"/>
    <x v="0"/>
    <x v="0"/>
    <x v="0"/>
    <x v="0"/>
    <x v="0"/>
    <x v="0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47"/>
    <x v="199"/>
    <x v="169"/>
    <x v="203"/>
    <x v="0"/>
    <x v="978"/>
    <x v="1"/>
  </r>
  <r>
    <x v="0"/>
    <x v="6"/>
    <x v="0"/>
    <x v="0"/>
    <x v="0"/>
    <x v="1318"/>
    <x v="1338"/>
    <x v="1331"/>
    <x v="15"/>
    <x v="54"/>
    <x v="27"/>
    <x v="0"/>
    <x v="0"/>
    <x v="0"/>
    <x v="0"/>
    <x v="0"/>
    <x v="6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7"/>
    <x v="199"/>
    <x v="169"/>
    <x v="203"/>
    <x v="0"/>
    <x v="205"/>
    <x v="1"/>
  </r>
  <r>
    <x v="0"/>
    <x v="3"/>
    <x v="0"/>
    <x v="0"/>
    <x v="0"/>
    <x v="397"/>
    <x v="364"/>
    <x v="491"/>
    <x v="1116"/>
    <x v="54"/>
    <x v="27"/>
    <x v="0"/>
    <x v="0"/>
    <x v="0"/>
    <x v="0"/>
    <x v="0"/>
    <x v="2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9"/>
    <x v="199"/>
    <x v="169"/>
    <x v="203"/>
    <x v="0"/>
    <x v="978"/>
    <x v="1"/>
  </r>
  <r>
    <x v="0"/>
    <x v="5"/>
    <x v="0"/>
    <x v="0"/>
    <x v="0"/>
    <x v="1106"/>
    <x v="1126"/>
    <x v="1198"/>
    <x v="247"/>
    <x v="54"/>
    <x v="27"/>
    <x v="0"/>
    <x v="0"/>
    <x v="0"/>
    <x v="0"/>
    <x v="0"/>
    <x v="5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1"/>
    <x v="199"/>
    <x v="169"/>
    <x v="163"/>
    <x v="0"/>
    <x v="318"/>
    <x v="1"/>
  </r>
  <r>
    <x v="0"/>
    <x v="4"/>
    <x v="0"/>
    <x v="0"/>
    <x v="0"/>
    <x v="744"/>
    <x v="600"/>
    <x v="0"/>
    <x v="385"/>
    <x v="54"/>
    <x v="27"/>
    <x v="0"/>
    <x v="0"/>
    <x v="0"/>
    <x v="0"/>
    <x v="0"/>
    <x v="1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5"/>
    <x v="199"/>
    <x v="169"/>
    <x v="203"/>
    <x v="0"/>
    <x v="1479"/>
    <x v="1"/>
  </r>
  <r>
    <x v="0"/>
    <x v="0"/>
    <x v="0"/>
    <x v="0"/>
    <x v="0"/>
    <x v="1337"/>
    <x v="1357"/>
    <x v="0"/>
    <x v="3"/>
    <x v="54"/>
    <x v="27"/>
    <x v="0"/>
    <x v="0"/>
    <x v="0"/>
    <x v="0"/>
    <x v="0"/>
    <x v="3"/>
    <x v="0"/>
    <x v="0"/>
    <x v="0"/>
    <x v="35"/>
    <x v="46"/>
    <x v="3"/>
    <x v="7"/>
    <x v="72"/>
    <x v="104"/>
    <x v="0"/>
    <x v="0"/>
    <x v="0"/>
    <x v="0"/>
    <x v="0"/>
    <x v="35"/>
    <x v="1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"/>
    <x v="199"/>
    <x v="169"/>
    <x v="203"/>
    <x v="0"/>
    <x v="1479"/>
    <x v="1"/>
  </r>
  <r>
    <x v="0"/>
    <x v="2"/>
    <x v="0"/>
    <x v="0"/>
    <x v="0"/>
    <x v="261"/>
    <x v="357"/>
    <x v="255"/>
    <x v="671"/>
    <x v="54"/>
    <x v="27"/>
    <x v="0"/>
    <x v="0"/>
    <x v="0"/>
    <x v="0"/>
    <x v="0"/>
    <x v="4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150"/>
    <x v="248"/>
    <x v="151"/>
    <x v="742"/>
    <x v="54"/>
    <x v="27"/>
    <x v="0"/>
    <x v="0"/>
    <x v="0"/>
    <x v="0"/>
    <x v="0"/>
    <x v="4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255"/>
    <x v="348"/>
    <x v="231"/>
    <x v="671"/>
    <x v="54"/>
    <x v="27"/>
    <x v="0"/>
    <x v="0"/>
    <x v="0"/>
    <x v="0"/>
    <x v="0"/>
    <x v="4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21"/>
    <x v="20"/>
    <x v="52"/>
    <x v="894"/>
    <x v="54"/>
    <x v="27"/>
    <x v="0"/>
    <x v="0"/>
    <x v="0"/>
    <x v="0"/>
    <x v="0"/>
    <x v="0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10"/>
    <x v="10"/>
    <x v="32"/>
    <x v="920"/>
    <x v="54"/>
    <x v="27"/>
    <x v="0"/>
    <x v="0"/>
    <x v="0"/>
    <x v="0"/>
    <x v="0"/>
    <x v="0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0"/>
    <x v="19"/>
    <x v="47"/>
    <x v="894"/>
    <x v="54"/>
    <x v="27"/>
    <x v="0"/>
    <x v="0"/>
    <x v="0"/>
    <x v="0"/>
    <x v="0"/>
    <x v="0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311"/>
    <x v="398"/>
    <x v="303"/>
    <x v="643"/>
    <x v="54"/>
    <x v="27"/>
    <x v="0"/>
    <x v="0"/>
    <x v="0"/>
    <x v="0"/>
    <x v="0"/>
    <x v="6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191"/>
    <x v="292"/>
    <x v="183"/>
    <x v="713"/>
    <x v="54"/>
    <x v="27"/>
    <x v="0"/>
    <x v="0"/>
    <x v="0"/>
    <x v="0"/>
    <x v="0"/>
    <x v="6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304"/>
    <x v="391"/>
    <x v="276"/>
    <x v="643"/>
    <x v="54"/>
    <x v="27"/>
    <x v="0"/>
    <x v="0"/>
    <x v="0"/>
    <x v="0"/>
    <x v="0"/>
    <x v="6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21"/>
    <x v="20"/>
    <x v="52"/>
    <x v="894"/>
    <x v="54"/>
    <x v="27"/>
    <x v="0"/>
    <x v="0"/>
    <x v="0"/>
    <x v="0"/>
    <x v="0"/>
    <x v="2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10"/>
    <x v="10"/>
    <x v="32"/>
    <x v="920"/>
    <x v="54"/>
    <x v="27"/>
    <x v="0"/>
    <x v="0"/>
    <x v="0"/>
    <x v="0"/>
    <x v="0"/>
    <x v="2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20"/>
    <x v="19"/>
    <x v="47"/>
    <x v="894"/>
    <x v="54"/>
    <x v="27"/>
    <x v="0"/>
    <x v="0"/>
    <x v="0"/>
    <x v="0"/>
    <x v="0"/>
    <x v="2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230"/>
    <x v="331"/>
    <x v="228"/>
    <x v="695"/>
    <x v="54"/>
    <x v="27"/>
    <x v="0"/>
    <x v="0"/>
    <x v="0"/>
    <x v="0"/>
    <x v="0"/>
    <x v="5"/>
    <x v="0"/>
    <x v="0"/>
    <x v="0"/>
    <x v="36"/>
    <x v="47"/>
    <x v="0"/>
    <x v="5"/>
    <x v="562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522"/>
    <x v="0"/>
  </r>
  <r>
    <x v="0"/>
    <x v="5"/>
    <x v="0"/>
    <x v="0"/>
    <x v="0"/>
    <x v="128"/>
    <x v="220"/>
    <x v="138"/>
    <x v="760"/>
    <x v="54"/>
    <x v="27"/>
    <x v="0"/>
    <x v="0"/>
    <x v="0"/>
    <x v="0"/>
    <x v="0"/>
    <x v="5"/>
    <x v="0"/>
    <x v="0"/>
    <x v="0"/>
    <x v="36"/>
    <x v="47"/>
    <x v="0"/>
    <x v="5"/>
    <x v="568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508"/>
    <x v="0"/>
  </r>
  <r>
    <x v="0"/>
    <x v="5"/>
    <x v="0"/>
    <x v="0"/>
    <x v="0"/>
    <x v="221"/>
    <x v="323"/>
    <x v="209"/>
    <x v="695"/>
    <x v="54"/>
    <x v="27"/>
    <x v="0"/>
    <x v="0"/>
    <x v="0"/>
    <x v="0"/>
    <x v="0"/>
    <x v="5"/>
    <x v="0"/>
    <x v="0"/>
    <x v="0"/>
    <x v="36"/>
    <x v="47"/>
    <x v="0"/>
    <x v="5"/>
    <x v="569"/>
    <x v="104"/>
    <x v="0"/>
    <x v="0"/>
    <x v="0"/>
    <x v="0"/>
    <x v="0"/>
    <x v="36"/>
    <x v="52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23"/>
    <x v="0"/>
  </r>
  <r>
    <x v="0"/>
    <x v="2"/>
    <x v="0"/>
    <x v="0"/>
    <x v="0"/>
    <x v="16"/>
    <x v="30"/>
    <x v="661"/>
    <x v="1409"/>
    <x v="54"/>
    <x v="27"/>
    <x v="0"/>
    <x v="0"/>
    <x v="0"/>
    <x v="0"/>
    <x v="0"/>
    <x v="4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1"/>
    <x v="0"/>
    <x v="0"/>
    <x v="0"/>
    <x v="1"/>
    <x v="1"/>
    <x v="171"/>
    <x v="1088"/>
    <x v="54"/>
    <x v="27"/>
    <x v="0"/>
    <x v="0"/>
    <x v="0"/>
    <x v="0"/>
    <x v="0"/>
    <x v="0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6"/>
    <x v="0"/>
    <x v="0"/>
    <x v="0"/>
    <x v="21"/>
    <x v="40"/>
    <x v="729"/>
    <x v="1459"/>
    <x v="54"/>
    <x v="27"/>
    <x v="0"/>
    <x v="0"/>
    <x v="0"/>
    <x v="0"/>
    <x v="0"/>
    <x v="6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3"/>
    <x v="0"/>
    <x v="0"/>
    <x v="0"/>
    <x v="1"/>
    <x v="1"/>
    <x v="171"/>
    <x v="1088"/>
    <x v="54"/>
    <x v="27"/>
    <x v="0"/>
    <x v="0"/>
    <x v="0"/>
    <x v="0"/>
    <x v="0"/>
    <x v="2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5"/>
    <x v="0"/>
    <x v="0"/>
    <x v="0"/>
    <x v="13"/>
    <x v="25"/>
    <x v="611"/>
    <x v="1379"/>
    <x v="54"/>
    <x v="27"/>
    <x v="0"/>
    <x v="0"/>
    <x v="0"/>
    <x v="0"/>
    <x v="0"/>
    <x v="5"/>
    <x v="0"/>
    <x v="0"/>
    <x v="0"/>
    <x v="37"/>
    <x v="48"/>
    <x v="2"/>
    <x v="69"/>
    <x v="340"/>
    <x v="104"/>
    <x v="0"/>
    <x v="0"/>
    <x v="0"/>
    <x v="0"/>
    <x v="0"/>
    <x v="37"/>
    <x v="534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4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1"/>
    <x v="0"/>
    <x v="1053"/>
    <x v="1"/>
  </r>
  <r>
    <x v="0"/>
    <x v="1"/>
    <x v="0"/>
    <x v="0"/>
    <x v="0"/>
    <x v="19"/>
    <x v="18"/>
    <x v="90"/>
    <x v="1011"/>
    <x v="54"/>
    <x v="27"/>
    <x v="0"/>
    <x v="0"/>
    <x v="0"/>
    <x v="0"/>
    <x v="0"/>
    <x v="0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2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4"/>
    <x v="0"/>
    <x v="0"/>
    <x v="0"/>
    <x v="56"/>
    <x v="54"/>
    <x v="171"/>
    <x v="1048"/>
    <x v="54"/>
    <x v="27"/>
    <x v="0"/>
    <x v="0"/>
    <x v="0"/>
    <x v="0"/>
    <x v="0"/>
    <x v="1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11"/>
    <x v="1"/>
  </r>
  <r>
    <x v="0"/>
    <x v="0"/>
    <x v="0"/>
    <x v="0"/>
    <x v="0"/>
    <x v="467"/>
    <x v="527"/>
    <x v="684"/>
    <x v="956"/>
    <x v="54"/>
    <x v="27"/>
    <x v="0"/>
    <x v="0"/>
    <x v="0"/>
    <x v="0"/>
    <x v="0"/>
    <x v="3"/>
    <x v="0"/>
    <x v="0"/>
    <x v="0"/>
    <x v="38"/>
    <x v="51"/>
    <x v="3"/>
    <x v="4"/>
    <x v="158"/>
    <x v="104"/>
    <x v="0"/>
    <x v="0"/>
    <x v="0"/>
    <x v="0"/>
    <x v="0"/>
    <x v="38"/>
    <x v="399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75"/>
    <x v="1"/>
  </r>
  <r>
    <x v="0"/>
    <x v="2"/>
    <x v="0"/>
    <x v="0"/>
    <x v="0"/>
    <x v="840"/>
    <x v="862"/>
    <x v="329"/>
    <x v="227"/>
    <x v="54"/>
    <x v="27"/>
    <x v="0"/>
    <x v="0"/>
    <x v="0"/>
    <x v="0"/>
    <x v="0"/>
    <x v="4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837"/>
    <x v="859"/>
    <x v="311"/>
    <x v="228"/>
    <x v="54"/>
    <x v="27"/>
    <x v="0"/>
    <x v="0"/>
    <x v="0"/>
    <x v="0"/>
    <x v="0"/>
    <x v="4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216"/>
    <x v="207"/>
    <x v="67"/>
    <x v="660"/>
    <x v="54"/>
    <x v="27"/>
    <x v="0"/>
    <x v="0"/>
    <x v="0"/>
    <x v="0"/>
    <x v="0"/>
    <x v="0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214"/>
    <x v="205"/>
    <x v="62"/>
    <x v="661"/>
    <x v="54"/>
    <x v="27"/>
    <x v="0"/>
    <x v="0"/>
    <x v="0"/>
    <x v="0"/>
    <x v="0"/>
    <x v="0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937"/>
    <x v="959"/>
    <x v="379"/>
    <x v="181"/>
    <x v="54"/>
    <x v="27"/>
    <x v="0"/>
    <x v="0"/>
    <x v="0"/>
    <x v="0"/>
    <x v="0"/>
    <x v="6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933"/>
    <x v="955"/>
    <x v="359"/>
    <x v="182"/>
    <x v="54"/>
    <x v="27"/>
    <x v="0"/>
    <x v="0"/>
    <x v="0"/>
    <x v="0"/>
    <x v="0"/>
    <x v="6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216"/>
    <x v="207"/>
    <x v="67"/>
    <x v="660"/>
    <x v="54"/>
    <x v="27"/>
    <x v="0"/>
    <x v="0"/>
    <x v="0"/>
    <x v="0"/>
    <x v="0"/>
    <x v="2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214"/>
    <x v="205"/>
    <x v="62"/>
    <x v="661"/>
    <x v="54"/>
    <x v="27"/>
    <x v="0"/>
    <x v="0"/>
    <x v="0"/>
    <x v="0"/>
    <x v="0"/>
    <x v="2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79"/>
    <x v="802"/>
    <x v="300"/>
    <x v="262"/>
    <x v="54"/>
    <x v="27"/>
    <x v="0"/>
    <x v="0"/>
    <x v="0"/>
    <x v="0"/>
    <x v="0"/>
    <x v="5"/>
    <x v="0"/>
    <x v="0"/>
    <x v="0"/>
    <x v="39"/>
    <x v="52"/>
    <x v="0"/>
    <x v="47"/>
    <x v="156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7"/>
    <x v="169"/>
    <x v="203"/>
    <x v="181"/>
    <x v="1647"/>
    <x v="0"/>
  </r>
  <r>
    <x v="0"/>
    <x v="5"/>
    <x v="0"/>
    <x v="0"/>
    <x v="0"/>
    <x v="775"/>
    <x v="798"/>
    <x v="283"/>
    <x v="265"/>
    <x v="54"/>
    <x v="27"/>
    <x v="0"/>
    <x v="0"/>
    <x v="0"/>
    <x v="0"/>
    <x v="0"/>
    <x v="5"/>
    <x v="0"/>
    <x v="0"/>
    <x v="0"/>
    <x v="39"/>
    <x v="52"/>
    <x v="0"/>
    <x v="47"/>
    <x v="639"/>
    <x v="104"/>
    <x v="0"/>
    <x v="0"/>
    <x v="0"/>
    <x v="0"/>
    <x v="0"/>
    <x v="39"/>
    <x v="531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5"/>
    <x v="169"/>
    <x v="203"/>
    <x v="179"/>
    <x v="1644"/>
    <x v="0"/>
  </r>
  <r>
    <x v="0"/>
    <x v="2"/>
    <x v="0"/>
    <x v="0"/>
    <x v="0"/>
    <x v="435"/>
    <x v="500"/>
    <x v="541"/>
    <x v="641"/>
    <x v="54"/>
    <x v="27"/>
    <x v="0"/>
    <x v="0"/>
    <x v="0"/>
    <x v="0"/>
    <x v="0"/>
    <x v="4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40"/>
    <x v="199"/>
    <x v="169"/>
    <x v="50"/>
    <x v="0"/>
    <x v="924"/>
    <x v="1"/>
  </r>
  <r>
    <x v="0"/>
    <x v="2"/>
    <x v="0"/>
    <x v="0"/>
    <x v="0"/>
    <x v="838"/>
    <x v="860"/>
    <x v="942"/>
    <x v="410"/>
    <x v="54"/>
    <x v="27"/>
    <x v="0"/>
    <x v="0"/>
    <x v="0"/>
    <x v="0"/>
    <x v="0"/>
    <x v="4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37"/>
    <x v="199"/>
    <x v="119"/>
    <x v="203"/>
    <x v="203"/>
    <x v="1615"/>
    <x v="0"/>
  </r>
  <r>
    <x v="0"/>
    <x v="1"/>
    <x v="0"/>
    <x v="0"/>
    <x v="0"/>
    <x v="53"/>
    <x v="51"/>
    <x v="126"/>
    <x v="1007"/>
    <x v="54"/>
    <x v="27"/>
    <x v="0"/>
    <x v="0"/>
    <x v="0"/>
    <x v="0"/>
    <x v="0"/>
    <x v="0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50"/>
    <x v="199"/>
    <x v="169"/>
    <x v="203"/>
    <x v="0"/>
    <x v="1354"/>
    <x v="1"/>
  </r>
  <r>
    <x v="0"/>
    <x v="1"/>
    <x v="0"/>
    <x v="0"/>
    <x v="0"/>
    <x v="215"/>
    <x v="206"/>
    <x v="313"/>
    <x v="1066"/>
    <x v="54"/>
    <x v="27"/>
    <x v="0"/>
    <x v="0"/>
    <x v="0"/>
    <x v="0"/>
    <x v="0"/>
    <x v="0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2"/>
    <x v="199"/>
    <x v="169"/>
    <x v="203"/>
    <x v="0"/>
    <x v="1165"/>
    <x v="1"/>
  </r>
  <r>
    <x v="0"/>
    <x v="6"/>
    <x v="0"/>
    <x v="0"/>
    <x v="0"/>
    <x v="496"/>
    <x v="551"/>
    <x v="610"/>
    <x v="602"/>
    <x v="54"/>
    <x v="27"/>
    <x v="0"/>
    <x v="0"/>
    <x v="0"/>
    <x v="0"/>
    <x v="0"/>
    <x v="6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05"/>
    <x v="199"/>
    <x v="169"/>
    <x v="203"/>
    <x v="0"/>
    <x v="855"/>
    <x v="1"/>
  </r>
  <r>
    <x v="0"/>
    <x v="6"/>
    <x v="0"/>
    <x v="0"/>
    <x v="0"/>
    <x v="935"/>
    <x v="957"/>
    <x v="1037"/>
    <x v="357"/>
    <x v="54"/>
    <x v="27"/>
    <x v="0"/>
    <x v="0"/>
    <x v="0"/>
    <x v="0"/>
    <x v="0"/>
    <x v="6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0"/>
    <x v="199"/>
    <x v="169"/>
    <x v="203"/>
    <x v="0"/>
    <x v="454"/>
    <x v="1"/>
  </r>
  <r>
    <x v="0"/>
    <x v="3"/>
    <x v="0"/>
    <x v="0"/>
    <x v="0"/>
    <x v="1"/>
    <x v="1"/>
    <x v="235"/>
    <x v="1138"/>
    <x v="54"/>
    <x v="27"/>
    <x v="0"/>
    <x v="0"/>
    <x v="0"/>
    <x v="0"/>
    <x v="0"/>
    <x v="2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05"/>
    <x v="199"/>
    <x v="169"/>
    <x v="203"/>
    <x v="0"/>
    <x v="1245"/>
    <x v="1"/>
  </r>
  <r>
    <x v="0"/>
    <x v="3"/>
    <x v="0"/>
    <x v="0"/>
    <x v="0"/>
    <x v="1"/>
    <x v="1"/>
    <x v="235"/>
    <x v="1138"/>
    <x v="54"/>
    <x v="27"/>
    <x v="0"/>
    <x v="0"/>
    <x v="0"/>
    <x v="0"/>
    <x v="0"/>
    <x v="2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05"/>
    <x v="199"/>
    <x v="169"/>
    <x v="203"/>
    <x v="0"/>
    <x v="1245"/>
    <x v="1"/>
  </r>
  <r>
    <x v="0"/>
    <x v="5"/>
    <x v="0"/>
    <x v="0"/>
    <x v="0"/>
    <x v="13"/>
    <x v="25"/>
    <x v="747"/>
    <x v="1473"/>
    <x v="54"/>
    <x v="27"/>
    <x v="0"/>
    <x v="0"/>
    <x v="0"/>
    <x v="0"/>
    <x v="0"/>
    <x v="5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21"/>
    <x v="199"/>
    <x v="169"/>
    <x v="0"/>
    <x v="0"/>
    <x v="711"/>
    <x v="1"/>
  </r>
  <r>
    <x v="0"/>
    <x v="5"/>
    <x v="0"/>
    <x v="0"/>
    <x v="0"/>
    <x v="13"/>
    <x v="25"/>
    <x v="747"/>
    <x v="1473"/>
    <x v="54"/>
    <x v="27"/>
    <x v="0"/>
    <x v="0"/>
    <x v="0"/>
    <x v="0"/>
    <x v="0"/>
    <x v="5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21"/>
    <x v="199"/>
    <x v="169"/>
    <x v="0"/>
    <x v="0"/>
    <x v="711"/>
    <x v="1"/>
  </r>
  <r>
    <x v="0"/>
    <x v="4"/>
    <x v="0"/>
    <x v="0"/>
    <x v="0"/>
    <x v="150"/>
    <x v="144"/>
    <x v="0"/>
    <x v="777"/>
    <x v="54"/>
    <x v="27"/>
    <x v="0"/>
    <x v="0"/>
    <x v="0"/>
    <x v="0"/>
    <x v="0"/>
    <x v="1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4"/>
    <x v="0"/>
    <x v="0"/>
    <x v="0"/>
    <x v="411"/>
    <x v="376"/>
    <x v="0"/>
    <x v="607"/>
    <x v="54"/>
    <x v="27"/>
    <x v="0"/>
    <x v="0"/>
    <x v="0"/>
    <x v="0"/>
    <x v="0"/>
    <x v="1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20"/>
    <x v="199"/>
    <x v="169"/>
    <x v="203"/>
    <x v="0"/>
    <x v="1479"/>
    <x v="1"/>
  </r>
  <r>
    <x v="0"/>
    <x v="0"/>
    <x v="0"/>
    <x v="0"/>
    <x v="0"/>
    <x v="733"/>
    <x v="756"/>
    <x v="0"/>
    <x v="280"/>
    <x v="54"/>
    <x v="27"/>
    <x v="0"/>
    <x v="0"/>
    <x v="0"/>
    <x v="0"/>
    <x v="0"/>
    <x v="3"/>
    <x v="0"/>
    <x v="0"/>
    <x v="0"/>
    <x v="40"/>
    <x v="53"/>
    <x v="3"/>
    <x v="9"/>
    <x v="784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29"/>
    <x v="199"/>
    <x v="169"/>
    <x v="203"/>
    <x v="0"/>
    <x v="1479"/>
    <x v="1"/>
  </r>
  <r>
    <x v="0"/>
    <x v="0"/>
    <x v="0"/>
    <x v="0"/>
    <x v="0"/>
    <x v="1188"/>
    <x v="1208"/>
    <x v="0"/>
    <x v="55"/>
    <x v="54"/>
    <x v="27"/>
    <x v="0"/>
    <x v="0"/>
    <x v="0"/>
    <x v="0"/>
    <x v="0"/>
    <x v="3"/>
    <x v="0"/>
    <x v="0"/>
    <x v="0"/>
    <x v="40"/>
    <x v="53"/>
    <x v="3"/>
    <x v="9"/>
    <x v="785"/>
    <x v="104"/>
    <x v="0"/>
    <x v="0"/>
    <x v="0"/>
    <x v="0"/>
    <x v="0"/>
    <x v="40"/>
    <x v="23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9"/>
    <x v="199"/>
    <x v="169"/>
    <x v="203"/>
    <x v="0"/>
    <x v="1479"/>
    <x v="1"/>
  </r>
  <r>
    <x v="0"/>
    <x v="2"/>
    <x v="0"/>
    <x v="0"/>
    <x v="0"/>
    <x v="840"/>
    <x v="862"/>
    <x v="1403"/>
    <x v="1766"/>
    <x v="54"/>
    <x v="27"/>
    <x v="0"/>
    <x v="0"/>
    <x v="0"/>
    <x v="0"/>
    <x v="0"/>
    <x v="4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"/>
    <x v="1"/>
  </r>
  <r>
    <x v="0"/>
    <x v="1"/>
    <x v="0"/>
    <x v="0"/>
    <x v="0"/>
    <x v="216"/>
    <x v="207"/>
    <x v="628"/>
    <x v="1328"/>
    <x v="54"/>
    <x v="27"/>
    <x v="0"/>
    <x v="0"/>
    <x v="0"/>
    <x v="0"/>
    <x v="0"/>
    <x v="0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5"/>
    <x v="1"/>
  </r>
  <r>
    <x v="0"/>
    <x v="6"/>
    <x v="0"/>
    <x v="0"/>
    <x v="0"/>
    <x v="937"/>
    <x v="959"/>
    <x v="1447"/>
    <x v="1803"/>
    <x v="54"/>
    <x v="27"/>
    <x v="0"/>
    <x v="0"/>
    <x v="0"/>
    <x v="0"/>
    <x v="0"/>
    <x v="6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"/>
    <x v="1"/>
  </r>
  <r>
    <x v="0"/>
    <x v="3"/>
    <x v="0"/>
    <x v="0"/>
    <x v="0"/>
    <x v="215"/>
    <x v="206"/>
    <x v="628"/>
    <x v="1329"/>
    <x v="54"/>
    <x v="27"/>
    <x v="0"/>
    <x v="0"/>
    <x v="0"/>
    <x v="0"/>
    <x v="0"/>
    <x v="2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5"/>
    <x v="1"/>
  </r>
  <r>
    <x v="0"/>
    <x v="5"/>
    <x v="0"/>
    <x v="0"/>
    <x v="0"/>
    <x v="777"/>
    <x v="800"/>
    <x v="1361"/>
    <x v="1740"/>
    <x v="54"/>
    <x v="27"/>
    <x v="0"/>
    <x v="0"/>
    <x v="0"/>
    <x v="0"/>
    <x v="0"/>
    <x v="5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260"/>
    <x v="0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41"/>
    <x v="54"/>
    <x v="0"/>
    <x v="22"/>
    <x v="293"/>
    <x v="104"/>
    <x v="0"/>
    <x v="0"/>
    <x v="0"/>
    <x v="0"/>
    <x v="0"/>
    <x v="41"/>
    <x v="280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69"/>
    <x v="442"/>
    <x v="561"/>
    <x v="983"/>
    <x v="54"/>
    <x v="27"/>
    <x v="0"/>
    <x v="0"/>
    <x v="0"/>
    <x v="0"/>
    <x v="0"/>
    <x v="4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4"/>
    <x v="199"/>
    <x v="39"/>
    <x v="203"/>
    <x v="56"/>
    <x v="1447"/>
    <x v="0"/>
  </r>
  <r>
    <x v="0"/>
    <x v="2"/>
    <x v="0"/>
    <x v="0"/>
    <x v="0"/>
    <x v="1135"/>
    <x v="1155"/>
    <x v="1365"/>
    <x v="1092"/>
    <x v="54"/>
    <x v="27"/>
    <x v="0"/>
    <x v="0"/>
    <x v="0"/>
    <x v="0"/>
    <x v="0"/>
    <x v="4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3"/>
    <x v="199"/>
    <x v="150"/>
    <x v="203"/>
    <x v="272"/>
    <x v="1304"/>
    <x v="0"/>
  </r>
  <r>
    <x v="0"/>
    <x v="1"/>
    <x v="0"/>
    <x v="0"/>
    <x v="0"/>
    <x v="37"/>
    <x v="36"/>
    <x v="134"/>
    <x v="1035"/>
    <x v="54"/>
    <x v="27"/>
    <x v="0"/>
    <x v="0"/>
    <x v="0"/>
    <x v="0"/>
    <x v="0"/>
    <x v="0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6"/>
    <x v="199"/>
    <x v="169"/>
    <x v="203"/>
    <x v="0"/>
    <x v="1346"/>
    <x v="1"/>
  </r>
  <r>
    <x v="0"/>
    <x v="1"/>
    <x v="0"/>
    <x v="0"/>
    <x v="0"/>
    <x v="386"/>
    <x v="356"/>
    <x v="581"/>
    <x v="1258"/>
    <x v="54"/>
    <x v="27"/>
    <x v="0"/>
    <x v="0"/>
    <x v="0"/>
    <x v="0"/>
    <x v="0"/>
    <x v="0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5"/>
    <x v="199"/>
    <x v="169"/>
    <x v="203"/>
    <x v="0"/>
    <x v="884"/>
    <x v="1"/>
  </r>
  <r>
    <x v="0"/>
    <x v="6"/>
    <x v="0"/>
    <x v="0"/>
    <x v="0"/>
    <x v="420"/>
    <x v="488"/>
    <x v="632"/>
    <x v="988"/>
    <x v="54"/>
    <x v="27"/>
    <x v="0"/>
    <x v="0"/>
    <x v="0"/>
    <x v="0"/>
    <x v="0"/>
    <x v="6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6"/>
    <x v="199"/>
    <x v="169"/>
    <x v="203"/>
    <x v="0"/>
    <x v="831"/>
    <x v="1"/>
  </r>
  <r>
    <x v="0"/>
    <x v="6"/>
    <x v="0"/>
    <x v="0"/>
    <x v="0"/>
    <x v="1198"/>
    <x v="1218"/>
    <x v="1420"/>
    <x v="1119"/>
    <x v="54"/>
    <x v="27"/>
    <x v="0"/>
    <x v="0"/>
    <x v="0"/>
    <x v="0"/>
    <x v="0"/>
    <x v="6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9"/>
    <x v="199"/>
    <x v="169"/>
    <x v="203"/>
    <x v="0"/>
    <x v="129"/>
    <x v="1"/>
  </r>
  <r>
    <x v="0"/>
    <x v="3"/>
    <x v="0"/>
    <x v="0"/>
    <x v="0"/>
    <x v="37"/>
    <x v="36"/>
    <x v="164"/>
    <x v="1060"/>
    <x v="54"/>
    <x v="27"/>
    <x v="0"/>
    <x v="0"/>
    <x v="0"/>
    <x v="0"/>
    <x v="0"/>
    <x v="2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62"/>
    <x v="199"/>
    <x v="169"/>
    <x v="203"/>
    <x v="0"/>
    <x v="1318"/>
    <x v="1"/>
  </r>
  <r>
    <x v="0"/>
    <x v="3"/>
    <x v="0"/>
    <x v="0"/>
    <x v="0"/>
    <x v="316"/>
    <x v="296"/>
    <x v="575"/>
    <x v="1292"/>
    <x v="54"/>
    <x v="27"/>
    <x v="0"/>
    <x v="0"/>
    <x v="0"/>
    <x v="0"/>
    <x v="0"/>
    <x v="2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33"/>
    <x v="199"/>
    <x v="169"/>
    <x v="203"/>
    <x v="0"/>
    <x v="890"/>
    <x v="1"/>
  </r>
  <r>
    <x v="0"/>
    <x v="5"/>
    <x v="0"/>
    <x v="0"/>
    <x v="0"/>
    <x v="334"/>
    <x v="416"/>
    <x v="597"/>
    <x v="1202"/>
    <x v="54"/>
    <x v="27"/>
    <x v="0"/>
    <x v="0"/>
    <x v="0"/>
    <x v="0"/>
    <x v="0"/>
    <x v="5"/>
    <x v="0"/>
    <x v="0"/>
    <x v="0"/>
    <x v="42"/>
    <x v="55"/>
    <x v="3"/>
    <x v="9"/>
    <x v="784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936"/>
    <x v="199"/>
    <x v="169"/>
    <x v="31"/>
    <x v="0"/>
    <x v="867"/>
    <x v="1"/>
  </r>
  <r>
    <x v="0"/>
    <x v="5"/>
    <x v="0"/>
    <x v="0"/>
    <x v="0"/>
    <x v="976"/>
    <x v="998"/>
    <x v="1315"/>
    <x v="1576"/>
    <x v="54"/>
    <x v="27"/>
    <x v="0"/>
    <x v="0"/>
    <x v="0"/>
    <x v="0"/>
    <x v="0"/>
    <x v="5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060"/>
    <x v="199"/>
    <x v="169"/>
    <x v="146"/>
    <x v="0"/>
    <x v="219"/>
    <x v="1"/>
  </r>
  <r>
    <x v="0"/>
    <x v="4"/>
    <x v="0"/>
    <x v="0"/>
    <x v="0"/>
    <x v="370"/>
    <x v="343"/>
    <x v="0"/>
    <x v="637"/>
    <x v="54"/>
    <x v="27"/>
    <x v="0"/>
    <x v="0"/>
    <x v="0"/>
    <x v="0"/>
    <x v="0"/>
    <x v="1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51"/>
    <x v="199"/>
    <x v="169"/>
    <x v="203"/>
    <x v="0"/>
    <x v="1479"/>
    <x v="1"/>
  </r>
  <r>
    <x v="0"/>
    <x v="0"/>
    <x v="0"/>
    <x v="0"/>
    <x v="0"/>
    <x v="1138"/>
    <x v="1158"/>
    <x v="0"/>
    <x v="76"/>
    <x v="54"/>
    <x v="27"/>
    <x v="0"/>
    <x v="0"/>
    <x v="0"/>
    <x v="0"/>
    <x v="0"/>
    <x v="3"/>
    <x v="0"/>
    <x v="0"/>
    <x v="0"/>
    <x v="42"/>
    <x v="55"/>
    <x v="3"/>
    <x v="9"/>
    <x v="785"/>
    <x v="104"/>
    <x v="0"/>
    <x v="0"/>
    <x v="0"/>
    <x v="0"/>
    <x v="0"/>
    <x v="42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7"/>
    <x v="199"/>
    <x v="169"/>
    <x v="203"/>
    <x v="0"/>
    <x v="1479"/>
    <x v="1"/>
  </r>
  <r>
    <x v="0"/>
    <x v="2"/>
    <x v="0"/>
    <x v="0"/>
    <x v="0"/>
    <x v="999"/>
    <x v="1021"/>
    <x v="643"/>
    <x v="171"/>
    <x v="54"/>
    <x v="27"/>
    <x v="0"/>
    <x v="0"/>
    <x v="0"/>
    <x v="0"/>
    <x v="0"/>
    <x v="4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9"/>
    <x v="0"/>
    <x v="820"/>
    <x v="1"/>
  </r>
  <r>
    <x v="0"/>
    <x v="1"/>
    <x v="0"/>
    <x v="0"/>
    <x v="0"/>
    <x v="300"/>
    <x v="283"/>
    <x v="161"/>
    <x v="615"/>
    <x v="54"/>
    <x v="27"/>
    <x v="0"/>
    <x v="0"/>
    <x v="0"/>
    <x v="0"/>
    <x v="0"/>
    <x v="0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6"/>
    <x v="0"/>
    <x v="0"/>
    <x v="0"/>
    <x v="1091"/>
    <x v="1111"/>
    <x v="708"/>
    <x v="123"/>
    <x v="54"/>
    <x v="27"/>
    <x v="0"/>
    <x v="0"/>
    <x v="0"/>
    <x v="0"/>
    <x v="0"/>
    <x v="6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3"/>
    <x v="0"/>
    <x v="0"/>
    <x v="0"/>
    <x v="300"/>
    <x v="283"/>
    <x v="161"/>
    <x v="615"/>
    <x v="54"/>
    <x v="27"/>
    <x v="0"/>
    <x v="0"/>
    <x v="0"/>
    <x v="0"/>
    <x v="0"/>
    <x v="2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5"/>
    <x v="0"/>
    <x v="0"/>
    <x v="0"/>
    <x v="935"/>
    <x v="957"/>
    <x v="593"/>
    <x v="200"/>
    <x v="54"/>
    <x v="27"/>
    <x v="0"/>
    <x v="0"/>
    <x v="0"/>
    <x v="0"/>
    <x v="0"/>
    <x v="5"/>
    <x v="0"/>
    <x v="0"/>
    <x v="0"/>
    <x v="43"/>
    <x v="56"/>
    <x v="2"/>
    <x v="6"/>
    <x v="63"/>
    <x v="104"/>
    <x v="0"/>
    <x v="0"/>
    <x v="0"/>
    <x v="0"/>
    <x v="0"/>
    <x v="43"/>
    <x v="247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4"/>
    <x v="203"/>
    <x v="229"/>
    <x v="1659"/>
    <x v="0"/>
  </r>
  <r>
    <x v="0"/>
    <x v="2"/>
    <x v="0"/>
    <x v="0"/>
    <x v="0"/>
    <x v="296"/>
    <x v="382"/>
    <x v="580"/>
    <x v="1225"/>
    <x v="54"/>
    <x v="27"/>
    <x v="0"/>
    <x v="0"/>
    <x v="0"/>
    <x v="0"/>
    <x v="0"/>
    <x v="4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25"/>
    <x v="24"/>
    <x v="142"/>
    <x v="1029"/>
    <x v="54"/>
    <x v="27"/>
    <x v="0"/>
    <x v="0"/>
    <x v="0"/>
    <x v="0"/>
    <x v="0"/>
    <x v="0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348"/>
    <x v="425"/>
    <x v="658"/>
    <x v="1267"/>
    <x v="54"/>
    <x v="27"/>
    <x v="0"/>
    <x v="0"/>
    <x v="0"/>
    <x v="0"/>
    <x v="0"/>
    <x v="6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25"/>
    <x v="24"/>
    <x v="142"/>
    <x v="1029"/>
    <x v="54"/>
    <x v="27"/>
    <x v="0"/>
    <x v="0"/>
    <x v="0"/>
    <x v="0"/>
    <x v="0"/>
    <x v="2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261"/>
    <x v="357"/>
    <x v="540"/>
    <x v="1210"/>
    <x v="54"/>
    <x v="27"/>
    <x v="0"/>
    <x v="0"/>
    <x v="0"/>
    <x v="0"/>
    <x v="0"/>
    <x v="5"/>
    <x v="0"/>
    <x v="0"/>
    <x v="0"/>
    <x v="44"/>
    <x v="57"/>
    <x v="0"/>
    <x v="55"/>
    <x v="517"/>
    <x v="104"/>
    <x v="0"/>
    <x v="0"/>
    <x v="0"/>
    <x v="0"/>
    <x v="0"/>
    <x v="44"/>
    <x v="521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307"/>
    <x v="395"/>
    <x v="274"/>
    <x v="636"/>
    <x v="54"/>
    <x v="27"/>
    <x v="0"/>
    <x v="0"/>
    <x v="0"/>
    <x v="0"/>
    <x v="0"/>
    <x v="4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35"/>
    <x v="199"/>
    <x v="169"/>
    <x v="203"/>
    <x v="0"/>
    <x v="1206"/>
    <x v="1"/>
  </r>
  <r>
    <x v="0"/>
    <x v="2"/>
    <x v="0"/>
    <x v="0"/>
    <x v="0"/>
    <x v="233"/>
    <x v="335"/>
    <x v="212"/>
    <x v="684"/>
    <x v="54"/>
    <x v="27"/>
    <x v="0"/>
    <x v="0"/>
    <x v="0"/>
    <x v="0"/>
    <x v="0"/>
    <x v="4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85"/>
    <x v="199"/>
    <x v="169"/>
    <x v="203"/>
    <x v="0"/>
    <x v="1268"/>
    <x v="1"/>
  </r>
  <r>
    <x v="0"/>
    <x v="1"/>
    <x v="0"/>
    <x v="0"/>
    <x v="0"/>
    <x v="27"/>
    <x v="26"/>
    <x v="54"/>
    <x v="930"/>
    <x v="54"/>
    <x v="27"/>
    <x v="0"/>
    <x v="0"/>
    <x v="0"/>
    <x v="0"/>
    <x v="0"/>
    <x v="0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25"/>
    <x v="1"/>
  </r>
  <r>
    <x v="0"/>
    <x v="1"/>
    <x v="0"/>
    <x v="0"/>
    <x v="0"/>
    <x v="18"/>
    <x v="17"/>
    <x v="45"/>
    <x v="940"/>
    <x v="54"/>
    <x v="27"/>
    <x v="0"/>
    <x v="0"/>
    <x v="0"/>
    <x v="0"/>
    <x v="0"/>
    <x v="0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65"/>
    <x v="199"/>
    <x v="169"/>
    <x v="203"/>
    <x v="0"/>
    <x v="1434"/>
    <x v="1"/>
  </r>
  <r>
    <x v="0"/>
    <x v="6"/>
    <x v="0"/>
    <x v="0"/>
    <x v="0"/>
    <x v="363"/>
    <x v="438"/>
    <x v="320"/>
    <x v="598"/>
    <x v="54"/>
    <x v="27"/>
    <x v="0"/>
    <x v="0"/>
    <x v="0"/>
    <x v="0"/>
    <x v="0"/>
    <x v="6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97"/>
    <x v="199"/>
    <x v="169"/>
    <x v="203"/>
    <x v="0"/>
    <x v="1158"/>
    <x v="1"/>
  </r>
  <r>
    <x v="0"/>
    <x v="6"/>
    <x v="0"/>
    <x v="0"/>
    <x v="0"/>
    <x v="284"/>
    <x v="374"/>
    <x v="251"/>
    <x v="649"/>
    <x v="54"/>
    <x v="27"/>
    <x v="0"/>
    <x v="0"/>
    <x v="0"/>
    <x v="0"/>
    <x v="0"/>
    <x v="6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54"/>
    <x v="199"/>
    <x v="169"/>
    <x v="203"/>
    <x v="0"/>
    <x v="1229"/>
    <x v="1"/>
  </r>
  <r>
    <x v="0"/>
    <x v="3"/>
    <x v="0"/>
    <x v="0"/>
    <x v="0"/>
    <x v="27"/>
    <x v="26"/>
    <x v="54"/>
    <x v="930"/>
    <x v="54"/>
    <x v="27"/>
    <x v="0"/>
    <x v="0"/>
    <x v="0"/>
    <x v="0"/>
    <x v="0"/>
    <x v="2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25"/>
    <x v="1"/>
  </r>
  <r>
    <x v="0"/>
    <x v="3"/>
    <x v="0"/>
    <x v="0"/>
    <x v="0"/>
    <x v="18"/>
    <x v="17"/>
    <x v="45"/>
    <x v="940"/>
    <x v="54"/>
    <x v="27"/>
    <x v="0"/>
    <x v="0"/>
    <x v="0"/>
    <x v="0"/>
    <x v="0"/>
    <x v="2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765"/>
    <x v="199"/>
    <x v="169"/>
    <x v="203"/>
    <x v="0"/>
    <x v="1434"/>
    <x v="1"/>
  </r>
  <r>
    <x v="0"/>
    <x v="5"/>
    <x v="0"/>
    <x v="0"/>
    <x v="0"/>
    <x v="275"/>
    <x v="368"/>
    <x v="245"/>
    <x v="655"/>
    <x v="54"/>
    <x v="27"/>
    <x v="0"/>
    <x v="0"/>
    <x v="0"/>
    <x v="0"/>
    <x v="0"/>
    <x v="5"/>
    <x v="0"/>
    <x v="0"/>
    <x v="0"/>
    <x v="45"/>
    <x v="58"/>
    <x v="1"/>
    <x v="17"/>
    <x v="11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561"/>
    <x v="199"/>
    <x v="169"/>
    <x v="203"/>
    <x v="0"/>
    <x v="1235"/>
    <x v="1"/>
  </r>
  <r>
    <x v="0"/>
    <x v="5"/>
    <x v="0"/>
    <x v="0"/>
    <x v="0"/>
    <x v="201"/>
    <x v="300"/>
    <x v="191"/>
    <x v="706"/>
    <x v="54"/>
    <x v="27"/>
    <x v="0"/>
    <x v="0"/>
    <x v="0"/>
    <x v="0"/>
    <x v="0"/>
    <x v="5"/>
    <x v="0"/>
    <x v="0"/>
    <x v="0"/>
    <x v="45"/>
    <x v="58"/>
    <x v="1"/>
    <x v="17"/>
    <x v="799"/>
    <x v="104"/>
    <x v="0"/>
    <x v="0"/>
    <x v="0"/>
    <x v="0"/>
    <x v="0"/>
    <x v="45"/>
    <x v="402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07"/>
    <x v="199"/>
    <x v="169"/>
    <x v="203"/>
    <x v="0"/>
    <x v="1290"/>
    <x v="1"/>
  </r>
  <r>
    <x v="0"/>
    <x v="2"/>
    <x v="0"/>
    <x v="0"/>
    <x v="0"/>
    <x v="1115"/>
    <x v="1135"/>
    <x v="0"/>
    <x v="86"/>
    <x v="54"/>
    <x v="27"/>
    <x v="0"/>
    <x v="0"/>
    <x v="0"/>
    <x v="0"/>
    <x v="0"/>
    <x v="4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7"/>
    <x v="199"/>
    <x v="169"/>
    <x v="203"/>
    <x v="0"/>
    <x v="1479"/>
    <x v="1"/>
  </r>
  <r>
    <x v="0"/>
    <x v="1"/>
    <x v="0"/>
    <x v="0"/>
    <x v="0"/>
    <x v="373"/>
    <x v="345"/>
    <x v="0"/>
    <x v="632"/>
    <x v="54"/>
    <x v="27"/>
    <x v="0"/>
    <x v="0"/>
    <x v="0"/>
    <x v="0"/>
    <x v="0"/>
    <x v="0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47"/>
    <x v="199"/>
    <x v="169"/>
    <x v="203"/>
    <x v="0"/>
    <x v="1479"/>
    <x v="1"/>
  </r>
  <r>
    <x v="0"/>
    <x v="6"/>
    <x v="0"/>
    <x v="0"/>
    <x v="0"/>
    <x v="1184"/>
    <x v="1204"/>
    <x v="0"/>
    <x v="56"/>
    <x v="54"/>
    <x v="27"/>
    <x v="0"/>
    <x v="0"/>
    <x v="0"/>
    <x v="0"/>
    <x v="0"/>
    <x v="6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0"/>
    <x v="199"/>
    <x v="169"/>
    <x v="203"/>
    <x v="0"/>
    <x v="1479"/>
    <x v="1"/>
  </r>
  <r>
    <x v="0"/>
    <x v="3"/>
    <x v="0"/>
    <x v="0"/>
    <x v="0"/>
    <x v="222"/>
    <x v="212"/>
    <x v="0"/>
    <x v="728"/>
    <x v="54"/>
    <x v="27"/>
    <x v="0"/>
    <x v="0"/>
    <x v="0"/>
    <x v="0"/>
    <x v="0"/>
    <x v="2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52"/>
    <x v="199"/>
    <x v="169"/>
    <x v="203"/>
    <x v="0"/>
    <x v="1479"/>
    <x v="1"/>
  </r>
  <r>
    <x v="0"/>
    <x v="5"/>
    <x v="0"/>
    <x v="0"/>
    <x v="0"/>
    <x v="792"/>
    <x v="814"/>
    <x v="0"/>
    <x v="251"/>
    <x v="0"/>
    <x v="27"/>
    <x v="0"/>
    <x v="0"/>
    <x v="0"/>
    <x v="0"/>
    <x v="0"/>
    <x v="5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4"/>
    <x v="199"/>
    <x v="169"/>
    <x v="203"/>
    <x v="0"/>
    <x v="1479"/>
    <x v="1"/>
  </r>
  <r>
    <x v="0"/>
    <x v="4"/>
    <x v="0"/>
    <x v="0"/>
    <x v="0"/>
    <x v="484"/>
    <x v="427"/>
    <x v="0"/>
    <x v="550"/>
    <x v="54"/>
    <x v="27"/>
    <x v="0"/>
    <x v="0"/>
    <x v="0"/>
    <x v="0"/>
    <x v="0"/>
    <x v="1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65"/>
    <x v="199"/>
    <x v="169"/>
    <x v="203"/>
    <x v="0"/>
    <x v="1479"/>
    <x v="1"/>
  </r>
  <r>
    <x v="0"/>
    <x v="0"/>
    <x v="0"/>
    <x v="0"/>
    <x v="0"/>
    <x v="1243"/>
    <x v="1263"/>
    <x v="0"/>
    <x v="31"/>
    <x v="54"/>
    <x v="0"/>
    <x v="0"/>
    <x v="0"/>
    <x v="0"/>
    <x v="0"/>
    <x v="0"/>
    <x v="3"/>
    <x v="0"/>
    <x v="0"/>
    <x v="0"/>
    <x v="46"/>
    <x v="60"/>
    <x v="5"/>
    <x v="44"/>
    <x v="650"/>
    <x v="104"/>
    <x v="0"/>
    <x v="0"/>
    <x v="0"/>
    <x v="0"/>
    <x v="0"/>
    <x v="46"/>
    <x v="42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5"/>
    <x v="199"/>
    <x v="169"/>
    <x v="203"/>
    <x v="0"/>
    <x v="1479"/>
    <x v="1"/>
  </r>
  <r>
    <x v="0"/>
    <x v="2"/>
    <x v="0"/>
    <x v="0"/>
    <x v="0"/>
    <x v="830"/>
    <x v="852"/>
    <x v="0"/>
    <x v="225"/>
    <x v="54"/>
    <x v="27"/>
    <x v="0"/>
    <x v="0"/>
    <x v="0"/>
    <x v="0"/>
    <x v="0"/>
    <x v="4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86"/>
    <x v="199"/>
    <x v="169"/>
    <x v="203"/>
    <x v="0"/>
    <x v="1479"/>
    <x v="1"/>
  </r>
  <r>
    <x v="0"/>
    <x v="1"/>
    <x v="0"/>
    <x v="0"/>
    <x v="0"/>
    <x v="210"/>
    <x v="201"/>
    <x v="0"/>
    <x v="734"/>
    <x v="54"/>
    <x v="27"/>
    <x v="0"/>
    <x v="0"/>
    <x v="0"/>
    <x v="0"/>
    <x v="0"/>
    <x v="0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63"/>
    <x v="199"/>
    <x v="169"/>
    <x v="203"/>
    <x v="0"/>
    <x v="1479"/>
    <x v="1"/>
  </r>
  <r>
    <x v="0"/>
    <x v="6"/>
    <x v="0"/>
    <x v="0"/>
    <x v="0"/>
    <x v="927"/>
    <x v="949"/>
    <x v="0"/>
    <x v="179"/>
    <x v="54"/>
    <x v="27"/>
    <x v="0"/>
    <x v="0"/>
    <x v="0"/>
    <x v="0"/>
    <x v="0"/>
    <x v="6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46"/>
    <x v="199"/>
    <x v="169"/>
    <x v="203"/>
    <x v="0"/>
    <x v="1479"/>
    <x v="1"/>
  </r>
  <r>
    <x v="0"/>
    <x v="3"/>
    <x v="0"/>
    <x v="0"/>
    <x v="0"/>
    <x v="210"/>
    <x v="201"/>
    <x v="0"/>
    <x v="734"/>
    <x v="54"/>
    <x v="27"/>
    <x v="0"/>
    <x v="0"/>
    <x v="0"/>
    <x v="0"/>
    <x v="0"/>
    <x v="2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63"/>
    <x v="199"/>
    <x v="169"/>
    <x v="203"/>
    <x v="0"/>
    <x v="1479"/>
    <x v="1"/>
  </r>
  <r>
    <x v="0"/>
    <x v="5"/>
    <x v="0"/>
    <x v="0"/>
    <x v="0"/>
    <x v="766"/>
    <x v="789"/>
    <x v="0"/>
    <x v="260"/>
    <x v="54"/>
    <x v="27"/>
    <x v="0"/>
    <x v="0"/>
    <x v="0"/>
    <x v="0"/>
    <x v="0"/>
    <x v="5"/>
    <x v="0"/>
    <x v="0"/>
    <x v="0"/>
    <x v="47"/>
    <x v="62"/>
    <x v="4"/>
    <x v="26"/>
    <x v="773"/>
    <x v="104"/>
    <x v="0"/>
    <x v="0"/>
    <x v="0"/>
    <x v="0"/>
    <x v="0"/>
    <x v="47"/>
    <x v="476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214"/>
    <x v="199"/>
    <x v="169"/>
    <x v="203"/>
    <x v="0"/>
    <x v="1479"/>
    <x v="1"/>
  </r>
  <r>
    <x v="0"/>
    <x v="2"/>
    <x v="0"/>
    <x v="0"/>
    <x v="0"/>
    <x v="334"/>
    <x v="416"/>
    <x v="329"/>
    <x v="628"/>
    <x v="54"/>
    <x v="27"/>
    <x v="0"/>
    <x v="0"/>
    <x v="0"/>
    <x v="0"/>
    <x v="0"/>
    <x v="4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1149"/>
    <x v="1"/>
  </r>
  <r>
    <x v="0"/>
    <x v="1"/>
    <x v="0"/>
    <x v="0"/>
    <x v="0"/>
    <x v="31"/>
    <x v="30"/>
    <x v="67"/>
    <x v="936"/>
    <x v="54"/>
    <x v="27"/>
    <x v="0"/>
    <x v="0"/>
    <x v="0"/>
    <x v="0"/>
    <x v="0"/>
    <x v="0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413"/>
    <x v="1"/>
  </r>
  <r>
    <x v="0"/>
    <x v="6"/>
    <x v="0"/>
    <x v="0"/>
    <x v="0"/>
    <x v="387"/>
    <x v="457"/>
    <x v="379"/>
    <x v="591"/>
    <x v="54"/>
    <x v="27"/>
    <x v="0"/>
    <x v="0"/>
    <x v="0"/>
    <x v="0"/>
    <x v="0"/>
    <x v="6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1097"/>
    <x v="1"/>
  </r>
  <r>
    <x v="0"/>
    <x v="3"/>
    <x v="0"/>
    <x v="0"/>
    <x v="0"/>
    <x v="3"/>
    <x v="3"/>
    <x v="67"/>
    <x v="1014"/>
    <x v="54"/>
    <x v="27"/>
    <x v="0"/>
    <x v="0"/>
    <x v="0"/>
    <x v="0"/>
    <x v="0"/>
    <x v="2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13"/>
    <x v="1"/>
  </r>
  <r>
    <x v="0"/>
    <x v="5"/>
    <x v="0"/>
    <x v="0"/>
    <x v="0"/>
    <x v="39"/>
    <x v="75"/>
    <x v="300"/>
    <x v="1147"/>
    <x v="16"/>
    <x v="27"/>
    <x v="0"/>
    <x v="0"/>
    <x v="0"/>
    <x v="0"/>
    <x v="0"/>
    <x v="5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179"/>
    <x v="1"/>
  </r>
  <r>
    <x v="0"/>
    <x v="4"/>
    <x v="0"/>
    <x v="0"/>
    <x v="0"/>
    <x v="84"/>
    <x v="81"/>
    <x v="0"/>
    <x v="826"/>
    <x v="54"/>
    <x v="27"/>
    <x v="0"/>
    <x v="0"/>
    <x v="0"/>
    <x v="0"/>
    <x v="0"/>
    <x v="1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60"/>
    <x v="199"/>
    <x v="169"/>
    <x v="203"/>
    <x v="0"/>
    <x v="1479"/>
    <x v="1"/>
  </r>
  <r>
    <x v="0"/>
    <x v="0"/>
    <x v="0"/>
    <x v="0"/>
    <x v="0"/>
    <x v="560"/>
    <x v="607"/>
    <x v="0"/>
    <x v="382"/>
    <x v="54"/>
    <x v="0"/>
    <x v="0"/>
    <x v="0"/>
    <x v="0"/>
    <x v="0"/>
    <x v="0"/>
    <x v="3"/>
    <x v="0"/>
    <x v="0"/>
    <x v="0"/>
    <x v="48"/>
    <x v="64"/>
    <x v="5"/>
    <x v="67"/>
    <x v="555"/>
    <x v="104"/>
    <x v="0"/>
    <x v="0"/>
    <x v="0"/>
    <x v="0"/>
    <x v="0"/>
    <x v="48"/>
    <x v="332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479"/>
    <x v="1"/>
  </r>
  <r>
    <x v="0"/>
    <x v="2"/>
    <x v="0"/>
    <x v="0"/>
    <x v="0"/>
    <x v="452"/>
    <x v="514"/>
    <x v="396"/>
    <x v="519"/>
    <x v="54"/>
    <x v="27"/>
    <x v="0"/>
    <x v="0"/>
    <x v="0"/>
    <x v="0"/>
    <x v="0"/>
    <x v="4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360"/>
    <x v="435"/>
    <x v="311"/>
    <x v="600"/>
    <x v="54"/>
    <x v="27"/>
    <x v="0"/>
    <x v="0"/>
    <x v="0"/>
    <x v="0"/>
    <x v="0"/>
    <x v="4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365"/>
    <x v="439"/>
    <x v="311"/>
    <x v="594"/>
    <x v="54"/>
    <x v="27"/>
    <x v="0"/>
    <x v="0"/>
    <x v="0"/>
    <x v="0"/>
    <x v="0"/>
    <x v="4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57"/>
    <x v="517"/>
    <x v="396"/>
    <x v="515"/>
    <x v="54"/>
    <x v="27"/>
    <x v="0"/>
    <x v="0"/>
    <x v="0"/>
    <x v="0"/>
    <x v="0"/>
    <x v="4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38"/>
    <x v="503"/>
    <x v="383"/>
    <x v="530"/>
    <x v="54"/>
    <x v="27"/>
    <x v="0"/>
    <x v="0"/>
    <x v="0"/>
    <x v="0"/>
    <x v="0"/>
    <x v="4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334"/>
    <x v="416"/>
    <x v="297"/>
    <x v="617"/>
    <x v="54"/>
    <x v="27"/>
    <x v="0"/>
    <x v="0"/>
    <x v="0"/>
    <x v="0"/>
    <x v="0"/>
    <x v="4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1"/>
    <x v="0"/>
    <x v="0"/>
    <x v="0"/>
    <x v="58"/>
    <x v="56"/>
    <x v="85"/>
    <x v="827"/>
    <x v="54"/>
    <x v="27"/>
    <x v="0"/>
    <x v="0"/>
    <x v="0"/>
    <x v="0"/>
    <x v="0"/>
    <x v="0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35"/>
    <x v="34"/>
    <x v="62"/>
    <x v="864"/>
    <x v="54"/>
    <x v="27"/>
    <x v="0"/>
    <x v="0"/>
    <x v="0"/>
    <x v="0"/>
    <x v="0"/>
    <x v="0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36"/>
    <x v="35"/>
    <x v="62"/>
    <x v="862"/>
    <x v="54"/>
    <x v="27"/>
    <x v="0"/>
    <x v="0"/>
    <x v="0"/>
    <x v="0"/>
    <x v="0"/>
    <x v="0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9"/>
    <x v="57"/>
    <x v="85"/>
    <x v="825"/>
    <x v="54"/>
    <x v="27"/>
    <x v="0"/>
    <x v="0"/>
    <x v="0"/>
    <x v="0"/>
    <x v="0"/>
    <x v="0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4"/>
    <x v="52"/>
    <x v="82"/>
    <x v="835"/>
    <x v="54"/>
    <x v="27"/>
    <x v="0"/>
    <x v="0"/>
    <x v="0"/>
    <x v="0"/>
    <x v="0"/>
    <x v="0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1"/>
    <x v="30"/>
    <x v="58"/>
    <x v="871"/>
    <x v="54"/>
    <x v="27"/>
    <x v="0"/>
    <x v="0"/>
    <x v="0"/>
    <x v="0"/>
    <x v="0"/>
    <x v="0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6"/>
    <x v="0"/>
    <x v="0"/>
    <x v="0"/>
    <x v="515"/>
    <x v="569"/>
    <x v="449"/>
    <x v="473"/>
    <x v="54"/>
    <x v="27"/>
    <x v="0"/>
    <x v="0"/>
    <x v="0"/>
    <x v="0"/>
    <x v="0"/>
    <x v="6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409"/>
    <x v="477"/>
    <x v="359"/>
    <x v="551"/>
    <x v="54"/>
    <x v="27"/>
    <x v="0"/>
    <x v="0"/>
    <x v="0"/>
    <x v="0"/>
    <x v="0"/>
    <x v="6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15"/>
    <x v="483"/>
    <x v="359"/>
    <x v="546"/>
    <x v="54"/>
    <x v="27"/>
    <x v="0"/>
    <x v="0"/>
    <x v="0"/>
    <x v="0"/>
    <x v="0"/>
    <x v="6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519"/>
    <x v="571"/>
    <x v="449"/>
    <x v="468"/>
    <x v="54"/>
    <x v="27"/>
    <x v="0"/>
    <x v="0"/>
    <x v="0"/>
    <x v="0"/>
    <x v="0"/>
    <x v="6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501"/>
    <x v="555"/>
    <x v="438"/>
    <x v="482"/>
    <x v="54"/>
    <x v="27"/>
    <x v="0"/>
    <x v="0"/>
    <x v="0"/>
    <x v="0"/>
    <x v="0"/>
    <x v="6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387"/>
    <x v="457"/>
    <x v="340"/>
    <x v="579"/>
    <x v="54"/>
    <x v="27"/>
    <x v="0"/>
    <x v="0"/>
    <x v="0"/>
    <x v="0"/>
    <x v="0"/>
    <x v="6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3"/>
    <x v="0"/>
    <x v="0"/>
    <x v="0"/>
    <x v="58"/>
    <x v="56"/>
    <x v="90"/>
    <x v="833"/>
    <x v="54"/>
    <x v="27"/>
    <x v="0"/>
    <x v="0"/>
    <x v="0"/>
    <x v="0"/>
    <x v="0"/>
    <x v="2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7"/>
    <x v="7"/>
    <x v="23"/>
    <x v="932"/>
    <x v="54"/>
    <x v="27"/>
    <x v="0"/>
    <x v="0"/>
    <x v="0"/>
    <x v="0"/>
    <x v="0"/>
    <x v="2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6"/>
    <x v="35"/>
    <x v="67"/>
    <x v="864"/>
    <x v="54"/>
    <x v="27"/>
    <x v="0"/>
    <x v="0"/>
    <x v="0"/>
    <x v="0"/>
    <x v="0"/>
    <x v="2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59"/>
    <x v="57"/>
    <x v="90"/>
    <x v="829"/>
    <x v="54"/>
    <x v="27"/>
    <x v="0"/>
    <x v="0"/>
    <x v="0"/>
    <x v="0"/>
    <x v="0"/>
    <x v="2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54"/>
    <x v="52"/>
    <x v="86"/>
    <x v="839"/>
    <x v="54"/>
    <x v="27"/>
    <x v="0"/>
    <x v="0"/>
    <x v="0"/>
    <x v="0"/>
    <x v="0"/>
    <x v="2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31"/>
    <x v="30"/>
    <x v="62"/>
    <x v="874"/>
    <x v="54"/>
    <x v="27"/>
    <x v="0"/>
    <x v="0"/>
    <x v="0"/>
    <x v="0"/>
    <x v="0"/>
    <x v="2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415"/>
    <x v="483"/>
    <x v="383"/>
    <x v="554"/>
    <x v="54"/>
    <x v="27"/>
    <x v="0"/>
    <x v="0"/>
    <x v="0"/>
    <x v="0"/>
    <x v="0"/>
    <x v="5"/>
    <x v="0"/>
    <x v="0"/>
    <x v="0"/>
    <x v="49"/>
    <x v="65"/>
    <x v="2"/>
    <x v="46"/>
    <x v="5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1"/>
    <x v="203"/>
    <x v="69"/>
    <x v="1570"/>
    <x v="0"/>
  </r>
  <r>
    <x v="0"/>
    <x v="5"/>
    <x v="0"/>
    <x v="0"/>
    <x v="0"/>
    <x v="91"/>
    <x v="163"/>
    <x v="108"/>
    <x v="793"/>
    <x v="54"/>
    <x v="27"/>
    <x v="0"/>
    <x v="0"/>
    <x v="0"/>
    <x v="0"/>
    <x v="0"/>
    <x v="5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503"/>
    <x v="0"/>
  </r>
  <r>
    <x v="0"/>
    <x v="5"/>
    <x v="0"/>
    <x v="0"/>
    <x v="0"/>
    <x v="326"/>
    <x v="413"/>
    <x v="300"/>
    <x v="620"/>
    <x v="54"/>
    <x v="27"/>
    <x v="0"/>
    <x v="0"/>
    <x v="0"/>
    <x v="0"/>
    <x v="0"/>
    <x v="5"/>
    <x v="0"/>
    <x v="0"/>
    <x v="0"/>
    <x v="49"/>
    <x v="65"/>
    <x v="2"/>
    <x v="46"/>
    <x v="593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1"/>
    <x v="203"/>
    <x v="46"/>
    <x v="1547"/>
    <x v="0"/>
  </r>
  <r>
    <x v="0"/>
    <x v="5"/>
    <x v="0"/>
    <x v="0"/>
    <x v="0"/>
    <x v="419"/>
    <x v="486"/>
    <x v="383"/>
    <x v="549"/>
    <x v="54"/>
    <x v="27"/>
    <x v="0"/>
    <x v="0"/>
    <x v="0"/>
    <x v="0"/>
    <x v="0"/>
    <x v="5"/>
    <x v="0"/>
    <x v="0"/>
    <x v="0"/>
    <x v="49"/>
    <x v="65"/>
    <x v="2"/>
    <x v="46"/>
    <x v="716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2"/>
    <x v="203"/>
    <x v="70"/>
    <x v="1572"/>
    <x v="0"/>
  </r>
  <r>
    <x v="0"/>
    <x v="5"/>
    <x v="0"/>
    <x v="0"/>
    <x v="0"/>
    <x v="402"/>
    <x v="469"/>
    <x v="372"/>
    <x v="573"/>
    <x v="54"/>
    <x v="27"/>
    <x v="0"/>
    <x v="0"/>
    <x v="0"/>
    <x v="0"/>
    <x v="0"/>
    <x v="5"/>
    <x v="0"/>
    <x v="0"/>
    <x v="0"/>
    <x v="49"/>
    <x v="65"/>
    <x v="2"/>
    <x v="46"/>
    <x v="717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566"/>
    <x v="0"/>
  </r>
  <r>
    <x v="0"/>
    <x v="5"/>
    <x v="0"/>
    <x v="0"/>
    <x v="0"/>
    <x v="302"/>
    <x v="389"/>
    <x v="283"/>
    <x v="645"/>
    <x v="54"/>
    <x v="27"/>
    <x v="0"/>
    <x v="0"/>
    <x v="0"/>
    <x v="0"/>
    <x v="0"/>
    <x v="5"/>
    <x v="0"/>
    <x v="0"/>
    <x v="0"/>
    <x v="49"/>
    <x v="65"/>
    <x v="2"/>
    <x v="46"/>
    <x v="718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538"/>
    <x v="0"/>
  </r>
  <r>
    <x v="0"/>
    <x v="4"/>
    <x v="0"/>
    <x v="0"/>
    <x v="0"/>
    <x v="84"/>
    <x v="81"/>
    <x v="0"/>
    <x v="768"/>
    <x v="54"/>
    <x v="27"/>
    <x v="0"/>
    <x v="0"/>
    <x v="0"/>
    <x v="0"/>
    <x v="0"/>
    <x v="1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60"/>
    <x v="607"/>
    <x v="0"/>
    <x v="382"/>
    <x v="54"/>
    <x v="27"/>
    <x v="0"/>
    <x v="0"/>
    <x v="0"/>
    <x v="0"/>
    <x v="0"/>
    <x v="3"/>
    <x v="0"/>
    <x v="0"/>
    <x v="0"/>
    <x v="49"/>
    <x v="65"/>
    <x v="2"/>
    <x v="46"/>
    <x v="592"/>
    <x v="104"/>
    <x v="0"/>
    <x v="0"/>
    <x v="0"/>
    <x v="0"/>
    <x v="0"/>
    <x v="49"/>
    <x v="266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26"/>
    <x v="25"/>
    <x v="0"/>
    <x v="898"/>
    <x v="54"/>
    <x v="27"/>
    <x v="0"/>
    <x v="0"/>
    <x v="0"/>
    <x v="0"/>
    <x v="0"/>
    <x v="2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266"/>
    <x v="360"/>
    <x v="0"/>
    <x v="618"/>
    <x v="0"/>
    <x v="27"/>
    <x v="0"/>
    <x v="0"/>
    <x v="0"/>
    <x v="0"/>
    <x v="0"/>
    <x v="5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1"/>
    <x v="199"/>
    <x v="169"/>
    <x v="203"/>
    <x v="0"/>
    <x v="1479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50"/>
    <x v="66"/>
    <x v="5"/>
    <x v="18"/>
    <x v="684"/>
    <x v="104"/>
    <x v="0"/>
    <x v="0"/>
    <x v="0"/>
    <x v="0"/>
    <x v="0"/>
    <x v="50"/>
    <x v="425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1"/>
    <x v="60"/>
    <x v="151"/>
    <x v="1028"/>
    <x v="54"/>
    <x v="27"/>
    <x v="0"/>
    <x v="0"/>
    <x v="0"/>
    <x v="0"/>
    <x v="0"/>
    <x v="4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815"/>
    <x v="837"/>
    <x v="1144"/>
    <x v="1440"/>
    <x v="54"/>
    <x v="27"/>
    <x v="0"/>
    <x v="0"/>
    <x v="0"/>
    <x v="0"/>
    <x v="0"/>
    <x v="4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3"/>
    <x v="1"/>
  </r>
  <r>
    <x v="0"/>
    <x v="2"/>
    <x v="0"/>
    <x v="0"/>
    <x v="0"/>
    <x v="674"/>
    <x v="701"/>
    <x v="991"/>
    <x v="1361"/>
    <x v="54"/>
    <x v="27"/>
    <x v="0"/>
    <x v="0"/>
    <x v="0"/>
    <x v="0"/>
    <x v="0"/>
    <x v="4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1"/>
    <x v="1"/>
  </r>
  <r>
    <x v="0"/>
    <x v="2"/>
    <x v="0"/>
    <x v="0"/>
    <x v="0"/>
    <x v="965"/>
    <x v="987"/>
    <x v="1284"/>
    <x v="1519"/>
    <x v="54"/>
    <x v="27"/>
    <x v="0"/>
    <x v="0"/>
    <x v="0"/>
    <x v="0"/>
    <x v="0"/>
    <x v="4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8"/>
    <x v="1"/>
  </r>
  <r>
    <x v="0"/>
    <x v="2"/>
    <x v="0"/>
    <x v="0"/>
    <x v="0"/>
    <x v="788"/>
    <x v="810"/>
    <x v="1116"/>
    <x v="1422"/>
    <x v="54"/>
    <x v="27"/>
    <x v="0"/>
    <x v="0"/>
    <x v="0"/>
    <x v="0"/>
    <x v="0"/>
    <x v="4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6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2"/>
    <x v="2"/>
    <x v="32"/>
    <x v="967"/>
    <x v="54"/>
    <x v="27"/>
    <x v="0"/>
    <x v="0"/>
    <x v="0"/>
    <x v="0"/>
    <x v="0"/>
    <x v="0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03"/>
    <x v="194"/>
    <x v="425"/>
    <x v="1105"/>
    <x v="54"/>
    <x v="27"/>
    <x v="0"/>
    <x v="0"/>
    <x v="0"/>
    <x v="0"/>
    <x v="0"/>
    <x v="0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7"/>
    <x v="1"/>
  </r>
  <r>
    <x v="0"/>
    <x v="1"/>
    <x v="0"/>
    <x v="0"/>
    <x v="0"/>
    <x v="136"/>
    <x v="131"/>
    <x v="335"/>
    <x v="1071"/>
    <x v="54"/>
    <x v="27"/>
    <x v="0"/>
    <x v="0"/>
    <x v="0"/>
    <x v="0"/>
    <x v="0"/>
    <x v="0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1"/>
    <x v="0"/>
    <x v="0"/>
    <x v="0"/>
    <x v="281"/>
    <x v="267"/>
    <x v="512"/>
    <x v="1146"/>
    <x v="54"/>
    <x v="27"/>
    <x v="0"/>
    <x v="0"/>
    <x v="0"/>
    <x v="0"/>
    <x v="0"/>
    <x v="0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88"/>
    <x v="180"/>
    <x v="410"/>
    <x v="1096"/>
    <x v="54"/>
    <x v="27"/>
    <x v="0"/>
    <x v="0"/>
    <x v="0"/>
    <x v="0"/>
    <x v="0"/>
    <x v="0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2"/>
    <x v="80"/>
    <x v="183"/>
    <x v="1038"/>
    <x v="54"/>
    <x v="27"/>
    <x v="0"/>
    <x v="0"/>
    <x v="0"/>
    <x v="0"/>
    <x v="0"/>
    <x v="6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912"/>
    <x v="934"/>
    <x v="1241"/>
    <x v="1493"/>
    <x v="54"/>
    <x v="27"/>
    <x v="0"/>
    <x v="0"/>
    <x v="0"/>
    <x v="0"/>
    <x v="0"/>
    <x v="6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6"/>
    <x v="1"/>
  </r>
  <r>
    <x v="0"/>
    <x v="6"/>
    <x v="0"/>
    <x v="0"/>
    <x v="0"/>
    <x v="756"/>
    <x v="779"/>
    <x v="1087"/>
    <x v="1410"/>
    <x v="54"/>
    <x v="27"/>
    <x v="0"/>
    <x v="0"/>
    <x v="0"/>
    <x v="0"/>
    <x v="0"/>
    <x v="6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1061"/>
    <x v="1081"/>
    <x v="1354"/>
    <x v="1563"/>
    <x v="54"/>
    <x v="27"/>
    <x v="0"/>
    <x v="0"/>
    <x v="0"/>
    <x v="0"/>
    <x v="0"/>
    <x v="6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4"/>
    <x v="1"/>
  </r>
  <r>
    <x v="0"/>
    <x v="6"/>
    <x v="0"/>
    <x v="0"/>
    <x v="0"/>
    <x v="885"/>
    <x v="907"/>
    <x v="1222"/>
    <x v="1477"/>
    <x v="54"/>
    <x v="27"/>
    <x v="0"/>
    <x v="0"/>
    <x v="0"/>
    <x v="0"/>
    <x v="0"/>
    <x v="6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6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203"/>
    <x v="194"/>
    <x v="409"/>
    <x v="1071"/>
    <x v="54"/>
    <x v="27"/>
    <x v="0"/>
    <x v="0"/>
    <x v="0"/>
    <x v="0"/>
    <x v="0"/>
    <x v="2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4"/>
    <x v="1"/>
  </r>
  <r>
    <x v="0"/>
    <x v="3"/>
    <x v="0"/>
    <x v="0"/>
    <x v="0"/>
    <x v="281"/>
    <x v="267"/>
    <x v="497"/>
    <x v="1105"/>
    <x v="54"/>
    <x v="27"/>
    <x v="0"/>
    <x v="0"/>
    <x v="0"/>
    <x v="0"/>
    <x v="0"/>
    <x v="2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2"/>
    <x v="1"/>
  </r>
  <r>
    <x v="0"/>
    <x v="3"/>
    <x v="0"/>
    <x v="0"/>
    <x v="0"/>
    <x v="188"/>
    <x v="180"/>
    <x v="389"/>
    <x v="1067"/>
    <x v="54"/>
    <x v="27"/>
    <x v="0"/>
    <x v="0"/>
    <x v="0"/>
    <x v="0"/>
    <x v="0"/>
    <x v="2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6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51"/>
    <x v="68"/>
    <x v="0"/>
    <x v="35"/>
    <x v="226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753"/>
    <x v="776"/>
    <x v="1057"/>
    <x v="1334"/>
    <x v="54"/>
    <x v="27"/>
    <x v="0"/>
    <x v="0"/>
    <x v="0"/>
    <x v="0"/>
    <x v="0"/>
    <x v="5"/>
    <x v="0"/>
    <x v="0"/>
    <x v="0"/>
    <x v="51"/>
    <x v="68"/>
    <x v="0"/>
    <x v="35"/>
    <x v="22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1"/>
    <x v="169"/>
    <x v="203"/>
    <x v="173"/>
    <x v="925"/>
    <x v="0"/>
  </r>
  <r>
    <x v="0"/>
    <x v="5"/>
    <x v="0"/>
    <x v="0"/>
    <x v="0"/>
    <x v="904"/>
    <x v="926"/>
    <x v="1209"/>
    <x v="1407"/>
    <x v="54"/>
    <x v="27"/>
    <x v="0"/>
    <x v="0"/>
    <x v="0"/>
    <x v="0"/>
    <x v="0"/>
    <x v="5"/>
    <x v="0"/>
    <x v="0"/>
    <x v="0"/>
    <x v="51"/>
    <x v="68"/>
    <x v="0"/>
    <x v="35"/>
    <x v="38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3"/>
    <x v="169"/>
    <x v="203"/>
    <x v="221"/>
    <x v="808"/>
    <x v="0"/>
  </r>
  <r>
    <x v="0"/>
    <x v="5"/>
    <x v="0"/>
    <x v="0"/>
    <x v="0"/>
    <x v="729"/>
    <x v="752"/>
    <x v="1026"/>
    <x v="1318"/>
    <x v="54"/>
    <x v="27"/>
    <x v="0"/>
    <x v="0"/>
    <x v="0"/>
    <x v="0"/>
    <x v="0"/>
    <x v="5"/>
    <x v="0"/>
    <x v="0"/>
    <x v="0"/>
    <x v="51"/>
    <x v="68"/>
    <x v="0"/>
    <x v="35"/>
    <x v="409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3"/>
    <x v="169"/>
    <x v="203"/>
    <x v="161"/>
    <x v="941"/>
    <x v="0"/>
  </r>
  <r>
    <x v="0"/>
    <x v="4"/>
    <x v="0"/>
    <x v="0"/>
    <x v="0"/>
    <x v="6"/>
    <x v="6"/>
    <x v="70"/>
    <x v="997"/>
    <x v="54"/>
    <x v="27"/>
    <x v="0"/>
    <x v="0"/>
    <x v="0"/>
    <x v="0"/>
    <x v="0"/>
    <x v="1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4"/>
    <x v="0"/>
    <x v="0"/>
    <x v="0"/>
    <x v="312"/>
    <x v="293"/>
    <x v="647"/>
    <x v="1282"/>
    <x v="54"/>
    <x v="27"/>
    <x v="0"/>
    <x v="0"/>
    <x v="0"/>
    <x v="0"/>
    <x v="0"/>
    <x v="1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6"/>
    <x v="1"/>
  </r>
  <r>
    <x v="0"/>
    <x v="0"/>
    <x v="0"/>
    <x v="0"/>
    <x v="0"/>
    <x v="103"/>
    <x v="183"/>
    <x v="359"/>
    <x v="1147"/>
    <x v="54"/>
    <x v="27"/>
    <x v="0"/>
    <x v="0"/>
    <x v="0"/>
    <x v="0"/>
    <x v="0"/>
    <x v="3"/>
    <x v="0"/>
    <x v="0"/>
    <x v="0"/>
    <x v="51"/>
    <x v="68"/>
    <x v="0"/>
    <x v="35"/>
    <x v="228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0"/>
    <x v="0"/>
    <x v="0"/>
    <x v="0"/>
    <x v="1062"/>
    <x v="1082"/>
    <x v="1430"/>
    <x v="1733"/>
    <x v="54"/>
    <x v="27"/>
    <x v="0"/>
    <x v="0"/>
    <x v="0"/>
    <x v="0"/>
    <x v="0"/>
    <x v="3"/>
    <x v="0"/>
    <x v="0"/>
    <x v="0"/>
    <x v="51"/>
    <x v="68"/>
    <x v="0"/>
    <x v="35"/>
    <x v="230"/>
    <x v="104"/>
    <x v="0"/>
    <x v="0"/>
    <x v="0"/>
    <x v="0"/>
    <x v="0"/>
    <x v="51"/>
    <x v="55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"/>
    <x v="1"/>
  </r>
  <r>
    <x v="0"/>
    <x v="2"/>
    <x v="0"/>
    <x v="0"/>
    <x v="0"/>
    <x v="1181"/>
    <x v="1201"/>
    <x v="1260"/>
    <x v="163"/>
    <x v="54"/>
    <x v="27"/>
    <x v="0"/>
    <x v="0"/>
    <x v="0"/>
    <x v="0"/>
    <x v="0"/>
    <x v="4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39"/>
    <x v="199"/>
    <x v="169"/>
    <x v="172"/>
    <x v="0"/>
    <x v="268"/>
    <x v="1"/>
  </r>
  <r>
    <x v="0"/>
    <x v="1"/>
    <x v="0"/>
    <x v="0"/>
    <x v="0"/>
    <x v="422"/>
    <x v="384"/>
    <x v="495"/>
    <x v="1056"/>
    <x v="54"/>
    <x v="27"/>
    <x v="0"/>
    <x v="0"/>
    <x v="0"/>
    <x v="0"/>
    <x v="0"/>
    <x v="0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09"/>
    <x v="199"/>
    <x v="169"/>
    <x v="203"/>
    <x v="0"/>
    <x v="974"/>
    <x v="1"/>
  </r>
  <r>
    <x v="0"/>
    <x v="6"/>
    <x v="0"/>
    <x v="0"/>
    <x v="0"/>
    <x v="1231"/>
    <x v="1251"/>
    <x v="1334"/>
    <x v="113"/>
    <x v="54"/>
    <x v="27"/>
    <x v="0"/>
    <x v="0"/>
    <x v="0"/>
    <x v="0"/>
    <x v="0"/>
    <x v="6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3"/>
    <x v="199"/>
    <x v="169"/>
    <x v="203"/>
    <x v="0"/>
    <x v="203"/>
    <x v="1"/>
  </r>
  <r>
    <x v="0"/>
    <x v="3"/>
    <x v="0"/>
    <x v="0"/>
    <x v="0"/>
    <x v="417"/>
    <x v="380"/>
    <x v="495"/>
    <x v="1074"/>
    <x v="54"/>
    <x v="27"/>
    <x v="0"/>
    <x v="0"/>
    <x v="0"/>
    <x v="0"/>
    <x v="0"/>
    <x v="2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22"/>
    <x v="199"/>
    <x v="169"/>
    <x v="203"/>
    <x v="0"/>
    <x v="974"/>
    <x v="1"/>
  </r>
  <r>
    <x v="0"/>
    <x v="5"/>
    <x v="0"/>
    <x v="0"/>
    <x v="0"/>
    <x v="1129"/>
    <x v="1149"/>
    <x v="1204"/>
    <x v="204"/>
    <x v="54"/>
    <x v="27"/>
    <x v="0"/>
    <x v="0"/>
    <x v="0"/>
    <x v="0"/>
    <x v="0"/>
    <x v="5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68"/>
    <x v="199"/>
    <x v="169"/>
    <x v="203"/>
    <x v="0"/>
    <x v="312"/>
    <x v="1"/>
  </r>
  <r>
    <x v="0"/>
    <x v="4"/>
    <x v="0"/>
    <x v="0"/>
    <x v="0"/>
    <x v="69"/>
    <x v="66"/>
    <x v="0"/>
    <x v="843"/>
    <x v="54"/>
    <x v="27"/>
    <x v="0"/>
    <x v="0"/>
    <x v="0"/>
    <x v="0"/>
    <x v="0"/>
    <x v="1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479"/>
    <x v="1"/>
  </r>
  <r>
    <x v="0"/>
    <x v="0"/>
    <x v="0"/>
    <x v="0"/>
    <x v="0"/>
    <x v="512"/>
    <x v="565"/>
    <x v="0"/>
    <x v="422"/>
    <x v="54"/>
    <x v="27"/>
    <x v="0"/>
    <x v="0"/>
    <x v="0"/>
    <x v="0"/>
    <x v="0"/>
    <x v="3"/>
    <x v="0"/>
    <x v="0"/>
    <x v="0"/>
    <x v="52"/>
    <x v="69"/>
    <x v="3"/>
    <x v="72"/>
    <x v="51"/>
    <x v="104"/>
    <x v="0"/>
    <x v="0"/>
    <x v="0"/>
    <x v="0"/>
    <x v="0"/>
    <x v="52"/>
    <x v="23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53"/>
    <x v="1"/>
  </r>
  <r>
    <x v="0"/>
    <x v="1"/>
    <x v="0"/>
    <x v="0"/>
    <x v="0"/>
    <x v="19"/>
    <x v="18"/>
    <x v="90"/>
    <x v="1011"/>
    <x v="54"/>
    <x v="27"/>
    <x v="0"/>
    <x v="0"/>
    <x v="0"/>
    <x v="0"/>
    <x v="0"/>
    <x v="0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2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4"/>
    <x v="0"/>
    <x v="0"/>
    <x v="0"/>
    <x v="56"/>
    <x v="54"/>
    <x v="0"/>
    <x v="858"/>
    <x v="54"/>
    <x v="27"/>
    <x v="0"/>
    <x v="0"/>
    <x v="0"/>
    <x v="0"/>
    <x v="0"/>
    <x v="1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0"/>
    <x v="0"/>
    <x v="0"/>
    <x v="0"/>
    <x v="467"/>
    <x v="527"/>
    <x v="0"/>
    <x v="451"/>
    <x v="54"/>
    <x v="0"/>
    <x v="0"/>
    <x v="0"/>
    <x v="0"/>
    <x v="0"/>
    <x v="0"/>
    <x v="3"/>
    <x v="0"/>
    <x v="0"/>
    <x v="0"/>
    <x v="53"/>
    <x v="70"/>
    <x v="5"/>
    <x v="73"/>
    <x v="678"/>
    <x v="104"/>
    <x v="0"/>
    <x v="0"/>
    <x v="0"/>
    <x v="0"/>
    <x v="0"/>
    <x v="53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2"/>
    <x v="0"/>
    <x v="0"/>
    <x v="0"/>
    <x v="1122"/>
    <x v="1142"/>
    <x v="0"/>
    <x v="82"/>
    <x v="54"/>
    <x v="27"/>
    <x v="0"/>
    <x v="0"/>
    <x v="0"/>
    <x v="0"/>
    <x v="0"/>
    <x v="4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83"/>
    <x v="199"/>
    <x v="169"/>
    <x v="203"/>
    <x v="0"/>
    <x v="1479"/>
    <x v="1"/>
  </r>
  <r>
    <x v="0"/>
    <x v="1"/>
    <x v="0"/>
    <x v="0"/>
    <x v="0"/>
    <x v="379"/>
    <x v="350"/>
    <x v="0"/>
    <x v="625"/>
    <x v="54"/>
    <x v="27"/>
    <x v="0"/>
    <x v="0"/>
    <x v="0"/>
    <x v="0"/>
    <x v="0"/>
    <x v="0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1"/>
    <x v="199"/>
    <x v="169"/>
    <x v="203"/>
    <x v="0"/>
    <x v="1479"/>
    <x v="1"/>
  </r>
  <r>
    <x v="0"/>
    <x v="6"/>
    <x v="0"/>
    <x v="0"/>
    <x v="0"/>
    <x v="1189"/>
    <x v="1209"/>
    <x v="0"/>
    <x v="54"/>
    <x v="54"/>
    <x v="27"/>
    <x v="0"/>
    <x v="0"/>
    <x v="0"/>
    <x v="0"/>
    <x v="0"/>
    <x v="6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58"/>
    <x v="199"/>
    <x v="169"/>
    <x v="203"/>
    <x v="0"/>
    <x v="1479"/>
    <x v="1"/>
  </r>
  <r>
    <x v="0"/>
    <x v="3"/>
    <x v="0"/>
    <x v="0"/>
    <x v="0"/>
    <x v="379"/>
    <x v="350"/>
    <x v="0"/>
    <x v="625"/>
    <x v="54"/>
    <x v="27"/>
    <x v="0"/>
    <x v="0"/>
    <x v="0"/>
    <x v="0"/>
    <x v="0"/>
    <x v="2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1"/>
    <x v="199"/>
    <x v="169"/>
    <x v="203"/>
    <x v="0"/>
    <x v="1479"/>
    <x v="1"/>
  </r>
  <r>
    <x v="0"/>
    <x v="5"/>
    <x v="0"/>
    <x v="0"/>
    <x v="0"/>
    <x v="1082"/>
    <x v="1102"/>
    <x v="0"/>
    <x v="102"/>
    <x v="54"/>
    <x v="27"/>
    <x v="0"/>
    <x v="0"/>
    <x v="0"/>
    <x v="0"/>
    <x v="0"/>
    <x v="5"/>
    <x v="0"/>
    <x v="0"/>
    <x v="0"/>
    <x v="54"/>
    <x v="73"/>
    <x v="1"/>
    <x v="76"/>
    <x v="674"/>
    <x v="104"/>
    <x v="0"/>
    <x v="0"/>
    <x v="0"/>
    <x v="0"/>
    <x v="0"/>
    <x v="54"/>
    <x v="38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95"/>
    <x v="199"/>
    <x v="169"/>
    <x v="203"/>
    <x v="0"/>
    <x v="1479"/>
    <x v="1"/>
  </r>
  <r>
    <x v="0"/>
    <x v="2"/>
    <x v="0"/>
    <x v="0"/>
    <x v="0"/>
    <x v="945"/>
    <x v="967"/>
    <x v="958"/>
    <x v="288"/>
    <x v="54"/>
    <x v="27"/>
    <x v="0"/>
    <x v="0"/>
    <x v="0"/>
    <x v="0"/>
    <x v="0"/>
    <x v="4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37"/>
    <x v="199"/>
    <x v="169"/>
    <x v="142"/>
    <x v="0"/>
    <x v="518"/>
    <x v="1"/>
  </r>
  <r>
    <x v="0"/>
    <x v="1"/>
    <x v="0"/>
    <x v="0"/>
    <x v="0"/>
    <x v="269"/>
    <x v="255"/>
    <x v="322"/>
    <x v="967"/>
    <x v="54"/>
    <x v="27"/>
    <x v="0"/>
    <x v="0"/>
    <x v="0"/>
    <x v="0"/>
    <x v="0"/>
    <x v="0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01"/>
    <x v="199"/>
    <x v="169"/>
    <x v="203"/>
    <x v="0"/>
    <x v="1156"/>
    <x v="1"/>
  </r>
  <r>
    <x v="0"/>
    <x v="6"/>
    <x v="0"/>
    <x v="0"/>
    <x v="0"/>
    <x v="1042"/>
    <x v="1062"/>
    <x v="1058"/>
    <x v="239"/>
    <x v="54"/>
    <x v="27"/>
    <x v="0"/>
    <x v="0"/>
    <x v="0"/>
    <x v="0"/>
    <x v="0"/>
    <x v="6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96"/>
    <x v="199"/>
    <x v="169"/>
    <x v="203"/>
    <x v="0"/>
    <x v="438"/>
    <x v="1"/>
  </r>
  <r>
    <x v="0"/>
    <x v="3"/>
    <x v="0"/>
    <x v="0"/>
    <x v="0"/>
    <x v="269"/>
    <x v="255"/>
    <x v="0"/>
    <x v="699"/>
    <x v="54"/>
    <x v="27"/>
    <x v="0"/>
    <x v="0"/>
    <x v="0"/>
    <x v="0"/>
    <x v="0"/>
    <x v="2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19"/>
    <x v="199"/>
    <x v="169"/>
    <x v="203"/>
    <x v="0"/>
    <x v="1479"/>
    <x v="1"/>
  </r>
  <r>
    <x v="0"/>
    <x v="5"/>
    <x v="0"/>
    <x v="0"/>
    <x v="0"/>
    <x v="887"/>
    <x v="909"/>
    <x v="0"/>
    <x v="203"/>
    <x v="54"/>
    <x v="27"/>
    <x v="0"/>
    <x v="0"/>
    <x v="0"/>
    <x v="0"/>
    <x v="0"/>
    <x v="5"/>
    <x v="0"/>
    <x v="0"/>
    <x v="0"/>
    <x v="55"/>
    <x v="74"/>
    <x v="3"/>
    <x v="66"/>
    <x v="598"/>
    <x v="104"/>
    <x v="0"/>
    <x v="0"/>
    <x v="0"/>
    <x v="0"/>
    <x v="0"/>
    <x v="55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65"/>
    <x v="199"/>
    <x v="169"/>
    <x v="132"/>
    <x v="0"/>
    <x v="1479"/>
    <x v="1"/>
  </r>
  <r>
    <x v="0"/>
    <x v="2"/>
    <x v="0"/>
    <x v="0"/>
    <x v="0"/>
    <x v="136"/>
    <x v="234"/>
    <x v="305"/>
    <x v="1002"/>
    <x v="54"/>
    <x v="27"/>
    <x v="0"/>
    <x v="0"/>
    <x v="0"/>
    <x v="0"/>
    <x v="0"/>
    <x v="4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45"/>
    <x v="199"/>
    <x v="169"/>
    <x v="11"/>
    <x v="0"/>
    <x v="1174"/>
    <x v="1"/>
  </r>
  <r>
    <x v="0"/>
    <x v="2"/>
    <x v="0"/>
    <x v="0"/>
    <x v="0"/>
    <x v="136"/>
    <x v="234"/>
    <x v="305"/>
    <x v="1002"/>
    <x v="54"/>
    <x v="27"/>
    <x v="0"/>
    <x v="0"/>
    <x v="0"/>
    <x v="0"/>
    <x v="0"/>
    <x v="4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45"/>
    <x v="199"/>
    <x v="169"/>
    <x v="11"/>
    <x v="0"/>
    <x v="1174"/>
    <x v="1"/>
  </r>
  <r>
    <x v="0"/>
    <x v="1"/>
    <x v="0"/>
    <x v="0"/>
    <x v="0"/>
    <x v="9"/>
    <x v="9"/>
    <x v="60"/>
    <x v="991"/>
    <x v="54"/>
    <x v="27"/>
    <x v="0"/>
    <x v="0"/>
    <x v="0"/>
    <x v="0"/>
    <x v="0"/>
    <x v="0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9"/>
    <x v="199"/>
    <x v="169"/>
    <x v="203"/>
    <x v="0"/>
    <x v="1420"/>
    <x v="1"/>
  </r>
  <r>
    <x v="0"/>
    <x v="1"/>
    <x v="0"/>
    <x v="0"/>
    <x v="0"/>
    <x v="9"/>
    <x v="9"/>
    <x v="60"/>
    <x v="991"/>
    <x v="54"/>
    <x v="27"/>
    <x v="0"/>
    <x v="0"/>
    <x v="0"/>
    <x v="0"/>
    <x v="0"/>
    <x v="0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9"/>
    <x v="199"/>
    <x v="169"/>
    <x v="203"/>
    <x v="0"/>
    <x v="1420"/>
    <x v="1"/>
  </r>
  <r>
    <x v="0"/>
    <x v="6"/>
    <x v="0"/>
    <x v="0"/>
    <x v="0"/>
    <x v="173"/>
    <x v="280"/>
    <x v="348"/>
    <x v="1015"/>
    <x v="54"/>
    <x v="27"/>
    <x v="0"/>
    <x v="0"/>
    <x v="0"/>
    <x v="0"/>
    <x v="0"/>
    <x v="6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129"/>
    <x v="1"/>
  </r>
  <r>
    <x v="0"/>
    <x v="6"/>
    <x v="0"/>
    <x v="0"/>
    <x v="0"/>
    <x v="173"/>
    <x v="280"/>
    <x v="348"/>
    <x v="1015"/>
    <x v="54"/>
    <x v="27"/>
    <x v="0"/>
    <x v="0"/>
    <x v="0"/>
    <x v="0"/>
    <x v="0"/>
    <x v="6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129"/>
    <x v="1"/>
  </r>
  <r>
    <x v="0"/>
    <x v="4"/>
    <x v="0"/>
    <x v="0"/>
    <x v="0"/>
    <x v="28"/>
    <x v="27"/>
    <x v="117"/>
    <x v="1028"/>
    <x v="54"/>
    <x v="27"/>
    <x v="0"/>
    <x v="0"/>
    <x v="0"/>
    <x v="0"/>
    <x v="0"/>
    <x v="1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27"/>
    <x v="199"/>
    <x v="169"/>
    <x v="203"/>
    <x v="0"/>
    <x v="1363"/>
    <x v="1"/>
  </r>
  <r>
    <x v="0"/>
    <x v="4"/>
    <x v="0"/>
    <x v="0"/>
    <x v="0"/>
    <x v="28"/>
    <x v="27"/>
    <x v="117"/>
    <x v="1028"/>
    <x v="54"/>
    <x v="27"/>
    <x v="0"/>
    <x v="0"/>
    <x v="0"/>
    <x v="0"/>
    <x v="0"/>
    <x v="1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27"/>
    <x v="199"/>
    <x v="169"/>
    <x v="203"/>
    <x v="0"/>
    <x v="1363"/>
    <x v="1"/>
  </r>
  <r>
    <x v="0"/>
    <x v="0"/>
    <x v="0"/>
    <x v="0"/>
    <x v="0"/>
    <x v="334"/>
    <x v="416"/>
    <x v="531"/>
    <x v="1045"/>
    <x v="54"/>
    <x v="27"/>
    <x v="0"/>
    <x v="0"/>
    <x v="0"/>
    <x v="0"/>
    <x v="0"/>
    <x v="3"/>
    <x v="0"/>
    <x v="0"/>
    <x v="0"/>
    <x v="56"/>
    <x v="75"/>
    <x v="3"/>
    <x v="4"/>
    <x v="55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935"/>
    <x v="1"/>
  </r>
  <r>
    <x v="0"/>
    <x v="0"/>
    <x v="0"/>
    <x v="0"/>
    <x v="0"/>
    <x v="334"/>
    <x v="416"/>
    <x v="531"/>
    <x v="1045"/>
    <x v="54"/>
    <x v="27"/>
    <x v="0"/>
    <x v="0"/>
    <x v="0"/>
    <x v="0"/>
    <x v="0"/>
    <x v="3"/>
    <x v="0"/>
    <x v="0"/>
    <x v="0"/>
    <x v="56"/>
    <x v="75"/>
    <x v="3"/>
    <x v="4"/>
    <x v="644"/>
    <x v="104"/>
    <x v="0"/>
    <x v="0"/>
    <x v="0"/>
    <x v="0"/>
    <x v="0"/>
    <x v="56"/>
    <x v="12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935"/>
    <x v="1"/>
  </r>
  <r>
    <x v="0"/>
    <x v="2"/>
    <x v="0"/>
    <x v="0"/>
    <x v="0"/>
    <x v="287"/>
    <x v="377"/>
    <x v="1038"/>
    <x v="1616"/>
    <x v="54"/>
    <x v="27"/>
    <x v="0"/>
    <x v="0"/>
    <x v="0"/>
    <x v="0"/>
    <x v="0"/>
    <x v="4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3"/>
    <x v="1"/>
  </r>
  <r>
    <x v="0"/>
    <x v="1"/>
    <x v="0"/>
    <x v="0"/>
    <x v="0"/>
    <x v="24"/>
    <x v="23"/>
    <x v="361"/>
    <x v="1197"/>
    <x v="54"/>
    <x v="27"/>
    <x v="0"/>
    <x v="0"/>
    <x v="0"/>
    <x v="0"/>
    <x v="0"/>
    <x v="0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6"/>
    <x v="1"/>
  </r>
  <r>
    <x v="0"/>
    <x v="6"/>
    <x v="0"/>
    <x v="0"/>
    <x v="0"/>
    <x v="337"/>
    <x v="419"/>
    <x v="1135"/>
    <x v="1656"/>
    <x v="54"/>
    <x v="27"/>
    <x v="0"/>
    <x v="0"/>
    <x v="0"/>
    <x v="0"/>
    <x v="0"/>
    <x v="6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0"/>
    <x v="1"/>
  </r>
  <r>
    <x v="0"/>
    <x v="3"/>
    <x v="0"/>
    <x v="0"/>
    <x v="0"/>
    <x v="24"/>
    <x v="23"/>
    <x v="361"/>
    <x v="1197"/>
    <x v="54"/>
    <x v="27"/>
    <x v="0"/>
    <x v="0"/>
    <x v="0"/>
    <x v="0"/>
    <x v="0"/>
    <x v="2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6"/>
    <x v="1"/>
  </r>
  <r>
    <x v="0"/>
    <x v="5"/>
    <x v="0"/>
    <x v="0"/>
    <x v="0"/>
    <x v="256"/>
    <x v="351"/>
    <x v="978"/>
    <x v="1587"/>
    <x v="54"/>
    <x v="27"/>
    <x v="0"/>
    <x v="0"/>
    <x v="0"/>
    <x v="0"/>
    <x v="0"/>
    <x v="5"/>
    <x v="0"/>
    <x v="0"/>
    <x v="0"/>
    <x v="57"/>
    <x v="76"/>
    <x v="2"/>
    <x v="59"/>
    <x v="339"/>
    <x v="104"/>
    <x v="0"/>
    <x v="0"/>
    <x v="0"/>
    <x v="0"/>
    <x v="0"/>
    <x v="57"/>
    <x v="18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538"/>
    <x v="0"/>
  </r>
  <r>
    <x v="0"/>
    <x v="2"/>
    <x v="0"/>
    <x v="0"/>
    <x v="0"/>
    <x v="365"/>
    <x v="439"/>
    <x v="643"/>
    <x v="1217"/>
    <x v="54"/>
    <x v="27"/>
    <x v="0"/>
    <x v="0"/>
    <x v="0"/>
    <x v="0"/>
    <x v="0"/>
    <x v="4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820"/>
    <x v="1"/>
  </r>
  <r>
    <x v="0"/>
    <x v="1"/>
    <x v="0"/>
    <x v="0"/>
    <x v="0"/>
    <x v="36"/>
    <x v="35"/>
    <x v="161"/>
    <x v="1058"/>
    <x v="54"/>
    <x v="27"/>
    <x v="0"/>
    <x v="0"/>
    <x v="0"/>
    <x v="0"/>
    <x v="0"/>
    <x v="0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21"/>
    <x v="1"/>
  </r>
  <r>
    <x v="0"/>
    <x v="6"/>
    <x v="0"/>
    <x v="0"/>
    <x v="0"/>
    <x v="415"/>
    <x v="483"/>
    <x v="708"/>
    <x v="1257"/>
    <x v="54"/>
    <x v="27"/>
    <x v="0"/>
    <x v="0"/>
    <x v="0"/>
    <x v="0"/>
    <x v="0"/>
    <x v="6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750"/>
    <x v="1"/>
  </r>
  <r>
    <x v="0"/>
    <x v="3"/>
    <x v="0"/>
    <x v="0"/>
    <x v="0"/>
    <x v="4"/>
    <x v="4"/>
    <x v="161"/>
    <x v="1083"/>
    <x v="54"/>
    <x v="27"/>
    <x v="0"/>
    <x v="0"/>
    <x v="0"/>
    <x v="0"/>
    <x v="0"/>
    <x v="2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886"/>
    <x v="199"/>
    <x v="169"/>
    <x v="203"/>
    <x v="0"/>
    <x v="1321"/>
    <x v="1"/>
  </r>
  <r>
    <x v="0"/>
    <x v="5"/>
    <x v="0"/>
    <x v="0"/>
    <x v="0"/>
    <x v="52"/>
    <x v="99"/>
    <x v="593"/>
    <x v="1354"/>
    <x v="36"/>
    <x v="27"/>
    <x v="0"/>
    <x v="0"/>
    <x v="0"/>
    <x v="0"/>
    <x v="0"/>
    <x v="5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91"/>
    <x v="199"/>
    <x v="169"/>
    <x v="203"/>
    <x v="0"/>
    <x v="871"/>
    <x v="1"/>
  </r>
  <r>
    <x v="0"/>
    <x v="4"/>
    <x v="0"/>
    <x v="0"/>
    <x v="0"/>
    <x v="96"/>
    <x v="92"/>
    <x v="0"/>
    <x v="815"/>
    <x v="54"/>
    <x v="27"/>
    <x v="0"/>
    <x v="0"/>
    <x v="0"/>
    <x v="0"/>
    <x v="0"/>
    <x v="1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479"/>
    <x v="1"/>
  </r>
  <r>
    <x v="0"/>
    <x v="0"/>
    <x v="0"/>
    <x v="0"/>
    <x v="0"/>
    <x v="601"/>
    <x v="638"/>
    <x v="0"/>
    <x v="359"/>
    <x v="54"/>
    <x v="0"/>
    <x v="0"/>
    <x v="0"/>
    <x v="0"/>
    <x v="0"/>
    <x v="0"/>
    <x v="3"/>
    <x v="0"/>
    <x v="0"/>
    <x v="0"/>
    <x v="58"/>
    <x v="77"/>
    <x v="5"/>
    <x v="64"/>
    <x v="748"/>
    <x v="104"/>
    <x v="0"/>
    <x v="0"/>
    <x v="0"/>
    <x v="0"/>
    <x v="0"/>
    <x v="58"/>
    <x v="346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292"/>
    <x v="199"/>
    <x v="169"/>
    <x v="203"/>
    <x v="0"/>
    <x v="1479"/>
    <x v="1"/>
  </r>
  <r>
    <x v="0"/>
    <x v="2"/>
    <x v="0"/>
    <x v="0"/>
    <x v="0"/>
    <x v="889"/>
    <x v="911"/>
    <x v="1121"/>
    <x v="777"/>
    <x v="54"/>
    <x v="27"/>
    <x v="0"/>
    <x v="0"/>
    <x v="0"/>
    <x v="0"/>
    <x v="0"/>
    <x v="4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4"/>
    <x v="0"/>
    <x v="379"/>
    <x v="1"/>
  </r>
  <r>
    <x v="0"/>
    <x v="2"/>
    <x v="0"/>
    <x v="0"/>
    <x v="0"/>
    <x v="543"/>
    <x v="593"/>
    <x v="769"/>
    <x v="851"/>
    <x v="54"/>
    <x v="27"/>
    <x v="0"/>
    <x v="0"/>
    <x v="0"/>
    <x v="0"/>
    <x v="0"/>
    <x v="4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5"/>
    <x v="0"/>
    <x v="690"/>
    <x v="1"/>
  </r>
  <r>
    <x v="0"/>
    <x v="2"/>
    <x v="0"/>
    <x v="0"/>
    <x v="0"/>
    <x v="246"/>
    <x v="342"/>
    <x v="419"/>
    <x v="956"/>
    <x v="54"/>
    <x v="27"/>
    <x v="0"/>
    <x v="0"/>
    <x v="0"/>
    <x v="0"/>
    <x v="0"/>
    <x v="4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8"/>
    <x v="203"/>
    <x v="29"/>
    <x v="1479"/>
    <x v="0"/>
  </r>
  <r>
    <x v="0"/>
    <x v="2"/>
    <x v="0"/>
    <x v="0"/>
    <x v="0"/>
    <x v="620"/>
    <x v="655"/>
    <x v="853"/>
    <x v="851"/>
    <x v="54"/>
    <x v="27"/>
    <x v="0"/>
    <x v="0"/>
    <x v="0"/>
    <x v="0"/>
    <x v="0"/>
    <x v="4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6"/>
    <x v="0"/>
    <x v="612"/>
    <x v="1"/>
  </r>
  <r>
    <x v="0"/>
    <x v="2"/>
    <x v="0"/>
    <x v="0"/>
    <x v="0"/>
    <x v="513"/>
    <x v="567"/>
    <x v="733"/>
    <x v="889"/>
    <x v="54"/>
    <x v="27"/>
    <x v="0"/>
    <x v="0"/>
    <x v="0"/>
    <x v="0"/>
    <x v="0"/>
    <x v="4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8"/>
    <x v="0"/>
    <x v="725"/>
    <x v="1"/>
  </r>
  <r>
    <x v="0"/>
    <x v="2"/>
    <x v="0"/>
    <x v="0"/>
    <x v="0"/>
    <x v="394"/>
    <x v="464"/>
    <x v="589"/>
    <x v="889"/>
    <x v="54"/>
    <x v="27"/>
    <x v="0"/>
    <x v="0"/>
    <x v="0"/>
    <x v="0"/>
    <x v="0"/>
    <x v="4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2"/>
    <x v="0"/>
    <x v="875"/>
    <x v="1"/>
  </r>
  <r>
    <x v="0"/>
    <x v="2"/>
    <x v="0"/>
    <x v="0"/>
    <x v="0"/>
    <x v="341"/>
    <x v="423"/>
    <x v="520"/>
    <x v="889"/>
    <x v="54"/>
    <x v="27"/>
    <x v="0"/>
    <x v="0"/>
    <x v="0"/>
    <x v="0"/>
    <x v="0"/>
    <x v="4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2"/>
    <x v="0"/>
    <x v="948"/>
    <x v="1"/>
  </r>
  <r>
    <x v="0"/>
    <x v="2"/>
    <x v="0"/>
    <x v="0"/>
    <x v="0"/>
    <x v="387"/>
    <x v="457"/>
    <x v="574"/>
    <x v="889"/>
    <x v="54"/>
    <x v="27"/>
    <x v="0"/>
    <x v="0"/>
    <x v="0"/>
    <x v="0"/>
    <x v="0"/>
    <x v="4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0"/>
    <x v="0"/>
    <x v="891"/>
    <x v="1"/>
  </r>
  <r>
    <x v="0"/>
    <x v="2"/>
    <x v="0"/>
    <x v="0"/>
    <x v="0"/>
    <x v="449"/>
    <x v="511"/>
    <x v="661"/>
    <x v="889"/>
    <x v="54"/>
    <x v="27"/>
    <x v="0"/>
    <x v="0"/>
    <x v="0"/>
    <x v="0"/>
    <x v="0"/>
    <x v="4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800"/>
    <x v="1"/>
  </r>
  <r>
    <x v="0"/>
    <x v="2"/>
    <x v="0"/>
    <x v="0"/>
    <x v="0"/>
    <x v="813"/>
    <x v="835"/>
    <x v="1051"/>
    <x v="795"/>
    <x v="54"/>
    <x v="27"/>
    <x v="0"/>
    <x v="0"/>
    <x v="0"/>
    <x v="0"/>
    <x v="0"/>
    <x v="4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9"/>
    <x v="0"/>
    <x v="443"/>
    <x v="1"/>
  </r>
  <r>
    <x v="0"/>
    <x v="2"/>
    <x v="0"/>
    <x v="0"/>
    <x v="0"/>
    <x v="391"/>
    <x v="459"/>
    <x v="580"/>
    <x v="889"/>
    <x v="54"/>
    <x v="27"/>
    <x v="0"/>
    <x v="0"/>
    <x v="0"/>
    <x v="0"/>
    <x v="0"/>
    <x v="4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1"/>
    <x v="0"/>
    <x v="885"/>
    <x v="1"/>
  </r>
  <r>
    <x v="0"/>
    <x v="2"/>
    <x v="0"/>
    <x v="0"/>
    <x v="0"/>
    <x v="312"/>
    <x v="400"/>
    <x v="500"/>
    <x v="956"/>
    <x v="54"/>
    <x v="27"/>
    <x v="0"/>
    <x v="0"/>
    <x v="0"/>
    <x v="0"/>
    <x v="0"/>
    <x v="4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7"/>
    <x v="0"/>
    <x v="968"/>
    <x v="1"/>
  </r>
  <r>
    <x v="0"/>
    <x v="2"/>
    <x v="0"/>
    <x v="0"/>
    <x v="0"/>
    <x v="372"/>
    <x v="445"/>
    <x v="560"/>
    <x v="889"/>
    <x v="54"/>
    <x v="27"/>
    <x v="0"/>
    <x v="0"/>
    <x v="0"/>
    <x v="0"/>
    <x v="0"/>
    <x v="4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8"/>
    <x v="0"/>
    <x v="905"/>
    <x v="1"/>
  </r>
  <r>
    <x v="0"/>
    <x v="2"/>
    <x v="0"/>
    <x v="0"/>
    <x v="0"/>
    <x v="513"/>
    <x v="567"/>
    <x v="733"/>
    <x v="889"/>
    <x v="54"/>
    <x v="27"/>
    <x v="0"/>
    <x v="0"/>
    <x v="0"/>
    <x v="0"/>
    <x v="0"/>
    <x v="4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8"/>
    <x v="0"/>
    <x v="725"/>
    <x v="1"/>
  </r>
  <r>
    <x v="0"/>
    <x v="2"/>
    <x v="0"/>
    <x v="0"/>
    <x v="0"/>
    <x v="278"/>
    <x v="370"/>
    <x v="455"/>
    <x v="956"/>
    <x v="54"/>
    <x v="27"/>
    <x v="0"/>
    <x v="0"/>
    <x v="0"/>
    <x v="0"/>
    <x v="0"/>
    <x v="4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3"/>
    <x v="0"/>
    <x v="1014"/>
    <x v="1"/>
  </r>
  <r>
    <x v="0"/>
    <x v="2"/>
    <x v="0"/>
    <x v="0"/>
    <x v="0"/>
    <x v="730"/>
    <x v="753"/>
    <x v="963"/>
    <x v="818"/>
    <x v="54"/>
    <x v="27"/>
    <x v="0"/>
    <x v="0"/>
    <x v="0"/>
    <x v="0"/>
    <x v="0"/>
    <x v="4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7"/>
    <x v="0"/>
    <x v="512"/>
    <x v="1"/>
  </r>
  <r>
    <x v="0"/>
    <x v="2"/>
    <x v="0"/>
    <x v="0"/>
    <x v="0"/>
    <x v="588"/>
    <x v="627"/>
    <x v="814"/>
    <x v="851"/>
    <x v="54"/>
    <x v="27"/>
    <x v="0"/>
    <x v="0"/>
    <x v="0"/>
    <x v="0"/>
    <x v="0"/>
    <x v="4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5"/>
    <x v="203"/>
    <x v="125"/>
    <x v="1492"/>
    <x v="0"/>
  </r>
  <r>
    <x v="0"/>
    <x v="2"/>
    <x v="0"/>
    <x v="0"/>
    <x v="0"/>
    <x v="782"/>
    <x v="805"/>
    <x v="1020"/>
    <x v="818"/>
    <x v="54"/>
    <x v="27"/>
    <x v="0"/>
    <x v="0"/>
    <x v="0"/>
    <x v="0"/>
    <x v="0"/>
    <x v="4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6"/>
    <x v="0"/>
    <x v="470"/>
    <x v="1"/>
  </r>
  <r>
    <x v="0"/>
    <x v="2"/>
    <x v="0"/>
    <x v="0"/>
    <x v="0"/>
    <x v="494"/>
    <x v="549"/>
    <x v="706"/>
    <x v="889"/>
    <x v="54"/>
    <x v="27"/>
    <x v="0"/>
    <x v="0"/>
    <x v="0"/>
    <x v="0"/>
    <x v="0"/>
    <x v="4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8"/>
    <x v="203"/>
    <x v="93"/>
    <x v="1488"/>
    <x v="0"/>
  </r>
  <r>
    <x v="0"/>
    <x v="2"/>
    <x v="0"/>
    <x v="0"/>
    <x v="0"/>
    <x v="424"/>
    <x v="491"/>
    <x v="630"/>
    <x v="889"/>
    <x v="54"/>
    <x v="27"/>
    <x v="0"/>
    <x v="0"/>
    <x v="0"/>
    <x v="0"/>
    <x v="0"/>
    <x v="4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8"/>
    <x v="0"/>
    <x v="833"/>
    <x v="1"/>
  </r>
  <r>
    <x v="0"/>
    <x v="2"/>
    <x v="0"/>
    <x v="0"/>
    <x v="0"/>
    <x v="261"/>
    <x v="357"/>
    <x v="438"/>
    <x v="956"/>
    <x v="54"/>
    <x v="27"/>
    <x v="0"/>
    <x v="0"/>
    <x v="0"/>
    <x v="0"/>
    <x v="0"/>
    <x v="4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1"/>
    <x v="203"/>
    <x v="32"/>
    <x v="1479"/>
    <x v="0"/>
  </r>
  <r>
    <x v="0"/>
    <x v="1"/>
    <x v="0"/>
    <x v="0"/>
    <x v="0"/>
    <x v="244"/>
    <x v="232"/>
    <x v="411"/>
    <x v="932"/>
    <x v="54"/>
    <x v="27"/>
    <x v="0"/>
    <x v="0"/>
    <x v="0"/>
    <x v="0"/>
    <x v="0"/>
    <x v="0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1"/>
    <x v="0"/>
    <x v="0"/>
    <x v="0"/>
    <x v="87"/>
    <x v="84"/>
    <x v="220"/>
    <x v="944"/>
    <x v="54"/>
    <x v="27"/>
    <x v="0"/>
    <x v="0"/>
    <x v="0"/>
    <x v="0"/>
    <x v="0"/>
    <x v="0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19"/>
    <x v="18"/>
    <x v="90"/>
    <x v="956"/>
    <x v="54"/>
    <x v="27"/>
    <x v="0"/>
    <x v="0"/>
    <x v="0"/>
    <x v="0"/>
    <x v="0"/>
    <x v="0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115"/>
    <x v="111"/>
    <x v="264"/>
    <x v="944"/>
    <x v="54"/>
    <x v="27"/>
    <x v="0"/>
    <x v="0"/>
    <x v="0"/>
    <x v="0"/>
    <x v="0"/>
    <x v="0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77"/>
    <x v="74"/>
    <x v="206"/>
    <x v="949"/>
    <x v="54"/>
    <x v="27"/>
    <x v="0"/>
    <x v="0"/>
    <x v="0"/>
    <x v="0"/>
    <x v="0"/>
    <x v="0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44"/>
    <x v="42"/>
    <x v="144"/>
    <x v="949"/>
    <x v="54"/>
    <x v="27"/>
    <x v="0"/>
    <x v="0"/>
    <x v="0"/>
    <x v="0"/>
    <x v="0"/>
    <x v="0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2"/>
    <x v="31"/>
    <x v="120"/>
    <x v="949"/>
    <x v="54"/>
    <x v="27"/>
    <x v="0"/>
    <x v="0"/>
    <x v="0"/>
    <x v="0"/>
    <x v="0"/>
    <x v="0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42"/>
    <x v="40"/>
    <x v="140"/>
    <x v="949"/>
    <x v="54"/>
    <x v="27"/>
    <x v="0"/>
    <x v="0"/>
    <x v="0"/>
    <x v="0"/>
    <x v="0"/>
    <x v="0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57"/>
    <x v="55"/>
    <x v="171"/>
    <x v="949"/>
    <x v="54"/>
    <x v="27"/>
    <x v="0"/>
    <x v="0"/>
    <x v="0"/>
    <x v="0"/>
    <x v="0"/>
    <x v="0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202"/>
    <x v="193"/>
    <x v="369"/>
    <x v="936"/>
    <x v="54"/>
    <x v="27"/>
    <x v="0"/>
    <x v="0"/>
    <x v="0"/>
    <x v="0"/>
    <x v="0"/>
    <x v="0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8"/>
    <x v="1"/>
  </r>
  <r>
    <x v="0"/>
    <x v="1"/>
    <x v="0"/>
    <x v="0"/>
    <x v="0"/>
    <x v="43"/>
    <x v="41"/>
    <x v="142"/>
    <x v="949"/>
    <x v="54"/>
    <x v="27"/>
    <x v="0"/>
    <x v="0"/>
    <x v="0"/>
    <x v="0"/>
    <x v="0"/>
    <x v="0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8"/>
    <x v="27"/>
    <x v="112"/>
    <x v="956"/>
    <x v="54"/>
    <x v="27"/>
    <x v="0"/>
    <x v="0"/>
    <x v="0"/>
    <x v="0"/>
    <x v="0"/>
    <x v="0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1"/>
    <x v="0"/>
    <x v="0"/>
    <x v="0"/>
    <x v="38"/>
    <x v="37"/>
    <x v="133"/>
    <x v="949"/>
    <x v="54"/>
    <x v="27"/>
    <x v="0"/>
    <x v="0"/>
    <x v="0"/>
    <x v="0"/>
    <x v="0"/>
    <x v="0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1"/>
    <x v="0"/>
    <x v="0"/>
    <x v="0"/>
    <x v="77"/>
    <x v="74"/>
    <x v="206"/>
    <x v="949"/>
    <x v="54"/>
    <x v="27"/>
    <x v="0"/>
    <x v="0"/>
    <x v="0"/>
    <x v="0"/>
    <x v="0"/>
    <x v="0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23"/>
    <x v="22"/>
    <x v="104"/>
    <x v="956"/>
    <x v="54"/>
    <x v="27"/>
    <x v="0"/>
    <x v="0"/>
    <x v="0"/>
    <x v="0"/>
    <x v="0"/>
    <x v="0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64"/>
    <x v="157"/>
    <x v="325"/>
    <x v="942"/>
    <x v="54"/>
    <x v="27"/>
    <x v="0"/>
    <x v="0"/>
    <x v="0"/>
    <x v="0"/>
    <x v="0"/>
    <x v="0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102"/>
    <x v="98"/>
    <x v="242"/>
    <x v="944"/>
    <x v="54"/>
    <x v="27"/>
    <x v="0"/>
    <x v="0"/>
    <x v="0"/>
    <x v="0"/>
    <x v="0"/>
    <x v="0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1"/>
    <x v="0"/>
    <x v="0"/>
    <x v="0"/>
    <x v="185"/>
    <x v="177"/>
    <x v="350"/>
    <x v="942"/>
    <x v="54"/>
    <x v="27"/>
    <x v="0"/>
    <x v="0"/>
    <x v="0"/>
    <x v="0"/>
    <x v="0"/>
    <x v="0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7"/>
    <x v="1"/>
  </r>
  <r>
    <x v="0"/>
    <x v="1"/>
    <x v="0"/>
    <x v="0"/>
    <x v="0"/>
    <x v="70"/>
    <x v="67"/>
    <x v="194"/>
    <x v="949"/>
    <x v="54"/>
    <x v="27"/>
    <x v="0"/>
    <x v="0"/>
    <x v="0"/>
    <x v="0"/>
    <x v="0"/>
    <x v="0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51"/>
    <x v="49"/>
    <x v="157"/>
    <x v="949"/>
    <x v="54"/>
    <x v="27"/>
    <x v="0"/>
    <x v="0"/>
    <x v="0"/>
    <x v="0"/>
    <x v="0"/>
    <x v="0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1"/>
    <x v="0"/>
    <x v="0"/>
    <x v="0"/>
    <x v="21"/>
    <x v="20"/>
    <x v="95"/>
    <x v="956"/>
    <x v="54"/>
    <x v="27"/>
    <x v="0"/>
    <x v="0"/>
    <x v="0"/>
    <x v="0"/>
    <x v="0"/>
    <x v="0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985"/>
    <x v="1007"/>
    <x v="1226"/>
    <x v="748"/>
    <x v="54"/>
    <x v="27"/>
    <x v="0"/>
    <x v="0"/>
    <x v="0"/>
    <x v="0"/>
    <x v="0"/>
    <x v="6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4"/>
    <x v="1"/>
  </r>
  <r>
    <x v="0"/>
    <x v="6"/>
    <x v="0"/>
    <x v="0"/>
    <x v="0"/>
    <x v="620"/>
    <x v="655"/>
    <x v="852"/>
    <x v="827"/>
    <x v="54"/>
    <x v="27"/>
    <x v="0"/>
    <x v="0"/>
    <x v="0"/>
    <x v="0"/>
    <x v="0"/>
    <x v="6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296"/>
    <x v="382"/>
    <x v="475"/>
    <x v="956"/>
    <x v="54"/>
    <x v="27"/>
    <x v="0"/>
    <x v="0"/>
    <x v="0"/>
    <x v="0"/>
    <x v="0"/>
    <x v="6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700"/>
    <x v="725"/>
    <x v="932"/>
    <x v="827"/>
    <x v="54"/>
    <x v="27"/>
    <x v="0"/>
    <x v="0"/>
    <x v="0"/>
    <x v="0"/>
    <x v="0"/>
    <x v="6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587"/>
    <x v="626"/>
    <x v="815"/>
    <x v="874"/>
    <x v="54"/>
    <x v="27"/>
    <x v="0"/>
    <x v="0"/>
    <x v="0"/>
    <x v="0"/>
    <x v="0"/>
    <x v="6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452"/>
    <x v="514"/>
    <x v="665"/>
    <x v="874"/>
    <x v="54"/>
    <x v="27"/>
    <x v="0"/>
    <x v="0"/>
    <x v="0"/>
    <x v="0"/>
    <x v="0"/>
    <x v="6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92"/>
    <x v="461"/>
    <x v="580"/>
    <x v="874"/>
    <x v="54"/>
    <x v="27"/>
    <x v="0"/>
    <x v="0"/>
    <x v="0"/>
    <x v="0"/>
    <x v="0"/>
    <x v="6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443"/>
    <x v="507"/>
    <x v="651"/>
    <x v="874"/>
    <x v="54"/>
    <x v="27"/>
    <x v="0"/>
    <x v="0"/>
    <x v="0"/>
    <x v="0"/>
    <x v="0"/>
    <x v="6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512"/>
    <x v="565"/>
    <x v="729"/>
    <x v="874"/>
    <x v="54"/>
    <x v="27"/>
    <x v="0"/>
    <x v="0"/>
    <x v="0"/>
    <x v="0"/>
    <x v="0"/>
    <x v="6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910"/>
    <x v="932"/>
    <x v="1146"/>
    <x v="769"/>
    <x v="54"/>
    <x v="27"/>
    <x v="0"/>
    <x v="0"/>
    <x v="0"/>
    <x v="0"/>
    <x v="0"/>
    <x v="6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2"/>
    <x v="1"/>
  </r>
  <r>
    <x v="0"/>
    <x v="6"/>
    <x v="0"/>
    <x v="0"/>
    <x v="0"/>
    <x v="448"/>
    <x v="510"/>
    <x v="658"/>
    <x v="874"/>
    <x v="54"/>
    <x v="27"/>
    <x v="0"/>
    <x v="0"/>
    <x v="0"/>
    <x v="0"/>
    <x v="0"/>
    <x v="6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69"/>
    <x v="442"/>
    <x v="560"/>
    <x v="956"/>
    <x v="54"/>
    <x v="27"/>
    <x v="0"/>
    <x v="0"/>
    <x v="0"/>
    <x v="0"/>
    <x v="0"/>
    <x v="6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6"/>
    <x v="0"/>
    <x v="0"/>
    <x v="0"/>
    <x v="428"/>
    <x v="494"/>
    <x v="630"/>
    <x v="874"/>
    <x v="54"/>
    <x v="27"/>
    <x v="0"/>
    <x v="0"/>
    <x v="0"/>
    <x v="0"/>
    <x v="0"/>
    <x v="6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6"/>
    <x v="0"/>
    <x v="0"/>
    <x v="0"/>
    <x v="587"/>
    <x v="626"/>
    <x v="815"/>
    <x v="874"/>
    <x v="54"/>
    <x v="27"/>
    <x v="0"/>
    <x v="0"/>
    <x v="0"/>
    <x v="0"/>
    <x v="0"/>
    <x v="6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329"/>
    <x v="414"/>
    <x v="516"/>
    <x v="956"/>
    <x v="54"/>
    <x v="27"/>
    <x v="0"/>
    <x v="0"/>
    <x v="0"/>
    <x v="0"/>
    <x v="0"/>
    <x v="6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828"/>
    <x v="850"/>
    <x v="1064"/>
    <x v="795"/>
    <x v="54"/>
    <x v="27"/>
    <x v="0"/>
    <x v="0"/>
    <x v="0"/>
    <x v="0"/>
    <x v="0"/>
    <x v="6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666"/>
    <x v="696"/>
    <x v="893"/>
    <x v="827"/>
    <x v="54"/>
    <x v="27"/>
    <x v="0"/>
    <x v="0"/>
    <x v="0"/>
    <x v="0"/>
    <x v="0"/>
    <x v="6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0"/>
    <x v="1"/>
  </r>
  <r>
    <x v="0"/>
    <x v="6"/>
    <x v="0"/>
    <x v="0"/>
    <x v="0"/>
    <x v="876"/>
    <x v="898"/>
    <x v="1115"/>
    <x v="795"/>
    <x v="54"/>
    <x v="27"/>
    <x v="0"/>
    <x v="0"/>
    <x v="0"/>
    <x v="0"/>
    <x v="0"/>
    <x v="6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7"/>
    <x v="1"/>
  </r>
  <r>
    <x v="0"/>
    <x v="6"/>
    <x v="0"/>
    <x v="0"/>
    <x v="0"/>
    <x v="559"/>
    <x v="606"/>
    <x v="792"/>
    <x v="874"/>
    <x v="54"/>
    <x v="27"/>
    <x v="0"/>
    <x v="0"/>
    <x v="0"/>
    <x v="0"/>
    <x v="0"/>
    <x v="6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488"/>
    <x v="541"/>
    <x v="699"/>
    <x v="874"/>
    <x v="54"/>
    <x v="27"/>
    <x v="0"/>
    <x v="0"/>
    <x v="0"/>
    <x v="0"/>
    <x v="0"/>
    <x v="6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6"/>
    <x v="0"/>
    <x v="0"/>
    <x v="0"/>
    <x v="311"/>
    <x v="398"/>
    <x v="498"/>
    <x v="956"/>
    <x v="54"/>
    <x v="27"/>
    <x v="0"/>
    <x v="0"/>
    <x v="0"/>
    <x v="0"/>
    <x v="0"/>
    <x v="6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244"/>
    <x v="232"/>
    <x v="334"/>
    <x v="755"/>
    <x v="54"/>
    <x v="27"/>
    <x v="0"/>
    <x v="0"/>
    <x v="0"/>
    <x v="0"/>
    <x v="0"/>
    <x v="2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3"/>
    <x v="0"/>
    <x v="0"/>
    <x v="0"/>
    <x v="87"/>
    <x v="84"/>
    <x v="175"/>
    <x v="853"/>
    <x v="54"/>
    <x v="27"/>
    <x v="0"/>
    <x v="0"/>
    <x v="0"/>
    <x v="0"/>
    <x v="0"/>
    <x v="2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19"/>
    <x v="18"/>
    <x v="70"/>
    <x v="926"/>
    <x v="54"/>
    <x v="27"/>
    <x v="0"/>
    <x v="0"/>
    <x v="0"/>
    <x v="0"/>
    <x v="0"/>
    <x v="2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115"/>
    <x v="111"/>
    <x v="206"/>
    <x v="829"/>
    <x v="54"/>
    <x v="27"/>
    <x v="0"/>
    <x v="0"/>
    <x v="0"/>
    <x v="0"/>
    <x v="0"/>
    <x v="2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77"/>
    <x v="74"/>
    <x v="157"/>
    <x v="860"/>
    <x v="54"/>
    <x v="27"/>
    <x v="0"/>
    <x v="0"/>
    <x v="0"/>
    <x v="0"/>
    <x v="0"/>
    <x v="2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3"/>
    <x v="0"/>
    <x v="0"/>
    <x v="0"/>
    <x v="44"/>
    <x v="42"/>
    <x v="112"/>
    <x v="889"/>
    <x v="54"/>
    <x v="27"/>
    <x v="0"/>
    <x v="0"/>
    <x v="0"/>
    <x v="0"/>
    <x v="0"/>
    <x v="2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32"/>
    <x v="31"/>
    <x v="95"/>
    <x v="902"/>
    <x v="54"/>
    <x v="27"/>
    <x v="0"/>
    <x v="0"/>
    <x v="0"/>
    <x v="0"/>
    <x v="0"/>
    <x v="2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2"/>
    <x v="40"/>
    <x v="110"/>
    <x v="891"/>
    <x v="54"/>
    <x v="27"/>
    <x v="0"/>
    <x v="0"/>
    <x v="0"/>
    <x v="0"/>
    <x v="0"/>
    <x v="2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57"/>
    <x v="55"/>
    <x v="133"/>
    <x v="876"/>
    <x v="54"/>
    <x v="27"/>
    <x v="0"/>
    <x v="0"/>
    <x v="0"/>
    <x v="0"/>
    <x v="0"/>
    <x v="2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3"/>
    <x v="0"/>
    <x v="0"/>
    <x v="0"/>
    <x v="202"/>
    <x v="193"/>
    <x v="302"/>
    <x v="779"/>
    <x v="54"/>
    <x v="27"/>
    <x v="0"/>
    <x v="0"/>
    <x v="0"/>
    <x v="0"/>
    <x v="0"/>
    <x v="2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7"/>
    <x v="1"/>
  </r>
  <r>
    <x v="0"/>
    <x v="3"/>
    <x v="0"/>
    <x v="0"/>
    <x v="0"/>
    <x v="43"/>
    <x v="41"/>
    <x v="112"/>
    <x v="891"/>
    <x v="54"/>
    <x v="27"/>
    <x v="0"/>
    <x v="0"/>
    <x v="0"/>
    <x v="0"/>
    <x v="0"/>
    <x v="2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28"/>
    <x v="27"/>
    <x v="90"/>
    <x v="912"/>
    <x v="54"/>
    <x v="27"/>
    <x v="0"/>
    <x v="0"/>
    <x v="0"/>
    <x v="0"/>
    <x v="0"/>
    <x v="2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38"/>
    <x v="37"/>
    <x v="106"/>
    <x v="894"/>
    <x v="54"/>
    <x v="27"/>
    <x v="0"/>
    <x v="0"/>
    <x v="0"/>
    <x v="0"/>
    <x v="0"/>
    <x v="2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77"/>
    <x v="74"/>
    <x v="157"/>
    <x v="860"/>
    <x v="54"/>
    <x v="27"/>
    <x v="0"/>
    <x v="0"/>
    <x v="0"/>
    <x v="0"/>
    <x v="0"/>
    <x v="2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5"/>
    <x v="1"/>
  </r>
  <r>
    <x v="0"/>
    <x v="3"/>
    <x v="0"/>
    <x v="0"/>
    <x v="0"/>
    <x v="23"/>
    <x v="22"/>
    <x v="78"/>
    <x v="915"/>
    <x v="54"/>
    <x v="27"/>
    <x v="0"/>
    <x v="0"/>
    <x v="0"/>
    <x v="0"/>
    <x v="0"/>
    <x v="2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164"/>
    <x v="157"/>
    <x v="261"/>
    <x v="798"/>
    <x v="54"/>
    <x v="27"/>
    <x v="0"/>
    <x v="0"/>
    <x v="0"/>
    <x v="0"/>
    <x v="0"/>
    <x v="2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3"/>
    <x v="0"/>
    <x v="0"/>
    <x v="0"/>
    <x v="102"/>
    <x v="98"/>
    <x v="193"/>
    <x v="841"/>
    <x v="54"/>
    <x v="27"/>
    <x v="0"/>
    <x v="0"/>
    <x v="0"/>
    <x v="0"/>
    <x v="0"/>
    <x v="2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185"/>
    <x v="177"/>
    <x v="284"/>
    <x v="786"/>
    <x v="54"/>
    <x v="27"/>
    <x v="0"/>
    <x v="0"/>
    <x v="0"/>
    <x v="0"/>
    <x v="0"/>
    <x v="2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5"/>
    <x v="1"/>
  </r>
  <r>
    <x v="0"/>
    <x v="3"/>
    <x v="0"/>
    <x v="0"/>
    <x v="0"/>
    <x v="70"/>
    <x v="67"/>
    <x v="150"/>
    <x v="867"/>
    <x v="54"/>
    <x v="27"/>
    <x v="0"/>
    <x v="0"/>
    <x v="0"/>
    <x v="0"/>
    <x v="0"/>
    <x v="2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51"/>
    <x v="49"/>
    <x v="123"/>
    <x v="884"/>
    <x v="54"/>
    <x v="27"/>
    <x v="0"/>
    <x v="0"/>
    <x v="0"/>
    <x v="0"/>
    <x v="0"/>
    <x v="2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21"/>
    <x v="20"/>
    <x v="74"/>
    <x v="920"/>
    <x v="54"/>
    <x v="27"/>
    <x v="0"/>
    <x v="0"/>
    <x v="0"/>
    <x v="0"/>
    <x v="0"/>
    <x v="2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5"/>
    <x v="0"/>
    <x v="0"/>
    <x v="0"/>
    <x v="829"/>
    <x v="851"/>
    <x v="929"/>
    <x v="415"/>
    <x v="54"/>
    <x v="27"/>
    <x v="0"/>
    <x v="0"/>
    <x v="0"/>
    <x v="0"/>
    <x v="0"/>
    <x v="5"/>
    <x v="0"/>
    <x v="0"/>
    <x v="0"/>
    <x v="59"/>
    <x v="78"/>
    <x v="2"/>
    <x v="48"/>
    <x v="7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2"/>
    <x v="169"/>
    <x v="203"/>
    <x v="200"/>
    <x v="1613"/>
    <x v="0"/>
  </r>
  <r>
    <x v="0"/>
    <x v="5"/>
    <x v="0"/>
    <x v="0"/>
    <x v="0"/>
    <x v="502"/>
    <x v="556"/>
    <x v="618"/>
    <x v="599"/>
    <x v="54"/>
    <x v="27"/>
    <x v="0"/>
    <x v="0"/>
    <x v="0"/>
    <x v="0"/>
    <x v="0"/>
    <x v="5"/>
    <x v="0"/>
    <x v="0"/>
    <x v="0"/>
    <x v="59"/>
    <x v="78"/>
    <x v="2"/>
    <x v="48"/>
    <x v="7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4"/>
    <x v="169"/>
    <x v="203"/>
    <x v="96"/>
    <x v="1558"/>
    <x v="0"/>
  </r>
  <r>
    <x v="0"/>
    <x v="5"/>
    <x v="0"/>
    <x v="0"/>
    <x v="0"/>
    <x v="211"/>
    <x v="313"/>
    <x v="311"/>
    <x v="777"/>
    <x v="54"/>
    <x v="27"/>
    <x v="0"/>
    <x v="0"/>
    <x v="0"/>
    <x v="0"/>
    <x v="0"/>
    <x v="5"/>
    <x v="0"/>
    <x v="0"/>
    <x v="0"/>
    <x v="59"/>
    <x v="78"/>
    <x v="2"/>
    <x v="48"/>
    <x v="8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505"/>
    <x v="0"/>
  </r>
  <r>
    <x v="0"/>
    <x v="5"/>
    <x v="0"/>
    <x v="0"/>
    <x v="0"/>
    <x v="571"/>
    <x v="613"/>
    <x v="687"/>
    <x v="549"/>
    <x v="54"/>
    <x v="27"/>
    <x v="0"/>
    <x v="0"/>
    <x v="0"/>
    <x v="0"/>
    <x v="0"/>
    <x v="5"/>
    <x v="0"/>
    <x v="0"/>
    <x v="0"/>
    <x v="59"/>
    <x v="78"/>
    <x v="2"/>
    <x v="48"/>
    <x v="8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2"/>
    <x v="203"/>
    <x v="120"/>
    <x v="1573"/>
    <x v="0"/>
  </r>
  <r>
    <x v="0"/>
    <x v="5"/>
    <x v="0"/>
    <x v="0"/>
    <x v="0"/>
    <x v="474"/>
    <x v="531"/>
    <x v="580"/>
    <x v="612"/>
    <x v="54"/>
    <x v="27"/>
    <x v="0"/>
    <x v="0"/>
    <x v="0"/>
    <x v="0"/>
    <x v="0"/>
    <x v="5"/>
    <x v="0"/>
    <x v="0"/>
    <x v="0"/>
    <x v="59"/>
    <x v="78"/>
    <x v="2"/>
    <x v="48"/>
    <x v="8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551"/>
    <x v="0"/>
  </r>
  <r>
    <x v="0"/>
    <x v="5"/>
    <x v="0"/>
    <x v="0"/>
    <x v="0"/>
    <x v="365"/>
    <x v="439"/>
    <x v="459"/>
    <x v="677"/>
    <x v="54"/>
    <x v="27"/>
    <x v="0"/>
    <x v="0"/>
    <x v="0"/>
    <x v="0"/>
    <x v="0"/>
    <x v="5"/>
    <x v="0"/>
    <x v="0"/>
    <x v="0"/>
    <x v="59"/>
    <x v="78"/>
    <x v="2"/>
    <x v="48"/>
    <x v="83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1527"/>
    <x v="0"/>
  </r>
  <r>
    <x v="0"/>
    <x v="5"/>
    <x v="0"/>
    <x v="0"/>
    <x v="0"/>
    <x v="306"/>
    <x v="393"/>
    <x v="405"/>
    <x v="714"/>
    <x v="54"/>
    <x v="27"/>
    <x v="0"/>
    <x v="0"/>
    <x v="0"/>
    <x v="0"/>
    <x v="0"/>
    <x v="5"/>
    <x v="0"/>
    <x v="0"/>
    <x v="0"/>
    <x v="59"/>
    <x v="78"/>
    <x v="2"/>
    <x v="48"/>
    <x v="8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517"/>
    <x v="0"/>
  </r>
  <r>
    <x v="0"/>
    <x v="5"/>
    <x v="0"/>
    <x v="0"/>
    <x v="0"/>
    <x v="356"/>
    <x v="434"/>
    <x v="452"/>
    <x v="687"/>
    <x v="54"/>
    <x v="27"/>
    <x v="0"/>
    <x v="0"/>
    <x v="0"/>
    <x v="0"/>
    <x v="0"/>
    <x v="5"/>
    <x v="0"/>
    <x v="0"/>
    <x v="0"/>
    <x v="59"/>
    <x v="78"/>
    <x v="2"/>
    <x v="48"/>
    <x v="8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25"/>
    <x v="0"/>
  </r>
  <r>
    <x v="0"/>
    <x v="5"/>
    <x v="0"/>
    <x v="0"/>
    <x v="0"/>
    <x v="412"/>
    <x v="478"/>
    <x v="520"/>
    <x v="648"/>
    <x v="54"/>
    <x v="27"/>
    <x v="0"/>
    <x v="0"/>
    <x v="0"/>
    <x v="0"/>
    <x v="0"/>
    <x v="5"/>
    <x v="0"/>
    <x v="0"/>
    <x v="0"/>
    <x v="59"/>
    <x v="78"/>
    <x v="2"/>
    <x v="48"/>
    <x v="8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2"/>
    <x v="169"/>
    <x v="203"/>
    <x v="68"/>
    <x v="1536"/>
    <x v="0"/>
  </r>
  <r>
    <x v="0"/>
    <x v="5"/>
    <x v="0"/>
    <x v="0"/>
    <x v="0"/>
    <x v="751"/>
    <x v="774"/>
    <x v="867"/>
    <x v="447"/>
    <x v="54"/>
    <x v="27"/>
    <x v="0"/>
    <x v="0"/>
    <x v="0"/>
    <x v="0"/>
    <x v="0"/>
    <x v="5"/>
    <x v="0"/>
    <x v="0"/>
    <x v="0"/>
    <x v="59"/>
    <x v="78"/>
    <x v="2"/>
    <x v="48"/>
    <x v="8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0"/>
    <x v="169"/>
    <x v="203"/>
    <x v="171"/>
    <x v="1600"/>
    <x v="0"/>
  </r>
  <r>
    <x v="0"/>
    <x v="5"/>
    <x v="0"/>
    <x v="0"/>
    <x v="0"/>
    <x v="362"/>
    <x v="436"/>
    <x v="459"/>
    <x v="687"/>
    <x v="54"/>
    <x v="27"/>
    <x v="0"/>
    <x v="0"/>
    <x v="0"/>
    <x v="0"/>
    <x v="0"/>
    <x v="5"/>
    <x v="0"/>
    <x v="0"/>
    <x v="0"/>
    <x v="59"/>
    <x v="78"/>
    <x v="2"/>
    <x v="48"/>
    <x v="8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1"/>
    <x v="169"/>
    <x v="203"/>
    <x v="53"/>
    <x v="1524"/>
    <x v="0"/>
  </r>
  <r>
    <x v="0"/>
    <x v="5"/>
    <x v="0"/>
    <x v="0"/>
    <x v="0"/>
    <x v="282"/>
    <x v="373"/>
    <x v="383"/>
    <x v="733"/>
    <x v="54"/>
    <x v="27"/>
    <x v="0"/>
    <x v="0"/>
    <x v="0"/>
    <x v="0"/>
    <x v="0"/>
    <x v="5"/>
    <x v="0"/>
    <x v="0"/>
    <x v="0"/>
    <x v="59"/>
    <x v="78"/>
    <x v="2"/>
    <x v="48"/>
    <x v="8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513"/>
    <x v="0"/>
  </r>
  <r>
    <x v="0"/>
    <x v="5"/>
    <x v="0"/>
    <x v="0"/>
    <x v="0"/>
    <x v="340"/>
    <x v="421"/>
    <x v="438"/>
    <x v="695"/>
    <x v="54"/>
    <x v="27"/>
    <x v="0"/>
    <x v="0"/>
    <x v="0"/>
    <x v="0"/>
    <x v="0"/>
    <x v="5"/>
    <x v="0"/>
    <x v="0"/>
    <x v="0"/>
    <x v="59"/>
    <x v="78"/>
    <x v="2"/>
    <x v="48"/>
    <x v="92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521"/>
    <x v="0"/>
  </r>
  <r>
    <x v="0"/>
    <x v="5"/>
    <x v="0"/>
    <x v="0"/>
    <x v="0"/>
    <x v="474"/>
    <x v="531"/>
    <x v="580"/>
    <x v="612"/>
    <x v="54"/>
    <x v="27"/>
    <x v="0"/>
    <x v="0"/>
    <x v="0"/>
    <x v="0"/>
    <x v="0"/>
    <x v="5"/>
    <x v="0"/>
    <x v="0"/>
    <x v="0"/>
    <x v="59"/>
    <x v="78"/>
    <x v="2"/>
    <x v="48"/>
    <x v="94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551"/>
    <x v="0"/>
  </r>
  <r>
    <x v="0"/>
    <x v="5"/>
    <x v="0"/>
    <x v="0"/>
    <x v="0"/>
    <x v="248"/>
    <x v="344"/>
    <x v="335"/>
    <x v="748"/>
    <x v="54"/>
    <x v="27"/>
    <x v="0"/>
    <x v="0"/>
    <x v="0"/>
    <x v="0"/>
    <x v="0"/>
    <x v="5"/>
    <x v="0"/>
    <x v="0"/>
    <x v="0"/>
    <x v="59"/>
    <x v="78"/>
    <x v="2"/>
    <x v="48"/>
    <x v="95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11"/>
    <x v="0"/>
  </r>
  <r>
    <x v="0"/>
    <x v="5"/>
    <x v="0"/>
    <x v="0"/>
    <x v="0"/>
    <x v="680"/>
    <x v="707"/>
    <x v="796"/>
    <x v="490"/>
    <x v="54"/>
    <x v="27"/>
    <x v="0"/>
    <x v="0"/>
    <x v="0"/>
    <x v="0"/>
    <x v="0"/>
    <x v="5"/>
    <x v="0"/>
    <x v="0"/>
    <x v="0"/>
    <x v="59"/>
    <x v="78"/>
    <x v="2"/>
    <x v="48"/>
    <x v="96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1"/>
    <x v="169"/>
    <x v="203"/>
    <x v="148"/>
    <x v="1589"/>
    <x v="0"/>
  </r>
  <r>
    <x v="0"/>
    <x v="5"/>
    <x v="0"/>
    <x v="0"/>
    <x v="0"/>
    <x v="538"/>
    <x v="589"/>
    <x v="662"/>
    <x v="577"/>
    <x v="54"/>
    <x v="27"/>
    <x v="0"/>
    <x v="0"/>
    <x v="0"/>
    <x v="0"/>
    <x v="0"/>
    <x v="5"/>
    <x v="0"/>
    <x v="0"/>
    <x v="0"/>
    <x v="59"/>
    <x v="78"/>
    <x v="2"/>
    <x v="48"/>
    <x v="97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1"/>
    <x v="169"/>
    <x v="203"/>
    <x v="108"/>
    <x v="1565"/>
    <x v="0"/>
  </r>
  <r>
    <x v="0"/>
    <x v="5"/>
    <x v="0"/>
    <x v="0"/>
    <x v="0"/>
    <x v="723"/>
    <x v="746"/>
    <x v="837"/>
    <x v="462"/>
    <x v="54"/>
    <x v="27"/>
    <x v="0"/>
    <x v="0"/>
    <x v="0"/>
    <x v="0"/>
    <x v="0"/>
    <x v="5"/>
    <x v="0"/>
    <x v="0"/>
    <x v="0"/>
    <x v="59"/>
    <x v="78"/>
    <x v="2"/>
    <x v="48"/>
    <x v="98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2"/>
    <x v="169"/>
    <x v="203"/>
    <x v="160"/>
    <x v="1596"/>
    <x v="0"/>
  </r>
  <r>
    <x v="0"/>
    <x v="5"/>
    <x v="0"/>
    <x v="0"/>
    <x v="0"/>
    <x v="451"/>
    <x v="513"/>
    <x v="562"/>
    <x v="624"/>
    <x v="54"/>
    <x v="27"/>
    <x v="0"/>
    <x v="0"/>
    <x v="0"/>
    <x v="0"/>
    <x v="0"/>
    <x v="5"/>
    <x v="0"/>
    <x v="0"/>
    <x v="0"/>
    <x v="59"/>
    <x v="78"/>
    <x v="2"/>
    <x v="48"/>
    <x v="99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2"/>
    <x v="169"/>
    <x v="203"/>
    <x v="79"/>
    <x v="1545"/>
    <x v="0"/>
  </r>
  <r>
    <x v="0"/>
    <x v="5"/>
    <x v="0"/>
    <x v="0"/>
    <x v="0"/>
    <x v="390"/>
    <x v="458"/>
    <x v="498"/>
    <x v="665"/>
    <x v="54"/>
    <x v="27"/>
    <x v="0"/>
    <x v="0"/>
    <x v="0"/>
    <x v="0"/>
    <x v="0"/>
    <x v="5"/>
    <x v="0"/>
    <x v="0"/>
    <x v="0"/>
    <x v="59"/>
    <x v="78"/>
    <x v="2"/>
    <x v="48"/>
    <x v="100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7"/>
    <x v="169"/>
    <x v="203"/>
    <x v="61"/>
    <x v="1531"/>
    <x v="0"/>
  </r>
  <r>
    <x v="0"/>
    <x v="5"/>
    <x v="0"/>
    <x v="0"/>
    <x v="0"/>
    <x v="230"/>
    <x v="331"/>
    <x v="326"/>
    <x v="760"/>
    <x v="54"/>
    <x v="27"/>
    <x v="0"/>
    <x v="0"/>
    <x v="0"/>
    <x v="0"/>
    <x v="0"/>
    <x v="5"/>
    <x v="0"/>
    <x v="0"/>
    <x v="0"/>
    <x v="59"/>
    <x v="78"/>
    <x v="2"/>
    <x v="48"/>
    <x v="101"/>
    <x v="104"/>
    <x v="0"/>
    <x v="0"/>
    <x v="0"/>
    <x v="0"/>
    <x v="0"/>
    <x v="59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508"/>
    <x v="0"/>
  </r>
  <r>
    <x v="0"/>
    <x v="2"/>
    <x v="0"/>
    <x v="0"/>
    <x v="0"/>
    <x v="1136"/>
    <x v="1156"/>
    <x v="1260"/>
    <x v="242"/>
    <x v="54"/>
    <x v="27"/>
    <x v="0"/>
    <x v="0"/>
    <x v="0"/>
    <x v="0"/>
    <x v="0"/>
    <x v="4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98"/>
    <x v="199"/>
    <x v="169"/>
    <x v="166"/>
    <x v="0"/>
    <x v="268"/>
    <x v="1"/>
  </r>
  <r>
    <x v="0"/>
    <x v="1"/>
    <x v="0"/>
    <x v="0"/>
    <x v="0"/>
    <x v="388"/>
    <x v="358"/>
    <x v="495"/>
    <x v="1140"/>
    <x v="54"/>
    <x v="27"/>
    <x v="0"/>
    <x v="0"/>
    <x v="0"/>
    <x v="0"/>
    <x v="0"/>
    <x v="0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73"/>
    <x v="199"/>
    <x v="169"/>
    <x v="203"/>
    <x v="0"/>
    <x v="974"/>
    <x v="1"/>
  </r>
  <r>
    <x v="0"/>
    <x v="6"/>
    <x v="0"/>
    <x v="0"/>
    <x v="0"/>
    <x v="1199"/>
    <x v="1219"/>
    <x v="1334"/>
    <x v="195"/>
    <x v="54"/>
    <x v="27"/>
    <x v="0"/>
    <x v="0"/>
    <x v="0"/>
    <x v="0"/>
    <x v="0"/>
    <x v="6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59"/>
    <x v="199"/>
    <x v="169"/>
    <x v="203"/>
    <x v="0"/>
    <x v="203"/>
    <x v="1"/>
  </r>
  <r>
    <x v="0"/>
    <x v="3"/>
    <x v="0"/>
    <x v="0"/>
    <x v="0"/>
    <x v="388"/>
    <x v="358"/>
    <x v="495"/>
    <x v="1140"/>
    <x v="54"/>
    <x v="27"/>
    <x v="0"/>
    <x v="0"/>
    <x v="0"/>
    <x v="0"/>
    <x v="0"/>
    <x v="2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573"/>
    <x v="199"/>
    <x v="169"/>
    <x v="203"/>
    <x v="0"/>
    <x v="974"/>
    <x v="1"/>
  </r>
  <r>
    <x v="0"/>
    <x v="5"/>
    <x v="0"/>
    <x v="0"/>
    <x v="0"/>
    <x v="1096"/>
    <x v="1116"/>
    <x v="1204"/>
    <x v="275"/>
    <x v="54"/>
    <x v="27"/>
    <x v="0"/>
    <x v="0"/>
    <x v="0"/>
    <x v="0"/>
    <x v="0"/>
    <x v="5"/>
    <x v="0"/>
    <x v="0"/>
    <x v="0"/>
    <x v="60"/>
    <x v="79"/>
    <x v="3"/>
    <x v="72"/>
    <x v="264"/>
    <x v="104"/>
    <x v="0"/>
    <x v="0"/>
    <x v="0"/>
    <x v="0"/>
    <x v="0"/>
    <x v="60"/>
    <x v="222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26"/>
    <x v="199"/>
    <x v="145"/>
    <x v="203"/>
    <x v="263"/>
    <x v="1641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7"/>
    <x v="7"/>
    <x v="0"/>
    <x v="920"/>
    <x v="54"/>
    <x v="27"/>
    <x v="0"/>
    <x v="0"/>
    <x v="0"/>
    <x v="0"/>
    <x v="0"/>
    <x v="0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7"/>
    <x v="7"/>
    <x v="0"/>
    <x v="920"/>
    <x v="54"/>
    <x v="27"/>
    <x v="0"/>
    <x v="0"/>
    <x v="0"/>
    <x v="0"/>
    <x v="0"/>
    <x v="2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61"/>
    <x v="80"/>
    <x v="2"/>
    <x v="59"/>
    <x v="582"/>
    <x v="104"/>
    <x v="0"/>
    <x v="0"/>
    <x v="0"/>
    <x v="0"/>
    <x v="0"/>
    <x v="61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509"/>
    <x v="0"/>
  </r>
  <r>
    <x v="0"/>
    <x v="2"/>
    <x v="0"/>
    <x v="0"/>
    <x v="0"/>
    <x v="529"/>
    <x v="581"/>
    <x v="976"/>
    <x v="1501"/>
    <x v="54"/>
    <x v="27"/>
    <x v="0"/>
    <x v="0"/>
    <x v="0"/>
    <x v="0"/>
    <x v="0"/>
    <x v="4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3"/>
    <x v="1"/>
  </r>
  <r>
    <x v="0"/>
    <x v="1"/>
    <x v="0"/>
    <x v="0"/>
    <x v="0"/>
    <x v="82"/>
    <x v="79"/>
    <x v="331"/>
    <x v="1134"/>
    <x v="54"/>
    <x v="27"/>
    <x v="0"/>
    <x v="0"/>
    <x v="0"/>
    <x v="0"/>
    <x v="0"/>
    <x v="0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7"/>
    <x v="1"/>
  </r>
  <r>
    <x v="0"/>
    <x v="6"/>
    <x v="0"/>
    <x v="0"/>
    <x v="0"/>
    <x v="605"/>
    <x v="641"/>
    <x v="1073"/>
    <x v="1546"/>
    <x v="54"/>
    <x v="27"/>
    <x v="0"/>
    <x v="0"/>
    <x v="0"/>
    <x v="0"/>
    <x v="0"/>
    <x v="6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4"/>
    <x v="1"/>
  </r>
  <r>
    <x v="0"/>
    <x v="3"/>
    <x v="0"/>
    <x v="0"/>
    <x v="0"/>
    <x v="82"/>
    <x v="79"/>
    <x v="331"/>
    <x v="1134"/>
    <x v="54"/>
    <x v="27"/>
    <x v="0"/>
    <x v="0"/>
    <x v="0"/>
    <x v="0"/>
    <x v="0"/>
    <x v="2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7"/>
    <x v="1"/>
  </r>
  <r>
    <x v="0"/>
    <x v="5"/>
    <x v="0"/>
    <x v="0"/>
    <x v="0"/>
    <x v="490"/>
    <x v="543"/>
    <x v="918"/>
    <x v="1465"/>
    <x v="54"/>
    <x v="27"/>
    <x v="0"/>
    <x v="0"/>
    <x v="0"/>
    <x v="0"/>
    <x v="0"/>
    <x v="5"/>
    <x v="0"/>
    <x v="0"/>
    <x v="0"/>
    <x v="62"/>
    <x v="81"/>
    <x v="2"/>
    <x v="59"/>
    <x v="299"/>
    <x v="104"/>
    <x v="0"/>
    <x v="0"/>
    <x v="0"/>
    <x v="0"/>
    <x v="0"/>
    <x v="62"/>
    <x v="25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1"/>
    <x v="169"/>
    <x v="203"/>
    <x v="91"/>
    <x v="723"/>
    <x v="0"/>
  </r>
  <r>
    <x v="0"/>
    <x v="2"/>
    <x v="0"/>
    <x v="0"/>
    <x v="0"/>
    <x v="318"/>
    <x v="404"/>
    <x v="455"/>
    <x v="758"/>
    <x v="54"/>
    <x v="27"/>
    <x v="0"/>
    <x v="0"/>
    <x v="0"/>
    <x v="0"/>
    <x v="0"/>
    <x v="4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2"/>
    <x v="0"/>
    <x v="0"/>
    <x v="0"/>
    <x v="246"/>
    <x v="342"/>
    <x v="370"/>
    <x v="795"/>
    <x v="54"/>
    <x v="27"/>
    <x v="0"/>
    <x v="0"/>
    <x v="0"/>
    <x v="0"/>
    <x v="0"/>
    <x v="4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108"/>
    <x v="190"/>
    <x v="209"/>
    <x v="851"/>
    <x v="54"/>
    <x v="27"/>
    <x v="0"/>
    <x v="0"/>
    <x v="0"/>
    <x v="0"/>
    <x v="0"/>
    <x v="4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29"/>
    <x v="28"/>
    <x v="104"/>
    <x v="926"/>
    <x v="54"/>
    <x v="27"/>
    <x v="0"/>
    <x v="0"/>
    <x v="0"/>
    <x v="0"/>
    <x v="0"/>
    <x v="0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9"/>
    <x v="18"/>
    <x v="78"/>
    <x v="936"/>
    <x v="54"/>
    <x v="27"/>
    <x v="0"/>
    <x v="0"/>
    <x v="0"/>
    <x v="0"/>
    <x v="0"/>
    <x v="0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7"/>
    <x v="7"/>
    <x v="44"/>
    <x v="944"/>
    <x v="54"/>
    <x v="27"/>
    <x v="0"/>
    <x v="0"/>
    <x v="0"/>
    <x v="0"/>
    <x v="0"/>
    <x v="0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374"/>
    <x v="446"/>
    <x v="516"/>
    <x v="727"/>
    <x v="54"/>
    <x v="27"/>
    <x v="0"/>
    <x v="0"/>
    <x v="0"/>
    <x v="0"/>
    <x v="0"/>
    <x v="6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296"/>
    <x v="382"/>
    <x v="427"/>
    <x v="769"/>
    <x v="54"/>
    <x v="27"/>
    <x v="0"/>
    <x v="0"/>
    <x v="0"/>
    <x v="0"/>
    <x v="0"/>
    <x v="6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142"/>
    <x v="239"/>
    <x v="248"/>
    <x v="827"/>
    <x v="54"/>
    <x v="27"/>
    <x v="0"/>
    <x v="0"/>
    <x v="0"/>
    <x v="0"/>
    <x v="0"/>
    <x v="6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29"/>
    <x v="28"/>
    <x v="104"/>
    <x v="926"/>
    <x v="54"/>
    <x v="27"/>
    <x v="0"/>
    <x v="0"/>
    <x v="0"/>
    <x v="0"/>
    <x v="0"/>
    <x v="2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3"/>
    <x v="0"/>
    <x v="0"/>
    <x v="0"/>
    <x v="19"/>
    <x v="18"/>
    <x v="78"/>
    <x v="936"/>
    <x v="54"/>
    <x v="27"/>
    <x v="0"/>
    <x v="0"/>
    <x v="0"/>
    <x v="0"/>
    <x v="0"/>
    <x v="2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7"/>
    <x v="7"/>
    <x v="44"/>
    <x v="944"/>
    <x v="54"/>
    <x v="27"/>
    <x v="0"/>
    <x v="0"/>
    <x v="0"/>
    <x v="0"/>
    <x v="0"/>
    <x v="2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5"/>
    <x v="0"/>
    <x v="0"/>
    <x v="0"/>
    <x v="291"/>
    <x v="379"/>
    <x v="423"/>
    <x v="777"/>
    <x v="54"/>
    <x v="27"/>
    <x v="0"/>
    <x v="0"/>
    <x v="0"/>
    <x v="0"/>
    <x v="0"/>
    <x v="5"/>
    <x v="0"/>
    <x v="0"/>
    <x v="0"/>
    <x v="63"/>
    <x v="83"/>
    <x v="0"/>
    <x v="55"/>
    <x v="284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9"/>
    <x v="1"/>
  </r>
  <r>
    <x v="0"/>
    <x v="5"/>
    <x v="0"/>
    <x v="0"/>
    <x v="0"/>
    <x v="211"/>
    <x v="313"/>
    <x v="335"/>
    <x v="809"/>
    <x v="54"/>
    <x v="27"/>
    <x v="0"/>
    <x v="0"/>
    <x v="0"/>
    <x v="0"/>
    <x v="0"/>
    <x v="5"/>
    <x v="0"/>
    <x v="0"/>
    <x v="0"/>
    <x v="63"/>
    <x v="83"/>
    <x v="0"/>
    <x v="55"/>
    <x v="506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5"/>
    <x v="0"/>
    <x v="0"/>
    <x v="0"/>
    <x v="91"/>
    <x v="163"/>
    <x v="187"/>
    <x v="862"/>
    <x v="54"/>
    <x v="27"/>
    <x v="0"/>
    <x v="0"/>
    <x v="0"/>
    <x v="0"/>
    <x v="0"/>
    <x v="5"/>
    <x v="0"/>
    <x v="0"/>
    <x v="0"/>
    <x v="63"/>
    <x v="83"/>
    <x v="0"/>
    <x v="55"/>
    <x v="648"/>
    <x v="104"/>
    <x v="0"/>
    <x v="0"/>
    <x v="0"/>
    <x v="0"/>
    <x v="0"/>
    <x v="63"/>
    <x v="312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8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56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1"/>
    <x v="0"/>
    <x v="0"/>
    <x v="0"/>
    <x v="30"/>
    <x v="29"/>
    <x v="118"/>
    <x v="1026"/>
    <x v="54"/>
    <x v="27"/>
    <x v="0"/>
    <x v="0"/>
    <x v="0"/>
    <x v="0"/>
    <x v="0"/>
    <x v="0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6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92"/>
    <x v="1"/>
  </r>
  <r>
    <x v="0"/>
    <x v="3"/>
    <x v="0"/>
    <x v="0"/>
    <x v="0"/>
    <x v="1"/>
    <x v="1"/>
    <x v="11"/>
    <x v="961"/>
    <x v="54"/>
    <x v="27"/>
    <x v="0"/>
    <x v="0"/>
    <x v="0"/>
    <x v="0"/>
    <x v="0"/>
    <x v="2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3"/>
    <x v="0"/>
    <x v="0"/>
    <x v="0"/>
    <x v="30"/>
    <x v="29"/>
    <x v="118"/>
    <x v="1026"/>
    <x v="54"/>
    <x v="27"/>
    <x v="0"/>
    <x v="0"/>
    <x v="0"/>
    <x v="0"/>
    <x v="0"/>
    <x v="2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6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64"/>
    <x v="86"/>
    <x v="1"/>
    <x v="78"/>
    <x v="757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07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64"/>
    <x v="86"/>
    <x v="1"/>
    <x v="78"/>
    <x v="760"/>
    <x v="104"/>
    <x v="0"/>
    <x v="0"/>
    <x v="0"/>
    <x v="0"/>
    <x v="0"/>
    <x v="64"/>
    <x v="18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1"/>
    <x v="1"/>
  </r>
  <r>
    <x v="0"/>
    <x v="2"/>
    <x v="0"/>
    <x v="0"/>
    <x v="0"/>
    <x v="1182"/>
    <x v="1202"/>
    <x v="1035"/>
    <x v="88"/>
    <x v="54"/>
    <x v="27"/>
    <x v="0"/>
    <x v="0"/>
    <x v="0"/>
    <x v="0"/>
    <x v="0"/>
    <x v="4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8"/>
    <x v="199"/>
    <x v="169"/>
    <x v="173"/>
    <x v="0"/>
    <x v="456"/>
    <x v="1"/>
  </r>
  <r>
    <x v="0"/>
    <x v="1"/>
    <x v="0"/>
    <x v="0"/>
    <x v="0"/>
    <x v="425"/>
    <x v="386"/>
    <x v="360"/>
    <x v="691"/>
    <x v="54"/>
    <x v="27"/>
    <x v="0"/>
    <x v="0"/>
    <x v="0"/>
    <x v="0"/>
    <x v="0"/>
    <x v="0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52"/>
    <x v="199"/>
    <x v="169"/>
    <x v="203"/>
    <x v="0"/>
    <x v="1117"/>
    <x v="1"/>
  </r>
  <r>
    <x v="0"/>
    <x v="6"/>
    <x v="0"/>
    <x v="0"/>
    <x v="0"/>
    <x v="1232"/>
    <x v="1252"/>
    <x v="1134"/>
    <x v="58"/>
    <x v="54"/>
    <x v="27"/>
    <x v="0"/>
    <x v="0"/>
    <x v="0"/>
    <x v="0"/>
    <x v="0"/>
    <x v="6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2"/>
    <x v="199"/>
    <x v="169"/>
    <x v="203"/>
    <x v="0"/>
    <x v="371"/>
    <x v="1"/>
  </r>
  <r>
    <x v="0"/>
    <x v="3"/>
    <x v="0"/>
    <x v="0"/>
    <x v="0"/>
    <x v="325"/>
    <x v="305"/>
    <x v="360"/>
    <x v="885"/>
    <x v="54"/>
    <x v="27"/>
    <x v="0"/>
    <x v="0"/>
    <x v="0"/>
    <x v="0"/>
    <x v="0"/>
    <x v="2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56"/>
    <x v="199"/>
    <x v="169"/>
    <x v="203"/>
    <x v="0"/>
    <x v="1117"/>
    <x v="1"/>
  </r>
  <r>
    <x v="0"/>
    <x v="5"/>
    <x v="0"/>
    <x v="0"/>
    <x v="0"/>
    <x v="992"/>
    <x v="1014"/>
    <x v="977"/>
    <x v="254"/>
    <x v="54"/>
    <x v="27"/>
    <x v="0"/>
    <x v="0"/>
    <x v="0"/>
    <x v="0"/>
    <x v="0"/>
    <x v="5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9"/>
    <x v="199"/>
    <x v="139"/>
    <x v="203"/>
    <x v="243"/>
    <x v="1651"/>
    <x v="0"/>
  </r>
  <r>
    <x v="0"/>
    <x v="4"/>
    <x v="0"/>
    <x v="0"/>
    <x v="0"/>
    <x v="468"/>
    <x v="417"/>
    <x v="0"/>
    <x v="566"/>
    <x v="54"/>
    <x v="27"/>
    <x v="0"/>
    <x v="0"/>
    <x v="0"/>
    <x v="0"/>
    <x v="0"/>
    <x v="1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75"/>
    <x v="199"/>
    <x v="169"/>
    <x v="203"/>
    <x v="0"/>
    <x v="1479"/>
    <x v="1"/>
  </r>
  <r>
    <x v="0"/>
    <x v="0"/>
    <x v="0"/>
    <x v="0"/>
    <x v="0"/>
    <x v="1234"/>
    <x v="1254"/>
    <x v="0"/>
    <x v="37"/>
    <x v="54"/>
    <x v="27"/>
    <x v="0"/>
    <x v="0"/>
    <x v="0"/>
    <x v="0"/>
    <x v="0"/>
    <x v="3"/>
    <x v="0"/>
    <x v="0"/>
    <x v="0"/>
    <x v="65"/>
    <x v="87"/>
    <x v="3"/>
    <x v="7"/>
    <x v="348"/>
    <x v="104"/>
    <x v="0"/>
    <x v="0"/>
    <x v="0"/>
    <x v="0"/>
    <x v="0"/>
    <x v="65"/>
    <x v="564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1"/>
    <x v="199"/>
    <x v="169"/>
    <x v="203"/>
    <x v="0"/>
    <x v="1479"/>
    <x v="1"/>
  </r>
  <r>
    <x v="0"/>
    <x v="2"/>
    <x v="0"/>
    <x v="0"/>
    <x v="0"/>
    <x v="986"/>
    <x v="1008"/>
    <x v="0"/>
    <x v="152"/>
    <x v="54"/>
    <x v="27"/>
    <x v="0"/>
    <x v="0"/>
    <x v="0"/>
    <x v="0"/>
    <x v="0"/>
    <x v="4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30"/>
    <x v="199"/>
    <x v="169"/>
    <x v="203"/>
    <x v="0"/>
    <x v="1479"/>
    <x v="1"/>
  </r>
  <r>
    <x v="0"/>
    <x v="1"/>
    <x v="0"/>
    <x v="0"/>
    <x v="0"/>
    <x v="293"/>
    <x v="277"/>
    <x v="0"/>
    <x v="685"/>
    <x v="54"/>
    <x v="27"/>
    <x v="0"/>
    <x v="0"/>
    <x v="0"/>
    <x v="0"/>
    <x v="0"/>
    <x v="0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2"/>
    <x v="199"/>
    <x v="169"/>
    <x v="203"/>
    <x v="0"/>
    <x v="1479"/>
    <x v="1"/>
  </r>
  <r>
    <x v="0"/>
    <x v="6"/>
    <x v="0"/>
    <x v="0"/>
    <x v="0"/>
    <x v="1078"/>
    <x v="1098"/>
    <x v="0"/>
    <x v="105"/>
    <x v="54"/>
    <x v="27"/>
    <x v="0"/>
    <x v="0"/>
    <x v="0"/>
    <x v="0"/>
    <x v="0"/>
    <x v="6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98"/>
    <x v="199"/>
    <x v="169"/>
    <x v="203"/>
    <x v="0"/>
    <x v="1479"/>
    <x v="1"/>
  </r>
  <r>
    <x v="0"/>
    <x v="3"/>
    <x v="0"/>
    <x v="0"/>
    <x v="0"/>
    <x v="293"/>
    <x v="277"/>
    <x v="0"/>
    <x v="685"/>
    <x v="54"/>
    <x v="27"/>
    <x v="0"/>
    <x v="0"/>
    <x v="0"/>
    <x v="0"/>
    <x v="0"/>
    <x v="2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2"/>
    <x v="199"/>
    <x v="169"/>
    <x v="203"/>
    <x v="0"/>
    <x v="1479"/>
    <x v="1"/>
  </r>
  <r>
    <x v="0"/>
    <x v="5"/>
    <x v="0"/>
    <x v="0"/>
    <x v="0"/>
    <x v="924"/>
    <x v="946"/>
    <x v="0"/>
    <x v="180"/>
    <x v="54"/>
    <x v="27"/>
    <x v="0"/>
    <x v="0"/>
    <x v="0"/>
    <x v="0"/>
    <x v="0"/>
    <x v="5"/>
    <x v="0"/>
    <x v="0"/>
    <x v="0"/>
    <x v="66"/>
    <x v="88"/>
    <x v="1"/>
    <x v="43"/>
    <x v="436"/>
    <x v="104"/>
    <x v="0"/>
    <x v="0"/>
    <x v="0"/>
    <x v="0"/>
    <x v="0"/>
    <x v="66"/>
    <x v="17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48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30"/>
    <x v="29"/>
    <x v="0"/>
    <x v="890"/>
    <x v="54"/>
    <x v="27"/>
    <x v="0"/>
    <x v="0"/>
    <x v="0"/>
    <x v="0"/>
    <x v="0"/>
    <x v="2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5"/>
    <x v="0"/>
    <x v="0"/>
    <x v="0"/>
    <x v="297"/>
    <x v="383"/>
    <x v="0"/>
    <x v="599"/>
    <x v="54"/>
    <x v="27"/>
    <x v="0"/>
    <x v="0"/>
    <x v="0"/>
    <x v="0"/>
    <x v="0"/>
    <x v="5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27"/>
    <x v="0"/>
    <x v="0"/>
    <x v="0"/>
    <x v="0"/>
    <x v="0"/>
    <x v="3"/>
    <x v="0"/>
    <x v="0"/>
    <x v="0"/>
    <x v="67"/>
    <x v="89"/>
    <x v="4"/>
    <x v="80"/>
    <x v="107"/>
    <x v="104"/>
    <x v="0"/>
    <x v="0"/>
    <x v="0"/>
    <x v="0"/>
    <x v="0"/>
    <x v="67"/>
    <x v="396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2"/>
    <x v="2"/>
    <x v="0"/>
    <x v="949"/>
    <x v="54"/>
    <x v="27"/>
    <x v="0"/>
    <x v="0"/>
    <x v="0"/>
    <x v="0"/>
    <x v="0"/>
    <x v="0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2"/>
    <x v="2"/>
    <x v="0"/>
    <x v="949"/>
    <x v="54"/>
    <x v="27"/>
    <x v="0"/>
    <x v="0"/>
    <x v="0"/>
    <x v="0"/>
    <x v="0"/>
    <x v="2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26"/>
    <x v="50"/>
    <x v="0"/>
    <x v="862"/>
    <x v="0"/>
    <x v="27"/>
    <x v="0"/>
    <x v="0"/>
    <x v="0"/>
    <x v="0"/>
    <x v="0"/>
    <x v="5"/>
    <x v="0"/>
    <x v="0"/>
    <x v="0"/>
    <x v="68"/>
    <x v="90"/>
    <x v="5"/>
    <x v="0"/>
    <x v="71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68"/>
    <x v="90"/>
    <x v="5"/>
    <x v="0"/>
    <x v="77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68"/>
    <x v="90"/>
    <x v="5"/>
    <x v="0"/>
    <x v="641"/>
    <x v="104"/>
    <x v="0"/>
    <x v="0"/>
    <x v="0"/>
    <x v="0"/>
    <x v="0"/>
    <x v="68"/>
    <x v="27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255"/>
    <x v="348"/>
    <x v="396"/>
    <x v="818"/>
    <x v="54"/>
    <x v="27"/>
    <x v="0"/>
    <x v="0"/>
    <x v="0"/>
    <x v="0"/>
    <x v="0"/>
    <x v="4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079"/>
    <x v="1"/>
  </r>
  <r>
    <x v="0"/>
    <x v="1"/>
    <x v="0"/>
    <x v="0"/>
    <x v="0"/>
    <x v="20"/>
    <x v="19"/>
    <x v="85"/>
    <x v="998"/>
    <x v="54"/>
    <x v="27"/>
    <x v="0"/>
    <x v="0"/>
    <x v="0"/>
    <x v="0"/>
    <x v="0"/>
    <x v="0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395"/>
    <x v="1"/>
  </r>
  <r>
    <x v="0"/>
    <x v="6"/>
    <x v="0"/>
    <x v="0"/>
    <x v="0"/>
    <x v="304"/>
    <x v="391"/>
    <x v="449"/>
    <x v="795"/>
    <x v="54"/>
    <x v="27"/>
    <x v="0"/>
    <x v="0"/>
    <x v="0"/>
    <x v="0"/>
    <x v="0"/>
    <x v="6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019"/>
    <x v="1"/>
  </r>
  <r>
    <x v="0"/>
    <x v="4"/>
    <x v="0"/>
    <x v="0"/>
    <x v="0"/>
    <x v="59"/>
    <x v="57"/>
    <x v="0"/>
    <x v="854"/>
    <x v="54"/>
    <x v="27"/>
    <x v="0"/>
    <x v="0"/>
    <x v="0"/>
    <x v="0"/>
    <x v="0"/>
    <x v="1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5"/>
    <x v="199"/>
    <x v="169"/>
    <x v="203"/>
    <x v="0"/>
    <x v="1479"/>
    <x v="1"/>
  </r>
  <r>
    <x v="0"/>
    <x v="0"/>
    <x v="0"/>
    <x v="0"/>
    <x v="0"/>
    <x v="480"/>
    <x v="536"/>
    <x v="0"/>
    <x v="441"/>
    <x v="54"/>
    <x v="0"/>
    <x v="0"/>
    <x v="0"/>
    <x v="0"/>
    <x v="0"/>
    <x v="0"/>
    <x v="3"/>
    <x v="0"/>
    <x v="0"/>
    <x v="0"/>
    <x v="69"/>
    <x v="91"/>
    <x v="5"/>
    <x v="71"/>
    <x v="766"/>
    <x v="104"/>
    <x v="0"/>
    <x v="0"/>
    <x v="0"/>
    <x v="0"/>
    <x v="0"/>
    <x v="69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366"/>
    <x v="199"/>
    <x v="169"/>
    <x v="203"/>
    <x v="0"/>
    <x v="1479"/>
    <x v="1"/>
  </r>
  <r>
    <x v="0"/>
    <x v="2"/>
    <x v="0"/>
    <x v="0"/>
    <x v="0"/>
    <x v="944"/>
    <x v="966"/>
    <x v="1069"/>
    <x v="373"/>
    <x v="54"/>
    <x v="27"/>
    <x v="0"/>
    <x v="0"/>
    <x v="0"/>
    <x v="0"/>
    <x v="0"/>
    <x v="4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07"/>
    <x v="199"/>
    <x v="169"/>
    <x v="141"/>
    <x v="0"/>
    <x v="427"/>
    <x v="1"/>
  </r>
  <r>
    <x v="0"/>
    <x v="1"/>
    <x v="0"/>
    <x v="0"/>
    <x v="0"/>
    <x v="268"/>
    <x v="254"/>
    <x v="380"/>
    <x v="1106"/>
    <x v="54"/>
    <x v="27"/>
    <x v="0"/>
    <x v="0"/>
    <x v="0"/>
    <x v="0"/>
    <x v="0"/>
    <x v="0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6"/>
    <x v="199"/>
    <x v="169"/>
    <x v="203"/>
    <x v="0"/>
    <x v="1096"/>
    <x v="1"/>
  </r>
  <r>
    <x v="0"/>
    <x v="6"/>
    <x v="0"/>
    <x v="0"/>
    <x v="0"/>
    <x v="1041"/>
    <x v="1061"/>
    <x v="1168"/>
    <x v="321"/>
    <x v="54"/>
    <x v="27"/>
    <x v="0"/>
    <x v="0"/>
    <x v="0"/>
    <x v="0"/>
    <x v="0"/>
    <x v="6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66"/>
    <x v="199"/>
    <x v="169"/>
    <x v="203"/>
    <x v="0"/>
    <x v="342"/>
    <x v="1"/>
  </r>
  <r>
    <x v="0"/>
    <x v="3"/>
    <x v="0"/>
    <x v="0"/>
    <x v="0"/>
    <x v="268"/>
    <x v="254"/>
    <x v="215"/>
    <x v="772"/>
    <x v="54"/>
    <x v="27"/>
    <x v="0"/>
    <x v="0"/>
    <x v="0"/>
    <x v="0"/>
    <x v="0"/>
    <x v="2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55"/>
    <x v="199"/>
    <x v="169"/>
    <x v="203"/>
    <x v="0"/>
    <x v="1265"/>
    <x v="1"/>
  </r>
  <r>
    <x v="0"/>
    <x v="5"/>
    <x v="0"/>
    <x v="0"/>
    <x v="0"/>
    <x v="884"/>
    <x v="906"/>
    <x v="705"/>
    <x v="253"/>
    <x v="54"/>
    <x v="27"/>
    <x v="0"/>
    <x v="0"/>
    <x v="0"/>
    <x v="0"/>
    <x v="0"/>
    <x v="5"/>
    <x v="0"/>
    <x v="0"/>
    <x v="0"/>
    <x v="70"/>
    <x v="92"/>
    <x v="3"/>
    <x v="66"/>
    <x v="359"/>
    <x v="104"/>
    <x v="0"/>
    <x v="0"/>
    <x v="0"/>
    <x v="0"/>
    <x v="0"/>
    <x v="70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07"/>
    <x v="199"/>
    <x v="169"/>
    <x v="130"/>
    <x v="0"/>
    <x v="753"/>
    <x v="1"/>
  </r>
  <r>
    <x v="0"/>
    <x v="2"/>
    <x v="0"/>
    <x v="0"/>
    <x v="0"/>
    <x v="355"/>
    <x v="432"/>
    <x v="97"/>
    <x v="555"/>
    <x v="54"/>
    <x v="27"/>
    <x v="0"/>
    <x v="0"/>
    <x v="0"/>
    <x v="0"/>
    <x v="0"/>
    <x v="4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66"/>
    <x v="199"/>
    <x v="169"/>
    <x v="203"/>
    <x v="0"/>
    <x v="1385"/>
    <x v="1"/>
  </r>
  <r>
    <x v="0"/>
    <x v="2"/>
    <x v="0"/>
    <x v="0"/>
    <x v="0"/>
    <x v="382"/>
    <x v="454"/>
    <x v="107"/>
    <x v="528"/>
    <x v="54"/>
    <x v="27"/>
    <x v="0"/>
    <x v="0"/>
    <x v="0"/>
    <x v="0"/>
    <x v="0"/>
    <x v="4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45"/>
    <x v="199"/>
    <x v="169"/>
    <x v="203"/>
    <x v="0"/>
    <x v="1375"/>
    <x v="1"/>
  </r>
  <r>
    <x v="0"/>
    <x v="1"/>
    <x v="0"/>
    <x v="0"/>
    <x v="0"/>
    <x v="34"/>
    <x v="33"/>
    <x v="14"/>
    <x v="888"/>
    <x v="54"/>
    <x v="27"/>
    <x v="0"/>
    <x v="0"/>
    <x v="0"/>
    <x v="0"/>
    <x v="0"/>
    <x v="0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722"/>
    <x v="199"/>
    <x v="169"/>
    <x v="203"/>
    <x v="0"/>
    <x v="1465"/>
    <x v="1"/>
  </r>
  <r>
    <x v="0"/>
    <x v="1"/>
    <x v="0"/>
    <x v="0"/>
    <x v="0"/>
    <x v="41"/>
    <x v="39"/>
    <x v="19"/>
    <x v="881"/>
    <x v="54"/>
    <x v="27"/>
    <x v="0"/>
    <x v="0"/>
    <x v="0"/>
    <x v="0"/>
    <x v="0"/>
    <x v="0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712"/>
    <x v="199"/>
    <x v="169"/>
    <x v="203"/>
    <x v="0"/>
    <x v="1460"/>
    <x v="1"/>
  </r>
  <r>
    <x v="0"/>
    <x v="6"/>
    <x v="0"/>
    <x v="0"/>
    <x v="0"/>
    <x v="404"/>
    <x v="470"/>
    <x v="114"/>
    <x v="509"/>
    <x v="54"/>
    <x v="27"/>
    <x v="0"/>
    <x v="0"/>
    <x v="0"/>
    <x v="0"/>
    <x v="0"/>
    <x v="6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29"/>
    <x v="199"/>
    <x v="169"/>
    <x v="203"/>
    <x v="0"/>
    <x v="1366"/>
    <x v="1"/>
  </r>
  <r>
    <x v="0"/>
    <x v="6"/>
    <x v="0"/>
    <x v="0"/>
    <x v="0"/>
    <x v="438"/>
    <x v="503"/>
    <x v="124"/>
    <x v="481"/>
    <x v="54"/>
    <x v="27"/>
    <x v="0"/>
    <x v="0"/>
    <x v="0"/>
    <x v="0"/>
    <x v="0"/>
    <x v="6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404"/>
    <x v="199"/>
    <x v="169"/>
    <x v="203"/>
    <x v="0"/>
    <x v="1356"/>
    <x v="1"/>
  </r>
  <r>
    <x v="0"/>
    <x v="4"/>
    <x v="0"/>
    <x v="0"/>
    <x v="0"/>
    <x v="102"/>
    <x v="98"/>
    <x v="41"/>
    <x v="817"/>
    <x v="54"/>
    <x v="27"/>
    <x v="0"/>
    <x v="0"/>
    <x v="0"/>
    <x v="0"/>
    <x v="0"/>
    <x v="1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45"/>
    <x v="199"/>
    <x v="169"/>
    <x v="203"/>
    <x v="0"/>
    <x v="1438"/>
    <x v="1"/>
  </r>
  <r>
    <x v="0"/>
    <x v="4"/>
    <x v="0"/>
    <x v="0"/>
    <x v="0"/>
    <x v="120"/>
    <x v="115"/>
    <x v="43"/>
    <x v="805"/>
    <x v="54"/>
    <x v="27"/>
    <x v="0"/>
    <x v="0"/>
    <x v="0"/>
    <x v="0"/>
    <x v="0"/>
    <x v="1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28"/>
    <x v="199"/>
    <x v="169"/>
    <x v="203"/>
    <x v="0"/>
    <x v="1436"/>
    <x v="1"/>
  </r>
  <r>
    <x v="0"/>
    <x v="0"/>
    <x v="0"/>
    <x v="0"/>
    <x v="0"/>
    <x v="615"/>
    <x v="651"/>
    <x v="198"/>
    <x v="354"/>
    <x v="54"/>
    <x v="3"/>
    <x v="0"/>
    <x v="0"/>
    <x v="0"/>
    <x v="0"/>
    <x v="0"/>
    <x v="3"/>
    <x v="0"/>
    <x v="0"/>
    <x v="0"/>
    <x v="71"/>
    <x v="94"/>
    <x v="5"/>
    <x v="74"/>
    <x v="655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89"/>
    <x v="199"/>
    <x v="169"/>
    <x v="203"/>
    <x v="0"/>
    <x v="1283"/>
    <x v="1"/>
  </r>
  <r>
    <x v="0"/>
    <x v="0"/>
    <x v="0"/>
    <x v="0"/>
    <x v="0"/>
    <x v="660"/>
    <x v="691"/>
    <x v="219"/>
    <x v="324"/>
    <x v="54"/>
    <x v="4"/>
    <x v="0"/>
    <x v="0"/>
    <x v="0"/>
    <x v="0"/>
    <x v="0"/>
    <x v="3"/>
    <x v="0"/>
    <x v="0"/>
    <x v="0"/>
    <x v="71"/>
    <x v="94"/>
    <x v="5"/>
    <x v="74"/>
    <x v="810"/>
    <x v="104"/>
    <x v="0"/>
    <x v="0"/>
    <x v="0"/>
    <x v="0"/>
    <x v="0"/>
    <x v="71"/>
    <x v="394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69"/>
    <x v="199"/>
    <x v="169"/>
    <x v="203"/>
    <x v="0"/>
    <x v="1261"/>
    <x v="1"/>
  </r>
  <r>
    <x v="0"/>
    <x v="2"/>
    <x v="0"/>
    <x v="0"/>
    <x v="0"/>
    <x v="123"/>
    <x v="214"/>
    <x v="1082"/>
    <x v="1646"/>
    <x v="54"/>
    <x v="27"/>
    <x v="0"/>
    <x v="0"/>
    <x v="0"/>
    <x v="0"/>
    <x v="0"/>
    <x v="4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6"/>
    <x v="1"/>
  </r>
  <r>
    <x v="0"/>
    <x v="1"/>
    <x v="0"/>
    <x v="0"/>
    <x v="0"/>
    <x v="8"/>
    <x v="8"/>
    <x v="385"/>
    <x v="1215"/>
    <x v="54"/>
    <x v="27"/>
    <x v="0"/>
    <x v="0"/>
    <x v="0"/>
    <x v="0"/>
    <x v="0"/>
    <x v="0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6"/>
    <x v="0"/>
    <x v="0"/>
    <x v="0"/>
    <x v="159"/>
    <x v="257"/>
    <x v="1178"/>
    <x v="1688"/>
    <x v="54"/>
    <x v="27"/>
    <x v="0"/>
    <x v="0"/>
    <x v="0"/>
    <x v="0"/>
    <x v="0"/>
    <x v="6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"/>
    <x v="169"/>
    <x v="203"/>
    <x v="19"/>
    <x v="343"/>
    <x v="0"/>
  </r>
  <r>
    <x v="0"/>
    <x v="3"/>
    <x v="0"/>
    <x v="0"/>
    <x v="0"/>
    <x v="8"/>
    <x v="8"/>
    <x v="385"/>
    <x v="1215"/>
    <x v="54"/>
    <x v="27"/>
    <x v="0"/>
    <x v="0"/>
    <x v="0"/>
    <x v="0"/>
    <x v="0"/>
    <x v="2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5"/>
    <x v="0"/>
    <x v="0"/>
    <x v="0"/>
    <x v="103"/>
    <x v="183"/>
    <x v="1016"/>
    <x v="1622"/>
    <x v="54"/>
    <x v="27"/>
    <x v="0"/>
    <x v="0"/>
    <x v="0"/>
    <x v="0"/>
    <x v="0"/>
    <x v="5"/>
    <x v="0"/>
    <x v="0"/>
    <x v="0"/>
    <x v="72"/>
    <x v="96"/>
    <x v="0"/>
    <x v="31"/>
    <x v="279"/>
    <x v="104"/>
    <x v="0"/>
    <x v="0"/>
    <x v="0"/>
    <x v="0"/>
    <x v="0"/>
    <x v="72"/>
    <x v="407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474"/>
    <x v="1"/>
  </r>
  <r>
    <x v="0"/>
    <x v="2"/>
    <x v="0"/>
    <x v="0"/>
    <x v="0"/>
    <x v="391"/>
    <x v="459"/>
    <x v="0"/>
    <x v="515"/>
    <x v="54"/>
    <x v="27"/>
    <x v="0"/>
    <x v="0"/>
    <x v="0"/>
    <x v="0"/>
    <x v="0"/>
    <x v="4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34"/>
    <x v="199"/>
    <x v="169"/>
    <x v="203"/>
    <x v="0"/>
    <x v="1479"/>
    <x v="1"/>
  </r>
  <r>
    <x v="0"/>
    <x v="1"/>
    <x v="0"/>
    <x v="0"/>
    <x v="0"/>
    <x v="43"/>
    <x v="41"/>
    <x v="0"/>
    <x v="872"/>
    <x v="54"/>
    <x v="27"/>
    <x v="0"/>
    <x v="0"/>
    <x v="0"/>
    <x v="0"/>
    <x v="0"/>
    <x v="0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05"/>
    <x v="199"/>
    <x v="169"/>
    <x v="203"/>
    <x v="0"/>
    <x v="1479"/>
    <x v="1"/>
  </r>
  <r>
    <x v="0"/>
    <x v="6"/>
    <x v="0"/>
    <x v="0"/>
    <x v="0"/>
    <x v="448"/>
    <x v="510"/>
    <x v="0"/>
    <x v="468"/>
    <x v="54"/>
    <x v="27"/>
    <x v="0"/>
    <x v="0"/>
    <x v="0"/>
    <x v="0"/>
    <x v="0"/>
    <x v="6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90"/>
    <x v="199"/>
    <x v="169"/>
    <x v="203"/>
    <x v="0"/>
    <x v="1479"/>
    <x v="1"/>
  </r>
  <r>
    <x v="0"/>
    <x v="3"/>
    <x v="0"/>
    <x v="0"/>
    <x v="0"/>
    <x v="43"/>
    <x v="41"/>
    <x v="0"/>
    <x v="872"/>
    <x v="54"/>
    <x v="27"/>
    <x v="0"/>
    <x v="0"/>
    <x v="0"/>
    <x v="0"/>
    <x v="0"/>
    <x v="2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05"/>
    <x v="199"/>
    <x v="169"/>
    <x v="203"/>
    <x v="0"/>
    <x v="1479"/>
    <x v="1"/>
  </r>
  <r>
    <x v="0"/>
    <x v="5"/>
    <x v="0"/>
    <x v="0"/>
    <x v="0"/>
    <x v="362"/>
    <x v="436"/>
    <x v="0"/>
    <x v="542"/>
    <x v="54"/>
    <x v="27"/>
    <x v="0"/>
    <x v="0"/>
    <x v="0"/>
    <x v="0"/>
    <x v="0"/>
    <x v="5"/>
    <x v="0"/>
    <x v="0"/>
    <x v="0"/>
    <x v="73"/>
    <x v="98"/>
    <x v="1"/>
    <x v="78"/>
    <x v="545"/>
    <x v="104"/>
    <x v="0"/>
    <x v="0"/>
    <x v="0"/>
    <x v="0"/>
    <x v="0"/>
    <x v="73"/>
    <x v="49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56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74"/>
    <x v="99"/>
    <x v="5"/>
    <x v="34"/>
    <x v="309"/>
    <x v="104"/>
    <x v="0"/>
    <x v="0"/>
    <x v="0"/>
    <x v="0"/>
    <x v="0"/>
    <x v="74"/>
    <x v="547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420"/>
    <x v="488"/>
    <x v="1353"/>
    <x v="1780"/>
    <x v="54"/>
    <x v="27"/>
    <x v="0"/>
    <x v="0"/>
    <x v="0"/>
    <x v="0"/>
    <x v="0"/>
    <x v="4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5"/>
    <x v="1"/>
  </r>
  <r>
    <x v="0"/>
    <x v="1"/>
    <x v="0"/>
    <x v="0"/>
    <x v="0"/>
    <x v="50"/>
    <x v="48"/>
    <x v="572"/>
    <x v="1343"/>
    <x v="54"/>
    <x v="27"/>
    <x v="0"/>
    <x v="0"/>
    <x v="0"/>
    <x v="0"/>
    <x v="0"/>
    <x v="0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6"/>
    <x v="0"/>
    <x v="0"/>
    <x v="0"/>
    <x v="481"/>
    <x v="537"/>
    <x v="1415"/>
    <x v="1815"/>
    <x v="54"/>
    <x v="27"/>
    <x v="0"/>
    <x v="0"/>
    <x v="0"/>
    <x v="0"/>
    <x v="0"/>
    <x v="6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"/>
    <x v="1"/>
  </r>
  <r>
    <x v="0"/>
    <x v="4"/>
    <x v="0"/>
    <x v="0"/>
    <x v="0"/>
    <x v="145"/>
    <x v="139"/>
    <x v="743"/>
    <x v="1448"/>
    <x v="54"/>
    <x v="27"/>
    <x v="0"/>
    <x v="0"/>
    <x v="0"/>
    <x v="0"/>
    <x v="0"/>
    <x v="1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5"/>
    <x v="1"/>
  </r>
  <r>
    <x v="0"/>
    <x v="0"/>
    <x v="0"/>
    <x v="0"/>
    <x v="0"/>
    <x v="720"/>
    <x v="743"/>
    <x v="1485"/>
    <x v="1847"/>
    <x v="54"/>
    <x v="27"/>
    <x v="0"/>
    <x v="0"/>
    <x v="0"/>
    <x v="0"/>
    <x v="0"/>
    <x v="3"/>
    <x v="0"/>
    <x v="0"/>
    <x v="0"/>
    <x v="75"/>
    <x v="100"/>
    <x v="2"/>
    <x v="53"/>
    <x v="332"/>
    <x v="104"/>
    <x v="0"/>
    <x v="0"/>
    <x v="0"/>
    <x v="0"/>
    <x v="0"/>
    <x v="75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"/>
    <x v="1"/>
  </r>
  <r>
    <x v="0"/>
    <x v="2"/>
    <x v="0"/>
    <x v="0"/>
    <x v="0"/>
    <x v="776"/>
    <x v="799"/>
    <x v="329"/>
    <x v="268"/>
    <x v="54"/>
    <x v="27"/>
    <x v="0"/>
    <x v="0"/>
    <x v="0"/>
    <x v="0"/>
    <x v="0"/>
    <x v="4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220"/>
    <x v="199"/>
    <x v="169"/>
    <x v="203"/>
    <x v="0"/>
    <x v="1149"/>
    <x v="1"/>
  </r>
  <r>
    <x v="0"/>
    <x v="1"/>
    <x v="0"/>
    <x v="0"/>
    <x v="0"/>
    <x v="182"/>
    <x v="174"/>
    <x v="67"/>
    <x v="762"/>
    <x v="54"/>
    <x v="27"/>
    <x v="0"/>
    <x v="0"/>
    <x v="0"/>
    <x v="0"/>
    <x v="0"/>
    <x v="0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13"/>
    <x v="1"/>
  </r>
  <r>
    <x v="0"/>
    <x v="6"/>
    <x v="0"/>
    <x v="0"/>
    <x v="0"/>
    <x v="869"/>
    <x v="891"/>
    <x v="379"/>
    <x v="216"/>
    <x v="54"/>
    <x v="27"/>
    <x v="0"/>
    <x v="0"/>
    <x v="0"/>
    <x v="0"/>
    <x v="0"/>
    <x v="6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179"/>
    <x v="199"/>
    <x v="169"/>
    <x v="203"/>
    <x v="0"/>
    <x v="1097"/>
    <x v="1"/>
  </r>
  <r>
    <x v="0"/>
    <x v="4"/>
    <x v="0"/>
    <x v="0"/>
    <x v="0"/>
    <x v="378"/>
    <x v="349"/>
    <x v="0"/>
    <x v="626"/>
    <x v="54"/>
    <x v="27"/>
    <x v="0"/>
    <x v="0"/>
    <x v="0"/>
    <x v="0"/>
    <x v="0"/>
    <x v="1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42"/>
    <x v="199"/>
    <x v="169"/>
    <x v="203"/>
    <x v="0"/>
    <x v="1479"/>
    <x v="1"/>
  </r>
  <r>
    <x v="0"/>
    <x v="0"/>
    <x v="0"/>
    <x v="0"/>
    <x v="0"/>
    <x v="1150"/>
    <x v="1170"/>
    <x v="0"/>
    <x v="70"/>
    <x v="54"/>
    <x v="0"/>
    <x v="0"/>
    <x v="0"/>
    <x v="0"/>
    <x v="0"/>
    <x v="0"/>
    <x v="3"/>
    <x v="0"/>
    <x v="0"/>
    <x v="0"/>
    <x v="76"/>
    <x v="101"/>
    <x v="5"/>
    <x v="71"/>
    <x v="613"/>
    <x v="104"/>
    <x v="0"/>
    <x v="0"/>
    <x v="0"/>
    <x v="0"/>
    <x v="0"/>
    <x v="76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2"/>
    <x v="199"/>
    <x v="169"/>
    <x v="203"/>
    <x v="0"/>
    <x v="1479"/>
    <x v="1"/>
  </r>
  <r>
    <x v="0"/>
    <x v="2"/>
    <x v="0"/>
    <x v="0"/>
    <x v="0"/>
    <x v="224"/>
    <x v="325"/>
    <x v="241"/>
    <x v="710"/>
    <x v="54"/>
    <x v="27"/>
    <x v="0"/>
    <x v="0"/>
    <x v="0"/>
    <x v="0"/>
    <x v="0"/>
    <x v="4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11"/>
    <x v="199"/>
    <x v="169"/>
    <x v="203"/>
    <x v="0"/>
    <x v="1239"/>
    <x v="1"/>
  </r>
  <r>
    <x v="0"/>
    <x v="2"/>
    <x v="0"/>
    <x v="0"/>
    <x v="0"/>
    <x v="369"/>
    <x v="442"/>
    <x v="376"/>
    <x v="613"/>
    <x v="54"/>
    <x v="27"/>
    <x v="0"/>
    <x v="0"/>
    <x v="0"/>
    <x v="0"/>
    <x v="0"/>
    <x v="4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15"/>
    <x v="199"/>
    <x v="169"/>
    <x v="203"/>
    <x v="0"/>
    <x v="1100"/>
    <x v="1"/>
  </r>
  <r>
    <x v="0"/>
    <x v="1"/>
    <x v="0"/>
    <x v="0"/>
    <x v="0"/>
    <x v="17"/>
    <x v="16"/>
    <x v="51"/>
    <x v="946"/>
    <x v="54"/>
    <x v="27"/>
    <x v="0"/>
    <x v="0"/>
    <x v="0"/>
    <x v="0"/>
    <x v="0"/>
    <x v="0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2"/>
    <x v="199"/>
    <x v="169"/>
    <x v="203"/>
    <x v="0"/>
    <x v="1428"/>
    <x v="1"/>
  </r>
  <r>
    <x v="0"/>
    <x v="1"/>
    <x v="0"/>
    <x v="0"/>
    <x v="0"/>
    <x v="37"/>
    <x v="36"/>
    <x v="81"/>
    <x v="939"/>
    <x v="54"/>
    <x v="27"/>
    <x v="0"/>
    <x v="0"/>
    <x v="0"/>
    <x v="0"/>
    <x v="0"/>
    <x v="0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3"/>
    <x v="199"/>
    <x v="169"/>
    <x v="203"/>
    <x v="0"/>
    <x v="1399"/>
    <x v="1"/>
  </r>
  <r>
    <x v="0"/>
    <x v="6"/>
    <x v="0"/>
    <x v="0"/>
    <x v="0"/>
    <x v="271"/>
    <x v="366"/>
    <x v="289"/>
    <x v="674"/>
    <x v="54"/>
    <x v="27"/>
    <x v="0"/>
    <x v="0"/>
    <x v="0"/>
    <x v="0"/>
    <x v="0"/>
    <x v="6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78"/>
    <x v="199"/>
    <x v="169"/>
    <x v="203"/>
    <x v="0"/>
    <x v="1190"/>
    <x v="1"/>
  </r>
  <r>
    <x v="0"/>
    <x v="6"/>
    <x v="0"/>
    <x v="0"/>
    <x v="0"/>
    <x v="420"/>
    <x v="488"/>
    <x v="435"/>
    <x v="575"/>
    <x v="54"/>
    <x v="27"/>
    <x v="0"/>
    <x v="0"/>
    <x v="0"/>
    <x v="0"/>
    <x v="0"/>
    <x v="6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83"/>
    <x v="199"/>
    <x v="169"/>
    <x v="203"/>
    <x v="0"/>
    <x v="1035"/>
    <x v="1"/>
  </r>
  <r>
    <x v="0"/>
    <x v="3"/>
    <x v="0"/>
    <x v="0"/>
    <x v="0"/>
    <x v="14"/>
    <x v="13"/>
    <x v="45"/>
    <x v="948"/>
    <x v="54"/>
    <x v="27"/>
    <x v="0"/>
    <x v="0"/>
    <x v="0"/>
    <x v="0"/>
    <x v="0"/>
    <x v="2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8"/>
    <x v="199"/>
    <x v="169"/>
    <x v="203"/>
    <x v="0"/>
    <x v="1434"/>
    <x v="1"/>
  </r>
  <r>
    <x v="0"/>
    <x v="3"/>
    <x v="0"/>
    <x v="0"/>
    <x v="0"/>
    <x v="31"/>
    <x v="30"/>
    <x v="69"/>
    <x v="941"/>
    <x v="54"/>
    <x v="27"/>
    <x v="0"/>
    <x v="0"/>
    <x v="0"/>
    <x v="0"/>
    <x v="0"/>
    <x v="2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8"/>
    <x v="199"/>
    <x v="169"/>
    <x v="203"/>
    <x v="0"/>
    <x v="1411"/>
    <x v="1"/>
  </r>
  <r>
    <x v="0"/>
    <x v="5"/>
    <x v="0"/>
    <x v="0"/>
    <x v="0"/>
    <x v="161"/>
    <x v="261"/>
    <x v="191"/>
    <x v="749"/>
    <x v="9"/>
    <x v="27"/>
    <x v="0"/>
    <x v="0"/>
    <x v="0"/>
    <x v="0"/>
    <x v="0"/>
    <x v="5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40"/>
    <x v="199"/>
    <x v="169"/>
    <x v="203"/>
    <x v="0"/>
    <x v="1290"/>
    <x v="1"/>
  </r>
  <r>
    <x v="0"/>
    <x v="5"/>
    <x v="0"/>
    <x v="0"/>
    <x v="0"/>
    <x v="302"/>
    <x v="389"/>
    <x v="310"/>
    <x v="655"/>
    <x v="17"/>
    <x v="27"/>
    <x v="0"/>
    <x v="0"/>
    <x v="0"/>
    <x v="0"/>
    <x v="0"/>
    <x v="5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61"/>
    <x v="199"/>
    <x v="169"/>
    <x v="203"/>
    <x v="0"/>
    <x v="1169"/>
    <x v="1"/>
  </r>
  <r>
    <x v="0"/>
    <x v="4"/>
    <x v="0"/>
    <x v="0"/>
    <x v="0"/>
    <x v="9"/>
    <x v="9"/>
    <x v="38"/>
    <x v="953"/>
    <x v="54"/>
    <x v="27"/>
    <x v="0"/>
    <x v="0"/>
    <x v="0"/>
    <x v="0"/>
    <x v="0"/>
    <x v="1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41"/>
    <x v="1"/>
  </r>
  <r>
    <x v="0"/>
    <x v="4"/>
    <x v="0"/>
    <x v="0"/>
    <x v="0"/>
    <x v="19"/>
    <x v="18"/>
    <x v="55"/>
    <x v="949"/>
    <x v="54"/>
    <x v="27"/>
    <x v="0"/>
    <x v="0"/>
    <x v="0"/>
    <x v="0"/>
    <x v="0"/>
    <x v="1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24"/>
    <x v="1"/>
  </r>
  <r>
    <x v="0"/>
    <x v="0"/>
    <x v="0"/>
    <x v="0"/>
    <x v="0"/>
    <x v="150"/>
    <x v="248"/>
    <x v="195"/>
    <x v="764"/>
    <x v="54"/>
    <x v="2"/>
    <x v="0"/>
    <x v="0"/>
    <x v="0"/>
    <x v="0"/>
    <x v="0"/>
    <x v="3"/>
    <x v="0"/>
    <x v="0"/>
    <x v="0"/>
    <x v="77"/>
    <x v="102"/>
    <x v="5"/>
    <x v="18"/>
    <x v="28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57"/>
    <x v="199"/>
    <x v="169"/>
    <x v="203"/>
    <x v="0"/>
    <x v="1286"/>
    <x v="1"/>
  </r>
  <r>
    <x v="0"/>
    <x v="0"/>
    <x v="0"/>
    <x v="0"/>
    <x v="0"/>
    <x v="261"/>
    <x v="357"/>
    <x v="294"/>
    <x v="692"/>
    <x v="54"/>
    <x v="5"/>
    <x v="0"/>
    <x v="0"/>
    <x v="0"/>
    <x v="0"/>
    <x v="0"/>
    <x v="3"/>
    <x v="0"/>
    <x v="0"/>
    <x v="0"/>
    <x v="77"/>
    <x v="102"/>
    <x v="5"/>
    <x v="18"/>
    <x v="572"/>
    <x v="104"/>
    <x v="0"/>
    <x v="0"/>
    <x v="0"/>
    <x v="0"/>
    <x v="0"/>
    <x v="77"/>
    <x v="4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93"/>
    <x v="199"/>
    <x v="169"/>
    <x v="203"/>
    <x v="0"/>
    <x v="1185"/>
    <x v="1"/>
  </r>
  <r>
    <x v="0"/>
    <x v="2"/>
    <x v="0"/>
    <x v="0"/>
    <x v="0"/>
    <x v="810"/>
    <x v="833"/>
    <x v="1056"/>
    <x v="956"/>
    <x v="54"/>
    <x v="27"/>
    <x v="0"/>
    <x v="0"/>
    <x v="0"/>
    <x v="0"/>
    <x v="0"/>
    <x v="4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95"/>
    <x v="199"/>
    <x v="113"/>
    <x v="203"/>
    <x v="191"/>
    <x v="1479"/>
    <x v="0"/>
  </r>
  <r>
    <x v="0"/>
    <x v="1"/>
    <x v="0"/>
    <x v="0"/>
    <x v="0"/>
    <x v="199"/>
    <x v="191"/>
    <x v="256"/>
    <x v="956"/>
    <x v="54"/>
    <x v="27"/>
    <x v="0"/>
    <x v="0"/>
    <x v="0"/>
    <x v="0"/>
    <x v="0"/>
    <x v="0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9"/>
    <x v="199"/>
    <x v="169"/>
    <x v="203"/>
    <x v="0"/>
    <x v="1224"/>
    <x v="1"/>
  </r>
  <r>
    <x v="0"/>
    <x v="6"/>
    <x v="0"/>
    <x v="0"/>
    <x v="0"/>
    <x v="905"/>
    <x v="927"/>
    <x v="1151"/>
    <x v="956"/>
    <x v="54"/>
    <x v="27"/>
    <x v="0"/>
    <x v="0"/>
    <x v="0"/>
    <x v="0"/>
    <x v="0"/>
    <x v="6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54"/>
    <x v="199"/>
    <x v="169"/>
    <x v="203"/>
    <x v="0"/>
    <x v="357"/>
    <x v="1"/>
  </r>
  <r>
    <x v="0"/>
    <x v="3"/>
    <x v="0"/>
    <x v="0"/>
    <x v="0"/>
    <x v="12"/>
    <x v="12"/>
    <x v="47"/>
    <x v="956"/>
    <x v="54"/>
    <x v="27"/>
    <x v="0"/>
    <x v="0"/>
    <x v="0"/>
    <x v="0"/>
    <x v="0"/>
    <x v="2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32"/>
    <x v="1"/>
  </r>
  <r>
    <x v="0"/>
    <x v="5"/>
    <x v="0"/>
    <x v="0"/>
    <x v="0"/>
    <x v="150"/>
    <x v="248"/>
    <x v="311"/>
    <x v="956"/>
    <x v="54"/>
    <x v="27"/>
    <x v="0"/>
    <x v="0"/>
    <x v="0"/>
    <x v="0"/>
    <x v="0"/>
    <x v="5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12"/>
    <x v="0"/>
    <x v="1167"/>
    <x v="1"/>
  </r>
  <r>
    <x v="0"/>
    <x v="4"/>
    <x v="0"/>
    <x v="0"/>
    <x v="0"/>
    <x v="386"/>
    <x v="356"/>
    <x v="437"/>
    <x v="956"/>
    <x v="54"/>
    <x v="27"/>
    <x v="0"/>
    <x v="0"/>
    <x v="0"/>
    <x v="0"/>
    <x v="0"/>
    <x v="1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38"/>
    <x v="199"/>
    <x v="169"/>
    <x v="203"/>
    <x v="0"/>
    <x v="1033"/>
    <x v="1"/>
  </r>
  <r>
    <x v="0"/>
    <x v="0"/>
    <x v="0"/>
    <x v="0"/>
    <x v="0"/>
    <x v="1162"/>
    <x v="1182"/>
    <x v="1384"/>
    <x v="956"/>
    <x v="54"/>
    <x v="27"/>
    <x v="0"/>
    <x v="0"/>
    <x v="0"/>
    <x v="0"/>
    <x v="0"/>
    <x v="3"/>
    <x v="0"/>
    <x v="0"/>
    <x v="0"/>
    <x v="78"/>
    <x v="103"/>
    <x v="3"/>
    <x v="9"/>
    <x v="634"/>
    <x v="104"/>
    <x v="0"/>
    <x v="0"/>
    <x v="0"/>
    <x v="0"/>
    <x v="0"/>
    <x v="78"/>
    <x v="25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"/>
    <x v="199"/>
    <x v="169"/>
    <x v="203"/>
    <x v="0"/>
    <x v="158"/>
    <x v="1"/>
  </r>
  <r>
    <x v="0"/>
    <x v="2"/>
    <x v="0"/>
    <x v="0"/>
    <x v="0"/>
    <x v="1039"/>
    <x v="1059"/>
    <x v="787"/>
    <x v="164"/>
    <x v="54"/>
    <x v="27"/>
    <x v="0"/>
    <x v="0"/>
    <x v="0"/>
    <x v="0"/>
    <x v="0"/>
    <x v="4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40"/>
    <x v="199"/>
    <x v="169"/>
    <x v="203"/>
    <x v="0"/>
    <x v="672"/>
    <x v="1"/>
  </r>
  <r>
    <x v="0"/>
    <x v="1"/>
    <x v="0"/>
    <x v="0"/>
    <x v="0"/>
    <x v="317"/>
    <x v="297"/>
    <x v="227"/>
    <x v="725"/>
    <x v="54"/>
    <x v="27"/>
    <x v="0"/>
    <x v="0"/>
    <x v="0"/>
    <x v="0"/>
    <x v="0"/>
    <x v="0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10"/>
    <x v="199"/>
    <x v="169"/>
    <x v="203"/>
    <x v="0"/>
    <x v="1253"/>
    <x v="1"/>
  </r>
  <r>
    <x v="0"/>
    <x v="6"/>
    <x v="0"/>
    <x v="0"/>
    <x v="0"/>
    <x v="1114"/>
    <x v="1134"/>
    <x v="868"/>
    <x v="115"/>
    <x v="54"/>
    <x v="27"/>
    <x v="0"/>
    <x v="0"/>
    <x v="0"/>
    <x v="0"/>
    <x v="0"/>
    <x v="6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04"/>
    <x v="199"/>
    <x v="169"/>
    <x v="203"/>
    <x v="0"/>
    <x v="599"/>
    <x v="1"/>
  </r>
  <r>
    <x v="0"/>
    <x v="3"/>
    <x v="0"/>
    <x v="0"/>
    <x v="0"/>
    <x v="317"/>
    <x v="297"/>
    <x v="227"/>
    <x v="725"/>
    <x v="54"/>
    <x v="27"/>
    <x v="0"/>
    <x v="0"/>
    <x v="0"/>
    <x v="0"/>
    <x v="0"/>
    <x v="2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10"/>
    <x v="199"/>
    <x v="169"/>
    <x v="203"/>
    <x v="0"/>
    <x v="1253"/>
    <x v="1"/>
  </r>
  <r>
    <x v="0"/>
    <x v="5"/>
    <x v="0"/>
    <x v="0"/>
    <x v="0"/>
    <x v="979"/>
    <x v="1001"/>
    <x v="730"/>
    <x v="192"/>
    <x v="54"/>
    <x v="27"/>
    <x v="0"/>
    <x v="0"/>
    <x v="0"/>
    <x v="0"/>
    <x v="0"/>
    <x v="5"/>
    <x v="0"/>
    <x v="0"/>
    <x v="0"/>
    <x v="79"/>
    <x v="105"/>
    <x v="4"/>
    <x v="19"/>
    <x v="605"/>
    <x v="104"/>
    <x v="0"/>
    <x v="0"/>
    <x v="0"/>
    <x v="0"/>
    <x v="0"/>
    <x v="79"/>
    <x v="43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57"/>
    <x v="199"/>
    <x v="138"/>
    <x v="203"/>
    <x v="237"/>
    <x v="1661"/>
    <x v="0"/>
  </r>
  <r>
    <x v="0"/>
    <x v="2"/>
    <x v="0"/>
    <x v="0"/>
    <x v="0"/>
    <x v="365"/>
    <x v="439"/>
    <x v="853"/>
    <x v="1469"/>
    <x v="54"/>
    <x v="27"/>
    <x v="0"/>
    <x v="0"/>
    <x v="0"/>
    <x v="0"/>
    <x v="0"/>
    <x v="4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526"/>
    <x v="577"/>
    <x v="1106"/>
    <x v="1609"/>
    <x v="54"/>
    <x v="27"/>
    <x v="0"/>
    <x v="0"/>
    <x v="0"/>
    <x v="0"/>
    <x v="0"/>
    <x v="4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6"/>
    <x v="1"/>
  </r>
  <r>
    <x v="0"/>
    <x v="2"/>
    <x v="0"/>
    <x v="0"/>
    <x v="0"/>
    <x v="420"/>
    <x v="488"/>
    <x v="944"/>
    <x v="1528"/>
    <x v="54"/>
    <x v="27"/>
    <x v="0"/>
    <x v="0"/>
    <x v="0"/>
    <x v="0"/>
    <x v="0"/>
    <x v="4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2"/>
    <x v="0"/>
    <x v="0"/>
    <x v="0"/>
    <x v="302"/>
    <x v="389"/>
    <x v="759"/>
    <x v="1411"/>
    <x v="54"/>
    <x v="27"/>
    <x v="0"/>
    <x v="0"/>
    <x v="0"/>
    <x v="0"/>
    <x v="0"/>
    <x v="4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34"/>
    <x v="416"/>
    <x v="809"/>
    <x v="1444"/>
    <x v="54"/>
    <x v="27"/>
    <x v="0"/>
    <x v="0"/>
    <x v="0"/>
    <x v="0"/>
    <x v="0"/>
    <x v="4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1"/>
    <x v="0"/>
    <x v="0"/>
    <x v="0"/>
    <x v="36"/>
    <x v="35"/>
    <x v="264"/>
    <x v="1118"/>
    <x v="54"/>
    <x v="27"/>
    <x v="0"/>
    <x v="0"/>
    <x v="0"/>
    <x v="0"/>
    <x v="0"/>
    <x v="0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81"/>
    <x v="78"/>
    <x v="402"/>
    <x v="1194"/>
    <x v="54"/>
    <x v="27"/>
    <x v="0"/>
    <x v="0"/>
    <x v="0"/>
    <x v="0"/>
    <x v="0"/>
    <x v="0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3"/>
    <x v="1"/>
  </r>
  <r>
    <x v="0"/>
    <x v="1"/>
    <x v="0"/>
    <x v="0"/>
    <x v="0"/>
    <x v="50"/>
    <x v="48"/>
    <x v="314"/>
    <x v="1150"/>
    <x v="54"/>
    <x v="27"/>
    <x v="0"/>
    <x v="0"/>
    <x v="0"/>
    <x v="0"/>
    <x v="0"/>
    <x v="0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1"/>
    <x v="0"/>
    <x v="0"/>
    <x v="0"/>
    <x v="26"/>
    <x v="25"/>
    <x v="215"/>
    <x v="1089"/>
    <x v="54"/>
    <x v="27"/>
    <x v="0"/>
    <x v="0"/>
    <x v="0"/>
    <x v="0"/>
    <x v="0"/>
    <x v="0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1"/>
    <x v="30"/>
    <x v="238"/>
    <x v="1108"/>
    <x v="54"/>
    <x v="27"/>
    <x v="0"/>
    <x v="0"/>
    <x v="0"/>
    <x v="0"/>
    <x v="0"/>
    <x v="0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6"/>
    <x v="0"/>
    <x v="0"/>
    <x v="0"/>
    <x v="415"/>
    <x v="483"/>
    <x v="932"/>
    <x v="1520"/>
    <x v="54"/>
    <x v="27"/>
    <x v="0"/>
    <x v="0"/>
    <x v="0"/>
    <x v="0"/>
    <x v="0"/>
    <x v="6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603"/>
    <x v="639"/>
    <x v="1205"/>
    <x v="1650"/>
    <x v="54"/>
    <x v="27"/>
    <x v="0"/>
    <x v="0"/>
    <x v="0"/>
    <x v="0"/>
    <x v="0"/>
    <x v="6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1"/>
    <x v="1"/>
  </r>
  <r>
    <x v="0"/>
    <x v="6"/>
    <x v="0"/>
    <x v="0"/>
    <x v="0"/>
    <x v="481"/>
    <x v="537"/>
    <x v="1040"/>
    <x v="1572"/>
    <x v="54"/>
    <x v="27"/>
    <x v="0"/>
    <x v="0"/>
    <x v="0"/>
    <x v="0"/>
    <x v="0"/>
    <x v="6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1"/>
    <x v="1"/>
  </r>
  <r>
    <x v="0"/>
    <x v="6"/>
    <x v="0"/>
    <x v="0"/>
    <x v="0"/>
    <x v="356"/>
    <x v="434"/>
    <x v="838"/>
    <x v="1462"/>
    <x v="54"/>
    <x v="27"/>
    <x v="0"/>
    <x v="0"/>
    <x v="0"/>
    <x v="0"/>
    <x v="0"/>
    <x v="6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7"/>
    <x v="457"/>
    <x v="889"/>
    <x v="1499"/>
    <x v="54"/>
    <x v="27"/>
    <x v="0"/>
    <x v="0"/>
    <x v="0"/>
    <x v="0"/>
    <x v="0"/>
    <x v="6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3"/>
    <x v="0"/>
    <x v="0"/>
    <x v="0"/>
    <x v="36"/>
    <x v="35"/>
    <x v="264"/>
    <x v="1118"/>
    <x v="54"/>
    <x v="27"/>
    <x v="0"/>
    <x v="0"/>
    <x v="0"/>
    <x v="0"/>
    <x v="0"/>
    <x v="2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81"/>
    <x v="78"/>
    <x v="402"/>
    <x v="1194"/>
    <x v="54"/>
    <x v="27"/>
    <x v="0"/>
    <x v="0"/>
    <x v="0"/>
    <x v="0"/>
    <x v="0"/>
    <x v="2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3"/>
    <x v="1"/>
  </r>
  <r>
    <x v="0"/>
    <x v="3"/>
    <x v="0"/>
    <x v="0"/>
    <x v="0"/>
    <x v="50"/>
    <x v="48"/>
    <x v="314"/>
    <x v="1150"/>
    <x v="54"/>
    <x v="27"/>
    <x v="0"/>
    <x v="0"/>
    <x v="0"/>
    <x v="0"/>
    <x v="0"/>
    <x v="2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3"/>
    <x v="0"/>
    <x v="0"/>
    <x v="0"/>
    <x v="26"/>
    <x v="25"/>
    <x v="215"/>
    <x v="1089"/>
    <x v="54"/>
    <x v="27"/>
    <x v="0"/>
    <x v="0"/>
    <x v="0"/>
    <x v="0"/>
    <x v="0"/>
    <x v="2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1"/>
    <x v="30"/>
    <x v="238"/>
    <x v="1108"/>
    <x v="54"/>
    <x v="27"/>
    <x v="0"/>
    <x v="0"/>
    <x v="0"/>
    <x v="0"/>
    <x v="0"/>
    <x v="2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5"/>
    <x v="0"/>
    <x v="0"/>
    <x v="0"/>
    <x v="326"/>
    <x v="413"/>
    <x v="801"/>
    <x v="1438"/>
    <x v="54"/>
    <x v="27"/>
    <x v="0"/>
    <x v="0"/>
    <x v="0"/>
    <x v="0"/>
    <x v="0"/>
    <x v="5"/>
    <x v="0"/>
    <x v="0"/>
    <x v="0"/>
    <x v="80"/>
    <x v="106"/>
    <x v="0"/>
    <x v="38"/>
    <x v="183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0"/>
    <x v="1"/>
  </r>
  <r>
    <x v="0"/>
    <x v="5"/>
    <x v="0"/>
    <x v="0"/>
    <x v="0"/>
    <x v="487"/>
    <x v="540"/>
    <x v="1045"/>
    <x v="1575"/>
    <x v="54"/>
    <x v="27"/>
    <x v="0"/>
    <x v="0"/>
    <x v="0"/>
    <x v="0"/>
    <x v="0"/>
    <x v="5"/>
    <x v="0"/>
    <x v="0"/>
    <x v="0"/>
    <x v="80"/>
    <x v="106"/>
    <x v="0"/>
    <x v="38"/>
    <x v="29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7"/>
    <x v="1"/>
  </r>
  <r>
    <x v="0"/>
    <x v="5"/>
    <x v="0"/>
    <x v="0"/>
    <x v="0"/>
    <x v="387"/>
    <x v="457"/>
    <x v="889"/>
    <x v="1499"/>
    <x v="54"/>
    <x v="27"/>
    <x v="0"/>
    <x v="0"/>
    <x v="0"/>
    <x v="0"/>
    <x v="0"/>
    <x v="5"/>
    <x v="0"/>
    <x v="0"/>
    <x v="0"/>
    <x v="80"/>
    <x v="106"/>
    <x v="0"/>
    <x v="38"/>
    <x v="33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5"/>
    <x v="0"/>
    <x v="0"/>
    <x v="0"/>
    <x v="266"/>
    <x v="360"/>
    <x v="705"/>
    <x v="1382"/>
    <x v="54"/>
    <x v="27"/>
    <x v="0"/>
    <x v="0"/>
    <x v="0"/>
    <x v="0"/>
    <x v="0"/>
    <x v="5"/>
    <x v="0"/>
    <x v="0"/>
    <x v="0"/>
    <x v="80"/>
    <x v="106"/>
    <x v="0"/>
    <x v="38"/>
    <x v="354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3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40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527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02"/>
    <x v="389"/>
    <x v="760"/>
    <x v="1412"/>
    <x v="54"/>
    <x v="27"/>
    <x v="0"/>
    <x v="0"/>
    <x v="0"/>
    <x v="0"/>
    <x v="0"/>
    <x v="5"/>
    <x v="0"/>
    <x v="0"/>
    <x v="0"/>
    <x v="80"/>
    <x v="106"/>
    <x v="0"/>
    <x v="38"/>
    <x v="628"/>
    <x v="104"/>
    <x v="0"/>
    <x v="0"/>
    <x v="0"/>
    <x v="0"/>
    <x v="0"/>
    <x v="80"/>
    <x v="34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2"/>
    <x v="0"/>
    <x v="0"/>
    <x v="0"/>
    <x v="224"/>
    <x v="325"/>
    <x v="396"/>
    <x v="956"/>
    <x v="54"/>
    <x v="27"/>
    <x v="0"/>
    <x v="0"/>
    <x v="0"/>
    <x v="0"/>
    <x v="0"/>
    <x v="4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"/>
    <x v="0"/>
    <x v="1079"/>
    <x v="1"/>
  </r>
  <r>
    <x v="0"/>
    <x v="2"/>
    <x v="0"/>
    <x v="0"/>
    <x v="0"/>
    <x v="334"/>
    <x v="416"/>
    <x v="520"/>
    <x v="956"/>
    <x v="54"/>
    <x v="27"/>
    <x v="0"/>
    <x v="0"/>
    <x v="0"/>
    <x v="0"/>
    <x v="0"/>
    <x v="4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2"/>
    <x v="203"/>
    <x v="47"/>
    <x v="1479"/>
    <x v="0"/>
  </r>
  <r>
    <x v="0"/>
    <x v="2"/>
    <x v="0"/>
    <x v="0"/>
    <x v="0"/>
    <x v="372"/>
    <x v="445"/>
    <x v="565"/>
    <x v="956"/>
    <x v="54"/>
    <x v="27"/>
    <x v="0"/>
    <x v="0"/>
    <x v="0"/>
    <x v="0"/>
    <x v="0"/>
    <x v="4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8"/>
    <x v="0"/>
    <x v="901"/>
    <x v="1"/>
  </r>
  <r>
    <x v="0"/>
    <x v="1"/>
    <x v="0"/>
    <x v="0"/>
    <x v="0"/>
    <x v="17"/>
    <x v="16"/>
    <x v="85"/>
    <x v="956"/>
    <x v="54"/>
    <x v="27"/>
    <x v="0"/>
    <x v="0"/>
    <x v="0"/>
    <x v="0"/>
    <x v="0"/>
    <x v="0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31"/>
    <x v="30"/>
    <x v="120"/>
    <x v="956"/>
    <x v="54"/>
    <x v="27"/>
    <x v="0"/>
    <x v="0"/>
    <x v="0"/>
    <x v="0"/>
    <x v="0"/>
    <x v="0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38"/>
    <x v="37"/>
    <x v="136"/>
    <x v="956"/>
    <x v="54"/>
    <x v="27"/>
    <x v="0"/>
    <x v="0"/>
    <x v="0"/>
    <x v="0"/>
    <x v="0"/>
    <x v="0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6"/>
    <x v="0"/>
    <x v="0"/>
    <x v="0"/>
    <x v="271"/>
    <x v="366"/>
    <x v="449"/>
    <x v="956"/>
    <x v="54"/>
    <x v="27"/>
    <x v="0"/>
    <x v="0"/>
    <x v="0"/>
    <x v="0"/>
    <x v="0"/>
    <x v="6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387"/>
    <x v="457"/>
    <x v="580"/>
    <x v="956"/>
    <x v="54"/>
    <x v="27"/>
    <x v="0"/>
    <x v="0"/>
    <x v="0"/>
    <x v="0"/>
    <x v="0"/>
    <x v="6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428"/>
    <x v="494"/>
    <x v="639"/>
    <x v="956"/>
    <x v="54"/>
    <x v="27"/>
    <x v="0"/>
    <x v="0"/>
    <x v="0"/>
    <x v="0"/>
    <x v="0"/>
    <x v="6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3"/>
    <x v="0"/>
    <x v="0"/>
    <x v="0"/>
    <x v="17"/>
    <x v="16"/>
    <x v="85"/>
    <x v="956"/>
    <x v="54"/>
    <x v="27"/>
    <x v="0"/>
    <x v="0"/>
    <x v="0"/>
    <x v="0"/>
    <x v="0"/>
    <x v="2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31"/>
    <x v="30"/>
    <x v="120"/>
    <x v="956"/>
    <x v="54"/>
    <x v="27"/>
    <x v="0"/>
    <x v="0"/>
    <x v="0"/>
    <x v="0"/>
    <x v="0"/>
    <x v="2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38"/>
    <x v="37"/>
    <x v="136"/>
    <x v="956"/>
    <x v="54"/>
    <x v="27"/>
    <x v="0"/>
    <x v="0"/>
    <x v="0"/>
    <x v="0"/>
    <x v="0"/>
    <x v="2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5"/>
    <x v="0"/>
    <x v="0"/>
    <x v="0"/>
    <x v="191"/>
    <x v="292"/>
    <x v="359"/>
    <x v="956"/>
    <x v="54"/>
    <x v="27"/>
    <x v="0"/>
    <x v="0"/>
    <x v="0"/>
    <x v="0"/>
    <x v="0"/>
    <x v="5"/>
    <x v="0"/>
    <x v="0"/>
    <x v="0"/>
    <x v="81"/>
    <x v="107"/>
    <x v="2"/>
    <x v="6"/>
    <x v="537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"/>
    <x v="203"/>
    <x v="23"/>
    <x v="1479"/>
    <x v="0"/>
  </r>
  <r>
    <x v="0"/>
    <x v="5"/>
    <x v="0"/>
    <x v="0"/>
    <x v="0"/>
    <x v="302"/>
    <x v="389"/>
    <x v="483"/>
    <x v="956"/>
    <x v="54"/>
    <x v="27"/>
    <x v="0"/>
    <x v="0"/>
    <x v="0"/>
    <x v="0"/>
    <x v="0"/>
    <x v="5"/>
    <x v="0"/>
    <x v="0"/>
    <x v="0"/>
    <x v="81"/>
    <x v="107"/>
    <x v="2"/>
    <x v="6"/>
    <x v="539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6"/>
    <x v="203"/>
    <x v="40"/>
    <x v="1479"/>
    <x v="0"/>
  </r>
  <r>
    <x v="0"/>
    <x v="5"/>
    <x v="0"/>
    <x v="0"/>
    <x v="0"/>
    <x v="340"/>
    <x v="421"/>
    <x v="526"/>
    <x v="956"/>
    <x v="54"/>
    <x v="27"/>
    <x v="0"/>
    <x v="0"/>
    <x v="0"/>
    <x v="0"/>
    <x v="0"/>
    <x v="5"/>
    <x v="0"/>
    <x v="0"/>
    <x v="0"/>
    <x v="81"/>
    <x v="107"/>
    <x v="2"/>
    <x v="6"/>
    <x v="540"/>
    <x v="104"/>
    <x v="0"/>
    <x v="0"/>
    <x v="0"/>
    <x v="0"/>
    <x v="0"/>
    <x v="81"/>
    <x v="12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3"/>
    <x v="203"/>
    <x v="48"/>
    <x v="1474"/>
    <x v="0"/>
  </r>
  <r>
    <x v="0"/>
    <x v="2"/>
    <x v="0"/>
    <x v="0"/>
    <x v="0"/>
    <x v="16"/>
    <x v="30"/>
    <x v="42"/>
    <x v="906"/>
    <x v="54"/>
    <x v="27"/>
    <x v="0"/>
    <x v="0"/>
    <x v="0"/>
    <x v="0"/>
    <x v="0"/>
    <x v="4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8"/>
    <x v="199"/>
    <x v="169"/>
    <x v="1"/>
    <x v="0"/>
    <x v="1437"/>
    <x v="1"/>
  </r>
  <r>
    <x v="0"/>
    <x v="2"/>
    <x v="0"/>
    <x v="0"/>
    <x v="0"/>
    <x v="1099"/>
    <x v="1119"/>
    <x v="953"/>
    <x v="157"/>
    <x v="54"/>
    <x v="27"/>
    <x v="0"/>
    <x v="0"/>
    <x v="0"/>
    <x v="0"/>
    <x v="0"/>
    <x v="4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5"/>
    <x v="199"/>
    <x v="169"/>
    <x v="162"/>
    <x v="0"/>
    <x v="522"/>
    <x v="1"/>
  </r>
  <r>
    <x v="0"/>
    <x v="1"/>
    <x v="0"/>
    <x v="0"/>
    <x v="0"/>
    <x v="1"/>
    <x v="1"/>
    <x v="4"/>
    <x v="955"/>
    <x v="54"/>
    <x v="27"/>
    <x v="0"/>
    <x v="0"/>
    <x v="0"/>
    <x v="0"/>
    <x v="0"/>
    <x v="0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5"/>
    <x v="199"/>
    <x v="169"/>
    <x v="203"/>
    <x v="0"/>
    <x v="1475"/>
    <x v="1"/>
  </r>
  <r>
    <x v="0"/>
    <x v="1"/>
    <x v="0"/>
    <x v="0"/>
    <x v="0"/>
    <x v="358"/>
    <x v="333"/>
    <x v="318"/>
    <x v="751"/>
    <x v="54"/>
    <x v="27"/>
    <x v="0"/>
    <x v="0"/>
    <x v="0"/>
    <x v="0"/>
    <x v="0"/>
    <x v="0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04"/>
    <x v="199"/>
    <x v="169"/>
    <x v="203"/>
    <x v="0"/>
    <x v="1160"/>
    <x v="1"/>
  </r>
  <r>
    <x v="0"/>
    <x v="6"/>
    <x v="0"/>
    <x v="0"/>
    <x v="0"/>
    <x v="21"/>
    <x v="40"/>
    <x v="48"/>
    <x v="892"/>
    <x v="54"/>
    <x v="27"/>
    <x v="0"/>
    <x v="0"/>
    <x v="0"/>
    <x v="0"/>
    <x v="0"/>
    <x v="6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56"/>
    <x v="199"/>
    <x v="169"/>
    <x v="203"/>
    <x v="0"/>
    <x v="1431"/>
    <x v="1"/>
  </r>
  <r>
    <x v="0"/>
    <x v="6"/>
    <x v="0"/>
    <x v="0"/>
    <x v="0"/>
    <x v="1165"/>
    <x v="1185"/>
    <x v="1050"/>
    <x v="108"/>
    <x v="54"/>
    <x v="27"/>
    <x v="0"/>
    <x v="0"/>
    <x v="0"/>
    <x v="0"/>
    <x v="0"/>
    <x v="6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9"/>
    <x v="199"/>
    <x v="169"/>
    <x v="203"/>
    <x v="0"/>
    <x v="444"/>
    <x v="1"/>
  </r>
  <r>
    <x v="0"/>
    <x v="3"/>
    <x v="0"/>
    <x v="0"/>
    <x v="0"/>
    <x v="305"/>
    <x v="287"/>
    <x v="319"/>
    <x v="838"/>
    <x v="54"/>
    <x v="27"/>
    <x v="0"/>
    <x v="0"/>
    <x v="0"/>
    <x v="0"/>
    <x v="0"/>
    <x v="2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0"/>
    <x v="199"/>
    <x v="169"/>
    <x v="203"/>
    <x v="0"/>
    <x v="1159"/>
    <x v="1"/>
  </r>
  <r>
    <x v="0"/>
    <x v="5"/>
    <x v="0"/>
    <x v="0"/>
    <x v="0"/>
    <x v="951"/>
    <x v="973"/>
    <x v="896"/>
    <x v="257"/>
    <x v="54"/>
    <x v="27"/>
    <x v="0"/>
    <x v="0"/>
    <x v="0"/>
    <x v="0"/>
    <x v="0"/>
    <x v="5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12"/>
    <x v="199"/>
    <x v="169"/>
    <x v="143"/>
    <x v="0"/>
    <x v="577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298"/>
    <x v="281"/>
    <x v="0"/>
    <x v="680"/>
    <x v="54"/>
    <x v="27"/>
    <x v="0"/>
    <x v="0"/>
    <x v="0"/>
    <x v="0"/>
    <x v="0"/>
    <x v="1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96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82"/>
    <x v="112"/>
    <x v="3"/>
    <x v="11"/>
    <x v="7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1028"/>
    <x v="1048"/>
    <x v="0"/>
    <x v="130"/>
    <x v="54"/>
    <x v="27"/>
    <x v="0"/>
    <x v="0"/>
    <x v="0"/>
    <x v="0"/>
    <x v="0"/>
    <x v="3"/>
    <x v="0"/>
    <x v="0"/>
    <x v="0"/>
    <x v="82"/>
    <x v="112"/>
    <x v="3"/>
    <x v="11"/>
    <x v="186"/>
    <x v="104"/>
    <x v="0"/>
    <x v="0"/>
    <x v="0"/>
    <x v="0"/>
    <x v="0"/>
    <x v="82"/>
    <x v="137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4"/>
    <x v="199"/>
    <x v="169"/>
    <x v="203"/>
    <x v="0"/>
    <x v="1479"/>
    <x v="1"/>
  </r>
  <r>
    <x v="0"/>
    <x v="2"/>
    <x v="0"/>
    <x v="0"/>
    <x v="0"/>
    <x v="513"/>
    <x v="567"/>
    <x v="921"/>
    <x v="1450"/>
    <x v="54"/>
    <x v="27"/>
    <x v="0"/>
    <x v="0"/>
    <x v="0"/>
    <x v="0"/>
    <x v="0"/>
    <x v="4"/>
    <x v="0"/>
    <x v="0"/>
    <x v="0"/>
    <x v="83"/>
    <x v="113"/>
    <x v="0"/>
    <x v="14"/>
    <x v="7"/>
    <x v="104"/>
    <x v="0"/>
    <x v="0"/>
    <x v="0"/>
    <x v="0"/>
    <x v="0"/>
    <x v="83"/>
    <x v="85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2"/>
    <x v="203"/>
    <x v="100"/>
    <x v="749"/>
    <x v="0"/>
  </r>
  <r>
    <x v="0"/>
    <x v="2"/>
    <x v="0"/>
    <x v="0"/>
    <x v="0"/>
    <x v="479"/>
    <x v="535"/>
    <x v="876"/>
    <x v="1420"/>
    <x v="54"/>
    <x v="27"/>
    <x v="0"/>
    <x v="0"/>
    <x v="0"/>
    <x v="0"/>
    <x v="0"/>
    <x v="4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5"/>
    <x v="203"/>
    <x v="88"/>
    <x v="786"/>
    <x v="0"/>
  </r>
  <r>
    <x v="0"/>
    <x v="2"/>
    <x v="0"/>
    <x v="0"/>
    <x v="0"/>
    <x v="545"/>
    <x v="595"/>
    <x v="963"/>
    <x v="1475"/>
    <x v="54"/>
    <x v="27"/>
    <x v="0"/>
    <x v="0"/>
    <x v="0"/>
    <x v="0"/>
    <x v="0"/>
    <x v="4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8"/>
    <x v="203"/>
    <x v="111"/>
    <x v="712"/>
    <x v="0"/>
  </r>
  <r>
    <x v="0"/>
    <x v="2"/>
    <x v="0"/>
    <x v="0"/>
    <x v="0"/>
    <x v="461"/>
    <x v="522"/>
    <x v="853"/>
    <x v="1406"/>
    <x v="54"/>
    <x v="27"/>
    <x v="0"/>
    <x v="0"/>
    <x v="0"/>
    <x v="0"/>
    <x v="0"/>
    <x v="4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0"/>
    <x v="203"/>
    <x v="83"/>
    <x v="811"/>
    <x v="0"/>
  </r>
  <r>
    <x v="0"/>
    <x v="2"/>
    <x v="0"/>
    <x v="0"/>
    <x v="0"/>
    <x v="567"/>
    <x v="611"/>
    <x v="991"/>
    <x v="1491"/>
    <x v="54"/>
    <x v="27"/>
    <x v="0"/>
    <x v="0"/>
    <x v="0"/>
    <x v="0"/>
    <x v="0"/>
    <x v="4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1"/>
    <x v="203"/>
    <x v="119"/>
    <x v="687"/>
    <x v="0"/>
  </r>
  <r>
    <x v="0"/>
    <x v="2"/>
    <x v="0"/>
    <x v="0"/>
    <x v="0"/>
    <x v="449"/>
    <x v="511"/>
    <x v="835"/>
    <x v="1395"/>
    <x v="54"/>
    <x v="27"/>
    <x v="0"/>
    <x v="0"/>
    <x v="0"/>
    <x v="0"/>
    <x v="0"/>
    <x v="4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7"/>
    <x v="203"/>
    <x v="78"/>
    <x v="828"/>
    <x v="0"/>
  </r>
  <r>
    <x v="0"/>
    <x v="2"/>
    <x v="0"/>
    <x v="0"/>
    <x v="0"/>
    <x v="404"/>
    <x v="470"/>
    <x v="776"/>
    <x v="1361"/>
    <x v="54"/>
    <x v="27"/>
    <x v="0"/>
    <x v="0"/>
    <x v="0"/>
    <x v="0"/>
    <x v="0"/>
    <x v="4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8"/>
    <x v="203"/>
    <x v="65"/>
    <x v="885"/>
    <x v="0"/>
  </r>
  <r>
    <x v="0"/>
    <x v="2"/>
    <x v="0"/>
    <x v="0"/>
    <x v="0"/>
    <x v="31"/>
    <x v="60"/>
    <x v="183"/>
    <x v="1053"/>
    <x v="54"/>
    <x v="27"/>
    <x v="0"/>
    <x v="0"/>
    <x v="0"/>
    <x v="0"/>
    <x v="0"/>
    <x v="4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"/>
    <x v="203"/>
    <x v="5"/>
    <x v="1360"/>
    <x v="0"/>
  </r>
  <r>
    <x v="0"/>
    <x v="1"/>
    <x v="0"/>
    <x v="0"/>
    <x v="0"/>
    <x v="77"/>
    <x v="74"/>
    <x v="304"/>
    <x v="1110"/>
    <x v="54"/>
    <x v="27"/>
    <x v="0"/>
    <x v="0"/>
    <x v="0"/>
    <x v="0"/>
    <x v="0"/>
    <x v="0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66"/>
    <x v="63"/>
    <x v="276"/>
    <x v="1094"/>
    <x v="54"/>
    <x v="27"/>
    <x v="0"/>
    <x v="0"/>
    <x v="0"/>
    <x v="0"/>
    <x v="0"/>
    <x v="0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88"/>
    <x v="85"/>
    <x v="325"/>
    <x v="1122"/>
    <x v="54"/>
    <x v="27"/>
    <x v="0"/>
    <x v="0"/>
    <x v="0"/>
    <x v="0"/>
    <x v="0"/>
    <x v="0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60"/>
    <x v="58"/>
    <x v="264"/>
    <x v="1087"/>
    <x v="54"/>
    <x v="27"/>
    <x v="0"/>
    <x v="0"/>
    <x v="0"/>
    <x v="0"/>
    <x v="0"/>
    <x v="0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95"/>
    <x v="91"/>
    <x v="335"/>
    <x v="1128"/>
    <x v="54"/>
    <x v="27"/>
    <x v="0"/>
    <x v="0"/>
    <x v="0"/>
    <x v="0"/>
    <x v="0"/>
    <x v="0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1"/>
    <x v="0"/>
    <x v="0"/>
    <x v="0"/>
    <x v="57"/>
    <x v="55"/>
    <x v="254"/>
    <x v="1084"/>
    <x v="54"/>
    <x v="27"/>
    <x v="0"/>
    <x v="0"/>
    <x v="0"/>
    <x v="0"/>
    <x v="0"/>
    <x v="0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1"/>
    <x v="0"/>
    <x v="0"/>
    <x v="0"/>
    <x v="46"/>
    <x v="44"/>
    <x v="223"/>
    <x v="1071"/>
    <x v="54"/>
    <x v="27"/>
    <x v="0"/>
    <x v="0"/>
    <x v="0"/>
    <x v="0"/>
    <x v="0"/>
    <x v="0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2"/>
    <x v="2"/>
    <x v="38"/>
    <x v="978"/>
    <x v="54"/>
    <x v="27"/>
    <x v="0"/>
    <x v="0"/>
    <x v="0"/>
    <x v="0"/>
    <x v="0"/>
    <x v="0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587"/>
    <x v="626"/>
    <x v="1014"/>
    <x v="1503"/>
    <x v="54"/>
    <x v="27"/>
    <x v="0"/>
    <x v="0"/>
    <x v="0"/>
    <x v="0"/>
    <x v="0"/>
    <x v="6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543"/>
    <x v="593"/>
    <x v="959"/>
    <x v="1471"/>
    <x v="54"/>
    <x v="27"/>
    <x v="0"/>
    <x v="0"/>
    <x v="0"/>
    <x v="0"/>
    <x v="0"/>
    <x v="6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7"/>
    <x v="1"/>
  </r>
  <r>
    <x v="0"/>
    <x v="6"/>
    <x v="0"/>
    <x v="0"/>
    <x v="0"/>
    <x v="623"/>
    <x v="657"/>
    <x v="1064"/>
    <x v="1526"/>
    <x v="54"/>
    <x v="27"/>
    <x v="0"/>
    <x v="0"/>
    <x v="0"/>
    <x v="0"/>
    <x v="0"/>
    <x v="6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523"/>
    <x v="575"/>
    <x v="932"/>
    <x v="1456"/>
    <x v="54"/>
    <x v="27"/>
    <x v="0"/>
    <x v="0"/>
    <x v="0"/>
    <x v="0"/>
    <x v="0"/>
    <x v="6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644"/>
    <x v="676"/>
    <x v="1087"/>
    <x v="1535"/>
    <x v="54"/>
    <x v="27"/>
    <x v="0"/>
    <x v="0"/>
    <x v="0"/>
    <x v="0"/>
    <x v="0"/>
    <x v="6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512"/>
    <x v="565"/>
    <x v="917"/>
    <x v="1445"/>
    <x v="54"/>
    <x v="27"/>
    <x v="0"/>
    <x v="0"/>
    <x v="0"/>
    <x v="0"/>
    <x v="0"/>
    <x v="6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6"/>
    <x v="1"/>
  </r>
  <r>
    <x v="0"/>
    <x v="6"/>
    <x v="0"/>
    <x v="0"/>
    <x v="0"/>
    <x v="464"/>
    <x v="524"/>
    <x v="858"/>
    <x v="1410"/>
    <x v="54"/>
    <x v="27"/>
    <x v="0"/>
    <x v="0"/>
    <x v="0"/>
    <x v="0"/>
    <x v="0"/>
    <x v="6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42"/>
    <x v="80"/>
    <x v="216"/>
    <x v="1071"/>
    <x v="54"/>
    <x v="27"/>
    <x v="0"/>
    <x v="0"/>
    <x v="0"/>
    <x v="0"/>
    <x v="0"/>
    <x v="6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77"/>
    <x v="74"/>
    <x v="304"/>
    <x v="1110"/>
    <x v="54"/>
    <x v="27"/>
    <x v="0"/>
    <x v="0"/>
    <x v="0"/>
    <x v="0"/>
    <x v="0"/>
    <x v="2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66"/>
    <x v="63"/>
    <x v="276"/>
    <x v="1094"/>
    <x v="54"/>
    <x v="27"/>
    <x v="0"/>
    <x v="0"/>
    <x v="0"/>
    <x v="0"/>
    <x v="0"/>
    <x v="2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88"/>
    <x v="85"/>
    <x v="325"/>
    <x v="1122"/>
    <x v="54"/>
    <x v="27"/>
    <x v="0"/>
    <x v="0"/>
    <x v="0"/>
    <x v="0"/>
    <x v="0"/>
    <x v="2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3"/>
    <x v="0"/>
    <x v="0"/>
    <x v="0"/>
    <x v="60"/>
    <x v="58"/>
    <x v="264"/>
    <x v="1087"/>
    <x v="54"/>
    <x v="27"/>
    <x v="0"/>
    <x v="0"/>
    <x v="0"/>
    <x v="0"/>
    <x v="0"/>
    <x v="2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95"/>
    <x v="91"/>
    <x v="335"/>
    <x v="1128"/>
    <x v="54"/>
    <x v="27"/>
    <x v="0"/>
    <x v="0"/>
    <x v="0"/>
    <x v="0"/>
    <x v="0"/>
    <x v="2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3"/>
    <x v="1"/>
  </r>
  <r>
    <x v="0"/>
    <x v="3"/>
    <x v="0"/>
    <x v="0"/>
    <x v="0"/>
    <x v="57"/>
    <x v="55"/>
    <x v="254"/>
    <x v="1084"/>
    <x v="54"/>
    <x v="27"/>
    <x v="0"/>
    <x v="0"/>
    <x v="0"/>
    <x v="0"/>
    <x v="0"/>
    <x v="2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3"/>
    <x v="0"/>
    <x v="0"/>
    <x v="0"/>
    <x v="46"/>
    <x v="44"/>
    <x v="223"/>
    <x v="1071"/>
    <x v="54"/>
    <x v="27"/>
    <x v="0"/>
    <x v="0"/>
    <x v="0"/>
    <x v="0"/>
    <x v="0"/>
    <x v="2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2"/>
    <x v="2"/>
    <x v="38"/>
    <x v="978"/>
    <x v="54"/>
    <x v="27"/>
    <x v="0"/>
    <x v="0"/>
    <x v="0"/>
    <x v="0"/>
    <x v="0"/>
    <x v="2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5"/>
    <x v="0"/>
    <x v="0"/>
    <x v="0"/>
    <x v="474"/>
    <x v="531"/>
    <x v="871"/>
    <x v="1416"/>
    <x v="54"/>
    <x v="27"/>
    <x v="0"/>
    <x v="0"/>
    <x v="0"/>
    <x v="0"/>
    <x v="0"/>
    <x v="5"/>
    <x v="0"/>
    <x v="0"/>
    <x v="0"/>
    <x v="83"/>
    <x v="113"/>
    <x v="0"/>
    <x v="14"/>
    <x v="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4"/>
    <x v="203"/>
    <x v="87"/>
    <x v="789"/>
    <x v="0"/>
  </r>
  <r>
    <x v="0"/>
    <x v="5"/>
    <x v="0"/>
    <x v="0"/>
    <x v="0"/>
    <x v="440"/>
    <x v="504"/>
    <x v="823"/>
    <x v="1389"/>
    <x v="54"/>
    <x v="27"/>
    <x v="0"/>
    <x v="0"/>
    <x v="0"/>
    <x v="0"/>
    <x v="0"/>
    <x v="5"/>
    <x v="0"/>
    <x v="0"/>
    <x v="0"/>
    <x v="83"/>
    <x v="113"/>
    <x v="0"/>
    <x v="14"/>
    <x v="318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6"/>
    <x v="203"/>
    <x v="75"/>
    <x v="836"/>
    <x v="0"/>
  </r>
  <r>
    <x v="0"/>
    <x v="5"/>
    <x v="0"/>
    <x v="0"/>
    <x v="0"/>
    <x v="504"/>
    <x v="558"/>
    <x v="910"/>
    <x v="1443"/>
    <x v="54"/>
    <x v="27"/>
    <x v="0"/>
    <x v="0"/>
    <x v="0"/>
    <x v="0"/>
    <x v="0"/>
    <x v="5"/>
    <x v="0"/>
    <x v="0"/>
    <x v="0"/>
    <x v="83"/>
    <x v="113"/>
    <x v="0"/>
    <x v="14"/>
    <x v="456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0"/>
    <x v="203"/>
    <x v="97"/>
    <x v="757"/>
    <x v="0"/>
  </r>
  <r>
    <x v="0"/>
    <x v="5"/>
    <x v="0"/>
    <x v="0"/>
    <x v="0"/>
    <x v="421"/>
    <x v="489"/>
    <x v="801"/>
    <x v="1375"/>
    <x v="54"/>
    <x v="27"/>
    <x v="0"/>
    <x v="0"/>
    <x v="0"/>
    <x v="0"/>
    <x v="0"/>
    <x v="5"/>
    <x v="0"/>
    <x v="0"/>
    <x v="0"/>
    <x v="83"/>
    <x v="113"/>
    <x v="0"/>
    <x v="14"/>
    <x v="469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3"/>
    <x v="203"/>
    <x v="71"/>
    <x v="862"/>
    <x v="0"/>
  </r>
  <r>
    <x v="0"/>
    <x v="5"/>
    <x v="0"/>
    <x v="0"/>
    <x v="0"/>
    <x v="520"/>
    <x v="573"/>
    <x v="931"/>
    <x v="1455"/>
    <x v="54"/>
    <x v="27"/>
    <x v="0"/>
    <x v="0"/>
    <x v="0"/>
    <x v="0"/>
    <x v="0"/>
    <x v="5"/>
    <x v="0"/>
    <x v="0"/>
    <x v="0"/>
    <x v="83"/>
    <x v="113"/>
    <x v="0"/>
    <x v="14"/>
    <x v="49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3"/>
    <x v="1"/>
  </r>
  <r>
    <x v="0"/>
    <x v="5"/>
    <x v="0"/>
    <x v="0"/>
    <x v="0"/>
    <x v="412"/>
    <x v="478"/>
    <x v="785"/>
    <x v="1363"/>
    <x v="54"/>
    <x v="27"/>
    <x v="0"/>
    <x v="0"/>
    <x v="0"/>
    <x v="0"/>
    <x v="0"/>
    <x v="5"/>
    <x v="0"/>
    <x v="0"/>
    <x v="0"/>
    <x v="83"/>
    <x v="113"/>
    <x v="0"/>
    <x v="14"/>
    <x v="54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0"/>
    <x v="203"/>
    <x v="68"/>
    <x v="879"/>
    <x v="0"/>
  </r>
  <r>
    <x v="0"/>
    <x v="5"/>
    <x v="0"/>
    <x v="0"/>
    <x v="0"/>
    <x v="371"/>
    <x v="444"/>
    <x v="721"/>
    <x v="1334"/>
    <x v="54"/>
    <x v="27"/>
    <x v="0"/>
    <x v="0"/>
    <x v="0"/>
    <x v="0"/>
    <x v="0"/>
    <x v="5"/>
    <x v="0"/>
    <x v="0"/>
    <x v="0"/>
    <x v="83"/>
    <x v="113"/>
    <x v="0"/>
    <x v="14"/>
    <x v="617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0"/>
    <x v="203"/>
    <x v="57"/>
    <x v="925"/>
    <x v="0"/>
  </r>
  <r>
    <x v="0"/>
    <x v="5"/>
    <x v="0"/>
    <x v="0"/>
    <x v="0"/>
    <x v="26"/>
    <x v="50"/>
    <x v="161"/>
    <x v="1045"/>
    <x v="54"/>
    <x v="27"/>
    <x v="0"/>
    <x v="0"/>
    <x v="0"/>
    <x v="0"/>
    <x v="0"/>
    <x v="5"/>
    <x v="0"/>
    <x v="0"/>
    <x v="0"/>
    <x v="83"/>
    <x v="113"/>
    <x v="0"/>
    <x v="14"/>
    <x v="633"/>
    <x v="104"/>
    <x v="0"/>
    <x v="0"/>
    <x v="0"/>
    <x v="0"/>
    <x v="0"/>
    <x v="83"/>
    <x v="444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1373"/>
    <x v="0"/>
  </r>
  <r>
    <x v="0"/>
    <x v="2"/>
    <x v="0"/>
    <x v="0"/>
    <x v="0"/>
    <x v="302"/>
    <x v="389"/>
    <x v="209"/>
    <x v="620"/>
    <x v="54"/>
    <x v="27"/>
    <x v="0"/>
    <x v="0"/>
    <x v="0"/>
    <x v="0"/>
    <x v="0"/>
    <x v="4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271"/>
    <x v="1"/>
  </r>
  <r>
    <x v="0"/>
    <x v="1"/>
    <x v="0"/>
    <x v="0"/>
    <x v="0"/>
    <x v="26"/>
    <x v="25"/>
    <x v="44"/>
    <x v="918"/>
    <x v="54"/>
    <x v="27"/>
    <x v="0"/>
    <x v="0"/>
    <x v="0"/>
    <x v="0"/>
    <x v="0"/>
    <x v="0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35"/>
    <x v="1"/>
  </r>
  <r>
    <x v="0"/>
    <x v="6"/>
    <x v="0"/>
    <x v="0"/>
    <x v="0"/>
    <x v="356"/>
    <x v="434"/>
    <x v="248"/>
    <x v="586"/>
    <x v="54"/>
    <x v="27"/>
    <x v="0"/>
    <x v="0"/>
    <x v="0"/>
    <x v="0"/>
    <x v="0"/>
    <x v="6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232"/>
    <x v="1"/>
  </r>
  <r>
    <x v="0"/>
    <x v="3"/>
    <x v="0"/>
    <x v="0"/>
    <x v="0"/>
    <x v="20"/>
    <x v="19"/>
    <x v="44"/>
    <x v="933"/>
    <x v="54"/>
    <x v="27"/>
    <x v="0"/>
    <x v="0"/>
    <x v="0"/>
    <x v="0"/>
    <x v="0"/>
    <x v="2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35"/>
    <x v="1"/>
  </r>
  <r>
    <x v="0"/>
    <x v="5"/>
    <x v="0"/>
    <x v="0"/>
    <x v="0"/>
    <x v="221"/>
    <x v="323"/>
    <x v="187"/>
    <x v="687"/>
    <x v="8"/>
    <x v="27"/>
    <x v="0"/>
    <x v="0"/>
    <x v="0"/>
    <x v="0"/>
    <x v="0"/>
    <x v="5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203"/>
    <x v="0"/>
    <x v="1294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84"/>
    <x v="115"/>
    <x v="5"/>
    <x v="18"/>
    <x v="581"/>
    <x v="104"/>
    <x v="0"/>
    <x v="0"/>
    <x v="0"/>
    <x v="0"/>
    <x v="0"/>
    <x v="84"/>
    <x v="498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1094"/>
    <x v="1114"/>
    <x v="1323"/>
    <x v="1198"/>
    <x v="54"/>
    <x v="27"/>
    <x v="0"/>
    <x v="0"/>
    <x v="0"/>
    <x v="0"/>
    <x v="0"/>
    <x v="4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935"/>
    <x v="199"/>
    <x v="169"/>
    <x v="160"/>
    <x v="0"/>
    <x v="212"/>
    <x v="1"/>
  </r>
  <r>
    <x v="0"/>
    <x v="1"/>
    <x v="0"/>
    <x v="0"/>
    <x v="0"/>
    <x v="354"/>
    <x v="330"/>
    <x v="544"/>
    <x v="1234"/>
    <x v="54"/>
    <x v="27"/>
    <x v="0"/>
    <x v="0"/>
    <x v="0"/>
    <x v="0"/>
    <x v="0"/>
    <x v="0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921"/>
    <x v="1"/>
  </r>
  <r>
    <x v="0"/>
    <x v="6"/>
    <x v="0"/>
    <x v="0"/>
    <x v="0"/>
    <x v="1158"/>
    <x v="1178"/>
    <x v="1389"/>
    <x v="1225"/>
    <x v="54"/>
    <x v="27"/>
    <x v="0"/>
    <x v="0"/>
    <x v="0"/>
    <x v="0"/>
    <x v="0"/>
    <x v="6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53"/>
    <x v="1"/>
  </r>
  <r>
    <x v="0"/>
    <x v="3"/>
    <x v="0"/>
    <x v="0"/>
    <x v="0"/>
    <x v="354"/>
    <x v="330"/>
    <x v="315"/>
    <x v="753"/>
    <x v="54"/>
    <x v="27"/>
    <x v="0"/>
    <x v="0"/>
    <x v="0"/>
    <x v="0"/>
    <x v="0"/>
    <x v="2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163"/>
    <x v="1"/>
  </r>
  <r>
    <x v="0"/>
    <x v="5"/>
    <x v="0"/>
    <x v="0"/>
    <x v="0"/>
    <x v="1033"/>
    <x v="1053"/>
    <x v="891"/>
    <x v="188"/>
    <x v="54"/>
    <x v="27"/>
    <x v="0"/>
    <x v="0"/>
    <x v="0"/>
    <x v="0"/>
    <x v="0"/>
    <x v="5"/>
    <x v="0"/>
    <x v="0"/>
    <x v="0"/>
    <x v="85"/>
    <x v="116"/>
    <x v="3"/>
    <x v="54"/>
    <x v="492"/>
    <x v="104"/>
    <x v="0"/>
    <x v="0"/>
    <x v="0"/>
    <x v="0"/>
    <x v="0"/>
    <x v="85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53"/>
    <x v="199"/>
    <x v="169"/>
    <x v="156"/>
    <x v="0"/>
    <x v="582"/>
    <x v="1"/>
  </r>
  <r>
    <x v="0"/>
    <x v="2"/>
    <x v="0"/>
    <x v="0"/>
    <x v="0"/>
    <x v="461"/>
    <x v="522"/>
    <x v="209"/>
    <x v="474"/>
    <x v="54"/>
    <x v="27"/>
    <x v="0"/>
    <x v="0"/>
    <x v="0"/>
    <x v="0"/>
    <x v="0"/>
    <x v="4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5"/>
    <x v="199"/>
    <x v="169"/>
    <x v="203"/>
    <x v="0"/>
    <x v="1271"/>
    <x v="1"/>
  </r>
  <r>
    <x v="0"/>
    <x v="1"/>
    <x v="0"/>
    <x v="0"/>
    <x v="0"/>
    <x v="60"/>
    <x v="58"/>
    <x v="44"/>
    <x v="864"/>
    <x v="54"/>
    <x v="27"/>
    <x v="0"/>
    <x v="0"/>
    <x v="0"/>
    <x v="0"/>
    <x v="0"/>
    <x v="0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0"/>
    <x v="199"/>
    <x v="169"/>
    <x v="203"/>
    <x v="0"/>
    <x v="1435"/>
    <x v="1"/>
  </r>
  <r>
    <x v="0"/>
    <x v="6"/>
    <x v="0"/>
    <x v="0"/>
    <x v="0"/>
    <x v="523"/>
    <x v="575"/>
    <x v="248"/>
    <x v="427"/>
    <x v="54"/>
    <x v="27"/>
    <x v="0"/>
    <x v="0"/>
    <x v="0"/>
    <x v="0"/>
    <x v="0"/>
    <x v="6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54"/>
    <x v="199"/>
    <x v="169"/>
    <x v="203"/>
    <x v="0"/>
    <x v="1232"/>
    <x v="1"/>
  </r>
  <r>
    <x v="0"/>
    <x v="3"/>
    <x v="0"/>
    <x v="0"/>
    <x v="0"/>
    <x v="47"/>
    <x v="45"/>
    <x v="0"/>
    <x v="868"/>
    <x v="54"/>
    <x v="27"/>
    <x v="0"/>
    <x v="0"/>
    <x v="0"/>
    <x v="0"/>
    <x v="0"/>
    <x v="2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5"/>
    <x v="0"/>
    <x v="0"/>
    <x v="0"/>
    <x v="375"/>
    <x v="447"/>
    <x v="0"/>
    <x v="527"/>
    <x v="0"/>
    <x v="27"/>
    <x v="0"/>
    <x v="0"/>
    <x v="0"/>
    <x v="0"/>
    <x v="0"/>
    <x v="5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44"/>
    <x v="199"/>
    <x v="169"/>
    <x v="203"/>
    <x v="0"/>
    <x v="1479"/>
    <x v="1"/>
  </r>
  <r>
    <x v="0"/>
    <x v="4"/>
    <x v="0"/>
    <x v="0"/>
    <x v="0"/>
    <x v="41"/>
    <x v="39"/>
    <x v="82"/>
    <x v="933"/>
    <x v="54"/>
    <x v="27"/>
    <x v="0"/>
    <x v="0"/>
    <x v="0"/>
    <x v="0"/>
    <x v="0"/>
    <x v="1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398"/>
    <x v="1"/>
  </r>
  <r>
    <x v="0"/>
    <x v="0"/>
    <x v="0"/>
    <x v="0"/>
    <x v="0"/>
    <x v="402"/>
    <x v="469"/>
    <x v="405"/>
    <x v="586"/>
    <x v="54"/>
    <x v="7"/>
    <x v="0"/>
    <x v="0"/>
    <x v="0"/>
    <x v="0"/>
    <x v="0"/>
    <x v="3"/>
    <x v="0"/>
    <x v="0"/>
    <x v="0"/>
    <x v="86"/>
    <x v="118"/>
    <x v="5"/>
    <x v="18"/>
    <x v="609"/>
    <x v="104"/>
    <x v="0"/>
    <x v="0"/>
    <x v="0"/>
    <x v="0"/>
    <x v="0"/>
    <x v="86"/>
    <x v="39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069"/>
    <x v="1"/>
  </r>
  <r>
    <x v="0"/>
    <x v="2"/>
    <x v="0"/>
    <x v="0"/>
    <x v="0"/>
    <x v="749"/>
    <x v="772"/>
    <x v="993"/>
    <x v="956"/>
    <x v="54"/>
    <x v="27"/>
    <x v="0"/>
    <x v="0"/>
    <x v="0"/>
    <x v="0"/>
    <x v="0"/>
    <x v="4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23"/>
    <x v="199"/>
    <x v="108"/>
    <x v="203"/>
    <x v="170"/>
    <x v="1479"/>
    <x v="0"/>
  </r>
  <r>
    <x v="0"/>
    <x v="1"/>
    <x v="0"/>
    <x v="0"/>
    <x v="0"/>
    <x v="171"/>
    <x v="164"/>
    <x v="229"/>
    <x v="956"/>
    <x v="54"/>
    <x v="27"/>
    <x v="0"/>
    <x v="0"/>
    <x v="0"/>
    <x v="0"/>
    <x v="0"/>
    <x v="0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86"/>
    <x v="199"/>
    <x v="169"/>
    <x v="203"/>
    <x v="0"/>
    <x v="1250"/>
    <x v="1"/>
  </r>
  <r>
    <x v="0"/>
    <x v="6"/>
    <x v="0"/>
    <x v="0"/>
    <x v="0"/>
    <x v="846"/>
    <x v="868"/>
    <x v="1090"/>
    <x v="956"/>
    <x v="54"/>
    <x v="27"/>
    <x v="0"/>
    <x v="0"/>
    <x v="0"/>
    <x v="0"/>
    <x v="0"/>
    <x v="6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81"/>
    <x v="199"/>
    <x v="169"/>
    <x v="203"/>
    <x v="0"/>
    <x v="411"/>
    <x v="1"/>
  </r>
  <r>
    <x v="0"/>
    <x v="4"/>
    <x v="0"/>
    <x v="0"/>
    <x v="0"/>
    <x v="366"/>
    <x v="340"/>
    <x v="416"/>
    <x v="956"/>
    <x v="54"/>
    <x v="27"/>
    <x v="0"/>
    <x v="0"/>
    <x v="0"/>
    <x v="0"/>
    <x v="0"/>
    <x v="1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53"/>
    <x v="199"/>
    <x v="169"/>
    <x v="203"/>
    <x v="0"/>
    <x v="1055"/>
    <x v="1"/>
  </r>
  <r>
    <x v="0"/>
    <x v="0"/>
    <x v="0"/>
    <x v="0"/>
    <x v="0"/>
    <x v="1130"/>
    <x v="1150"/>
    <x v="1359"/>
    <x v="956"/>
    <x v="54"/>
    <x v="27"/>
    <x v="0"/>
    <x v="0"/>
    <x v="0"/>
    <x v="0"/>
    <x v="0"/>
    <x v="3"/>
    <x v="0"/>
    <x v="0"/>
    <x v="0"/>
    <x v="87"/>
    <x v="119"/>
    <x v="3"/>
    <x v="9"/>
    <x v="634"/>
    <x v="104"/>
    <x v="0"/>
    <x v="0"/>
    <x v="0"/>
    <x v="0"/>
    <x v="0"/>
    <x v="87"/>
    <x v="2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0"/>
    <x v="199"/>
    <x v="169"/>
    <x v="203"/>
    <x v="0"/>
    <x v="179"/>
    <x v="1"/>
  </r>
  <r>
    <x v="0"/>
    <x v="2"/>
    <x v="0"/>
    <x v="0"/>
    <x v="0"/>
    <x v="62"/>
    <x v="118"/>
    <x v="102"/>
    <x v="831"/>
    <x v="54"/>
    <x v="27"/>
    <x v="0"/>
    <x v="0"/>
    <x v="0"/>
    <x v="0"/>
    <x v="0"/>
    <x v="4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08"/>
    <x v="199"/>
    <x v="169"/>
    <x v="5"/>
    <x v="0"/>
    <x v="1380"/>
    <x v="1"/>
  </r>
  <r>
    <x v="0"/>
    <x v="2"/>
    <x v="0"/>
    <x v="0"/>
    <x v="0"/>
    <x v="1315"/>
    <x v="1335"/>
    <x v="1396"/>
    <x v="21"/>
    <x v="54"/>
    <x v="27"/>
    <x v="0"/>
    <x v="0"/>
    <x v="0"/>
    <x v="0"/>
    <x v="0"/>
    <x v="4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4"/>
    <x v="199"/>
    <x v="169"/>
    <x v="199"/>
    <x v="0"/>
    <x v="147"/>
    <x v="1"/>
  </r>
  <r>
    <x v="0"/>
    <x v="1"/>
    <x v="0"/>
    <x v="0"/>
    <x v="0"/>
    <x v="4"/>
    <x v="4"/>
    <x v="15"/>
    <x v="952"/>
    <x v="54"/>
    <x v="27"/>
    <x v="0"/>
    <x v="0"/>
    <x v="0"/>
    <x v="0"/>
    <x v="0"/>
    <x v="0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98"/>
    <x v="199"/>
    <x v="169"/>
    <x v="203"/>
    <x v="0"/>
    <x v="1464"/>
    <x v="1"/>
  </r>
  <r>
    <x v="0"/>
    <x v="1"/>
    <x v="0"/>
    <x v="0"/>
    <x v="0"/>
    <x v="662"/>
    <x v="542"/>
    <x v="623"/>
    <x v="629"/>
    <x v="54"/>
    <x v="27"/>
    <x v="0"/>
    <x v="0"/>
    <x v="0"/>
    <x v="0"/>
    <x v="0"/>
    <x v="0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24"/>
    <x v="199"/>
    <x v="169"/>
    <x v="203"/>
    <x v="0"/>
    <x v="841"/>
    <x v="1"/>
  </r>
  <r>
    <x v="0"/>
    <x v="6"/>
    <x v="0"/>
    <x v="0"/>
    <x v="0"/>
    <x v="83"/>
    <x v="153"/>
    <x v="116"/>
    <x v="807"/>
    <x v="54"/>
    <x v="27"/>
    <x v="0"/>
    <x v="0"/>
    <x v="0"/>
    <x v="0"/>
    <x v="0"/>
    <x v="6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91"/>
    <x v="199"/>
    <x v="169"/>
    <x v="203"/>
    <x v="0"/>
    <x v="1364"/>
    <x v="1"/>
  </r>
  <r>
    <x v="0"/>
    <x v="6"/>
    <x v="0"/>
    <x v="0"/>
    <x v="0"/>
    <x v="1331"/>
    <x v="1351"/>
    <x v="1444"/>
    <x v="11"/>
    <x v="54"/>
    <x v="27"/>
    <x v="0"/>
    <x v="0"/>
    <x v="0"/>
    <x v="0"/>
    <x v="0"/>
    <x v="6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2"/>
    <x v="199"/>
    <x v="169"/>
    <x v="203"/>
    <x v="0"/>
    <x v="109"/>
    <x v="1"/>
  </r>
  <r>
    <x v="0"/>
    <x v="3"/>
    <x v="0"/>
    <x v="0"/>
    <x v="0"/>
    <x v="4"/>
    <x v="4"/>
    <x v="15"/>
    <x v="952"/>
    <x v="54"/>
    <x v="27"/>
    <x v="0"/>
    <x v="0"/>
    <x v="0"/>
    <x v="0"/>
    <x v="0"/>
    <x v="2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98"/>
    <x v="199"/>
    <x v="169"/>
    <x v="203"/>
    <x v="0"/>
    <x v="1464"/>
    <x v="1"/>
  </r>
  <r>
    <x v="0"/>
    <x v="3"/>
    <x v="0"/>
    <x v="0"/>
    <x v="0"/>
    <x v="662"/>
    <x v="542"/>
    <x v="623"/>
    <x v="629"/>
    <x v="54"/>
    <x v="27"/>
    <x v="0"/>
    <x v="0"/>
    <x v="0"/>
    <x v="0"/>
    <x v="0"/>
    <x v="2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24"/>
    <x v="199"/>
    <x v="169"/>
    <x v="203"/>
    <x v="0"/>
    <x v="841"/>
    <x v="1"/>
  </r>
  <r>
    <x v="0"/>
    <x v="5"/>
    <x v="0"/>
    <x v="0"/>
    <x v="0"/>
    <x v="52"/>
    <x v="99"/>
    <x v="89"/>
    <x v="844"/>
    <x v="54"/>
    <x v="27"/>
    <x v="0"/>
    <x v="0"/>
    <x v="0"/>
    <x v="0"/>
    <x v="0"/>
    <x v="5"/>
    <x v="0"/>
    <x v="0"/>
    <x v="0"/>
    <x v="88"/>
    <x v="120"/>
    <x v="3"/>
    <x v="41"/>
    <x v="379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20"/>
    <x v="199"/>
    <x v="6"/>
    <x v="203"/>
    <x v="8"/>
    <x v="1493"/>
    <x v="0"/>
  </r>
  <r>
    <x v="0"/>
    <x v="5"/>
    <x v="0"/>
    <x v="0"/>
    <x v="0"/>
    <x v="1301"/>
    <x v="1321"/>
    <x v="1355"/>
    <x v="34"/>
    <x v="54"/>
    <x v="27"/>
    <x v="0"/>
    <x v="0"/>
    <x v="0"/>
    <x v="0"/>
    <x v="0"/>
    <x v="5"/>
    <x v="0"/>
    <x v="0"/>
    <x v="0"/>
    <x v="88"/>
    <x v="120"/>
    <x v="3"/>
    <x v="41"/>
    <x v="433"/>
    <x v="104"/>
    <x v="0"/>
    <x v="0"/>
    <x v="0"/>
    <x v="0"/>
    <x v="0"/>
    <x v="88"/>
    <x v="454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8"/>
    <x v="199"/>
    <x v="169"/>
    <x v="203"/>
    <x v="0"/>
    <x v="183"/>
    <x v="1"/>
  </r>
  <r>
    <x v="0"/>
    <x v="2"/>
    <x v="0"/>
    <x v="0"/>
    <x v="0"/>
    <x v="570"/>
    <x v="612"/>
    <x v="823"/>
    <x v="1151"/>
    <x v="54"/>
    <x v="27"/>
    <x v="0"/>
    <x v="0"/>
    <x v="0"/>
    <x v="0"/>
    <x v="0"/>
    <x v="4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0"/>
    <x v="0"/>
    <x v="638"/>
    <x v="1"/>
  </r>
  <r>
    <x v="0"/>
    <x v="1"/>
    <x v="0"/>
    <x v="0"/>
    <x v="0"/>
    <x v="96"/>
    <x v="92"/>
    <x v="248"/>
    <x v="1000"/>
    <x v="54"/>
    <x v="27"/>
    <x v="0"/>
    <x v="0"/>
    <x v="0"/>
    <x v="0"/>
    <x v="0"/>
    <x v="0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647"/>
    <x v="679"/>
    <x v="903"/>
    <x v="1177"/>
    <x v="54"/>
    <x v="27"/>
    <x v="0"/>
    <x v="0"/>
    <x v="0"/>
    <x v="0"/>
    <x v="0"/>
    <x v="6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0"/>
    <x v="1"/>
  </r>
  <r>
    <x v="0"/>
    <x v="3"/>
    <x v="0"/>
    <x v="0"/>
    <x v="0"/>
    <x v="96"/>
    <x v="92"/>
    <x v="248"/>
    <x v="1000"/>
    <x v="54"/>
    <x v="27"/>
    <x v="0"/>
    <x v="0"/>
    <x v="0"/>
    <x v="0"/>
    <x v="0"/>
    <x v="2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525"/>
    <x v="576"/>
    <x v="773"/>
    <x v="1133"/>
    <x v="54"/>
    <x v="27"/>
    <x v="0"/>
    <x v="0"/>
    <x v="0"/>
    <x v="0"/>
    <x v="0"/>
    <x v="5"/>
    <x v="0"/>
    <x v="0"/>
    <x v="0"/>
    <x v="89"/>
    <x v="122"/>
    <x v="2"/>
    <x v="6"/>
    <x v="60"/>
    <x v="104"/>
    <x v="0"/>
    <x v="0"/>
    <x v="0"/>
    <x v="0"/>
    <x v="0"/>
    <x v="89"/>
    <x v="131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4"/>
    <x v="203"/>
    <x v="105"/>
    <x v="1251"/>
    <x v="0"/>
  </r>
  <r>
    <x v="0"/>
    <x v="2"/>
    <x v="0"/>
    <x v="0"/>
    <x v="0"/>
    <x v="424"/>
    <x v="491"/>
    <x v="0"/>
    <x v="486"/>
    <x v="54"/>
    <x v="27"/>
    <x v="0"/>
    <x v="0"/>
    <x v="0"/>
    <x v="0"/>
    <x v="0"/>
    <x v="4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09"/>
    <x v="199"/>
    <x v="169"/>
    <x v="203"/>
    <x v="0"/>
    <x v="1479"/>
    <x v="1"/>
  </r>
  <r>
    <x v="0"/>
    <x v="1"/>
    <x v="0"/>
    <x v="0"/>
    <x v="0"/>
    <x v="51"/>
    <x v="49"/>
    <x v="0"/>
    <x v="863"/>
    <x v="54"/>
    <x v="27"/>
    <x v="0"/>
    <x v="0"/>
    <x v="0"/>
    <x v="0"/>
    <x v="0"/>
    <x v="0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94"/>
    <x v="199"/>
    <x v="169"/>
    <x v="203"/>
    <x v="0"/>
    <x v="1479"/>
    <x v="1"/>
  </r>
  <r>
    <x v="0"/>
    <x v="6"/>
    <x v="0"/>
    <x v="0"/>
    <x v="0"/>
    <x v="488"/>
    <x v="541"/>
    <x v="0"/>
    <x v="437"/>
    <x v="54"/>
    <x v="27"/>
    <x v="0"/>
    <x v="0"/>
    <x v="0"/>
    <x v="0"/>
    <x v="0"/>
    <x v="6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361"/>
    <x v="199"/>
    <x v="169"/>
    <x v="203"/>
    <x v="0"/>
    <x v="1479"/>
    <x v="1"/>
  </r>
  <r>
    <x v="0"/>
    <x v="3"/>
    <x v="0"/>
    <x v="0"/>
    <x v="0"/>
    <x v="51"/>
    <x v="49"/>
    <x v="0"/>
    <x v="863"/>
    <x v="54"/>
    <x v="27"/>
    <x v="0"/>
    <x v="0"/>
    <x v="0"/>
    <x v="0"/>
    <x v="0"/>
    <x v="2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694"/>
    <x v="199"/>
    <x v="169"/>
    <x v="203"/>
    <x v="0"/>
    <x v="1479"/>
    <x v="1"/>
  </r>
  <r>
    <x v="0"/>
    <x v="5"/>
    <x v="0"/>
    <x v="0"/>
    <x v="0"/>
    <x v="390"/>
    <x v="458"/>
    <x v="0"/>
    <x v="516"/>
    <x v="54"/>
    <x v="27"/>
    <x v="0"/>
    <x v="0"/>
    <x v="0"/>
    <x v="0"/>
    <x v="0"/>
    <x v="5"/>
    <x v="0"/>
    <x v="0"/>
    <x v="0"/>
    <x v="90"/>
    <x v="123"/>
    <x v="1"/>
    <x v="17"/>
    <x v="358"/>
    <x v="104"/>
    <x v="0"/>
    <x v="0"/>
    <x v="0"/>
    <x v="0"/>
    <x v="0"/>
    <x v="90"/>
    <x v="386"/>
    <x v="19"/>
    <x v="57"/>
    <x v="0"/>
    <x v="0"/>
    <x v="0"/>
    <x v="0"/>
    <x v="0"/>
    <x v="0"/>
    <x v="0"/>
    <x v="0"/>
    <x v="0"/>
    <x v="0"/>
    <x v="0"/>
    <x v="0"/>
    <x v="0"/>
    <x v="0"/>
    <x v="0"/>
    <x v="0"/>
    <x v="0"/>
    <x v="435"/>
    <x v="199"/>
    <x v="169"/>
    <x v="203"/>
    <x v="0"/>
    <x v="1479"/>
    <x v="1"/>
  </r>
  <r>
    <x v="0"/>
    <x v="2"/>
    <x v="0"/>
    <x v="0"/>
    <x v="0"/>
    <x v="278"/>
    <x v="370"/>
    <x v="569"/>
    <x v="1225"/>
    <x v="54"/>
    <x v="27"/>
    <x v="0"/>
    <x v="0"/>
    <x v="0"/>
    <x v="0"/>
    <x v="0"/>
    <x v="4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150"/>
    <x v="248"/>
    <x v="419"/>
    <x v="1161"/>
    <x v="54"/>
    <x v="27"/>
    <x v="0"/>
    <x v="0"/>
    <x v="0"/>
    <x v="0"/>
    <x v="0"/>
    <x v="4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334"/>
    <x v="416"/>
    <x v="651"/>
    <x v="1272"/>
    <x v="54"/>
    <x v="27"/>
    <x v="0"/>
    <x v="0"/>
    <x v="0"/>
    <x v="0"/>
    <x v="0"/>
    <x v="4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2"/>
    <x v="0"/>
    <x v="0"/>
    <x v="0"/>
    <x v="372"/>
    <x v="445"/>
    <x v="699"/>
    <x v="1305"/>
    <x v="54"/>
    <x v="27"/>
    <x v="0"/>
    <x v="0"/>
    <x v="0"/>
    <x v="0"/>
    <x v="0"/>
    <x v="4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2"/>
    <x v="0"/>
    <x v="0"/>
    <x v="0"/>
    <x v="387"/>
    <x v="457"/>
    <x v="721"/>
    <x v="1315"/>
    <x v="54"/>
    <x v="27"/>
    <x v="0"/>
    <x v="0"/>
    <x v="0"/>
    <x v="0"/>
    <x v="0"/>
    <x v="4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224"/>
    <x v="325"/>
    <x v="507"/>
    <x v="1198"/>
    <x v="54"/>
    <x v="27"/>
    <x v="0"/>
    <x v="0"/>
    <x v="0"/>
    <x v="0"/>
    <x v="0"/>
    <x v="4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312"/>
    <x v="400"/>
    <x v="625"/>
    <x v="1257"/>
    <x v="54"/>
    <x v="27"/>
    <x v="0"/>
    <x v="0"/>
    <x v="0"/>
    <x v="0"/>
    <x v="0"/>
    <x v="4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287"/>
    <x v="377"/>
    <x v="580"/>
    <x v="1232"/>
    <x v="54"/>
    <x v="27"/>
    <x v="0"/>
    <x v="0"/>
    <x v="0"/>
    <x v="0"/>
    <x v="0"/>
    <x v="4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150"/>
    <x v="248"/>
    <x v="410"/>
    <x v="1151"/>
    <x v="54"/>
    <x v="27"/>
    <x v="0"/>
    <x v="0"/>
    <x v="0"/>
    <x v="0"/>
    <x v="0"/>
    <x v="4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3"/>
    <x v="22"/>
    <x v="139"/>
    <x v="1029"/>
    <x v="54"/>
    <x v="27"/>
    <x v="0"/>
    <x v="0"/>
    <x v="0"/>
    <x v="0"/>
    <x v="0"/>
    <x v="0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10"/>
    <x v="10"/>
    <x v="90"/>
    <x v="1005"/>
    <x v="54"/>
    <x v="27"/>
    <x v="0"/>
    <x v="0"/>
    <x v="0"/>
    <x v="0"/>
    <x v="0"/>
    <x v="0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31"/>
    <x v="30"/>
    <x v="166"/>
    <x v="1042"/>
    <x v="54"/>
    <x v="27"/>
    <x v="0"/>
    <x v="0"/>
    <x v="0"/>
    <x v="0"/>
    <x v="0"/>
    <x v="0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1"/>
    <x v="0"/>
    <x v="0"/>
    <x v="0"/>
    <x v="38"/>
    <x v="37"/>
    <x v="190"/>
    <x v="1048"/>
    <x v="54"/>
    <x v="27"/>
    <x v="0"/>
    <x v="0"/>
    <x v="0"/>
    <x v="0"/>
    <x v="0"/>
    <x v="0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1"/>
    <x v="0"/>
    <x v="0"/>
    <x v="0"/>
    <x v="42"/>
    <x v="40"/>
    <x v="202"/>
    <x v="1053"/>
    <x v="54"/>
    <x v="27"/>
    <x v="0"/>
    <x v="0"/>
    <x v="0"/>
    <x v="0"/>
    <x v="0"/>
    <x v="0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1"/>
    <x v="0"/>
    <x v="0"/>
    <x v="0"/>
    <x v="17"/>
    <x v="16"/>
    <x v="115"/>
    <x v="1019"/>
    <x v="54"/>
    <x v="27"/>
    <x v="0"/>
    <x v="0"/>
    <x v="0"/>
    <x v="0"/>
    <x v="0"/>
    <x v="0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8"/>
    <x v="27"/>
    <x v="156"/>
    <x v="1038"/>
    <x v="54"/>
    <x v="27"/>
    <x v="0"/>
    <x v="0"/>
    <x v="0"/>
    <x v="0"/>
    <x v="0"/>
    <x v="0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24"/>
    <x v="23"/>
    <x v="142"/>
    <x v="1033"/>
    <x v="54"/>
    <x v="27"/>
    <x v="0"/>
    <x v="0"/>
    <x v="0"/>
    <x v="0"/>
    <x v="0"/>
    <x v="0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10"/>
    <x v="10"/>
    <x v="86"/>
    <x v="1000"/>
    <x v="54"/>
    <x v="27"/>
    <x v="0"/>
    <x v="0"/>
    <x v="0"/>
    <x v="0"/>
    <x v="0"/>
    <x v="0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329"/>
    <x v="414"/>
    <x v="645"/>
    <x v="1267"/>
    <x v="54"/>
    <x v="27"/>
    <x v="0"/>
    <x v="0"/>
    <x v="0"/>
    <x v="0"/>
    <x v="0"/>
    <x v="6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191"/>
    <x v="292"/>
    <x v="475"/>
    <x v="1187"/>
    <x v="54"/>
    <x v="27"/>
    <x v="0"/>
    <x v="0"/>
    <x v="0"/>
    <x v="0"/>
    <x v="0"/>
    <x v="6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87"/>
    <x v="457"/>
    <x v="719"/>
    <x v="1313"/>
    <x v="54"/>
    <x v="27"/>
    <x v="0"/>
    <x v="0"/>
    <x v="0"/>
    <x v="0"/>
    <x v="0"/>
    <x v="6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7"/>
    <x v="1"/>
  </r>
  <r>
    <x v="0"/>
    <x v="6"/>
    <x v="0"/>
    <x v="0"/>
    <x v="0"/>
    <x v="428"/>
    <x v="494"/>
    <x v="780"/>
    <x v="1345"/>
    <x v="54"/>
    <x v="27"/>
    <x v="0"/>
    <x v="0"/>
    <x v="0"/>
    <x v="0"/>
    <x v="0"/>
    <x v="6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9"/>
    <x v="1"/>
  </r>
  <r>
    <x v="0"/>
    <x v="6"/>
    <x v="0"/>
    <x v="0"/>
    <x v="0"/>
    <x v="443"/>
    <x v="507"/>
    <x v="806"/>
    <x v="1361"/>
    <x v="54"/>
    <x v="27"/>
    <x v="0"/>
    <x v="0"/>
    <x v="0"/>
    <x v="0"/>
    <x v="0"/>
    <x v="6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6"/>
    <x v="0"/>
    <x v="0"/>
    <x v="0"/>
    <x v="271"/>
    <x v="366"/>
    <x v="566"/>
    <x v="1225"/>
    <x v="54"/>
    <x v="27"/>
    <x v="0"/>
    <x v="0"/>
    <x v="0"/>
    <x v="0"/>
    <x v="0"/>
    <x v="6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369"/>
    <x v="442"/>
    <x v="694"/>
    <x v="1302"/>
    <x v="54"/>
    <x v="27"/>
    <x v="0"/>
    <x v="0"/>
    <x v="0"/>
    <x v="0"/>
    <x v="0"/>
    <x v="6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337"/>
    <x v="419"/>
    <x v="658"/>
    <x v="1277"/>
    <x v="54"/>
    <x v="27"/>
    <x v="0"/>
    <x v="0"/>
    <x v="0"/>
    <x v="0"/>
    <x v="0"/>
    <x v="6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191"/>
    <x v="292"/>
    <x v="465"/>
    <x v="1177"/>
    <x v="54"/>
    <x v="27"/>
    <x v="0"/>
    <x v="0"/>
    <x v="0"/>
    <x v="0"/>
    <x v="0"/>
    <x v="6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3"/>
    <x v="22"/>
    <x v="139"/>
    <x v="1029"/>
    <x v="54"/>
    <x v="27"/>
    <x v="0"/>
    <x v="0"/>
    <x v="0"/>
    <x v="0"/>
    <x v="0"/>
    <x v="2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10"/>
    <x v="10"/>
    <x v="90"/>
    <x v="1005"/>
    <x v="54"/>
    <x v="27"/>
    <x v="0"/>
    <x v="0"/>
    <x v="0"/>
    <x v="0"/>
    <x v="0"/>
    <x v="2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31"/>
    <x v="30"/>
    <x v="166"/>
    <x v="1042"/>
    <x v="54"/>
    <x v="27"/>
    <x v="0"/>
    <x v="0"/>
    <x v="0"/>
    <x v="0"/>
    <x v="0"/>
    <x v="2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3"/>
    <x v="0"/>
    <x v="0"/>
    <x v="0"/>
    <x v="38"/>
    <x v="37"/>
    <x v="190"/>
    <x v="1048"/>
    <x v="54"/>
    <x v="27"/>
    <x v="0"/>
    <x v="0"/>
    <x v="0"/>
    <x v="0"/>
    <x v="0"/>
    <x v="2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3"/>
    <x v="0"/>
    <x v="0"/>
    <x v="0"/>
    <x v="42"/>
    <x v="40"/>
    <x v="202"/>
    <x v="1053"/>
    <x v="54"/>
    <x v="27"/>
    <x v="0"/>
    <x v="0"/>
    <x v="0"/>
    <x v="0"/>
    <x v="0"/>
    <x v="2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3"/>
    <x v="0"/>
    <x v="0"/>
    <x v="0"/>
    <x v="17"/>
    <x v="16"/>
    <x v="115"/>
    <x v="1019"/>
    <x v="54"/>
    <x v="27"/>
    <x v="0"/>
    <x v="0"/>
    <x v="0"/>
    <x v="0"/>
    <x v="0"/>
    <x v="2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8"/>
    <x v="27"/>
    <x v="156"/>
    <x v="1038"/>
    <x v="54"/>
    <x v="27"/>
    <x v="0"/>
    <x v="0"/>
    <x v="0"/>
    <x v="0"/>
    <x v="0"/>
    <x v="2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24"/>
    <x v="23"/>
    <x v="142"/>
    <x v="1033"/>
    <x v="54"/>
    <x v="27"/>
    <x v="0"/>
    <x v="0"/>
    <x v="0"/>
    <x v="0"/>
    <x v="0"/>
    <x v="2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10"/>
    <x v="10"/>
    <x v="86"/>
    <x v="1000"/>
    <x v="54"/>
    <x v="27"/>
    <x v="0"/>
    <x v="0"/>
    <x v="0"/>
    <x v="0"/>
    <x v="0"/>
    <x v="2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5"/>
    <x v="0"/>
    <x v="0"/>
    <x v="0"/>
    <x v="248"/>
    <x v="344"/>
    <x v="531"/>
    <x v="1210"/>
    <x v="54"/>
    <x v="27"/>
    <x v="0"/>
    <x v="0"/>
    <x v="0"/>
    <x v="0"/>
    <x v="0"/>
    <x v="5"/>
    <x v="0"/>
    <x v="0"/>
    <x v="0"/>
    <x v="91"/>
    <x v="125"/>
    <x v="0"/>
    <x v="50"/>
    <x v="68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118"/>
    <x v="0"/>
  </r>
  <r>
    <x v="0"/>
    <x v="5"/>
    <x v="0"/>
    <x v="0"/>
    <x v="0"/>
    <x v="128"/>
    <x v="220"/>
    <x v="383"/>
    <x v="1147"/>
    <x v="54"/>
    <x v="27"/>
    <x v="0"/>
    <x v="0"/>
    <x v="0"/>
    <x v="0"/>
    <x v="0"/>
    <x v="5"/>
    <x v="0"/>
    <x v="0"/>
    <x v="0"/>
    <x v="91"/>
    <x v="125"/>
    <x v="0"/>
    <x v="50"/>
    <x v="259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232"/>
    <x v="0"/>
  </r>
  <r>
    <x v="0"/>
    <x v="5"/>
    <x v="0"/>
    <x v="0"/>
    <x v="0"/>
    <x v="302"/>
    <x v="389"/>
    <x v="602"/>
    <x v="1243"/>
    <x v="54"/>
    <x v="27"/>
    <x v="0"/>
    <x v="0"/>
    <x v="0"/>
    <x v="0"/>
    <x v="0"/>
    <x v="5"/>
    <x v="0"/>
    <x v="0"/>
    <x v="0"/>
    <x v="91"/>
    <x v="125"/>
    <x v="0"/>
    <x v="50"/>
    <x v="39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049"/>
    <x v="0"/>
  </r>
  <r>
    <x v="0"/>
    <x v="5"/>
    <x v="0"/>
    <x v="0"/>
    <x v="0"/>
    <x v="340"/>
    <x v="421"/>
    <x v="658"/>
    <x v="1275"/>
    <x v="54"/>
    <x v="27"/>
    <x v="0"/>
    <x v="0"/>
    <x v="0"/>
    <x v="0"/>
    <x v="0"/>
    <x v="5"/>
    <x v="0"/>
    <x v="0"/>
    <x v="0"/>
    <x v="91"/>
    <x v="125"/>
    <x v="0"/>
    <x v="50"/>
    <x v="560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007"/>
    <x v="0"/>
  </r>
  <r>
    <x v="0"/>
    <x v="5"/>
    <x v="0"/>
    <x v="0"/>
    <x v="0"/>
    <x v="356"/>
    <x v="434"/>
    <x v="678"/>
    <x v="1291"/>
    <x v="54"/>
    <x v="27"/>
    <x v="0"/>
    <x v="0"/>
    <x v="0"/>
    <x v="0"/>
    <x v="0"/>
    <x v="5"/>
    <x v="0"/>
    <x v="0"/>
    <x v="0"/>
    <x v="91"/>
    <x v="125"/>
    <x v="0"/>
    <x v="50"/>
    <x v="561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986"/>
    <x v="0"/>
  </r>
  <r>
    <x v="0"/>
    <x v="5"/>
    <x v="0"/>
    <x v="0"/>
    <x v="0"/>
    <x v="191"/>
    <x v="292"/>
    <x v="471"/>
    <x v="1181"/>
    <x v="54"/>
    <x v="27"/>
    <x v="0"/>
    <x v="0"/>
    <x v="0"/>
    <x v="0"/>
    <x v="0"/>
    <x v="5"/>
    <x v="0"/>
    <x v="0"/>
    <x v="0"/>
    <x v="91"/>
    <x v="125"/>
    <x v="0"/>
    <x v="50"/>
    <x v="60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167"/>
    <x v="0"/>
  </r>
  <r>
    <x v="0"/>
    <x v="5"/>
    <x v="0"/>
    <x v="0"/>
    <x v="0"/>
    <x v="282"/>
    <x v="373"/>
    <x v="576"/>
    <x v="1229"/>
    <x v="54"/>
    <x v="27"/>
    <x v="0"/>
    <x v="0"/>
    <x v="0"/>
    <x v="0"/>
    <x v="0"/>
    <x v="5"/>
    <x v="0"/>
    <x v="0"/>
    <x v="0"/>
    <x v="91"/>
    <x v="125"/>
    <x v="0"/>
    <x v="50"/>
    <x v="652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070"/>
    <x v="0"/>
  </r>
  <r>
    <x v="0"/>
    <x v="5"/>
    <x v="0"/>
    <x v="0"/>
    <x v="0"/>
    <x v="256"/>
    <x v="351"/>
    <x v="540"/>
    <x v="1214"/>
    <x v="54"/>
    <x v="27"/>
    <x v="0"/>
    <x v="0"/>
    <x v="0"/>
    <x v="0"/>
    <x v="0"/>
    <x v="5"/>
    <x v="0"/>
    <x v="0"/>
    <x v="0"/>
    <x v="91"/>
    <x v="125"/>
    <x v="0"/>
    <x v="50"/>
    <x v="653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106"/>
    <x v="0"/>
  </r>
  <r>
    <x v="0"/>
    <x v="5"/>
    <x v="0"/>
    <x v="0"/>
    <x v="0"/>
    <x v="128"/>
    <x v="220"/>
    <x v="372"/>
    <x v="1133"/>
    <x v="54"/>
    <x v="27"/>
    <x v="0"/>
    <x v="0"/>
    <x v="0"/>
    <x v="0"/>
    <x v="0"/>
    <x v="5"/>
    <x v="0"/>
    <x v="0"/>
    <x v="0"/>
    <x v="91"/>
    <x v="125"/>
    <x v="0"/>
    <x v="50"/>
    <x v="726"/>
    <x v="104"/>
    <x v="0"/>
    <x v="0"/>
    <x v="0"/>
    <x v="0"/>
    <x v="0"/>
    <x v="91"/>
    <x v="29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252"/>
    <x v="0"/>
  </r>
  <r>
    <x v="0"/>
    <x v="2"/>
    <x v="0"/>
    <x v="0"/>
    <x v="0"/>
    <x v="603"/>
    <x v="639"/>
    <x v="316"/>
    <x v="374"/>
    <x v="54"/>
    <x v="27"/>
    <x v="0"/>
    <x v="0"/>
    <x v="0"/>
    <x v="0"/>
    <x v="0"/>
    <x v="4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08"/>
    <x v="199"/>
    <x v="169"/>
    <x v="203"/>
    <x v="0"/>
    <x v="1162"/>
    <x v="1"/>
  </r>
  <r>
    <x v="0"/>
    <x v="2"/>
    <x v="0"/>
    <x v="0"/>
    <x v="0"/>
    <x v="1025"/>
    <x v="1045"/>
    <x v="578"/>
    <x v="148"/>
    <x v="54"/>
    <x v="27"/>
    <x v="0"/>
    <x v="0"/>
    <x v="0"/>
    <x v="0"/>
    <x v="0"/>
    <x v="4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26"/>
    <x v="199"/>
    <x v="169"/>
    <x v="203"/>
    <x v="0"/>
    <x v="887"/>
    <x v="1"/>
  </r>
  <r>
    <x v="0"/>
    <x v="2"/>
    <x v="0"/>
    <x v="0"/>
    <x v="0"/>
    <x v="31"/>
    <x v="60"/>
    <x v="29"/>
    <x v="857"/>
    <x v="54"/>
    <x v="27"/>
    <x v="0"/>
    <x v="0"/>
    <x v="0"/>
    <x v="0"/>
    <x v="0"/>
    <x v="4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9"/>
    <x v="199"/>
    <x v="169"/>
    <x v="203"/>
    <x v="0"/>
    <x v="1451"/>
    <x v="1"/>
  </r>
  <r>
    <x v="0"/>
    <x v="1"/>
    <x v="0"/>
    <x v="0"/>
    <x v="0"/>
    <x v="107"/>
    <x v="103"/>
    <x v="63"/>
    <x v="824"/>
    <x v="54"/>
    <x v="27"/>
    <x v="0"/>
    <x v="0"/>
    <x v="0"/>
    <x v="0"/>
    <x v="0"/>
    <x v="0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47"/>
    <x v="199"/>
    <x v="169"/>
    <x v="203"/>
    <x v="0"/>
    <x v="1417"/>
    <x v="1"/>
  </r>
  <r>
    <x v="0"/>
    <x v="1"/>
    <x v="0"/>
    <x v="0"/>
    <x v="0"/>
    <x v="311"/>
    <x v="292"/>
    <x v="141"/>
    <x v="696"/>
    <x v="54"/>
    <x v="27"/>
    <x v="0"/>
    <x v="0"/>
    <x v="0"/>
    <x v="0"/>
    <x v="0"/>
    <x v="0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99"/>
    <x v="199"/>
    <x v="169"/>
    <x v="203"/>
    <x v="0"/>
    <x v="1340"/>
    <x v="1"/>
  </r>
  <r>
    <x v="0"/>
    <x v="1"/>
    <x v="0"/>
    <x v="0"/>
    <x v="0"/>
    <x v="2"/>
    <x v="2"/>
    <x v="2"/>
    <x v="950"/>
    <x v="54"/>
    <x v="27"/>
    <x v="0"/>
    <x v="0"/>
    <x v="0"/>
    <x v="0"/>
    <x v="0"/>
    <x v="0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800"/>
    <x v="199"/>
    <x v="169"/>
    <x v="203"/>
    <x v="0"/>
    <x v="1477"/>
    <x v="1"/>
  </r>
  <r>
    <x v="0"/>
    <x v="6"/>
    <x v="0"/>
    <x v="0"/>
    <x v="0"/>
    <x v="682"/>
    <x v="709"/>
    <x v="365"/>
    <x v="323"/>
    <x v="54"/>
    <x v="27"/>
    <x v="0"/>
    <x v="0"/>
    <x v="0"/>
    <x v="0"/>
    <x v="0"/>
    <x v="6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68"/>
    <x v="199"/>
    <x v="169"/>
    <x v="203"/>
    <x v="0"/>
    <x v="1112"/>
    <x v="1"/>
  </r>
  <r>
    <x v="0"/>
    <x v="6"/>
    <x v="0"/>
    <x v="0"/>
    <x v="0"/>
    <x v="1109"/>
    <x v="1129"/>
    <x v="655"/>
    <x v="101"/>
    <x v="54"/>
    <x v="27"/>
    <x v="0"/>
    <x v="0"/>
    <x v="0"/>
    <x v="0"/>
    <x v="0"/>
    <x v="6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94"/>
    <x v="199"/>
    <x v="169"/>
    <x v="203"/>
    <x v="0"/>
    <x v="806"/>
    <x v="1"/>
  </r>
  <r>
    <x v="0"/>
    <x v="6"/>
    <x v="0"/>
    <x v="0"/>
    <x v="0"/>
    <x v="42"/>
    <x v="80"/>
    <x v="37"/>
    <x v="836"/>
    <x v="54"/>
    <x v="27"/>
    <x v="0"/>
    <x v="0"/>
    <x v="0"/>
    <x v="0"/>
    <x v="0"/>
    <x v="6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4"/>
    <x v="199"/>
    <x v="169"/>
    <x v="203"/>
    <x v="0"/>
    <x v="1442"/>
    <x v="1"/>
  </r>
  <r>
    <x v="0"/>
    <x v="3"/>
    <x v="0"/>
    <x v="0"/>
    <x v="0"/>
    <x v="84"/>
    <x v="81"/>
    <x v="59"/>
    <x v="847"/>
    <x v="54"/>
    <x v="27"/>
    <x v="0"/>
    <x v="0"/>
    <x v="0"/>
    <x v="0"/>
    <x v="0"/>
    <x v="2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69"/>
    <x v="199"/>
    <x v="169"/>
    <x v="203"/>
    <x v="0"/>
    <x v="1421"/>
    <x v="1"/>
  </r>
  <r>
    <x v="0"/>
    <x v="3"/>
    <x v="0"/>
    <x v="0"/>
    <x v="0"/>
    <x v="289"/>
    <x v="273"/>
    <x v="143"/>
    <x v="717"/>
    <x v="54"/>
    <x v="27"/>
    <x v="0"/>
    <x v="0"/>
    <x v="0"/>
    <x v="0"/>
    <x v="0"/>
    <x v="2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23"/>
    <x v="199"/>
    <x v="169"/>
    <x v="203"/>
    <x v="0"/>
    <x v="1338"/>
    <x v="1"/>
  </r>
  <r>
    <x v="0"/>
    <x v="3"/>
    <x v="0"/>
    <x v="0"/>
    <x v="0"/>
    <x v="2"/>
    <x v="2"/>
    <x v="3"/>
    <x v="951"/>
    <x v="54"/>
    <x v="27"/>
    <x v="0"/>
    <x v="0"/>
    <x v="0"/>
    <x v="0"/>
    <x v="0"/>
    <x v="2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801"/>
    <x v="199"/>
    <x v="169"/>
    <x v="203"/>
    <x v="0"/>
    <x v="1476"/>
    <x v="1"/>
  </r>
  <r>
    <x v="0"/>
    <x v="5"/>
    <x v="0"/>
    <x v="0"/>
    <x v="0"/>
    <x v="495"/>
    <x v="550"/>
    <x v="273"/>
    <x v="452"/>
    <x v="54"/>
    <x v="27"/>
    <x v="0"/>
    <x v="0"/>
    <x v="0"/>
    <x v="0"/>
    <x v="0"/>
    <x v="5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78"/>
    <x v="199"/>
    <x v="169"/>
    <x v="203"/>
    <x v="0"/>
    <x v="1207"/>
    <x v="1"/>
  </r>
  <r>
    <x v="0"/>
    <x v="5"/>
    <x v="0"/>
    <x v="0"/>
    <x v="0"/>
    <x v="918"/>
    <x v="940"/>
    <x v="543"/>
    <x v="209"/>
    <x v="54"/>
    <x v="27"/>
    <x v="0"/>
    <x v="0"/>
    <x v="0"/>
    <x v="0"/>
    <x v="0"/>
    <x v="5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73"/>
    <x v="199"/>
    <x v="169"/>
    <x v="203"/>
    <x v="0"/>
    <x v="922"/>
    <x v="1"/>
  </r>
  <r>
    <x v="0"/>
    <x v="5"/>
    <x v="0"/>
    <x v="0"/>
    <x v="0"/>
    <x v="26"/>
    <x v="50"/>
    <x v="28"/>
    <x v="869"/>
    <x v="54"/>
    <x v="27"/>
    <x v="0"/>
    <x v="0"/>
    <x v="0"/>
    <x v="0"/>
    <x v="0"/>
    <x v="5"/>
    <x v="0"/>
    <x v="0"/>
    <x v="0"/>
    <x v="92"/>
    <x v="127"/>
    <x v="4"/>
    <x v="80"/>
    <x v="849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40"/>
    <x v="199"/>
    <x v="169"/>
    <x v="203"/>
    <x v="0"/>
    <x v="1452"/>
    <x v="1"/>
  </r>
  <r>
    <x v="0"/>
    <x v="4"/>
    <x v="0"/>
    <x v="0"/>
    <x v="0"/>
    <x v="72"/>
    <x v="69"/>
    <x v="0"/>
    <x v="840"/>
    <x v="54"/>
    <x v="27"/>
    <x v="0"/>
    <x v="0"/>
    <x v="0"/>
    <x v="0"/>
    <x v="0"/>
    <x v="1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72"/>
    <x v="199"/>
    <x v="169"/>
    <x v="203"/>
    <x v="0"/>
    <x v="1479"/>
    <x v="1"/>
  </r>
  <r>
    <x v="0"/>
    <x v="4"/>
    <x v="0"/>
    <x v="0"/>
    <x v="0"/>
    <x v="158"/>
    <x v="152"/>
    <x v="0"/>
    <x v="770"/>
    <x v="54"/>
    <x v="27"/>
    <x v="0"/>
    <x v="0"/>
    <x v="0"/>
    <x v="0"/>
    <x v="0"/>
    <x v="1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99"/>
    <x v="199"/>
    <x v="169"/>
    <x v="203"/>
    <x v="0"/>
    <x v="1479"/>
    <x v="1"/>
  </r>
  <r>
    <x v="0"/>
    <x v="0"/>
    <x v="0"/>
    <x v="0"/>
    <x v="0"/>
    <x v="520"/>
    <x v="573"/>
    <x v="0"/>
    <x v="415"/>
    <x v="54"/>
    <x v="27"/>
    <x v="0"/>
    <x v="0"/>
    <x v="0"/>
    <x v="0"/>
    <x v="0"/>
    <x v="3"/>
    <x v="0"/>
    <x v="0"/>
    <x v="0"/>
    <x v="92"/>
    <x v="127"/>
    <x v="4"/>
    <x v="80"/>
    <x v="602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43"/>
    <x v="199"/>
    <x v="169"/>
    <x v="203"/>
    <x v="0"/>
    <x v="1479"/>
    <x v="1"/>
  </r>
  <r>
    <x v="0"/>
    <x v="0"/>
    <x v="0"/>
    <x v="0"/>
    <x v="0"/>
    <x v="748"/>
    <x v="771"/>
    <x v="0"/>
    <x v="271"/>
    <x v="54"/>
    <x v="27"/>
    <x v="0"/>
    <x v="0"/>
    <x v="0"/>
    <x v="0"/>
    <x v="0"/>
    <x v="3"/>
    <x v="0"/>
    <x v="0"/>
    <x v="0"/>
    <x v="92"/>
    <x v="127"/>
    <x v="4"/>
    <x v="80"/>
    <x v="835"/>
    <x v="104"/>
    <x v="0"/>
    <x v="0"/>
    <x v="0"/>
    <x v="0"/>
    <x v="0"/>
    <x v="92"/>
    <x v="391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24"/>
    <x v="199"/>
    <x v="169"/>
    <x v="203"/>
    <x v="0"/>
    <x v="1479"/>
    <x v="1"/>
  </r>
  <r>
    <x v="0"/>
    <x v="2"/>
    <x v="0"/>
    <x v="0"/>
    <x v="0"/>
    <x v="769"/>
    <x v="792"/>
    <x v="762"/>
    <x v="352"/>
    <x v="54"/>
    <x v="27"/>
    <x v="0"/>
    <x v="0"/>
    <x v="0"/>
    <x v="0"/>
    <x v="0"/>
    <x v="4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3"/>
    <x v="0"/>
    <x v="697"/>
    <x v="1"/>
  </r>
  <r>
    <x v="0"/>
    <x v="1"/>
    <x v="0"/>
    <x v="0"/>
    <x v="0"/>
    <x v="179"/>
    <x v="172"/>
    <x v="216"/>
    <x v="739"/>
    <x v="54"/>
    <x v="27"/>
    <x v="0"/>
    <x v="0"/>
    <x v="0"/>
    <x v="0"/>
    <x v="0"/>
    <x v="0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865"/>
    <x v="887"/>
    <x v="842"/>
    <x v="299"/>
    <x v="54"/>
    <x v="27"/>
    <x v="0"/>
    <x v="0"/>
    <x v="0"/>
    <x v="0"/>
    <x v="0"/>
    <x v="6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3"/>
    <x v="0"/>
    <x v="0"/>
    <x v="0"/>
    <x v="179"/>
    <x v="172"/>
    <x v="216"/>
    <x v="739"/>
    <x v="54"/>
    <x v="27"/>
    <x v="0"/>
    <x v="0"/>
    <x v="0"/>
    <x v="0"/>
    <x v="0"/>
    <x v="2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5"/>
    <x v="0"/>
    <x v="0"/>
    <x v="0"/>
    <x v="712"/>
    <x v="736"/>
    <x v="708"/>
    <x v="383"/>
    <x v="54"/>
    <x v="27"/>
    <x v="0"/>
    <x v="0"/>
    <x v="0"/>
    <x v="0"/>
    <x v="0"/>
    <x v="5"/>
    <x v="0"/>
    <x v="0"/>
    <x v="0"/>
    <x v="93"/>
    <x v="129"/>
    <x v="2"/>
    <x v="6"/>
    <x v="59"/>
    <x v="104"/>
    <x v="0"/>
    <x v="0"/>
    <x v="0"/>
    <x v="0"/>
    <x v="0"/>
    <x v="93"/>
    <x v="22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4"/>
    <x v="203"/>
    <x v="156"/>
    <x v="1622"/>
    <x v="0"/>
  </r>
  <r>
    <x v="0"/>
    <x v="2"/>
    <x v="0"/>
    <x v="0"/>
    <x v="0"/>
    <x v="813"/>
    <x v="835"/>
    <x v="0"/>
    <x v="234"/>
    <x v="54"/>
    <x v="27"/>
    <x v="0"/>
    <x v="0"/>
    <x v="0"/>
    <x v="0"/>
    <x v="0"/>
    <x v="4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93"/>
    <x v="199"/>
    <x v="169"/>
    <x v="203"/>
    <x v="0"/>
    <x v="1479"/>
    <x v="1"/>
  </r>
  <r>
    <x v="0"/>
    <x v="1"/>
    <x v="0"/>
    <x v="0"/>
    <x v="0"/>
    <x v="202"/>
    <x v="193"/>
    <x v="0"/>
    <x v="740"/>
    <x v="54"/>
    <x v="27"/>
    <x v="0"/>
    <x v="0"/>
    <x v="0"/>
    <x v="0"/>
    <x v="0"/>
    <x v="0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6"/>
    <x v="0"/>
    <x v="0"/>
    <x v="0"/>
    <x v="910"/>
    <x v="932"/>
    <x v="0"/>
    <x v="187"/>
    <x v="54"/>
    <x v="27"/>
    <x v="0"/>
    <x v="0"/>
    <x v="0"/>
    <x v="0"/>
    <x v="0"/>
    <x v="6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52"/>
    <x v="199"/>
    <x v="169"/>
    <x v="203"/>
    <x v="0"/>
    <x v="1479"/>
    <x v="1"/>
  </r>
  <r>
    <x v="0"/>
    <x v="3"/>
    <x v="0"/>
    <x v="0"/>
    <x v="0"/>
    <x v="202"/>
    <x v="193"/>
    <x v="0"/>
    <x v="740"/>
    <x v="54"/>
    <x v="27"/>
    <x v="0"/>
    <x v="0"/>
    <x v="0"/>
    <x v="0"/>
    <x v="0"/>
    <x v="2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5"/>
    <x v="0"/>
    <x v="0"/>
    <x v="0"/>
    <x v="751"/>
    <x v="774"/>
    <x v="0"/>
    <x v="270"/>
    <x v="54"/>
    <x v="27"/>
    <x v="0"/>
    <x v="0"/>
    <x v="0"/>
    <x v="0"/>
    <x v="0"/>
    <x v="5"/>
    <x v="0"/>
    <x v="0"/>
    <x v="0"/>
    <x v="94"/>
    <x v="135"/>
    <x v="1"/>
    <x v="43"/>
    <x v="326"/>
    <x v="104"/>
    <x v="0"/>
    <x v="0"/>
    <x v="0"/>
    <x v="0"/>
    <x v="0"/>
    <x v="94"/>
    <x v="25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22"/>
    <x v="199"/>
    <x v="169"/>
    <x v="203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95"/>
    <x v="137"/>
    <x v="1"/>
    <x v="43"/>
    <x v="519"/>
    <x v="104"/>
    <x v="0"/>
    <x v="0"/>
    <x v="0"/>
    <x v="0"/>
    <x v="0"/>
    <x v="95"/>
    <x v="25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212"/>
    <x v="1232"/>
    <x v="631"/>
    <x v="50"/>
    <x v="54"/>
    <x v="27"/>
    <x v="0"/>
    <x v="0"/>
    <x v="0"/>
    <x v="0"/>
    <x v="0"/>
    <x v="4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2"/>
    <x v="199"/>
    <x v="169"/>
    <x v="203"/>
    <x v="0"/>
    <x v="832"/>
    <x v="1"/>
  </r>
  <r>
    <x v="0"/>
    <x v="2"/>
    <x v="0"/>
    <x v="0"/>
    <x v="0"/>
    <x v="964"/>
    <x v="986"/>
    <x v="430"/>
    <x v="172"/>
    <x v="54"/>
    <x v="27"/>
    <x v="0"/>
    <x v="0"/>
    <x v="0"/>
    <x v="0"/>
    <x v="0"/>
    <x v="4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43"/>
    <x v="199"/>
    <x v="169"/>
    <x v="203"/>
    <x v="0"/>
    <x v="1042"/>
    <x v="1"/>
  </r>
  <r>
    <x v="0"/>
    <x v="1"/>
    <x v="0"/>
    <x v="0"/>
    <x v="0"/>
    <x v="456"/>
    <x v="408"/>
    <x v="158"/>
    <x v="592"/>
    <x v="54"/>
    <x v="27"/>
    <x v="0"/>
    <x v="0"/>
    <x v="0"/>
    <x v="0"/>
    <x v="0"/>
    <x v="0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92"/>
    <x v="199"/>
    <x v="169"/>
    <x v="203"/>
    <x v="0"/>
    <x v="1324"/>
    <x v="1"/>
  </r>
  <r>
    <x v="0"/>
    <x v="1"/>
    <x v="0"/>
    <x v="0"/>
    <x v="0"/>
    <x v="280"/>
    <x v="266"/>
    <x v="92"/>
    <x v="705"/>
    <x v="54"/>
    <x v="27"/>
    <x v="0"/>
    <x v="0"/>
    <x v="0"/>
    <x v="0"/>
    <x v="0"/>
    <x v="0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18"/>
    <x v="199"/>
    <x v="169"/>
    <x v="203"/>
    <x v="0"/>
    <x v="1390"/>
    <x v="1"/>
  </r>
  <r>
    <x v="0"/>
    <x v="6"/>
    <x v="0"/>
    <x v="0"/>
    <x v="0"/>
    <x v="1253"/>
    <x v="1273"/>
    <x v="700"/>
    <x v="30"/>
    <x v="54"/>
    <x v="27"/>
    <x v="0"/>
    <x v="0"/>
    <x v="0"/>
    <x v="0"/>
    <x v="0"/>
    <x v="6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4"/>
    <x v="199"/>
    <x v="169"/>
    <x v="203"/>
    <x v="0"/>
    <x v="759"/>
    <x v="1"/>
  </r>
  <r>
    <x v="0"/>
    <x v="6"/>
    <x v="0"/>
    <x v="0"/>
    <x v="0"/>
    <x v="1059"/>
    <x v="1079"/>
    <x v="485"/>
    <x v="125"/>
    <x v="54"/>
    <x v="27"/>
    <x v="0"/>
    <x v="0"/>
    <x v="0"/>
    <x v="0"/>
    <x v="0"/>
    <x v="6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10"/>
    <x v="199"/>
    <x v="169"/>
    <x v="203"/>
    <x v="0"/>
    <x v="984"/>
    <x v="1"/>
  </r>
  <r>
    <x v="0"/>
    <x v="3"/>
    <x v="0"/>
    <x v="0"/>
    <x v="0"/>
    <x v="456"/>
    <x v="408"/>
    <x v="158"/>
    <x v="592"/>
    <x v="54"/>
    <x v="27"/>
    <x v="0"/>
    <x v="0"/>
    <x v="0"/>
    <x v="0"/>
    <x v="0"/>
    <x v="2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92"/>
    <x v="199"/>
    <x v="169"/>
    <x v="203"/>
    <x v="0"/>
    <x v="1324"/>
    <x v="1"/>
  </r>
  <r>
    <x v="0"/>
    <x v="3"/>
    <x v="0"/>
    <x v="0"/>
    <x v="0"/>
    <x v="280"/>
    <x v="266"/>
    <x v="92"/>
    <x v="705"/>
    <x v="54"/>
    <x v="27"/>
    <x v="0"/>
    <x v="0"/>
    <x v="0"/>
    <x v="0"/>
    <x v="0"/>
    <x v="2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18"/>
    <x v="199"/>
    <x v="169"/>
    <x v="203"/>
    <x v="0"/>
    <x v="1390"/>
    <x v="1"/>
  </r>
  <r>
    <x v="0"/>
    <x v="5"/>
    <x v="0"/>
    <x v="0"/>
    <x v="0"/>
    <x v="1176"/>
    <x v="1196"/>
    <x v="582"/>
    <x v="64"/>
    <x v="54"/>
    <x v="27"/>
    <x v="0"/>
    <x v="0"/>
    <x v="0"/>
    <x v="0"/>
    <x v="0"/>
    <x v="5"/>
    <x v="0"/>
    <x v="0"/>
    <x v="0"/>
    <x v="96"/>
    <x v="139"/>
    <x v="1"/>
    <x v="43"/>
    <x v="436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"/>
    <x v="199"/>
    <x v="169"/>
    <x v="203"/>
    <x v="0"/>
    <x v="883"/>
    <x v="1"/>
  </r>
  <r>
    <x v="0"/>
    <x v="5"/>
    <x v="0"/>
    <x v="0"/>
    <x v="0"/>
    <x v="903"/>
    <x v="925"/>
    <x v="392"/>
    <x v="202"/>
    <x v="54"/>
    <x v="27"/>
    <x v="0"/>
    <x v="0"/>
    <x v="0"/>
    <x v="0"/>
    <x v="0"/>
    <x v="5"/>
    <x v="0"/>
    <x v="0"/>
    <x v="0"/>
    <x v="96"/>
    <x v="139"/>
    <x v="1"/>
    <x v="43"/>
    <x v="437"/>
    <x v="104"/>
    <x v="0"/>
    <x v="0"/>
    <x v="0"/>
    <x v="0"/>
    <x v="0"/>
    <x v="96"/>
    <x v="254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64"/>
    <x v="199"/>
    <x v="169"/>
    <x v="203"/>
    <x v="0"/>
    <x v="1083"/>
    <x v="1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97"/>
    <x v="141"/>
    <x v="1"/>
    <x v="40"/>
    <x v="836"/>
    <x v="104"/>
    <x v="0"/>
    <x v="0"/>
    <x v="0"/>
    <x v="0"/>
    <x v="0"/>
    <x v="97"/>
    <x v="255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1005"/>
    <x v="1027"/>
    <x v="1276"/>
    <x v="1382"/>
    <x v="54"/>
    <x v="27"/>
    <x v="0"/>
    <x v="0"/>
    <x v="0"/>
    <x v="0"/>
    <x v="0"/>
    <x v="4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0"/>
    <x v="0"/>
    <x v="252"/>
    <x v="1"/>
  </r>
  <r>
    <x v="0"/>
    <x v="1"/>
    <x v="0"/>
    <x v="0"/>
    <x v="0"/>
    <x v="301"/>
    <x v="284"/>
    <x v="506"/>
    <x v="1080"/>
    <x v="54"/>
    <x v="27"/>
    <x v="0"/>
    <x v="0"/>
    <x v="0"/>
    <x v="0"/>
    <x v="0"/>
    <x v="0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2"/>
    <x v="1"/>
  </r>
  <r>
    <x v="0"/>
    <x v="6"/>
    <x v="0"/>
    <x v="0"/>
    <x v="0"/>
    <x v="1095"/>
    <x v="1115"/>
    <x v="1348"/>
    <x v="1430"/>
    <x v="54"/>
    <x v="27"/>
    <x v="0"/>
    <x v="0"/>
    <x v="0"/>
    <x v="0"/>
    <x v="0"/>
    <x v="6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9"/>
    <x v="1"/>
  </r>
  <r>
    <x v="0"/>
    <x v="3"/>
    <x v="0"/>
    <x v="0"/>
    <x v="0"/>
    <x v="301"/>
    <x v="284"/>
    <x v="506"/>
    <x v="1080"/>
    <x v="54"/>
    <x v="27"/>
    <x v="0"/>
    <x v="0"/>
    <x v="0"/>
    <x v="0"/>
    <x v="0"/>
    <x v="2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2"/>
    <x v="1"/>
  </r>
  <r>
    <x v="0"/>
    <x v="5"/>
    <x v="0"/>
    <x v="0"/>
    <x v="0"/>
    <x v="939"/>
    <x v="961"/>
    <x v="1227"/>
    <x v="1350"/>
    <x v="54"/>
    <x v="27"/>
    <x v="0"/>
    <x v="0"/>
    <x v="0"/>
    <x v="0"/>
    <x v="0"/>
    <x v="5"/>
    <x v="0"/>
    <x v="0"/>
    <x v="0"/>
    <x v="98"/>
    <x v="143"/>
    <x v="0"/>
    <x v="56"/>
    <x v="847"/>
    <x v="104"/>
    <x v="0"/>
    <x v="0"/>
    <x v="0"/>
    <x v="0"/>
    <x v="0"/>
    <x v="98"/>
    <x v="30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7"/>
    <x v="169"/>
    <x v="203"/>
    <x v="230"/>
    <x v="899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8"/>
    <x v="8"/>
    <x v="0"/>
    <x v="936"/>
    <x v="54"/>
    <x v="27"/>
    <x v="0"/>
    <x v="0"/>
    <x v="0"/>
    <x v="0"/>
    <x v="0"/>
    <x v="2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5"/>
    <x v="0"/>
    <x v="0"/>
    <x v="0"/>
    <x v="103"/>
    <x v="183"/>
    <x v="0"/>
    <x v="748"/>
    <x v="54"/>
    <x v="27"/>
    <x v="0"/>
    <x v="0"/>
    <x v="0"/>
    <x v="0"/>
    <x v="0"/>
    <x v="5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99"/>
    <x v="144"/>
    <x v="4"/>
    <x v="2"/>
    <x v="660"/>
    <x v="104"/>
    <x v="0"/>
    <x v="0"/>
    <x v="0"/>
    <x v="0"/>
    <x v="0"/>
    <x v="99"/>
    <x v="37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888"/>
    <x v="910"/>
    <x v="0"/>
    <x v="201"/>
    <x v="54"/>
    <x v="27"/>
    <x v="0"/>
    <x v="0"/>
    <x v="0"/>
    <x v="0"/>
    <x v="0"/>
    <x v="4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63"/>
    <x v="199"/>
    <x v="169"/>
    <x v="133"/>
    <x v="0"/>
    <x v="1479"/>
    <x v="1"/>
  </r>
  <r>
    <x v="0"/>
    <x v="1"/>
    <x v="0"/>
    <x v="0"/>
    <x v="0"/>
    <x v="243"/>
    <x v="231"/>
    <x v="0"/>
    <x v="718"/>
    <x v="54"/>
    <x v="27"/>
    <x v="0"/>
    <x v="0"/>
    <x v="0"/>
    <x v="0"/>
    <x v="0"/>
    <x v="0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39"/>
    <x v="199"/>
    <x v="169"/>
    <x v="203"/>
    <x v="0"/>
    <x v="1479"/>
    <x v="1"/>
  </r>
  <r>
    <x v="0"/>
    <x v="6"/>
    <x v="0"/>
    <x v="0"/>
    <x v="0"/>
    <x v="984"/>
    <x v="1006"/>
    <x v="0"/>
    <x v="154"/>
    <x v="54"/>
    <x v="27"/>
    <x v="0"/>
    <x v="0"/>
    <x v="0"/>
    <x v="0"/>
    <x v="0"/>
    <x v="6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2"/>
    <x v="199"/>
    <x v="169"/>
    <x v="203"/>
    <x v="0"/>
    <x v="1479"/>
    <x v="1"/>
  </r>
  <r>
    <x v="0"/>
    <x v="3"/>
    <x v="0"/>
    <x v="0"/>
    <x v="0"/>
    <x v="135"/>
    <x v="130"/>
    <x v="0"/>
    <x v="788"/>
    <x v="54"/>
    <x v="27"/>
    <x v="0"/>
    <x v="0"/>
    <x v="0"/>
    <x v="0"/>
    <x v="0"/>
    <x v="2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9"/>
    <x v="199"/>
    <x v="169"/>
    <x v="203"/>
    <x v="0"/>
    <x v="1479"/>
    <x v="1"/>
  </r>
  <r>
    <x v="0"/>
    <x v="5"/>
    <x v="0"/>
    <x v="0"/>
    <x v="0"/>
    <x v="619"/>
    <x v="654"/>
    <x v="0"/>
    <x v="343"/>
    <x v="54"/>
    <x v="27"/>
    <x v="0"/>
    <x v="0"/>
    <x v="0"/>
    <x v="0"/>
    <x v="0"/>
    <x v="5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82"/>
    <x v="199"/>
    <x v="169"/>
    <x v="85"/>
    <x v="0"/>
    <x v="1479"/>
    <x v="1"/>
  </r>
  <r>
    <x v="0"/>
    <x v="4"/>
    <x v="0"/>
    <x v="0"/>
    <x v="0"/>
    <x v="307"/>
    <x v="288"/>
    <x v="0"/>
    <x v="671"/>
    <x v="54"/>
    <x v="27"/>
    <x v="0"/>
    <x v="0"/>
    <x v="0"/>
    <x v="0"/>
    <x v="0"/>
    <x v="1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91"/>
    <x v="199"/>
    <x v="169"/>
    <x v="203"/>
    <x v="0"/>
    <x v="1479"/>
    <x v="1"/>
  </r>
  <r>
    <x v="0"/>
    <x v="0"/>
    <x v="0"/>
    <x v="0"/>
    <x v="0"/>
    <x v="1051"/>
    <x v="1071"/>
    <x v="0"/>
    <x v="119"/>
    <x v="54"/>
    <x v="27"/>
    <x v="0"/>
    <x v="0"/>
    <x v="0"/>
    <x v="0"/>
    <x v="0"/>
    <x v="3"/>
    <x v="0"/>
    <x v="0"/>
    <x v="0"/>
    <x v="100"/>
    <x v="145"/>
    <x v="3"/>
    <x v="11"/>
    <x v="7"/>
    <x v="104"/>
    <x v="0"/>
    <x v="0"/>
    <x v="0"/>
    <x v="0"/>
    <x v="0"/>
    <x v="100"/>
    <x v="29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6"/>
    <x v="199"/>
    <x v="169"/>
    <x v="203"/>
    <x v="0"/>
    <x v="147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3"/>
    <x v="0"/>
    <x v="0"/>
    <x v="0"/>
    <x v="12"/>
    <x v="12"/>
    <x v="70"/>
    <x v="997"/>
    <x v="54"/>
    <x v="27"/>
    <x v="0"/>
    <x v="0"/>
    <x v="0"/>
    <x v="0"/>
    <x v="0"/>
    <x v="2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5"/>
    <x v="0"/>
    <x v="0"/>
    <x v="0"/>
    <x v="150"/>
    <x v="248"/>
    <x v="311"/>
    <x v="956"/>
    <x v="54"/>
    <x v="27"/>
    <x v="0"/>
    <x v="0"/>
    <x v="0"/>
    <x v="0"/>
    <x v="0"/>
    <x v="5"/>
    <x v="0"/>
    <x v="0"/>
    <x v="0"/>
    <x v="101"/>
    <x v="146"/>
    <x v="1"/>
    <x v="32"/>
    <x v="70"/>
    <x v="104"/>
    <x v="0"/>
    <x v="0"/>
    <x v="0"/>
    <x v="0"/>
    <x v="0"/>
    <x v="101"/>
    <x v="362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67"/>
    <x v="1"/>
  </r>
  <r>
    <x v="0"/>
    <x v="2"/>
    <x v="0"/>
    <x v="0"/>
    <x v="0"/>
    <x v="365"/>
    <x v="439"/>
    <x v="0"/>
    <x v="538"/>
    <x v="54"/>
    <x v="27"/>
    <x v="0"/>
    <x v="0"/>
    <x v="0"/>
    <x v="0"/>
    <x v="0"/>
    <x v="4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55"/>
    <x v="199"/>
    <x v="169"/>
    <x v="203"/>
    <x v="0"/>
    <x v="1479"/>
    <x v="1"/>
  </r>
  <r>
    <x v="0"/>
    <x v="1"/>
    <x v="0"/>
    <x v="0"/>
    <x v="0"/>
    <x v="36"/>
    <x v="35"/>
    <x v="0"/>
    <x v="882"/>
    <x v="54"/>
    <x v="27"/>
    <x v="0"/>
    <x v="0"/>
    <x v="0"/>
    <x v="0"/>
    <x v="0"/>
    <x v="0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7"/>
    <x v="199"/>
    <x v="169"/>
    <x v="203"/>
    <x v="0"/>
    <x v="1479"/>
    <x v="1"/>
  </r>
  <r>
    <x v="0"/>
    <x v="6"/>
    <x v="0"/>
    <x v="0"/>
    <x v="0"/>
    <x v="415"/>
    <x v="483"/>
    <x v="0"/>
    <x v="494"/>
    <x v="54"/>
    <x v="27"/>
    <x v="0"/>
    <x v="0"/>
    <x v="0"/>
    <x v="0"/>
    <x v="0"/>
    <x v="6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479"/>
    <x v="1"/>
  </r>
  <r>
    <x v="0"/>
    <x v="3"/>
    <x v="0"/>
    <x v="0"/>
    <x v="0"/>
    <x v="36"/>
    <x v="35"/>
    <x v="0"/>
    <x v="882"/>
    <x v="54"/>
    <x v="27"/>
    <x v="0"/>
    <x v="0"/>
    <x v="0"/>
    <x v="0"/>
    <x v="0"/>
    <x v="2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17"/>
    <x v="199"/>
    <x v="169"/>
    <x v="203"/>
    <x v="0"/>
    <x v="1479"/>
    <x v="1"/>
  </r>
  <r>
    <x v="0"/>
    <x v="5"/>
    <x v="0"/>
    <x v="0"/>
    <x v="0"/>
    <x v="326"/>
    <x v="413"/>
    <x v="0"/>
    <x v="573"/>
    <x v="54"/>
    <x v="27"/>
    <x v="0"/>
    <x v="0"/>
    <x v="0"/>
    <x v="0"/>
    <x v="0"/>
    <x v="5"/>
    <x v="0"/>
    <x v="0"/>
    <x v="0"/>
    <x v="102"/>
    <x v="147"/>
    <x v="1"/>
    <x v="40"/>
    <x v="836"/>
    <x v="104"/>
    <x v="0"/>
    <x v="0"/>
    <x v="0"/>
    <x v="0"/>
    <x v="0"/>
    <x v="102"/>
    <x v="251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480"/>
    <x v="199"/>
    <x v="169"/>
    <x v="203"/>
    <x v="0"/>
    <x v="1479"/>
    <x v="1"/>
  </r>
  <r>
    <x v="0"/>
    <x v="2"/>
    <x v="0"/>
    <x v="0"/>
    <x v="0"/>
    <x v="536"/>
    <x v="588"/>
    <x v="209"/>
    <x v="414"/>
    <x v="54"/>
    <x v="27"/>
    <x v="0"/>
    <x v="0"/>
    <x v="0"/>
    <x v="0"/>
    <x v="0"/>
    <x v="4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342"/>
    <x v="199"/>
    <x v="169"/>
    <x v="203"/>
    <x v="0"/>
    <x v="1271"/>
    <x v="1"/>
  </r>
  <r>
    <x v="0"/>
    <x v="1"/>
    <x v="0"/>
    <x v="0"/>
    <x v="0"/>
    <x v="85"/>
    <x v="82"/>
    <x v="44"/>
    <x v="837"/>
    <x v="54"/>
    <x v="27"/>
    <x v="0"/>
    <x v="0"/>
    <x v="0"/>
    <x v="0"/>
    <x v="0"/>
    <x v="0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664"/>
    <x v="199"/>
    <x v="169"/>
    <x v="203"/>
    <x v="0"/>
    <x v="1435"/>
    <x v="1"/>
  </r>
  <r>
    <x v="0"/>
    <x v="6"/>
    <x v="0"/>
    <x v="0"/>
    <x v="0"/>
    <x v="614"/>
    <x v="650"/>
    <x v="248"/>
    <x v="361"/>
    <x v="54"/>
    <x v="27"/>
    <x v="0"/>
    <x v="0"/>
    <x v="0"/>
    <x v="0"/>
    <x v="0"/>
    <x v="6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294"/>
    <x v="199"/>
    <x v="169"/>
    <x v="203"/>
    <x v="0"/>
    <x v="1232"/>
    <x v="1"/>
  </r>
  <r>
    <x v="0"/>
    <x v="4"/>
    <x v="0"/>
    <x v="0"/>
    <x v="0"/>
    <x v="227"/>
    <x v="217"/>
    <x v="82"/>
    <x v="738"/>
    <x v="54"/>
    <x v="27"/>
    <x v="0"/>
    <x v="0"/>
    <x v="0"/>
    <x v="0"/>
    <x v="0"/>
    <x v="1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558"/>
    <x v="199"/>
    <x v="169"/>
    <x v="203"/>
    <x v="0"/>
    <x v="1398"/>
    <x v="1"/>
  </r>
  <r>
    <x v="0"/>
    <x v="0"/>
    <x v="0"/>
    <x v="0"/>
    <x v="0"/>
    <x v="897"/>
    <x v="919"/>
    <x v="405"/>
    <x v="207"/>
    <x v="54"/>
    <x v="7"/>
    <x v="0"/>
    <x v="0"/>
    <x v="0"/>
    <x v="0"/>
    <x v="0"/>
    <x v="3"/>
    <x v="0"/>
    <x v="0"/>
    <x v="0"/>
    <x v="103"/>
    <x v="148"/>
    <x v="5"/>
    <x v="74"/>
    <x v="608"/>
    <x v="104"/>
    <x v="0"/>
    <x v="0"/>
    <x v="0"/>
    <x v="0"/>
    <x v="0"/>
    <x v="103"/>
    <x v="515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171"/>
    <x v="199"/>
    <x v="169"/>
    <x v="203"/>
    <x v="0"/>
    <x v="1069"/>
    <x v="1"/>
  </r>
  <r>
    <x v="0"/>
    <x v="2"/>
    <x v="0"/>
    <x v="0"/>
    <x v="0"/>
    <x v="690"/>
    <x v="716"/>
    <x v="120"/>
    <x v="300"/>
    <x v="54"/>
    <x v="27"/>
    <x v="0"/>
    <x v="0"/>
    <x v="0"/>
    <x v="0"/>
    <x v="0"/>
    <x v="4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64"/>
    <x v="1084"/>
    <x v="276"/>
    <x v="114"/>
    <x v="54"/>
    <x v="27"/>
    <x v="0"/>
    <x v="0"/>
    <x v="0"/>
    <x v="0"/>
    <x v="0"/>
    <x v="4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1108"/>
    <x v="1128"/>
    <x v="297"/>
    <x v="91"/>
    <x v="54"/>
    <x v="27"/>
    <x v="0"/>
    <x v="0"/>
    <x v="0"/>
    <x v="0"/>
    <x v="0"/>
    <x v="4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1047"/>
    <x v="1067"/>
    <x v="255"/>
    <x v="124"/>
    <x v="54"/>
    <x v="27"/>
    <x v="0"/>
    <x v="0"/>
    <x v="0"/>
    <x v="0"/>
    <x v="0"/>
    <x v="4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843"/>
    <x v="865"/>
    <x v="183"/>
    <x v="221"/>
    <x v="54"/>
    <x v="27"/>
    <x v="0"/>
    <x v="0"/>
    <x v="0"/>
    <x v="0"/>
    <x v="0"/>
    <x v="4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838"/>
    <x v="860"/>
    <x v="183"/>
    <x v="222"/>
    <x v="54"/>
    <x v="27"/>
    <x v="0"/>
    <x v="0"/>
    <x v="0"/>
    <x v="0"/>
    <x v="0"/>
    <x v="4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45"/>
    <x v="139"/>
    <x v="23"/>
    <x v="711"/>
    <x v="54"/>
    <x v="27"/>
    <x v="0"/>
    <x v="0"/>
    <x v="0"/>
    <x v="0"/>
    <x v="0"/>
    <x v="0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35"/>
    <x v="314"/>
    <x v="55"/>
    <x v="570"/>
    <x v="54"/>
    <x v="27"/>
    <x v="0"/>
    <x v="0"/>
    <x v="0"/>
    <x v="0"/>
    <x v="0"/>
    <x v="0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367"/>
    <x v="341"/>
    <x v="58"/>
    <x v="539"/>
    <x v="54"/>
    <x v="27"/>
    <x v="0"/>
    <x v="0"/>
    <x v="0"/>
    <x v="0"/>
    <x v="0"/>
    <x v="0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322"/>
    <x v="302"/>
    <x v="52"/>
    <x v="578"/>
    <x v="54"/>
    <x v="27"/>
    <x v="0"/>
    <x v="0"/>
    <x v="0"/>
    <x v="0"/>
    <x v="0"/>
    <x v="0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217"/>
    <x v="208"/>
    <x v="38"/>
    <x v="652"/>
    <x v="54"/>
    <x v="27"/>
    <x v="0"/>
    <x v="0"/>
    <x v="0"/>
    <x v="0"/>
    <x v="0"/>
    <x v="0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15"/>
    <x v="206"/>
    <x v="38"/>
    <x v="656"/>
    <x v="54"/>
    <x v="27"/>
    <x v="0"/>
    <x v="0"/>
    <x v="0"/>
    <x v="0"/>
    <x v="0"/>
    <x v="0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778"/>
    <x v="801"/>
    <x v="142"/>
    <x v="258"/>
    <x v="54"/>
    <x v="27"/>
    <x v="0"/>
    <x v="0"/>
    <x v="0"/>
    <x v="0"/>
    <x v="0"/>
    <x v="6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37"/>
    <x v="1157"/>
    <x v="323"/>
    <x v="79"/>
    <x v="54"/>
    <x v="27"/>
    <x v="0"/>
    <x v="0"/>
    <x v="0"/>
    <x v="0"/>
    <x v="0"/>
    <x v="6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177"/>
    <x v="1197"/>
    <x v="340"/>
    <x v="60"/>
    <x v="54"/>
    <x v="27"/>
    <x v="0"/>
    <x v="0"/>
    <x v="0"/>
    <x v="0"/>
    <x v="0"/>
    <x v="6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1121"/>
    <x v="1141"/>
    <x v="303"/>
    <x v="84"/>
    <x v="54"/>
    <x v="27"/>
    <x v="0"/>
    <x v="0"/>
    <x v="0"/>
    <x v="0"/>
    <x v="0"/>
    <x v="6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940"/>
    <x v="962"/>
    <x v="216"/>
    <x v="174"/>
    <x v="54"/>
    <x v="27"/>
    <x v="0"/>
    <x v="0"/>
    <x v="0"/>
    <x v="0"/>
    <x v="0"/>
    <x v="6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935"/>
    <x v="957"/>
    <x v="216"/>
    <x v="176"/>
    <x v="54"/>
    <x v="27"/>
    <x v="0"/>
    <x v="0"/>
    <x v="0"/>
    <x v="0"/>
    <x v="0"/>
    <x v="6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145"/>
    <x v="139"/>
    <x v="23"/>
    <x v="711"/>
    <x v="54"/>
    <x v="27"/>
    <x v="0"/>
    <x v="0"/>
    <x v="0"/>
    <x v="0"/>
    <x v="0"/>
    <x v="2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35"/>
    <x v="314"/>
    <x v="44"/>
    <x v="569"/>
    <x v="54"/>
    <x v="27"/>
    <x v="0"/>
    <x v="0"/>
    <x v="0"/>
    <x v="0"/>
    <x v="0"/>
    <x v="2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67"/>
    <x v="341"/>
    <x v="47"/>
    <x v="536"/>
    <x v="54"/>
    <x v="27"/>
    <x v="0"/>
    <x v="0"/>
    <x v="0"/>
    <x v="0"/>
    <x v="0"/>
    <x v="2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22"/>
    <x v="302"/>
    <x v="38"/>
    <x v="577"/>
    <x v="54"/>
    <x v="27"/>
    <x v="0"/>
    <x v="0"/>
    <x v="0"/>
    <x v="0"/>
    <x v="0"/>
    <x v="2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17"/>
    <x v="208"/>
    <x v="23"/>
    <x v="651"/>
    <x v="54"/>
    <x v="27"/>
    <x v="0"/>
    <x v="0"/>
    <x v="0"/>
    <x v="0"/>
    <x v="0"/>
    <x v="2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215"/>
    <x v="206"/>
    <x v="23"/>
    <x v="654"/>
    <x v="54"/>
    <x v="27"/>
    <x v="0"/>
    <x v="0"/>
    <x v="0"/>
    <x v="0"/>
    <x v="0"/>
    <x v="2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5"/>
    <x v="0"/>
    <x v="0"/>
    <x v="0"/>
    <x v="640"/>
    <x v="672"/>
    <x v="108"/>
    <x v="333"/>
    <x v="54"/>
    <x v="27"/>
    <x v="0"/>
    <x v="0"/>
    <x v="0"/>
    <x v="0"/>
    <x v="0"/>
    <x v="5"/>
    <x v="0"/>
    <x v="0"/>
    <x v="0"/>
    <x v="104"/>
    <x v="149"/>
    <x v="0"/>
    <x v="47"/>
    <x v="190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6"/>
    <x v="169"/>
    <x v="203"/>
    <x v="141"/>
    <x v="1630"/>
    <x v="0"/>
  </r>
  <r>
    <x v="0"/>
    <x v="5"/>
    <x v="0"/>
    <x v="0"/>
    <x v="0"/>
    <x v="1006"/>
    <x v="1028"/>
    <x v="187"/>
    <x v="143"/>
    <x v="54"/>
    <x v="27"/>
    <x v="0"/>
    <x v="0"/>
    <x v="0"/>
    <x v="0"/>
    <x v="0"/>
    <x v="5"/>
    <x v="0"/>
    <x v="0"/>
    <x v="0"/>
    <x v="104"/>
    <x v="149"/>
    <x v="0"/>
    <x v="47"/>
    <x v="191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8"/>
    <x v="169"/>
    <x v="203"/>
    <x v="246"/>
    <x v="1669"/>
    <x v="0"/>
  </r>
  <r>
    <x v="0"/>
    <x v="5"/>
    <x v="0"/>
    <x v="0"/>
    <x v="0"/>
    <x v="1057"/>
    <x v="1077"/>
    <x v="209"/>
    <x v="118"/>
    <x v="54"/>
    <x v="27"/>
    <x v="0"/>
    <x v="0"/>
    <x v="0"/>
    <x v="0"/>
    <x v="0"/>
    <x v="5"/>
    <x v="0"/>
    <x v="0"/>
    <x v="0"/>
    <x v="104"/>
    <x v="149"/>
    <x v="0"/>
    <x v="47"/>
    <x v="434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8"/>
    <x v="169"/>
    <x v="203"/>
    <x v="259"/>
    <x v="1672"/>
    <x v="0"/>
  </r>
  <r>
    <x v="0"/>
    <x v="5"/>
    <x v="0"/>
    <x v="0"/>
    <x v="0"/>
    <x v="989"/>
    <x v="1011"/>
    <x v="161"/>
    <x v="151"/>
    <x v="54"/>
    <x v="27"/>
    <x v="0"/>
    <x v="0"/>
    <x v="0"/>
    <x v="0"/>
    <x v="0"/>
    <x v="5"/>
    <x v="0"/>
    <x v="0"/>
    <x v="0"/>
    <x v="104"/>
    <x v="149"/>
    <x v="0"/>
    <x v="47"/>
    <x v="48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4"/>
    <x v="169"/>
    <x v="203"/>
    <x v="241"/>
    <x v="1666"/>
    <x v="0"/>
  </r>
  <r>
    <x v="0"/>
    <x v="5"/>
    <x v="0"/>
    <x v="0"/>
    <x v="0"/>
    <x v="784"/>
    <x v="807"/>
    <x v="108"/>
    <x v="255"/>
    <x v="54"/>
    <x v="27"/>
    <x v="0"/>
    <x v="0"/>
    <x v="0"/>
    <x v="0"/>
    <x v="0"/>
    <x v="5"/>
    <x v="0"/>
    <x v="0"/>
    <x v="0"/>
    <x v="104"/>
    <x v="149"/>
    <x v="0"/>
    <x v="47"/>
    <x v="747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8"/>
    <x v="169"/>
    <x v="203"/>
    <x v="182"/>
    <x v="1650"/>
    <x v="0"/>
  </r>
  <r>
    <x v="0"/>
    <x v="5"/>
    <x v="0"/>
    <x v="0"/>
    <x v="0"/>
    <x v="777"/>
    <x v="800"/>
    <x v="108"/>
    <x v="257"/>
    <x v="54"/>
    <x v="27"/>
    <x v="0"/>
    <x v="0"/>
    <x v="0"/>
    <x v="0"/>
    <x v="0"/>
    <x v="5"/>
    <x v="0"/>
    <x v="0"/>
    <x v="0"/>
    <x v="104"/>
    <x v="149"/>
    <x v="0"/>
    <x v="47"/>
    <x v="749"/>
    <x v="104"/>
    <x v="0"/>
    <x v="0"/>
    <x v="0"/>
    <x v="0"/>
    <x v="0"/>
    <x v="104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9"/>
    <x v="0"/>
  </r>
  <r>
    <x v="0"/>
    <x v="2"/>
    <x v="0"/>
    <x v="0"/>
    <x v="0"/>
    <x v="633"/>
    <x v="665"/>
    <x v="769"/>
    <x v="538"/>
    <x v="54"/>
    <x v="27"/>
    <x v="0"/>
    <x v="0"/>
    <x v="0"/>
    <x v="0"/>
    <x v="0"/>
    <x v="4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522"/>
    <x v="574"/>
    <x v="661"/>
    <x v="606"/>
    <x v="54"/>
    <x v="27"/>
    <x v="0"/>
    <x v="0"/>
    <x v="0"/>
    <x v="0"/>
    <x v="0"/>
    <x v="4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2"/>
    <x v="0"/>
    <x v="0"/>
    <x v="0"/>
    <x v="449"/>
    <x v="511"/>
    <x v="574"/>
    <x v="647"/>
    <x v="54"/>
    <x v="27"/>
    <x v="0"/>
    <x v="0"/>
    <x v="0"/>
    <x v="0"/>
    <x v="0"/>
    <x v="4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711"/>
    <x v="735"/>
    <x v="848"/>
    <x v="492"/>
    <x v="54"/>
    <x v="27"/>
    <x v="0"/>
    <x v="0"/>
    <x v="0"/>
    <x v="0"/>
    <x v="0"/>
    <x v="4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2"/>
    <x v="0"/>
    <x v="0"/>
    <x v="0"/>
    <x v="449"/>
    <x v="511"/>
    <x v="569"/>
    <x v="644"/>
    <x v="54"/>
    <x v="27"/>
    <x v="0"/>
    <x v="0"/>
    <x v="0"/>
    <x v="0"/>
    <x v="0"/>
    <x v="4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545"/>
    <x v="595"/>
    <x v="680"/>
    <x v="588"/>
    <x v="54"/>
    <x v="27"/>
    <x v="0"/>
    <x v="0"/>
    <x v="0"/>
    <x v="0"/>
    <x v="0"/>
    <x v="4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9"/>
    <x v="1"/>
  </r>
  <r>
    <x v="0"/>
    <x v="1"/>
    <x v="0"/>
    <x v="0"/>
    <x v="0"/>
    <x v="120"/>
    <x v="115"/>
    <x v="220"/>
    <x v="839"/>
    <x v="54"/>
    <x v="27"/>
    <x v="0"/>
    <x v="0"/>
    <x v="0"/>
    <x v="0"/>
    <x v="0"/>
    <x v="0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80"/>
    <x v="77"/>
    <x v="171"/>
    <x v="867"/>
    <x v="54"/>
    <x v="27"/>
    <x v="0"/>
    <x v="0"/>
    <x v="0"/>
    <x v="0"/>
    <x v="0"/>
    <x v="0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1"/>
    <x v="0"/>
    <x v="0"/>
    <x v="0"/>
    <x v="57"/>
    <x v="55"/>
    <x v="140"/>
    <x v="887"/>
    <x v="54"/>
    <x v="27"/>
    <x v="0"/>
    <x v="0"/>
    <x v="0"/>
    <x v="0"/>
    <x v="0"/>
    <x v="0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154"/>
    <x v="148"/>
    <x v="261"/>
    <x v="814"/>
    <x v="54"/>
    <x v="27"/>
    <x v="0"/>
    <x v="0"/>
    <x v="0"/>
    <x v="0"/>
    <x v="0"/>
    <x v="0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1"/>
    <x v="0"/>
    <x v="0"/>
    <x v="0"/>
    <x v="57"/>
    <x v="55"/>
    <x v="139"/>
    <x v="884"/>
    <x v="54"/>
    <x v="27"/>
    <x v="0"/>
    <x v="0"/>
    <x v="0"/>
    <x v="0"/>
    <x v="0"/>
    <x v="0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88"/>
    <x v="85"/>
    <x v="181"/>
    <x v="860"/>
    <x v="54"/>
    <x v="27"/>
    <x v="0"/>
    <x v="0"/>
    <x v="0"/>
    <x v="0"/>
    <x v="0"/>
    <x v="0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6"/>
    <x v="0"/>
    <x v="0"/>
    <x v="0"/>
    <x v="713"/>
    <x v="737"/>
    <x v="852"/>
    <x v="494"/>
    <x v="54"/>
    <x v="27"/>
    <x v="0"/>
    <x v="0"/>
    <x v="0"/>
    <x v="0"/>
    <x v="0"/>
    <x v="6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599"/>
    <x v="636"/>
    <x v="729"/>
    <x v="563"/>
    <x v="54"/>
    <x v="27"/>
    <x v="0"/>
    <x v="0"/>
    <x v="0"/>
    <x v="0"/>
    <x v="0"/>
    <x v="6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6"/>
    <x v="0"/>
    <x v="0"/>
    <x v="0"/>
    <x v="512"/>
    <x v="565"/>
    <x v="651"/>
    <x v="614"/>
    <x v="54"/>
    <x v="27"/>
    <x v="0"/>
    <x v="0"/>
    <x v="0"/>
    <x v="0"/>
    <x v="0"/>
    <x v="6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804"/>
    <x v="827"/>
    <x v="928"/>
    <x v="444"/>
    <x v="54"/>
    <x v="27"/>
    <x v="0"/>
    <x v="0"/>
    <x v="0"/>
    <x v="0"/>
    <x v="0"/>
    <x v="6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6"/>
    <x v="0"/>
    <x v="0"/>
    <x v="0"/>
    <x v="512"/>
    <x v="565"/>
    <x v="645"/>
    <x v="608"/>
    <x v="54"/>
    <x v="27"/>
    <x v="0"/>
    <x v="0"/>
    <x v="0"/>
    <x v="0"/>
    <x v="0"/>
    <x v="6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623"/>
    <x v="657"/>
    <x v="756"/>
    <x v="540"/>
    <x v="54"/>
    <x v="27"/>
    <x v="0"/>
    <x v="0"/>
    <x v="0"/>
    <x v="0"/>
    <x v="0"/>
    <x v="6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3"/>
    <x v="1"/>
  </r>
  <r>
    <x v="0"/>
    <x v="3"/>
    <x v="0"/>
    <x v="0"/>
    <x v="0"/>
    <x v="120"/>
    <x v="115"/>
    <x v="220"/>
    <x v="839"/>
    <x v="54"/>
    <x v="27"/>
    <x v="0"/>
    <x v="0"/>
    <x v="0"/>
    <x v="0"/>
    <x v="0"/>
    <x v="2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80"/>
    <x v="77"/>
    <x v="171"/>
    <x v="867"/>
    <x v="54"/>
    <x v="27"/>
    <x v="0"/>
    <x v="0"/>
    <x v="0"/>
    <x v="0"/>
    <x v="0"/>
    <x v="2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57"/>
    <x v="55"/>
    <x v="140"/>
    <x v="887"/>
    <x v="54"/>
    <x v="27"/>
    <x v="0"/>
    <x v="0"/>
    <x v="0"/>
    <x v="0"/>
    <x v="0"/>
    <x v="2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154"/>
    <x v="148"/>
    <x v="261"/>
    <x v="814"/>
    <x v="54"/>
    <x v="27"/>
    <x v="0"/>
    <x v="0"/>
    <x v="0"/>
    <x v="0"/>
    <x v="0"/>
    <x v="2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9"/>
    <x v="1"/>
  </r>
  <r>
    <x v="0"/>
    <x v="3"/>
    <x v="0"/>
    <x v="0"/>
    <x v="0"/>
    <x v="57"/>
    <x v="55"/>
    <x v="139"/>
    <x v="884"/>
    <x v="54"/>
    <x v="27"/>
    <x v="0"/>
    <x v="0"/>
    <x v="0"/>
    <x v="0"/>
    <x v="0"/>
    <x v="2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88"/>
    <x v="85"/>
    <x v="181"/>
    <x v="860"/>
    <x v="54"/>
    <x v="27"/>
    <x v="0"/>
    <x v="0"/>
    <x v="0"/>
    <x v="0"/>
    <x v="0"/>
    <x v="2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5"/>
    <x v="0"/>
    <x v="0"/>
    <x v="0"/>
    <x v="582"/>
    <x v="622"/>
    <x v="715"/>
    <x v="573"/>
    <x v="54"/>
    <x v="27"/>
    <x v="0"/>
    <x v="0"/>
    <x v="0"/>
    <x v="0"/>
    <x v="0"/>
    <x v="5"/>
    <x v="0"/>
    <x v="0"/>
    <x v="0"/>
    <x v="105"/>
    <x v="152"/>
    <x v="0"/>
    <x v="16"/>
    <x v="26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2"/>
    <x v="0"/>
    <x v="741"/>
    <x v="1"/>
  </r>
  <r>
    <x v="0"/>
    <x v="5"/>
    <x v="0"/>
    <x v="0"/>
    <x v="0"/>
    <x v="483"/>
    <x v="538"/>
    <x v="611"/>
    <x v="624"/>
    <x v="54"/>
    <x v="27"/>
    <x v="0"/>
    <x v="0"/>
    <x v="0"/>
    <x v="0"/>
    <x v="0"/>
    <x v="5"/>
    <x v="0"/>
    <x v="0"/>
    <x v="0"/>
    <x v="105"/>
    <x v="152"/>
    <x v="0"/>
    <x v="16"/>
    <x v="500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1"/>
    <x v="0"/>
    <x v="854"/>
    <x v="1"/>
  </r>
  <r>
    <x v="0"/>
    <x v="5"/>
    <x v="0"/>
    <x v="0"/>
    <x v="0"/>
    <x v="412"/>
    <x v="478"/>
    <x v="536"/>
    <x v="670"/>
    <x v="54"/>
    <x v="27"/>
    <x v="0"/>
    <x v="0"/>
    <x v="0"/>
    <x v="0"/>
    <x v="0"/>
    <x v="5"/>
    <x v="0"/>
    <x v="0"/>
    <x v="0"/>
    <x v="105"/>
    <x v="152"/>
    <x v="0"/>
    <x v="16"/>
    <x v="553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5"/>
    <x v="0"/>
    <x v="929"/>
    <x v="1"/>
  </r>
  <r>
    <x v="0"/>
    <x v="5"/>
    <x v="0"/>
    <x v="0"/>
    <x v="0"/>
    <x v="658"/>
    <x v="689"/>
    <x v="796"/>
    <x v="521"/>
    <x v="54"/>
    <x v="27"/>
    <x v="0"/>
    <x v="0"/>
    <x v="0"/>
    <x v="0"/>
    <x v="0"/>
    <x v="5"/>
    <x v="0"/>
    <x v="0"/>
    <x v="0"/>
    <x v="105"/>
    <x v="152"/>
    <x v="0"/>
    <x v="16"/>
    <x v="654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0"/>
    <x v="0"/>
    <x v="664"/>
    <x v="1"/>
  </r>
  <r>
    <x v="0"/>
    <x v="5"/>
    <x v="0"/>
    <x v="0"/>
    <x v="0"/>
    <x v="412"/>
    <x v="478"/>
    <x v="531"/>
    <x v="665"/>
    <x v="54"/>
    <x v="27"/>
    <x v="0"/>
    <x v="0"/>
    <x v="0"/>
    <x v="0"/>
    <x v="0"/>
    <x v="5"/>
    <x v="0"/>
    <x v="0"/>
    <x v="0"/>
    <x v="105"/>
    <x v="152"/>
    <x v="0"/>
    <x v="16"/>
    <x v="798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5"/>
    <x v="0"/>
    <x v="935"/>
    <x v="1"/>
  </r>
  <r>
    <x v="0"/>
    <x v="5"/>
    <x v="0"/>
    <x v="0"/>
    <x v="0"/>
    <x v="504"/>
    <x v="558"/>
    <x v="637"/>
    <x v="612"/>
    <x v="54"/>
    <x v="27"/>
    <x v="0"/>
    <x v="0"/>
    <x v="0"/>
    <x v="0"/>
    <x v="0"/>
    <x v="5"/>
    <x v="0"/>
    <x v="0"/>
    <x v="0"/>
    <x v="105"/>
    <x v="152"/>
    <x v="0"/>
    <x v="16"/>
    <x v="839"/>
    <x v="104"/>
    <x v="0"/>
    <x v="0"/>
    <x v="0"/>
    <x v="0"/>
    <x v="0"/>
    <x v="105"/>
    <x v="406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4"/>
    <x v="0"/>
    <x v="826"/>
    <x v="1"/>
  </r>
  <r>
    <x v="0"/>
    <x v="2"/>
    <x v="0"/>
    <x v="0"/>
    <x v="0"/>
    <x v="940"/>
    <x v="962"/>
    <x v="1067"/>
    <x v="376"/>
    <x v="54"/>
    <x v="27"/>
    <x v="0"/>
    <x v="0"/>
    <x v="0"/>
    <x v="0"/>
    <x v="0"/>
    <x v="4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10"/>
    <x v="199"/>
    <x v="169"/>
    <x v="140"/>
    <x v="0"/>
    <x v="429"/>
    <x v="1"/>
  </r>
  <r>
    <x v="0"/>
    <x v="1"/>
    <x v="0"/>
    <x v="0"/>
    <x v="0"/>
    <x v="265"/>
    <x v="252"/>
    <x v="378"/>
    <x v="1105"/>
    <x v="54"/>
    <x v="27"/>
    <x v="0"/>
    <x v="0"/>
    <x v="0"/>
    <x v="0"/>
    <x v="0"/>
    <x v="0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098"/>
    <x v="1"/>
  </r>
  <r>
    <x v="0"/>
    <x v="6"/>
    <x v="0"/>
    <x v="0"/>
    <x v="0"/>
    <x v="1037"/>
    <x v="1057"/>
    <x v="1166"/>
    <x v="326"/>
    <x v="54"/>
    <x v="27"/>
    <x v="0"/>
    <x v="0"/>
    <x v="0"/>
    <x v="0"/>
    <x v="0"/>
    <x v="6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71"/>
    <x v="199"/>
    <x v="169"/>
    <x v="203"/>
    <x v="0"/>
    <x v="344"/>
    <x v="1"/>
  </r>
  <r>
    <x v="0"/>
    <x v="3"/>
    <x v="0"/>
    <x v="0"/>
    <x v="0"/>
    <x v="265"/>
    <x v="252"/>
    <x v="378"/>
    <x v="1105"/>
    <x v="54"/>
    <x v="27"/>
    <x v="0"/>
    <x v="0"/>
    <x v="0"/>
    <x v="0"/>
    <x v="0"/>
    <x v="2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098"/>
    <x v="1"/>
  </r>
  <r>
    <x v="0"/>
    <x v="5"/>
    <x v="0"/>
    <x v="0"/>
    <x v="0"/>
    <x v="879"/>
    <x v="901"/>
    <x v="1003"/>
    <x v="412"/>
    <x v="54"/>
    <x v="27"/>
    <x v="0"/>
    <x v="0"/>
    <x v="0"/>
    <x v="0"/>
    <x v="0"/>
    <x v="5"/>
    <x v="0"/>
    <x v="0"/>
    <x v="0"/>
    <x v="106"/>
    <x v="153"/>
    <x v="3"/>
    <x v="66"/>
    <x v="187"/>
    <x v="104"/>
    <x v="0"/>
    <x v="0"/>
    <x v="0"/>
    <x v="0"/>
    <x v="0"/>
    <x v="106"/>
    <x v="42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38"/>
    <x v="199"/>
    <x v="169"/>
    <x v="128"/>
    <x v="0"/>
    <x v="484"/>
    <x v="1"/>
  </r>
  <r>
    <x v="0"/>
    <x v="2"/>
    <x v="0"/>
    <x v="0"/>
    <x v="0"/>
    <x v="1256"/>
    <x v="1276"/>
    <x v="1489"/>
    <x v="1593"/>
    <x v="54"/>
    <x v="27"/>
    <x v="0"/>
    <x v="0"/>
    <x v="0"/>
    <x v="0"/>
    <x v="0"/>
    <x v="4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"/>
    <x v="1"/>
  </r>
  <r>
    <x v="0"/>
    <x v="1"/>
    <x v="0"/>
    <x v="0"/>
    <x v="0"/>
    <x v="521"/>
    <x v="451"/>
    <x v="786"/>
    <x v="1183"/>
    <x v="54"/>
    <x v="27"/>
    <x v="0"/>
    <x v="0"/>
    <x v="0"/>
    <x v="0"/>
    <x v="0"/>
    <x v="0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3"/>
    <x v="1"/>
  </r>
  <r>
    <x v="0"/>
    <x v="6"/>
    <x v="0"/>
    <x v="0"/>
    <x v="0"/>
    <x v="1294"/>
    <x v="1314"/>
    <x v="1521"/>
    <x v="1636"/>
    <x v="54"/>
    <x v="27"/>
    <x v="0"/>
    <x v="0"/>
    <x v="0"/>
    <x v="0"/>
    <x v="0"/>
    <x v="6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"/>
    <x v="1"/>
  </r>
  <r>
    <x v="0"/>
    <x v="3"/>
    <x v="0"/>
    <x v="0"/>
    <x v="0"/>
    <x v="521"/>
    <x v="451"/>
    <x v="786"/>
    <x v="1183"/>
    <x v="54"/>
    <x v="27"/>
    <x v="0"/>
    <x v="0"/>
    <x v="0"/>
    <x v="0"/>
    <x v="0"/>
    <x v="2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3"/>
    <x v="1"/>
  </r>
  <r>
    <x v="0"/>
    <x v="5"/>
    <x v="0"/>
    <x v="0"/>
    <x v="0"/>
    <x v="1227"/>
    <x v="1247"/>
    <x v="1465"/>
    <x v="1559"/>
    <x v="54"/>
    <x v="27"/>
    <x v="0"/>
    <x v="0"/>
    <x v="0"/>
    <x v="0"/>
    <x v="0"/>
    <x v="5"/>
    <x v="0"/>
    <x v="0"/>
    <x v="0"/>
    <x v="107"/>
    <x v="155"/>
    <x v="0"/>
    <x v="35"/>
    <x v="390"/>
    <x v="104"/>
    <x v="0"/>
    <x v="0"/>
    <x v="0"/>
    <x v="0"/>
    <x v="0"/>
    <x v="107"/>
    <x v="51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8"/>
    <x v="169"/>
    <x v="203"/>
    <x v="286"/>
    <x v="584"/>
    <x v="0"/>
  </r>
  <r>
    <x v="0"/>
    <x v="2"/>
    <x v="0"/>
    <x v="0"/>
    <x v="0"/>
    <x v="416"/>
    <x v="484"/>
    <x v="183"/>
    <x v="504"/>
    <x v="54"/>
    <x v="27"/>
    <x v="0"/>
    <x v="0"/>
    <x v="0"/>
    <x v="0"/>
    <x v="0"/>
    <x v="4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25"/>
    <x v="199"/>
    <x v="169"/>
    <x v="203"/>
    <x v="0"/>
    <x v="1298"/>
    <x v="1"/>
  </r>
  <r>
    <x v="0"/>
    <x v="1"/>
    <x v="0"/>
    <x v="0"/>
    <x v="0"/>
    <x v="49"/>
    <x v="47"/>
    <x v="38"/>
    <x v="875"/>
    <x v="54"/>
    <x v="27"/>
    <x v="0"/>
    <x v="0"/>
    <x v="0"/>
    <x v="0"/>
    <x v="0"/>
    <x v="0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1"/>
    <x v="199"/>
    <x v="169"/>
    <x v="203"/>
    <x v="0"/>
    <x v="1441"/>
    <x v="1"/>
  </r>
  <r>
    <x v="0"/>
    <x v="6"/>
    <x v="0"/>
    <x v="0"/>
    <x v="0"/>
    <x v="478"/>
    <x v="534"/>
    <x v="216"/>
    <x v="460"/>
    <x v="54"/>
    <x v="27"/>
    <x v="0"/>
    <x v="0"/>
    <x v="0"/>
    <x v="0"/>
    <x v="0"/>
    <x v="6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2"/>
    <x v="199"/>
    <x v="169"/>
    <x v="203"/>
    <x v="0"/>
    <x v="1264"/>
    <x v="1"/>
  </r>
  <r>
    <x v="0"/>
    <x v="3"/>
    <x v="0"/>
    <x v="0"/>
    <x v="0"/>
    <x v="38"/>
    <x v="37"/>
    <x v="38"/>
    <x v="890"/>
    <x v="54"/>
    <x v="27"/>
    <x v="0"/>
    <x v="0"/>
    <x v="0"/>
    <x v="0"/>
    <x v="0"/>
    <x v="2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19"/>
    <x v="199"/>
    <x v="169"/>
    <x v="203"/>
    <x v="0"/>
    <x v="1441"/>
    <x v="1"/>
  </r>
  <r>
    <x v="0"/>
    <x v="5"/>
    <x v="0"/>
    <x v="0"/>
    <x v="0"/>
    <x v="340"/>
    <x v="421"/>
    <x v="161"/>
    <x v="581"/>
    <x v="6"/>
    <x v="27"/>
    <x v="0"/>
    <x v="0"/>
    <x v="0"/>
    <x v="0"/>
    <x v="0"/>
    <x v="5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88"/>
    <x v="199"/>
    <x v="169"/>
    <x v="203"/>
    <x v="0"/>
    <x v="1321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108"/>
    <x v="157"/>
    <x v="5"/>
    <x v="33"/>
    <x v="702"/>
    <x v="104"/>
    <x v="0"/>
    <x v="0"/>
    <x v="0"/>
    <x v="0"/>
    <x v="0"/>
    <x v="108"/>
    <x v="403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765"/>
    <x v="788"/>
    <x v="1009"/>
    <x v="956"/>
    <x v="54"/>
    <x v="27"/>
    <x v="0"/>
    <x v="0"/>
    <x v="0"/>
    <x v="0"/>
    <x v="0"/>
    <x v="4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15"/>
    <x v="199"/>
    <x v="169"/>
    <x v="203"/>
    <x v="0"/>
    <x v="480"/>
    <x v="1"/>
  </r>
  <r>
    <x v="0"/>
    <x v="2"/>
    <x v="0"/>
    <x v="0"/>
    <x v="0"/>
    <x v="491"/>
    <x v="544"/>
    <x v="706"/>
    <x v="956"/>
    <x v="54"/>
    <x v="27"/>
    <x v="0"/>
    <x v="0"/>
    <x v="0"/>
    <x v="0"/>
    <x v="0"/>
    <x v="4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60"/>
    <x v="199"/>
    <x v="169"/>
    <x v="203"/>
    <x v="0"/>
    <x v="752"/>
    <x v="1"/>
  </r>
  <r>
    <x v="0"/>
    <x v="1"/>
    <x v="0"/>
    <x v="0"/>
    <x v="0"/>
    <x v="177"/>
    <x v="170"/>
    <x v="235"/>
    <x v="956"/>
    <x v="54"/>
    <x v="27"/>
    <x v="0"/>
    <x v="0"/>
    <x v="0"/>
    <x v="0"/>
    <x v="0"/>
    <x v="0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82"/>
    <x v="199"/>
    <x v="169"/>
    <x v="203"/>
    <x v="0"/>
    <x v="1245"/>
    <x v="1"/>
  </r>
  <r>
    <x v="0"/>
    <x v="1"/>
    <x v="0"/>
    <x v="0"/>
    <x v="0"/>
    <x v="69"/>
    <x v="66"/>
    <x v="125"/>
    <x v="956"/>
    <x v="54"/>
    <x v="27"/>
    <x v="0"/>
    <x v="0"/>
    <x v="0"/>
    <x v="0"/>
    <x v="0"/>
    <x v="0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355"/>
    <x v="1"/>
  </r>
  <r>
    <x v="0"/>
    <x v="6"/>
    <x v="0"/>
    <x v="0"/>
    <x v="0"/>
    <x v="861"/>
    <x v="883"/>
    <x v="1105"/>
    <x v="956"/>
    <x v="54"/>
    <x v="27"/>
    <x v="0"/>
    <x v="0"/>
    <x v="0"/>
    <x v="0"/>
    <x v="0"/>
    <x v="6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76"/>
    <x v="199"/>
    <x v="169"/>
    <x v="203"/>
    <x v="0"/>
    <x v="397"/>
    <x v="1"/>
  </r>
  <r>
    <x v="0"/>
    <x v="6"/>
    <x v="0"/>
    <x v="0"/>
    <x v="0"/>
    <x v="553"/>
    <x v="602"/>
    <x v="792"/>
    <x v="956"/>
    <x v="54"/>
    <x v="27"/>
    <x v="0"/>
    <x v="0"/>
    <x v="0"/>
    <x v="0"/>
    <x v="0"/>
    <x v="6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19"/>
    <x v="199"/>
    <x v="169"/>
    <x v="203"/>
    <x v="0"/>
    <x v="667"/>
    <x v="1"/>
  </r>
  <r>
    <x v="0"/>
    <x v="3"/>
    <x v="0"/>
    <x v="0"/>
    <x v="0"/>
    <x v="177"/>
    <x v="170"/>
    <x v="235"/>
    <x v="956"/>
    <x v="54"/>
    <x v="27"/>
    <x v="0"/>
    <x v="0"/>
    <x v="0"/>
    <x v="0"/>
    <x v="0"/>
    <x v="2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82"/>
    <x v="199"/>
    <x v="169"/>
    <x v="203"/>
    <x v="0"/>
    <x v="1245"/>
    <x v="1"/>
  </r>
  <r>
    <x v="0"/>
    <x v="3"/>
    <x v="0"/>
    <x v="0"/>
    <x v="0"/>
    <x v="69"/>
    <x v="66"/>
    <x v="125"/>
    <x v="956"/>
    <x v="54"/>
    <x v="27"/>
    <x v="0"/>
    <x v="0"/>
    <x v="0"/>
    <x v="0"/>
    <x v="0"/>
    <x v="2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75"/>
    <x v="199"/>
    <x v="169"/>
    <x v="203"/>
    <x v="0"/>
    <x v="1355"/>
    <x v="1"/>
  </r>
  <r>
    <x v="0"/>
    <x v="5"/>
    <x v="0"/>
    <x v="0"/>
    <x v="0"/>
    <x v="710"/>
    <x v="734"/>
    <x v="950"/>
    <x v="956"/>
    <x v="54"/>
    <x v="27"/>
    <x v="0"/>
    <x v="0"/>
    <x v="0"/>
    <x v="0"/>
    <x v="0"/>
    <x v="5"/>
    <x v="0"/>
    <x v="0"/>
    <x v="0"/>
    <x v="109"/>
    <x v="159"/>
    <x v="4"/>
    <x v="19"/>
    <x v="382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40"/>
    <x v="199"/>
    <x v="103"/>
    <x v="203"/>
    <x v="155"/>
    <x v="1474"/>
    <x v="0"/>
  </r>
  <r>
    <x v="0"/>
    <x v="5"/>
    <x v="0"/>
    <x v="0"/>
    <x v="0"/>
    <x v="449"/>
    <x v="511"/>
    <x v="667"/>
    <x v="956"/>
    <x v="54"/>
    <x v="27"/>
    <x v="0"/>
    <x v="0"/>
    <x v="0"/>
    <x v="0"/>
    <x v="0"/>
    <x v="5"/>
    <x v="0"/>
    <x v="0"/>
    <x v="0"/>
    <x v="109"/>
    <x v="159"/>
    <x v="4"/>
    <x v="19"/>
    <x v="530"/>
    <x v="104"/>
    <x v="0"/>
    <x v="0"/>
    <x v="0"/>
    <x v="0"/>
    <x v="0"/>
    <x v="109"/>
    <x v="341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57"/>
    <x v="203"/>
    <x v="78"/>
    <x v="1479"/>
    <x v="0"/>
  </r>
  <r>
    <x v="0"/>
    <x v="2"/>
    <x v="0"/>
    <x v="0"/>
    <x v="0"/>
    <x v="548"/>
    <x v="598"/>
    <x v="507"/>
    <x v="459"/>
    <x v="54"/>
    <x v="27"/>
    <x v="0"/>
    <x v="0"/>
    <x v="0"/>
    <x v="0"/>
    <x v="0"/>
    <x v="4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81"/>
    <x v="199"/>
    <x v="169"/>
    <x v="203"/>
    <x v="0"/>
    <x v="961"/>
    <x v="1"/>
  </r>
  <r>
    <x v="0"/>
    <x v="1"/>
    <x v="0"/>
    <x v="0"/>
    <x v="0"/>
    <x v="89"/>
    <x v="86"/>
    <x v="115"/>
    <x v="889"/>
    <x v="54"/>
    <x v="27"/>
    <x v="0"/>
    <x v="0"/>
    <x v="0"/>
    <x v="0"/>
    <x v="0"/>
    <x v="0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84"/>
    <x v="199"/>
    <x v="169"/>
    <x v="203"/>
    <x v="0"/>
    <x v="1365"/>
    <x v="1"/>
  </r>
  <r>
    <x v="0"/>
    <x v="6"/>
    <x v="0"/>
    <x v="0"/>
    <x v="0"/>
    <x v="628"/>
    <x v="660"/>
    <x v="566"/>
    <x v="413"/>
    <x v="54"/>
    <x v="27"/>
    <x v="0"/>
    <x v="0"/>
    <x v="0"/>
    <x v="0"/>
    <x v="0"/>
    <x v="6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40"/>
    <x v="199"/>
    <x v="169"/>
    <x v="203"/>
    <x v="0"/>
    <x v="900"/>
    <x v="1"/>
  </r>
  <r>
    <x v="0"/>
    <x v="3"/>
    <x v="0"/>
    <x v="0"/>
    <x v="0"/>
    <x v="70"/>
    <x v="67"/>
    <x v="115"/>
    <x v="929"/>
    <x v="54"/>
    <x v="27"/>
    <x v="0"/>
    <x v="0"/>
    <x v="0"/>
    <x v="0"/>
    <x v="0"/>
    <x v="2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365"/>
    <x v="1"/>
  </r>
  <r>
    <x v="0"/>
    <x v="5"/>
    <x v="0"/>
    <x v="0"/>
    <x v="0"/>
    <x v="451"/>
    <x v="513"/>
    <x v="471"/>
    <x v="549"/>
    <x v="30"/>
    <x v="27"/>
    <x v="0"/>
    <x v="0"/>
    <x v="0"/>
    <x v="0"/>
    <x v="0"/>
    <x v="5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1"/>
    <x v="199"/>
    <x v="169"/>
    <x v="203"/>
    <x v="0"/>
    <x v="997"/>
    <x v="1"/>
  </r>
  <r>
    <x v="0"/>
    <x v="4"/>
    <x v="0"/>
    <x v="0"/>
    <x v="0"/>
    <x v="59"/>
    <x v="57"/>
    <x v="0"/>
    <x v="854"/>
    <x v="54"/>
    <x v="27"/>
    <x v="0"/>
    <x v="0"/>
    <x v="0"/>
    <x v="0"/>
    <x v="0"/>
    <x v="1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85"/>
    <x v="199"/>
    <x v="169"/>
    <x v="203"/>
    <x v="0"/>
    <x v="1479"/>
    <x v="1"/>
  </r>
  <r>
    <x v="0"/>
    <x v="0"/>
    <x v="0"/>
    <x v="0"/>
    <x v="0"/>
    <x v="480"/>
    <x v="536"/>
    <x v="0"/>
    <x v="441"/>
    <x v="54"/>
    <x v="0"/>
    <x v="0"/>
    <x v="0"/>
    <x v="0"/>
    <x v="0"/>
    <x v="0"/>
    <x v="3"/>
    <x v="0"/>
    <x v="0"/>
    <x v="0"/>
    <x v="110"/>
    <x v="160"/>
    <x v="5"/>
    <x v="0"/>
    <x v="704"/>
    <x v="104"/>
    <x v="0"/>
    <x v="0"/>
    <x v="0"/>
    <x v="0"/>
    <x v="0"/>
    <x v="110"/>
    <x v="393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66"/>
    <x v="199"/>
    <x v="169"/>
    <x v="203"/>
    <x v="0"/>
    <x v="1479"/>
    <x v="1"/>
  </r>
  <r>
    <x v="0"/>
    <x v="2"/>
    <x v="0"/>
    <x v="0"/>
    <x v="0"/>
    <x v="645"/>
    <x v="677"/>
    <x v="886"/>
    <x v="996"/>
    <x v="54"/>
    <x v="27"/>
    <x v="0"/>
    <x v="0"/>
    <x v="0"/>
    <x v="0"/>
    <x v="0"/>
    <x v="4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0"/>
    <x v="199"/>
    <x v="169"/>
    <x v="203"/>
    <x v="0"/>
    <x v="587"/>
    <x v="1"/>
  </r>
  <r>
    <x v="0"/>
    <x v="2"/>
    <x v="0"/>
    <x v="0"/>
    <x v="0"/>
    <x v="773"/>
    <x v="796"/>
    <x v="1017"/>
    <x v="1012"/>
    <x v="54"/>
    <x v="27"/>
    <x v="0"/>
    <x v="0"/>
    <x v="0"/>
    <x v="0"/>
    <x v="0"/>
    <x v="4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2"/>
    <x v="199"/>
    <x v="169"/>
    <x v="203"/>
    <x v="0"/>
    <x v="473"/>
    <x v="1"/>
  </r>
  <r>
    <x v="0"/>
    <x v="1"/>
    <x v="0"/>
    <x v="0"/>
    <x v="0"/>
    <x v="126"/>
    <x v="121"/>
    <x v="281"/>
    <x v="1102"/>
    <x v="54"/>
    <x v="27"/>
    <x v="0"/>
    <x v="0"/>
    <x v="0"/>
    <x v="0"/>
    <x v="0"/>
    <x v="0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7"/>
    <x v="199"/>
    <x v="169"/>
    <x v="203"/>
    <x v="0"/>
    <x v="1199"/>
    <x v="1"/>
  </r>
  <r>
    <x v="0"/>
    <x v="1"/>
    <x v="0"/>
    <x v="0"/>
    <x v="0"/>
    <x v="181"/>
    <x v="173"/>
    <x v="349"/>
    <x v="1142"/>
    <x v="54"/>
    <x v="27"/>
    <x v="0"/>
    <x v="0"/>
    <x v="0"/>
    <x v="0"/>
    <x v="0"/>
    <x v="0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1"/>
    <x v="199"/>
    <x v="169"/>
    <x v="203"/>
    <x v="0"/>
    <x v="1128"/>
    <x v="1"/>
  </r>
  <r>
    <x v="0"/>
    <x v="6"/>
    <x v="0"/>
    <x v="0"/>
    <x v="0"/>
    <x v="728"/>
    <x v="751"/>
    <x v="970"/>
    <x v="1004"/>
    <x v="54"/>
    <x v="27"/>
    <x v="0"/>
    <x v="0"/>
    <x v="0"/>
    <x v="0"/>
    <x v="0"/>
    <x v="6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7"/>
    <x v="199"/>
    <x v="169"/>
    <x v="203"/>
    <x v="0"/>
    <x v="506"/>
    <x v="1"/>
  </r>
  <r>
    <x v="0"/>
    <x v="6"/>
    <x v="0"/>
    <x v="0"/>
    <x v="0"/>
    <x v="868"/>
    <x v="890"/>
    <x v="1114"/>
    <x v="1020"/>
    <x v="54"/>
    <x v="27"/>
    <x v="0"/>
    <x v="0"/>
    <x v="0"/>
    <x v="0"/>
    <x v="0"/>
    <x v="6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7"/>
    <x v="199"/>
    <x v="169"/>
    <x v="203"/>
    <x v="0"/>
    <x v="388"/>
    <x v="1"/>
  </r>
  <r>
    <x v="0"/>
    <x v="3"/>
    <x v="0"/>
    <x v="0"/>
    <x v="0"/>
    <x v="126"/>
    <x v="121"/>
    <x v="281"/>
    <x v="1102"/>
    <x v="54"/>
    <x v="27"/>
    <x v="0"/>
    <x v="0"/>
    <x v="0"/>
    <x v="0"/>
    <x v="0"/>
    <x v="2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7"/>
    <x v="199"/>
    <x v="169"/>
    <x v="203"/>
    <x v="0"/>
    <x v="1199"/>
    <x v="1"/>
  </r>
  <r>
    <x v="0"/>
    <x v="3"/>
    <x v="0"/>
    <x v="0"/>
    <x v="0"/>
    <x v="181"/>
    <x v="173"/>
    <x v="349"/>
    <x v="1142"/>
    <x v="54"/>
    <x v="27"/>
    <x v="0"/>
    <x v="0"/>
    <x v="0"/>
    <x v="0"/>
    <x v="0"/>
    <x v="2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1"/>
    <x v="199"/>
    <x v="169"/>
    <x v="203"/>
    <x v="0"/>
    <x v="1128"/>
    <x v="1"/>
  </r>
  <r>
    <x v="0"/>
    <x v="5"/>
    <x v="0"/>
    <x v="0"/>
    <x v="0"/>
    <x v="598"/>
    <x v="635"/>
    <x v="832"/>
    <x v="990"/>
    <x v="54"/>
    <x v="27"/>
    <x v="0"/>
    <x v="0"/>
    <x v="0"/>
    <x v="0"/>
    <x v="0"/>
    <x v="5"/>
    <x v="0"/>
    <x v="0"/>
    <x v="0"/>
    <x v="111"/>
    <x v="163"/>
    <x v="1"/>
    <x v="49"/>
    <x v="27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37"/>
    <x v="199"/>
    <x v="169"/>
    <x v="203"/>
    <x v="0"/>
    <x v="629"/>
    <x v="1"/>
  </r>
  <r>
    <x v="0"/>
    <x v="5"/>
    <x v="0"/>
    <x v="0"/>
    <x v="0"/>
    <x v="717"/>
    <x v="740"/>
    <x v="957"/>
    <x v="1003"/>
    <x v="54"/>
    <x v="27"/>
    <x v="0"/>
    <x v="0"/>
    <x v="0"/>
    <x v="0"/>
    <x v="0"/>
    <x v="5"/>
    <x v="0"/>
    <x v="0"/>
    <x v="0"/>
    <x v="111"/>
    <x v="163"/>
    <x v="1"/>
    <x v="49"/>
    <x v="548"/>
    <x v="104"/>
    <x v="0"/>
    <x v="0"/>
    <x v="0"/>
    <x v="0"/>
    <x v="0"/>
    <x v="111"/>
    <x v="426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6"/>
    <x v="199"/>
    <x v="169"/>
    <x v="203"/>
    <x v="0"/>
    <x v="51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3"/>
    <x v="0"/>
    <x v="0"/>
    <x v="0"/>
    <x v="10"/>
    <x v="10"/>
    <x v="70"/>
    <x v="1000"/>
    <x v="54"/>
    <x v="27"/>
    <x v="0"/>
    <x v="0"/>
    <x v="0"/>
    <x v="0"/>
    <x v="0"/>
    <x v="2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10"/>
    <x v="1"/>
  </r>
  <r>
    <x v="0"/>
    <x v="5"/>
    <x v="0"/>
    <x v="0"/>
    <x v="0"/>
    <x v="128"/>
    <x v="220"/>
    <x v="311"/>
    <x v="1045"/>
    <x v="18"/>
    <x v="27"/>
    <x v="0"/>
    <x v="0"/>
    <x v="0"/>
    <x v="0"/>
    <x v="0"/>
    <x v="5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1167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12"/>
    <x v="164"/>
    <x v="5"/>
    <x v="34"/>
    <x v="782"/>
    <x v="104"/>
    <x v="0"/>
    <x v="0"/>
    <x v="0"/>
    <x v="0"/>
    <x v="0"/>
    <x v="112"/>
    <x v="22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355"/>
    <x v="432"/>
    <x v="396"/>
    <x v="644"/>
    <x v="54"/>
    <x v="27"/>
    <x v="0"/>
    <x v="0"/>
    <x v="0"/>
    <x v="0"/>
    <x v="0"/>
    <x v="4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278"/>
    <x v="370"/>
    <x v="329"/>
    <x v="693"/>
    <x v="54"/>
    <x v="27"/>
    <x v="0"/>
    <x v="0"/>
    <x v="0"/>
    <x v="0"/>
    <x v="0"/>
    <x v="4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164"/>
    <x v="264"/>
    <x v="209"/>
    <x v="758"/>
    <x v="54"/>
    <x v="27"/>
    <x v="0"/>
    <x v="0"/>
    <x v="0"/>
    <x v="0"/>
    <x v="0"/>
    <x v="4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34"/>
    <x v="33"/>
    <x v="85"/>
    <x v="884"/>
    <x v="54"/>
    <x v="27"/>
    <x v="0"/>
    <x v="0"/>
    <x v="0"/>
    <x v="0"/>
    <x v="0"/>
    <x v="0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23"/>
    <x v="22"/>
    <x v="67"/>
    <x v="902"/>
    <x v="54"/>
    <x v="27"/>
    <x v="0"/>
    <x v="0"/>
    <x v="0"/>
    <x v="0"/>
    <x v="0"/>
    <x v="0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11"/>
    <x v="11"/>
    <x v="44"/>
    <x v="926"/>
    <x v="54"/>
    <x v="27"/>
    <x v="0"/>
    <x v="0"/>
    <x v="0"/>
    <x v="0"/>
    <x v="0"/>
    <x v="0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404"/>
    <x v="470"/>
    <x v="449"/>
    <x v="608"/>
    <x v="54"/>
    <x v="27"/>
    <x v="0"/>
    <x v="0"/>
    <x v="0"/>
    <x v="0"/>
    <x v="0"/>
    <x v="6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329"/>
    <x v="414"/>
    <x v="379"/>
    <x v="660"/>
    <x v="54"/>
    <x v="27"/>
    <x v="0"/>
    <x v="0"/>
    <x v="0"/>
    <x v="0"/>
    <x v="0"/>
    <x v="6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208"/>
    <x v="308"/>
    <x v="248"/>
    <x v="727"/>
    <x v="54"/>
    <x v="27"/>
    <x v="0"/>
    <x v="0"/>
    <x v="0"/>
    <x v="0"/>
    <x v="0"/>
    <x v="6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34"/>
    <x v="33"/>
    <x v="85"/>
    <x v="884"/>
    <x v="54"/>
    <x v="27"/>
    <x v="0"/>
    <x v="0"/>
    <x v="0"/>
    <x v="0"/>
    <x v="0"/>
    <x v="2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23"/>
    <x v="22"/>
    <x v="67"/>
    <x v="902"/>
    <x v="54"/>
    <x v="27"/>
    <x v="0"/>
    <x v="0"/>
    <x v="0"/>
    <x v="0"/>
    <x v="0"/>
    <x v="2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11"/>
    <x v="11"/>
    <x v="44"/>
    <x v="926"/>
    <x v="54"/>
    <x v="27"/>
    <x v="0"/>
    <x v="0"/>
    <x v="0"/>
    <x v="0"/>
    <x v="0"/>
    <x v="2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5"/>
    <x v="0"/>
    <x v="0"/>
    <x v="0"/>
    <x v="313"/>
    <x v="402"/>
    <x v="359"/>
    <x v="665"/>
    <x v="54"/>
    <x v="27"/>
    <x v="0"/>
    <x v="0"/>
    <x v="0"/>
    <x v="0"/>
    <x v="0"/>
    <x v="5"/>
    <x v="0"/>
    <x v="0"/>
    <x v="0"/>
    <x v="113"/>
    <x v="166"/>
    <x v="0"/>
    <x v="5"/>
    <x v="816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31"/>
    <x v="0"/>
  </r>
  <r>
    <x v="0"/>
    <x v="5"/>
    <x v="0"/>
    <x v="0"/>
    <x v="0"/>
    <x v="248"/>
    <x v="344"/>
    <x v="300"/>
    <x v="714"/>
    <x v="54"/>
    <x v="27"/>
    <x v="0"/>
    <x v="0"/>
    <x v="0"/>
    <x v="0"/>
    <x v="0"/>
    <x v="5"/>
    <x v="0"/>
    <x v="0"/>
    <x v="0"/>
    <x v="113"/>
    <x v="166"/>
    <x v="0"/>
    <x v="5"/>
    <x v="817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16"/>
    <x v="0"/>
  </r>
  <r>
    <x v="0"/>
    <x v="5"/>
    <x v="0"/>
    <x v="0"/>
    <x v="0"/>
    <x v="139"/>
    <x v="236"/>
    <x v="187"/>
    <x v="777"/>
    <x v="54"/>
    <x v="27"/>
    <x v="0"/>
    <x v="0"/>
    <x v="0"/>
    <x v="0"/>
    <x v="0"/>
    <x v="5"/>
    <x v="0"/>
    <x v="0"/>
    <x v="0"/>
    <x v="113"/>
    <x v="166"/>
    <x v="0"/>
    <x v="5"/>
    <x v="818"/>
    <x v="104"/>
    <x v="0"/>
    <x v="0"/>
    <x v="0"/>
    <x v="0"/>
    <x v="0"/>
    <x v="113"/>
    <x v="29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"/>
    <x v="169"/>
    <x v="203"/>
    <x v="17"/>
    <x v="1506"/>
    <x v="0"/>
  </r>
  <r>
    <x v="0"/>
    <x v="2"/>
    <x v="0"/>
    <x v="0"/>
    <x v="0"/>
    <x v="1201"/>
    <x v="1221"/>
    <x v="1563"/>
    <x v="1872"/>
    <x v="54"/>
    <x v="27"/>
    <x v="0"/>
    <x v="0"/>
    <x v="0"/>
    <x v="0"/>
    <x v="0"/>
    <x v="4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"/>
    <x v="1"/>
  </r>
  <r>
    <x v="0"/>
    <x v="2"/>
    <x v="0"/>
    <x v="0"/>
    <x v="0"/>
    <x v="1053"/>
    <x v="1073"/>
    <x v="1513"/>
    <x v="1848"/>
    <x v="54"/>
    <x v="27"/>
    <x v="0"/>
    <x v="0"/>
    <x v="0"/>
    <x v="0"/>
    <x v="0"/>
    <x v="4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"/>
    <x v="1"/>
  </r>
  <r>
    <x v="0"/>
    <x v="2"/>
    <x v="0"/>
    <x v="0"/>
    <x v="0"/>
    <x v="508"/>
    <x v="562"/>
    <x v="1116"/>
    <x v="1621"/>
    <x v="54"/>
    <x v="27"/>
    <x v="0"/>
    <x v="0"/>
    <x v="0"/>
    <x v="0"/>
    <x v="0"/>
    <x v="4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6"/>
    <x v="1"/>
  </r>
  <r>
    <x v="0"/>
    <x v="1"/>
    <x v="0"/>
    <x v="0"/>
    <x v="0"/>
    <x v="445"/>
    <x v="400"/>
    <x v="1019"/>
    <x v="1569"/>
    <x v="54"/>
    <x v="27"/>
    <x v="0"/>
    <x v="0"/>
    <x v="0"/>
    <x v="0"/>
    <x v="0"/>
    <x v="0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1"/>
    <x v="1"/>
  </r>
  <r>
    <x v="0"/>
    <x v="1"/>
    <x v="0"/>
    <x v="0"/>
    <x v="0"/>
    <x v="328"/>
    <x v="307"/>
    <x v="834"/>
    <x v="1467"/>
    <x v="54"/>
    <x v="27"/>
    <x v="0"/>
    <x v="0"/>
    <x v="0"/>
    <x v="0"/>
    <x v="0"/>
    <x v="0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7"/>
    <x v="1"/>
  </r>
  <r>
    <x v="0"/>
    <x v="1"/>
    <x v="0"/>
    <x v="0"/>
    <x v="0"/>
    <x v="75"/>
    <x v="72"/>
    <x v="410"/>
    <x v="1200"/>
    <x v="54"/>
    <x v="27"/>
    <x v="0"/>
    <x v="0"/>
    <x v="0"/>
    <x v="0"/>
    <x v="0"/>
    <x v="0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6"/>
    <x v="0"/>
    <x v="0"/>
    <x v="0"/>
    <x v="1246"/>
    <x v="1266"/>
    <x v="1570"/>
    <x v="1879"/>
    <x v="54"/>
    <x v="27"/>
    <x v="0"/>
    <x v="0"/>
    <x v="0"/>
    <x v="0"/>
    <x v="0"/>
    <x v="6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"/>
    <x v="1"/>
  </r>
  <r>
    <x v="0"/>
    <x v="6"/>
    <x v="0"/>
    <x v="0"/>
    <x v="0"/>
    <x v="1127"/>
    <x v="1147"/>
    <x v="1543"/>
    <x v="1860"/>
    <x v="54"/>
    <x v="27"/>
    <x v="0"/>
    <x v="0"/>
    <x v="0"/>
    <x v="0"/>
    <x v="0"/>
    <x v="6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"/>
    <x v="1"/>
  </r>
  <r>
    <x v="0"/>
    <x v="6"/>
    <x v="0"/>
    <x v="0"/>
    <x v="0"/>
    <x v="578"/>
    <x v="618"/>
    <x v="1222"/>
    <x v="1664"/>
    <x v="54"/>
    <x v="27"/>
    <x v="0"/>
    <x v="0"/>
    <x v="0"/>
    <x v="0"/>
    <x v="0"/>
    <x v="6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6"/>
    <x v="1"/>
  </r>
  <r>
    <x v="0"/>
    <x v="3"/>
    <x v="0"/>
    <x v="0"/>
    <x v="0"/>
    <x v="328"/>
    <x v="307"/>
    <x v="1075"/>
    <x v="1630"/>
    <x v="54"/>
    <x v="27"/>
    <x v="0"/>
    <x v="0"/>
    <x v="0"/>
    <x v="0"/>
    <x v="0"/>
    <x v="2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3"/>
    <x v="1"/>
  </r>
  <r>
    <x v="0"/>
    <x v="3"/>
    <x v="0"/>
    <x v="0"/>
    <x v="0"/>
    <x v="75"/>
    <x v="72"/>
    <x v="563"/>
    <x v="1327"/>
    <x v="54"/>
    <x v="27"/>
    <x v="0"/>
    <x v="0"/>
    <x v="0"/>
    <x v="0"/>
    <x v="0"/>
    <x v="2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3"/>
    <x v="1"/>
  </r>
  <r>
    <x v="0"/>
    <x v="5"/>
    <x v="0"/>
    <x v="0"/>
    <x v="0"/>
    <x v="996"/>
    <x v="1018"/>
    <x v="1560"/>
    <x v="1874"/>
    <x v="54"/>
    <x v="27"/>
    <x v="0"/>
    <x v="0"/>
    <x v="0"/>
    <x v="0"/>
    <x v="0"/>
    <x v="5"/>
    <x v="0"/>
    <x v="0"/>
    <x v="0"/>
    <x v="114"/>
    <x v="167"/>
    <x v="0"/>
    <x v="20"/>
    <x v="424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6"/>
    <x v="169"/>
    <x v="203"/>
    <x v="244"/>
    <x v="23"/>
    <x v="0"/>
  </r>
  <r>
    <x v="0"/>
    <x v="5"/>
    <x v="0"/>
    <x v="0"/>
    <x v="0"/>
    <x v="467"/>
    <x v="527"/>
    <x v="1301"/>
    <x v="1738"/>
    <x v="54"/>
    <x v="27"/>
    <x v="0"/>
    <x v="0"/>
    <x v="0"/>
    <x v="0"/>
    <x v="0"/>
    <x v="5"/>
    <x v="0"/>
    <x v="0"/>
    <x v="0"/>
    <x v="114"/>
    <x v="167"/>
    <x v="0"/>
    <x v="20"/>
    <x v="430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3"/>
    <x v="203"/>
    <x v="86"/>
    <x v="264"/>
    <x v="0"/>
  </r>
  <r>
    <x v="0"/>
    <x v="4"/>
    <x v="0"/>
    <x v="0"/>
    <x v="0"/>
    <x v="724"/>
    <x v="585"/>
    <x v="938"/>
    <x v="675"/>
    <x v="54"/>
    <x v="27"/>
    <x v="0"/>
    <x v="0"/>
    <x v="0"/>
    <x v="0"/>
    <x v="0"/>
    <x v="1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5"/>
    <x v="1"/>
  </r>
  <r>
    <x v="0"/>
    <x v="0"/>
    <x v="0"/>
    <x v="0"/>
    <x v="0"/>
    <x v="1335"/>
    <x v="1355"/>
    <x v="1551"/>
    <x v="238"/>
    <x v="54"/>
    <x v="27"/>
    <x v="0"/>
    <x v="0"/>
    <x v="0"/>
    <x v="0"/>
    <x v="0"/>
    <x v="3"/>
    <x v="0"/>
    <x v="0"/>
    <x v="0"/>
    <x v="114"/>
    <x v="167"/>
    <x v="0"/>
    <x v="20"/>
    <x v="285"/>
    <x v="104"/>
    <x v="0"/>
    <x v="0"/>
    <x v="0"/>
    <x v="0"/>
    <x v="0"/>
    <x v="114"/>
    <x v="24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2"/>
    <x v="0"/>
    <x v="22"/>
    <x v="1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115"/>
    <x v="169"/>
    <x v="1"/>
    <x v="40"/>
    <x v="431"/>
    <x v="104"/>
    <x v="0"/>
    <x v="0"/>
    <x v="0"/>
    <x v="0"/>
    <x v="0"/>
    <x v="115"/>
    <x v="262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904"/>
    <x v="926"/>
    <x v="0"/>
    <x v="190"/>
    <x v="54"/>
    <x v="27"/>
    <x v="0"/>
    <x v="0"/>
    <x v="0"/>
    <x v="0"/>
    <x v="0"/>
    <x v="4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1"/>
    <x v="0"/>
    <x v="0"/>
    <x v="0"/>
    <x v="251"/>
    <x v="239"/>
    <x v="0"/>
    <x v="713"/>
    <x v="54"/>
    <x v="27"/>
    <x v="0"/>
    <x v="0"/>
    <x v="0"/>
    <x v="0"/>
    <x v="0"/>
    <x v="0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30"/>
    <x v="199"/>
    <x v="169"/>
    <x v="203"/>
    <x v="0"/>
    <x v="1479"/>
    <x v="1"/>
  </r>
  <r>
    <x v="0"/>
    <x v="6"/>
    <x v="0"/>
    <x v="0"/>
    <x v="0"/>
    <x v="1004"/>
    <x v="1026"/>
    <x v="0"/>
    <x v="141"/>
    <x v="54"/>
    <x v="27"/>
    <x v="0"/>
    <x v="0"/>
    <x v="0"/>
    <x v="0"/>
    <x v="0"/>
    <x v="6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121"/>
    <x v="199"/>
    <x v="169"/>
    <x v="203"/>
    <x v="0"/>
    <x v="1479"/>
    <x v="1"/>
  </r>
  <r>
    <x v="0"/>
    <x v="3"/>
    <x v="0"/>
    <x v="0"/>
    <x v="0"/>
    <x v="38"/>
    <x v="37"/>
    <x v="0"/>
    <x v="877"/>
    <x v="54"/>
    <x v="27"/>
    <x v="0"/>
    <x v="0"/>
    <x v="0"/>
    <x v="0"/>
    <x v="0"/>
    <x v="2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479"/>
    <x v="1"/>
  </r>
  <r>
    <x v="0"/>
    <x v="5"/>
    <x v="0"/>
    <x v="0"/>
    <x v="0"/>
    <x v="340"/>
    <x v="421"/>
    <x v="0"/>
    <x v="561"/>
    <x v="0"/>
    <x v="27"/>
    <x v="0"/>
    <x v="0"/>
    <x v="0"/>
    <x v="0"/>
    <x v="0"/>
    <x v="5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479"/>
    <x v="1"/>
  </r>
  <r>
    <x v="0"/>
    <x v="4"/>
    <x v="0"/>
    <x v="0"/>
    <x v="0"/>
    <x v="423"/>
    <x v="385"/>
    <x v="0"/>
    <x v="596"/>
    <x v="54"/>
    <x v="27"/>
    <x v="0"/>
    <x v="0"/>
    <x v="0"/>
    <x v="0"/>
    <x v="0"/>
    <x v="1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10"/>
    <x v="199"/>
    <x v="169"/>
    <x v="203"/>
    <x v="0"/>
    <x v="1479"/>
    <x v="1"/>
  </r>
  <r>
    <x v="0"/>
    <x v="0"/>
    <x v="0"/>
    <x v="0"/>
    <x v="0"/>
    <x v="1201"/>
    <x v="1221"/>
    <x v="0"/>
    <x v="49"/>
    <x v="54"/>
    <x v="0"/>
    <x v="0"/>
    <x v="0"/>
    <x v="0"/>
    <x v="0"/>
    <x v="0"/>
    <x v="3"/>
    <x v="0"/>
    <x v="0"/>
    <x v="0"/>
    <x v="116"/>
    <x v="170"/>
    <x v="5"/>
    <x v="63"/>
    <x v="720"/>
    <x v="104"/>
    <x v="0"/>
    <x v="0"/>
    <x v="0"/>
    <x v="0"/>
    <x v="0"/>
    <x v="116"/>
    <x v="125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1"/>
    <x v="199"/>
    <x v="169"/>
    <x v="203"/>
    <x v="0"/>
    <x v="1479"/>
    <x v="1"/>
  </r>
  <r>
    <x v="0"/>
    <x v="2"/>
    <x v="0"/>
    <x v="0"/>
    <x v="0"/>
    <x v="164"/>
    <x v="264"/>
    <x v="500"/>
    <x v="1225"/>
    <x v="54"/>
    <x v="27"/>
    <x v="0"/>
    <x v="0"/>
    <x v="0"/>
    <x v="0"/>
    <x v="0"/>
    <x v="4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1"/>
    <x v="0"/>
    <x v="0"/>
    <x v="0"/>
    <x v="11"/>
    <x v="11"/>
    <x v="112"/>
    <x v="1029"/>
    <x v="54"/>
    <x v="27"/>
    <x v="0"/>
    <x v="0"/>
    <x v="0"/>
    <x v="0"/>
    <x v="0"/>
    <x v="0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6"/>
    <x v="0"/>
    <x v="0"/>
    <x v="0"/>
    <x v="208"/>
    <x v="308"/>
    <x v="560"/>
    <x v="1267"/>
    <x v="54"/>
    <x v="27"/>
    <x v="0"/>
    <x v="0"/>
    <x v="0"/>
    <x v="0"/>
    <x v="0"/>
    <x v="6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3"/>
    <x v="0"/>
    <x v="0"/>
    <x v="0"/>
    <x v="11"/>
    <x v="11"/>
    <x v="112"/>
    <x v="1029"/>
    <x v="54"/>
    <x v="27"/>
    <x v="0"/>
    <x v="0"/>
    <x v="0"/>
    <x v="0"/>
    <x v="0"/>
    <x v="2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5"/>
    <x v="0"/>
    <x v="0"/>
    <x v="0"/>
    <x v="139"/>
    <x v="236"/>
    <x v="459"/>
    <x v="1210"/>
    <x v="54"/>
    <x v="27"/>
    <x v="0"/>
    <x v="0"/>
    <x v="0"/>
    <x v="0"/>
    <x v="0"/>
    <x v="5"/>
    <x v="0"/>
    <x v="0"/>
    <x v="0"/>
    <x v="117"/>
    <x v="171"/>
    <x v="2"/>
    <x v="69"/>
    <x v="543"/>
    <x v="104"/>
    <x v="0"/>
    <x v="0"/>
    <x v="0"/>
    <x v="0"/>
    <x v="0"/>
    <x v="117"/>
    <x v="299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9"/>
    <x v="1"/>
  </r>
  <r>
    <x v="0"/>
    <x v="2"/>
    <x v="0"/>
    <x v="0"/>
    <x v="0"/>
    <x v="476"/>
    <x v="532"/>
    <x v="231"/>
    <x v="463"/>
    <x v="54"/>
    <x v="27"/>
    <x v="0"/>
    <x v="0"/>
    <x v="0"/>
    <x v="0"/>
    <x v="0"/>
    <x v="4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85"/>
    <x v="199"/>
    <x v="169"/>
    <x v="203"/>
    <x v="0"/>
    <x v="1248"/>
    <x v="1"/>
  </r>
  <r>
    <x v="0"/>
    <x v="1"/>
    <x v="0"/>
    <x v="0"/>
    <x v="0"/>
    <x v="64"/>
    <x v="62"/>
    <x v="47"/>
    <x v="862"/>
    <x v="54"/>
    <x v="27"/>
    <x v="0"/>
    <x v="0"/>
    <x v="0"/>
    <x v="0"/>
    <x v="0"/>
    <x v="0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32"/>
    <x v="1"/>
  </r>
  <r>
    <x v="0"/>
    <x v="6"/>
    <x v="0"/>
    <x v="0"/>
    <x v="0"/>
    <x v="539"/>
    <x v="590"/>
    <x v="276"/>
    <x v="419"/>
    <x v="54"/>
    <x v="27"/>
    <x v="0"/>
    <x v="0"/>
    <x v="0"/>
    <x v="0"/>
    <x v="0"/>
    <x v="6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345"/>
    <x v="199"/>
    <x v="169"/>
    <x v="203"/>
    <x v="0"/>
    <x v="1204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0"/>
    <x v="0"/>
    <x v="0"/>
    <x v="0"/>
    <x v="0"/>
    <x v="0"/>
    <x v="3"/>
    <x v="0"/>
    <x v="0"/>
    <x v="0"/>
    <x v="118"/>
    <x v="172"/>
    <x v="5"/>
    <x v="67"/>
    <x v="262"/>
    <x v="104"/>
    <x v="0"/>
    <x v="0"/>
    <x v="0"/>
    <x v="0"/>
    <x v="0"/>
    <x v="118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877"/>
    <x v="899"/>
    <x v="0"/>
    <x v="205"/>
    <x v="54"/>
    <x v="27"/>
    <x v="0"/>
    <x v="0"/>
    <x v="0"/>
    <x v="0"/>
    <x v="0"/>
    <x v="4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69"/>
    <x v="199"/>
    <x v="169"/>
    <x v="203"/>
    <x v="0"/>
    <x v="1479"/>
    <x v="1"/>
  </r>
  <r>
    <x v="0"/>
    <x v="1"/>
    <x v="0"/>
    <x v="0"/>
    <x v="0"/>
    <x v="237"/>
    <x v="226"/>
    <x v="0"/>
    <x v="720"/>
    <x v="54"/>
    <x v="27"/>
    <x v="0"/>
    <x v="0"/>
    <x v="0"/>
    <x v="0"/>
    <x v="0"/>
    <x v="0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1"/>
    <x v="199"/>
    <x v="169"/>
    <x v="203"/>
    <x v="0"/>
    <x v="1479"/>
    <x v="1"/>
  </r>
  <r>
    <x v="0"/>
    <x v="6"/>
    <x v="0"/>
    <x v="0"/>
    <x v="0"/>
    <x v="973"/>
    <x v="995"/>
    <x v="0"/>
    <x v="159"/>
    <x v="54"/>
    <x v="27"/>
    <x v="0"/>
    <x v="0"/>
    <x v="0"/>
    <x v="0"/>
    <x v="0"/>
    <x v="6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36"/>
    <x v="199"/>
    <x v="169"/>
    <x v="203"/>
    <x v="0"/>
    <x v="1479"/>
    <x v="1"/>
  </r>
  <r>
    <x v="0"/>
    <x v="3"/>
    <x v="0"/>
    <x v="0"/>
    <x v="0"/>
    <x v="237"/>
    <x v="226"/>
    <x v="0"/>
    <x v="720"/>
    <x v="54"/>
    <x v="27"/>
    <x v="0"/>
    <x v="0"/>
    <x v="0"/>
    <x v="0"/>
    <x v="0"/>
    <x v="2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1"/>
    <x v="199"/>
    <x v="169"/>
    <x v="203"/>
    <x v="0"/>
    <x v="1479"/>
    <x v="1"/>
  </r>
  <r>
    <x v="0"/>
    <x v="5"/>
    <x v="0"/>
    <x v="0"/>
    <x v="0"/>
    <x v="818"/>
    <x v="840"/>
    <x v="0"/>
    <x v="231"/>
    <x v="54"/>
    <x v="27"/>
    <x v="0"/>
    <x v="0"/>
    <x v="0"/>
    <x v="0"/>
    <x v="0"/>
    <x v="5"/>
    <x v="0"/>
    <x v="0"/>
    <x v="0"/>
    <x v="119"/>
    <x v="173"/>
    <x v="1"/>
    <x v="78"/>
    <x v="815"/>
    <x v="104"/>
    <x v="0"/>
    <x v="0"/>
    <x v="0"/>
    <x v="0"/>
    <x v="0"/>
    <x v="119"/>
    <x v="4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190"/>
    <x v="199"/>
    <x v="169"/>
    <x v="203"/>
    <x v="0"/>
    <x v="1479"/>
    <x v="1"/>
  </r>
  <r>
    <x v="0"/>
    <x v="2"/>
    <x v="0"/>
    <x v="0"/>
    <x v="0"/>
    <x v="857"/>
    <x v="879"/>
    <x v="1160"/>
    <x v="1364"/>
    <x v="54"/>
    <x v="27"/>
    <x v="0"/>
    <x v="0"/>
    <x v="0"/>
    <x v="0"/>
    <x v="0"/>
    <x v="4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226"/>
    <x v="216"/>
    <x v="431"/>
    <x v="1073"/>
    <x v="54"/>
    <x v="27"/>
    <x v="0"/>
    <x v="0"/>
    <x v="0"/>
    <x v="0"/>
    <x v="0"/>
    <x v="0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956"/>
    <x v="978"/>
    <x v="1250"/>
    <x v="1414"/>
    <x v="54"/>
    <x v="27"/>
    <x v="0"/>
    <x v="0"/>
    <x v="0"/>
    <x v="0"/>
    <x v="0"/>
    <x v="6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7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226"/>
    <x v="216"/>
    <x v="431"/>
    <x v="1073"/>
    <x v="54"/>
    <x v="27"/>
    <x v="0"/>
    <x v="0"/>
    <x v="0"/>
    <x v="0"/>
    <x v="0"/>
    <x v="2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799"/>
    <x v="822"/>
    <x v="1093"/>
    <x v="1338"/>
    <x v="54"/>
    <x v="27"/>
    <x v="0"/>
    <x v="0"/>
    <x v="0"/>
    <x v="0"/>
    <x v="0"/>
    <x v="5"/>
    <x v="0"/>
    <x v="0"/>
    <x v="0"/>
    <x v="120"/>
    <x v="174"/>
    <x v="0"/>
    <x v="35"/>
    <x v="227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3"/>
    <x v="169"/>
    <x v="203"/>
    <x v="187"/>
    <x v="918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120"/>
    <x v="174"/>
    <x v="0"/>
    <x v="35"/>
    <x v="0"/>
    <x v="104"/>
    <x v="0"/>
    <x v="0"/>
    <x v="0"/>
    <x v="0"/>
    <x v="0"/>
    <x v="120"/>
    <x v="45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2"/>
    <x v="0"/>
    <x v="0"/>
    <x v="0"/>
    <x v="808"/>
    <x v="831"/>
    <x v="1210"/>
    <x v="1556"/>
    <x v="54"/>
    <x v="27"/>
    <x v="0"/>
    <x v="0"/>
    <x v="0"/>
    <x v="0"/>
    <x v="0"/>
    <x v="4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7"/>
    <x v="1"/>
  </r>
  <r>
    <x v="0"/>
    <x v="2"/>
    <x v="0"/>
    <x v="0"/>
    <x v="0"/>
    <x v="1034"/>
    <x v="1054"/>
    <x v="1382"/>
    <x v="1662"/>
    <x v="54"/>
    <x v="27"/>
    <x v="0"/>
    <x v="0"/>
    <x v="0"/>
    <x v="0"/>
    <x v="0"/>
    <x v="4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0"/>
    <x v="1"/>
  </r>
  <r>
    <x v="0"/>
    <x v="1"/>
    <x v="0"/>
    <x v="0"/>
    <x v="0"/>
    <x v="198"/>
    <x v="190"/>
    <x v="457"/>
    <x v="1163"/>
    <x v="54"/>
    <x v="27"/>
    <x v="0"/>
    <x v="0"/>
    <x v="0"/>
    <x v="0"/>
    <x v="0"/>
    <x v="0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1"/>
    <x v="0"/>
    <x v="0"/>
    <x v="0"/>
    <x v="314"/>
    <x v="294"/>
    <x v="604"/>
    <x v="1226"/>
    <x v="54"/>
    <x v="27"/>
    <x v="0"/>
    <x v="0"/>
    <x v="0"/>
    <x v="0"/>
    <x v="0"/>
    <x v="0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0"/>
    <x v="1"/>
  </r>
  <r>
    <x v="0"/>
    <x v="6"/>
    <x v="0"/>
    <x v="0"/>
    <x v="0"/>
    <x v="904"/>
    <x v="926"/>
    <x v="1290"/>
    <x v="1605"/>
    <x v="54"/>
    <x v="27"/>
    <x v="0"/>
    <x v="0"/>
    <x v="0"/>
    <x v="0"/>
    <x v="0"/>
    <x v="6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2"/>
    <x v="1"/>
  </r>
  <r>
    <x v="0"/>
    <x v="6"/>
    <x v="0"/>
    <x v="0"/>
    <x v="0"/>
    <x v="1112"/>
    <x v="1132"/>
    <x v="1433"/>
    <x v="1705"/>
    <x v="54"/>
    <x v="27"/>
    <x v="0"/>
    <x v="0"/>
    <x v="0"/>
    <x v="0"/>
    <x v="0"/>
    <x v="6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"/>
    <x v="1"/>
  </r>
  <r>
    <x v="0"/>
    <x v="3"/>
    <x v="0"/>
    <x v="0"/>
    <x v="0"/>
    <x v="141"/>
    <x v="135"/>
    <x v="494"/>
    <x v="1231"/>
    <x v="54"/>
    <x v="27"/>
    <x v="0"/>
    <x v="0"/>
    <x v="0"/>
    <x v="0"/>
    <x v="0"/>
    <x v="2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5"/>
    <x v="1"/>
  </r>
  <r>
    <x v="0"/>
    <x v="3"/>
    <x v="0"/>
    <x v="0"/>
    <x v="0"/>
    <x v="199"/>
    <x v="191"/>
    <x v="579"/>
    <x v="1296"/>
    <x v="54"/>
    <x v="27"/>
    <x v="0"/>
    <x v="0"/>
    <x v="0"/>
    <x v="0"/>
    <x v="0"/>
    <x v="2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6"/>
    <x v="1"/>
  </r>
  <r>
    <x v="0"/>
    <x v="5"/>
    <x v="0"/>
    <x v="0"/>
    <x v="0"/>
    <x v="630"/>
    <x v="662"/>
    <x v="1200"/>
    <x v="1641"/>
    <x v="54"/>
    <x v="27"/>
    <x v="0"/>
    <x v="0"/>
    <x v="0"/>
    <x v="0"/>
    <x v="0"/>
    <x v="5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5"/>
    <x v="169"/>
    <x v="203"/>
    <x v="137"/>
    <x v="439"/>
    <x v="0"/>
  </r>
  <r>
    <x v="0"/>
    <x v="5"/>
    <x v="0"/>
    <x v="0"/>
    <x v="0"/>
    <x v="747"/>
    <x v="770"/>
    <x v="1319"/>
    <x v="1703"/>
    <x v="54"/>
    <x v="27"/>
    <x v="0"/>
    <x v="0"/>
    <x v="0"/>
    <x v="0"/>
    <x v="0"/>
    <x v="5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8"/>
    <x v="169"/>
    <x v="203"/>
    <x v="168"/>
    <x v="321"/>
    <x v="0"/>
  </r>
  <r>
    <x v="0"/>
    <x v="4"/>
    <x v="0"/>
    <x v="0"/>
    <x v="0"/>
    <x v="202"/>
    <x v="193"/>
    <x v="0"/>
    <x v="664"/>
    <x v="54"/>
    <x v="27"/>
    <x v="0"/>
    <x v="0"/>
    <x v="0"/>
    <x v="0"/>
    <x v="0"/>
    <x v="1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389"/>
    <x v="359"/>
    <x v="0"/>
    <x v="518"/>
    <x v="54"/>
    <x v="27"/>
    <x v="0"/>
    <x v="0"/>
    <x v="0"/>
    <x v="0"/>
    <x v="0"/>
    <x v="1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121"/>
    <x v="176"/>
    <x v="0"/>
    <x v="22"/>
    <x v="291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167"/>
    <x v="1187"/>
    <x v="0"/>
    <x v="63"/>
    <x v="54"/>
    <x v="27"/>
    <x v="0"/>
    <x v="0"/>
    <x v="0"/>
    <x v="0"/>
    <x v="0"/>
    <x v="3"/>
    <x v="0"/>
    <x v="0"/>
    <x v="0"/>
    <x v="121"/>
    <x v="176"/>
    <x v="0"/>
    <x v="22"/>
    <x v="292"/>
    <x v="104"/>
    <x v="0"/>
    <x v="0"/>
    <x v="0"/>
    <x v="0"/>
    <x v="0"/>
    <x v="121"/>
    <x v="446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502"/>
    <x v="556"/>
    <x v="873"/>
    <x v="1395"/>
    <x v="54"/>
    <x v="27"/>
    <x v="0"/>
    <x v="0"/>
    <x v="0"/>
    <x v="0"/>
    <x v="0"/>
    <x v="4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6"/>
    <x v="1"/>
  </r>
  <r>
    <x v="0"/>
    <x v="2"/>
    <x v="0"/>
    <x v="0"/>
    <x v="0"/>
    <x v="394"/>
    <x v="464"/>
    <x v="726"/>
    <x v="1311"/>
    <x v="54"/>
    <x v="27"/>
    <x v="0"/>
    <x v="0"/>
    <x v="0"/>
    <x v="0"/>
    <x v="0"/>
    <x v="4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325"/>
    <x v="411"/>
    <x v="634"/>
    <x v="1257"/>
    <x v="54"/>
    <x v="27"/>
    <x v="0"/>
    <x v="0"/>
    <x v="0"/>
    <x v="0"/>
    <x v="0"/>
    <x v="4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382"/>
    <x v="454"/>
    <x v="706"/>
    <x v="1305"/>
    <x v="54"/>
    <x v="27"/>
    <x v="0"/>
    <x v="0"/>
    <x v="0"/>
    <x v="0"/>
    <x v="0"/>
    <x v="4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1"/>
    <x v="0"/>
    <x v="0"/>
    <x v="0"/>
    <x v="73"/>
    <x v="70"/>
    <x v="275"/>
    <x v="1084"/>
    <x v="54"/>
    <x v="27"/>
    <x v="0"/>
    <x v="0"/>
    <x v="0"/>
    <x v="0"/>
    <x v="0"/>
    <x v="0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5"/>
    <x v="1"/>
  </r>
  <r>
    <x v="0"/>
    <x v="1"/>
    <x v="0"/>
    <x v="0"/>
    <x v="0"/>
    <x v="44"/>
    <x v="42"/>
    <x v="203"/>
    <x v="1052"/>
    <x v="54"/>
    <x v="27"/>
    <x v="0"/>
    <x v="0"/>
    <x v="0"/>
    <x v="0"/>
    <x v="0"/>
    <x v="0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30"/>
    <x v="29"/>
    <x v="159"/>
    <x v="1038"/>
    <x v="54"/>
    <x v="27"/>
    <x v="0"/>
    <x v="0"/>
    <x v="0"/>
    <x v="0"/>
    <x v="0"/>
    <x v="0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41"/>
    <x v="39"/>
    <x v="194"/>
    <x v="1048"/>
    <x v="54"/>
    <x v="27"/>
    <x v="0"/>
    <x v="0"/>
    <x v="0"/>
    <x v="0"/>
    <x v="0"/>
    <x v="0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6"/>
    <x v="0"/>
    <x v="0"/>
    <x v="0"/>
    <x v="571"/>
    <x v="613"/>
    <x v="956"/>
    <x v="1445"/>
    <x v="54"/>
    <x v="27"/>
    <x v="0"/>
    <x v="0"/>
    <x v="0"/>
    <x v="0"/>
    <x v="0"/>
    <x v="6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0"/>
    <x v="1"/>
  </r>
  <r>
    <x v="0"/>
    <x v="6"/>
    <x v="0"/>
    <x v="0"/>
    <x v="0"/>
    <x v="452"/>
    <x v="514"/>
    <x v="808"/>
    <x v="1357"/>
    <x v="54"/>
    <x v="27"/>
    <x v="0"/>
    <x v="0"/>
    <x v="0"/>
    <x v="0"/>
    <x v="0"/>
    <x v="6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381"/>
    <x v="452"/>
    <x v="704"/>
    <x v="1302"/>
    <x v="54"/>
    <x v="27"/>
    <x v="0"/>
    <x v="0"/>
    <x v="0"/>
    <x v="0"/>
    <x v="0"/>
    <x v="6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438"/>
    <x v="503"/>
    <x v="792"/>
    <x v="1345"/>
    <x v="54"/>
    <x v="27"/>
    <x v="0"/>
    <x v="0"/>
    <x v="0"/>
    <x v="0"/>
    <x v="0"/>
    <x v="6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3"/>
    <x v="0"/>
    <x v="0"/>
    <x v="0"/>
    <x v="73"/>
    <x v="70"/>
    <x v="275"/>
    <x v="1084"/>
    <x v="54"/>
    <x v="27"/>
    <x v="0"/>
    <x v="0"/>
    <x v="0"/>
    <x v="0"/>
    <x v="0"/>
    <x v="2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5"/>
    <x v="1"/>
  </r>
  <r>
    <x v="0"/>
    <x v="3"/>
    <x v="0"/>
    <x v="0"/>
    <x v="0"/>
    <x v="44"/>
    <x v="42"/>
    <x v="203"/>
    <x v="1052"/>
    <x v="54"/>
    <x v="27"/>
    <x v="0"/>
    <x v="0"/>
    <x v="0"/>
    <x v="0"/>
    <x v="0"/>
    <x v="2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30"/>
    <x v="29"/>
    <x v="159"/>
    <x v="1038"/>
    <x v="54"/>
    <x v="27"/>
    <x v="0"/>
    <x v="0"/>
    <x v="0"/>
    <x v="0"/>
    <x v="0"/>
    <x v="2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41"/>
    <x v="39"/>
    <x v="194"/>
    <x v="1048"/>
    <x v="54"/>
    <x v="27"/>
    <x v="0"/>
    <x v="0"/>
    <x v="0"/>
    <x v="0"/>
    <x v="0"/>
    <x v="2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463"/>
    <x v="523"/>
    <x v="822"/>
    <x v="1363"/>
    <x v="54"/>
    <x v="27"/>
    <x v="0"/>
    <x v="0"/>
    <x v="0"/>
    <x v="0"/>
    <x v="0"/>
    <x v="5"/>
    <x v="0"/>
    <x v="0"/>
    <x v="0"/>
    <x v="122"/>
    <x v="177"/>
    <x v="0"/>
    <x v="50"/>
    <x v="69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5"/>
    <x v="169"/>
    <x v="203"/>
    <x v="84"/>
    <x v="878"/>
    <x v="0"/>
  </r>
  <r>
    <x v="0"/>
    <x v="5"/>
    <x v="0"/>
    <x v="0"/>
    <x v="0"/>
    <x v="365"/>
    <x v="439"/>
    <x v="681"/>
    <x v="1285"/>
    <x v="54"/>
    <x v="27"/>
    <x v="0"/>
    <x v="0"/>
    <x v="0"/>
    <x v="0"/>
    <x v="0"/>
    <x v="5"/>
    <x v="0"/>
    <x v="0"/>
    <x v="0"/>
    <x v="122"/>
    <x v="177"/>
    <x v="0"/>
    <x v="50"/>
    <x v="240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991"/>
    <x v="0"/>
  </r>
  <r>
    <x v="0"/>
    <x v="5"/>
    <x v="0"/>
    <x v="0"/>
    <x v="0"/>
    <x v="297"/>
    <x v="383"/>
    <x v="586"/>
    <x v="1229"/>
    <x v="54"/>
    <x v="27"/>
    <x v="0"/>
    <x v="0"/>
    <x v="0"/>
    <x v="0"/>
    <x v="0"/>
    <x v="5"/>
    <x v="0"/>
    <x v="0"/>
    <x v="0"/>
    <x v="122"/>
    <x v="177"/>
    <x v="0"/>
    <x v="50"/>
    <x v="505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068"/>
    <x v="0"/>
  </r>
  <r>
    <x v="0"/>
    <x v="5"/>
    <x v="0"/>
    <x v="0"/>
    <x v="0"/>
    <x v="350"/>
    <x v="430"/>
    <x v="667"/>
    <x v="1275"/>
    <x v="54"/>
    <x v="27"/>
    <x v="0"/>
    <x v="0"/>
    <x v="0"/>
    <x v="0"/>
    <x v="0"/>
    <x v="5"/>
    <x v="0"/>
    <x v="0"/>
    <x v="0"/>
    <x v="122"/>
    <x v="177"/>
    <x v="0"/>
    <x v="50"/>
    <x v="648"/>
    <x v="104"/>
    <x v="0"/>
    <x v="0"/>
    <x v="0"/>
    <x v="0"/>
    <x v="0"/>
    <x v="122"/>
    <x v="487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9"/>
    <x v="169"/>
    <x v="203"/>
    <x v="50"/>
    <x v="1010"/>
    <x v="0"/>
  </r>
  <r>
    <x v="0"/>
    <x v="2"/>
    <x v="0"/>
    <x v="0"/>
    <x v="0"/>
    <x v="735"/>
    <x v="758"/>
    <x v="1278"/>
    <x v="1670"/>
    <x v="54"/>
    <x v="27"/>
    <x v="0"/>
    <x v="0"/>
    <x v="0"/>
    <x v="0"/>
    <x v="0"/>
    <x v="4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6"/>
    <x v="203"/>
    <x v="164"/>
    <x v="391"/>
    <x v="0"/>
  </r>
  <r>
    <x v="0"/>
    <x v="1"/>
    <x v="0"/>
    <x v="0"/>
    <x v="0"/>
    <x v="166"/>
    <x v="159"/>
    <x v="508"/>
    <x v="1230"/>
    <x v="54"/>
    <x v="27"/>
    <x v="0"/>
    <x v="0"/>
    <x v="0"/>
    <x v="0"/>
    <x v="0"/>
    <x v="0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0"/>
    <x v="1"/>
  </r>
  <r>
    <x v="0"/>
    <x v="6"/>
    <x v="0"/>
    <x v="0"/>
    <x v="0"/>
    <x v="833"/>
    <x v="855"/>
    <x v="1349"/>
    <x v="1712"/>
    <x v="54"/>
    <x v="27"/>
    <x v="0"/>
    <x v="0"/>
    <x v="0"/>
    <x v="0"/>
    <x v="0"/>
    <x v="6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8"/>
    <x v="1"/>
  </r>
  <r>
    <x v="0"/>
    <x v="4"/>
    <x v="0"/>
    <x v="0"/>
    <x v="0"/>
    <x v="359"/>
    <x v="334"/>
    <x v="563"/>
    <x v="1080"/>
    <x v="54"/>
    <x v="27"/>
    <x v="0"/>
    <x v="0"/>
    <x v="0"/>
    <x v="0"/>
    <x v="0"/>
    <x v="1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3"/>
    <x v="1"/>
  </r>
  <r>
    <x v="0"/>
    <x v="0"/>
    <x v="0"/>
    <x v="0"/>
    <x v="0"/>
    <x v="1118"/>
    <x v="1138"/>
    <x v="1370"/>
    <x v="1400"/>
    <x v="54"/>
    <x v="27"/>
    <x v="0"/>
    <x v="0"/>
    <x v="0"/>
    <x v="0"/>
    <x v="0"/>
    <x v="3"/>
    <x v="0"/>
    <x v="0"/>
    <x v="0"/>
    <x v="123"/>
    <x v="178"/>
    <x v="0"/>
    <x v="79"/>
    <x v="732"/>
    <x v="104"/>
    <x v="0"/>
    <x v="0"/>
    <x v="0"/>
    <x v="0"/>
    <x v="0"/>
    <x v="123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1"/>
    <x v="1"/>
  </r>
  <r>
    <x v="0"/>
    <x v="2"/>
    <x v="0"/>
    <x v="0"/>
    <x v="0"/>
    <x v="948"/>
    <x v="970"/>
    <x v="0"/>
    <x v="171"/>
    <x v="54"/>
    <x v="27"/>
    <x v="0"/>
    <x v="0"/>
    <x v="0"/>
    <x v="0"/>
    <x v="0"/>
    <x v="4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270"/>
    <x v="256"/>
    <x v="0"/>
    <x v="615"/>
    <x v="54"/>
    <x v="27"/>
    <x v="0"/>
    <x v="0"/>
    <x v="0"/>
    <x v="0"/>
    <x v="0"/>
    <x v="0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44"/>
    <x v="1064"/>
    <x v="0"/>
    <x v="123"/>
    <x v="54"/>
    <x v="27"/>
    <x v="0"/>
    <x v="0"/>
    <x v="0"/>
    <x v="0"/>
    <x v="0"/>
    <x v="6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70"/>
    <x v="256"/>
    <x v="0"/>
    <x v="615"/>
    <x v="54"/>
    <x v="27"/>
    <x v="0"/>
    <x v="0"/>
    <x v="0"/>
    <x v="0"/>
    <x v="0"/>
    <x v="2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889"/>
    <x v="911"/>
    <x v="0"/>
    <x v="200"/>
    <x v="54"/>
    <x v="27"/>
    <x v="0"/>
    <x v="0"/>
    <x v="0"/>
    <x v="0"/>
    <x v="0"/>
    <x v="5"/>
    <x v="0"/>
    <x v="0"/>
    <x v="0"/>
    <x v="124"/>
    <x v="180"/>
    <x v="2"/>
    <x v="53"/>
    <x v="411"/>
    <x v="104"/>
    <x v="0"/>
    <x v="0"/>
    <x v="0"/>
    <x v="0"/>
    <x v="0"/>
    <x v="124"/>
    <x v="26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4"/>
    <x v="0"/>
    <x v="1479"/>
    <x v="1"/>
  </r>
  <r>
    <x v="0"/>
    <x v="2"/>
    <x v="0"/>
    <x v="0"/>
    <x v="0"/>
    <x v="341"/>
    <x v="423"/>
    <x v="370"/>
    <x v="644"/>
    <x v="54"/>
    <x v="27"/>
    <x v="0"/>
    <x v="0"/>
    <x v="0"/>
    <x v="0"/>
    <x v="0"/>
    <x v="4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107"/>
    <x v="1"/>
  </r>
  <r>
    <x v="0"/>
    <x v="1"/>
    <x v="0"/>
    <x v="0"/>
    <x v="0"/>
    <x v="32"/>
    <x v="31"/>
    <x v="78"/>
    <x v="947"/>
    <x v="54"/>
    <x v="27"/>
    <x v="0"/>
    <x v="0"/>
    <x v="0"/>
    <x v="0"/>
    <x v="0"/>
    <x v="0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402"/>
    <x v="1"/>
  </r>
  <r>
    <x v="0"/>
    <x v="6"/>
    <x v="0"/>
    <x v="0"/>
    <x v="0"/>
    <x v="392"/>
    <x v="461"/>
    <x v="427"/>
    <x v="608"/>
    <x v="54"/>
    <x v="27"/>
    <x v="0"/>
    <x v="0"/>
    <x v="0"/>
    <x v="0"/>
    <x v="0"/>
    <x v="6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045"/>
    <x v="1"/>
  </r>
  <r>
    <x v="0"/>
    <x v="4"/>
    <x v="0"/>
    <x v="0"/>
    <x v="0"/>
    <x v="96"/>
    <x v="92"/>
    <x v="0"/>
    <x v="815"/>
    <x v="54"/>
    <x v="27"/>
    <x v="0"/>
    <x v="0"/>
    <x v="0"/>
    <x v="0"/>
    <x v="0"/>
    <x v="1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48"/>
    <x v="199"/>
    <x v="169"/>
    <x v="203"/>
    <x v="0"/>
    <x v="1479"/>
    <x v="1"/>
  </r>
  <r>
    <x v="0"/>
    <x v="0"/>
    <x v="0"/>
    <x v="0"/>
    <x v="0"/>
    <x v="601"/>
    <x v="638"/>
    <x v="0"/>
    <x v="359"/>
    <x v="54"/>
    <x v="0"/>
    <x v="0"/>
    <x v="0"/>
    <x v="0"/>
    <x v="0"/>
    <x v="0"/>
    <x v="3"/>
    <x v="0"/>
    <x v="0"/>
    <x v="0"/>
    <x v="125"/>
    <x v="181"/>
    <x v="5"/>
    <x v="73"/>
    <x v="698"/>
    <x v="104"/>
    <x v="0"/>
    <x v="0"/>
    <x v="0"/>
    <x v="0"/>
    <x v="0"/>
    <x v="125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292"/>
    <x v="199"/>
    <x v="169"/>
    <x v="203"/>
    <x v="0"/>
    <x v="1479"/>
    <x v="1"/>
  </r>
  <r>
    <x v="0"/>
    <x v="2"/>
    <x v="0"/>
    <x v="0"/>
    <x v="0"/>
    <x v="1069"/>
    <x v="1089"/>
    <x v="1210"/>
    <x v="318"/>
    <x v="54"/>
    <x v="27"/>
    <x v="0"/>
    <x v="0"/>
    <x v="0"/>
    <x v="0"/>
    <x v="0"/>
    <x v="4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7"/>
    <x v="1"/>
  </r>
  <r>
    <x v="0"/>
    <x v="2"/>
    <x v="0"/>
    <x v="0"/>
    <x v="0"/>
    <x v="873"/>
    <x v="895"/>
    <x v="1009"/>
    <x v="424"/>
    <x v="54"/>
    <x v="27"/>
    <x v="0"/>
    <x v="0"/>
    <x v="0"/>
    <x v="0"/>
    <x v="0"/>
    <x v="4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0"/>
    <x v="1"/>
  </r>
  <r>
    <x v="0"/>
    <x v="2"/>
    <x v="0"/>
    <x v="0"/>
    <x v="0"/>
    <x v="926"/>
    <x v="948"/>
    <x v="1061"/>
    <x v="394"/>
    <x v="54"/>
    <x v="27"/>
    <x v="0"/>
    <x v="0"/>
    <x v="0"/>
    <x v="0"/>
    <x v="0"/>
    <x v="4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707"/>
    <x v="731"/>
    <x v="853"/>
    <x v="504"/>
    <x v="54"/>
    <x v="27"/>
    <x v="0"/>
    <x v="0"/>
    <x v="0"/>
    <x v="0"/>
    <x v="0"/>
    <x v="4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1101"/>
    <x v="1121"/>
    <x v="1247"/>
    <x v="297"/>
    <x v="54"/>
    <x v="27"/>
    <x v="0"/>
    <x v="0"/>
    <x v="0"/>
    <x v="0"/>
    <x v="0"/>
    <x v="4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0"/>
    <x v="1"/>
  </r>
  <r>
    <x v="0"/>
    <x v="2"/>
    <x v="0"/>
    <x v="0"/>
    <x v="0"/>
    <x v="794"/>
    <x v="816"/>
    <x v="928"/>
    <x v="467"/>
    <x v="54"/>
    <x v="27"/>
    <x v="0"/>
    <x v="0"/>
    <x v="0"/>
    <x v="0"/>
    <x v="0"/>
    <x v="4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2"/>
    <x v="0"/>
    <x v="0"/>
    <x v="0"/>
    <x v="424"/>
    <x v="491"/>
    <x v="553"/>
    <x v="666"/>
    <x v="54"/>
    <x v="27"/>
    <x v="0"/>
    <x v="0"/>
    <x v="0"/>
    <x v="0"/>
    <x v="0"/>
    <x v="4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2"/>
    <x v="1"/>
  </r>
  <r>
    <x v="0"/>
    <x v="2"/>
    <x v="0"/>
    <x v="0"/>
    <x v="0"/>
    <x v="108"/>
    <x v="190"/>
    <x v="209"/>
    <x v="851"/>
    <x v="54"/>
    <x v="27"/>
    <x v="0"/>
    <x v="0"/>
    <x v="0"/>
    <x v="0"/>
    <x v="0"/>
    <x v="4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090"/>
    <x v="1110"/>
    <x v="1230"/>
    <x v="308"/>
    <x v="54"/>
    <x v="27"/>
    <x v="0"/>
    <x v="0"/>
    <x v="0"/>
    <x v="0"/>
    <x v="0"/>
    <x v="4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2"/>
    <x v="1"/>
  </r>
  <r>
    <x v="0"/>
    <x v="2"/>
    <x v="0"/>
    <x v="0"/>
    <x v="0"/>
    <x v="1068"/>
    <x v="1088"/>
    <x v="1208"/>
    <x v="318"/>
    <x v="54"/>
    <x v="27"/>
    <x v="0"/>
    <x v="0"/>
    <x v="0"/>
    <x v="0"/>
    <x v="0"/>
    <x v="4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8"/>
    <x v="1"/>
  </r>
  <r>
    <x v="0"/>
    <x v="2"/>
    <x v="0"/>
    <x v="0"/>
    <x v="0"/>
    <x v="926"/>
    <x v="948"/>
    <x v="1061"/>
    <x v="394"/>
    <x v="54"/>
    <x v="27"/>
    <x v="0"/>
    <x v="0"/>
    <x v="0"/>
    <x v="0"/>
    <x v="0"/>
    <x v="4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907"/>
    <x v="929"/>
    <x v="1042"/>
    <x v="411"/>
    <x v="54"/>
    <x v="27"/>
    <x v="0"/>
    <x v="0"/>
    <x v="0"/>
    <x v="0"/>
    <x v="0"/>
    <x v="4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9"/>
    <x v="1"/>
  </r>
  <r>
    <x v="0"/>
    <x v="2"/>
    <x v="0"/>
    <x v="0"/>
    <x v="0"/>
    <x v="1269"/>
    <x v="1289"/>
    <x v="1438"/>
    <x v="158"/>
    <x v="54"/>
    <x v="27"/>
    <x v="0"/>
    <x v="0"/>
    <x v="0"/>
    <x v="0"/>
    <x v="0"/>
    <x v="4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"/>
    <x v="1"/>
  </r>
  <r>
    <x v="0"/>
    <x v="2"/>
    <x v="0"/>
    <x v="0"/>
    <x v="0"/>
    <x v="652"/>
    <x v="684"/>
    <x v="802"/>
    <x v="538"/>
    <x v="54"/>
    <x v="27"/>
    <x v="0"/>
    <x v="0"/>
    <x v="0"/>
    <x v="0"/>
    <x v="0"/>
    <x v="4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1"/>
    <x v="0"/>
    <x v="0"/>
    <x v="0"/>
    <x v="338"/>
    <x v="317"/>
    <x v="457"/>
    <x v="721"/>
    <x v="54"/>
    <x v="27"/>
    <x v="0"/>
    <x v="0"/>
    <x v="0"/>
    <x v="0"/>
    <x v="0"/>
    <x v="0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1"/>
    <x v="0"/>
    <x v="0"/>
    <x v="0"/>
    <x v="235"/>
    <x v="224"/>
    <x v="345"/>
    <x v="780"/>
    <x v="54"/>
    <x v="27"/>
    <x v="0"/>
    <x v="0"/>
    <x v="0"/>
    <x v="0"/>
    <x v="0"/>
    <x v="0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1"/>
    <x v="0"/>
    <x v="0"/>
    <x v="0"/>
    <x v="260"/>
    <x v="247"/>
    <x v="373"/>
    <x v="765"/>
    <x v="54"/>
    <x v="27"/>
    <x v="0"/>
    <x v="0"/>
    <x v="0"/>
    <x v="0"/>
    <x v="0"/>
    <x v="0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152"/>
    <x v="146"/>
    <x v="264"/>
    <x v="822"/>
    <x v="54"/>
    <x v="27"/>
    <x v="0"/>
    <x v="0"/>
    <x v="0"/>
    <x v="0"/>
    <x v="0"/>
    <x v="0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363"/>
    <x v="337"/>
    <x v="483"/>
    <x v="708"/>
    <x v="54"/>
    <x v="27"/>
    <x v="0"/>
    <x v="0"/>
    <x v="0"/>
    <x v="0"/>
    <x v="0"/>
    <x v="0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1"/>
    <x v="0"/>
    <x v="0"/>
    <x v="0"/>
    <x v="190"/>
    <x v="182"/>
    <x v="307"/>
    <x v="803"/>
    <x v="54"/>
    <x v="27"/>
    <x v="0"/>
    <x v="0"/>
    <x v="0"/>
    <x v="0"/>
    <x v="0"/>
    <x v="0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1"/>
    <x v="0"/>
    <x v="0"/>
    <x v="0"/>
    <x v="51"/>
    <x v="49"/>
    <x v="131"/>
    <x v="891"/>
    <x v="54"/>
    <x v="27"/>
    <x v="0"/>
    <x v="0"/>
    <x v="0"/>
    <x v="0"/>
    <x v="0"/>
    <x v="0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1"/>
    <x v="0"/>
    <x v="0"/>
    <x v="0"/>
    <x v="7"/>
    <x v="7"/>
    <x v="44"/>
    <x v="944"/>
    <x v="54"/>
    <x v="27"/>
    <x v="0"/>
    <x v="0"/>
    <x v="0"/>
    <x v="0"/>
    <x v="0"/>
    <x v="0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352"/>
    <x v="328"/>
    <x v="473"/>
    <x v="715"/>
    <x v="54"/>
    <x v="27"/>
    <x v="0"/>
    <x v="0"/>
    <x v="0"/>
    <x v="0"/>
    <x v="0"/>
    <x v="0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1"/>
    <x v="0"/>
    <x v="0"/>
    <x v="0"/>
    <x v="337"/>
    <x v="316"/>
    <x v="456"/>
    <x v="721"/>
    <x v="54"/>
    <x v="27"/>
    <x v="0"/>
    <x v="0"/>
    <x v="0"/>
    <x v="0"/>
    <x v="0"/>
    <x v="0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3"/>
    <x v="1"/>
  </r>
  <r>
    <x v="0"/>
    <x v="1"/>
    <x v="0"/>
    <x v="0"/>
    <x v="0"/>
    <x v="260"/>
    <x v="247"/>
    <x v="373"/>
    <x v="765"/>
    <x v="54"/>
    <x v="27"/>
    <x v="0"/>
    <x v="0"/>
    <x v="0"/>
    <x v="0"/>
    <x v="0"/>
    <x v="0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252"/>
    <x v="240"/>
    <x v="363"/>
    <x v="773"/>
    <x v="54"/>
    <x v="27"/>
    <x v="0"/>
    <x v="0"/>
    <x v="0"/>
    <x v="0"/>
    <x v="0"/>
    <x v="0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4"/>
    <x v="1"/>
  </r>
  <r>
    <x v="0"/>
    <x v="1"/>
    <x v="0"/>
    <x v="0"/>
    <x v="0"/>
    <x v="542"/>
    <x v="463"/>
    <x v="685"/>
    <x v="604"/>
    <x v="54"/>
    <x v="27"/>
    <x v="0"/>
    <x v="0"/>
    <x v="0"/>
    <x v="0"/>
    <x v="0"/>
    <x v="0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4"/>
    <x v="1"/>
  </r>
  <r>
    <x v="0"/>
    <x v="1"/>
    <x v="0"/>
    <x v="0"/>
    <x v="0"/>
    <x v="130"/>
    <x v="125"/>
    <x v="234"/>
    <x v="839"/>
    <x v="54"/>
    <x v="27"/>
    <x v="0"/>
    <x v="0"/>
    <x v="0"/>
    <x v="0"/>
    <x v="0"/>
    <x v="0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6"/>
    <x v="0"/>
    <x v="0"/>
    <x v="0"/>
    <x v="1141"/>
    <x v="1161"/>
    <x v="1290"/>
    <x v="276"/>
    <x v="54"/>
    <x v="27"/>
    <x v="0"/>
    <x v="0"/>
    <x v="0"/>
    <x v="0"/>
    <x v="0"/>
    <x v="6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2"/>
    <x v="1"/>
  </r>
  <r>
    <x v="0"/>
    <x v="6"/>
    <x v="0"/>
    <x v="0"/>
    <x v="0"/>
    <x v="969"/>
    <x v="991"/>
    <x v="1105"/>
    <x v="370"/>
    <x v="54"/>
    <x v="27"/>
    <x v="0"/>
    <x v="0"/>
    <x v="0"/>
    <x v="0"/>
    <x v="0"/>
    <x v="6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7"/>
    <x v="1"/>
  </r>
  <r>
    <x v="0"/>
    <x v="6"/>
    <x v="0"/>
    <x v="0"/>
    <x v="0"/>
    <x v="1022"/>
    <x v="1043"/>
    <x v="1161"/>
    <x v="345"/>
    <x v="54"/>
    <x v="27"/>
    <x v="0"/>
    <x v="0"/>
    <x v="0"/>
    <x v="0"/>
    <x v="0"/>
    <x v="6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800"/>
    <x v="823"/>
    <x v="932"/>
    <x v="460"/>
    <x v="54"/>
    <x v="27"/>
    <x v="0"/>
    <x v="0"/>
    <x v="0"/>
    <x v="0"/>
    <x v="0"/>
    <x v="6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1170"/>
    <x v="1190"/>
    <x v="1320"/>
    <x v="255"/>
    <x v="54"/>
    <x v="27"/>
    <x v="0"/>
    <x v="0"/>
    <x v="0"/>
    <x v="0"/>
    <x v="0"/>
    <x v="6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5"/>
    <x v="1"/>
  </r>
  <r>
    <x v="0"/>
    <x v="6"/>
    <x v="0"/>
    <x v="0"/>
    <x v="0"/>
    <x v="890"/>
    <x v="912"/>
    <x v="1022"/>
    <x v="422"/>
    <x v="54"/>
    <x v="27"/>
    <x v="0"/>
    <x v="0"/>
    <x v="0"/>
    <x v="0"/>
    <x v="0"/>
    <x v="6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6"/>
    <x v="0"/>
    <x v="0"/>
    <x v="0"/>
    <x v="488"/>
    <x v="541"/>
    <x v="624"/>
    <x v="630"/>
    <x v="54"/>
    <x v="27"/>
    <x v="0"/>
    <x v="0"/>
    <x v="0"/>
    <x v="0"/>
    <x v="0"/>
    <x v="6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9"/>
    <x v="1"/>
  </r>
  <r>
    <x v="0"/>
    <x v="6"/>
    <x v="0"/>
    <x v="0"/>
    <x v="0"/>
    <x v="142"/>
    <x v="239"/>
    <x v="248"/>
    <x v="827"/>
    <x v="54"/>
    <x v="27"/>
    <x v="0"/>
    <x v="0"/>
    <x v="0"/>
    <x v="0"/>
    <x v="0"/>
    <x v="6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1156"/>
    <x v="1176"/>
    <x v="1303"/>
    <x v="267"/>
    <x v="54"/>
    <x v="27"/>
    <x v="0"/>
    <x v="0"/>
    <x v="0"/>
    <x v="0"/>
    <x v="0"/>
    <x v="6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0"/>
    <x v="1"/>
  </r>
  <r>
    <x v="0"/>
    <x v="6"/>
    <x v="0"/>
    <x v="0"/>
    <x v="0"/>
    <x v="1140"/>
    <x v="1160"/>
    <x v="1289"/>
    <x v="276"/>
    <x v="54"/>
    <x v="27"/>
    <x v="0"/>
    <x v="0"/>
    <x v="0"/>
    <x v="0"/>
    <x v="0"/>
    <x v="6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3"/>
    <x v="1"/>
  </r>
  <r>
    <x v="0"/>
    <x v="6"/>
    <x v="0"/>
    <x v="0"/>
    <x v="0"/>
    <x v="1022"/>
    <x v="1043"/>
    <x v="1161"/>
    <x v="345"/>
    <x v="54"/>
    <x v="27"/>
    <x v="0"/>
    <x v="0"/>
    <x v="0"/>
    <x v="0"/>
    <x v="0"/>
    <x v="6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1007"/>
    <x v="1029"/>
    <x v="1137"/>
    <x v="358"/>
    <x v="54"/>
    <x v="27"/>
    <x v="0"/>
    <x v="0"/>
    <x v="0"/>
    <x v="0"/>
    <x v="0"/>
    <x v="6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8"/>
    <x v="1"/>
  </r>
  <r>
    <x v="0"/>
    <x v="6"/>
    <x v="0"/>
    <x v="0"/>
    <x v="0"/>
    <x v="1304"/>
    <x v="1324"/>
    <x v="1477"/>
    <x v="109"/>
    <x v="54"/>
    <x v="27"/>
    <x v="0"/>
    <x v="0"/>
    <x v="0"/>
    <x v="0"/>
    <x v="0"/>
    <x v="6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"/>
    <x v="1"/>
  </r>
  <r>
    <x v="0"/>
    <x v="6"/>
    <x v="0"/>
    <x v="0"/>
    <x v="0"/>
    <x v="736"/>
    <x v="759"/>
    <x v="883"/>
    <x v="494"/>
    <x v="54"/>
    <x v="27"/>
    <x v="0"/>
    <x v="0"/>
    <x v="0"/>
    <x v="0"/>
    <x v="0"/>
    <x v="6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0"/>
    <x v="1"/>
  </r>
  <r>
    <x v="0"/>
    <x v="3"/>
    <x v="0"/>
    <x v="0"/>
    <x v="0"/>
    <x v="338"/>
    <x v="317"/>
    <x v="457"/>
    <x v="721"/>
    <x v="54"/>
    <x v="27"/>
    <x v="0"/>
    <x v="0"/>
    <x v="0"/>
    <x v="0"/>
    <x v="0"/>
    <x v="2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3"/>
    <x v="0"/>
    <x v="0"/>
    <x v="0"/>
    <x v="235"/>
    <x v="224"/>
    <x v="345"/>
    <x v="780"/>
    <x v="54"/>
    <x v="27"/>
    <x v="0"/>
    <x v="0"/>
    <x v="0"/>
    <x v="0"/>
    <x v="0"/>
    <x v="2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3"/>
    <x v="0"/>
    <x v="0"/>
    <x v="0"/>
    <x v="260"/>
    <x v="247"/>
    <x v="373"/>
    <x v="765"/>
    <x v="54"/>
    <x v="27"/>
    <x v="0"/>
    <x v="0"/>
    <x v="0"/>
    <x v="0"/>
    <x v="0"/>
    <x v="2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152"/>
    <x v="146"/>
    <x v="264"/>
    <x v="822"/>
    <x v="54"/>
    <x v="27"/>
    <x v="0"/>
    <x v="0"/>
    <x v="0"/>
    <x v="0"/>
    <x v="0"/>
    <x v="2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363"/>
    <x v="337"/>
    <x v="483"/>
    <x v="708"/>
    <x v="54"/>
    <x v="27"/>
    <x v="0"/>
    <x v="0"/>
    <x v="0"/>
    <x v="0"/>
    <x v="0"/>
    <x v="2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3"/>
    <x v="0"/>
    <x v="0"/>
    <x v="0"/>
    <x v="190"/>
    <x v="182"/>
    <x v="307"/>
    <x v="803"/>
    <x v="54"/>
    <x v="27"/>
    <x v="0"/>
    <x v="0"/>
    <x v="0"/>
    <x v="0"/>
    <x v="0"/>
    <x v="2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3"/>
    <x v="0"/>
    <x v="0"/>
    <x v="0"/>
    <x v="51"/>
    <x v="49"/>
    <x v="131"/>
    <x v="891"/>
    <x v="54"/>
    <x v="27"/>
    <x v="0"/>
    <x v="0"/>
    <x v="0"/>
    <x v="0"/>
    <x v="0"/>
    <x v="2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3"/>
    <x v="0"/>
    <x v="0"/>
    <x v="0"/>
    <x v="7"/>
    <x v="7"/>
    <x v="44"/>
    <x v="944"/>
    <x v="54"/>
    <x v="27"/>
    <x v="0"/>
    <x v="0"/>
    <x v="0"/>
    <x v="0"/>
    <x v="0"/>
    <x v="2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52"/>
    <x v="328"/>
    <x v="473"/>
    <x v="715"/>
    <x v="54"/>
    <x v="27"/>
    <x v="0"/>
    <x v="0"/>
    <x v="0"/>
    <x v="0"/>
    <x v="0"/>
    <x v="2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3"/>
    <x v="0"/>
    <x v="0"/>
    <x v="0"/>
    <x v="337"/>
    <x v="316"/>
    <x v="456"/>
    <x v="721"/>
    <x v="54"/>
    <x v="27"/>
    <x v="0"/>
    <x v="0"/>
    <x v="0"/>
    <x v="0"/>
    <x v="0"/>
    <x v="2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3"/>
    <x v="1"/>
  </r>
  <r>
    <x v="0"/>
    <x v="3"/>
    <x v="0"/>
    <x v="0"/>
    <x v="0"/>
    <x v="260"/>
    <x v="247"/>
    <x v="373"/>
    <x v="765"/>
    <x v="54"/>
    <x v="27"/>
    <x v="0"/>
    <x v="0"/>
    <x v="0"/>
    <x v="0"/>
    <x v="0"/>
    <x v="2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252"/>
    <x v="240"/>
    <x v="363"/>
    <x v="773"/>
    <x v="54"/>
    <x v="27"/>
    <x v="0"/>
    <x v="0"/>
    <x v="0"/>
    <x v="0"/>
    <x v="0"/>
    <x v="2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4"/>
    <x v="1"/>
  </r>
  <r>
    <x v="0"/>
    <x v="3"/>
    <x v="0"/>
    <x v="0"/>
    <x v="0"/>
    <x v="542"/>
    <x v="463"/>
    <x v="685"/>
    <x v="604"/>
    <x v="54"/>
    <x v="27"/>
    <x v="0"/>
    <x v="0"/>
    <x v="0"/>
    <x v="0"/>
    <x v="0"/>
    <x v="2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4"/>
    <x v="1"/>
  </r>
  <r>
    <x v="0"/>
    <x v="3"/>
    <x v="0"/>
    <x v="0"/>
    <x v="0"/>
    <x v="130"/>
    <x v="125"/>
    <x v="234"/>
    <x v="839"/>
    <x v="54"/>
    <x v="27"/>
    <x v="0"/>
    <x v="0"/>
    <x v="0"/>
    <x v="0"/>
    <x v="0"/>
    <x v="2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1014"/>
    <x v="1036"/>
    <x v="1145"/>
    <x v="353"/>
    <x v="54"/>
    <x v="27"/>
    <x v="0"/>
    <x v="0"/>
    <x v="0"/>
    <x v="0"/>
    <x v="0"/>
    <x v="5"/>
    <x v="0"/>
    <x v="0"/>
    <x v="0"/>
    <x v="126"/>
    <x v="183"/>
    <x v="0"/>
    <x v="13"/>
    <x v="19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9"/>
    <x v="169"/>
    <x v="203"/>
    <x v="248"/>
    <x v="1625"/>
    <x v="0"/>
  </r>
  <r>
    <x v="0"/>
    <x v="5"/>
    <x v="0"/>
    <x v="0"/>
    <x v="0"/>
    <x v="816"/>
    <x v="838"/>
    <x v="950"/>
    <x v="451"/>
    <x v="54"/>
    <x v="27"/>
    <x v="0"/>
    <x v="0"/>
    <x v="0"/>
    <x v="0"/>
    <x v="0"/>
    <x v="5"/>
    <x v="0"/>
    <x v="0"/>
    <x v="0"/>
    <x v="126"/>
    <x v="183"/>
    <x v="0"/>
    <x v="13"/>
    <x v="193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7"/>
    <x v="169"/>
    <x v="203"/>
    <x v="192"/>
    <x v="1599"/>
    <x v="0"/>
  </r>
  <r>
    <x v="0"/>
    <x v="5"/>
    <x v="0"/>
    <x v="0"/>
    <x v="0"/>
    <x v="862"/>
    <x v="884"/>
    <x v="996"/>
    <x v="430"/>
    <x v="54"/>
    <x v="27"/>
    <x v="0"/>
    <x v="0"/>
    <x v="0"/>
    <x v="0"/>
    <x v="0"/>
    <x v="5"/>
    <x v="0"/>
    <x v="0"/>
    <x v="0"/>
    <x v="126"/>
    <x v="183"/>
    <x v="0"/>
    <x v="13"/>
    <x v="194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0"/>
    <x v="169"/>
    <x v="203"/>
    <x v="210"/>
    <x v="1610"/>
    <x v="0"/>
  </r>
  <r>
    <x v="0"/>
    <x v="5"/>
    <x v="0"/>
    <x v="0"/>
    <x v="0"/>
    <x v="653"/>
    <x v="685"/>
    <x v="801"/>
    <x v="535"/>
    <x v="54"/>
    <x v="27"/>
    <x v="0"/>
    <x v="0"/>
    <x v="0"/>
    <x v="0"/>
    <x v="0"/>
    <x v="5"/>
    <x v="0"/>
    <x v="0"/>
    <x v="0"/>
    <x v="126"/>
    <x v="183"/>
    <x v="0"/>
    <x v="13"/>
    <x v="19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8"/>
    <x v="169"/>
    <x v="203"/>
    <x v="144"/>
    <x v="1577"/>
    <x v="0"/>
  </r>
  <r>
    <x v="0"/>
    <x v="5"/>
    <x v="0"/>
    <x v="0"/>
    <x v="0"/>
    <x v="1051"/>
    <x v="1071"/>
    <x v="1184"/>
    <x v="330"/>
    <x v="54"/>
    <x v="27"/>
    <x v="0"/>
    <x v="0"/>
    <x v="0"/>
    <x v="0"/>
    <x v="0"/>
    <x v="5"/>
    <x v="0"/>
    <x v="0"/>
    <x v="0"/>
    <x v="126"/>
    <x v="183"/>
    <x v="0"/>
    <x v="13"/>
    <x v="19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2"/>
    <x v="203"/>
    <x v="257"/>
    <x v="1631"/>
    <x v="0"/>
  </r>
  <r>
    <x v="0"/>
    <x v="5"/>
    <x v="0"/>
    <x v="0"/>
    <x v="0"/>
    <x v="732"/>
    <x v="755"/>
    <x v="876"/>
    <x v="498"/>
    <x v="54"/>
    <x v="27"/>
    <x v="0"/>
    <x v="0"/>
    <x v="0"/>
    <x v="0"/>
    <x v="0"/>
    <x v="5"/>
    <x v="0"/>
    <x v="0"/>
    <x v="0"/>
    <x v="126"/>
    <x v="183"/>
    <x v="0"/>
    <x v="13"/>
    <x v="19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5"/>
    <x v="169"/>
    <x v="203"/>
    <x v="163"/>
    <x v="1587"/>
    <x v="0"/>
  </r>
  <r>
    <x v="0"/>
    <x v="5"/>
    <x v="0"/>
    <x v="0"/>
    <x v="0"/>
    <x v="390"/>
    <x v="458"/>
    <x v="513"/>
    <x v="687"/>
    <x v="54"/>
    <x v="27"/>
    <x v="0"/>
    <x v="0"/>
    <x v="0"/>
    <x v="0"/>
    <x v="0"/>
    <x v="5"/>
    <x v="0"/>
    <x v="0"/>
    <x v="0"/>
    <x v="126"/>
    <x v="183"/>
    <x v="0"/>
    <x v="13"/>
    <x v="198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24"/>
    <x v="0"/>
  </r>
  <r>
    <x v="0"/>
    <x v="5"/>
    <x v="0"/>
    <x v="0"/>
    <x v="0"/>
    <x v="91"/>
    <x v="163"/>
    <x v="187"/>
    <x v="862"/>
    <x v="54"/>
    <x v="27"/>
    <x v="0"/>
    <x v="0"/>
    <x v="0"/>
    <x v="0"/>
    <x v="0"/>
    <x v="5"/>
    <x v="0"/>
    <x v="0"/>
    <x v="0"/>
    <x v="126"/>
    <x v="183"/>
    <x v="0"/>
    <x v="13"/>
    <x v="199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491"/>
    <x v="0"/>
  </r>
  <r>
    <x v="0"/>
    <x v="5"/>
    <x v="0"/>
    <x v="0"/>
    <x v="0"/>
    <x v="1030"/>
    <x v="1050"/>
    <x v="1169"/>
    <x v="340"/>
    <x v="54"/>
    <x v="27"/>
    <x v="0"/>
    <x v="0"/>
    <x v="0"/>
    <x v="0"/>
    <x v="0"/>
    <x v="5"/>
    <x v="0"/>
    <x v="0"/>
    <x v="0"/>
    <x v="126"/>
    <x v="183"/>
    <x v="0"/>
    <x v="13"/>
    <x v="200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5"/>
    <x v="169"/>
    <x v="203"/>
    <x v="255"/>
    <x v="1629"/>
    <x v="0"/>
  </r>
  <r>
    <x v="0"/>
    <x v="5"/>
    <x v="0"/>
    <x v="0"/>
    <x v="0"/>
    <x v="1012"/>
    <x v="1034"/>
    <x v="1143"/>
    <x v="353"/>
    <x v="54"/>
    <x v="27"/>
    <x v="0"/>
    <x v="0"/>
    <x v="0"/>
    <x v="0"/>
    <x v="0"/>
    <x v="5"/>
    <x v="0"/>
    <x v="0"/>
    <x v="0"/>
    <x v="126"/>
    <x v="183"/>
    <x v="0"/>
    <x v="13"/>
    <x v="201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0"/>
    <x v="203"/>
    <x v="247"/>
    <x v="1626"/>
    <x v="0"/>
  </r>
  <r>
    <x v="0"/>
    <x v="5"/>
    <x v="0"/>
    <x v="0"/>
    <x v="0"/>
    <x v="862"/>
    <x v="884"/>
    <x v="996"/>
    <x v="430"/>
    <x v="54"/>
    <x v="27"/>
    <x v="0"/>
    <x v="0"/>
    <x v="0"/>
    <x v="0"/>
    <x v="0"/>
    <x v="5"/>
    <x v="0"/>
    <x v="0"/>
    <x v="0"/>
    <x v="126"/>
    <x v="183"/>
    <x v="0"/>
    <x v="13"/>
    <x v="202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0"/>
    <x v="169"/>
    <x v="203"/>
    <x v="210"/>
    <x v="1610"/>
    <x v="0"/>
  </r>
  <r>
    <x v="0"/>
    <x v="5"/>
    <x v="0"/>
    <x v="0"/>
    <x v="0"/>
    <x v="844"/>
    <x v="866"/>
    <x v="982"/>
    <x v="438"/>
    <x v="54"/>
    <x v="27"/>
    <x v="0"/>
    <x v="0"/>
    <x v="0"/>
    <x v="0"/>
    <x v="0"/>
    <x v="5"/>
    <x v="0"/>
    <x v="0"/>
    <x v="0"/>
    <x v="126"/>
    <x v="183"/>
    <x v="0"/>
    <x v="13"/>
    <x v="215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6"/>
    <x v="169"/>
    <x v="203"/>
    <x v="205"/>
    <x v="1605"/>
    <x v="0"/>
  </r>
  <r>
    <x v="0"/>
    <x v="5"/>
    <x v="0"/>
    <x v="0"/>
    <x v="0"/>
    <x v="1240"/>
    <x v="1260"/>
    <x v="1412"/>
    <x v="184"/>
    <x v="54"/>
    <x v="27"/>
    <x v="0"/>
    <x v="0"/>
    <x v="0"/>
    <x v="0"/>
    <x v="0"/>
    <x v="5"/>
    <x v="0"/>
    <x v="0"/>
    <x v="0"/>
    <x v="126"/>
    <x v="183"/>
    <x v="0"/>
    <x v="13"/>
    <x v="216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0"/>
    <x v="169"/>
    <x v="203"/>
    <x v="288"/>
    <x v="1662"/>
    <x v="0"/>
  </r>
  <r>
    <x v="0"/>
    <x v="5"/>
    <x v="0"/>
    <x v="0"/>
    <x v="0"/>
    <x v="606"/>
    <x v="642"/>
    <x v="745"/>
    <x v="573"/>
    <x v="54"/>
    <x v="27"/>
    <x v="0"/>
    <x v="0"/>
    <x v="0"/>
    <x v="0"/>
    <x v="0"/>
    <x v="5"/>
    <x v="0"/>
    <x v="0"/>
    <x v="0"/>
    <x v="126"/>
    <x v="183"/>
    <x v="0"/>
    <x v="13"/>
    <x v="217"/>
    <x v="104"/>
    <x v="0"/>
    <x v="0"/>
    <x v="0"/>
    <x v="0"/>
    <x v="0"/>
    <x v="126"/>
    <x v="468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3"/>
    <x v="169"/>
    <x v="203"/>
    <x v="130"/>
    <x v="1567"/>
    <x v="0"/>
  </r>
  <r>
    <x v="0"/>
    <x v="2"/>
    <x v="0"/>
    <x v="0"/>
    <x v="0"/>
    <x v="604"/>
    <x v="640"/>
    <x v="772"/>
    <x v="611"/>
    <x v="54"/>
    <x v="27"/>
    <x v="0"/>
    <x v="0"/>
    <x v="0"/>
    <x v="0"/>
    <x v="0"/>
    <x v="4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355"/>
    <x v="432"/>
    <x v="492"/>
    <x v="742"/>
    <x v="54"/>
    <x v="27"/>
    <x v="0"/>
    <x v="0"/>
    <x v="0"/>
    <x v="0"/>
    <x v="0"/>
    <x v="4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593"/>
    <x v="631"/>
    <x v="762"/>
    <x v="617"/>
    <x v="54"/>
    <x v="27"/>
    <x v="0"/>
    <x v="0"/>
    <x v="0"/>
    <x v="0"/>
    <x v="0"/>
    <x v="4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35"/>
    <x v="500"/>
    <x v="589"/>
    <x v="704"/>
    <x v="54"/>
    <x v="27"/>
    <x v="0"/>
    <x v="0"/>
    <x v="0"/>
    <x v="0"/>
    <x v="0"/>
    <x v="4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800"/>
    <x v="823"/>
    <x v="963"/>
    <x v="510"/>
    <x v="54"/>
    <x v="27"/>
    <x v="0"/>
    <x v="0"/>
    <x v="0"/>
    <x v="0"/>
    <x v="0"/>
    <x v="4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2"/>
    <x v="1"/>
  </r>
  <r>
    <x v="0"/>
    <x v="2"/>
    <x v="0"/>
    <x v="0"/>
    <x v="0"/>
    <x v="757"/>
    <x v="780"/>
    <x v="928"/>
    <x v="530"/>
    <x v="54"/>
    <x v="27"/>
    <x v="0"/>
    <x v="0"/>
    <x v="0"/>
    <x v="0"/>
    <x v="0"/>
    <x v="4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6"/>
    <x v="1"/>
  </r>
  <r>
    <x v="0"/>
    <x v="2"/>
    <x v="0"/>
    <x v="0"/>
    <x v="0"/>
    <x v="600"/>
    <x v="637"/>
    <x v="769"/>
    <x v="617"/>
    <x v="54"/>
    <x v="27"/>
    <x v="0"/>
    <x v="0"/>
    <x v="0"/>
    <x v="0"/>
    <x v="0"/>
    <x v="4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499"/>
    <x v="553"/>
    <x v="667"/>
    <x v="666"/>
    <x v="54"/>
    <x v="27"/>
    <x v="0"/>
    <x v="0"/>
    <x v="0"/>
    <x v="0"/>
    <x v="0"/>
    <x v="4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904"/>
    <x v="926"/>
    <x v="1071"/>
    <x v="459"/>
    <x v="54"/>
    <x v="27"/>
    <x v="0"/>
    <x v="0"/>
    <x v="0"/>
    <x v="0"/>
    <x v="0"/>
    <x v="4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5"/>
    <x v="1"/>
  </r>
  <r>
    <x v="0"/>
    <x v="2"/>
    <x v="0"/>
    <x v="0"/>
    <x v="0"/>
    <x v="895"/>
    <x v="917"/>
    <x v="1061"/>
    <x v="463"/>
    <x v="54"/>
    <x v="27"/>
    <x v="0"/>
    <x v="0"/>
    <x v="0"/>
    <x v="0"/>
    <x v="0"/>
    <x v="4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5"/>
    <x v="1"/>
  </r>
  <r>
    <x v="0"/>
    <x v="2"/>
    <x v="0"/>
    <x v="0"/>
    <x v="0"/>
    <x v="837"/>
    <x v="859"/>
    <x v="1002"/>
    <x v="492"/>
    <x v="54"/>
    <x v="27"/>
    <x v="0"/>
    <x v="0"/>
    <x v="0"/>
    <x v="0"/>
    <x v="0"/>
    <x v="4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5"/>
    <x v="1"/>
  </r>
  <r>
    <x v="0"/>
    <x v="2"/>
    <x v="0"/>
    <x v="0"/>
    <x v="0"/>
    <x v="948"/>
    <x v="970"/>
    <x v="1112"/>
    <x v="438"/>
    <x v="54"/>
    <x v="27"/>
    <x v="0"/>
    <x v="0"/>
    <x v="0"/>
    <x v="0"/>
    <x v="0"/>
    <x v="4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0"/>
    <x v="1"/>
  </r>
  <r>
    <x v="0"/>
    <x v="2"/>
    <x v="0"/>
    <x v="0"/>
    <x v="0"/>
    <x v="1022"/>
    <x v="1043"/>
    <x v="1186"/>
    <x v="400"/>
    <x v="54"/>
    <x v="27"/>
    <x v="0"/>
    <x v="0"/>
    <x v="0"/>
    <x v="0"/>
    <x v="0"/>
    <x v="4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9"/>
    <x v="1"/>
  </r>
  <r>
    <x v="0"/>
    <x v="1"/>
    <x v="0"/>
    <x v="0"/>
    <x v="0"/>
    <x v="108"/>
    <x v="104"/>
    <x v="222"/>
    <x v="870"/>
    <x v="54"/>
    <x v="27"/>
    <x v="0"/>
    <x v="0"/>
    <x v="0"/>
    <x v="0"/>
    <x v="0"/>
    <x v="0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34"/>
    <x v="33"/>
    <x v="110"/>
    <x v="920"/>
    <x v="54"/>
    <x v="27"/>
    <x v="0"/>
    <x v="0"/>
    <x v="0"/>
    <x v="0"/>
    <x v="0"/>
    <x v="0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04"/>
    <x v="100"/>
    <x v="216"/>
    <x v="871"/>
    <x v="54"/>
    <x v="27"/>
    <x v="0"/>
    <x v="0"/>
    <x v="0"/>
    <x v="0"/>
    <x v="0"/>
    <x v="0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3"/>
    <x v="51"/>
    <x v="144"/>
    <x v="908"/>
    <x v="54"/>
    <x v="27"/>
    <x v="0"/>
    <x v="0"/>
    <x v="0"/>
    <x v="0"/>
    <x v="0"/>
    <x v="0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193"/>
    <x v="185"/>
    <x v="325"/>
    <x v="823"/>
    <x v="54"/>
    <x v="27"/>
    <x v="0"/>
    <x v="0"/>
    <x v="0"/>
    <x v="0"/>
    <x v="0"/>
    <x v="0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1"/>
    <x v="0"/>
    <x v="0"/>
    <x v="0"/>
    <x v="174"/>
    <x v="167"/>
    <x v="307"/>
    <x v="835"/>
    <x v="54"/>
    <x v="27"/>
    <x v="0"/>
    <x v="0"/>
    <x v="0"/>
    <x v="0"/>
    <x v="0"/>
    <x v="0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1"/>
    <x v="0"/>
    <x v="0"/>
    <x v="0"/>
    <x v="106"/>
    <x v="102"/>
    <x v="220"/>
    <x v="871"/>
    <x v="54"/>
    <x v="27"/>
    <x v="0"/>
    <x v="0"/>
    <x v="0"/>
    <x v="0"/>
    <x v="0"/>
    <x v="0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72"/>
    <x v="69"/>
    <x v="175"/>
    <x v="891"/>
    <x v="54"/>
    <x v="27"/>
    <x v="0"/>
    <x v="0"/>
    <x v="0"/>
    <x v="0"/>
    <x v="0"/>
    <x v="0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1"/>
    <x v="0"/>
    <x v="0"/>
    <x v="0"/>
    <x v="251"/>
    <x v="239"/>
    <x v="381"/>
    <x v="797"/>
    <x v="54"/>
    <x v="27"/>
    <x v="0"/>
    <x v="0"/>
    <x v="0"/>
    <x v="0"/>
    <x v="0"/>
    <x v="0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5"/>
    <x v="1"/>
  </r>
  <r>
    <x v="0"/>
    <x v="1"/>
    <x v="0"/>
    <x v="0"/>
    <x v="0"/>
    <x v="246"/>
    <x v="234"/>
    <x v="373"/>
    <x v="801"/>
    <x v="54"/>
    <x v="27"/>
    <x v="0"/>
    <x v="0"/>
    <x v="0"/>
    <x v="0"/>
    <x v="0"/>
    <x v="0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1"/>
    <x v="0"/>
    <x v="0"/>
    <x v="0"/>
    <x v="214"/>
    <x v="205"/>
    <x v="342"/>
    <x v="814"/>
    <x v="54"/>
    <x v="27"/>
    <x v="0"/>
    <x v="0"/>
    <x v="0"/>
    <x v="0"/>
    <x v="0"/>
    <x v="0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1"/>
    <x v="0"/>
    <x v="0"/>
    <x v="0"/>
    <x v="270"/>
    <x v="256"/>
    <x v="408"/>
    <x v="790"/>
    <x v="54"/>
    <x v="27"/>
    <x v="0"/>
    <x v="0"/>
    <x v="0"/>
    <x v="0"/>
    <x v="0"/>
    <x v="0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5"/>
    <x v="1"/>
  </r>
  <r>
    <x v="0"/>
    <x v="1"/>
    <x v="0"/>
    <x v="0"/>
    <x v="0"/>
    <x v="310"/>
    <x v="291"/>
    <x v="445"/>
    <x v="767"/>
    <x v="54"/>
    <x v="27"/>
    <x v="0"/>
    <x v="0"/>
    <x v="0"/>
    <x v="0"/>
    <x v="0"/>
    <x v="0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3"/>
    <x v="1"/>
  </r>
  <r>
    <x v="0"/>
    <x v="6"/>
    <x v="0"/>
    <x v="0"/>
    <x v="0"/>
    <x v="683"/>
    <x v="710"/>
    <x v="854"/>
    <x v="571"/>
    <x v="54"/>
    <x v="27"/>
    <x v="0"/>
    <x v="0"/>
    <x v="0"/>
    <x v="0"/>
    <x v="0"/>
    <x v="6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404"/>
    <x v="470"/>
    <x v="552"/>
    <x v="713"/>
    <x v="54"/>
    <x v="27"/>
    <x v="0"/>
    <x v="0"/>
    <x v="0"/>
    <x v="0"/>
    <x v="0"/>
    <x v="6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673"/>
    <x v="700"/>
    <x v="842"/>
    <x v="579"/>
    <x v="54"/>
    <x v="27"/>
    <x v="0"/>
    <x v="0"/>
    <x v="0"/>
    <x v="0"/>
    <x v="0"/>
    <x v="6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96"/>
    <x v="551"/>
    <x v="665"/>
    <x v="670"/>
    <x v="54"/>
    <x v="27"/>
    <x v="0"/>
    <x v="0"/>
    <x v="0"/>
    <x v="0"/>
    <x v="0"/>
    <x v="6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896"/>
    <x v="918"/>
    <x v="1064"/>
    <x v="463"/>
    <x v="54"/>
    <x v="27"/>
    <x v="0"/>
    <x v="0"/>
    <x v="0"/>
    <x v="0"/>
    <x v="0"/>
    <x v="6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6"/>
    <x v="0"/>
    <x v="0"/>
    <x v="0"/>
    <x v="854"/>
    <x v="876"/>
    <x v="1022"/>
    <x v="482"/>
    <x v="54"/>
    <x v="27"/>
    <x v="0"/>
    <x v="0"/>
    <x v="0"/>
    <x v="0"/>
    <x v="0"/>
    <x v="6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6"/>
    <x v="0"/>
    <x v="0"/>
    <x v="0"/>
    <x v="679"/>
    <x v="706"/>
    <x v="852"/>
    <x v="579"/>
    <x v="54"/>
    <x v="27"/>
    <x v="0"/>
    <x v="0"/>
    <x v="0"/>
    <x v="0"/>
    <x v="0"/>
    <x v="6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567"/>
    <x v="611"/>
    <x v="735"/>
    <x v="630"/>
    <x v="54"/>
    <x v="27"/>
    <x v="0"/>
    <x v="0"/>
    <x v="0"/>
    <x v="0"/>
    <x v="0"/>
    <x v="6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2"/>
    <x v="1"/>
  </r>
  <r>
    <x v="0"/>
    <x v="6"/>
    <x v="0"/>
    <x v="0"/>
    <x v="0"/>
    <x v="1004"/>
    <x v="1026"/>
    <x v="1170"/>
    <x v="413"/>
    <x v="54"/>
    <x v="27"/>
    <x v="0"/>
    <x v="0"/>
    <x v="0"/>
    <x v="0"/>
    <x v="0"/>
    <x v="6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1"/>
    <x v="1"/>
  </r>
  <r>
    <x v="0"/>
    <x v="6"/>
    <x v="0"/>
    <x v="0"/>
    <x v="0"/>
    <x v="991"/>
    <x v="1013"/>
    <x v="1161"/>
    <x v="419"/>
    <x v="54"/>
    <x v="27"/>
    <x v="0"/>
    <x v="0"/>
    <x v="0"/>
    <x v="0"/>
    <x v="0"/>
    <x v="6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9"/>
    <x v="1"/>
  </r>
  <r>
    <x v="0"/>
    <x v="6"/>
    <x v="0"/>
    <x v="0"/>
    <x v="0"/>
    <x v="933"/>
    <x v="955"/>
    <x v="1100"/>
    <x v="444"/>
    <x v="54"/>
    <x v="27"/>
    <x v="0"/>
    <x v="0"/>
    <x v="0"/>
    <x v="0"/>
    <x v="0"/>
    <x v="6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3"/>
    <x v="1"/>
  </r>
  <r>
    <x v="0"/>
    <x v="6"/>
    <x v="0"/>
    <x v="0"/>
    <x v="0"/>
    <x v="1044"/>
    <x v="1064"/>
    <x v="1216"/>
    <x v="386"/>
    <x v="54"/>
    <x v="27"/>
    <x v="0"/>
    <x v="0"/>
    <x v="0"/>
    <x v="0"/>
    <x v="0"/>
    <x v="6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2"/>
    <x v="1"/>
  </r>
  <r>
    <x v="0"/>
    <x v="6"/>
    <x v="0"/>
    <x v="0"/>
    <x v="0"/>
    <x v="1107"/>
    <x v="1127"/>
    <x v="1275"/>
    <x v="347"/>
    <x v="54"/>
    <x v="27"/>
    <x v="0"/>
    <x v="0"/>
    <x v="0"/>
    <x v="0"/>
    <x v="0"/>
    <x v="6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3"/>
    <x v="1"/>
  </r>
  <r>
    <x v="0"/>
    <x v="3"/>
    <x v="0"/>
    <x v="0"/>
    <x v="0"/>
    <x v="108"/>
    <x v="104"/>
    <x v="222"/>
    <x v="870"/>
    <x v="54"/>
    <x v="27"/>
    <x v="0"/>
    <x v="0"/>
    <x v="0"/>
    <x v="0"/>
    <x v="0"/>
    <x v="2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34"/>
    <x v="33"/>
    <x v="110"/>
    <x v="920"/>
    <x v="54"/>
    <x v="27"/>
    <x v="0"/>
    <x v="0"/>
    <x v="0"/>
    <x v="0"/>
    <x v="0"/>
    <x v="2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04"/>
    <x v="100"/>
    <x v="216"/>
    <x v="871"/>
    <x v="54"/>
    <x v="27"/>
    <x v="0"/>
    <x v="0"/>
    <x v="0"/>
    <x v="0"/>
    <x v="0"/>
    <x v="2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3"/>
    <x v="51"/>
    <x v="144"/>
    <x v="908"/>
    <x v="54"/>
    <x v="27"/>
    <x v="0"/>
    <x v="0"/>
    <x v="0"/>
    <x v="0"/>
    <x v="0"/>
    <x v="2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193"/>
    <x v="185"/>
    <x v="325"/>
    <x v="823"/>
    <x v="54"/>
    <x v="27"/>
    <x v="0"/>
    <x v="0"/>
    <x v="0"/>
    <x v="0"/>
    <x v="0"/>
    <x v="2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3"/>
    <x v="0"/>
    <x v="0"/>
    <x v="0"/>
    <x v="174"/>
    <x v="167"/>
    <x v="307"/>
    <x v="835"/>
    <x v="54"/>
    <x v="27"/>
    <x v="0"/>
    <x v="0"/>
    <x v="0"/>
    <x v="0"/>
    <x v="0"/>
    <x v="2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2"/>
    <x v="1"/>
  </r>
  <r>
    <x v="0"/>
    <x v="3"/>
    <x v="0"/>
    <x v="0"/>
    <x v="0"/>
    <x v="106"/>
    <x v="102"/>
    <x v="220"/>
    <x v="871"/>
    <x v="54"/>
    <x v="27"/>
    <x v="0"/>
    <x v="0"/>
    <x v="0"/>
    <x v="0"/>
    <x v="0"/>
    <x v="2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72"/>
    <x v="69"/>
    <x v="175"/>
    <x v="891"/>
    <x v="54"/>
    <x v="27"/>
    <x v="0"/>
    <x v="0"/>
    <x v="0"/>
    <x v="0"/>
    <x v="0"/>
    <x v="2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251"/>
    <x v="239"/>
    <x v="381"/>
    <x v="797"/>
    <x v="54"/>
    <x v="27"/>
    <x v="0"/>
    <x v="0"/>
    <x v="0"/>
    <x v="0"/>
    <x v="0"/>
    <x v="2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5"/>
    <x v="1"/>
  </r>
  <r>
    <x v="0"/>
    <x v="3"/>
    <x v="0"/>
    <x v="0"/>
    <x v="0"/>
    <x v="246"/>
    <x v="234"/>
    <x v="373"/>
    <x v="801"/>
    <x v="54"/>
    <x v="27"/>
    <x v="0"/>
    <x v="0"/>
    <x v="0"/>
    <x v="0"/>
    <x v="0"/>
    <x v="2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3"/>
    <x v="1"/>
  </r>
  <r>
    <x v="0"/>
    <x v="3"/>
    <x v="0"/>
    <x v="0"/>
    <x v="0"/>
    <x v="214"/>
    <x v="205"/>
    <x v="342"/>
    <x v="814"/>
    <x v="54"/>
    <x v="27"/>
    <x v="0"/>
    <x v="0"/>
    <x v="0"/>
    <x v="0"/>
    <x v="0"/>
    <x v="2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7"/>
    <x v="1"/>
  </r>
  <r>
    <x v="0"/>
    <x v="3"/>
    <x v="0"/>
    <x v="0"/>
    <x v="0"/>
    <x v="270"/>
    <x v="256"/>
    <x v="408"/>
    <x v="790"/>
    <x v="54"/>
    <x v="27"/>
    <x v="0"/>
    <x v="0"/>
    <x v="0"/>
    <x v="0"/>
    <x v="0"/>
    <x v="2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5"/>
    <x v="1"/>
  </r>
  <r>
    <x v="0"/>
    <x v="3"/>
    <x v="0"/>
    <x v="0"/>
    <x v="0"/>
    <x v="310"/>
    <x v="291"/>
    <x v="445"/>
    <x v="767"/>
    <x v="54"/>
    <x v="27"/>
    <x v="0"/>
    <x v="0"/>
    <x v="0"/>
    <x v="0"/>
    <x v="0"/>
    <x v="2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3"/>
    <x v="1"/>
  </r>
  <r>
    <x v="0"/>
    <x v="5"/>
    <x v="0"/>
    <x v="0"/>
    <x v="0"/>
    <x v="552"/>
    <x v="601"/>
    <x v="718"/>
    <x v="635"/>
    <x v="54"/>
    <x v="27"/>
    <x v="0"/>
    <x v="0"/>
    <x v="0"/>
    <x v="0"/>
    <x v="0"/>
    <x v="5"/>
    <x v="0"/>
    <x v="0"/>
    <x v="0"/>
    <x v="127"/>
    <x v="184"/>
    <x v="0"/>
    <x v="13"/>
    <x v="129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5"/>
    <x v="169"/>
    <x v="203"/>
    <x v="114"/>
    <x v="1542"/>
    <x v="0"/>
  </r>
  <r>
    <x v="0"/>
    <x v="5"/>
    <x v="0"/>
    <x v="0"/>
    <x v="0"/>
    <x v="313"/>
    <x v="402"/>
    <x v="452"/>
    <x v="760"/>
    <x v="54"/>
    <x v="27"/>
    <x v="0"/>
    <x v="0"/>
    <x v="0"/>
    <x v="0"/>
    <x v="0"/>
    <x v="5"/>
    <x v="0"/>
    <x v="0"/>
    <x v="0"/>
    <x v="127"/>
    <x v="184"/>
    <x v="0"/>
    <x v="13"/>
    <x v="130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9"/>
    <x v="203"/>
    <x v="44"/>
    <x v="1507"/>
    <x v="0"/>
  </r>
  <r>
    <x v="0"/>
    <x v="5"/>
    <x v="0"/>
    <x v="0"/>
    <x v="0"/>
    <x v="544"/>
    <x v="594"/>
    <x v="708"/>
    <x v="640"/>
    <x v="54"/>
    <x v="27"/>
    <x v="0"/>
    <x v="0"/>
    <x v="0"/>
    <x v="0"/>
    <x v="0"/>
    <x v="5"/>
    <x v="0"/>
    <x v="0"/>
    <x v="0"/>
    <x v="127"/>
    <x v="184"/>
    <x v="0"/>
    <x v="13"/>
    <x v="13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2"/>
    <x v="169"/>
    <x v="203"/>
    <x v="110"/>
    <x v="1539"/>
    <x v="0"/>
  </r>
  <r>
    <x v="0"/>
    <x v="5"/>
    <x v="0"/>
    <x v="0"/>
    <x v="0"/>
    <x v="398"/>
    <x v="465"/>
    <x v="547"/>
    <x v="723"/>
    <x v="54"/>
    <x v="27"/>
    <x v="0"/>
    <x v="0"/>
    <x v="0"/>
    <x v="0"/>
    <x v="0"/>
    <x v="5"/>
    <x v="0"/>
    <x v="0"/>
    <x v="0"/>
    <x v="127"/>
    <x v="184"/>
    <x v="0"/>
    <x v="13"/>
    <x v="13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6"/>
    <x v="203"/>
    <x v="63"/>
    <x v="1515"/>
    <x v="0"/>
  </r>
  <r>
    <x v="0"/>
    <x v="5"/>
    <x v="0"/>
    <x v="0"/>
    <x v="0"/>
    <x v="737"/>
    <x v="760"/>
    <x v="910"/>
    <x v="538"/>
    <x v="54"/>
    <x v="27"/>
    <x v="0"/>
    <x v="0"/>
    <x v="0"/>
    <x v="0"/>
    <x v="0"/>
    <x v="5"/>
    <x v="0"/>
    <x v="0"/>
    <x v="0"/>
    <x v="127"/>
    <x v="184"/>
    <x v="0"/>
    <x v="13"/>
    <x v="13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6"/>
    <x v="169"/>
    <x v="203"/>
    <x v="165"/>
    <x v="1576"/>
    <x v="0"/>
  </r>
  <r>
    <x v="0"/>
    <x v="5"/>
    <x v="0"/>
    <x v="0"/>
    <x v="0"/>
    <x v="703"/>
    <x v="728"/>
    <x v="876"/>
    <x v="561"/>
    <x v="54"/>
    <x v="27"/>
    <x v="0"/>
    <x v="0"/>
    <x v="0"/>
    <x v="0"/>
    <x v="0"/>
    <x v="5"/>
    <x v="0"/>
    <x v="0"/>
    <x v="0"/>
    <x v="127"/>
    <x v="184"/>
    <x v="0"/>
    <x v="13"/>
    <x v="13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6"/>
    <x v="169"/>
    <x v="203"/>
    <x v="153"/>
    <x v="1569"/>
    <x v="0"/>
  </r>
  <r>
    <x v="0"/>
    <x v="5"/>
    <x v="0"/>
    <x v="0"/>
    <x v="0"/>
    <x v="547"/>
    <x v="597"/>
    <x v="715"/>
    <x v="640"/>
    <x v="54"/>
    <x v="27"/>
    <x v="0"/>
    <x v="0"/>
    <x v="0"/>
    <x v="0"/>
    <x v="0"/>
    <x v="5"/>
    <x v="0"/>
    <x v="0"/>
    <x v="0"/>
    <x v="127"/>
    <x v="184"/>
    <x v="0"/>
    <x v="13"/>
    <x v="135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3"/>
    <x v="169"/>
    <x v="203"/>
    <x v="112"/>
    <x v="1541"/>
    <x v="0"/>
  </r>
  <r>
    <x v="0"/>
    <x v="5"/>
    <x v="0"/>
    <x v="0"/>
    <x v="0"/>
    <x v="459"/>
    <x v="521"/>
    <x v="618"/>
    <x v="687"/>
    <x v="54"/>
    <x v="27"/>
    <x v="0"/>
    <x v="0"/>
    <x v="0"/>
    <x v="0"/>
    <x v="0"/>
    <x v="5"/>
    <x v="0"/>
    <x v="0"/>
    <x v="0"/>
    <x v="127"/>
    <x v="184"/>
    <x v="0"/>
    <x v="13"/>
    <x v="136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4"/>
    <x v="169"/>
    <x v="203"/>
    <x v="82"/>
    <x v="1524"/>
    <x v="0"/>
  </r>
  <r>
    <x v="0"/>
    <x v="5"/>
    <x v="0"/>
    <x v="0"/>
    <x v="0"/>
    <x v="842"/>
    <x v="864"/>
    <x v="1009"/>
    <x v="487"/>
    <x v="54"/>
    <x v="27"/>
    <x v="0"/>
    <x v="0"/>
    <x v="0"/>
    <x v="0"/>
    <x v="0"/>
    <x v="5"/>
    <x v="0"/>
    <x v="0"/>
    <x v="0"/>
    <x v="127"/>
    <x v="184"/>
    <x v="0"/>
    <x v="13"/>
    <x v="141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5"/>
    <x v="169"/>
    <x v="203"/>
    <x v="204"/>
    <x v="1590"/>
    <x v="0"/>
  </r>
  <r>
    <x v="0"/>
    <x v="5"/>
    <x v="0"/>
    <x v="0"/>
    <x v="0"/>
    <x v="832"/>
    <x v="854"/>
    <x v="996"/>
    <x v="494"/>
    <x v="54"/>
    <x v="27"/>
    <x v="0"/>
    <x v="0"/>
    <x v="0"/>
    <x v="0"/>
    <x v="0"/>
    <x v="5"/>
    <x v="0"/>
    <x v="0"/>
    <x v="0"/>
    <x v="127"/>
    <x v="184"/>
    <x v="0"/>
    <x v="13"/>
    <x v="142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3"/>
    <x v="169"/>
    <x v="203"/>
    <x v="201"/>
    <x v="1588"/>
    <x v="0"/>
  </r>
  <r>
    <x v="0"/>
    <x v="5"/>
    <x v="0"/>
    <x v="0"/>
    <x v="0"/>
    <x v="775"/>
    <x v="798"/>
    <x v="943"/>
    <x v="521"/>
    <x v="54"/>
    <x v="27"/>
    <x v="0"/>
    <x v="0"/>
    <x v="0"/>
    <x v="0"/>
    <x v="0"/>
    <x v="5"/>
    <x v="0"/>
    <x v="0"/>
    <x v="0"/>
    <x v="127"/>
    <x v="184"/>
    <x v="0"/>
    <x v="13"/>
    <x v="1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2"/>
    <x v="203"/>
    <x v="179"/>
    <x v="1582"/>
    <x v="0"/>
  </r>
  <r>
    <x v="0"/>
    <x v="5"/>
    <x v="0"/>
    <x v="0"/>
    <x v="0"/>
    <x v="889"/>
    <x v="911"/>
    <x v="1055"/>
    <x v="469"/>
    <x v="54"/>
    <x v="27"/>
    <x v="0"/>
    <x v="0"/>
    <x v="0"/>
    <x v="0"/>
    <x v="0"/>
    <x v="5"/>
    <x v="0"/>
    <x v="0"/>
    <x v="0"/>
    <x v="127"/>
    <x v="184"/>
    <x v="0"/>
    <x v="13"/>
    <x v="243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7"/>
    <x v="203"/>
    <x v="217"/>
    <x v="1595"/>
    <x v="0"/>
  </r>
  <r>
    <x v="0"/>
    <x v="5"/>
    <x v="0"/>
    <x v="0"/>
    <x v="0"/>
    <x v="959"/>
    <x v="981"/>
    <x v="1125"/>
    <x v="432"/>
    <x v="54"/>
    <x v="27"/>
    <x v="0"/>
    <x v="0"/>
    <x v="0"/>
    <x v="0"/>
    <x v="0"/>
    <x v="5"/>
    <x v="0"/>
    <x v="0"/>
    <x v="0"/>
    <x v="127"/>
    <x v="184"/>
    <x v="0"/>
    <x v="13"/>
    <x v="244"/>
    <x v="104"/>
    <x v="0"/>
    <x v="0"/>
    <x v="0"/>
    <x v="0"/>
    <x v="0"/>
    <x v="127"/>
    <x v="45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6"/>
    <x v="203"/>
    <x v="233"/>
    <x v="1608"/>
    <x v="0"/>
  </r>
  <r>
    <x v="0"/>
    <x v="2"/>
    <x v="0"/>
    <x v="0"/>
    <x v="0"/>
    <x v="553"/>
    <x v="602"/>
    <x v="726"/>
    <x v="644"/>
    <x v="54"/>
    <x v="27"/>
    <x v="0"/>
    <x v="0"/>
    <x v="0"/>
    <x v="0"/>
    <x v="0"/>
    <x v="4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730"/>
    <x v="1"/>
  </r>
  <r>
    <x v="0"/>
    <x v="1"/>
    <x v="0"/>
    <x v="0"/>
    <x v="0"/>
    <x v="92"/>
    <x v="88"/>
    <x v="203"/>
    <x v="1048"/>
    <x v="54"/>
    <x v="27"/>
    <x v="0"/>
    <x v="0"/>
    <x v="0"/>
    <x v="0"/>
    <x v="0"/>
    <x v="0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278"/>
    <x v="1"/>
  </r>
  <r>
    <x v="0"/>
    <x v="6"/>
    <x v="0"/>
    <x v="0"/>
    <x v="0"/>
    <x v="634"/>
    <x v="666"/>
    <x v="808"/>
    <x v="608"/>
    <x v="54"/>
    <x v="27"/>
    <x v="0"/>
    <x v="0"/>
    <x v="0"/>
    <x v="0"/>
    <x v="0"/>
    <x v="6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653"/>
    <x v="1"/>
  </r>
  <r>
    <x v="0"/>
    <x v="4"/>
    <x v="0"/>
    <x v="0"/>
    <x v="0"/>
    <x v="243"/>
    <x v="231"/>
    <x v="0"/>
    <x v="718"/>
    <x v="54"/>
    <x v="27"/>
    <x v="0"/>
    <x v="0"/>
    <x v="0"/>
    <x v="0"/>
    <x v="0"/>
    <x v="1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39"/>
    <x v="199"/>
    <x v="169"/>
    <x v="203"/>
    <x v="0"/>
    <x v="1479"/>
    <x v="1"/>
  </r>
  <r>
    <x v="0"/>
    <x v="0"/>
    <x v="0"/>
    <x v="0"/>
    <x v="0"/>
    <x v="923"/>
    <x v="945"/>
    <x v="0"/>
    <x v="181"/>
    <x v="54"/>
    <x v="0"/>
    <x v="0"/>
    <x v="0"/>
    <x v="0"/>
    <x v="0"/>
    <x v="0"/>
    <x v="3"/>
    <x v="0"/>
    <x v="0"/>
    <x v="0"/>
    <x v="128"/>
    <x v="186"/>
    <x v="5"/>
    <x v="67"/>
    <x v="659"/>
    <x v="104"/>
    <x v="0"/>
    <x v="0"/>
    <x v="0"/>
    <x v="0"/>
    <x v="0"/>
    <x v="128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49"/>
    <x v="199"/>
    <x v="169"/>
    <x v="203"/>
    <x v="0"/>
    <x v="1479"/>
    <x v="1"/>
  </r>
  <r>
    <x v="0"/>
    <x v="2"/>
    <x v="0"/>
    <x v="0"/>
    <x v="0"/>
    <x v="505"/>
    <x v="559"/>
    <x v="0"/>
    <x v="426"/>
    <x v="54"/>
    <x v="27"/>
    <x v="0"/>
    <x v="0"/>
    <x v="0"/>
    <x v="0"/>
    <x v="0"/>
    <x v="4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3"/>
    <x v="199"/>
    <x v="169"/>
    <x v="203"/>
    <x v="0"/>
    <x v="1479"/>
    <x v="1"/>
  </r>
  <r>
    <x v="0"/>
    <x v="1"/>
    <x v="0"/>
    <x v="0"/>
    <x v="0"/>
    <x v="74"/>
    <x v="71"/>
    <x v="0"/>
    <x v="838"/>
    <x v="54"/>
    <x v="27"/>
    <x v="0"/>
    <x v="0"/>
    <x v="0"/>
    <x v="0"/>
    <x v="0"/>
    <x v="0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0"/>
    <x v="199"/>
    <x v="169"/>
    <x v="203"/>
    <x v="0"/>
    <x v="1479"/>
    <x v="1"/>
  </r>
  <r>
    <x v="0"/>
    <x v="6"/>
    <x v="0"/>
    <x v="0"/>
    <x v="0"/>
    <x v="573"/>
    <x v="615"/>
    <x v="0"/>
    <x v="372"/>
    <x v="54"/>
    <x v="27"/>
    <x v="0"/>
    <x v="0"/>
    <x v="0"/>
    <x v="0"/>
    <x v="0"/>
    <x v="6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06"/>
    <x v="199"/>
    <x v="169"/>
    <x v="203"/>
    <x v="0"/>
    <x v="1479"/>
    <x v="1"/>
  </r>
  <r>
    <x v="0"/>
    <x v="4"/>
    <x v="0"/>
    <x v="0"/>
    <x v="0"/>
    <x v="202"/>
    <x v="193"/>
    <x v="0"/>
    <x v="740"/>
    <x v="54"/>
    <x v="27"/>
    <x v="0"/>
    <x v="0"/>
    <x v="0"/>
    <x v="0"/>
    <x v="0"/>
    <x v="1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129"/>
    <x v="187"/>
    <x v="4"/>
    <x v="45"/>
    <x v="112"/>
    <x v="104"/>
    <x v="0"/>
    <x v="0"/>
    <x v="0"/>
    <x v="0"/>
    <x v="0"/>
    <x v="129"/>
    <x v="44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80"/>
    <x v="199"/>
    <x v="169"/>
    <x v="203"/>
    <x v="0"/>
    <x v="1479"/>
    <x v="1"/>
  </r>
  <r>
    <x v="0"/>
    <x v="2"/>
    <x v="0"/>
    <x v="0"/>
    <x v="0"/>
    <x v="597"/>
    <x v="634"/>
    <x v="829"/>
    <x v="956"/>
    <x v="54"/>
    <x v="27"/>
    <x v="0"/>
    <x v="0"/>
    <x v="0"/>
    <x v="0"/>
    <x v="0"/>
    <x v="4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5"/>
    <x v="199"/>
    <x v="88"/>
    <x v="203"/>
    <x v="128"/>
    <x v="1479"/>
    <x v="0"/>
  </r>
  <r>
    <x v="0"/>
    <x v="1"/>
    <x v="0"/>
    <x v="0"/>
    <x v="0"/>
    <x v="105"/>
    <x v="101"/>
    <x v="165"/>
    <x v="956"/>
    <x v="54"/>
    <x v="27"/>
    <x v="0"/>
    <x v="0"/>
    <x v="0"/>
    <x v="0"/>
    <x v="0"/>
    <x v="0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7"/>
    <x v="199"/>
    <x v="169"/>
    <x v="203"/>
    <x v="0"/>
    <x v="1317"/>
    <x v="1"/>
  </r>
  <r>
    <x v="0"/>
    <x v="6"/>
    <x v="0"/>
    <x v="0"/>
    <x v="0"/>
    <x v="676"/>
    <x v="703"/>
    <x v="911"/>
    <x v="956"/>
    <x v="54"/>
    <x v="27"/>
    <x v="0"/>
    <x v="0"/>
    <x v="0"/>
    <x v="0"/>
    <x v="0"/>
    <x v="6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53"/>
    <x v="199"/>
    <x v="169"/>
    <x v="203"/>
    <x v="0"/>
    <x v="562"/>
    <x v="1"/>
  </r>
  <r>
    <x v="0"/>
    <x v="3"/>
    <x v="0"/>
    <x v="0"/>
    <x v="0"/>
    <x v="30"/>
    <x v="29"/>
    <x v="80"/>
    <x v="956"/>
    <x v="54"/>
    <x v="27"/>
    <x v="0"/>
    <x v="0"/>
    <x v="0"/>
    <x v="0"/>
    <x v="0"/>
    <x v="2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00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6"/>
    <x v="0"/>
    <x v="991"/>
    <x v="1"/>
  </r>
  <r>
    <x v="0"/>
    <x v="4"/>
    <x v="0"/>
    <x v="0"/>
    <x v="0"/>
    <x v="207"/>
    <x v="198"/>
    <x v="263"/>
    <x v="956"/>
    <x v="54"/>
    <x v="27"/>
    <x v="0"/>
    <x v="0"/>
    <x v="0"/>
    <x v="0"/>
    <x v="0"/>
    <x v="1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5"/>
    <x v="199"/>
    <x v="169"/>
    <x v="203"/>
    <x v="0"/>
    <x v="1217"/>
    <x v="1"/>
  </r>
  <r>
    <x v="0"/>
    <x v="0"/>
    <x v="0"/>
    <x v="0"/>
    <x v="0"/>
    <x v="856"/>
    <x v="878"/>
    <x v="1102"/>
    <x v="956"/>
    <x v="54"/>
    <x v="27"/>
    <x v="0"/>
    <x v="0"/>
    <x v="0"/>
    <x v="0"/>
    <x v="0"/>
    <x v="3"/>
    <x v="0"/>
    <x v="0"/>
    <x v="0"/>
    <x v="130"/>
    <x v="188"/>
    <x v="3"/>
    <x v="9"/>
    <x v="634"/>
    <x v="104"/>
    <x v="0"/>
    <x v="0"/>
    <x v="0"/>
    <x v="0"/>
    <x v="0"/>
    <x v="130"/>
    <x v="161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77"/>
    <x v="199"/>
    <x v="169"/>
    <x v="203"/>
    <x v="0"/>
    <x v="401"/>
    <x v="1"/>
  </r>
  <r>
    <x v="0"/>
    <x v="2"/>
    <x v="0"/>
    <x v="0"/>
    <x v="0"/>
    <x v="629"/>
    <x v="661"/>
    <x v="850"/>
    <x v="758"/>
    <x v="54"/>
    <x v="27"/>
    <x v="0"/>
    <x v="0"/>
    <x v="0"/>
    <x v="0"/>
    <x v="0"/>
    <x v="4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4"/>
    <x v="1"/>
  </r>
  <r>
    <x v="0"/>
    <x v="2"/>
    <x v="0"/>
    <x v="0"/>
    <x v="0"/>
    <x v="690"/>
    <x v="716"/>
    <x v="911"/>
    <x v="727"/>
    <x v="54"/>
    <x v="27"/>
    <x v="0"/>
    <x v="0"/>
    <x v="0"/>
    <x v="0"/>
    <x v="0"/>
    <x v="4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633"/>
    <x v="665"/>
    <x v="856"/>
    <x v="758"/>
    <x v="54"/>
    <x v="27"/>
    <x v="0"/>
    <x v="0"/>
    <x v="0"/>
    <x v="0"/>
    <x v="0"/>
    <x v="4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9"/>
    <x v="1"/>
  </r>
  <r>
    <x v="0"/>
    <x v="1"/>
    <x v="0"/>
    <x v="0"/>
    <x v="0"/>
    <x v="119"/>
    <x v="114"/>
    <x v="262"/>
    <x v="926"/>
    <x v="54"/>
    <x v="27"/>
    <x v="0"/>
    <x v="0"/>
    <x v="0"/>
    <x v="0"/>
    <x v="0"/>
    <x v="0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8"/>
    <x v="1"/>
  </r>
  <r>
    <x v="0"/>
    <x v="1"/>
    <x v="0"/>
    <x v="0"/>
    <x v="0"/>
    <x v="145"/>
    <x v="139"/>
    <x v="298"/>
    <x v="915"/>
    <x v="54"/>
    <x v="27"/>
    <x v="0"/>
    <x v="0"/>
    <x v="0"/>
    <x v="0"/>
    <x v="0"/>
    <x v="0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120"/>
    <x v="115"/>
    <x v="265"/>
    <x v="926"/>
    <x v="54"/>
    <x v="27"/>
    <x v="0"/>
    <x v="0"/>
    <x v="0"/>
    <x v="0"/>
    <x v="0"/>
    <x v="0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5"/>
    <x v="1"/>
  </r>
  <r>
    <x v="0"/>
    <x v="6"/>
    <x v="0"/>
    <x v="0"/>
    <x v="0"/>
    <x v="708"/>
    <x v="732"/>
    <x v="930"/>
    <x v="727"/>
    <x v="54"/>
    <x v="27"/>
    <x v="0"/>
    <x v="0"/>
    <x v="0"/>
    <x v="0"/>
    <x v="0"/>
    <x v="6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4"/>
    <x v="1"/>
  </r>
  <r>
    <x v="0"/>
    <x v="6"/>
    <x v="0"/>
    <x v="0"/>
    <x v="0"/>
    <x v="778"/>
    <x v="801"/>
    <x v="1001"/>
    <x v="697"/>
    <x v="54"/>
    <x v="27"/>
    <x v="0"/>
    <x v="0"/>
    <x v="0"/>
    <x v="0"/>
    <x v="0"/>
    <x v="6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713"/>
    <x v="737"/>
    <x v="934"/>
    <x v="727"/>
    <x v="54"/>
    <x v="27"/>
    <x v="0"/>
    <x v="0"/>
    <x v="0"/>
    <x v="0"/>
    <x v="0"/>
    <x v="6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4"/>
    <x v="0"/>
    <x v="0"/>
    <x v="0"/>
    <x v="287"/>
    <x v="271"/>
    <x v="453"/>
    <x v="880"/>
    <x v="54"/>
    <x v="27"/>
    <x v="0"/>
    <x v="0"/>
    <x v="0"/>
    <x v="0"/>
    <x v="0"/>
    <x v="1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6"/>
    <x v="1"/>
  </r>
  <r>
    <x v="0"/>
    <x v="4"/>
    <x v="0"/>
    <x v="0"/>
    <x v="0"/>
    <x v="323"/>
    <x v="303"/>
    <x v="501"/>
    <x v="864"/>
    <x v="54"/>
    <x v="27"/>
    <x v="0"/>
    <x v="0"/>
    <x v="0"/>
    <x v="0"/>
    <x v="0"/>
    <x v="1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7"/>
    <x v="1"/>
  </r>
  <r>
    <x v="0"/>
    <x v="4"/>
    <x v="0"/>
    <x v="0"/>
    <x v="0"/>
    <x v="292"/>
    <x v="276"/>
    <x v="457"/>
    <x v="880"/>
    <x v="54"/>
    <x v="27"/>
    <x v="0"/>
    <x v="0"/>
    <x v="0"/>
    <x v="0"/>
    <x v="0"/>
    <x v="1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2"/>
    <x v="1"/>
  </r>
  <r>
    <x v="0"/>
    <x v="0"/>
    <x v="0"/>
    <x v="0"/>
    <x v="0"/>
    <x v="1012"/>
    <x v="1034"/>
    <x v="1235"/>
    <x v="620"/>
    <x v="54"/>
    <x v="27"/>
    <x v="0"/>
    <x v="0"/>
    <x v="0"/>
    <x v="0"/>
    <x v="0"/>
    <x v="3"/>
    <x v="0"/>
    <x v="0"/>
    <x v="0"/>
    <x v="131"/>
    <x v="189"/>
    <x v="2"/>
    <x v="53"/>
    <x v="412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8"/>
    <x v="1"/>
  </r>
  <r>
    <x v="0"/>
    <x v="0"/>
    <x v="0"/>
    <x v="0"/>
    <x v="0"/>
    <x v="1083"/>
    <x v="1103"/>
    <x v="1298"/>
    <x v="586"/>
    <x v="54"/>
    <x v="27"/>
    <x v="0"/>
    <x v="0"/>
    <x v="0"/>
    <x v="0"/>
    <x v="0"/>
    <x v="3"/>
    <x v="0"/>
    <x v="0"/>
    <x v="0"/>
    <x v="131"/>
    <x v="189"/>
    <x v="2"/>
    <x v="53"/>
    <x v="413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5"/>
    <x v="1"/>
  </r>
  <r>
    <x v="0"/>
    <x v="0"/>
    <x v="0"/>
    <x v="0"/>
    <x v="0"/>
    <x v="1016"/>
    <x v="1037"/>
    <x v="1242"/>
    <x v="620"/>
    <x v="54"/>
    <x v="27"/>
    <x v="0"/>
    <x v="0"/>
    <x v="0"/>
    <x v="0"/>
    <x v="0"/>
    <x v="3"/>
    <x v="0"/>
    <x v="0"/>
    <x v="0"/>
    <x v="131"/>
    <x v="189"/>
    <x v="2"/>
    <x v="53"/>
    <x v="414"/>
    <x v="104"/>
    <x v="0"/>
    <x v="0"/>
    <x v="0"/>
    <x v="0"/>
    <x v="0"/>
    <x v="131"/>
    <x v="566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5"/>
    <x v="1"/>
  </r>
  <r>
    <x v="0"/>
    <x v="2"/>
    <x v="0"/>
    <x v="0"/>
    <x v="0"/>
    <x v="78"/>
    <x v="144"/>
    <x v="580"/>
    <x v="1341"/>
    <x v="54"/>
    <x v="27"/>
    <x v="0"/>
    <x v="0"/>
    <x v="0"/>
    <x v="0"/>
    <x v="0"/>
    <x v="4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5"/>
    <x v="5"/>
    <x v="142"/>
    <x v="1063"/>
    <x v="54"/>
    <x v="27"/>
    <x v="0"/>
    <x v="0"/>
    <x v="0"/>
    <x v="0"/>
    <x v="0"/>
    <x v="0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03"/>
    <x v="183"/>
    <x v="658"/>
    <x v="1386"/>
    <x v="54"/>
    <x v="27"/>
    <x v="0"/>
    <x v="0"/>
    <x v="0"/>
    <x v="0"/>
    <x v="0"/>
    <x v="6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5"/>
    <x v="5"/>
    <x v="142"/>
    <x v="1063"/>
    <x v="54"/>
    <x v="27"/>
    <x v="0"/>
    <x v="0"/>
    <x v="0"/>
    <x v="0"/>
    <x v="0"/>
    <x v="2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65"/>
    <x v="123"/>
    <x v="540"/>
    <x v="1312"/>
    <x v="54"/>
    <x v="27"/>
    <x v="0"/>
    <x v="0"/>
    <x v="0"/>
    <x v="0"/>
    <x v="0"/>
    <x v="5"/>
    <x v="0"/>
    <x v="0"/>
    <x v="0"/>
    <x v="132"/>
    <x v="191"/>
    <x v="2"/>
    <x v="57"/>
    <x v="372"/>
    <x v="104"/>
    <x v="0"/>
    <x v="0"/>
    <x v="0"/>
    <x v="0"/>
    <x v="0"/>
    <x v="132"/>
    <x v="440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"/>
    <x v="0"/>
    <x v="925"/>
    <x v="1"/>
  </r>
  <r>
    <x v="0"/>
    <x v="2"/>
    <x v="0"/>
    <x v="0"/>
    <x v="0"/>
    <x v="1276"/>
    <x v="1296"/>
    <x v="1034"/>
    <x v="25"/>
    <x v="54"/>
    <x v="27"/>
    <x v="0"/>
    <x v="0"/>
    <x v="0"/>
    <x v="0"/>
    <x v="0"/>
    <x v="4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9"/>
    <x v="199"/>
    <x v="169"/>
    <x v="203"/>
    <x v="0"/>
    <x v="457"/>
    <x v="1"/>
  </r>
  <r>
    <x v="0"/>
    <x v="1"/>
    <x v="0"/>
    <x v="0"/>
    <x v="0"/>
    <x v="561"/>
    <x v="475"/>
    <x v="359"/>
    <x v="552"/>
    <x v="54"/>
    <x v="27"/>
    <x v="0"/>
    <x v="0"/>
    <x v="0"/>
    <x v="0"/>
    <x v="0"/>
    <x v="0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41"/>
    <x v="199"/>
    <x v="169"/>
    <x v="203"/>
    <x v="0"/>
    <x v="1118"/>
    <x v="1"/>
  </r>
  <r>
    <x v="0"/>
    <x v="6"/>
    <x v="0"/>
    <x v="0"/>
    <x v="0"/>
    <x v="1308"/>
    <x v="1328"/>
    <x v="1132"/>
    <x v="14"/>
    <x v="54"/>
    <x v="27"/>
    <x v="0"/>
    <x v="0"/>
    <x v="0"/>
    <x v="0"/>
    <x v="0"/>
    <x v="6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5"/>
    <x v="199"/>
    <x v="166"/>
    <x v="203"/>
    <x v="302"/>
    <x v="1680"/>
    <x v="0"/>
  </r>
  <r>
    <x v="0"/>
    <x v="3"/>
    <x v="0"/>
    <x v="0"/>
    <x v="0"/>
    <x v="259"/>
    <x v="246"/>
    <x v="215"/>
    <x v="786"/>
    <x v="54"/>
    <x v="27"/>
    <x v="0"/>
    <x v="0"/>
    <x v="0"/>
    <x v="0"/>
    <x v="0"/>
    <x v="2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65"/>
    <x v="1"/>
  </r>
  <r>
    <x v="0"/>
    <x v="5"/>
    <x v="0"/>
    <x v="0"/>
    <x v="0"/>
    <x v="858"/>
    <x v="880"/>
    <x v="705"/>
    <x v="269"/>
    <x v="39"/>
    <x v="27"/>
    <x v="0"/>
    <x v="0"/>
    <x v="0"/>
    <x v="0"/>
    <x v="0"/>
    <x v="5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21"/>
    <x v="199"/>
    <x v="169"/>
    <x v="203"/>
    <x v="0"/>
    <x v="753"/>
    <x v="1"/>
  </r>
  <r>
    <x v="0"/>
    <x v="4"/>
    <x v="0"/>
    <x v="0"/>
    <x v="0"/>
    <x v="812"/>
    <x v="643"/>
    <x v="478"/>
    <x v="398"/>
    <x v="54"/>
    <x v="27"/>
    <x v="0"/>
    <x v="0"/>
    <x v="0"/>
    <x v="0"/>
    <x v="0"/>
    <x v="1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13"/>
    <x v="199"/>
    <x v="169"/>
    <x v="203"/>
    <x v="0"/>
    <x v="990"/>
    <x v="1"/>
  </r>
  <r>
    <x v="0"/>
    <x v="0"/>
    <x v="0"/>
    <x v="0"/>
    <x v="0"/>
    <x v="1340"/>
    <x v="1360"/>
    <x v="1266"/>
    <x v="2"/>
    <x v="54"/>
    <x v="23"/>
    <x v="0"/>
    <x v="0"/>
    <x v="0"/>
    <x v="0"/>
    <x v="0"/>
    <x v="3"/>
    <x v="0"/>
    <x v="0"/>
    <x v="0"/>
    <x v="133"/>
    <x v="192"/>
    <x v="5"/>
    <x v="44"/>
    <x v="24"/>
    <x v="104"/>
    <x v="0"/>
    <x v="0"/>
    <x v="0"/>
    <x v="0"/>
    <x v="0"/>
    <x v="133"/>
    <x v="373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"/>
    <x v="199"/>
    <x v="169"/>
    <x v="203"/>
    <x v="0"/>
    <x v="260"/>
    <x v="1"/>
  </r>
  <r>
    <x v="0"/>
    <x v="2"/>
    <x v="0"/>
    <x v="0"/>
    <x v="0"/>
    <x v="377"/>
    <x v="450"/>
    <x v="0"/>
    <x v="526"/>
    <x v="54"/>
    <x v="27"/>
    <x v="0"/>
    <x v="0"/>
    <x v="0"/>
    <x v="0"/>
    <x v="0"/>
    <x v="4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43"/>
    <x v="199"/>
    <x v="169"/>
    <x v="203"/>
    <x v="0"/>
    <x v="1479"/>
    <x v="1"/>
  </r>
  <r>
    <x v="0"/>
    <x v="1"/>
    <x v="0"/>
    <x v="0"/>
    <x v="0"/>
    <x v="40"/>
    <x v="38"/>
    <x v="0"/>
    <x v="876"/>
    <x v="54"/>
    <x v="27"/>
    <x v="0"/>
    <x v="0"/>
    <x v="0"/>
    <x v="0"/>
    <x v="0"/>
    <x v="0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479"/>
    <x v="1"/>
  </r>
  <r>
    <x v="0"/>
    <x v="6"/>
    <x v="0"/>
    <x v="0"/>
    <x v="0"/>
    <x v="432"/>
    <x v="497"/>
    <x v="0"/>
    <x v="479"/>
    <x v="54"/>
    <x v="27"/>
    <x v="0"/>
    <x v="0"/>
    <x v="0"/>
    <x v="0"/>
    <x v="0"/>
    <x v="6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02"/>
    <x v="199"/>
    <x v="169"/>
    <x v="203"/>
    <x v="0"/>
    <x v="1479"/>
    <x v="1"/>
  </r>
  <r>
    <x v="0"/>
    <x v="3"/>
    <x v="0"/>
    <x v="0"/>
    <x v="0"/>
    <x v="40"/>
    <x v="38"/>
    <x v="0"/>
    <x v="876"/>
    <x v="54"/>
    <x v="27"/>
    <x v="0"/>
    <x v="0"/>
    <x v="0"/>
    <x v="0"/>
    <x v="0"/>
    <x v="2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479"/>
    <x v="1"/>
  </r>
  <r>
    <x v="0"/>
    <x v="5"/>
    <x v="0"/>
    <x v="0"/>
    <x v="0"/>
    <x v="346"/>
    <x v="424"/>
    <x v="0"/>
    <x v="554"/>
    <x v="54"/>
    <x v="27"/>
    <x v="0"/>
    <x v="0"/>
    <x v="0"/>
    <x v="0"/>
    <x v="0"/>
    <x v="5"/>
    <x v="0"/>
    <x v="0"/>
    <x v="0"/>
    <x v="134"/>
    <x v="194"/>
    <x v="1"/>
    <x v="43"/>
    <x v="671"/>
    <x v="104"/>
    <x v="0"/>
    <x v="0"/>
    <x v="0"/>
    <x v="0"/>
    <x v="0"/>
    <x v="134"/>
    <x v="129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65"/>
    <x v="199"/>
    <x v="169"/>
    <x v="203"/>
    <x v="0"/>
    <x v="1479"/>
    <x v="1"/>
  </r>
  <r>
    <x v="0"/>
    <x v="2"/>
    <x v="0"/>
    <x v="0"/>
    <x v="0"/>
    <x v="588"/>
    <x v="627"/>
    <x v="821"/>
    <x v="956"/>
    <x v="54"/>
    <x v="27"/>
    <x v="0"/>
    <x v="0"/>
    <x v="0"/>
    <x v="0"/>
    <x v="0"/>
    <x v="4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98"/>
    <x v="199"/>
    <x v="169"/>
    <x v="203"/>
    <x v="0"/>
    <x v="639"/>
    <x v="1"/>
  </r>
  <r>
    <x v="0"/>
    <x v="1"/>
    <x v="0"/>
    <x v="0"/>
    <x v="0"/>
    <x v="102"/>
    <x v="98"/>
    <x v="160"/>
    <x v="956"/>
    <x v="54"/>
    <x v="27"/>
    <x v="0"/>
    <x v="0"/>
    <x v="0"/>
    <x v="0"/>
    <x v="0"/>
    <x v="0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322"/>
    <x v="1"/>
  </r>
  <r>
    <x v="0"/>
    <x v="6"/>
    <x v="0"/>
    <x v="0"/>
    <x v="0"/>
    <x v="666"/>
    <x v="696"/>
    <x v="900"/>
    <x v="956"/>
    <x v="54"/>
    <x v="27"/>
    <x v="0"/>
    <x v="0"/>
    <x v="0"/>
    <x v="0"/>
    <x v="0"/>
    <x v="6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57"/>
    <x v="199"/>
    <x v="169"/>
    <x v="203"/>
    <x v="0"/>
    <x v="573"/>
    <x v="1"/>
  </r>
  <r>
    <x v="0"/>
    <x v="3"/>
    <x v="0"/>
    <x v="0"/>
    <x v="0"/>
    <x v="102"/>
    <x v="98"/>
    <x v="160"/>
    <x v="956"/>
    <x v="54"/>
    <x v="27"/>
    <x v="0"/>
    <x v="0"/>
    <x v="0"/>
    <x v="0"/>
    <x v="0"/>
    <x v="2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322"/>
    <x v="1"/>
  </r>
  <r>
    <x v="0"/>
    <x v="5"/>
    <x v="0"/>
    <x v="0"/>
    <x v="0"/>
    <x v="538"/>
    <x v="589"/>
    <x v="770"/>
    <x v="956"/>
    <x v="54"/>
    <x v="27"/>
    <x v="0"/>
    <x v="0"/>
    <x v="0"/>
    <x v="0"/>
    <x v="0"/>
    <x v="5"/>
    <x v="0"/>
    <x v="0"/>
    <x v="0"/>
    <x v="135"/>
    <x v="195"/>
    <x v="4"/>
    <x v="19"/>
    <x v="668"/>
    <x v="104"/>
    <x v="0"/>
    <x v="0"/>
    <x v="0"/>
    <x v="0"/>
    <x v="0"/>
    <x v="135"/>
    <x v="19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328"/>
    <x v="199"/>
    <x v="76"/>
    <x v="203"/>
    <x v="108"/>
    <x v="1480"/>
    <x v="0"/>
  </r>
  <r>
    <x v="0"/>
    <x v="2"/>
    <x v="0"/>
    <x v="0"/>
    <x v="0"/>
    <x v="499"/>
    <x v="553"/>
    <x v="1022"/>
    <x v="1556"/>
    <x v="54"/>
    <x v="27"/>
    <x v="0"/>
    <x v="0"/>
    <x v="0"/>
    <x v="0"/>
    <x v="0"/>
    <x v="4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2"/>
    <x v="0"/>
    <x v="0"/>
    <x v="0"/>
    <x v="746"/>
    <x v="769"/>
    <x v="1313"/>
    <x v="1697"/>
    <x v="54"/>
    <x v="27"/>
    <x v="0"/>
    <x v="0"/>
    <x v="0"/>
    <x v="0"/>
    <x v="0"/>
    <x v="4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1"/>
    <x v="1"/>
  </r>
  <r>
    <x v="0"/>
    <x v="2"/>
    <x v="0"/>
    <x v="0"/>
    <x v="0"/>
    <x v="31"/>
    <x v="60"/>
    <x v="231"/>
    <x v="1098"/>
    <x v="54"/>
    <x v="27"/>
    <x v="0"/>
    <x v="0"/>
    <x v="0"/>
    <x v="0"/>
    <x v="0"/>
    <x v="4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72"/>
    <x v="69"/>
    <x v="351"/>
    <x v="1163"/>
    <x v="54"/>
    <x v="27"/>
    <x v="0"/>
    <x v="0"/>
    <x v="0"/>
    <x v="0"/>
    <x v="0"/>
    <x v="0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1"/>
    <x v="0"/>
    <x v="0"/>
    <x v="0"/>
    <x v="170"/>
    <x v="163"/>
    <x v="535"/>
    <x v="1262"/>
    <x v="54"/>
    <x v="27"/>
    <x v="0"/>
    <x v="0"/>
    <x v="0"/>
    <x v="0"/>
    <x v="0"/>
    <x v="0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0"/>
    <x v="1"/>
  </r>
  <r>
    <x v="0"/>
    <x v="1"/>
    <x v="0"/>
    <x v="0"/>
    <x v="0"/>
    <x v="2"/>
    <x v="2"/>
    <x v="47"/>
    <x v="985"/>
    <x v="54"/>
    <x v="27"/>
    <x v="0"/>
    <x v="0"/>
    <x v="0"/>
    <x v="0"/>
    <x v="0"/>
    <x v="0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567"/>
    <x v="611"/>
    <x v="1117"/>
    <x v="1605"/>
    <x v="54"/>
    <x v="27"/>
    <x v="0"/>
    <x v="0"/>
    <x v="0"/>
    <x v="0"/>
    <x v="0"/>
    <x v="6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5"/>
    <x v="1"/>
  </r>
  <r>
    <x v="0"/>
    <x v="6"/>
    <x v="0"/>
    <x v="0"/>
    <x v="0"/>
    <x v="842"/>
    <x v="864"/>
    <x v="1378"/>
    <x v="1745"/>
    <x v="54"/>
    <x v="27"/>
    <x v="0"/>
    <x v="0"/>
    <x v="0"/>
    <x v="0"/>
    <x v="0"/>
    <x v="6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3"/>
    <x v="1"/>
  </r>
  <r>
    <x v="0"/>
    <x v="6"/>
    <x v="0"/>
    <x v="0"/>
    <x v="0"/>
    <x v="42"/>
    <x v="80"/>
    <x v="276"/>
    <x v="1125"/>
    <x v="54"/>
    <x v="27"/>
    <x v="0"/>
    <x v="0"/>
    <x v="0"/>
    <x v="0"/>
    <x v="0"/>
    <x v="6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72"/>
    <x v="69"/>
    <x v="351"/>
    <x v="1163"/>
    <x v="54"/>
    <x v="27"/>
    <x v="0"/>
    <x v="0"/>
    <x v="0"/>
    <x v="0"/>
    <x v="0"/>
    <x v="2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3"/>
    <x v="0"/>
    <x v="0"/>
    <x v="0"/>
    <x v="170"/>
    <x v="163"/>
    <x v="535"/>
    <x v="1262"/>
    <x v="54"/>
    <x v="27"/>
    <x v="0"/>
    <x v="0"/>
    <x v="0"/>
    <x v="0"/>
    <x v="0"/>
    <x v="2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0"/>
    <x v="1"/>
  </r>
  <r>
    <x v="0"/>
    <x v="3"/>
    <x v="0"/>
    <x v="0"/>
    <x v="0"/>
    <x v="2"/>
    <x v="2"/>
    <x v="47"/>
    <x v="985"/>
    <x v="54"/>
    <x v="27"/>
    <x v="0"/>
    <x v="0"/>
    <x v="0"/>
    <x v="0"/>
    <x v="0"/>
    <x v="2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459"/>
    <x v="521"/>
    <x v="959"/>
    <x v="1525"/>
    <x v="54"/>
    <x v="27"/>
    <x v="0"/>
    <x v="0"/>
    <x v="0"/>
    <x v="0"/>
    <x v="0"/>
    <x v="5"/>
    <x v="0"/>
    <x v="0"/>
    <x v="0"/>
    <x v="136"/>
    <x v="196"/>
    <x v="2"/>
    <x v="59"/>
    <x v="400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9"/>
    <x v="203"/>
    <x v="82"/>
    <x v="631"/>
    <x v="0"/>
  </r>
  <r>
    <x v="0"/>
    <x v="5"/>
    <x v="0"/>
    <x v="0"/>
    <x v="0"/>
    <x v="693"/>
    <x v="719"/>
    <x v="1269"/>
    <x v="1674"/>
    <x v="54"/>
    <x v="27"/>
    <x v="0"/>
    <x v="0"/>
    <x v="0"/>
    <x v="0"/>
    <x v="0"/>
    <x v="5"/>
    <x v="0"/>
    <x v="0"/>
    <x v="0"/>
    <x v="136"/>
    <x v="196"/>
    <x v="2"/>
    <x v="59"/>
    <x v="582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5"/>
    <x v="169"/>
    <x v="203"/>
    <x v="152"/>
    <x v="380"/>
    <x v="0"/>
  </r>
  <r>
    <x v="0"/>
    <x v="5"/>
    <x v="0"/>
    <x v="0"/>
    <x v="0"/>
    <x v="26"/>
    <x v="50"/>
    <x v="209"/>
    <x v="1085"/>
    <x v="54"/>
    <x v="27"/>
    <x v="0"/>
    <x v="0"/>
    <x v="0"/>
    <x v="0"/>
    <x v="0"/>
    <x v="5"/>
    <x v="0"/>
    <x v="0"/>
    <x v="0"/>
    <x v="136"/>
    <x v="196"/>
    <x v="2"/>
    <x v="59"/>
    <x v="647"/>
    <x v="104"/>
    <x v="0"/>
    <x v="0"/>
    <x v="0"/>
    <x v="0"/>
    <x v="0"/>
    <x v="136"/>
    <x v="23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"/>
    <x v="169"/>
    <x v="203"/>
    <x v="4"/>
    <x v="1321"/>
    <x v="0"/>
  </r>
  <r>
    <x v="0"/>
    <x v="2"/>
    <x v="0"/>
    <x v="0"/>
    <x v="0"/>
    <x v="548"/>
    <x v="598"/>
    <x v="0"/>
    <x v="387"/>
    <x v="54"/>
    <x v="27"/>
    <x v="0"/>
    <x v="0"/>
    <x v="0"/>
    <x v="0"/>
    <x v="0"/>
    <x v="4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323"/>
    <x v="199"/>
    <x v="169"/>
    <x v="203"/>
    <x v="0"/>
    <x v="1479"/>
    <x v="1"/>
  </r>
  <r>
    <x v="0"/>
    <x v="1"/>
    <x v="0"/>
    <x v="0"/>
    <x v="0"/>
    <x v="89"/>
    <x v="86"/>
    <x v="0"/>
    <x v="822"/>
    <x v="54"/>
    <x v="27"/>
    <x v="0"/>
    <x v="0"/>
    <x v="0"/>
    <x v="0"/>
    <x v="0"/>
    <x v="0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55"/>
    <x v="199"/>
    <x v="169"/>
    <x v="203"/>
    <x v="0"/>
    <x v="1479"/>
    <x v="1"/>
  </r>
  <r>
    <x v="0"/>
    <x v="6"/>
    <x v="0"/>
    <x v="0"/>
    <x v="0"/>
    <x v="628"/>
    <x v="660"/>
    <x v="0"/>
    <x v="339"/>
    <x v="54"/>
    <x v="27"/>
    <x v="0"/>
    <x v="0"/>
    <x v="0"/>
    <x v="0"/>
    <x v="0"/>
    <x v="6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280"/>
    <x v="199"/>
    <x v="169"/>
    <x v="203"/>
    <x v="0"/>
    <x v="1479"/>
    <x v="1"/>
  </r>
  <r>
    <x v="0"/>
    <x v="3"/>
    <x v="0"/>
    <x v="0"/>
    <x v="0"/>
    <x v="89"/>
    <x v="86"/>
    <x v="0"/>
    <x v="822"/>
    <x v="54"/>
    <x v="27"/>
    <x v="0"/>
    <x v="0"/>
    <x v="0"/>
    <x v="0"/>
    <x v="0"/>
    <x v="2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55"/>
    <x v="199"/>
    <x v="169"/>
    <x v="203"/>
    <x v="0"/>
    <x v="1479"/>
    <x v="1"/>
  </r>
  <r>
    <x v="0"/>
    <x v="5"/>
    <x v="0"/>
    <x v="0"/>
    <x v="0"/>
    <x v="507"/>
    <x v="561"/>
    <x v="0"/>
    <x v="425"/>
    <x v="54"/>
    <x v="27"/>
    <x v="0"/>
    <x v="0"/>
    <x v="0"/>
    <x v="0"/>
    <x v="0"/>
    <x v="5"/>
    <x v="0"/>
    <x v="0"/>
    <x v="0"/>
    <x v="137"/>
    <x v="197"/>
    <x v="1"/>
    <x v="40"/>
    <x v="512"/>
    <x v="104"/>
    <x v="0"/>
    <x v="0"/>
    <x v="0"/>
    <x v="0"/>
    <x v="0"/>
    <x v="137"/>
    <x v="278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352"/>
    <x v="199"/>
    <x v="169"/>
    <x v="203"/>
    <x v="0"/>
    <x v="1479"/>
    <x v="1"/>
  </r>
  <r>
    <x v="0"/>
    <x v="2"/>
    <x v="0"/>
    <x v="0"/>
    <x v="0"/>
    <x v="1079"/>
    <x v="1099"/>
    <x v="1285"/>
    <x v="533"/>
    <x v="54"/>
    <x v="27"/>
    <x v="0"/>
    <x v="0"/>
    <x v="0"/>
    <x v="0"/>
    <x v="0"/>
    <x v="4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7"/>
    <x v="1"/>
  </r>
  <r>
    <x v="0"/>
    <x v="2"/>
    <x v="0"/>
    <x v="0"/>
    <x v="0"/>
    <x v="860"/>
    <x v="882"/>
    <x v="1081"/>
    <x v="628"/>
    <x v="54"/>
    <x v="27"/>
    <x v="0"/>
    <x v="0"/>
    <x v="0"/>
    <x v="0"/>
    <x v="0"/>
    <x v="4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7"/>
    <x v="1"/>
  </r>
  <r>
    <x v="0"/>
    <x v="1"/>
    <x v="0"/>
    <x v="0"/>
    <x v="0"/>
    <x v="345"/>
    <x v="322"/>
    <x v="514"/>
    <x v="837"/>
    <x v="54"/>
    <x v="27"/>
    <x v="0"/>
    <x v="0"/>
    <x v="0"/>
    <x v="0"/>
    <x v="0"/>
    <x v="0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1"/>
    <x v="0"/>
    <x v="0"/>
    <x v="0"/>
    <x v="227"/>
    <x v="217"/>
    <x v="384"/>
    <x v="876"/>
    <x v="54"/>
    <x v="27"/>
    <x v="0"/>
    <x v="0"/>
    <x v="0"/>
    <x v="0"/>
    <x v="0"/>
    <x v="0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1"/>
    <x v="1"/>
  </r>
  <r>
    <x v="0"/>
    <x v="6"/>
    <x v="0"/>
    <x v="0"/>
    <x v="0"/>
    <x v="1147"/>
    <x v="1167"/>
    <x v="1356"/>
    <x v="489"/>
    <x v="54"/>
    <x v="27"/>
    <x v="0"/>
    <x v="0"/>
    <x v="0"/>
    <x v="0"/>
    <x v="0"/>
    <x v="6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2"/>
    <x v="1"/>
  </r>
  <r>
    <x v="0"/>
    <x v="6"/>
    <x v="0"/>
    <x v="0"/>
    <x v="0"/>
    <x v="958"/>
    <x v="980"/>
    <x v="1176"/>
    <x v="591"/>
    <x v="54"/>
    <x v="27"/>
    <x v="0"/>
    <x v="0"/>
    <x v="0"/>
    <x v="0"/>
    <x v="0"/>
    <x v="6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6"/>
    <x v="1"/>
  </r>
  <r>
    <x v="0"/>
    <x v="4"/>
    <x v="0"/>
    <x v="0"/>
    <x v="0"/>
    <x v="574"/>
    <x v="485"/>
    <x v="0"/>
    <x v="371"/>
    <x v="54"/>
    <x v="27"/>
    <x v="0"/>
    <x v="0"/>
    <x v="0"/>
    <x v="0"/>
    <x v="0"/>
    <x v="1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427"/>
    <x v="387"/>
    <x v="0"/>
    <x v="484"/>
    <x v="54"/>
    <x v="27"/>
    <x v="0"/>
    <x v="0"/>
    <x v="0"/>
    <x v="0"/>
    <x v="0"/>
    <x v="1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98"/>
    <x v="1318"/>
    <x v="0"/>
    <x v="13"/>
    <x v="54"/>
    <x v="27"/>
    <x v="0"/>
    <x v="0"/>
    <x v="0"/>
    <x v="0"/>
    <x v="0"/>
    <x v="3"/>
    <x v="0"/>
    <x v="0"/>
    <x v="0"/>
    <x v="138"/>
    <x v="200"/>
    <x v="2"/>
    <x v="53"/>
    <x v="669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04"/>
    <x v="1224"/>
    <x v="0"/>
    <x v="48"/>
    <x v="54"/>
    <x v="27"/>
    <x v="0"/>
    <x v="0"/>
    <x v="0"/>
    <x v="0"/>
    <x v="0"/>
    <x v="3"/>
    <x v="0"/>
    <x v="0"/>
    <x v="0"/>
    <x v="138"/>
    <x v="200"/>
    <x v="2"/>
    <x v="53"/>
    <x v="670"/>
    <x v="104"/>
    <x v="0"/>
    <x v="0"/>
    <x v="0"/>
    <x v="0"/>
    <x v="0"/>
    <x v="138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76"/>
    <x v="532"/>
    <x v="1175"/>
    <x v="1658"/>
    <x v="54"/>
    <x v="27"/>
    <x v="0"/>
    <x v="0"/>
    <x v="0"/>
    <x v="0"/>
    <x v="0"/>
    <x v="4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7"/>
    <x v="1"/>
  </r>
  <r>
    <x v="0"/>
    <x v="2"/>
    <x v="0"/>
    <x v="0"/>
    <x v="0"/>
    <x v="526"/>
    <x v="577"/>
    <x v="1251"/>
    <x v="1693"/>
    <x v="54"/>
    <x v="27"/>
    <x v="0"/>
    <x v="0"/>
    <x v="0"/>
    <x v="0"/>
    <x v="0"/>
    <x v="4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6"/>
    <x v="1"/>
  </r>
  <r>
    <x v="0"/>
    <x v="2"/>
    <x v="0"/>
    <x v="0"/>
    <x v="0"/>
    <x v="31"/>
    <x v="60"/>
    <x v="311"/>
    <x v="1161"/>
    <x v="54"/>
    <x v="27"/>
    <x v="0"/>
    <x v="0"/>
    <x v="0"/>
    <x v="0"/>
    <x v="0"/>
    <x v="4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888"/>
    <x v="910"/>
    <x v="1488"/>
    <x v="1844"/>
    <x v="54"/>
    <x v="27"/>
    <x v="0"/>
    <x v="0"/>
    <x v="0"/>
    <x v="0"/>
    <x v="0"/>
    <x v="4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"/>
    <x v="1"/>
  </r>
  <r>
    <x v="0"/>
    <x v="2"/>
    <x v="0"/>
    <x v="0"/>
    <x v="0"/>
    <x v="676"/>
    <x v="703"/>
    <x v="1385"/>
    <x v="1779"/>
    <x v="54"/>
    <x v="27"/>
    <x v="0"/>
    <x v="0"/>
    <x v="0"/>
    <x v="0"/>
    <x v="0"/>
    <x v="4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7"/>
    <x v="1"/>
  </r>
  <r>
    <x v="0"/>
    <x v="2"/>
    <x v="0"/>
    <x v="0"/>
    <x v="0"/>
    <x v="16"/>
    <x v="30"/>
    <x v="209"/>
    <x v="1098"/>
    <x v="54"/>
    <x v="27"/>
    <x v="0"/>
    <x v="0"/>
    <x v="0"/>
    <x v="0"/>
    <x v="0"/>
    <x v="4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36"/>
    <x v="234"/>
    <x v="605"/>
    <x v="1341"/>
    <x v="54"/>
    <x v="27"/>
    <x v="0"/>
    <x v="0"/>
    <x v="0"/>
    <x v="0"/>
    <x v="0"/>
    <x v="4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16"/>
    <x v="30"/>
    <x v="209"/>
    <x v="1098"/>
    <x v="54"/>
    <x v="27"/>
    <x v="0"/>
    <x v="0"/>
    <x v="0"/>
    <x v="0"/>
    <x v="0"/>
    <x v="4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1"/>
    <x v="0"/>
    <x v="0"/>
    <x v="0"/>
    <x v="64"/>
    <x v="62"/>
    <x v="440"/>
    <x v="1225"/>
    <x v="54"/>
    <x v="27"/>
    <x v="0"/>
    <x v="0"/>
    <x v="0"/>
    <x v="0"/>
    <x v="0"/>
    <x v="0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8"/>
    <x v="1"/>
  </r>
  <r>
    <x v="0"/>
    <x v="1"/>
    <x v="0"/>
    <x v="0"/>
    <x v="0"/>
    <x v="81"/>
    <x v="78"/>
    <x v="487"/>
    <x v="1259"/>
    <x v="54"/>
    <x v="27"/>
    <x v="0"/>
    <x v="0"/>
    <x v="0"/>
    <x v="0"/>
    <x v="0"/>
    <x v="0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2"/>
    <x v="1"/>
  </r>
  <r>
    <x v="0"/>
    <x v="1"/>
    <x v="0"/>
    <x v="0"/>
    <x v="0"/>
    <x v="2"/>
    <x v="2"/>
    <x v="62"/>
    <x v="1005"/>
    <x v="54"/>
    <x v="27"/>
    <x v="0"/>
    <x v="0"/>
    <x v="0"/>
    <x v="0"/>
    <x v="0"/>
    <x v="0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243"/>
    <x v="231"/>
    <x v="782"/>
    <x v="1453"/>
    <x v="54"/>
    <x v="27"/>
    <x v="0"/>
    <x v="0"/>
    <x v="0"/>
    <x v="0"/>
    <x v="0"/>
    <x v="0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7"/>
    <x v="1"/>
  </r>
  <r>
    <x v="0"/>
    <x v="1"/>
    <x v="0"/>
    <x v="0"/>
    <x v="0"/>
    <x v="137"/>
    <x v="132"/>
    <x v="607"/>
    <x v="1342"/>
    <x v="54"/>
    <x v="27"/>
    <x v="0"/>
    <x v="0"/>
    <x v="0"/>
    <x v="0"/>
    <x v="0"/>
    <x v="0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7"/>
    <x v="1"/>
  </r>
  <r>
    <x v="0"/>
    <x v="1"/>
    <x v="0"/>
    <x v="0"/>
    <x v="0"/>
    <x v="1"/>
    <x v="1"/>
    <x v="44"/>
    <x v="985"/>
    <x v="54"/>
    <x v="27"/>
    <x v="0"/>
    <x v="0"/>
    <x v="0"/>
    <x v="0"/>
    <x v="0"/>
    <x v="0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9"/>
    <x v="9"/>
    <x v="150"/>
    <x v="1063"/>
    <x v="54"/>
    <x v="27"/>
    <x v="0"/>
    <x v="0"/>
    <x v="0"/>
    <x v="0"/>
    <x v="0"/>
    <x v="0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1"/>
    <x v="1"/>
    <x v="44"/>
    <x v="985"/>
    <x v="54"/>
    <x v="27"/>
    <x v="0"/>
    <x v="0"/>
    <x v="0"/>
    <x v="0"/>
    <x v="0"/>
    <x v="0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6"/>
    <x v="0"/>
    <x v="0"/>
    <x v="0"/>
    <x v="539"/>
    <x v="590"/>
    <x v="1265"/>
    <x v="1701"/>
    <x v="54"/>
    <x v="27"/>
    <x v="0"/>
    <x v="0"/>
    <x v="0"/>
    <x v="0"/>
    <x v="0"/>
    <x v="6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1"/>
    <x v="1"/>
  </r>
  <r>
    <x v="0"/>
    <x v="6"/>
    <x v="0"/>
    <x v="0"/>
    <x v="0"/>
    <x v="603"/>
    <x v="639"/>
    <x v="1325"/>
    <x v="1741"/>
    <x v="54"/>
    <x v="27"/>
    <x v="0"/>
    <x v="0"/>
    <x v="0"/>
    <x v="0"/>
    <x v="0"/>
    <x v="6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0"/>
    <x v="1"/>
  </r>
  <r>
    <x v="0"/>
    <x v="6"/>
    <x v="0"/>
    <x v="0"/>
    <x v="0"/>
    <x v="42"/>
    <x v="80"/>
    <x v="359"/>
    <x v="1187"/>
    <x v="54"/>
    <x v="27"/>
    <x v="0"/>
    <x v="0"/>
    <x v="0"/>
    <x v="0"/>
    <x v="0"/>
    <x v="6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984"/>
    <x v="1006"/>
    <x v="1520"/>
    <x v="1858"/>
    <x v="54"/>
    <x v="27"/>
    <x v="0"/>
    <x v="0"/>
    <x v="0"/>
    <x v="0"/>
    <x v="0"/>
    <x v="6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"/>
    <x v="1"/>
  </r>
  <r>
    <x v="0"/>
    <x v="6"/>
    <x v="0"/>
    <x v="0"/>
    <x v="0"/>
    <x v="758"/>
    <x v="781"/>
    <x v="1435"/>
    <x v="1814"/>
    <x v="54"/>
    <x v="27"/>
    <x v="0"/>
    <x v="0"/>
    <x v="0"/>
    <x v="0"/>
    <x v="0"/>
    <x v="6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"/>
    <x v="1"/>
  </r>
  <r>
    <x v="0"/>
    <x v="6"/>
    <x v="0"/>
    <x v="0"/>
    <x v="0"/>
    <x v="21"/>
    <x v="40"/>
    <x v="248"/>
    <x v="1125"/>
    <x v="54"/>
    <x v="27"/>
    <x v="0"/>
    <x v="0"/>
    <x v="0"/>
    <x v="0"/>
    <x v="0"/>
    <x v="6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173"/>
    <x v="280"/>
    <x v="679"/>
    <x v="1386"/>
    <x v="54"/>
    <x v="27"/>
    <x v="0"/>
    <x v="0"/>
    <x v="0"/>
    <x v="0"/>
    <x v="0"/>
    <x v="6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21"/>
    <x v="40"/>
    <x v="248"/>
    <x v="1125"/>
    <x v="54"/>
    <x v="27"/>
    <x v="0"/>
    <x v="0"/>
    <x v="0"/>
    <x v="0"/>
    <x v="0"/>
    <x v="6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3"/>
    <x v="0"/>
    <x v="0"/>
    <x v="0"/>
    <x v="64"/>
    <x v="62"/>
    <x v="481"/>
    <x v="1261"/>
    <x v="54"/>
    <x v="27"/>
    <x v="0"/>
    <x v="0"/>
    <x v="0"/>
    <x v="0"/>
    <x v="0"/>
    <x v="2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8"/>
    <x v="1"/>
  </r>
  <r>
    <x v="0"/>
    <x v="3"/>
    <x v="0"/>
    <x v="0"/>
    <x v="0"/>
    <x v="81"/>
    <x v="78"/>
    <x v="529"/>
    <x v="1298"/>
    <x v="54"/>
    <x v="27"/>
    <x v="0"/>
    <x v="0"/>
    <x v="0"/>
    <x v="0"/>
    <x v="0"/>
    <x v="2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8"/>
    <x v="1"/>
  </r>
  <r>
    <x v="0"/>
    <x v="3"/>
    <x v="0"/>
    <x v="0"/>
    <x v="0"/>
    <x v="72"/>
    <x v="69"/>
    <x v="503"/>
    <x v="1278"/>
    <x v="54"/>
    <x v="27"/>
    <x v="0"/>
    <x v="0"/>
    <x v="0"/>
    <x v="0"/>
    <x v="0"/>
    <x v="2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5"/>
    <x v="1"/>
  </r>
  <r>
    <x v="0"/>
    <x v="3"/>
    <x v="0"/>
    <x v="0"/>
    <x v="0"/>
    <x v="37"/>
    <x v="36"/>
    <x v="374"/>
    <x v="1197"/>
    <x v="54"/>
    <x v="27"/>
    <x v="0"/>
    <x v="0"/>
    <x v="0"/>
    <x v="0"/>
    <x v="0"/>
    <x v="2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2"/>
    <x v="1"/>
  </r>
  <r>
    <x v="0"/>
    <x v="3"/>
    <x v="0"/>
    <x v="0"/>
    <x v="0"/>
    <x v="9"/>
    <x v="9"/>
    <x v="171"/>
    <x v="1080"/>
    <x v="54"/>
    <x v="27"/>
    <x v="0"/>
    <x v="0"/>
    <x v="0"/>
    <x v="0"/>
    <x v="0"/>
    <x v="2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3"/>
    <x v="0"/>
    <x v="0"/>
    <x v="0"/>
    <x v="1"/>
    <x v="1"/>
    <x v="47"/>
    <x v="991"/>
    <x v="54"/>
    <x v="27"/>
    <x v="0"/>
    <x v="0"/>
    <x v="0"/>
    <x v="0"/>
    <x v="0"/>
    <x v="2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436"/>
    <x v="501"/>
    <x v="1182"/>
    <x v="1672"/>
    <x v="54"/>
    <x v="27"/>
    <x v="0"/>
    <x v="0"/>
    <x v="0"/>
    <x v="0"/>
    <x v="0"/>
    <x v="5"/>
    <x v="0"/>
    <x v="0"/>
    <x v="0"/>
    <x v="139"/>
    <x v="202"/>
    <x v="0"/>
    <x v="20"/>
    <x v="325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5"/>
    <x v="203"/>
    <x v="74"/>
    <x v="382"/>
    <x v="0"/>
  </r>
  <r>
    <x v="0"/>
    <x v="5"/>
    <x v="0"/>
    <x v="0"/>
    <x v="0"/>
    <x v="487"/>
    <x v="540"/>
    <x v="1255"/>
    <x v="1704"/>
    <x v="54"/>
    <x v="27"/>
    <x v="0"/>
    <x v="0"/>
    <x v="0"/>
    <x v="0"/>
    <x v="0"/>
    <x v="5"/>
    <x v="0"/>
    <x v="0"/>
    <x v="0"/>
    <x v="139"/>
    <x v="202"/>
    <x v="0"/>
    <x v="20"/>
    <x v="32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320"/>
    <x v="0"/>
  </r>
  <r>
    <x v="0"/>
    <x v="5"/>
    <x v="0"/>
    <x v="0"/>
    <x v="0"/>
    <x v="459"/>
    <x v="521"/>
    <x v="1224"/>
    <x v="1684"/>
    <x v="54"/>
    <x v="27"/>
    <x v="0"/>
    <x v="0"/>
    <x v="0"/>
    <x v="0"/>
    <x v="0"/>
    <x v="5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9"/>
    <x v="203"/>
    <x v="82"/>
    <x v="347"/>
    <x v="0"/>
  </r>
  <r>
    <x v="0"/>
    <x v="5"/>
    <x v="0"/>
    <x v="0"/>
    <x v="0"/>
    <x v="334"/>
    <x v="416"/>
    <x v="999"/>
    <x v="1587"/>
    <x v="54"/>
    <x v="27"/>
    <x v="0"/>
    <x v="0"/>
    <x v="0"/>
    <x v="0"/>
    <x v="0"/>
    <x v="5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2"/>
    <x v="203"/>
    <x v="47"/>
    <x v="537"/>
    <x v="0"/>
  </r>
  <r>
    <x v="0"/>
    <x v="5"/>
    <x v="0"/>
    <x v="0"/>
    <x v="0"/>
    <x v="116"/>
    <x v="202"/>
    <x v="611"/>
    <x v="1350"/>
    <x v="54"/>
    <x v="27"/>
    <x v="0"/>
    <x v="0"/>
    <x v="0"/>
    <x v="0"/>
    <x v="0"/>
    <x v="5"/>
    <x v="0"/>
    <x v="0"/>
    <x v="0"/>
    <x v="139"/>
    <x v="202"/>
    <x v="0"/>
    <x v="20"/>
    <x v="804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"/>
    <x v="203"/>
    <x v="13"/>
    <x v="898"/>
    <x v="0"/>
  </r>
  <r>
    <x v="0"/>
    <x v="5"/>
    <x v="0"/>
    <x v="0"/>
    <x v="0"/>
    <x v="13"/>
    <x v="25"/>
    <x v="209"/>
    <x v="1104"/>
    <x v="54"/>
    <x v="27"/>
    <x v="0"/>
    <x v="0"/>
    <x v="0"/>
    <x v="0"/>
    <x v="0"/>
    <x v="5"/>
    <x v="0"/>
    <x v="0"/>
    <x v="0"/>
    <x v="139"/>
    <x v="202"/>
    <x v="0"/>
    <x v="20"/>
    <x v="832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292"/>
    <x v="0"/>
  </r>
  <r>
    <x v="0"/>
    <x v="4"/>
    <x v="0"/>
    <x v="0"/>
    <x v="0"/>
    <x v="6"/>
    <x v="6"/>
    <x v="106"/>
    <x v="1034"/>
    <x v="54"/>
    <x v="27"/>
    <x v="0"/>
    <x v="0"/>
    <x v="0"/>
    <x v="0"/>
    <x v="0"/>
    <x v="1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4"/>
    <x v="0"/>
    <x v="0"/>
    <x v="0"/>
    <x v="382"/>
    <x v="353"/>
    <x v="949"/>
    <x v="1542"/>
    <x v="54"/>
    <x v="27"/>
    <x v="0"/>
    <x v="0"/>
    <x v="0"/>
    <x v="0"/>
    <x v="0"/>
    <x v="1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5"/>
    <x v="1"/>
  </r>
  <r>
    <x v="0"/>
    <x v="4"/>
    <x v="0"/>
    <x v="0"/>
    <x v="0"/>
    <x v="261"/>
    <x v="248"/>
    <x v="757"/>
    <x v="1427"/>
    <x v="54"/>
    <x v="27"/>
    <x v="0"/>
    <x v="0"/>
    <x v="0"/>
    <x v="0"/>
    <x v="0"/>
    <x v="1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2"/>
    <x v="1"/>
  </r>
  <r>
    <x v="0"/>
    <x v="4"/>
    <x v="0"/>
    <x v="0"/>
    <x v="0"/>
    <x v="3"/>
    <x v="3"/>
    <x v="70"/>
    <x v="1011"/>
    <x v="54"/>
    <x v="27"/>
    <x v="0"/>
    <x v="0"/>
    <x v="0"/>
    <x v="0"/>
    <x v="0"/>
    <x v="1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0"/>
    <x v="0"/>
    <x v="0"/>
    <x v="0"/>
    <x v="103"/>
    <x v="183"/>
    <x v="498"/>
    <x v="1257"/>
    <x v="54"/>
    <x v="27"/>
    <x v="0"/>
    <x v="0"/>
    <x v="0"/>
    <x v="0"/>
    <x v="0"/>
    <x v="3"/>
    <x v="0"/>
    <x v="0"/>
    <x v="0"/>
    <x v="139"/>
    <x v="202"/>
    <x v="0"/>
    <x v="20"/>
    <x v="356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971"/>
    <x v="1"/>
  </r>
  <r>
    <x v="0"/>
    <x v="0"/>
    <x v="0"/>
    <x v="0"/>
    <x v="0"/>
    <x v="1154"/>
    <x v="1174"/>
    <x v="1554"/>
    <x v="1867"/>
    <x v="54"/>
    <x v="27"/>
    <x v="0"/>
    <x v="0"/>
    <x v="0"/>
    <x v="0"/>
    <x v="0"/>
    <x v="3"/>
    <x v="0"/>
    <x v="0"/>
    <x v="0"/>
    <x v="139"/>
    <x v="202"/>
    <x v="0"/>
    <x v="20"/>
    <x v="357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8"/>
    <x v="0"/>
    <x v="19"/>
    <x v="1"/>
  </r>
  <r>
    <x v="0"/>
    <x v="0"/>
    <x v="0"/>
    <x v="0"/>
    <x v="0"/>
    <x v="962"/>
    <x v="984"/>
    <x v="1492"/>
    <x v="1838"/>
    <x v="54"/>
    <x v="27"/>
    <x v="0"/>
    <x v="0"/>
    <x v="0"/>
    <x v="0"/>
    <x v="0"/>
    <x v="3"/>
    <x v="0"/>
    <x v="0"/>
    <x v="0"/>
    <x v="139"/>
    <x v="202"/>
    <x v="0"/>
    <x v="20"/>
    <x v="619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7"/>
    <x v="203"/>
    <x v="234"/>
    <x v="103"/>
    <x v="0"/>
  </r>
  <r>
    <x v="0"/>
    <x v="0"/>
    <x v="0"/>
    <x v="0"/>
    <x v="0"/>
    <x v="52"/>
    <x v="99"/>
    <x v="359"/>
    <x v="1181"/>
    <x v="54"/>
    <x v="27"/>
    <x v="0"/>
    <x v="0"/>
    <x v="0"/>
    <x v="0"/>
    <x v="0"/>
    <x v="3"/>
    <x v="0"/>
    <x v="0"/>
    <x v="0"/>
    <x v="139"/>
    <x v="202"/>
    <x v="0"/>
    <x v="20"/>
    <x v="620"/>
    <x v="104"/>
    <x v="0"/>
    <x v="0"/>
    <x v="0"/>
    <x v="0"/>
    <x v="0"/>
    <x v="139"/>
    <x v="358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"/>
    <x v="0"/>
    <x v="1118"/>
    <x v="1"/>
  </r>
  <r>
    <x v="0"/>
    <x v="2"/>
    <x v="0"/>
    <x v="0"/>
    <x v="0"/>
    <x v="694"/>
    <x v="720"/>
    <x v="1005"/>
    <x v="1348"/>
    <x v="54"/>
    <x v="27"/>
    <x v="0"/>
    <x v="0"/>
    <x v="0"/>
    <x v="0"/>
    <x v="0"/>
    <x v="4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2"/>
    <x v="1"/>
  </r>
  <r>
    <x v="0"/>
    <x v="2"/>
    <x v="0"/>
    <x v="0"/>
    <x v="0"/>
    <x v="910"/>
    <x v="932"/>
    <x v="1231"/>
    <x v="1462"/>
    <x v="54"/>
    <x v="27"/>
    <x v="0"/>
    <x v="0"/>
    <x v="0"/>
    <x v="0"/>
    <x v="0"/>
    <x v="4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1"/>
    <x v="1"/>
  </r>
  <r>
    <x v="0"/>
    <x v="2"/>
    <x v="0"/>
    <x v="0"/>
    <x v="0"/>
    <x v="1008"/>
    <x v="1030"/>
    <x v="1304"/>
    <x v="1514"/>
    <x v="54"/>
    <x v="27"/>
    <x v="0"/>
    <x v="0"/>
    <x v="0"/>
    <x v="0"/>
    <x v="0"/>
    <x v="4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9"/>
    <x v="1"/>
  </r>
  <r>
    <x v="0"/>
    <x v="2"/>
    <x v="0"/>
    <x v="0"/>
    <x v="0"/>
    <x v="773"/>
    <x v="796"/>
    <x v="1095"/>
    <x v="1391"/>
    <x v="54"/>
    <x v="27"/>
    <x v="0"/>
    <x v="0"/>
    <x v="0"/>
    <x v="0"/>
    <x v="0"/>
    <x v="4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8"/>
    <x v="1"/>
  </r>
  <r>
    <x v="0"/>
    <x v="2"/>
    <x v="0"/>
    <x v="0"/>
    <x v="0"/>
    <x v="896"/>
    <x v="918"/>
    <x v="1223"/>
    <x v="1454"/>
    <x v="54"/>
    <x v="27"/>
    <x v="0"/>
    <x v="0"/>
    <x v="0"/>
    <x v="0"/>
    <x v="0"/>
    <x v="4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5"/>
    <x v="1"/>
  </r>
  <r>
    <x v="0"/>
    <x v="2"/>
    <x v="0"/>
    <x v="0"/>
    <x v="0"/>
    <x v="846"/>
    <x v="868"/>
    <x v="1170"/>
    <x v="1430"/>
    <x v="54"/>
    <x v="27"/>
    <x v="0"/>
    <x v="0"/>
    <x v="0"/>
    <x v="0"/>
    <x v="0"/>
    <x v="4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1"/>
    <x v="1"/>
  </r>
  <r>
    <x v="0"/>
    <x v="2"/>
    <x v="0"/>
    <x v="0"/>
    <x v="0"/>
    <x v="991"/>
    <x v="1013"/>
    <x v="1297"/>
    <x v="1507"/>
    <x v="54"/>
    <x v="27"/>
    <x v="0"/>
    <x v="0"/>
    <x v="0"/>
    <x v="0"/>
    <x v="0"/>
    <x v="4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6"/>
    <x v="1"/>
  </r>
  <r>
    <x v="0"/>
    <x v="2"/>
    <x v="0"/>
    <x v="0"/>
    <x v="0"/>
    <x v="1043"/>
    <x v="1063"/>
    <x v="1335"/>
    <x v="1533"/>
    <x v="54"/>
    <x v="27"/>
    <x v="0"/>
    <x v="0"/>
    <x v="0"/>
    <x v="0"/>
    <x v="0"/>
    <x v="4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2"/>
    <x v="1"/>
  </r>
  <r>
    <x v="0"/>
    <x v="1"/>
    <x v="0"/>
    <x v="0"/>
    <x v="0"/>
    <x v="146"/>
    <x v="140"/>
    <x v="343"/>
    <x v="1067"/>
    <x v="54"/>
    <x v="27"/>
    <x v="0"/>
    <x v="0"/>
    <x v="0"/>
    <x v="0"/>
    <x v="0"/>
    <x v="0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1"/>
    <x v="0"/>
    <x v="0"/>
    <x v="0"/>
    <x v="254"/>
    <x v="242"/>
    <x v="474"/>
    <x v="1115"/>
    <x v="54"/>
    <x v="27"/>
    <x v="0"/>
    <x v="0"/>
    <x v="0"/>
    <x v="0"/>
    <x v="0"/>
    <x v="0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4"/>
    <x v="1"/>
  </r>
  <r>
    <x v="0"/>
    <x v="1"/>
    <x v="0"/>
    <x v="0"/>
    <x v="0"/>
    <x v="303"/>
    <x v="286"/>
    <x v="530"/>
    <x v="1143"/>
    <x v="54"/>
    <x v="27"/>
    <x v="0"/>
    <x v="0"/>
    <x v="0"/>
    <x v="0"/>
    <x v="0"/>
    <x v="0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7"/>
    <x v="1"/>
  </r>
  <r>
    <x v="0"/>
    <x v="1"/>
    <x v="0"/>
    <x v="0"/>
    <x v="0"/>
    <x v="181"/>
    <x v="173"/>
    <x v="395"/>
    <x v="1083"/>
    <x v="54"/>
    <x v="27"/>
    <x v="0"/>
    <x v="0"/>
    <x v="0"/>
    <x v="0"/>
    <x v="0"/>
    <x v="0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0"/>
    <x v="1"/>
  </r>
  <r>
    <x v="0"/>
    <x v="1"/>
    <x v="0"/>
    <x v="0"/>
    <x v="0"/>
    <x v="247"/>
    <x v="235"/>
    <x v="466"/>
    <x v="1112"/>
    <x v="54"/>
    <x v="27"/>
    <x v="0"/>
    <x v="0"/>
    <x v="0"/>
    <x v="0"/>
    <x v="0"/>
    <x v="0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2"/>
    <x v="1"/>
  </r>
  <r>
    <x v="0"/>
    <x v="1"/>
    <x v="0"/>
    <x v="0"/>
    <x v="0"/>
    <x v="219"/>
    <x v="210"/>
    <x v="436"/>
    <x v="1098"/>
    <x v="54"/>
    <x v="27"/>
    <x v="0"/>
    <x v="0"/>
    <x v="0"/>
    <x v="0"/>
    <x v="0"/>
    <x v="0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4"/>
    <x v="1"/>
  </r>
  <r>
    <x v="0"/>
    <x v="1"/>
    <x v="0"/>
    <x v="0"/>
    <x v="0"/>
    <x v="296"/>
    <x v="280"/>
    <x v="521"/>
    <x v="1138"/>
    <x v="54"/>
    <x v="27"/>
    <x v="0"/>
    <x v="0"/>
    <x v="0"/>
    <x v="0"/>
    <x v="0"/>
    <x v="0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7"/>
    <x v="1"/>
  </r>
  <r>
    <x v="0"/>
    <x v="1"/>
    <x v="0"/>
    <x v="0"/>
    <x v="0"/>
    <x v="319"/>
    <x v="299"/>
    <x v="554"/>
    <x v="1153"/>
    <x v="54"/>
    <x v="27"/>
    <x v="0"/>
    <x v="0"/>
    <x v="0"/>
    <x v="0"/>
    <x v="0"/>
    <x v="0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1"/>
    <x v="1"/>
  </r>
  <r>
    <x v="0"/>
    <x v="6"/>
    <x v="0"/>
    <x v="0"/>
    <x v="0"/>
    <x v="783"/>
    <x v="806"/>
    <x v="1103"/>
    <x v="1398"/>
    <x v="54"/>
    <x v="27"/>
    <x v="0"/>
    <x v="0"/>
    <x v="0"/>
    <x v="0"/>
    <x v="0"/>
    <x v="6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9"/>
    <x v="1"/>
  </r>
  <r>
    <x v="0"/>
    <x v="6"/>
    <x v="0"/>
    <x v="0"/>
    <x v="0"/>
    <x v="1010"/>
    <x v="1032"/>
    <x v="1306"/>
    <x v="1514"/>
    <x v="54"/>
    <x v="27"/>
    <x v="0"/>
    <x v="0"/>
    <x v="0"/>
    <x v="0"/>
    <x v="0"/>
    <x v="6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7"/>
    <x v="1"/>
  </r>
  <r>
    <x v="0"/>
    <x v="6"/>
    <x v="0"/>
    <x v="0"/>
    <x v="0"/>
    <x v="1097"/>
    <x v="1117"/>
    <x v="1375"/>
    <x v="1561"/>
    <x v="54"/>
    <x v="27"/>
    <x v="0"/>
    <x v="0"/>
    <x v="0"/>
    <x v="0"/>
    <x v="0"/>
    <x v="6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8"/>
    <x v="1"/>
  </r>
  <r>
    <x v="0"/>
    <x v="6"/>
    <x v="0"/>
    <x v="0"/>
    <x v="0"/>
    <x v="868"/>
    <x v="890"/>
    <x v="1191"/>
    <x v="1442"/>
    <x v="54"/>
    <x v="27"/>
    <x v="0"/>
    <x v="0"/>
    <x v="0"/>
    <x v="0"/>
    <x v="0"/>
    <x v="6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6"/>
    <x v="1"/>
  </r>
  <r>
    <x v="0"/>
    <x v="6"/>
    <x v="0"/>
    <x v="0"/>
    <x v="0"/>
    <x v="993"/>
    <x v="1015"/>
    <x v="1299"/>
    <x v="1507"/>
    <x v="54"/>
    <x v="27"/>
    <x v="0"/>
    <x v="0"/>
    <x v="0"/>
    <x v="0"/>
    <x v="0"/>
    <x v="6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4"/>
    <x v="1"/>
  </r>
  <r>
    <x v="0"/>
    <x v="6"/>
    <x v="0"/>
    <x v="0"/>
    <x v="0"/>
    <x v="943"/>
    <x v="965"/>
    <x v="1259"/>
    <x v="1484"/>
    <x v="54"/>
    <x v="27"/>
    <x v="0"/>
    <x v="0"/>
    <x v="0"/>
    <x v="0"/>
    <x v="0"/>
    <x v="6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9"/>
    <x v="1"/>
  </r>
  <r>
    <x v="0"/>
    <x v="6"/>
    <x v="0"/>
    <x v="0"/>
    <x v="0"/>
    <x v="1083"/>
    <x v="1103"/>
    <x v="1366"/>
    <x v="1555"/>
    <x v="54"/>
    <x v="27"/>
    <x v="0"/>
    <x v="0"/>
    <x v="0"/>
    <x v="0"/>
    <x v="0"/>
    <x v="6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6"/>
    <x v="1"/>
  </r>
  <r>
    <x v="0"/>
    <x v="6"/>
    <x v="0"/>
    <x v="0"/>
    <x v="0"/>
    <x v="1117"/>
    <x v="1137"/>
    <x v="1397"/>
    <x v="1581"/>
    <x v="54"/>
    <x v="27"/>
    <x v="0"/>
    <x v="0"/>
    <x v="0"/>
    <x v="0"/>
    <x v="0"/>
    <x v="6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"/>
    <x v="1"/>
  </r>
  <r>
    <x v="0"/>
    <x v="3"/>
    <x v="0"/>
    <x v="0"/>
    <x v="0"/>
    <x v="109"/>
    <x v="105"/>
    <x v="288"/>
    <x v="1043"/>
    <x v="54"/>
    <x v="27"/>
    <x v="0"/>
    <x v="0"/>
    <x v="0"/>
    <x v="0"/>
    <x v="0"/>
    <x v="2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1"/>
    <x v="1"/>
  </r>
  <r>
    <x v="0"/>
    <x v="3"/>
    <x v="0"/>
    <x v="0"/>
    <x v="0"/>
    <x v="242"/>
    <x v="230"/>
    <x v="448"/>
    <x v="1091"/>
    <x v="54"/>
    <x v="27"/>
    <x v="0"/>
    <x v="0"/>
    <x v="0"/>
    <x v="0"/>
    <x v="0"/>
    <x v="2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0"/>
    <x v="1"/>
  </r>
  <r>
    <x v="0"/>
    <x v="3"/>
    <x v="0"/>
    <x v="0"/>
    <x v="0"/>
    <x v="258"/>
    <x v="245"/>
    <x v="472"/>
    <x v="1103"/>
    <x v="54"/>
    <x v="27"/>
    <x v="0"/>
    <x v="0"/>
    <x v="0"/>
    <x v="0"/>
    <x v="0"/>
    <x v="2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6"/>
    <x v="1"/>
  </r>
  <r>
    <x v="0"/>
    <x v="3"/>
    <x v="0"/>
    <x v="0"/>
    <x v="0"/>
    <x v="181"/>
    <x v="173"/>
    <x v="387"/>
    <x v="1071"/>
    <x v="54"/>
    <x v="27"/>
    <x v="0"/>
    <x v="0"/>
    <x v="0"/>
    <x v="0"/>
    <x v="0"/>
    <x v="2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3"/>
    <x v="0"/>
    <x v="0"/>
    <x v="0"/>
    <x v="247"/>
    <x v="235"/>
    <x v="455"/>
    <x v="1096"/>
    <x v="54"/>
    <x v="27"/>
    <x v="0"/>
    <x v="0"/>
    <x v="0"/>
    <x v="0"/>
    <x v="0"/>
    <x v="2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3"/>
    <x v="0"/>
    <x v="0"/>
    <x v="0"/>
    <x v="219"/>
    <x v="210"/>
    <x v="432"/>
    <x v="1085"/>
    <x v="54"/>
    <x v="27"/>
    <x v="0"/>
    <x v="0"/>
    <x v="0"/>
    <x v="0"/>
    <x v="0"/>
    <x v="2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0"/>
    <x v="1"/>
  </r>
  <r>
    <x v="0"/>
    <x v="3"/>
    <x v="0"/>
    <x v="0"/>
    <x v="0"/>
    <x v="277"/>
    <x v="263"/>
    <x v="496"/>
    <x v="1113"/>
    <x v="54"/>
    <x v="27"/>
    <x v="0"/>
    <x v="0"/>
    <x v="0"/>
    <x v="0"/>
    <x v="0"/>
    <x v="2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3"/>
    <x v="1"/>
  </r>
  <r>
    <x v="0"/>
    <x v="3"/>
    <x v="0"/>
    <x v="0"/>
    <x v="0"/>
    <x v="290"/>
    <x v="274"/>
    <x v="509"/>
    <x v="1117"/>
    <x v="54"/>
    <x v="27"/>
    <x v="0"/>
    <x v="0"/>
    <x v="0"/>
    <x v="0"/>
    <x v="0"/>
    <x v="2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9"/>
    <x v="1"/>
  </r>
  <r>
    <x v="0"/>
    <x v="5"/>
    <x v="0"/>
    <x v="0"/>
    <x v="0"/>
    <x v="554"/>
    <x v="603"/>
    <x v="846"/>
    <x v="1249"/>
    <x v="54"/>
    <x v="27"/>
    <x v="0"/>
    <x v="0"/>
    <x v="0"/>
    <x v="0"/>
    <x v="0"/>
    <x v="5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6"/>
    <x v="169"/>
    <x v="203"/>
    <x v="115"/>
    <x v="1038"/>
    <x v="0"/>
  </r>
  <r>
    <x v="0"/>
    <x v="5"/>
    <x v="0"/>
    <x v="0"/>
    <x v="0"/>
    <x v="827"/>
    <x v="849"/>
    <x v="1131"/>
    <x v="1386"/>
    <x v="54"/>
    <x v="27"/>
    <x v="0"/>
    <x v="0"/>
    <x v="0"/>
    <x v="0"/>
    <x v="0"/>
    <x v="5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1"/>
    <x v="169"/>
    <x v="203"/>
    <x v="198"/>
    <x v="840"/>
    <x v="0"/>
  </r>
  <r>
    <x v="0"/>
    <x v="5"/>
    <x v="0"/>
    <x v="0"/>
    <x v="0"/>
    <x v="855"/>
    <x v="877"/>
    <x v="1167"/>
    <x v="1405"/>
    <x v="54"/>
    <x v="27"/>
    <x v="0"/>
    <x v="0"/>
    <x v="0"/>
    <x v="0"/>
    <x v="0"/>
    <x v="5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8"/>
    <x v="169"/>
    <x v="203"/>
    <x v="208"/>
    <x v="813"/>
    <x v="0"/>
  </r>
  <r>
    <x v="0"/>
    <x v="5"/>
    <x v="0"/>
    <x v="0"/>
    <x v="0"/>
    <x v="717"/>
    <x v="740"/>
    <x v="1021"/>
    <x v="1334"/>
    <x v="54"/>
    <x v="27"/>
    <x v="0"/>
    <x v="0"/>
    <x v="0"/>
    <x v="0"/>
    <x v="0"/>
    <x v="5"/>
    <x v="0"/>
    <x v="0"/>
    <x v="0"/>
    <x v="140"/>
    <x v="203"/>
    <x v="0"/>
    <x v="35"/>
    <x v="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9"/>
    <x v="169"/>
    <x v="203"/>
    <x v="157"/>
    <x v="925"/>
    <x v="0"/>
  </r>
  <r>
    <x v="0"/>
    <x v="5"/>
    <x v="0"/>
    <x v="0"/>
    <x v="0"/>
    <x v="835"/>
    <x v="857"/>
    <x v="1141"/>
    <x v="1392"/>
    <x v="54"/>
    <x v="27"/>
    <x v="0"/>
    <x v="0"/>
    <x v="0"/>
    <x v="0"/>
    <x v="0"/>
    <x v="5"/>
    <x v="0"/>
    <x v="0"/>
    <x v="0"/>
    <x v="140"/>
    <x v="203"/>
    <x v="0"/>
    <x v="35"/>
    <x v="3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4"/>
    <x v="169"/>
    <x v="203"/>
    <x v="202"/>
    <x v="830"/>
    <x v="0"/>
  </r>
  <r>
    <x v="0"/>
    <x v="5"/>
    <x v="0"/>
    <x v="0"/>
    <x v="0"/>
    <x v="787"/>
    <x v="809"/>
    <x v="1096"/>
    <x v="1367"/>
    <x v="54"/>
    <x v="27"/>
    <x v="0"/>
    <x v="0"/>
    <x v="0"/>
    <x v="0"/>
    <x v="0"/>
    <x v="5"/>
    <x v="0"/>
    <x v="0"/>
    <x v="0"/>
    <x v="140"/>
    <x v="203"/>
    <x v="0"/>
    <x v="35"/>
    <x v="40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9"/>
    <x v="169"/>
    <x v="203"/>
    <x v="183"/>
    <x v="871"/>
    <x v="0"/>
  </r>
  <r>
    <x v="0"/>
    <x v="5"/>
    <x v="0"/>
    <x v="0"/>
    <x v="0"/>
    <x v="897"/>
    <x v="919"/>
    <x v="1207"/>
    <x v="1423"/>
    <x v="54"/>
    <x v="27"/>
    <x v="0"/>
    <x v="0"/>
    <x v="0"/>
    <x v="0"/>
    <x v="0"/>
    <x v="5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2"/>
    <x v="169"/>
    <x v="203"/>
    <x v="219"/>
    <x v="781"/>
    <x v="0"/>
  </r>
  <r>
    <x v="0"/>
    <x v="5"/>
    <x v="0"/>
    <x v="0"/>
    <x v="0"/>
    <x v="922"/>
    <x v="944"/>
    <x v="1228"/>
    <x v="1435"/>
    <x v="54"/>
    <x v="27"/>
    <x v="0"/>
    <x v="0"/>
    <x v="0"/>
    <x v="0"/>
    <x v="0"/>
    <x v="5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5"/>
    <x v="169"/>
    <x v="203"/>
    <x v="226"/>
    <x v="767"/>
    <x v="0"/>
  </r>
  <r>
    <x v="0"/>
    <x v="4"/>
    <x v="0"/>
    <x v="0"/>
    <x v="0"/>
    <x v="123"/>
    <x v="118"/>
    <x v="351"/>
    <x v="1115"/>
    <x v="54"/>
    <x v="27"/>
    <x v="0"/>
    <x v="0"/>
    <x v="0"/>
    <x v="0"/>
    <x v="0"/>
    <x v="1"/>
    <x v="0"/>
    <x v="0"/>
    <x v="0"/>
    <x v="140"/>
    <x v="203"/>
    <x v="0"/>
    <x v="35"/>
    <x v="41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4"/>
    <x v="0"/>
    <x v="0"/>
    <x v="0"/>
    <x v="66"/>
    <x v="63"/>
    <x v="247"/>
    <x v="1065"/>
    <x v="54"/>
    <x v="27"/>
    <x v="0"/>
    <x v="0"/>
    <x v="0"/>
    <x v="0"/>
    <x v="0"/>
    <x v="1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4"/>
    <x v="0"/>
    <x v="0"/>
    <x v="0"/>
    <x v="239"/>
    <x v="228"/>
    <x v="504"/>
    <x v="1184"/>
    <x v="54"/>
    <x v="27"/>
    <x v="0"/>
    <x v="0"/>
    <x v="0"/>
    <x v="0"/>
    <x v="0"/>
    <x v="1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4"/>
    <x v="1"/>
  </r>
  <r>
    <x v="0"/>
    <x v="4"/>
    <x v="0"/>
    <x v="0"/>
    <x v="0"/>
    <x v="99"/>
    <x v="95"/>
    <x v="315"/>
    <x v="1094"/>
    <x v="54"/>
    <x v="27"/>
    <x v="0"/>
    <x v="0"/>
    <x v="0"/>
    <x v="0"/>
    <x v="0"/>
    <x v="1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4"/>
    <x v="0"/>
    <x v="0"/>
    <x v="0"/>
    <x v="207"/>
    <x v="198"/>
    <x v="470"/>
    <x v="1169"/>
    <x v="54"/>
    <x v="27"/>
    <x v="0"/>
    <x v="0"/>
    <x v="0"/>
    <x v="0"/>
    <x v="0"/>
    <x v="1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8"/>
    <x v="1"/>
  </r>
  <r>
    <x v="0"/>
    <x v="0"/>
    <x v="0"/>
    <x v="0"/>
    <x v="0"/>
    <x v="670"/>
    <x v="698"/>
    <x v="1060"/>
    <x v="1484"/>
    <x v="54"/>
    <x v="27"/>
    <x v="0"/>
    <x v="0"/>
    <x v="0"/>
    <x v="0"/>
    <x v="0"/>
    <x v="3"/>
    <x v="0"/>
    <x v="0"/>
    <x v="0"/>
    <x v="140"/>
    <x v="203"/>
    <x v="0"/>
    <x v="35"/>
    <x v="41"/>
    <x v="104"/>
    <x v="0"/>
    <x v="0"/>
    <x v="0"/>
    <x v="0"/>
    <x v="0"/>
    <x v="140"/>
    <x v="3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6"/>
    <x v="1"/>
  </r>
  <r>
    <x v="0"/>
    <x v="0"/>
    <x v="0"/>
    <x v="0"/>
    <x v="0"/>
    <x v="502"/>
    <x v="556"/>
    <x v="853"/>
    <x v="1361"/>
    <x v="54"/>
    <x v="27"/>
    <x v="0"/>
    <x v="0"/>
    <x v="0"/>
    <x v="0"/>
    <x v="0"/>
    <x v="3"/>
    <x v="0"/>
    <x v="0"/>
    <x v="0"/>
    <x v="140"/>
    <x v="203"/>
    <x v="0"/>
    <x v="35"/>
    <x v="42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0"/>
    <x v="0"/>
    <x v="0"/>
    <x v="0"/>
    <x v="920"/>
    <x v="942"/>
    <x v="1301"/>
    <x v="1611"/>
    <x v="54"/>
    <x v="27"/>
    <x v="0"/>
    <x v="0"/>
    <x v="0"/>
    <x v="0"/>
    <x v="0"/>
    <x v="3"/>
    <x v="0"/>
    <x v="0"/>
    <x v="0"/>
    <x v="140"/>
    <x v="203"/>
    <x v="0"/>
    <x v="35"/>
    <x v="44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2"/>
    <x v="1"/>
  </r>
  <r>
    <x v="0"/>
    <x v="0"/>
    <x v="0"/>
    <x v="0"/>
    <x v="0"/>
    <x v="608"/>
    <x v="644"/>
    <x v="982"/>
    <x v="1441"/>
    <x v="54"/>
    <x v="27"/>
    <x v="0"/>
    <x v="0"/>
    <x v="0"/>
    <x v="0"/>
    <x v="0"/>
    <x v="3"/>
    <x v="0"/>
    <x v="0"/>
    <x v="0"/>
    <x v="140"/>
    <x v="203"/>
    <x v="0"/>
    <x v="35"/>
    <x v="845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8"/>
    <x v="1"/>
  </r>
  <r>
    <x v="0"/>
    <x v="0"/>
    <x v="0"/>
    <x v="0"/>
    <x v="0"/>
    <x v="856"/>
    <x v="878"/>
    <x v="1254"/>
    <x v="1580"/>
    <x v="54"/>
    <x v="27"/>
    <x v="0"/>
    <x v="0"/>
    <x v="0"/>
    <x v="0"/>
    <x v="0"/>
    <x v="3"/>
    <x v="0"/>
    <x v="0"/>
    <x v="0"/>
    <x v="140"/>
    <x v="203"/>
    <x v="0"/>
    <x v="35"/>
    <x v="846"/>
    <x v="104"/>
    <x v="0"/>
    <x v="0"/>
    <x v="0"/>
    <x v="0"/>
    <x v="0"/>
    <x v="140"/>
    <x v="2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4"/>
    <x v="1"/>
  </r>
  <r>
    <x v="0"/>
    <x v="2"/>
    <x v="0"/>
    <x v="0"/>
    <x v="0"/>
    <x v="31"/>
    <x v="60"/>
    <x v="151"/>
    <x v="1028"/>
    <x v="54"/>
    <x v="27"/>
    <x v="0"/>
    <x v="0"/>
    <x v="0"/>
    <x v="0"/>
    <x v="0"/>
    <x v="4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31"/>
    <x v="1"/>
  </r>
  <r>
    <x v="0"/>
    <x v="1"/>
    <x v="0"/>
    <x v="0"/>
    <x v="0"/>
    <x v="2"/>
    <x v="2"/>
    <x v="32"/>
    <x v="978"/>
    <x v="54"/>
    <x v="27"/>
    <x v="0"/>
    <x v="0"/>
    <x v="0"/>
    <x v="0"/>
    <x v="0"/>
    <x v="0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48"/>
    <x v="1"/>
  </r>
  <r>
    <x v="0"/>
    <x v="6"/>
    <x v="0"/>
    <x v="0"/>
    <x v="0"/>
    <x v="42"/>
    <x v="80"/>
    <x v="183"/>
    <x v="1038"/>
    <x v="54"/>
    <x v="27"/>
    <x v="0"/>
    <x v="0"/>
    <x v="0"/>
    <x v="0"/>
    <x v="0"/>
    <x v="6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298"/>
    <x v="1"/>
  </r>
  <r>
    <x v="0"/>
    <x v="4"/>
    <x v="0"/>
    <x v="0"/>
    <x v="0"/>
    <x v="6"/>
    <x v="6"/>
    <x v="58"/>
    <x v="997"/>
    <x v="54"/>
    <x v="27"/>
    <x v="0"/>
    <x v="0"/>
    <x v="0"/>
    <x v="0"/>
    <x v="0"/>
    <x v="1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22"/>
    <x v="1"/>
  </r>
  <r>
    <x v="0"/>
    <x v="0"/>
    <x v="0"/>
    <x v="0"/>
    <x v="0"/>
    <x v="103"/>
    <x v="183"/>
    <x v="311"/>
    <x v="1085"/>
    <x v="54"/>
    <x v="6"/>
    <x v="0"/>
    <x v="0"/>
    <x v="0"/>
    <x v="0"/>
    <x v="0"/>
    <x v="3"/>
    <x v="0"/>
    <x v="0"/>
    <x v="0"/>
    <x v="141"/>
    <x v="204"/>
    <x v="5"/>
    <x v="74"/>
    <x v="697"/>
    <x v="104"/>
    <x v="0"/>
    <x v="0"/>
    <x v="0"/>
    <x v="0"/>
    <x v="0"/>
    <x v="141"/>
    <x v="433"/>
    <x v="65"/>
    <x v="76"/>
    <x v="0"/>
    <x v="0"/>
    <x v="0"/>
    <x v="0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167"/>
    <x v="1"/>
  </r>
  <r>
    <x v="0"/>
    <x v="2"/>
    <x v="0"/>
    <x v="0"/>
    <x v="0"/>
    <x v="684"/>
    <x v="711"/>
    <x v="183"/>
    <x v="307"/>
    <x v="54"/>
    <x v="27"/>
    <x v="0"/>
    <x v="0"/>
    <x v="0"/>
    <x v="0"/>
    <x v="0"/>
    <x v="4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52"/>
    <x v="199"/>
    <x v="169"/>
    <x v="203"/>
    <x v="0"/>
    <x v="1298"/>
    <x v="1"/>
  </r>
  <r>
    <x v="0"/>
    <x v="1"/>
    <x v="0"/>
    <x v="0"/>
    <x v="0"/>
    <x v="143"/>
    <x v="137"/>
    <x v="38"/>
    <x v="789"/>
    <x v="54"/>
    <x v="27"/>
    <x v="0"/>
    <x v="0"/>
    <x v="0"/>
    <x v="0"/>
    <x v="0"/>
    <x v="0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17"/>
    <x v="199"/>
    <x v="169"/>
    <x v="203"/>
    <x v="0"/>
    <x v="1441"/>
    <x v="1"/>
  </r>
  <r>
    <x v="0"/>
    <x v="6"/>
    <x v="0"/>
    <x v="0"/>
    <x v="0"/>
    <x v="771"/>
    <x v="794"/>
    <x v="216"/>
    <x v="264"/>
    <x v="54"/>
    <x v="27"/>
    <x v="0"/>
    <x v="0"/>
    <x v="0"/>
    <x v="0"/>
    <x v="0"/>
    <x v="6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18"/>
    <x v="199"/>
    <x v="169"/>
    <x v="203"/>
    <x v="0"/>
    <x v="1264"/>
    <x v="1"/>
  </r>
  <r>
    <x v="0"/>
    <x v="3"/>
    <x v="0"/>
    <x v="0"/>
    <x v="0"/>
    <x v="115"/>
    <x v="111"/>
    <x v="38"/>
    <x v="806"/>
    <x v="54"/>
    <x v="27"/>
    <x v="0"/>
    <x v="0"/>
    <x v="0"/>
    <x v="0"/>
    <x v="0"/>
    <x v="2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32"/>
    <x v="199"/>
    <x v="169"/>
    <x v="203"/>
    <x v="0"/>
    <x v="1441"/>
    <x v="1"/>
  </r>
  <r>
    <x v="0"/>
    <x v="5"/>
    <x v="0"/>
    <x v="0"/>
    <x v="0"/>
    <x v="571"/>
    <x v="613"/>
    <x v="161"/>
    <x v="382"/>
    <x v="6"/>
    <x v="27"/>
    <x v="0"/>
    <x v="0"/>
    <x v="0"/>
    <x v="0"/>
    <x v="0"/>
    <x v="5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321"/>
    <x v="1"/>
  </r>
  <r>
    <x v="0"/>
    <x v="4"/>
    <x v="0"/>
    <x v="0"/>
    <x v="0"/>
    <x v="90"/>
    <x v="87"/>
    <x v="0"/>
    <x v="820"/>
    <x v="54"/>
    <x v="27"/>
    <x v="0"/>
    <x v="0"/>
    <x v="0"/>
    <x v="0"/>
    <x v="0"/>
    <x v="1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0"/>
    <x v="0"/>
    <x v="0"/>
    <x v="0"/>
    <x v="579"/>
    <x v="619"/>
    <x v="0"/>
    <x v="368"/>
    <x v="54"/>
    <x v="0"/>
    <x v="0"/>
    <x v="0"/>
    <x v="0"/>
    <x v="0"/>
    <x v="0"/>
    <x v="3"/>
    <x v="0"/>
    <x v="0"/>
    <x v="0"/>
    <x v="142"/>
    <x v="206"/>
    <x v="5"/>
    <x v="33"/>
    <x v="635"/>
    <x v="104"/>
    <x v="0"/>
    <x v="0"/>
    <x v="0"/>
    <x v="0"/>
    <x v="0"/>
    <x v="142"/>
    <x v="398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02"/>
    <x v="199"/>
    <x v="169"/>
    <x v="203"/>
    <x v="0"/>
    <x v="1479"/>
    <x v="1"/>
  </r>
  <r>
    <x v="0"/>
    <x v="2"/>
    <x v="0"/>
    <x v="0"/>
    <x v="0"/>
    <x v="287"/>
    <x v="377"/>
    <x v="255"/>
    <x v="647"/>
    <x v="54"/>
    <x v="27"/>
    <x v="0"/>
    <x v="0"/>
    <x v="0"/>
    <x v="0"/>
    <x v="0"/>
    <x v="4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225"/>
    <x v="1"/>
  </r>
  <r>
    <x v="0"/>
    <x v="1"/>
    <x v="0"/>
    <x v="0"/>
    <x v="0"/>
    <x v="24"/>
    <x v="23"/>
    <x v="52"/>
    <x v="933"/>
    <x v="54"/>
    <x v="27"/>
    <x v="0"/>
    <x v="0"/>
    <x v="0"/>
    <x v="0"/>
    <x v="0"/>
    <x v="0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27"/>
    <x v="1"/>
  </r>
  <r>
    <x v="0"/>
    <x v="6"/>
    <x v="0"/>
    <x v="0"/>
    <x v="0"/>
    <x v="337"/>
    <x v="419"/>
    <x v="303"/>
    <x v="614"/>
    <x v="54"/>
    <x v="27"/>
    <x v="0"/>
    <x v="0"/>
    <x v="0"/>
    <x v="0"/>
    <x v="0"/>
    <x v="6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176"/>
    <x v="1"/>
  </r>
  <r>
    <x v="0"/>
    <x v="3"/>
    <x v="0"/>
    <x v="0"/>
    <x v="0"/>
    <x v="19"/>
    <x v="18"/>
    <x v="52"/>
    <x v="944"/>
    <x v="54"/>
    <x v="27"/>
    <x v="0"/>
    <x v="0"/>
    <x v="0"/>
    <x v="0"/>
    <x v="0"/>
    <x v="2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27"/>
    <x v="1"/>
  </r>
  <r>
    <x v="0"/>
    <x v="5"/>
    <x v="0"/>
    <x v="0"/>
    <x v="0"/>
    <x v="211"/>
    <x v="313"/>
    <x v="228"/>
    <x v="714"/>
    <x v="12"/>
    <x v="27"/>
    <x v="0"/>
    <x v="0"/>
    <x v="0"/>
    <x v="0"/>
    <x v="0"/>
    <x v="5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16"/>
    <x v="199"/>
    <x v="169"/>
    <x v="203"/>
    <x v="0"/>
    <x v="1252"/>
    <x v="1"/>
  </r>
  <r>
    <x v="0"/>
    <x v="4"/>
    <x v="0"/>
    <x v="0"/>
    <x v="0"/>
    <x v="16"/>
    <x v="15"/>
    <x v="0"/>
    <x v="918"/>
    <x v="54"/>
    <x v="27"/>
    <x v="0"/>
    <x v="0"/>
    <x v="0"/>
    <x v="0"/>
    <x v="0"/>
    <x v="1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0"/>
    <x v="0"/>
    <x v="0"/>
    <x v="0"/>
    <x v="230"/>
    <x v="331"/>
    <x v="0"/>
    <x v="645"/>
    <x v="54"/>
    <x v="0"/>
    <x v="0"/>
    <x v="0"/>
    <x v="0"/>
    <x v="0"/>
    <x v="0"/>
    <x v="3"/>
    <x v="0"/>
    <x v="0"/>
    <x v="0"/>
    <x v="143"/>
    <x v="207"/>
    <x v="5"/>
    <x v="37"/>
    <x v="583"/>
    <x v="104"/>
    <x v="0"/>
    <x v="0"/>
    <x v="0"/>
    <x v="0"/>
    <x v="0"/>
    <x v="143"/>
    <x v="431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603"/>
    <x v="639"/>
    <x v="1147"/>
    <x v="1614"/>
    <x v="54"/>
    <x v="27"/>
    <x v="0"/>
    <x v="0"/>
    <x v="0"/>
    <x v="0"/>
    <x v="0"/>
    <x v="4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1"/>
    <x v="1"/>
  </r>
  <r>
    <x v="0"/>
    <x v="2"/>
    <x v="0"/>
    <x v="0"/>
    <x v="0"/>
    <x v="47"/>
    <x v="90"/>
    <x v="276"/>
    <x v="1118"/>
    <x v="54"/>
    <x v="27"/>
    <x v="0"/>
    <x v="0"/>
    <x v="0"/>
    <x v="0"/>
    <x v="0"/>
    <x v="4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62"/>
    <x v="118"/>
    <x v="329"/>
    <x v="1151"/>
    <x v="54"/>
    <x v="27"/>
    <x v="0"/>
    <x v="0"/>
    <x v="0"/>
    <x v="0"/>
    <x v="0"/>
    <x v="4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1"/>
    <x v="0"/>
    <x v="0"/>
    <x v="0"/>
    <x v="107"/>
    <x v="103"/>
    <x v="426"/>
    <x v="1195"/>
    <x v="54"/>
    <x v="27"/>
    <x v="0"/>
    <x v="0"/>
    <x v="0"/>
    <x v="0"/>
    <x v="0"/>
    <x v="0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6"/>
    <x v="1"/>
  </r>
  <r>
    <x v="0"/>
    <x v="1"/>
    <x v="0"/>
    <x v="0"/>
    <x v="0"/>
    <x v="3"/>
    <x v="3"/>
    <x v="55"/>
    <x v="991"/>
    <x v="54"/>
    <x v="27"/>
    <x v="0"/>
    <x v="0"/>
    <x v="0"/>
    <x v="0"/>
    <x v="0"/>
    <x v="0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"/>
    <x v="4"/>
    <x v="67"/>
    <x v="1000"/>
    <x v="54"/>
    <x v="27"/>
    <x v="0"/>
    <x v="0"/>
    <x v="0"/>
    <x v="0"/>
    <x v="0"/>
    <x v="0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6"/>
    <x v="0"/>
    <x v="0"/>
    <x v="0"/>
    <x v="682"/>
    <x v="709"/>
    <x v="1243"/>
    <x v="1653"/>
    <x v="54"/>
    <x v="27"/>
    <x v="0"/>
    <x v="0"/>
    <x v="0"/>
    <x v="0"/>
    <x v="0"/>
    <x v="6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6"/>
    <x v="0"/>
    <x v="0"/>
    <x v="0"/>
    <x v="62"/>
    <x v="118"/>
    <x v="323"/>
    <x v="1147"/>
    <x v="54"/>
    <x v="27"/>
    <x v="0"/>
    <x v="0"/>
    <x v="0"/>
    <x v="0"/>
    <x v="0"/>
    <x v="6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83"/>
    <x v="153"/>
    <x v="379"/>
    <x v="1177"/>
    <x v="54"/>
    <x v="27"/>
    <x v="0"/>
    <x v="0"/>
    <x v="0"/>
    <x v="0"/>
    <x v="0"/>
    <x v="6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3"/>
    <x v="0"/>
    <x v="0"/>
    <x v="0"/>
    <x v="25"/>
    <x v="24"/>
    <x v="278"/>
    <x v="1145"/>
    <x v="54"/>
    <x v="27"/>
    <x v="0"/>
    <x v="0"/>
    <x v="0"/>
    <x v="0"/>
    <x v="0"/>
    <x v="2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3"/>
    <x v="0"/>
    <x v="0"/>
    <x v="0"/>
    <x v="3"/>
    <x v="3"/>
    <x v="82"/>
    <x v="1019"/>
    <x v="54"/>
    <x v="27"/>
    <x v="0"/>
    <x v="0"/>
    <x v="0"/>
    <x v="0"/>
    <x v="0"/>
    <x v="2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4"/>
    <x v="4"/>
    <x v="99"/>
    <x v="1033"/>
    <x v="54"/>
    <x v="27"/>
    <x v="0"/>
    <x v="0"/>
    <x v="0"/>
    <x v="0"/>
    <x v="0"/>
    <x v="2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5"/>
    <x v="0"/>
    <x v="0"/>
    <x v="0"/>
    <x v="261"/>
    <x v="357"/>
    <x v="827"/>
    <x v="1487"/>
    <x v="54"/>
    <x v="27"/>
    <x v="0"/>
    <x v="0"/>
    <x v="0"/>
    <x v="0"/>
    <x v="0"/>
    <x v="5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39"/>
    <x v="75"/>
    <x v="346"/>
    <x v="1181"/>
    <x v="54"/>
    <x v="27"/>
    <x v="0"/>
    <x v="0"/>
    <x v="0"/>
    <x v="0"/>
    <x v="0"/>
    <x v="5"/>
    <x v="0"/>
    <x v="0"/>
    <x v="0"/>
    <x v="144"/>
    <x v="208"/>
    <x v="2"/>
    <x v="58"/>
    <x v="11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5"/>
    <x v="0"/>
    <x v="0"/>
    <x v="0"/>
    <x v="52"/>
    <x v="99"/>
    <x v="413"/>
    <x v="1214"/>
    <x v="54"/>
    <x v="27"/>
    <x v="0"/>
    <x v="0"/>
    <x v="0"/>
    <x v="0"/>
    <x v="0"/>
    <x v="5"/>
    <x v="0"/>
    <x v="0"/>
    <x v="0"/>
    <x v="144"/>
    <x v="208"/>
    <x v="2"/>
    <x v="58"/>
    <x v="0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9"/>
    <x v="1"/>
  </r>
  <r>
    <x v="0"/>
    <x v="4"/>
    <x v="0"/>
    <x v="0"/>
    <x v="0"/>
    <x v="224"/>
    <x v="214"/>
    <x v="507"/>
    <x v="1198"/>
    <x v="54"/>
    <x v="27"/>
    <x v="0"/>
    <x v="0"/>
    <x v="0"/>
    <x v="0"/>
    <x v="0"/>
    <x v="1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0"/>
    <x v="0"/>
    <x v="0"/>
    <x v="0"/>
    <x v="891"/>
    <x v="913"/>
    <x v="1302"/>
    <x v="1633"/>
    <x v="54"/>
    <x v="27"/>
    <x v="0"/>
    <x v="0"/>
    <x v="0"/>
    <x v="0"/>
    <x v="0"/>
    <x v="3"/>
    <x v="0"/>
    <x v="0"/>
    <x v="0"/>
    <x v="144"/>
    <x v="208"/>
    <x v="2"/>
    <x v="58"/>
    <x v="52"/>
    <x v="104"/>
    <x v="0"/>
    <x v="0"/>
    <x v="0"/>
    <x v="0"/>
    <x v="0"/>
    <x v="144"/>
    <x v="416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31"/>
    <x v="1"/>
  </r>
  <r>
    <x v="0"/>
    <x v="2"/>
    <x v="0"/>
    <x v="0"/>
    <x v="0"/>
    <x v="348"/>
    <x v="425"/>
    <x v="492"/>
    <x v="758"/>
    <x v="54"/>
    <x v="27"/>
    <x v="0"/>
    <x v="0"/>
    <x v="0"/>
    <x v="0"/>
    <x v="0"/>
    <x v="4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387"/>
    <x v="457"/>
    <x v="533"/>
    <x v="727"/>
    <x v="54"/>
    <x v="27"/>
    <x v="0"/>
    <x v="0"/>
    <x v="0"/>
    <x v="0"/>
    <x v="0"/>
    <x v="4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108"/>
    <x v="190"/>
    <x v="231"/>
    <x v="889"/>
    <x v="54"/>
    <x v="27"/>
    <x v="0"/>
    <x v="0"/>
    <x v="0"/>
    <x v="0"/>
    <x v="0"/>
    <x v="4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65"/>
    <x v="439"/>
    <x v="507"/>
    <x v="742"/>
    <x v="54"/>
    <x v="27"/>
    <x v="0"/>
    <x v="0"/>
    <x v="0"/>
    <x v="0"/>
    <x v="0"/>
    <x v="4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491"/>
    <x v="544"/>
    <x v="656"/>
    <x v="671"/>
    <x v="54"/>
    <x v="27"/>
    <x v="0"/>
    <x v="0"/>
    <x v="0"/>
    <x v="0"/>
    <x v="0"/>
    <x v="4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522"/>
    <x v="574"/>
    <x v="692"/>
    <x v="657"/>
    <x v="54"/>
    <x v="27"/>
    <x v="0"/>
    <x v="0"/>
    <x v="0"/>
    <x v="0"/>
    <x v="0"/>
    <x v="4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6"/>
    <x v="1"/>
  </r>
  <r>
    <x v="0"/>
    <x v="2"/>
    <x v="0"/>
    <x v="0"/>
    <x v="0"/>
    <x v="740"/>
    <x v="763"/>
    <x v="913"/>
    <x v="544"/>
    <x v="54"/>
    <x v="27"/>
    <x v="0"/>
    <x v="0"/>
    <x v="0"/>
    <x v="0"/>
    <x v="0"/>
    <x v="4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0"/>
    <x v="1"/>
  </r>
  <r>
    <x v="0"/>
    <x v="2"/>
    <x v="0"/>
    <x v="0"/>
    <x v="0"/>
    <x v="408"/>
    <x v="474"/>
    <x v="560"/>
    <x v="716"/>
    <x v="54"/>
    <x v="27"/>
    <x v="0"/>
    <x v="0"/>
    <x v="0"/>
    <x v="0"/>
    <x v="0"/>
    <x v="4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1"/>
    <x v="0"/>
    <x v="0"/>
    <x v="0"/>
    <x v="33"/>
    <x v="32"/>
    <x v="110"/>
    <x v="926"/>
    <x v="54"/>
    <x v="27"/>
    <x v="0"/>
    <x v="0"/>
    <x v="0"/>
    <x v="0"/>
    <x v="0"/>
    <x v="0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42"/>
    <x v="40"/>
    <x v="123"/>
    <x v="915"/>
    <x v="54"/>
    <x v="27"/>
    <x v="0"/>
    <x v="0"/>
    <x v="0"/>
    <x v="0"/>
    <x v="0"/>
    <x v="0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1"/>
    <x v="0"/>
    <x v="0"/>
    <x v="0"/>
    <x v="7"/>
    <x v="7"/>
    <x v="47"/>
    <x v="949"/>
    <x v="54"/>
    <x v="27"/>
    <x v="0"/>
    <x v="0"/>
    <x v="0"/>
    <x v="0"/>
    <x v="0"/>
    <x v="0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36"/>
    <x v="35"/>
    <x v="115"/>
    <x v="920"/>
    <x v="54"/>
    <x v="27"/>
    <x v="0"/>
    <x v="0"/>
    <x v="0"/>
    <x v="0"/>
    <x v="0"/>
    <x v="0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69"/>
    <x v="66"/>
    <x v="168"/>
    <x v="894"/>
    <x v="54"/>
    <x v="27"/>
    <x v="0"/>
    <x v="0"/>
    <x v="0"/>
    <x v="0"/>
    <x v="0"/>
    <x v="0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80"/>
    <x v="77"/>
    <x v="186"/>
    <x v="889"/>
    <x v="54"/>
    <x v="27"/>
    <x v="0"/>
    <x v="0"/>
    <x v="0"/>
    <x v="0"/>
    <x v="0"/>
    <x v="0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5"/>
    <x v="1"/>
  </r>
  <r>
    <x v="0"/>
    <x v="1"/>
    <x v="0"/>
    <x v="0"/>
    <x v="0"/>
    <x v="168"/>
    <x v="161"/>
    <x v="299"/>
    <x v="841"/>
    <x v="54"/>
    <x v="27"/>
    <x v="0"/>
    <x v="0"/>
    <x v="0"/>
    <x v="0"/>
    <x v="0"/>
    <x v="0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1"/>
    <x v="0"/>
    <x v="0"/>
    <x v="0"/>
    <x v="47"/>
    <x v="45"/>
    <x v="133"/>
    <x v="912"/>
    <x v="54"/>
    <x v="27"/>
    <x v="0"/>
    <x v="0"/>
    <x v="0"/>
    <x v="0"/>
    <x v="0"/>
    <x v="0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6"/>
    <x v="0"/>
    <x v="0"/>
    <x v="0"/>
    <x v="400"/>
    <x v="466"/>
    <x v="552"/>
    <x v="727"/>
    <x v="54"/>
    <x v="27"/>
    <x v="0"/>
    <x v="0"/>
    <x v="0"/>
    <x v="0"/>
    <x v="0"/>
    <x v="6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443"/>
    <x v="507"/>
    <x v="600"/>
    <x v="697"/>
    <x v="54"/>
    <x v="27"/>
    <x v="0"/>
    <x v="0"/>
    <x v="0"/>
    <x v="0"/>
    <x v="0"/>
    <x v="6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142"/>
    <x v="239"/>
    <x v="276"/>
    <x v="874"/>
    <x v="54"/>
    <x v="27"/>
    <x v="0"/>
    <x v="0"/>
    <x v="0"/>
    <x v="0"/>
    <x v="0"/>
    <x v="6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15"/>
    <x v="483"/>
    <x v="566"/>
    <x v="713"/>
    <x v="54"/>
    <x v="27"/>
    <x v="0"/>
    <x v="0"/>
    <x v="0"/>
    <x v="0"/>
    <x v="0"/>
    <x v="6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553"/>
    <x v="602"/>
    <x v="724"/>
    <x v="643"/>
    <x v="54"/>
    <x v="27"/>
    <x v="0"/>
    <x v="0"/>
    <x v="0"/>
    <x v="0"/>
    <x v="0"/>
    <x v="6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599"/>
    <x v="636"/>
    <x v="771"/>
    <x v="620"/>
    <x v="54"/>
    <x v="27"/>
    <x v="0"/>
    <x v="0"/>
    <x v="0"/>
    <x v="0"/>
    <x v="0"/>
    <x v="6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8"/>
    <x v="1"/>
  </r>
  <r>
    <x v="0"/>
    <x v="6"/>
    <x v="0"/>
    <x v="0"/>
    <x v="0"/>
    <x v="836"/>
    <x v="858"/>
    <x v="1004"/>
    <x v="499"/>
    <x v="54"/>
    <x v="27"/>
    <x v="0"/>
    <x v="0"/>
    <x v="0"/>
    <x v="0"/>
    <x v="0"/>
    <x v="6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3"/>
    <x v="1"/>
  </r>
  <r>
    <x v="0"/>
    <x v="6"/>
    <x v="0"/>
    <x v="0"/>
    <x v="0"/>
    <x v="467"/>
    <x v="527"/>
    <x v="630"/>
    <x v="681"/>
    <x v="54"/>
    <x v="27"/>
    <x v="0"/>
    <x v="0"/>
    <x v="0"/>
    <x v="0"/>
    <x v="0"/>
    <x v="6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3"/>
    <x v="0"/>
    <x v="0"/>
    <x v="0"/>
    <x v="33"/>
    <x v="32"/>
    <x v="110"/>
    <x v="926"/>
    <x v="54"/>
    <x v="27"/>
    <x v="0"/>
    <x v="0"/>
    <x v="0"/>
    <x v="0"/>
    <x v="0"/>
    <x v="2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42"/>
    <x v="40"/>
    <x v="123"/>
    <x v="915"/>
    <x v="54"/>
    <x v="27"/>
    <x v="0"/>
    <x v="0"/>
    <x v="0"/>
    <x v="0"/>
    <x v="0"/>
    <x v="2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7"/>
    <x v="7"/>
    <x v="47"/>
    <x v="949"/>
    <x v="54"/>
    <x v="27"/>
    <x v="0"/>
    <x v="0"/>
    <x v="0"/>
    <x v="0"/>
    <x v="0"/>
    <x v="2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6"/>
    <x v="35"/>
    <x v="115"/>
    <x v="920"/>
    <x v="54"/>
    <x v="27"/>
    <x v="0"/>
    <x v="0"/>
    <x v="0"/>
    <x v="0"/>
    <x v="0"/>
    <x v="2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69"/>
    <x v="66"/>
    <x v="168"/>
    <x v="894"/>
    <x v="54"/>
    <x v="27"/>
    <x v="0"/>
    <x v="0"/>
    <x v="0"/>
    <x v="0"/>
    <x v="0"/>
    <x v="2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80"/>
    <x v="77"/>
    <x v="186"/>
    <x v="889"/>
    <x v="54"/>
    <x v="27"/>
    <x v="0"/>
    <x v="0"/>
    <x v="0"/>
    <x v="0"/>
    <x v="0"/>
    <x v="2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5"/>
    <x v="1"/>
  </r>
  <r>
    <x v="0"/>
    <x v="3"/>
    <x v="0"/>
    <x v="0"/>
    <x v="0"/>
    <x v="168"/>
    <x v="161"/>
    <x v="299"/>
    <x v="841"/>
    <x v="54"/>
    <x v="27"/>
    <x v="0"/>
    <x v="0"/>
    <x v="0"/>
    <x v="0"/>
    <x v="0"/>
    <x v="2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3"/>
    <x v="0"/>
    <x v="0"/>
    <x v="0"/>
    <x v="47"/>
    <x v="45"/>
    <x v="133"/>
    <x v="912"/>
    <x v="54"/>
    <x v="27"/>
    <x v="0"/>
    <x v="0"/>
    <x v="0"/>
    <x v="0"/>
    <x v="0"/>
    <x v="2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5"/>
    <x v="0"/>
    <x v="0"/>
    <x v="0"/>
    <x v="311"/>
    <x v="398"/>
    <x v="452"/>
    <x v="777"/>
    <x v="54"/>
    <x v="27"/>
    <x v="0"/>
    <x v="0"/>
    <x v="0"/>
    <x v="0"/>
    <x v="0"/>
    <x v="5"/>
    <x v="0"/>
    <x v="0"/>
    <x v="0"/>
    <x v="145"/>
    <x v="209"/>
    <x v="0"/>
    <x v="16"/>
    <x v="237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7"/>
    <x v="203"/>
    <x v="42"/>
    <x v="1505"/>
    <x v="0"/>
  </r>
  <r>
    <x v="0"/>
    <x v="5"/>
    <x v="0"/>
    <x v="0"/>
    <x v="0"/>
    <x v="356"/>
    <x v="434"/>
    <x v="498"/>
    <x v="748"/>
    <x v="54"/>
    <x v="27"/>
    <x v="0"/>
    <x v="0"/>
    <x v="0"/>
    <x v="0"/>
    <x v="0"/>
    <x v="5"/>
    <x v="0"/>
    <x v="0"/>
    <x v="0"/>
    <x v="145"/>
    <x v="209"/>
    <x v="0"/>
    <x v="16"/>
    <x v="682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4"/>
    <x v="0"/>
    <x v="971"/>
    <x v="1"/>
  </r>
  <r>
    <x v="0"/>
    <x v="5"/>
    <x v="0"/>
    <x v="0"/>
    <x v="0"/>
    <x v="91"/>
    <x v="163"/>
    <x v="209"/>
    <x v="898"/>
    <x v="54"/>
    <x v="27"/>
    <x v="0"/>
    <x v="0"/>
    <x v="0"/>
    <x v="0"/>
    <x v="0"/>
    <x v="5"/>
    <x v="0"/>
    <x v="0"/>
    <x v="0"/>
    <x v="145"/>
    <x v="209"/>
    <x v="0"/>
    <x v="16"/>
    <x v="688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"/>
    <x v="0"/>
    <x v="1271"/>
    <x v="1"/>
  </r>
  <r>
    <x v="0"/>
    <x v="5"/>
    <x v="0"/>
    <x v="0"/>
    <x v="0"/>
    <x v="326"/>
    <x v="413"/>
    <x v="471"/>
    <x v="760"/>
    <x v="54"/>
    <x v="27"/>
    <x v="0"/>
    <x v="0"/>
    <x v="0"/>
    <x v="0"/>
    <x v="0"/>
    <x v="5"/>
    <x v="0"/>
    <x v="0"/>
    <x v="0"/>
    <x v="145"/>
    <x v="209"/>
    <x v="0"/>
    <x v="16"/>
    <x v="77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0"/>
    <x v="0"/>
    <x v="997"/>
    <x v="1"/>
  </r>
  <r>
    <x v="0"/>
    <x v="5"/>
    <x v="0"/>
    <x v="0"/>
    <x v="0"/>
    <x v="449"/>
    <x v="511"/>
    <x v="606"/>
    <x v="695"/>
    <x v="54"/>
    <x v="27"/>
    <x v="0"/>
    <x v="0"/>
    <x v="0"/>
    <x v="0"/>
    <x v="0"/>
    <x v="5"/>
    <x v="0"/>
    <x v="0"/>
    <x v="0"/>
    <x v="145"/>
    <x v="209"/>
    <x v="0"/>
    <x v="16"/>
    <x v="780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858"/>
    <x v="1"/>
  </r>
  <r>
    <x v="0"/>
    <x v="5"/>
    <x v="0"/>
    <x v="0"/>
    <x v="0"/>
    <x v="483"/>
    <x v="538"/>
    <x v="650"/>
    <x v="677"/>
    <x v="54"/>
    <x v="27"/>
    <x v="0"/>
    <x v="0"/>
    <x v="0"/>
    <x v="0"/>
    <x v="0"/>
    <x v="5"/>
    <x v="0"/>
    <x v="0"/>
    <x v="0"/>
    <x v="145"/>
    <x v="209"/>
    <x v="0"/>
    <x v="16"/>
    <x v="781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1"/>
    <x v="0"/>
    <x v="813"/>
    <x v="1"/>
  </r>
  <r>
    <x v="0"/>
    <x v="5"/>
    <x v="0"/>
    <x v="0"/>
    <x v="0"/>
    <x v="687"/>
    <x v="713"/>
    <x v="863"/>
    <x v="577"/>
    <x v="54"/>
    <x v="27"/>
    <x v="0"/>
    <x v="0"/>
    <x v="0"/>
    <x v="0"/>
    <x v="0"/>
    <x v="5"/>
    <x v="0"/>
    <x v="0"/>
    <x v="0"/>
    <x v="145"/>
    <x v="209"/>
    <x v="0"/>
    <x v="16"/>
    <x v="794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9"/>
    <x v="0"/>
    <x v="603"/>
    <x v="1"/>
  </r>
  <r>
    <x v="0"/>
    <x v="5"/>
    <x v="0"/>
    <x v="0"/>
    <x v="0"/>
    <x v="375"/>
    <x v="447"/>
    <x v="520"/>
    <x v="733"/>
    <x v="54"/>
    <x v="27"/>
    <x v="0"/>
    <x v="0"/>
    <x v="0"/>
    <x v="0"/>
    <x v="0"/>
    <x v="5"/>
    <x v="0"/>
    <x v="0"/>
    <x v="0"/>
    <x v="145"/>
    <x v="209"/>
    <x v="0"/>
    <x v="16"/>
    <x v="839"/>
    <x v="104"/>
    <x v="0"/>
    <x v="0"/>
    <x v="0"/>
    <x v="0"/>
    <x v="0"/>
    <x v="145"/>
    <x v="50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9"/>
    <x v="0"/>
    <x v="948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146"/>
    <x v="210"/>
    <x v="1"/>
    <x v="40"/>
    <x v="431"/>
    <x v="104"/>
    <x v="0"/>
    <x v="0"/>
    <x v="0"/>
    <x v="0"/>
    <x v="0"/>
    <x v="146"/>
    <x v="27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296"/>
    <x v="382"/>
    <x v="370"/>
    <x v="704"/>
    <x v="54"/>
    <x v="27"/>
    <x v="0"/>
    <x v="0"/>
    <x v="0"/>
    <x v="0"/>
    <x v="0"/>
    <x v="4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107"/>
    <x v="1"/>
  </r>
  <r>
    <x v="0"/>
    <x v="1"/>
    <x v="0"/>
    <x v="0"/>
    <x v="0"/>
    <x v="25"/>
    <x v="24"/>
    <x v="78"/>
    <x v="978"/>
    <x v="54"/>
    <x v="27"/>
    <x v="0"/>
    <x v="0"/>
    <x v="0"/>
    <x v="0"/>
    <x v="0"/>
    <x v="0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02"/>
    <x v="1"/>
  </r>
  <r>
    <x v="0"/>
    <x v="6"/>
    <x v="0"/>
    <x v="0"/>
    <x v="0"/>
    <x v="348"/>
    <x v="425"/>
    <x v="427"/>
    <x v="670"/>
    <x v="54"/>
    <x v="27"/>
    <x v="0"/>
    <x v="0"/>
    <x v="0"/>
    <x v="0"/>
    <x v="0"/>
    <x v="6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045"/>
    <x v="1"/>
  </r>
  <r>
    <x v="0"/>
    <x v="4"/>
    <x v="0"/>
    <x v="0"/>
    <x v="0"/>
    <x v="75"/>
    <x v="72"/>
    <x v="0"/>
    <x v="837"/>
    <x v="54"/>
    <x v="27"/>
    <x v="0"/>
    <x v="0"/>
    <x v="0"/>
    <x v="0"/>
    <x v="0"/>
    <x v="1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68"/>
    <x v="199"/>
    <x v="169"/>
    <x v="203"/>
    <x v="0"/>
    <x v="1479"/>
    <x v="1"/>
  </r>
  <r>
    <x v="0"/>
    <x v="0"/>
    <x v="0"/>
    <x v="0"/>
    <x v="0"/>
    <x v="532"/>
    <x v="583"/>
    <x v="0"/>
    <x v="406"/>
    <x v="54"/>
    <x v="0"/>
    <x v="0"/>
    <x v="0"/>
    <x v="0"/>
    <x v="0"/>
    <x v="0"/>
    <x v="3"/>
    <x v="0"/>
    <x v="0"/>
    <x v="0"/>
    <x v="147"/>
    <x v="212"/>
    <x v="5"/>
    <x v="73"/>
    <x v="698"/>
    <x v="104"/>
    <x v="0"/>
    <x v="0"/>
    <x v="0"/>
    <x v="0"/>
    <x v="0"/>
    <x v="147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2"/>
    <x v="0"/>
    <x v="0"/>
    <x v="0"/>
    <x v="491"/>
    <x v="544"/>
    <x v="868"/>
    <x v="1400"/>
    <x v="54"/>
    <x v="27"/>
    <x v="0"/>
    <x v="0"/>
    <x v="0"/>
    <x v="0"/>
    <x v="0"/>
    <x v="4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1"/>
    <x v="0"/>
    <x v="0"/>
    <x v="0"/>
    <x v="69"/>
    <x v="66"/>
    <x v="271"/>
    <x v="1085"/>
    <x v="54"/>
    <x v="27"/>
    <x v="0"/>
    <x v="0"/>
    <x v="0"/>
    <x v="0"/>
    <x v="0"/>
    <x v="0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6"/>
    <x v="0"/>
    <x v="0"/>
    <x v="0"/>
    <x v="553"/>
    <x v="602"/>
    <x v="951"/>
    <x v="1449"/>
    <x v="54"/>
    <x v="27"/>
    <x v="0"/>
    <x v="0"/>
    <x v="0"/>
    <x v="0"/>
    <x v="0"/>
    <x v="6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3"/>
    <x v="0"/>
    <x v="0"/>
    <x v="0"/>
    <x v="69"/>
    <x v="66"/>
    <x v="223"/>
    <x v="1034"/>
    <x v="54"/>
    <x v="27"/>
    <x v="0"/>
    <x v="0"/>
    <x v="0"/>
    <x v="0"/>
    <x v="0"/>
    <x v="2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5"/>
    <x v="0"/>
    <x v="0"/>
    <x v="0"/>
    <x v="449"/>
    <x v="511"/>
    <x v="721"/>
    <x v="1217"/>
    <x v="54"/>
    <x v="27"/>
    <x v="0"/>
    <x v="0"/>
    <x v="0"/>
    <x v="0"/>
    <x v="0"/>
    <x v="5"/>
    <x v="0"/>
    <x v="0"/>
    <x v="0"/>
    <x v="148"/>
    <x v="213"/>
    <x v="2"/>
    <x v="58"/>
    <x v="109"/>
    <x v="104"/>
    <x v="0"/>
    <x v="0"/>
    <x v="0"/>
    <x v="0"/>
    <x v="0"/>
    <x v="148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136"/>
    <x v="234"/>
    <x v="0"/>
    <x v="716"/>
    <x v="54"/>
    <x v="27"/>
    <x v="0"/>
    <x v="0"/>
    <x v="0"/>
    <x v="0"/>
    <x v="0"/>
    <x v="4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18"/>
    <x v="199"/>
    <x v="169"/>
    <x v="203"/>
    <x v="0"/>
    <x v="1479"/>
    <x v="1"/>
  </r>
  <r>
    <x v="0"/>
    <x v="1"/>
    <x v="0"/>
    <x v="0"/>
    <x v="0"/>
    <x v="9"/>
    <x v="9"/>
    <x v="0"/>
    <x v="933"/>
    <x v="54"/>
    <x v="27"/>
    <x v="0"/>
    <x v="0"/>
    <x v="0"/>
    <x v="0"/>
    <x v="0"/>
    <x v="0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6"/>
    <x v="0"/>
    <x v="0"/>
    <x v="0"/>
    <x v="173"/>
    <x v="280"/>
    <x v="0"/>
    <x v="681"/>
    <x v="54"/>
    <x v="27"/>
    <x v="0"/>
    <x v="0"/>
    <x v="0"/>
    <x v="0"/>
    <x v="0"/>
    <x v="6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49"/>
    <x v="214"/>
    <x v="5"/>
    <x v="0"/>
    <x v="330"/>
    <x v="104"/>
    <x v="0"/>
    <x v="0"/>
    <x v="0"/>
    <x v="0"/>
    <x v="0"/>
    <x v="149"/>
    <x v="256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593"/>
    <x v="631"/>
    <x v="589"/>
    <x v="451"/>
    <x v="54"/>
    <x v="27"/>
    <x v="0"/>
    <x v="0"/>
    <x v="0"/>
    <x v="0"/>
    <x v="0"/>
    <x v="4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1"/>
    <x v="0"/>
    <x v="0"/>
    <x v="0"/>
    <x v="104"/>
    <x v="100"/>
    <x v="144"/>
    <x v="795"/>
    <x v="54"/>
    <x v="27"/>
    <x v="0"/>
    <x v="0"/>
    <x v="0"/>
    <x v="0"/>
    <x v="0"/>
    <x v="0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6"/>
    <x v="0"/>
    <x v="0"/>
    <x v="0"/>
    <x v="673"/>
    <x v="700"/>
    <x v="665"/>
    <x v="406"/>
    <x v="54"/>
    <x v="27"/>
    <x v="0"/>
    <x v="0"/>
    <x v="0"/>
    <x v="0"/>
    <x v="0"/>
    <x v="6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3"/>
    <x v="0"/>
    <x v="0"/>
    <x v="0"/>
    <x v="104"/>
    <x v="100"/>
    <x v="144"/>
    <x v="795"/>
    <x v="54"/>
    <x v="27"/>
    <x v="0"/>
    <x v="0"/>
    <x v="0"/>
    <x v="0"/>
    <x v="0"/>
    <x v="2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5"/>
    <x v="0"/>
    <x v="0"/>
    <x v="0"/>
    <x v="544"/>
    <x v="594"/>
    <x v="547"/>
    <x v="480"/>
    <x v="54"/>
    <x v="27"/>
    <x v="0"/>
    <x v="0"/>
    <x v="0"/>
    <x v="0"/>
    <x v="0"/>
    <x v="5"/>
    <x v="0"/>
    <x v="0"/>
    <x v="0"/>
    <x v="150"/>
    <x v="215"/>
    <x v="0"/>
    <x v="55"/>
    <x v="550"/>
    <x v="104"/>
    <x v="0"/>
    <x v="0"/>
    <x v="0"/>
    <x v="0"/>
    <x v="0"/>
    <x v="150"/>
    <x v="314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8"/>
    <x v="1"/>
  </r>
  <r>
    <x v="0"/>
    <x v="2"/>
    <x v="0"/>
    <x v="0"/>
    <x v="0"/>
    <x v="78"/>
    <x v="144"/>
    <x v="858"/>
    <x v="1531"/>
    <x v="54"/>
    <x v="27"/>
    <x v="0"/>
    <x v="0"/>
    <x v="0"/>
    <x v="0"/>
    <x v="0"/>
    <x v="4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1"/>
    <x v="0"/>
    <x v="0"/>
    <x v="0"/>
    <x v="5"/>
    <x v="5"/>
    <x v="266"/>
    <x v="1152"/>
    <x v="54"/>
    <x v="27"/>
    <x v="0"/>
    <x v="0"/>
    <x v="0"/>
    <x v="0"/>
    <x v="0"/>
    <x v="0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6"/>
    <x v="0"/>
    <x v="0"/>
    <x v="0"/>
    <x v="103"/>
    <x v="183"/>
    <x v="937"/>
    <x v="1578"/>
    <x v="54"/>
    <x v="27"/>
    <x v="0"/>
    <x v="0"/>
    <x v="0"/>
    <x v="0"/>
    <x v="0"/>
    <x v="6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6"/>
    <x v="1"/>
  </r>
  <r>
    <x v="0"/>
    <x v="3"/>
    <x v="0"/>
    <x v="0"/>
    <x v="0"/>
    <x v="5"/>
    <x v="5"/>
    <x v="266"/>
    <x v="1152"/>
    <x v="54"/>
    <x v="27"/>
    <x v="0"/>
    <x v="0"/>
    <x v="0"/>
    <x v="0"/>
    <x v="0"/>
    <x v="2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5"/>
    <x v="0"/>
    <x v="0"/>
    <x v="0"/>
    <x v="65"/>
    <x v="123"/>
    <x v="806"/>
    <x v="1502"/>
    <x v="54"/>
    <x v="27"/>
    <x v="0"/>
    <x v="0"/>
    <x v="0"/>
    <x v="0"/>
    <x v="0"/>
    <x v="5"/>
    <x v="0"/>
    <x v="0"/>
    <x v="0"/>
    <x v="151"/>
    <x v="216"/>
    <x v="2"/>
    <x v="69"/>
    <x v="457"/>
    <x v="104"/>
    <x v="0"/>
    <x v="0"/>
    <x v="0"/>
    <x v="0"/>
    <x v="0"/>
    <x v="151"/>
    <x v="245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2"/>
    <x v="0"/>
    <x v="0"/>
    <x v="0"/>
    <x v="516"/>
    <x v="570"/>
    <x v="1027"/>
    <x v="1551"/>
    <x v="54"/>
    <x v="27"/>
    <x v="0"/>
    <x v="0"/>
    <x v="0"/>
    <x v="0"/>
    <x v="0"/>
    <x v="4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3"/>
    <x v="1"/>
  </r>
  <r>
    <x v="0"/>
    <x v="1"/>
    <x v="0"/>
    <x v="0"/>
    <x v="0"/>
    <x v="78"/>
    <x v="75"/>
    <x v="355"/>
    <x v="1162"/>
    <x v="54"/>
    <x v="27"/>
    <x v="0"/>
    <x v="0"/>
    <x v="0"/>
    <x v="0"/>
    <x v="0"/>
    <x v="0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2"/>
    <x v="1"/>
  </r>
  <r>
    <x v="0"/>
    <x v="6"/>
    <x v="0"/>
    <x v="0"/>
    <x v="0"/>
    <x v="590"/>
    <x v="629"/>
    <x v="1124"/>
    <x v="1599"/>
    <x v="54"/>
    <x v="27"/>
    <x v="0"/>
    <x v="0"/>
    <x v="0"/>
    <x v="0"/>
    <x v="0"/>
    <x v="6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7"/>
    <x v="1"/>
  </r>
  <r>
    <x v="0"/>
    <x v="4"/>
    <x v="0"/>
    <x v="0"/>
    <x v="0"/>
    <x v="211"/>
    <x v="202"/>
    <x v="577"/>
    <x v="1286"/>
    <x v="54"/>
    <x v="27"/>
    <x v="0"/>
    <x v="0"/>
    <x v="0"/>
    <x v="0"/>
    <x v="0"/>
    <x v="1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8"/>
    <x v="1"/>
  </r>
  <r>
    <x v="0"/>
    <x v="0"/>
    <x v="0"/>
    <x v="0"/>
    <x v="0"/>
    <x v="866"/>
    <x v="888"/>
    <x v="1380"/>
    <x v="1740"/>
    <x v="54"/>
    <x v="27"/>
    <x v="0"/>
    <x v="0"/>
    <x v="0"/>
    <x v="0"/>
    <x v="0"/>
    <x v="3"/>
    <x v="0"/>
    <x v="0"/>
    <x v="0"/>
    <x v="152"/>
    <x v="217"/>
    <x v="0"/>
    <x v="35"/>
    <x v="713"/>
    <x v="104"/>
    <x v="0"/>
    <x v="0"/>
    <x v="0"/>
    <x v="0"/>
    <x v="0"/>
    <x v="152"/>
    <x v="549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1"/>
    <x v="1"/>
  </r>
  <r>
    <x v="0"/>
    <x v="2"/>
    <x v="0"/>
    <x v="0"/>
    <x v="0"/>
    <x v="864"/>
    <x v="886"/>
    <x v="1108"/>
    <x v="956"/>
    <x v="54"/>
    <x v="27"/>
    <x v="0"/>
    <x v="0"/>
    <x v="0"/>
    <x v="0"/>
    <x v="0"/>
    <x v="4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21"/>
    <x v="203"/>
    <x v="211"/>
    <x v="1479"/>
    <x v="0"/>
  </r>
  <r>
    <x v="0"/>
    <x v="1"/>
    <x v="0"/>
    <x v="0"/>
    <x v="0"/>
    <x v="229"/>
    <x v="219"/>
    <x v="404"/>
    <x v="1165"/>
    <x v="54"/>
    <x v="27"/>
    <x v="0"/>
    <x v="0"/>
    <x v="0"/>
    <x v="0"/>
    <x v="0"/>
    <x v="0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1"/>
    <x v="1"/>
  </r>
  <r>
    <x v="0"/>
    <x v="6"/>
    <x v="0"/>
    <x v="0"/>
    <x v="0"/>
    <x v="961"/>
    <x v="983"/>
    <x v="1208"/>
    <x v="956"/>
    <x v="54"/>
    <x v="27"/>
    <x v="0"/>
    <x v="0"/>
    <x v="0"/>
    <x v="0"/>
    <x v="0"/>
    <x v="6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308"/>
    <x v="1"/>
  </r>
  <r>
    <x v="0"/>
    <x v="4"/>
    <x v="0"/>
    <x v="0"/>
    <x v="0"/>
    <x v="429"/>
    <x v="388"/>
    <x v="642"/>
    <x v="1290"/>
    <x v="54"/>
    <x v="27"/>
    <x v="0"/>
    <x v="0"/>
    <x v="0"/>
    <x v="0"/>
    <x v="0"/>
    <x v="1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21"/>
    <x v="1"/>
  </r>
  <r>
    <x v="0"/>
    <x v="0"/>
    <x v="0"/>
    <x v="0"/>
    <x v="0"/>
    <x v="1206"/>
    <x v="1226"/>
    <x v="1427"/>
    <x v="956"/>
    <x v="54"/>
    <x v="27"/>
    <x v="0"/>
    <x v="0"/>
    <x v="0"/>
    <x v="0"/>
    <x v="0"/>
    <x v="3"/>
    <x v="0"/>
    <x v="0"/>
    <x v="0"/>
    <x v="153"/>
    <x v="218"/>
    <x v="3"/>
    <x v="9"/>
    <x v="634"/>
    <x v="104"/>
    <x v="0"/>
    <x v="0"/>
    <x v="0"/>
    <x v="0"/>
    <x v="0"/>
    <x v="153"/>
    <x v="45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2"/>
    <x v="1"/>
  </r>
  <r>
    <x v="0"/>
    <x v="2"/>
    <x v="0"/>
    <x v="0"/>
    <x v="0"/>
    <x v="369"/>
    <x v="442"/>
    <x v="431"/>
    <x v="644"/>
    <x v="54"/>
    <x v="27"/>
    <x v="0"/>
    <x v="0"/>
    <x v="0"/>
    <x v="0"/>
    <x v="0"/>
    <x v="4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041"/>
    <x v="1"/>
  </r>
  <r>
    <x v="0"/>
    <x v="1"/>
    <x v="0"/>
    <x v="0"/>
    <x v="0"/>
    <x v="37"/>
    <x v="36"/>
    <x v="93"/>
    <x v="967"/>
    <x v="54"/>
    <x v="27"/>
    <x v="0"/>
    <x v="0"/>
    <x v="0"/>
    <x v="0"/>
    <x v="0"/>
    <x v="0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389"/>
    <x v="1"/>
  </r>
  <r>
    <x v="0"/>
    <x v="6"/>
    <x v="0"/>
    <x v="0"/>
    <x v="0"/>
    <x v="420"/>
    <x v="488"/>
    <x v="486"/>
    <x v="608"/>
    <x v="54"/>
    <x v="27"/>
    <x v="0"/>
    <x v="0"/>
    <x v="0"/>
    <x v="0"/>
    <x v="0"/>
    <x v="6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983"/>
    <x v="1"/>
  </r>
  <r>
    <x v="0"/>
    <x v="3"/>
    <x v="0"/>
    <x v="0"/>
    <x v="0"/>
    <x v="30"/>
    <x v="29"/>
    <x v="93"/>
    <x v="987"/>
    <x v="54"/>
    <x v="27"/>
    <x v="0"/>
    <x v="0"/>
    <x v="0"/>
    <x v="0"/>
    <x v="0"/>
    <x v="2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389"/>
    <x v="1"/>
  </r>
  <r>
    <x v="0"/>
    <x v="5"/>
    <x v="0"/>
    <x v="0"/>
    <x v="0"/>
    <x v="297"/>
    <x v="383"/>
    <x v="394"/>
    <x v="723"/>
    <x v="24"/>
    <x v="27"/>
    <x v="0"/>
    <x v="0"/>
    <x v="0"/>
    <x v="0"/>
    <x v="0"/>
    <x v="5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081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154"/>
    <x v="219"/>
    <x v="5"/>
    <x v="24"/>
    <x v="316"/>
    <x v="104"/>
    <x v="0"/>
    <x v="0"/>
    <x v="0"/>
    <x v="0"/>
    <x v="0"/>
    <x v="154"/>
    <x v="13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516"/>
    <x v="570"/>
    <x v="861"/>
    <x v="1358"/>
    <x v="54"/>
    <x v="27"/>
    <x v="0"/>
    <x v="0"/>
    <x v="0"/>
    <x v="0"/>
    <x v="0"/>
    <x v="4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93"/>
    <x v="199"/>
    <x v="169"/>
    <x v="69"/>
    <x v="0"/>
    <x v="605"/>
    <x v="1"/>
  </r>
  <r>
    <x v="0"/>
    <x v="1"/>
    <x v="0"/>
    <x v="0"/>
    <x v="0"/>
    <x v="78"/>
    <x v="75"/>
    <x v="269"/>
    <x v="1121"/>
    <x v="54"/>
    <x v="27"/>
    <x v="0"/>
    <x v="0"/>
    <x v="0"/>
    <x v="0"/>
    <x v="0"/>
    <x v="0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80"/>
    <x v="199"/>
    <x v="169"/>
    <x v="203"/>
    <x v="0"/>
    <x v="1211"/>
    <x v="1"/>
  </r>
  <r>
    <x v="0"/>
    <x v="6"/>
    <x v="0"/>
    <x v="0"/>
    <x v="0"/>
    <x v="590"/>
    <x v="629"/>
    <x v="944"/>
    <x v="1406"/>
    <x v="54"/>
    <x v="27"/>
    <x v="0"/>
    <x v="0"/>
    <x v="0"/>
    <x v="0"/>
    <x v="0"/>
    <x v="6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07"/>
    <x v="199"/>
    <x v="169"/>
    <x v="203"/>
    <x v="0"/>
    <x v="530"/>
    <x v="1"/>
  </r>
  <r>
    <x v="0"/>
    <x v="3"/>
    <x v="0"/>
    <x v="0"/>
    <x v="0"/>
    <x v="78"/>
    <x v="75"/>
    <x v="269"/>
    <x v="1121"/>
    <x v="54"/>
    <x v="27"/>
    <x v="0"/>
    <x v="0"/>
    <x v="0"/>
    <x v="0"/>
    <x v="0"/>
    <x v="2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80"/>
    <x v="199"/>
    <x v="169"/>
    <x v="203"/>
    <x v="0"/>
    <x v="1211"/>
    <x v="1"/>
  </r>
  <r>
    <x v="0"/>
    <x v="5"/>
    <x v="0"/>
    <x v="0"/>
    <x v="0"/>
    <x v="477"/>
    <x v="533"/>
    <x v="809"/>
    <x v="1330"/>
    <x v="54"/>
    <x v="27"/>
    <x v="0"/>
    <x v="0"/>
    <x v="0"/>
    <x v="0"/>
    <x v="0"/>
    <x v="5"/>
    <x v="0"/>
    <x v="0"/>
    <x v="0"/>
    <x v="155"/>
    <x v="220"/>
    <x v="3"/>
    <x v="11"/>
    <x v="186"/>
    <x v="104"/>
    <x v="0"/>
    <x v="0"/>
    <x v="0"/>
    <x v="0"/>
    <x v="0"/>
    <x v="155"/>
    <x v="29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83"/>
    <x v="199"/>
    <x v="169"/>
    <x v="60"/>
    <x v="0"/>
    <x v="652"/>
    <x v="1"/>
  </r>
  <r>
    <x v="0"/>
    <x v="2"/>
    <x v="0"/>
    <x v="0"/>
    <x v="0"/>
    <x v="268"/>
    <x v="361"/>
    <x v="344"/>
    <x v="719"/>
    <x v="54"/>
    <x v="27"/>
    <x v="0"/>
    <x v="0"/>
    <x v="0"/>
    <x v="0"/>
    <x v="0"/>
    <x v="4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20"/>
    <x v="199"/>
    <x v="169"/>
    <x v="22"/>
    <x v="0"/>
    <x v="1135"/>
    <x v="1"/>
  </r>
  <r>
    <x v="0"/>
    <x v="2"/>
    <x v="0"/>
    <x v="0"/>
    <x v="0"/>
    <x v="164"/>
    <x v="264"/>
    <x v="240"/>
    <x v="785"/>
    <x v="54"/>
    <x v="27"/>
    <x v="0"/>
    <x v="0"/>
    <x v="0"/>
    <x v="0"/>
    <x v="0"/>
    <x v="4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73"/>
    <x v="199"/>
    <x v="169"/>
    <x v="13"/>
    <x v="0"/>
    <x v="1240"/>
    <x v="1"/>
  </r>
  <r>
    <x v="0"/>
    <x v="2"/>
    <x v="0"/>
    <x v="0"/>
    <x v="0"/>
    <x v="465"/>
    <x v="525"/>
    <x v="549"/>
    <x v="595"/>
    <x v="54"/>
    <x v="27"/>
    <x v="0"/>
    <x v="0"/>
    <x v="0"/>
    <x v="0"/>
    <x v="0"/>
    <x v="4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95"/>
    <x v="199"/>
    <x v="169"/>
    <x v="58"/>
    <x v="0"/>
    <x v="916"/>
    <x v="1"/>
  </r>
  <r>
    <x v="0"/>
    <x v="1"/>
    <x v="0"/>
    <x v="0"/>
    <x v="0"/>
    <x v="22"/>
    <x v="21"/>
    <x v="72"/>
    <x v="976"/>
    <x v="54"/>
    <x v="27"/>
    <x v="0"/>
    <x v="0"/>
    <x v="0"/>
    <x v="0"/>
    <x v="0"/>
    <x v="0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75"/>
    <x v="199"/>
    <x v="169"/>
    <x v="203"/>
    <x v="0"/>
    <x v="1408"/>
    <x v="1"/>
  </r>
  <r>
    <x v="0"/>
    <x v="1"/>
    <x v="0"/>
    <x v="0"/>
    <x v="0"/>
    <x v="11"/>
    <x v="11"/>
    <x v="49"/>
    <x v="965"/>
    <x v="54"/>
    <x v="27"/>
    <x v="0"/>
    <x v="0"/>
    <x v="0"/>
    <x v="0"/>
    <x v="0"/>
    <x v="0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2"/>
    <x v="199"/>
    <x v="169"/>
    <x v="203"/>
    <x v="0"/>
    <x v="1430"/>
    <x v="1"/>
  </r>
  <r>
    <x v="0"/>
    <x v="1"/>
    <x v="0"/>
    <x v="0"/>
    <x v="0"/>
    <x v="61"/>
    <x v="59"/>
    <x v="130"/>
    <x v="989"/>
    <x v="54"/>
    <x v="27"/>
    <x v="0"/>
    <x v="0"/>
    <x v="0"/>
    <x v="0"/>
    <x v="0"/>
    <x v="0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35"/>
    <x v="199"/>
    <x v="169"/>
    <x v="203"/>
    <x v="0"/>
    <x v="1350"/>
    <x v="1"/>
  </r>
  <r>
    <x v="0"/>
    <x v="6"/>
    <x v="0"/>
    <x v="0"/>
    <x v="0"/>
    <x v="318"/>
    <x v="404"/>
    <x v="400"/>
    <x v="686"/>
    <x v="54"/>
    <x v="27"/>
    <x v="0"/>
    <x v="0"/>
    <x v="0"/>
    <x v="0"/>
    <x v="0"/>
    <x v="6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87"/>
    <x v="199"/>
    <x v="169"/>
    <x v="203"/>
    <x v="0"/>
    <x v="1075"/>
    <x v="1"/>
  </r>
  <r>
    <x v="0"/>
    <x v="6"/>
    <x v="0"/>
    <x v="0"/>
    <x v="0"/>
    <x v="208"/>
    <x v="308"/>
    <x v="287"/>
    <x v="756"/>
    <x v="54"/>
    <x v="27"/>
    <x v="0"/>
    <x v="0"/>
    <x v="0"/>
    <x v="0"/>
    <x v="0"/>
    <x v="6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49"/>
    <x v="199"/>
    <x v="169"/>
    <x v="203"/>
    <x v="0"/>
    <x v="1192"/>
    <x v="1"/>
  </r>
  <r>
    <x v="0"/>
    <x v="6"/>
    <x v="0"/>
    <x v="0"/>
    <x v="0"/>
    <x v="528"/>
    <x v="580"/>
    <x v="617"/>
    <x v="548"/>
    <x v="54"/>
    <x v="27"/>
    <x v="0"/>
    <x v="0"/>
    <x v="0"/>
    <x v="0"/>
    <x v="0"/>
    <x v="6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59"/>
    <x v="199"/>
    <x v="169"/>
    <x v="203"/>
    <x v="0"/>
    <x v="847"/>
    <x v="1"/>
  </r>
  <r>
    <x v="0"/>
    <x v="4"/>
    <x v="0"/>
    <x v="0"/>
    <x v="0"/>
    <x v="66"/>
    <x v="63"/>
    <x v="135"/>
    <x v="992"/>
    <x v="54"/>
    <x v="27"/>
    <x v="0"/>
    <x v="0"/>
    <x v="0"/>
    <x v="0"/>
    <x v="0"/>
    <x v="1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31"/>
    <x v="199"/>
    <x v="169"/>
    <x v="203"/>
    <x v="0"/>
    <x v="1345"/>
    <x v="1"/>
  </r>
  <r>
    <x v="0"/>
    <x v="4"/>
    <x v="0"/>
    <x v="0"/>
    <x v="0"/>
    <x v="34"/>
    <x v="33"/>
    <x v="94"/>
    <x v="981"/>
    <x v="54"/>
    <x v="27"/>
    <x v="0"/>
    <x v="0"/>
    <x v="0"/>
    <x v="0"/>
    <x v="0"/>
    <x v="1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57"/>
    <x v="199"/>
    <x v="169"/>
    <x v="203"/>
    <x v="0"/>
    <x v="1388"/>
    <x v="1"/>
  </r>
  <r>
    <x v="0"/>
    <x v="4"/>
    <x v="0"/>
    <x v="0"/>
    <x v="0"/>
    <x v="171"/>
    <x v="164"/>
    <x v="253"/>
    <x v="1027"/>
    <x v="54"/>
    <x v="27"/>
    <x v="0"/>
    <x v="0"/>
    <x v="0"/>
    <x v="0"/>
    <x v="0"/>
    <x v="1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7"/>
    <x v="199"/>
    <x v="169"/>
    <x v="203"/>
    <x v="0"/>
    <x v="1227"/>
    <x v="1"/>
  </r>
  <r>
    <x v="0"/>
    <x v="0"/>
    <x v="0"/>
    <x v="0"/>
    <x v="0"/>
    <x v="502"/>
    <x v="556"/>
    <x v="585"/>
    <x v="572"/>
    <x v="54"/>
    <x v="27"/>
    <x v="0"/>
    <x v="0"/>
    <x v="0"/>
    <x v="0"/>
    <x v="0"/>
    <x v="3"/>
    <x v="0"/>
    <x v="0"/>
    <x v="0"/>
    <x v="156"/>
    <x v="222"/>
    <x v="3"/>
    <x v="4"/>
    <x v="577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478"/>
    <x v="199"/>
    <x v="169"/>
    <x v="203"/>
    <x v="0"/>
    <x v="880"/>
    <x v="1"/>
  </r>
  <r>
    <x v="0"/>
    <x v="0"/>
    <x v="0"/>
    <x v="0"/>
    <x v="0"/>
    <x v="371"/>
    <x v="444"/>
    <x v="450"/>
    <x v="653"/>
    <x v="54"/>
    <x v="27"/>
    <x v="0"/>
    <x v="0"/>
    <x v="0"/>
    <x v="0"/>
    <x v="0"/>
    <x v="3"/>
    <x v="0"/>
    <x v="0"/>
    <x v="0"/>
    <x v="156"/>
    <x v="222"/>
    <x v="3"/>
    <x v="4"/>
    <x v="706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59"/>
    <x v="199"/>
    <x v="169"/>
    <x v="203"/>
    <x v="0"/>
    <x v="1018"/>
    <x v="1"/>
  </r>
  <r>
    <x v="0"/>
    <x v="0"/>
    <x v="0"/>
    <x v="0"/>
    <x v="0"/>
    <x v="787"/>
    <x v="809"/>
    <x v="864"/>
    <x v="399"/>
    <x v="54"/>
    <x v="27"/>
    <x v="0"/>
    <x v="0"/>
    <x v="0"/>
    <x v="0"/>
    <x v="0"/>
    <x v="3"/>
    <x v="0"/>
    <x v="0"/>
    <x v="0"/>
    <x v="156"/>
    <x v="222"/>
    <x v="3"/>
    <x v="4"/>
    <x v="782"/>
    <x v="104"/>
    <x v="0"/>
    <x v="0"/>
    <x v="0"/>
    <x v="0"/>
    <x v="0"/>
    <x v="156"/>
    <x v="196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330"/>
    <x v="199"/>
    <x v="169"/>
    <x v="203"/>
    <x v="0"/>
    <x v="602"/>
    <x v="1"/>
  </r>
  <r>
    <x v="0"/>
    <x v="2"/>
    <x v="0"/>
    <x v="0"/>
    <x v="0"/>
    <x v="1309"/>
    <x v="1329"/>
    <x v="1528"/>
    <x v="956"/>
    <x v="54"/>
    <x v="27"/>
    <x v="0"/>
    <x v="0"/>
    <x v="0"/>
    <x v="0"/>
    <x v="0"/>
    <x v="4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"/>
    <x v="1"/>
  </r>
  <r>
    <x v="0"/>
    <x v="1"/>
    <x v="0"/>
    <x v="0"/>
    <x v="0"/>
    <x v="642"/>
    <x v="529"/>
    <x v="688"/>
    <x v="956"/>
    <x v="54"/>
    <x v="27"/>
    <x v="0"/>
    <x v="0"/>
    <x v="0"/>
    <x v="0"/>
    <x v="0"/>
    <x v="0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6"/>
    <x v="0"/>
    <x v="0"/>
    <x v="0"/>
    <x v="1328"/>
    <x v="1348"/>
    <x v="1550"/>
    <x v="956"/>
    <x v="54"/>
    <x v="27"/>
    <x v="0"/>
    <x v="0"/>
    <x v="0"/>
    <x v="0"/>
    <x v="0"/>
    <x v="6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"/>
    <x v="1"/>
  </r>
  <r>
    <x v="0"/>
    <x v="3"/>
    <x v="0"/>
    <x v="0"/>
    <x v="0"/>
    <x v="642"/>
    <x v="529"/>
    <x v="688"/>
    <x v="956"/>
    <x v="54"/>
    <x v="27"/>
    <x v="0"/>
    <x v="0"/>
    <x v="0"/>
    <x v="0"/>
    <x v="0"/>
    <x v="2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5"/>
    <x v="0"/>
    <x v="0"/>
    <x v="0"/>
    <x v="1292"/>
    <x v="1312"/>
    <x v="1510"/>
    <x v="956"/>
    <x v="54"/>
    <x v="27"/>
    <x v="0"/>
    <x v="0"/>
    <x v="0"/>
    <x v="0"/>
    <x v="0"/>
    <x v="5"/>
    <x v="0"/>
    <x v="0"/>
    <x v="0"/>
    <x v="157"/>
    <x v="224"/>
    <x v="0"/>
    <x v="35"/>
    <x v="649"/>
    <x v="104"/>
    <x v="0"/>
    <x v="0"/>
    <x v="0"/>
    <x v="0"/>
    <x v="0"/>
    <x v="157"/>
    <x v="523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7"/>
    <x v="169"/>
    <x v="203"/>
    <x v="299"/>
    <x v="1479"/>
    <x v="0"/>
  </r>
  <r>
    <x v="0"/>
    <x v="2"/>
    <x v="0"/>
    <x v="0"/>
    <x v="0"/>
    <x v="408"/>
    <x v="474"/>
    <x v="589"/>
    <x v="795"/>
    <x v="54"/>
    <x v="27"/>
    <x v="0"/>
    <x v="0"/>
    <x v="0"/>
    <x v="0"/>
    <x v="0"/>
    <x v="4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1"/>
    <x v="0"/>
    <x v="0"/>
    <x v="0"/>
    <x v="47"/>
    <x v="45"/>
    <x v="144"/>
    <x v="936"/>
    <x v="54"/>
    <x v="27"/>
    <x v="0"/>
    <x v="0"/>
    <x v="0"/>
    <x v="0"/>
    <x v="0"/>
    <x v="0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6"/>
    <x v="0"/>
    <x v="0"/>
    <x v="0"/>
    <x v="467"/>
    <x v="527"/>
    <x v="665"/>
    <x v="769"/>
    <x v="54"/>
    <x v="27"/>
    <x v="0"/>
    <x v="0"/>
    <x v="0"/>
    <x v="0"/>
    <x v="0"/>
    <x v="6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3"/>
    <x v="0"/>
    <x v="0"/>
    <x v="0"/>
    <x v="47"/>
    <x v="45"/>
    <x v="144"/>
    <x v="936"/>
    <x v="54"/>
    <x v="27"/>
    <x v="0"/>
    <x v="0"/>
    <x v="0"/>
    <x v="0"/>
    <x v="0"/>
    <x v="2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5"/>
    <x v="0"/>
    <x v="0"/>
    <x v="0"/>
    <x v="375"/>
    <x v="447"/>
    <x v="547"/>
    <x v="809"/>
    <x v="54"/>
    <x v="27"/>
    <x v="0"/>
    <x v="0"/>
    <x v="0"/>
    <x v="0"/>
    <x v="0"/>
    <x v="5"/>
    <x v="0"/>
    <x v="0"/>
    <x v="0"/>
    <x v="158"/>
    <x v="226"/>
    <x v="0"/>
    <x v="55"/>
    <x v="788"/>
    <x v="104"/>
    <x v="0"/>
    <x v="0"/>
    <x v="0"/>
    <x v="0"/>
    <x v="0"/>
    <x v="158"/>
    <x v="20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8"/>
    <x v="1"/>
  </r>
  <r>
    <x v="0"/>
    <x v="2"/>
    <x v="0"/>
    <x v="0"/>
    <x v="0"/>
    <x v="164"/>
    <x v="264"/>
    <x v="340"/>
    <x v="1028"/>
    <x v="54"/>
    <x v="27"/>
    <x v="0"/>
    <x v="0"/>
    <x v="0"/>
    <x v="0"/>
    <x v="0"/>
    <x v="4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139"/>
    <x v="1"/>
  </r>
  <r>
    <x v="0"/>
    <x v="1"/>
    <x v="0"/>
    <x v="0"/>
    <x v="0"/>
    <x v="11"/>
    <x v="11"/>
    <x v="70"/>
    <x v="998"/>
    <x v="54"/>
    <x v="27"/>
    <x v="0"/>
    <x v="0"/>
    <x v="0"/>
    <x v="0"/>
    <x v="0"/>
    <x v="0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10"/>
    <x v="1"/>
  </r>
  <r>
    <x v="0"/>
    <x v="6"/>
    <x v="0"/>
    <x v="0"/>
    <x v="0"/>
    <x v="208"/>
    <x v="308"/>
    <x v="396"/>
    <x v="1038"/>
    <x v="54"/>
    <x v="27"/>
    <x v="0"/>
    <x v="0"/>
    <x v="0"/>
    <x v="0"/>
    <x v="0"/>
    <x v="6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079"/>
    <x v="1"/>
  </r>
  <r>
    <x v="0"/>
    <x v="3"/>
    <x v="0"/>
    <x v="0"/>
    <x v="0"/>
    <x v="9"/>
    <x v="9"/>
    <x v="70"/>
    <x v="1002"/>
    <x v="54"/>
    <x v="27"/>
    <x v="0"/>
    <x v="0"/>
    <x v="0"/>
    <x v="0"/>
    <x v="0"/>
    <x v="2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0"/>
    <x v="1"/>
  </r>
  <r>
    <x v="0"/>
    <x v="5"/>
    <x v="0"/>
    <x v="0"/>
    <x v="0"/>
    <x v="116"/>
    <x v="202"/>
    <x v="311"/>
    <x v="1068"/>
    <x v="18"/>
    <x v="27"/>
    <x v="0"/>
    <x v="0"/>
    <x v="0"/>
    <x v="0"/>
    <x v="0"/>
    <x v="5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67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59"/>
    <x v="227"/>
    <x v="5"/>
    <x v="34"/>
    <x v="662"/>
    <x v="104"/>
    <x v="0"/>
    <x v="0"/>
    <x v="0"/>
    <x v="0"/>
    <x v="0"/>
    <x v="159"/>
    <x v="565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871"/>
    <x v="893"/>
    <x v="0"/>
    <x v="208"/>
    <x v="54"/>
    <x v="27"/>
    <x v="0"/>
    <x v="0"/>
    <x v="0"/>
    <x v="0"/>
    <x v="0"/>
    <x v="4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72"/>
    <x v="199"/>
    <x v="169"/>
    <x v="203"/>
    <x v="0"/>
    <x v="1479"/>
    <x v="1"/>
  </r>
  <r>
    <x v="0"/>
    <x v="2"/>
    <x v="0"/>
    <x v="0"/>
    <x v="0"/>
    <x v="647"/>
    <x v="679"/>
    <x v="0"/>
    <x v="326"/>
    <x v="54"/>
    <x v="27"/>
    <x v="0"/>
    <x v="0"/>
    <x v="0"/>
    <x v="0"/>
    <x v="0"/>
    <x v="4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71"/>
    <x v="199"/>
    <x v="169"/>
    <x v="203"/>
    <x v="0"/>
    <x v="1479"/>
    <x v="1"/>
  </r>
  <r>
    <x v="0"/>
    <x v="1"/>
    <x v="0"/>
    <x v="0"/>
    <x v="0"/>
    <x v="234"/>
    <x v="223"/>
    <x v="0"/>
    <x v="721"/>
    <x v="54"/>
    <x v="27"/>
    <x v="0"/>
    <x v="0"/>
    <x v="0"/>
    <x v="0"/>
    <x v="0"/>
    <x v="0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43"/>
    <x v="199"/>
    <x v="169"/>
    <x v="203"/>
    <x v="0"/>
    <x v="1479"/>
    <x v="1"/>
  </r>
  <r>
    <x v="0"/>
    <x v="1"/>
    <x v="0"/>
    <x v="0"/>
    <x v="0"/>
    <x v="127"/>
    <x v="122"/>
    <x v="0"/>
    <x v="794"/>
    <x v="54"/>
    <x v="27"/>
    <x v="0"/>
    <x v="0"/>
    <x v="0"/>
    <x v="0"/>
    <x v="0"/>
    <x v="0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23"/>
    <x v="199"/>
    <x v="169"/>
    <x v="203"/>
    <x v="0"/>
    <x v="1479"/>
    <x v="1"/>
  </r>
  <r>
    <x v="0"/>
    <x v="6"/>
    <x v="0"/>
    <x v="0"/>
    <x v="0"/>
    <x v="967"/>
    <x v="989"/>
    <x v="0"/>
    <x v="161"/>
    <x v="54"/>
    <x v="27"/>
    <x v="0"/>
    <x v="0"/>
    <x v="0"/>
    <x v="0"/>
    <x v="0"/>
    <x v="6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138"/>
    <x v="199"/>
    <x v="169"/>
    <x v="203"/>
    <x v="0"/>
    <x v="1479"/>
    <x v="1"/>
  </r>
  <r>
    <x v="0"/>
    <x v="6"/>
    <x v="0"/>
    <x v="0"/>
    <x v="0"/>
    <x v="731"/>
    <x v="754"/>
    <x v="0"/>
    <x v="281"/>
    <x v="54"/>
    <x v="27"/>
    <x v="0"/>
    <x v="0"/>
    <x v="0"/>
    <x v="0"/>
    <x v="0"/>
    <x v="6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30"/>
    <x v="199"/>
    <x v="169"/>
    <x v="203"/>
    <x v="0"/>
    <x v="1479"/>
    <x v="1"/>
  </r>
  <r>
    <x v="0"/>
    <x v="3"/>
    <x v="0"/>
    <x v="0"/>
    <x v="0"/>
    <x v="207"/>
    <x v="198"/>
    <x v="0"/>
    <x v="735"/>
    <x v="54"/>
    <x v="27"/>
    <x v="0"/>
    <x v="0"/>
    <x v="0"/>
    <x v="0"/>
    <x v="0"/>
    <x v="2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65"/>
    <x v="199"/>
    <x v="169"/>
    <x v="203"/>
    <x v="0"/>
    <x v="1479"/>
    <x v="1"/>
  </r>
  <r>
    <x v="0"/>
    <x v="3"/>
    <x v="0"/>
    <x v="0"/>
    <x v="0"/>
    <x v="101"/>
    <x v="97"/>
    <x v="0"/>
    <x v="811"/>
    <x v="54"/>
    <x v="27"/>
    <x v="0"/>
    <x v="0"/>
    <x v="0"/>
    <x v="0"/>
    <x v="0"/>
    <x v="2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41"/>
    <x v="199"/>
    <x v="169"/>
    <x v="203"/>
    <x v="0"/>
    <x v="1479"/>
    <x v="1"/>
  </r>
  <r>
    <x v="0"/>
    <x v="5"/>
    <x v="0"/>
    <x v="0"/>
    <x v="0"/>
    <x v="759"/>
    <x v="782"/>
    <x v="0"/>
    <x v="265"/>
    <x v="54"/>
    <x v="27"/>
    <x v="0"/>
    <x v="0"/>
    <x v="0"/>
    <x v="0"/>
    <x v="0"/>
    <x v="5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19"/>
    <x v="199"/>
    <x v="169"/>
    <x v="203"/>
    <x v="0"/>
    <x v="1479"/>
    <x v="1"/>
  </r>
  <r>
    <x v="0"/>
    <x v="5"/>
    <x v="0"/>
    <x v="0"/>
    <x v="0"/>
    <x v="535"/>
    <x v="587"/>
    <x v="0"/>
    <x v="401"/>
    <x v="54"/>
    <x v="27"/>
    <x v="0"/>
    <x v="0"/>
    <x v="0"/>
    <x v="0"/>
    <x v="0"/>
    <x v="5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31"/>
    <x v="199"/>
    <x v="169"/>
    <x v="203"/>
    <x v="0"/>
    <x v="1479"/>
    <x v="1"/>
  </r>
  <r>
    <x v="0"/>
    <x v="4"/>
    <x v="0"/>
    <x v="0"/>
    <x v="0"/>
    <x v="114"/>
    <x v="110"/>
    <x v="0"/>
    <x v="802"/>
    <x v="54"/>
    <x v="27"/>
    <x v="0"/>
    <x v="0"/>
    <x v="0"/>
    <x v="0"/>
    <x v="0"/>
    <x v="1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479"/>
    <x v="1"/>
  </r>
  <r>
    <x v="0"/>
    <x v="4"/>
    <x v="0"/>
    <x v="0"/>
    <x v="0"/>
    <x v="81"/>
    <x v="78"/>
    <x v="0"/>
    <x v="829"/>
    <x v="54"/>
    <x v="27"/>
    <x v="0"/>
    <x v="0"/>
    <x v="0"/>
    <x v="0"/>
    <x v="0"/>
    <x v="1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479"/>
    <x v="1"/>
  </r>
  <r>
    <x v="0"/>
    <x v="0"/>
    <x v="0"/>
    <x v="0"/>
    <x v="0"/>
    <x v="646"/>
    <x v="678"/>
    <x v="0"/>
    <x v="327"/>
    <x v="54"/>
    <x v="27"/>
    <x v="0"/>
    <x v="0"/>
    <x v="0"/>
    <x v="0"/>
    <x v="0"/>
    <x v="3"/>
    <x v="0"/>
    <x v="0"/>
    <x v="0"/>
    <x v="160"/>
    <x v="228"/>
    <x v="4"/>
    <x v="80"/>
    <x v="595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272"/>
    <x v="199"/>
    <x v="169"/>
    <x v="203"/>
    <x v="0"/>
    <x v="1479"/>
    <x v="1"/>
  </r>
  <r>
    <x v="0"/>
    <x v="0"/>
    <x v="0"/>
    <x v="0"/>
    <x v="0"/>
    <x v="550"/>
    <x v="599"/>
    <x v="0"/>
    <x v="386"/>
    <x v="54"/>
    <x v="27"/>
    <x v="0"/>
    <x v="0"/>
    <x v="0"/>
    <x v="0"/>
    <x v="0"/>
    <x v="3"/>
    <x v="0"/>
    <x v="0"/>
    <x v="0"/>
    <x v="160"/>
    <x v="228"/>
    <x v="4"/>
    <x v="80"/>
    <x v="849"/>
    <x v="104"/>
    <x v="0"/>
    <x v="0"/>
    <x v="0"/>
    <x v="0"/>
    <x v="0"/>
    <x v="160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7"/>
    <x v="1"/>
  </r>
  <r>
    <x v="0"/>
    <x v="3"/>
    <x v="0"/>
    <x v="0"/>
    <x v="0"/>
    <x v="8"/>
    <x v="8"/>
    <x v="67"/>
    <x v="1000"/>
    <x v="54"/>
    <x v="27"/>
    <x v="0"/>
    <x v="0"/>
    <x v="0"/>
    <x v="0"/>
    <x v="0"/>
    <x v="2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3"/>
    <x v="1"/>
  </r>
  <r>
    <x v="0"/>
    <x v="5"/>
    <x v="0"/>
    <x v="0"/>
    <x v="0"/>
    <x v="103"/>
    <x v="183"/>
    <x v="300"/>
    <x v="1068"/>
    <x v="16"/>
    <x v="27"/>
    <x v="0"/>
    <x v="0"/>
    <x v="0"/>
    <x v="0"/>
    <x v="0"/>
    <x v="5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161"/>
    <x v="229"/>
    <x v="5"/>
    <x v="34"/>
    <x v="782"/>
    <x v="104"/>
    <x v="0"/>
    <x v="0"/>
    <x v="0"/>
    <x v="0"/>
    <x v="0"/>
    <x v="161"/>
    <x v="50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209"/>
    <x v="742"/>
    <x v="54"/>
    <x v="27"/>
    <x v="0"/>
    <x v="0"/>
    <x v="0"/>
    <x v="0"/>
    <x v="0"/>
    <x v="4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672"/>
    <x v="699"/>
    <x v="649"/>
    <x v="394"/>
    <x v="54"/>
    <x v="27"/>
    <x v="0"/>
    <x v="0"/>
    <x v="0"/>
    <x v="0"/>
    <x v="0"/>
    <x v="4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4"/>
    <x v="1"/>
  </r>
  <r>
    <x v="0"/>
    <x v="2"/>
    <x v="0"/>
    <x v="0"/>
    <x v="0"/>
    <x v="689"/>
    <x v="715"/>
    <x v="667"/>
    <x v="384"/>
    <x v="54"/>
    <x v="27"/>
    <x v="0"/>
    <x v="0"/>
    <x v="0"/>
    <x v="0"/>
    <x v="0"/>
    <x v="4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806"/>
    <x v="829"/>
    <x v="762"/>
    <x v="318"/>
    <x v="54"/>
    <x v="27"/>
    <x v="0"/>
    <x v="0"/>
    <x v="0"/>
    <x v="0"/>
    <x v="0"/>
    <x v="4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24"/>
    <x v="491"/>
    <x v="431"/>
    <x v="567"/>
    <x v="54"/>
    <x v="27"/>
    <x v="0"/>
    <x v="0"/>
    <x v="0"/>
    <x v="0"/>
    <x v="0"/>
    <x v="4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12"/>
    <x v="12"/>
    <x v="44"/>
    <x v="920"/>
    <x v="54"/>
    <x v="27"/>
    <x v="0"/>
    <x v="0"/>
    <x v="0"/>
    <x v="0"/>
    <x v="0"/>
    <x v="0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35"/>
    <x v="130"/>
    <x v="165"/>
    <x v="765"/>
    <x v="54"/>
    <x v="27"/>
    <x v="0"/>
    <x v="0"/>
    <x v="0"/>
    <x v="0"/>
    <x v="0"/>
    <x v="0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1"/>
    <x v="0"/>
    <x v="0"/>
    <x v="0"/>
    <x v="144"/>
    <x v="138"/>
    <x v="175"/>
    <x v="759"/>
    <x v="54"/>
    <x v="27"/>
    <x v="0"/>
    <x v="0"/>
    <x v="0"/>
    <x v="0"/>
    <x v="0"/>
    <x v="0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1"/>
    <x v="0"/>
    <x v="0"/>
    <x v="0"/>
    <x v="197"/>
    <x v="189"/>
    <x v="216"/>
    <x v="721"/>
    <x v="54"/>
    <x v="27"/>
    <x v="0"/>
    <x v="0"/>
    <x v="0"/>
    <x v="0"/>
    <x v="0"/>
    <x v="0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1"/>
    <x v="49"/>
    <x v="93"/>
    <x v="851"/>
    <x v="54"/>
    <x v="27"/>
    <x v="0"/>
    <x v="0"/>
    <x v="0"/>
    <x v="0"/>
    <x v="0"/>
    <x v="0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6"/>
    <x v="0"/>
    <x v="0"/>
    <x v="0"/>
    <x v="224"/>
    <x v="325"/>
    <x v="248"/>
    <x v="713"/>
    <x v="54"/>
    <x v="27"/>
    <x v="0"/>
    <x v="0"/>
    <x v="0"/>
    <x v="0"/>
    <x v="0"/>
    <x v="6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754"/>
    <x v="777"/>
    <x v="714"/>
    <x v="345"/>
    <x v="54"/>
    <x v="27"/>
    <x v="0"/>
    <x v="0"/>
    <x v="0"/>
    <x v="0"/>
    <x v="0"/>
    <x v="6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6"/>
    <x v="0"/>
    <x v="0"/>
    <x v="0"/>
    <x v="774"/>
    <x v="797"/>
    <x v="735"/>
    <x v="335"/>
    <x v="54"/>
    <x v="27"/>
    <x v="0"/>
    <x v="0"/>
    <x v="0"/>
    <x v="0"/>
    <x v="0"/>
    <x v="6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2"/>
    <x v="1"/>
  </r>
  <r>
    <x v="0"/>
    <x v="6"/>
    <x v="0"/>
    <x v="0"/>
    <x v="0"/>
    <x v="901"/>
    <x v="923"/>
    <x v="842"/>
    <x v="276"/>
    <x v="54"/>
    <x v="27"/>
    <x v="0"/>
    <x v="0"/>
    <x v="0"/>
    <x v="0"/>
    <x v="0"/>
    <x v="6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88"/>
    <x v="541"/>
    <x v="486"/>
    <x v="519"/>
    <x v="54"/>
    <x v="27"/>
    <x v="0"/>
    <x v="0"/>
    <x v="0"/>
    <x v="0"/>
    <x v="0"/>
    <x v="6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3"/>
    <x v="0"/>
    <x v="0"/>
    <x v="0"/>
    <x v="12"/>
    <x v="12"/>
    <x v="44"/>
    <x v="920"/>
    <x v="54"/>
    <x v="27"/>
    <x v="0"/>
    <x v="0"/>
    <x v="0"/>
    <x v="0"/>
    <x v="0"/>
    <x v="2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35"/>
    <x v="130"/>
    <x v="165"/>
    <x v="765"/>
    <x v="54"/>
    <x v="27"/>
    <x v="0"/>
    <x v="0"/>
    <x v="0"/>
    <x v="0"/>
    <x v="0"/>
    <x v="2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3"/>
    <x v="0"/>
    <x v="0"/>
    <x v="0"/>
    <x v="144"/>
    <x v="138"/>
    <x v="175"/>
    <x v="759"/>
    <x v="54"/>
    <x v="27"/>
    <x v="0"/>
    <x v="0"/>
    <x v="0"/>
    <x v="0"/>
    <x v="0"/>
    <x v="2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7"/>
    <x v="1"/>
  </r>
  <r>
    <x v="0"/>
    <x v="3"/>
    <x v="0"/>
    <x v="0"/>
    <x v="0"/>
    <x v="197"/>
    <x v="189"/>
    <x v="216"/>
    <x v="721"/>
    <x v="54"/>
    <x v="27"/>
    <x v="0"/>
    <x v="0"/>
    <x v="0"/>
    <x v="0"/>
    <x v="0"/>
    <x v="2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1"/>
    <x v="49"/>
    <x v="93"/>
    <x v="851"/>
    <x v="54"/>
    <x v="27"/>
    <x v="0"/>
    <x v="0"/>
    <x v="0"/>
    <x v="0"/>
    <x v="0"/>
    <x v="2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5"/>
    <x v="0"/>
    <x v="0"/>
    <x v="0"/>
    <x v="150"/>
    <x v="248"/>
    <x v="187"/>
    <x v="760"/>
    <x v="54"/>
    <x v="27"/>
    <x v="0"/>
    <x v="0"/>
    <x v="0"/>
    <x v="0"/>
    <x v="0"/>
    <x v="5"/>
    <x v="0"/>
    <x v="0"/>
    <x v="0"/>
    <x v="162"/>
    <x v="231"/>
    <x v="2"/>
    <x v="46"/>
    <x v="37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"/>
    <x v="203"/>
    <x v="18"/>
    <x v="1508"/>
    <x v="0"/>
  </r>
  <r>
    <x v="0"/>
    <x v="5"/>
    <x v="0"/>
    <x v="0"/>
    <x v="0"/>
    <x v="619"/>
    <x v="654"/>
    <x v="598"/>
    <x v="430"/>
    <x v="54"/>
    <x v="27"/>
    <x v="0"/>
    <x v="0"/>
    <x v="0"/>
    <x v="0"/>
    <x v="0"/>
    <x v="5"/>
    <x v="0"/>
    <x v="0"/>
    <x v="0"/>
    <x v="162"/>
    <x v="231"/>
    <x v="2"/>
    <x v="46"/>
    <x v="526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3"/>
    <x v="203"/>
    <x v="134"/>
    <x v="1611"/>
    <x v="0"/>
  </r>
  <r>
    <x v="0"/>
    <x v="5"/>
    <x v="0"/>
    <x v="0"/>
    <x v="0"/>
    <x v="639"/>
    <x v="671"/>
    <x v="618"/>
    <x v="422"/>
    <x v="54"/>
    <x v="27"/>
    <x v="0"/>
    <x v="0"/>
    <x v="0"/>
    <x v="0"/>
    <x v="0"/>
    <x v="5"/>
    <x v="0"/>
    <x v="0"/>
    <x v="0"/>
    <x v="162"/>
    <x v="231"/>
    <x v="2"/>
    <x v="46"/>
    <x v="588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8"/>
    <x v="203"/>
    <x v="140"/>
    <x v="1612"/>
    <x v="0"/>
  </r>
  <r>
    <x v="0"/>
    <x v="5"/>
    <x v="0"/>
    <x v="0"/>
    <x v="0"/>
    <x v="743"/>
    <x v="766"/>
    <x v="708"/>
    <x v="353"/>
    <x v="54"/>
    <x v="27"/>
    <x v="0"/>
    <x v="0"/>
    <x v="0"/>
    <x v="0"/>
    <x v="0"/>
    <x v="5"/>
    <x v="0"/>
    <x v="0"/>
    <x v="0"/>
    <x v="162"/>
    <x v="231"/>
    <x v="2"/>
    <x v="46"/>
    <x v="622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7"/>
    <x v="203"/>
    <x v="167"/>
    <x v="1626"/>
    <x v="0"/>
  </r>
  <r>
    <x v="0"/>
    <x v="5"/>
    <x v="0"/>
    <x v="0"/>
    <x v="0"/>
    <x v="390"/>
    <x v="458"/>
    <x v="394"/>
    <x v="594"/>
    <x v="54"/>
    <x v="27"/>
    <x v="0"/>
    <x v="0"/>
    <x v="0"/>
    <x v="0"/>
    <x v="0"/>
    <x v="5"/>
    <x v="0"/>
    <x v="0"/>
    <x v="0"/>
    <x v="162"/>
    <x v="231"/>
    <x v="2"/>
    <x v="46"/>
    <x v="623"/>
    <x v="104"/>
    <x v="0"/>
    <x v="0"/>
    <x v="0"/>
    <x v="0"/>
    <x v="0"/>
    <x v="162"/>
    <x v="55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4"/>
    <x v="203"/>
    <x v="61"/>
    <x v="1559"/>
    <x v="0"/>
  </r>
  <r>
    <x v="0"/>
    <x v="2"/>
    <x v="0"/>
    <x v="0"/>
    <x v="0"/>
    <x v="1297"/>
    <x v="1317"/>
    <x v="884"/>
    <x v="17"/>
    <x v="54"/>
    <x v="27"/>
    <x v="0"/>
    <x v="0"/>
    <x v="0"/>
    <x v="0"/>
    <x v="0"/>
    <x v="4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9"/>
    <x v="199"/>
    <x v="169"/>
    <x v="203"/>
    <x v="0"/>
    <x v="589"/>
    <x v="1"/>
  </r>
  <r>
    <x v="0"/>
    <x v="1"/>
    <x v="0"/>
    <x v="0"/>
    <x v="0"/>
    <x v="602"/>
    <x v="502"/>
    <x v="280"/>
    <x v="502"/>
    <x v="54"/>
    <x v="27"/>
    <x v="0"/>
    <x v="0"/>
    <x v="0"/>
    <x v="0"/>
    <x v="0"/>
    <x v="0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05"/>
    <x v="199"/>
    <x v="169"/>
    <x v="203"/>
    <x v="0"/>
    <x v="1200"/>
    <x v="1"/>
  </r>
  <r>
    <x v="0"/>
    <x v="6"/>
    <x v="0"/>
    <x v="0"/>
    <x v="0"/>
    <x v="1322"/>
    <x v="1342"/>
    <x v="968"/>
    <x v="7"/>
    <x v="54"/>
    <x v="27"/>
    <x v="0"/>
    <x v="0"/>
    <x v="0"/>
    <x v="0"/>
    <x v="0"/>
    <x v="6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9"/>
    <x v="199"/>
    <x v="169"/>
    <x v="203"/>
    <x v="0"/>
    <x v="508"/>
    <x v="1"/>
  </r>
  <r>
    <x v="0"/>
    <x v="3"/>
    <x v="0"/>
    <x v="0"/>
    <x v="0"/>
    <x v="584"/>
    <x v="491"/>
    <x v="280"/>
    <x v="517"/>
    <x v="54"/>
    <x v="27"/>
    <x v="0"/>
    <x v="0"/>
    <x v="0"/>
    <x v="0"/>
    <x v="0"/>
    <x v="2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18"/>
    <x v="199"/>
    <x v="169"/>
    <x v="203"/>
    <x v="0"/>
    <x v="1200"/>
    <x v="1"/>
  </r>
  <r>
    <x v="0"/>
    <x v="5"/>
    <x v="0"/>
    <x v="0"/>
    <x v="0"/>
    <x v="1265"/>
    <x v="1285"/>
    <x v="830"/>
    <x v="27"/>
    <x v="54"/>
    <x v="27"/>
    <x v="0"/>
    <x v="0"/>
    <x v="0"/>
    <x v="0"/>
    <x v="0"/>
    <x v="5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1"/>
    <x v="199"/>
    <x v="169"/>
    <x v="203"/>
    <x v="0"/>
    <x v="632"/>
    <x v="1"/>
  </r>
  <r>
    <x v="0"/>
    <x v="4"/>
    <x v="0"/>
    <x v="0"/>
    <x v="0"/>
    <x v="227"/>
    <x v="217"/>
    <x v="0"/>
    <x v="724"/>
    <x v="54"/>
    <x v="27"/>
    <x v="0"/>
    <x v="0"/>
    <x v="0"/>
    <x v="0"/>
    <x v="0"/>
    <x v="1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548"/>
    <x v="199"/>
    <x v="169"/>
    <x v="203"/>
    <x v="0"/>
    <x v="1479"/>
    <x v="1"/>
  </r>
  <r>
    <x v="0"/>
    <x v="0"/>
    <x v="0"/>
    <x v="0"/>
    <x v="0"/>
    <x v="897"/>
    <x v="919"/>
    <x v="0"/>
    <x v="196"/>
    <x v="54"/>
    <x v="27"/>
    <x v="0"/>
    <x v="0"/>
    <x v="0"/>
    <x v="0"/>
    <x v="0"/>
    <x v="3"/>
    <x v="0"/>
    <x v="0"/>
    <x v="0"/>
    <x v="163"/>
    <x v="235"/>
    <x v="4"/>
    <x v="25"/>
    <x v="294"/>
    <x v="104"/>
    <x v="0"/>
    <x v="0"/>
    <x v="0"/>
    <x v="0"/>
    <x v="0"/>
    <x v="163"/>
    <x v="50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60"/>
    <x v="199"/>
    <x v="169"/>
    <x v="203"/>
    <x v="0"/>
    <x v="1479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64"/>
    <x v="236"/>
    <x v="5"/>
    <x v="37"/>
    <x v="761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64"/>
    <x v="236"/>
    <x v="5"/>
    <x v="37"/>
    <x v="762"/>
    <x v="104"/>
    <x v="0"/>
    <x v="0"/>
    <x v="0"/>
    <x v="0"/>
    <x v="0"/>
    <x v="164"/>
    <x v="404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65"/>
    <x v="788"/>
    <x v="1107"/>
    <x v="1440"/>
    <x v="54"/>
    <x v="27"/>
    <x v="0"/>
    <x v="0"/>
    <x v="0"/>
    <x v="0"/>
    <x v="0"/>
    <x v="4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5"/>
    <x v="1"/>
  </r>
  <r>
    <x v="0"/>
    <x v="2"/>
    <x v="0"/>
    <x v="0"/>
    <x v="0"/>
    <x v="435"/>
    <x v="500"/>
    <x v="714"/>
    <x v="1232"/>
    <x v="54"/>
    <x v="27"/>
    <x v="0"/>
    <x v="0"/>
    <x v="0"/>
    <x v="0"/>
    <x v="0"/>
    <x v="4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2"/>
    <x v="0"/>
    <x v="0"/>
    <x v="0"/>
    <x v="255"/>
    <x v="348"/>
    <x v="492"/>
    <x v="1151"/>
    <x v="54"/>
    <x v="27"/>
    <x v="0"/>
    <x v="0"/>
    <x v="0"/>
    <x v="0"/>
    <x v="0"/>
    <x v="4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261"/>
    <x v="357"/>
    <x v="500"/>
    <x v="1151"/>
    <x v="54"/>
    <x v="27"/>
    <x v="0"/>
    <x v="0"/>
    <x v="0"/>
    <x v="0"/>
    <x v="0"/>
    <x v="4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8"/>
    <x v="1"/>
  </r>
  <r>
    <x v="0"/>
    <x v="2"/>
    <x v="0"/>
    <x v="0"/>
    <x v="0"/>
    <x v="246"/>
    <x v="342"/>
    <x v="475"/>
    <x v="1135"/>
    <x v="54"/>
    <x v="27"/>
    <x v="0"/>
    <x v="0"/>
    <x v="0"/>
    <x v="0"/>
    <x v="0"/>
    <x v="4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77"/>
    <x v="170"/>
    <x v="403"/>
    <x v="1105"/>
    <x v="54"/>
    <x v="27"/>
    <x v="0"/>
    <x v="0"/>
    <x v="0"/>
    <x v="0"/>
    <x v="0"/>
    <x v="0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1"/>
    <x v="0"/>
    <x v="0"/>
    <x v="0"/>
    <x v="53"/>
    <x v="51"/>
    <x v="197"/>
    <x v="1033"/>
    <x v="54"/>
    <x v="27"/>
    <x v="0"/>
    <x v="0"/>
    <x v="0"/>
    <x v="0"/>
    <x v="0"/>
    <x v="0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1"/>
    <x v="0"/>
    <x v="0"/>
    <x v="0"/>
    <x v="20"/>
    <x v="19"/>
    <x v="110"/>
    <x v="1000"/>
    <x v="54"/>
    <x v="27"/>
    <x v="0"/>
    <x v="0"/>
    <x v="0"/>
    <x v="0"/>
    <x v="0"/>
    <x v="0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21"/>
    <x v="20"/>
    <x v="112"/>
    <x v="1000"/>
    <x v="54"/>
    <x v="27"/>
    <x v="0"/>
    <x v="0"/>
    <x v="0"/>
    <x v="0"/>
    <x v="0"/>
    <x v="0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1"/>
    <x v="0"/>
    <x v="0"/>
    <x v="0"/>
    <x v="19"/>
    <x v="18"/>
    <x v="106"/>
    <x v="997"/>
    <x v="54"/>
    <x v="27"/>
    <x v="0"/>
    <x v="0"/>
    <x v="0"/>
    <x v="0"/>
    <x v="0"/>
    <x v="0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861"/>
    <x v="883"/>
    <x v="1206"/>
    <x v="1493"/>
    <x v="54"/>
    <x v="27"/>
    <x v="0"/>
    <x v="0"/>
    <x v="0"/>
    <x v="0"/>
    <x v="0"/>
    <x v="6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0"/>
    <x v="1"/>
  </r>
  <r>
    <x v="0"/>
    <x v="6"/>
    <x v="0"/>
    <x v="0"/>
    <x v="0"/>
    <x v="496"/>
    <x v="551"/>
    <x v="798"/>
    <x v="1277"/>
    <x v="54"/>
    <x v="27"/>
    <x v="0"/>
    <x v="0"/>
    <x v="0"/>
    <x v="0"/>
    <x v="0"/>
    <x v="6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2"/>
    <x v="1"/>
  </r>
  <r>
    <x v="0"/>
    <x v="6"/>
    <x v="0"/>
    <x v="0"/>
    <x v="0"/>
    <x v="304"/>
    <x v="391"/>
    <x v="552"/>
    <x v="1177"/>
    <x v="54"/>
    <x v="27"/>
    <x v="0"/>
    <x v="0"/>
    <x v="0"/>
    <x v="0"/>
    <x v="0"/>
    <x v="6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311"/>
    <x v="398"/>
    <x v="560"/>
    <x v="1177"/>
    <x v="54"/>
    <x v="27"/>
    <x v="0"/>
    <x v="0"/>
    <x v="0"/>
    <x v="0"/>
    <x v="0"/>
    <x v="6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6"/>
    <x v="0"/>
    <x v="0"/>
    <x v="0"/>
    <x v="296"/>
    <x v="382"/>
    <x v="533"/>
    <x v="1161"/>
    <x v="54"/>
    <x v="27"/>
    <x v="0"/>
    <x v="0"/>
    <x v="0"/>
    <x v="0"/>
    <x v="0"/>
    <x v="6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77"/>
    <x v="170"/>
    <x v="403"/>
    <x v="1105"/>
    <x v="54"/>
    <x v="27"/>
    <x v="0"/>
    <x v="0"/>
    <x v="0"/>
    <x v="0"/>
    <x v="0"/>
    <x v="2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3"/>
    <x v="0"/>
    <x v="0"/>
    <x v="0"/>
    <x v="53"/>
    <x v="51"/>
    <x v="197"/>
    <x v="1033"/>
    <x v="54"/>
    <x v="27"/>
    <x v="0"/>
    <x v="0"/>
    <x v="0"/>
    <x v="0"/>
    <x v="0"/>
    <x v="2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3"/>
    <x v="0"/>
    <x v="0"/>
    <x v="0"/>
    <x v="20"/>
    <x v="19"/>
    <x v="110"/>
    <x v="1000"/>
    <x v="54"/>
    <x v="27"/>
    <x v="0"/>
    <x v="0"/>
    <x v="0"/>
    <x v="0"/>
    <x v="0"/>
    <x v="2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21"/>
    <x v="20"/>
    <x v="112"/>
    <x v="1000"/>
    <x v="54"/>
    <x v="27"/>
    <x v="0"/>
    <x v="0"/>
    <x v="0"/>
    <x v="0"/>
    <x v="0"/>
    <x v="2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8"/>
    <x v="1"/>
  </r>
  <r>
    <x v="0"/>
    <x v="3"/>
    <x v="0"/>
    <x v="0"/>
    <x v="0"/>
    <x v="19"/>
    <x v="18"/>
    <x v="106"/>
    <x v="997"/>
    <x v="54"/>
    <x v="27"/>
    <x v="0"/>
    <x v="0"/>
    <x v="0"/>
    <x v="0"/>
    <x v="0"/>
    <x v="2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165"/>
    <x v="237"/>
    <x v="2"/>
    <x v="59"/>
    <x v="4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5"/>
    <x v="0"/>
    <x v="0"/>
    <x v="0"/>
    <x v="710"/>
    <x v="734"/>
    <x v="1047"/>
    <x v="1407"/>
    <x v="54"/>
    <x v="27"/>
    <x v="0"/>
    <x v="0"/>
    <x v="0"/>
    <x v="0"/>
    <x v="0"/>
    <x v="5"/>
    <x v="0"/>
    <x v="0"/>
    <x v="0"/>
    <x v="165"/>
    <x v="237"/>
    <x v="2"/>
    <x v="59"/>
    <x v="159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7"/>
    <x v="169"/>
    <x v="203"/>
    <x v="155"/>
    <x v="807"/>
    <x v="0"/>
  </r>
  <r>
    <x v="0"/>
    <x v="5"/>
    <x v="0"/>
    <x v="0"/>
    <x v="0"/>
    <x v="398"/>
    <x v="465"/>
    <x v="672"/>
    <x v="1214"/>
    <x v="54"/>
    <x v="27"/>
    <x v="0"/>
    <x v="0"/>
    <x v="0"/>
    <x v="0"/>
    <x v="0"/>
    <x v="5"/>
    <x v="0"/>
    <x v="0"/>
    <x v="0"/>
    <x v="165"/>
    <x v="237"/>
    <x v="2"/>
    <x v="59"/>
    <x v="258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106"/>
    <x v="0"/>
  </r>
  <r>
    <x v="0"/>
    <x v="5"/>
    <x v="0"/>
    <x v="0"/>
    <x v="0"/>
    <x v="221"/>
    <x v="323"/>
    <x v="452"/>
    <x v="1133"/>
    <x v="54"/>
    <x v="27"/>
    <x v="0"/>
    <x v="0"/>
    <x v="0"/>
    <x v="0"/>
    <x v="0"/>
    <x v="5"/>
    <x v="0"/>
    <x v="0"/>
    <x v="0"/>
    <x v="165"/>
    <x v="237"/>
    <x v="2"/>
    <x v="59"/>
    <x v="370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253"/>
    <x v="0"/>
  </r>
  <r>
    <x v="0"/>
    <x v="5"/>
    <x v="0"/>
    <x v="0"/>
    <x v="0"/>
    <x v="230"/>
    <x v="331"/>
    <x v="459"/>
    <x v="1133"/>
    <x v="54"/>
    <x v="27"/>
    <x v="0"/>
    <x v="0"/>
    <x v="0"/>
    <x v="0"/>
    <x v="0"/>
    <x v="5"/>
    <x v="0"/>
    <x v="0"/>
    <x v="0"/>
    <x v="165"/>
    <x v="237"/>
    <x v="2"/>
    <x v="59"/>
    <x v="371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1252"/>
    <x v="0"/>
  </r>
  <r>
    <x v="0"/>
    <x v="5"/>
    <x v="0"/>
    <x v="0"/>
    <x v="0"/>
    <x v="211"/>
    <x v="313"/>
    <x v="438"/>
    <x v="1118"/>
    <x v="54"/>
    <x v="27"/>
    <x v="0"/>
    <x v="0"/>
    <x v="0"/>
    <x v="0"/>
    <x v="0"/>
    <x v="5"/>
    <x v="0"/>
    <x v="0"/>
    <x v="0"/>
    <x v="165"/>
    <x v="237"/>
    <x v="2"/>
    <x v="59"/>
    <x v="787"/>
    <x v="104"/>
    <x v="0"/>
    <x v="0"/>
    <x v="0"/>
    <x v="0"/>
    <x v="0"/>
    <x v="165"/>
    <x v="212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271"/>
    <x v="0"/>
  </r>
  <r>
    <x v="0"/>
    <x v="2"/>
    <x v="0"/>
    <x v="0"/>
    <x v="0"/>
    <x v="513"/>
    <x v="567"/>
    <x v="736"/>
    <x v="956"/>
    <x v="54"/>
    <x v="27"/>
    <x v="0"/>
    <x v="0"/>
    <x v="0"/>
    <x v="0"/>
    <x v="0"/>
    <x v="4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48"/>
    <x v="199"/>
    <x v="72"/>
    <x v="203"/>
    <x v="100"/>
    <x v="1479"/>
    <x v="0"/>
  </r>
  <r>
    <x v="0"/>
    <x v="1"/>
    <x v="0"/>
    <x v="0"/>
    <x v="0"/>
    <x v="77"/>
    <x v="74"/>
    <x v="136"/>
    <x v="956"/>
    <x v="54"/>
    <x v="27"/>
    <x v="0"/>
    <x v="0"/>
    <x v="0"/>
    <x v="0"/>
    <x v="0"/>
    <x v="0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66"/>
    <x v="199"/>
    <x v="169"/>
    <x v="203"/>
    <x v="0"/>
    <x v="1344"/>
    <x v="1"/>
  </r>
  <r>
    <x v="0"/>
    <x v="6"/>
    <x v="0"/>
    <x v="0"/>
    <x v="0"/>
    <x v="587"/>
    <x v="626"/>
    <x v="820"/>
    <x v="956"/>
    <x v="54"/>
    <x v="27"/>
    <x v="0"/>
    <x v="0"/>
    <x v="0"/>
    <x v="0"/>
    <x v="0"/>
    <x v="6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99"/>
    <x v="199"/>
    <x v="169"/>
    <x v="203"/>
    <x v="0"/>
    <x v="640"/>
    <x v="1"/>
  </r>
  <r>
    <x v="0"/>
    <x v="3"/>
    <x v="0"/>
    <x v="0"/>
    <x v="0"/>
    <x v="8"/>
    <x v="8"/>
    <x v="38"/>
    <x v="956"/>
    <x v="54"/>
    <x v="27"/>
    <x v="0"/>
    <x v="0"/>
    <x v="0"/>
    <x v="0"/>
    <x v="0"/>
    <x v="2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41"/>
    <x v="1"/>
  </r>
  <r>
    <x v="0"/>
    <x v="5"/>
    <x v="0"/>
    <x v="0"/>
    <x v="0"/>
    <x v="103"/>
    <x v="183"/>
    <x v="248"/>
    <x v="956"/>
    <x v="54"/>
    <x v="27"/>
    <x v="0"/>
    <x v="0"/>
    <x v="0"/>
    <x v="0"/>
    <x v="0"/>
    <x v="5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8"/>
    <x v="0"/>
    <x v="1232"/>
    <x v="1"/>
  </r>
  <r>
    <x v="0"/>
    <x v="4"/>
    <x v="0"/>
    <x v="0"/>
    <x v="0"/>
    <x v="189"/>
    <x v="181"/>
    <x v="247"/>
    <x v="956"/>
    <x v="54"/>
    <x v="27"/>
    <x v="0"/>
    <x v="0"/>
    <x v="0"/>
    <x v="0"/>
    <x v="0"/>
    <x v="1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75"/>
    <x v="199"/>
    <x v="169"/>
    <x v="203"/>
    <x v="0"/>
    <x v="1233"/>
    <x v="1"/>
  </r>
  <r>
    <x v="0"/>
    <x v="0"/>
    <x v="0"/>
    <x v="0"/>
    <x v="0"/>
    <x v="828"/>
    <x v="850"/>
    <x v="1068"/>
    <x v="956"/>
    <x v="54"/>
    <x v="27"/>
    <x v="0"/>
    <x v="0"/>
    <x v="0"/>
    <x v="0"/>
    <x v="0"/>
    <x v="3"/>
    <x v="0"/>
    <x v="0"/>
    <x v="0"/>
    <x v="166"/>
    <x v="238"/>
    <x v="3"/>
    <x v="9"/>
    <x v="76"/>
    <x v="104"/>
    <x v="0"/>
    <x v="0"/>
    <x v="0"/>
    <x v="0"/>
    <x v="0"/>
    <x v="166"/>
    <x v="50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88"/>
    <x v="199"/>
    <x v="169"/>
    <x v="203"/>
    <x v="0"/>
    <x v="428"/>
    <x v="1"/>
  </r>
  <r>
    <x v="0"/>
    <x v="2"/>
    <x v="0"/>
    <x v="0"/>
    <x v="0"/>
    <x v="1233"/>
    <x v="1253"/>
    <x v="1461"/>
    <x v="1436"/>
    <x v="54"/>
    <x v="27"/>
    <x v="0"/>
    <x v="0"/>
    <x v="0"/>
    <x v="0"/>
    <x v="0"/>
    <x v="4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6"/>
    <x v="0"/>
    <x v="95"/>
    <x v="1"/>
  </r>
  <r>
    <x v="0"/>
    <x v="1"/>
    <x v="0"/>
    <x v="0"/>
    <x v="0"/>
    <x v="492"/>
    <x v="433"/>
    <x v="723"/>
    <x v="1103"/>
    <x v="54"/>
    <x v="27"/>
    <x v="0"/>
    <x v="0"/>
    <x v="0"/>
    <x v="0"/>
    <x v="0"/>
    <x v="0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3"/>
    <x v="1"/>
  </r>
  <r>
    <x v="0"/>
    <x v="6"/>
    <x v="0"/>
    <x v="0"/>
    <x v="0"/>
    <x v="1274"/>
    <x v="1294"/>
    <x v="1501"/>
    <x v="1490"/>
    <x v="54"/>
    <x v="27"/>
    <x v="0"/>
    <x v="0"/>
    <x v="0"/>
    <x v="0"/>
    <x v="0"/>
    <x v="6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"/>
    <x v="1"/>
  </r>
  <r>
    <x v="0"/>
    <x v="3"/>
    <x v="0"/>
    <x v="0"/>
    <x v="0"/>
    <x v="492"/>
    <x v="433"/>
    <x v="723"/>
    <x v="1103"/>
    <x v="54"/>
    <x v="27"/>
    <x v="0"/>
    <x v="0"/>
    <x v="0"/>
    <x v="0"/>
    <x v="0"/>
    <x v="2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3"/>
    <x v="1"/>
  </r>
  <r>
    <x v="0"/>
    <x v="5"/>
    <x v="0"/>
    <x v="0"/>
    <x v="0"/>
    <x v="1207"/>
    <x v="1227"/>
    <x v="1434"/>
    <x v="1405"/>
    <x v="54"/>
    <x v="27"/>
    <x v="0"/>
    <x v="0"/>
    <x v="0"/>
    <x v="0"/>
    <x v="0"/>
    <x v="5"/>
    <x v="0"/>
    <x v="0"/>
    <x v="0"/>
    <x v="167"/>
    <x v="240"/>
    <x v="0"/>
    <x v="56"/>
    <x v="847"/>
    <x v="104"/>
    <x v="0"/>
    <x v="0"/>
    <x v="0"/>
    <x v="0"/>
    <x v="0"/>
    <x v="167"/>
    <x v="219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6"/>
    <x v="169"/>
    <x v="203"/>
    <x v="283"/>
    <x v="812"/>
    <x v="0"/>
  </r>
  <r>
    <x v="0"/>
    <x v="2"/>
    <x v="0"/>
    <x v="0"/>
    <x v="0"/>
    <x v="1160"/>
    <x v="1180"/>
    <x v="1367"/>
    <x v="476"/>
    <x v="54"/>
    <x v="27"/>
    <x v="0"/>
    <x v="0"/>
    <x v="0"/>
    <x v="0"/>
    <x v="0"/>
    <x v="4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4"/>
    <x v="1"/>
  </r>
  <r>
    <x v="0"/>
    <x v="2"/>
    <x v="0"/>
    <x v="0"/>
    <x v="0"/>
    <x v="1045"/>
    <x v="1065"/>
    <x v="1257"/>
    <x v="544"/>
    <x v="54"/>
    <x v="27"/>
    <x v="0"/>
    <x v="0"/>
    <x v="0"/>
    <x v="0"/>
    <x v="0"/>
    <x v="4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1"/>
    <x v="1"/>
  </r>
  <r>
    <x v="0"/>
    <x v="2"/>
    <x v="0"/>
    <x v="0"/>
    <x v="0"/>
    <x v="278"/>
    <x v="370"/>
    <x v="438"/>
    <x v="851"/>
    <x v="54"/>
    <x v="27"/>
    <x v="0"/>
    <x v="0"/>
    <x v="0"/>
    <x v="0"/>
    <x v="0"/>
    <x v="4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883"/>
    <x v="905"/>
    <x v="1097"/>
    <x v="617"/>
    <x v="54"/>
    <x v="27"/>
    <x v="0"/>
    <x v="0"/>
    <x v="0"/>
    <x v="0"/>
    <x v="0"/>
    <x v="4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6"/>
    <x v="1"/>
  </r>
  <r>
    <x v="0"/>
    <x v="2"/>
    <x v="0"/>
    <x v="0"/>
    <x v="0"/>
    <x v="801"/>
    <x v="824"/>
    <x v="1015"/>
    <x v="647"/>
    <x v="54"/>
    <x v="27"/>
    <x v="0"/>
    <x v="0"/>
    <x v="0"/>
    <x v="0"/>
    <x v="0"/>
    <x v="4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5"/>
    <x v="1"/>
  </r>
  <r>
    <x v="0"/>
    <x v="2"/>
    <x v="0"/>
    <x v="0"/>
    <x v="0"/>
    <x v="994"/>
    <x v="1016"/>
    <x v="1213"/>
    <x v="574"/>
    <x v="54"/>
    <x v="27"/>
    <x v="0"/>
    <x v="0"/>
    <x v="0"/>
    <x v="0"/>
    <x v="0"/>
    <x v="4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4"/>
    <x v="1"/>
  </r>
  <r>
    <x v="0"/>
    <x v="2"/>
    <x v="0"/>
    <x v="0"/>
    <x v="0"/>
    <x v="696"/>
    <x v="722"/>
    <x v="911"/>
    <x v="693"/>
    <x v="54"/>
    <x v="27"/>
    <x v="0"/>
    <x v="0"/>
    <x v="0"/>
    <x v="0"/>
    <x v="0"/>
    <x v="4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442"/>
    <x v="505"/>
    <x v="634"/>
    <x v="795"/>
    <x v="54"/>
    <x v="27"/>
    <x v="0"/>
    <x v="0"/>
    <x v="0"/>
    <x v="0"/>
    <x v="0"/>
    <x v="4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1"/>
    <x v="0"/>
    <x v="0"/>
    <x v="0"/>
    <x v="404"/>
    <x v="370"/>
    <x v="583"/>
    <x v="806"/>
    <x v="54"/>
    <x v="27"/>
    <x v="0"/>
    <x v="0"/>
    <x v="0"/>
    <x v="0"/>
    <x v="0"/>
    <x v="0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2"/>
    <x v="1"/>
  </r>
  <r>
    <x v="0"/>
    <x v="1"/>
    <x v="0"/>
    <x v="0"/>
    <x v="0"/>
    <x v="321"/>
    <x v="301"/>
    <x v="493"/>
    <x v="841"/>
    <x v="54"/>
    <x v="27"/>
    <x v="0"/>
    <x v="0"/>
    <x v="0"/>
    <x v="0"/>
    <x v="0"/>
    <x v="0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6"/>
    <x v="1"/>
  </r>
  <r>
    <x v="0"/>
    <x v="1"/>
    <x v="0"/>
    <x v="0"/>
    <x v="0"/>
    <x v="23"/>
    <x v="22"/>
    <x v="95"/>
    <x v="944"/>
    <x v="54"/>
    <x v="27"/>
    <x v="0"/>
    <x v="0"/>
    <x v="0"/>
    <x v="0"/>
    <x v="0"/>
    <x v="0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40"/>
    <x v="229"/>
    <x v="397"/>
    <x v="871"/>
    <x v="54"/>
    <x v="27"/>
    <x v="0"/>
    <x v="0"/>
    <x v="0"/>
    <x v="0"/>
    <x v="0"/>
    <x v="0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8"/>
    <x v="1"/>
  </r>
  <r>
    <x v="0"/>
    <x v="1"/>
    <x v="0"/>
    <x v="0"/>
    <x v="0"/>
    <x v="194"/>
    <x v="186"/>
    <x v="347"/>
    <x v="887"/>
    <x v="54"/>
    <x v="27"/>
    <x v="0"/>
    <x v="0"/>
    <x v="0"/>
    <x v="0"/>
    <x v="0"/>
    <x v="0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0"/>
    <x v="1"/>
  </r>
  <r>
    <x v="0"/>
    <x v="1"/>
    <x v="0"/>
    <x v="0"/>
    <x v="0"/>
    <x v="298"/>
    <x v="281"/>
    <x v="458"/>
    <x v="853"/>
    <x v="54"/>
    <x v="27"/>
    <x v="0"/>
    <x v="0"/>
    <x v="0"/>
    <x v="0"/>
    <x v="0"/>
    <x v="0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1"/>
    <x v="1"/>
  </r>
  <r>
    <x v="0"/>
    <x v="1"/>
    <x v="0"/>
    <x v="0"/>
    <x v="0"/>
    <x v="147"/>
    <x v="141"/>
    <x v="298"/>
    <x v="902"/>
    <x v="54"/>
    <x v="27"/>
    <x v="0"/>
    <x v="0"/>
    <x v="0"/>
    <x v="0"/>
    <x v="0"/>
    <x v="0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55"/>
    <x v="53"/>
    <x v="159"/>
    <x v="936"/>
    <x v="54"/>
    <x v="27"/>
    <x v="0"/>
    <x v="0"/>
    <x v="0"/>
    <x v="0"/>
    <x v="0"/>
    <x v="0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6"/>
    <x v="0"/>
    <x v="0"/>
    <x v="0"/>
    <x v="1217"/>
    <x v="1237"/>
    <x v="1421"/>
    <x v="429"/>
    <x v="54"/>
    <x v="27"/>
    <x v="0"/>
    <x v="0"/>
    <x v="0"/>
    <x v="0"/>
    <x v="0"/>
    <x v="6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"/>
    <x v="1"/>
  </r>
  <r>
    <x v="0"/>
    <x v="6"/>
    <x v="0"/>
    <x v="0"/>
    <x v="0"/>
    <x v="1119"/>
    <x v="1139"/>
    <x v="1333"/>
    <x v="499"/>
    <x v="54"/>
    <x v="27"/>
    <x v="0"/>
    <x v="0"/>
    <x v="0"/>
    <x v="0"/>
    <x v="0"/>
    <x v="6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4"/>
    <x v="1"/>
  </r>
  <r>
    <x v="0"/>
    <x v="6"/>
    <x v="0"/>
    <x v="0"/>
    <x v="0"/>
    <x v="329"/>
    <x v="414"/>
    <x v="498"/>
    <x v="827"/>
    <x v="54"/>
    <x v="27"/>
    <x v="0"/>
    <x v="0"/>
    <x v="0"/>
    <x v="0"/>
    <x v="0"/>
    <x v="6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980"/>
    <x v="1002"/>
    <x v="1196"/>
    <x v="579"/>
    <x v="54"/>
    <x v="27"/>
    <x v="0"/>
    <x v="0"/>
    <x v="0"/>
    <x v="0"/>
    <x v="0"/>
    <x v="6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2"/>
    <x v="1"/>
  </r>
  <r>
    <x v="0"/>
    <x v="6"/>
    <x v="0"/>
    <x v="0"/>
    <x v="0"/>
    <x v="897"/>
    <x v="919"/>
    <x v="1111"/>
    <x v="614"/>
    <x v="54"/>
    <x v="27"/>
    <x v="0"/>
    <x v="0"/>
    <x v="0"/>
    <x v="0"/>
    <x v="0"/>
    <x v="6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1"/>
    <x v="1"/>
  </r>
  <r>
    <x v="0"/>
    <x v="6"/>
    <x v="0"/>
    <x v="0"/>
    <x v="0"/>
    <x v="1086"/>
    <x v="1106"/>
    <x v="1291"/>
    <x v="524"/>
    <x v="54"/>
    <x v="27"/>
    <x v="0"/>
    <x v="0"/>
    <x v="0"/>
    <x v="0"/>
    <x v="0"/>
    <x v="6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1"/>
    <x v="1"/>
  </r>
  <r>
    <x v="0"/>
    <x v="6"/>
    <x v="0"/>
    <x v="0"/>
    <x v="0"/>
    <x v="786"/>
    <x v="808"/>
    <x v="1001"/>
    <x v="660"/>
    <x v="54"/>
    <x v="27"/>
    <x v="0"/>
    <x v="0"/>
    <x v="0"/>
    <x v="0"/>
    <x v="0"/>
    <x v="6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503"/>
    <x v="557"/>
    <x v="704"/>
    <x v="769"/>
    <x v="54"/>
    <x v="27"/>
    <x v="0"/>
    <x v="0"/>
    <x v="0"/>
    <x v="0"/>
    <x v="0"/>
    <x v="6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3"/>
    <x v="0"/>
    <x v="0"/>
    <x v="0"/>
    <x v="403"/>
    <x v="369"/>
    <x v="503"/>
    <x v="646"/>
    <x v="54"/>
    <x v="27"/>
    <x v="0"/>
    <x v="0"/>
    <x v="0"/>
    <x v="0"/>
    <x v="0"/>
    <x v="2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5"/>
    <x v="1"/>
  </r>
  <r>
    <x v="0"/>
    <x v="3"/>
    <x v="0"/>
    <x v="0"/>
    <x v="0"/>
    <x v="321"/>
    <x v="301"/>
    <x v="417"/>
    <x v="698"/>
    <x v="54"/>
    <x v="27"/>
    <x v="0"/>
    <x v="0"/>
    <x v="0"/>
    <x v="0"/>
    <x v="0"/>
    <x v="2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4"/>
    <x v="1"/>
  </r>
  <r>
    <x v="0"/>
    <x v="3"/>
    <x v="0"/>
    <x v="0"/>
    <x v="0"/>
    <x v="23"/>
    <x v="22"/>
    <x v="78"/>
    <x v="915"/>
    <x v="54"/>
    <x v="27"/>
    <x v="0"/>
    <x v="0"/>
    <x v="0"/>
    <x v="0"/>
    <x v="0"/>
    <x v="2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0"/>
    <x v="229"/>
    <x v="328"/>
    <x v="750"/>
    <x v="54"/>
    <x v="27"/>
    <x v="0"/>
    <x v="0"/>
    <x v="0"/>
    <x v="0"/>
    <x v="0"/>
    <x v="2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0"/>
    <x v="1"/>
  </r>
  <r>
    <x v="0"/>
    <x v="3"/>
    <x v="0"/>
    <x v="0"/>
    <x v="0"/>
    <x v="194"/>
    <x v="186"/>
    <x v="288"/>
    <x v="775"/>
    <x v="54"/>
    <x v="27"/>
    <x v="0"/>
    <x v="0"/>
    <x v="0"/>
    <x v="0"/>
    <x v="0"/>
    <x v="2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1"/>
    <x v="1"/>
  </r>
  <r>
    <x v="0"/>
    <x v="3"/>
    <x v="0"/>
    <x v="0"/>
    <x v="0"/>
    <x v="298"/>
    <x v="281"/>
    <x v="385"/>
    <x v="716"/>
    <x v="54"/>
    <x v="27"/>
    <x v="0"/>
    <x v="0"/>
    <x v="0"/>
    <x v="0"/>
    <x v="0"/>
    <x v="2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0"/>
    <x v="1"/>
  </r>
  <r>
    <x v="0"/>
    <x v="3"/>
    <x v="0"/>
    <x v="0"/>
    <x v="0"/>
    <x v="147"/>
    <x v="141"/>
    <x v="234"/>
    <x v="803"/>
    <x v="54"/>
    <x v="27"/>
    <x v="0"/>
    <x v="0"/>
    <x v="0"/>
    <x v="0"/>
    <x v="0"/>
    <x v="2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1111"/>
    <x v="1131"/>
    <x v="1224"/>
    <x v="245"/>
    <x v="54"/>
    <x v="27"/>
    <x v="0"/>
    <x v="0"/>
    <x v="0"/>
    <x v="0"/>
    <x v="0"/>
    <x v="5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2"/>
    <x v="169"/>
    <x v="203"/>
    <x v="268"/>
    <x v="1653"/>
    <x v="0"/>
  </r>
  <r>
    <x v="0"/>
    <x v="5"/>
    <x v="0"/>
    <x v="0"/>
    <x v="0"/>
    <x v="987"/>
    <x v="1009"/>
    <x v="1072"/>
    <x v="310"/>
    <x v="54"/>
    <x v="27"/>
    <x v="0"/>
    <x v="0"/>
    <x v="0"/>
    <x v="0"/>
    <x v="0"/>
    <x v="5"/>
    <x v="0"/>
    <x v="0"/>
    <x v="0"/>
    <x v="168"/>
    <x v="242"/>
    <x v="0"/>
    <x v="20"/>
    <x v="233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3"/>
    <x v="169"/>
    <x v="203"/>
    <x v="240"/>
    <x v="1635"/>
    <x v="0"/>
  </r>
  <r>
    <x v="0"/>
    <x v="5"/>
    <x v="0"/>
    <x v="0"/>
    <x v="0"/>
    <x v="248"/>
    <x v="344"/>
    <x v="335"/>
    <x v="748"/>
    <x v="54"/>
    <x v="27"/>
    <x v="0"/>
    <x v="0"/>
    <x v="0"/>
    <x v="0"/>
    <x v="0"/>
    <x v="5"/>
    <x v="0"/>
    <x v="0"/>
    <x v="0"/>
    <x v="168"/>
    <x v="242"/>
    <x v="0"/>
    <x v="20"/>
    <x v="35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9"/>
    <x v="203"/>
    <x v="30"/>
    <x v="1511"/>
    <x v="0"/>
  </r>
  <r>
    <x v="0"/>
    <x v="5"/>
    <x v="0"/>
    <x v="0"/>
    <x v="0"/>
    <x v="825"/>
    <x v="847"/>
    <x v="912"/>
    <x v="401"/>
    <x v="54"/>
    <x v="27"/>
    <x v="0"/>
    <x v="0"/>
    <x v="0"/>
    <x v="0"/>
    <x v="0"/>
    <x v="5"/>
    <x v="0"/>
    <x v="0"/>
    <x v="0"/>
    <x v="168"/>
    <x v="242"/>
    <x v="0"/>
    <x v="20"/>
    <x v="368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5"/>
    <x v="203"/>
    <x v="197"/>
    <x v="1617"/>
    <x v="0"/>
  </r>
  <r>
    <x v="0"/>
    <x v="5"/>
    <x v="0"/>
    <x v="0"/>
    <x v="0"/>
    <x v="739"/>
    <x v="762"/>
    <x v="846"/>
    <x v="441"/>
    <x v="54"/>
    <x v="27"/>
    <x v="0"/>
    <x v="0"/>
    <x v="0"/>
    <x v="0"/>
    <x v="0"/>
    <x v="5"/>
    <x v="0"/>
    <x v="0"/>
    <x v="0"/>
    <x v="168"/>
    <x v="242"/>
    <x v="0"/>
    <x v="20"/>
    <x v="546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9"/>
    <x v="0"/>
    <x v="617"/>
    <x v="1"/>
  </r>
  <r>
    <x v="0"/>
    <x v="5"/>
    <x v="0"/>
    <x v="0"/>
    <x v="0"/>
    <x v="932"/>
    <x v="954"/>
    <x v="1016"/>
    <x v="341"/>
    <x v="54"/>
    <x v="27"/>
    <x v="0"/>
    <x v="0"/>
    <x v="0"/>
    <x v="0"/>
    <x v="0"/>
    <x v="5"/>
    <x v="0"/>
    <x v="0"/>
    <x v="0"/>
    <x v="168"/>
    <x v="242"/>
    <x v="0"/>
    <x v="20"/>
    <x v="69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6"/>
    <x v="169"/>
    <x v="203"/>
    <x v="227"/>
    <x v="1628"/>
    <x v="0"/>
  </r>
  <r>
    <x v="0"/>
    <x v="5"/>
    <x v="0"/>
    <x v="0"/>
    <x v="0"/>
    <x v="643"/>
    <x v="675"/>
    <x v="745"/>
    <x v="498"/>
    <x v="54"/>
    <x v="27"/>
    <x v="0"/>
    <x v="0"/>
    <x v="0"/>
    <x v="0"/>
    <x v="0"/>
    <x v="5"/>
    <x v="0"/>
    <x v="0"/>
    <x v="0"/>
    <x v="168"/>
    <x v="242"/>
    <x v="0"/>
    <x v="20"/>
    <x v="77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9"/>
    <x v="203"/>
    <x v="142"/>
    <x v="1587"/>
    <x v="0"/>
  </r>
  <r>
    <x v="0"/>
    <x v="4"/>
    <x v="0"/>
    <x v="0"/>
    <x v="0"/>
    <x v="3"/>
    <x v="3"/>
    <x v="133"/>
    <x v="1061"/>
    <x v="54"/>
    <x v="27"/>
    <x v="0"/>
    <x v="0"/>
    <x v="0"/>
    <x v="0"/>
    <x v="0"/>
    <x v="1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4"/>
    <x v="0"/>
    <x v="0"/>
    <x v="0"/>
    <x v="158"/>
    <x v="152"/>
    <x v="894"/>
    <x v="1549"/>
    <x v="54"/>
    <x v="27"/>
    <x v="0"/>
    <x v="0"/>
    <x v="0"/>
    <x v="0"/>
    <x v="0"/>
    <x v="1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9"/>
    <x v="1"/>
  </r>
  <r>
    <x v="0"/>
    <x v="0"/>
    <x v="0"/>
    <x v="0"/>
    <x v="0"/>
    <x v="52"/>
    <x v="99"/>
    <x v="580"/>
    <x v="1347"/>
    <x v="54"/>
    <x v="27"/>
    <x v="0"/>
    <x v="0"/>
    <x v="0"/>
    <x v="0"/>
    <x v="0"/>
    <x v="3"/>
    <x v="0"/>
    <x v="0"/>
    <x v="0"/>
    <x v="168"/>
    <x v="242"/>
    <x v="0"/>
    <x v="20"/>
    <x v="157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"/>
    <x v="203"/>
    <x v="8"/>
    <x v="904"/>
    <x v="0"/>
  </r>
  <r>
    <x v="0"/>
    <x v="0"/>
    <x v="0"/>
    <x v="0"/>
    <x v="0"/>
    <x v="748"/>
    <x v="771"/>
    <x v="1546"/>
    <x v="1868"/>
    <x v="54"/>
    <x v="27"/>
    <x v="0"/>
    <x v="0"/>
    <x v="0"/>
    <x v="0"/>
    <x v="0"/>
    <x v="3"/>
    <x v="0"/>
    <x v="0"/>
    <x v="0"/>
    <x v="168"/>
    <x v="242"/>
    <x v="0"/>
    <x v="20"/>
    <x v="832"/>
    <x v="104"/>
    <x v="0"/>
    <x v="0"/>
    <x v="0"/>
    <x v="0"/>
    <x v="0"/>
    <x v="168"/>
    <x v="15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0"/>
    <x v="0"/>
    <x v="28"/>
    <x v="1"/>
  </r>
  <r>
    <x v="0"/>
    <x v="2"/>
    <x v="0"/>
    <x v="0"/>
    <x v="0"/>
    <x v="1154"/>
    <x v="1174"/>
    <x v="231"/>
    <x v="68"/>
    <x v="54"/>
    <x v="27"/>
    <x v="0"/>
    <x v="0"/>
    <x v="0"/>
    <x v="0"/>
    <x v="0"/>
    <x v="4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1080"/>
    <x v="1100"/>
    <x v="209"/>
    <x v="106"/>
    <x v="54"/>
    <x v="27"/>
    <x v="0"/>
    <x v="0"/>
    <x v="0"/>
    <x v="0"/>
    <x v="0"/>
    <x v="4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863"/>
    <x v="885"/>
    <x v="120"/>
    <x v="213"/>
    <x v="54"/>
    <x v="27"/>
    <x v="0"/>
    <x v="0"/>
    <x v="0"/>
    <x v="0"/>
    <x v="0"/>
    <x v="4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740"/>
    <x v="763"/>
    <x v="120"/>
    <x v="278"/>
    <x v="54"/>
    <x v="27"/>
    <x v="0"/>
    <x v="0"/>
    <x v="0"/>
    <x v="0"/>
    <x v="0"/>
    <x v="4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80"/>
    <x v="1100"/>
    <x v="209"/>
    <x v="106"/>
    <x v="54"/>
    <x v="27"/>
    <x v="0"/>
    <x v="0"/>
    <x v="0"/>
    <x v="0"/>
    <x v="0"/>
    <x v="4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519"/>
    <x v="571"/>
    <x v="82"/>
    <x v="418"/>
    <x v="54"/>
    <x v="27"/>
    <x v="0"/>
    <x v="0"/>
    <x v="0"/>
    <x v="0"/>
    <x v="0"/>
    <x v="4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402"/>
    <x v="368"/>
    <x v="47"/>
    <x v="506"/>
    <x v="54"/>
    <x v="27"/>
    <x v="0"/>
    <x v="0"/>
    <x v="0"/>
    <x v="0"/>
    <x v="0"/>
    <x v="0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347"/>
    <x v="324"/>
    <x v="44"/>
    <x v="558"/>
    <x v="54"/>
    <x v="27"/>
    <x v="0"/>
    <x v="0"/>
    <x v="0"/>
    <x v="0"/>
    <x v="0"/>
    <x v="0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228"/>
    <x v="218"/>
    <x v="23"/>
    <x v="646"/>
    <x v="54"/>
    <x v="27"/>
    <x v="0"/>
    <x v="0"/>
    <x v="0"/>
    <x v="0"/>
    <x v="0"/>
    <x v="0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168"/>
    <x v="161"/>
    <x v="23"/>
    <x v="690"/>
    <x v="54"/>
    <x v="27"/>
    <x v="0"/>
    <x v="0"/>
    <x v="0"/>
    <x v="0"/>
    <x v="0"/>
    <x v="0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47"/>
    <x v="324"/>
    <x v="44"/>
    <x v="558"/>
    <x v="54"/>
    <x v="27"/>
    <x v="0"/>
    <x v="0"/>
    <x v="0"/>
    <x v="0"/>
    <x v="0"/>
    <x v="0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79"/>
    <x v="76"/>
    <x v="11"/>
    <x v="777"/>
    <x v="54"/>
    <x v="27"/>
    <x v="0"/>
    <x v="0"/>
    <x v="0"/>
    <x v="0"/>
    <x v="0"/>
    <x v="0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1215"/>
    <x v="1235"/>
    <x v="276"/>
    <x v="43"/>
    <x v="54"/>
    <x v="27"/>
    <x v="0"/>
    <x v="0"/>
    <x v="0"/>
    <x v="0"/>
    <x v="0"/>
    <x v="6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1148"/>
    <x v="1168"/>
    <x v="248"/>
    <x v="73"/>
    <x v="54"/>
    <x v="27"/>
    <x v="0"/>
    <x v="0"/>
    <x v="0"/>
    <x v="0"/>
    <x v="0"/>
    <x v="6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960"/>
    <x v="982"/>
    <x v="142"/>
    <x v="166"/>
    <x v="54"/>
    <x v="27"/>
    <x v="0"/>
    <x v="0"/>
    <x v="0"/>
    <x v="0"/>
    <x v="0"/>
    <x v="6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836"/>
    <x v="858"/>
    <x v="142"/>
    <x v="223"/>
    <x v="54"/>
    <x v="27"/>
    <x v="0"/>
    <x v="0"/>
    <x v="0"/>
    <x v="0"/>
    <x v="0"/>
    <x v="6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48"/>
    <x v="1168"/>
    <x v="248"/>
    <x v="73"/>
    <x v="54"/>
    <x v="27"/>
    <x v="0"/>
    <x v="0"/>
    <x v="0"/>
    <x v="0"/>
    <x v="0"/>
    <x v="6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594"/>
    <x v="632"/>
    <x v="95"/>
    <x v="364"/>
    <x v="54"/>
    <x v="27"/>
    <x v="0"/>
    <x v="0"/>
    <x v="0"/>
    <x v="0"/>
    <x v="0"/>
    <x v="6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02"/>
    <x v="368"/>
    <x v="47"/>
    <x v="506"/>
    <x v="54"/>
    <x v="27"/>
    <x v="0"/>
    <x v="0"/>
    <x v="0"/>
    <x v="0"/>
    <x v="0"/>
    <x v="2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347"/>
    <x v="324"/>
    <x v="44"/>
    <x v="558"/>
    <x v="54"/>
    <x v="27"/>
    <x v="0"/>
    <x v="0"/>
    <x v="0"/>
    <x v="0"/>
    <x v="0"/>
    <x v="2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228"/>
    <x v="218"/>
    <x v="23"/>
    <x v="646"/>
    <x v="54"/>
    <x v="27"/>
    <x v="0"/>
    <x v="0"/>
    <x v="0"/>
    <x v="0"/>
    <x v="0"/>
    <x v="2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168"/>
    <x v="161"/>
    <x v="23"/>
    <x v="690"/>
    <x v="54"/>
    <x v="27"/>
    <x v="0"/>
    <x v="0"/>
    <x v="0"/>
    <x v="0"/>
    <x v="0"/>
    <x v="2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47"/>
    <x v="324"/>
    <x v="44"/>
    <x v="558"/>
    <x v="54"/>
    <x v="27"/>
    <x v="0"/>
    <x v="0"/>
    <x v="0"/>
    <x v="0"/>
    <x v="0"/>
    <x v="2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79"/>
    <x v="76"/>
    <x v="11"/>
    <x v="777"/>
    <x v="54"/>
    <x v="27"/>
    <x v="0"/>
    <x v="0"/>
    <x v="0"/>
    <x v="0"/>
    <x v="0"/>
    <x v="2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1110"/>
    <x v="1130"/>
    <x v="209"/>
    <x v="87"/>
    <x v="54"/>
    <x v="27"/>
    <x v="0"/>
    <x v="0"/>
    <x v="0"/>
    <x v="0"/>
    <x v="0"/>
    <x v="5"/>
    <x v="0"/>
    <x v="0"/>
    <x v="0"/>
    <x v="169"/>
    <x v="244"/>
    <x v="0"/>
    <x v="47"/>
    <x v="48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1"/>
    <x v="169"/>
    <x v="203"/>
    <x v="267"/>
    <x v="1676"/>
    <x v="0"/>
  </r>
  <r>
    <x v="0"/>
    <x v="5"/>
    <x v="0"/>
    <x v="0"/>
    <x v="0"/>
    <x v="1023"/>
    <x v="1044"/>
    <x v="187"/>
    <x v="136"/>
    <x v="54"/>
    <x v="27"/>
    <x v="0"/>
    <x v="0"/>
    <x v="0"/>
    <x v="0"/>
    <x v="0"/>
    <x v="5"/>
    <x v="0"/>
    <x v="0"/>
    <x v="0"/>
    <x v="169"/>
    <x v="244"/>
    <x v="0"/>
    <x v="47"/>
    <x v="53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3"/>
    <x v="169"/>
    <x v="203"/>
    <x v="252"/>
    <x v="1670"/>
    <x v="0"/>
  </r>
  <r>
    <x v="0"/>
    <x v="5"/>
    <x v="0"/>
    <x v="0"/>
    <x v="0"/>
    <x v="804"/>
    <x v="827"/>
    <x v="108"/>
    <x v="245"/>
    <x v="54"/>
    <x v="27"/>
    <x v="0"/>
    <x v="0"/>
    <x v="0"/>
    <x v="0"/>
    <x v="0"/>
    <x v="5"/>
    <x v="0"/>
    <x v="0"/>
    <x v="0"/>
    <x v="169"/>
    <x v="244"/>
    <x v="0"/>
    <x v="47"/>
    <x v="22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4"/>
    <x v="169"/>
    <x v="203"/>
    <x v="188"/>
    <x v="1652"/>
    <x v="0"/>
  </r>
  <r>
    <x v="0"/>
    <x v="5"/>
    <x v="0"/>
    <x v="0"/>
    <x v="0"/>
    <x v="687"/>
    <x v="713"/>
    <x v="108"/>
    <x v="301"/>
    <x v="54"/>
    <x v="27"/>
    <x v="0"/>
    <x v="0"/>
    <x v="0"/>
    <x v="0"/>
    <x v="0"/>
    <x v="5"/>
    <x v="0"/>
    <x v="0"/>
    <x v="0"/>
    <x v="169"/>
    <x v="244"/>
    <x v="0"/>
    <x v="47"/>
    <x v="232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4"/>
    <x v="169"/>
    <x v="203"/>
    <x v="151"/>
    <x v="1637"/>
    <x v="0"/>
  </r>
  <r>
    <x v="0"/>
    <x v="5"/>
    <x v="0"/>
    <x v="0"/>
    <x v="0"/>
    <x v="1023"/>
    <x v="1044"/>
    <x v="187"/>
    <x v="136"/>
    <x v="54"/>
    <x v="27"/>
    <x v="0"/>
    <x v="0"/>
    <x v="0"/>
    <x v="0"/>
    <x v="0"/>
    <x v="5"/>
    <x v="0"/>
    <x v="0"/>
    <x v="0"/>
    <x v="169"/>
    <x v="244"/>
    <x v="0"/>
    <x v="47"/>
    <x v="314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3"/>
    <x v="169"/>
    <x v="203"/>
    <x v="252"/>
    <x v="1670"/>
    <x v="0"/>
  </r>
  <r>
    <x v="0"/>
    <x v="5"/>
    <x v="0"/>
    <x v="0"/>
    <x v="0"/>
    <x v="480"/>
    <x v="536"/>
    <x v="73"/>
    <x v="445"/>
    <x v="54"/>
    <x v="27"/>
    <x v="0"/>
    <x v="0"/>
    <x v="0"/>
    <x v="0"/>
    <x v="0"/>
    <x v="5"/>
    <x v="0"/>
    <x v="0"/>
    <x v="0"/>
    <x v="169"/>
    <x v="244"/>
    <x v="0"/>
    <x v="47"/>
    <x v="315"/>
    <x v="104"/>
    <x v="0"/>
    <x v="0"/>
    <x v="0"/>
    <x v="0"/>
    <x v="0"/>
    <x v="169"/>
    <x v="494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603"/>
    <x v="0"/>
  </r>
  <r>
    <x v="0"/>
    <x v="2"/>
    <x v="0"/>
    <x v="0"/>
    <x v="0"/>
    <x v="737"/>
    <x v="760"/>
    <x v="697"/>
    <x v="352"/>
    <x v="54"/>
    <x v="27"/>
    <x v="0"/>
    <x v="0"/>
    <x v="0"/>
    <x v="0"/>
    <x v="0"/>
    <x v="4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86"/>
    <x v="199"/>
    <x v="169"/>
    <x v="108"/>
    <x v="0"/>
    <x v="762"/>
    <x v="1"/>
  </r>
  <r>
    <x v="0"/>
    <x v="1"/>
    <x v="0"/>
    <x v="0"/>
    <x v="0"/>
    <x v="167"/>
    <x v="160"/>
    <x v="189"/>
    <x v="870"/>
    <x v="54"/>
    <x v="27"/>
    <x v="0"/>
    <x v="0"/>
    <x v="0"/>
    <x v="0"/>
    <x v="0"/>
    <x v="0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3"/>
    <x v="199"/>
    <x v="169"/>
    <x v="203"/>
    <x v="0"/>
    <x v="1292"/>
    <x v="1"/>
  </r>
  <r>
    <x v="0"/>
    <x v="6"/>
    <x v="0"/>
    <x v="0"/>
    <x v="0"/>
    <x v="835"/>
    <x v="857"/>
    <x v="776"/>
    <x v="299"/>
    <x v="54"/>
    <x v="27"/>
    <x v="0"/>
    <x v="0"/>
    <x v="0"/>
    <x v="0"/>
    <x v="0"/>
    <x v="6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5"/>
    <x v="199"/>
    <x v="169"/>
    <x v="203"/>
    <x v="0"/>
    <x v="683"/>
    <x v="1"/>
  </r>
  <r>
    <x v="0"/>
    <x v="3"/>
    <x v="0"/>
    <x v="0"/>
    <x v="0"/>
    <x v="67"/>
    <x v="64"/>
    <x v="189"/>
    <x v="1056"/>
    <x v="54"/>
    <x v="27"/>
    <x v="0"/>
    <x v="0"/>
    <x v="0"/>
    <x v="0"/>
    <x v="0"/>
    <x v="2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292"/>
    <x v="1"/>
  </r>
  <r>
    <x v="0"/>
    <x v="5"/>
    <x v="0"/>
    <x v="0"/>
    <x v="0"/>
    <x v="443"/>
    <x v="507"/>
    <x v="654"/>
    <x v="898"/>
    <x v="54"/>
    <x v="27"/>
    <x v="0"/>
    <x v="0"/>
    <x v="0"/>
    <x v="0"/>
    <x v="0"/>
    <x v="5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53"/>
    <x v="0"/>
    <x v="808"/>
    <x v="1"/>
  </r>
  <r>
    <x v="0"/>
    <x v="4"/>
    <x v="0"/>
    <x v="0"/>
    <x v="0"/>
    <x v="270"/>
    <x v="256"/>
    <x v="0"/>
    <x v="698"/>
    <x v="54"/>
    <x v="27"/>
    <x v="0"/>
    <x v="0"/>
    <x v="0"/>
    <x v="0"/>
    <x v="0"/>
    <x v="1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17"/>
    <x v="199"/>
    <x v="169"/>
    <x v="203"/>
    <x v="0"/>
    <x v="1479"/>
    <x v="1"/>
  </r>
  <r>
    <x v="0"/>
    <x v="0"/>
    <x v="0"/>
    <x v="0"/>
    <x v="0"/>
    <x v="985"/>
    <x v="1007"/>
    <x v="0"/>
    <x v="153"/>
    <x v="54"/>
    <x v="27"/>
    <x v="0"/>
    <x v="0"/>
    <x v="0"/>
    <x v="0"/>
    <x v="0"/>
    <x v="3"/>
    <x v="0"/>
    <x v="0"/>
    <x v="0"/>
    <x v="170"/>
    <x v="245"/>
    <x v="3"/>
    <x v="11"/>
    <x v="7"/>
    <x v="104"/>
    <x v="0"/>
    <x v="0"/>
    <x v="0"/>
    <x v="0"/>
    <x v="0"/>
    <x v="170"/>
    <x v="27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1"/>
    <x v="199"/>
    <x v="169"/>
    <x v="203"/>
    <x v="0"/>
    <x v="1479"/>
    <x v="1"/>
  </r>
  <r>
    <x v="0"/>
    <x v="2"/>
    <x v="0"/>
    <x v="0"/>
    <x v="0"/>
    <x v="62"/>
    <x v="118"/>
    <x v="431"/>
    <x v="1217"/>
    <x v="54"/>
    <x v="27"/>
    <x v="0"/>
    <x v="0"/>
    <x v="0"/>
    <x v="0"/>
    <x v="0"/>
    <x v="4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1"/>
    <x v="0"/>
    <x v="0"/>
    <x v="0"/>
    <x v="4"/>
    <x v="4"/>
    <x v="93"/>
    <x v="1028"/>
    <x v="54"/>
    <x v="27"/>
    <x v="0"/>
    <x v="0"/>
    <x v="0"/>
    <x v="0"/>
    <x v="0"/>
    <x v="0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6"/>
    <x v="0"/>
    <x v="0"/>
    <x v="0"/>
    <x v="83"/>
    <x v="153"/>
    <x v="486"/>
    <x v="1257"/>
    <x v="54"/>
    <x v="27"/>
    <x v="0"/>
    <x v="0"/>
    <x v="0"/>
    <x v="0"/>
    <x v="0"/>
    <x v="6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3"/>
    <x v="0"/>
    <x v="0"/>
    <x v="0"/>
    <x v="4"/>
    <x v="4"/>
    <x v="93"/>
    <x v="1028"/>
    <x v="54"/>
    <x v="27"/>
    <x v="0"/>
    <x v="0"/>
    <x v="0"/>
    <x v="0"/>
    <x v="0"/>
    <x v="2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5"/>
    <x v="0"/>
    <x v="0"/>
    <x v="0"/>
    <x v="52"/>
    <x v="99"/>
    <x v="394"/>
    <x v="1204"/>
    <x v="54"/>
    <x v="27"/>
    <x v="0"/>
    <x v="0"/>
    <x v="0"/>
    <x v="0"/>
    <x v="0"/>
    <x v="5"/>
    <x v="0"/>
    <x v="0"/>
    <x v="0"/>
    <x v="171"/>
    <x v="249"/>
    <x v="2"/>
    <x v="59"/>
    <x v="488"/>
    <x v="104"/>
    <x v="0"/>
    <x v="0"/>
    <x v="0"/>
    <x v="0"/>
    <x v="0"/>
    <x v="171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32"/>
    <x v="0"/>
  </r>
  <r>
    <x v="0"/>
    <x v="2"/>
    <x v="0"/>
    <x v="0"/>
    <x v="0"/>
    <x v="318"/>
    <x v="404"/>
    <x v="913"/>
    <x v="1534"/>
    <x v="54"/>
    <x v="27"/>
    <x v="0"/>
    <x v="0"/>
    <x v="0"/>
    <x v="0"/>
    <x v="0"/>
    <x v="4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0"/>
    <x v="1"/>
  </r>
  <r>
    <x v="0"/>
    <x v="2"/>
    <x v="0"/>
    <x v="0"/>
    <x v="0"/>
    <x v="261"/>
    <x v="357"/>
    <x v="818"/>
    <x v="1479"/>
    <x v="54"/>
    <x v="27"/>
    <x v="0"/>
    <x v="0"/>
    <x v="0"/>
    <x v="0"/>
    <x v="0"/>
    <x v="4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325"/>
    <x v="411"/>
    <x v="921"/>
    <x v="1537"/>
    <x v="54"/>
    <x v="27"/>
    <x v="0"/>
    <x v="0"/>
    <x v="0"/>
    <x v="0"/>
    <x v="0"/>
    <x v="4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2"/>
    <x v="1"/>
  </r>
  <r>
    <x v="0"/>
    <x v="2"/>
    <x v="0"/>
    <x v="0"/>
    <x v="0"/>
    <x v="278"/>
    <x v="370"/>
    <x v="843"/>
    <x v="1495"/>
    <x v="54"/>
    <x v="27"/>
    <x v="0"/>
    <x v="0"/>
    <x v="0"/>
    <x v="0"/>
    <x v="0"/>
    <x v="4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0"/>
    <x v="1"/>
  </r>
  <r>
    <x v="0"/>
    <x v="2"/>
    <x v="0"/>
    <x v="0"/>
    <x v="0"/>
    <x v="408"/>
    <x v="474"/>
    <x v="1068"/>
    <x v="1614"/>
    <x v="54"/>
    <x v="27"/>
    <x v="0"/>
    <x v="0"/>
    <x v="0"/>
    <x v="0"/>
    <x v="0"/>
    <x v="4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8"/>
    <x v="1"/>
  </r>
  <r>
    <x v="0"/>
    <x v="2"/>
    <x v="0"/>
    <x v="0"/>
    <x v="0"/>
    <x v="62"/>
    <x v="118"/>
    <x v="431"/>
    <x v="1217"/>
    <x v="54"/>
    <x v="27"/>
    <x v="0"/>
    <x v="0"/>
    <x v="0"/>
    <x v="0"/>
    <x v="0"/>
    <x v="4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593"/>
    <x v="631"/>
    <x v="1317"/>
    <x v="1731"/>
    <x v="54"/>
    <x v="27"/>
    <x v="0"/>
    <x v="0"/>
    <x v="0"/>
    <x v="0"/>
    <x v="0"/>
    <x v="4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7"/>
    <x v="1"/>
  </r>
  <r>
    <x v="0"/>
    <x v="2"/>
    <x v="0"/>
    <x v="0"/>
    <x v="0"/>
    <x v="233"/>
    <x v="335"/>
    <x v="772"/>
    <x v="1446"/>
    <x v="54"/>
    <x v="27"/>
    <x v="0"/>
    <x v="0"/>
    <x v="0"/>
    <x v="0"/>
    <x v="0"/>
    <x v="4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255"/>
    <x v="348"/>
    <x v="805"/>
    <x v="1466"/>
    <x v="54"/>
    <x v="27"/>
    <x v="0"/>
    <x v="0"/>
    <x v="0"/>
    <x v="0"/>
    <x v="0"/>
    <x v="4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6"/>
    <x v="1"/>
  </r>
  <r>
    <x v="0"/>
    <x v="1"/>
    <x v="0"/>
    <x v="0"/>
    <x v="0"/>
    <x v="29"/>
    <x v="28"/>
    <x v="299"/>
    <x v="1154"/>
    <x v="54"/>
    <x v="27"/>
    <x v="0"/>
    <x v="0"/>
    <x v="0"/>
    <x v="0"/>
    <x v="0"/>
    <x v="0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1"/>
    <x v="0"/>
    <x v="0"/>
    <x v="0"/>
    <x v="21"/>
    <x v="20"/>
    <x v="244"/>
    <x v="1124"/>
    <x v="54"/>
    <x v="27"/>
    <x v="0"/>
    <x v="0"/>
    <x v="0"/>
    <x v="0"/>
    <x v="0"/>
    <x v="0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30"/>
    <x v="29"/>
    <x v="304"/>
    <x v="1156"/>
    <x v="54"/>
    <x v="27"/>
    <x v="0"/>
    <x v="0"/>
    <x v="0"/>
    <x v="0"/>
    <x v="0"/>
    <x v="0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23"/>
    <x v="22"/>
    <x v="259"/>
    <x v="1131"/>
    <x v="54"/>
    <x v="27"/>
    <x v="0"/>
    <x v="0"/>
    <x v="0"/>
    <x v="0"/>
    <x v="0"/>
    <x v="0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1"/>
    <x v="1"/>
  </r>
  <r>
    <x v="0"/>
    <x v="1"/>
    <x v="0"/>
    <x v="0"/>
    <x v="0"/>
    <x v="47"/>
    <x v="45"/>
    <x v="379"/>
    <x v="1195"/>
    <x v="54"/>
    <x v="27"/>
    <x v="0"/>
    <x v="0"/>
    <x v="0"/>
    <x v="0"/>
    <x v="0"/>
    <x v="0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1"/>
    <x v="0"/>
    <x v="0"/>
    <x v="0"/>
    <x v="4"/>
    <x v="4"/>
    <x v="93"/>
    <x v="1028"/>
    <x v="54"/>
    <x v="27"/>
    <x v="0"/>
    <x v="0"/>
    <x v="0"/>
    <x v="0"/>
    <x v="0"/>
    <x v="0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04"/>
    <x v="100"/>
    <x v="538"/>
    <x v="1299"/>
    <x v="54"/>
    <x v="27"/>
    <x v="0"/>
    <x v="0"/>
    <x v="0"/>
    <x v="0"/>
    <x v="0"/>
    <x v="0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7"/>
    <x v="1"/>
  </r>
  <r>
    <x v="0"/>
    <x v="1"/>
    <x v="0"/>
    <x v="0"/>
    <x v="0"/>
    <x v="18"/>
    <x v="17"/>
    <x v="222"/>
    <x v="1109"/>
    <x v="54"/>
    <x v="27"/>
    <x v="0"/>
    <x v="0"/>
    <x v="0"/>
    <x v="0"/>
    <x v="0"/>
    <x v="0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20"/>
    <x v="19"/>
    <x v="236"/>
    <x v="1117"/>
    <x v="54"/>
    <x v="27"/>
    <x v="0"/>
    <x v="0"/>
    <x v="0"/>
    <x v="0"/>
    <x v="0"/>
    <x v="0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6"/>
    <x v="0"/>
    <x v="0"/>
    <x v="0"/>
    <x v="374"/>
    <x v="446"/>
    <x v="1004"/>
    <x v="1582"/>
    <x v="54"/>
    <x v="27"/>
    <x v="0"/>
    <x v="0"/>
    <x v="0"/>
    <x v="0"/>
    <x v="0"/>
    <x v="6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3"/>
    <x v="1"/>
  </r>
  <r>
    <x v="0"/>
    <x v="6"/>
    <x v="0"/>
    <x v="0"/>
    <x v="0"/>
    <x v="311"/>
    <x v="398"/>
    <x v="895"/>
    <x v="1528"/>
    <x v="54"/>
    <x v="27"/>
    <x v="0"/>
    <x v="0"/>
    <x v="0"/>
    <x v="0"/>
    <x v="0"/>
    <x v="6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381"/>
    <x v="452"/>
    <x v="1014"/>
    <x v="1588"/>
    <x v="54"/>
    <x v="27"/>
    <x v="0"/>
    <x v="0"/>
    <x v="0"/>
    <x v="0"/>
    <x v="0"/>
    <x v="6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329"/>
    <x v="414"/>
    <x v="925"/>
    <x v="1539"/>
    <x v="54"/>
    <x v="27"/>
    <x v="0"/>
    <x v="0"/>
    <x v="0"/>
    <x v="0"/>
    <x v="0"/>
    <x v="6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9"/>
    <x v="1"/>
  </r>
  <r>
    <x v="0"/>
    <x v="6"/>
    <x v="0"/>
    <x v="0"/>
    <x v="0"/>
    <x v="467"/>
    <x v="527"/>
    <x v="1167"/>
    <x v="1653"/>
    <x v="54"/>
    <x v="27"/>
    <x v="0"/>
    <x v="0"/>
    <x v="0"/>
    <x v="0"/>
    <x v="0"/>
    <x v="6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3"/>
    <x v="1"/>
  </r>
  <r>
    <x v="0"/>
    <x v="6"/>
    <x v="0"/>
    <x v="0"/>
    <x v="0"/>
    <x v="83"/>
    <x v="153"/>
    <x v="486"/>
    <x v="1257"/>
    <x v="54"/>
    <x v="27"/>
    <x v="0"/>
    <x v="0"/>
    <x v="0"/>
    <x v="0"/>
    <x v="0"/>
    <x v="6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673"/>
    <x v="700"/>
    <x v="1383"/>
    <x v="1778"/>
    <x v="54"/>
    <x v="27"/>
    <x v="0"/>
    <x v="0"/>
    <x v="0"/>
    <x v="0"/>
    <x v="0"/>
    <x v="6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9"/>
    <x v="1"/>
  </r>
  <r>
    <x v="0"/>
    <x v="6"/>
    <x v="0"/>
    <x v="0"/>
    <x v="0"/>
    <x v="284"/>
    <x v="374"/>
    <x v="854"/>
    <x v="1501"/>
    <x v="54"/>
    <x v="27"/>
    <x v="0"/>
    <x v="0"/>
    <x v="0"/>
    <x v="0"/>
    <x v="0"/>
    <x v="6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304"/>
    <x v="391"/>
    <x v="887"/>
    <x v="1518"/>
    <x v="54"/>
    <x v="27"/>
    <x v="0"/>
    <x v="0"/>
    <x v="0"/>
    <x v="0"/>
    <x v="0"/>
    <x v="6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6"/>
    <x v="1"/>
  </r>
  <r>
    <x v="0"/>
    <x v="3"/>
    <x v="0"/>
    <x v="0"/>
    <x v="0"/>
    <x v="29"/>
    <x v="28"/>
    <x v="299"/>
    <x v="1154"/>
    <x v="54"/>
    <x v="27"/>
    <x v="0"/>
    <x v="0"/>
    <x v="0"/>
    <x v="0"/>
    <x v="0"/>
    <x v="2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0"/>
    <x v="1"/>
  </r>
  <r>
    <x v="0"/>
    <x v="3"/>
    <x v="0"/>
    <x v="0"/>
    <x v="0"/>
    <x v="21"/>
    <x v="20"/>
    <x v="244"/>
    <x v="1124"/>
    <x v="54"/>
    <x v="27"/>
    <x v="0"/>
    <x v="0"/>
    <x v="0"/>
    <x v="0"/>
    <x v="0"/>
    <x v="2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3"/>
    <x v="0"/>
    <x v="0"/>
    <x v="0"/>
    <x v="30"/>
    <x v="29"/>
    <x v="304"/>
    <x v="1156"/>
    <x v="54"/>
    <x v="27"/>
    <x v="0"/>
    <x v="0"/>
    <x v="0"/>
    <x v="0"/>
    <x v="0"/>
    <x v="2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23"/>
    <x v="22"/>
    <x v="259"/>
    <x v="1131"/>
    <x v="54"/>
    <x v="27"/>
    <x v="0"/>
    <x v="0"/>
    <x v="0"/>
    <x v="0"/>
    <x v="0"/>
    <x v="2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1"/>
    <x v="1"/>
  </r>
  <r>
    <x v="0"/>
    <x v="3"/>
    <x v="0"/>
    <x v="0"/>
    <x v="0"/>
    <x v="47"/>
    <x v="45"/>
    <x v="379"/>
    <x v="1195"/>
    <x v="54"/>
    <x v="27"/>
    <x v="0"/>
    <x v="0"/>
    <x v="0"/>
    <x v="0"/>
    <x v="0"/>
    <x v="2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3"/>
    <x v="0"/>
    <x v="0"/>
    <x v="0"/>
    <x v="4"/>
    <x v="4"/>
    <x v="93"/>
    <x v="1028"/>
    <x v="54"/>
    <x v="27"/>
    <x v="0"/>
    <x v="0"/>
    <x v="0"/>
    <x v="0"/>
    <x v="0"/>
    <x v="2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04"/>
    <x v="100"/>
    <x v="538"/>
    <x v="1299"/>
    <x v="54"/>
    <x v="27"/>
    <x v="0"/>
    <x v="0"/>
    <x v="0"/>
    <x v="0"/>
    <x v="0"/>
    <x v="2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7"/>
    <x v="1"/>
  </r>
  <r>
    <x v="0"/>
    <x v="3"/>
    <x v="0"/>
    <x v="0"/>
    <x v="0"/>
    <x v="18"/>
    <x v="17"/>
    <x v="222"/>
    <x v="1109"/>
    <x v="54"/>
    <x v="27"/>
    <x v="0"/>
    <x v="0"/>
    <x v="0"/>
    <x v="0"/>
    <x v="0"/>
    <x v="2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20"/>
    <x v="19"/>
    <x v="236"/>
    <x v="1117"/>
    <x v="54"/>
    <x v="27"/>
    <x v="0"/>
    <x v="0"/>
    <x v="0"/>
    <x v="0"/>
    <x v="0"/>
    <x v="2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5"/>
    <x v="0"/>
    <x v="0"/>
    <x v="0"/>
    <x v="291"/>
    <x v="379"/>
    <x v="863"/>
    <x v="1505"/>
    <x v="54"/>
    <x v="27"/>
    <x v="0"/>
    <x v="0"/>
    <x v="0"/>
    <x v="0"/>
    <x v="0"/>
    <x v="5"/>
    <x v="0"/>
    <x v="0"/>
    <x v="0"/>
    <x v="172"/>
    <x v="250"/>
    <x v="2"/>
    <x v="59"/>
    <x v="25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9"/>
    <x v="169"/>
    <x v="203"/>
    <x v="37"/>
    <x v="661"/>
    <x v="0"/>
  </r>
  <r>
    <x v="0"/>
    <x v="5"/>
    <x v="0"/>
    <x v="0"/>
    <x v="0"/>
    <x v="230"/>
    <x v="331"/>
    <x v="768"/>
    <x v="1444"/>
    <x v="54"/>
    <x v="27"/>
    <x v="0"/>
    <x v="0"/>
    <x v="0"/>
    <x v="0"/>
    <x v="0"/>
    <x v="5"/>
    <x v="0"/>
    <x v="0"/>
    <x v="0"/>
    <x v="172"/>
    <x v="250"/>
    <x v="2"/>
    <x v="59"/>
    <x v="296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1"/>
    <x v="169"/>
    <x v="203"/>
    <x v="27"/>
    <x v="755"/>
    <x v="0"/>
  </r>
  <r>
    <x v="0"/>
    <x v="5"/>
    <x v="0"/>
    <x v="0"/>
    <x v="0"/>
    <x v="297"/>
    <x v="383"/>
    <x v="871"/>
    <x v="1509"/>
    <x v="54"/>
    <x v="27"/>
    <x v="0"/>
    <x v="0"/>
    <x v="0"/>
    <x v="0"/>
    <x v="0"/>
    <x v="5"/>
    <x v="0"/>
    <x v="0"/>
    <x v="0"/>
    <x v="172"/>
    <x v="250"/>
    <x v="2"/>
    <x v="59"/>
    <x v="48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654"/>
    <x v="0"/>
  </r>
  <r>
    <x v="0"/>
    <x v="5"/>
    <x v="0"/>
    <x v="0"/>
    <x v="0"/>
    <x v="248"/>
    <x v="344"/>
    <x v="795"/>
    <x v="1460"/>
    <x v="54"/>
    <x v="27"/>
    <x v="0"/>
    <x v="0"/>
    <x v="0"/>
    <x v="0"/>
    <x v="0"/>
    <x v="5"/>
    <x v="0"/>
    <x v="0"/>
    <x v="0"/>
    <x v="172"/>
    <x v="250"/>
    <x v="2"/>
    <x v="59"/>
    <x v="490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731"/>
    <x v="0"/>
  </r>
  <r>
    <x v="0"/>
    <x v="5"/>
    <x v="0"/>
    <x v="0"/>
    <x v="0"/>
    <x v="375"/>
    <x v="447"/>
    <x v="1006"/>
    <x v="1583"/>
    <x v="54"/>
    <x v="27"/>
    <x v="0"/>
    <x v="0"/>
    <x v="0"/>
    <x v="0"/>
    <x v="0"/>
    <x v="5"/>
    <x v="0"/>
    <x v="0"/>
    <x v="0"/>
    <x v="172"/>
    <x v="250"/>
    <x v="2"/>
    <x v="59"/>
    <x v="82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542"/>
    <x v="0"/>
  </r>
  <r>
    <x v="0"/>
    <x v="5"/>
    <x v="0"/>
    <x v="0"/>
    <x v="0"/>
    <x v="52"/>
    <x v="99"/>
    <x v="394"/>
    <x v="1204"/>
    <x v="54"/>
    <x v="27"/>
    <x v="0"/>
    <x v="0"/>
    <x v="0"/>
    <x v="0"/>
    <x v="0"/>
    <x v="5"/>
    <x v="0"/>
    <x v="0"/>
    <x v="0"/>
    <x v="172"/>
    <x v="250"/>
    <x v="2"/>
    <x v="59"/>
    <x v="828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32"/>
    <x v="0"/>
  </r>
  <r>
    <x v="0"/>
    <x v="5"/>
    <x v="0"/>
    <x v="0"/>
    <x v="0"/>
    <x v="544"/>
    <x v="594"/>
    <x v="1272"/>
    <x v="1707"/>
    <x v="54"/>
    <x v="27"/>
    <x v="0"/>
    <x v="0"/>
    <x v="0"/>
    <x v="0"/>
    <x v="0"/>
    <x v="5"/>
    <x v="0"/>
    <x v="0"/>
    <x v="0"/>
    <x v="172"/>
    <x v="250"/>
    <x v="2"/>
    <x v="59"/>
    <x v="829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2"/>
    <x v="169"/>
    <x v="203"/>
    <x v="110"/>
    <x v="316"/>
    <x v="0"/>
  </r>
  <r>
    <x v="0"/>
    <x v="5"/>
    <x v="0"/>
    <x v="0"/>
    <x v="0"/>
    <x v="201"/>
    <x v="300"/>
    <x v="718"/>
    <x v="1415"/>
    <x v="54"/>
    <x v="27"/>
    <x v="0"/>
    <x v="0"/>
    <x v="0"/>
    <x v="0"/>
    <x v="0"/>
    <x v="5"/>
    <x v="0"/>
    <x v="0"/>
    <x v="0"/>
    <x v="172"/>
    <x v="250"/>
    <x v="2"/>
    <x v="59"/>
    <x v="831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793"/>
    <x v="0"/>
  </r>
  <r>
    <x v="0"/>
    <x v="5"/>
    <x v="0"/>
    <x v="0"/>
    <x v="0"/>
    <x v="221"/>
    <x v="323"/>
    <x v="750"/>
    <x v="1435"/>
    <x v="54"/>
    <x v="27"/>
    <x v="0"/>
    <x v="0"/>
    <x v="0"/>
    <x v="0"/>
    <x v="0"/>
    <x v="5"/>
    <x v="0"/>
    <x v="0"/>
    <x v="0"/>
    <x v="172"/>
    <x v="250"/>
    <x v="2"/>
    <x v="59"/>
    <x v="837"/>
    <x v="104"/>
    <x v="0"/>
    <x v="0"/>
    <x v="0"/>
    <x v="0"/>
    <x v="0"/>
    <x v="172"/>
    <x v="284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768"/>
    <x v="0"/>
  </r>
  <r>
    <x v="0"/>
    <x v="2"/>
    <x v="0"/>
    <x v="0"/>
    <x v="0"/>
    <x v="424"/>
    <x v="491"/>
    <x v="569"/>
    <x v="693"/>
    <x v="54"/>
    <x v="27"/>
    <x v="0"/>
    <x v="0"/>
    <x v="0"/>
    <x v="0"/>
    <x v="0"/>
    <x v="4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896"/>
    <x v="1"/>
  </r>
  <r>
    <x v="0"/>
    <x v="1"/>
    <x v="0"/>
    <x v="0"/>
    <x v="0"/>
    <x v="51"/>
    <x v="49"/>
    <x v="139"/>
    <x v="1024"/>
    <x v="54"/>
    <x v="27"/>
    <x v="0"/>
    <x v="0"/>
    <x v="0"/>
    <x v="0"/>
    <x v="0"/>
    <x v="0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342"/>
    <x v="1"/>
  </r>
  <r>
    <x v="0"/>
    <x v="6"/>
    <x v="0"/>
    <x v="0"/>
    <x v="0"/>
    <x v="488"/>
    <x v="541"/>
    <x v="645"/>
    <x v="660"/>
    <x v="54"/>
    <x v="27"/>
    <x v="0"/>
    <x v="0"/>
    <x v="0"/>
    <x v="0"/>
    <x v="0"/>
    <x v="6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818"/>
    <x v="1"/>
  </r>
  <r>
    <x v="0"/>
    <x v="3"/>
    <x v="0"/>
    <x v="0"/>
    <x v="0"/>
    <x v="44"/>
    <x v="42"/>
    <x v="110"/>
    <x v="991"/>
    <x v="54"/>
    <x v="27"/>
    <x v="0"/>
    <x v="0"/>
    <x v="0"/>
    <x v="0"/>
    <x v="0"/>
    <x v="2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370"/>
    <x v="1"/>
  </r>
  <r>
    <x v="0"/>
    <x v="5"/>
    <x v="0"/>
    <x v="0"/>
    <x v="0"/>
    <x v="365"/>
    <x v="439"/>
    <x v="452"/>
    <x v="670"/>
    <x v="29"/>
    <x v="27"/>
    <x v="0"/>
    <x v="0"/>
    <x v="0"/>
    <x v="0"/>
    <x v="0"/>
    <x v="5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017"/>
    <x v="1"/>
  </r>
  <r>
    <x v="0"/>
    <x v="4"/>
    <x v="0"/>
    <x v="0"/>
    <x v="0"/>
    <x v="22"/>
    <x v="21"/>
    <x v="133"/>
    <x v="1047"/>
    <x v="54"/>
    <x v="27"/>
    <x v="0"/>
    <x v="0"/>
    <x v="0"/>
    <x v="0"/>
    <x v="0"/>
    <x v="1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47"/>
    <x v="1"/>
  </r>
  <r>
    <x v="0"/>
    <x v="0"/>
    <x v="0"/>
    <x v="0"/>
    <x v="0"/>
    <x v="291"/>
    <x v="379"/>
    <x v="580"/>
    <x v="1229"/>
    <x v="54"/>
    <x v="8"/>
    <x v="0"/>
    <x v="0"/>
    <x v="0"/>
    <x v="0"/>
    <x v="0"/>
    <x v="3"/>
    <x v="0"/>
    <x v="0"/>
    <x v="0"/>
    <x v="173"/>
    <x v="251"/>
    <x v="5"/>
    <x v="63"/>
    <x v="591"/>
    <x v="104"/>
    <x v="0"/>
    <x v="0"/>
    <x v="0"/>
    <x v="0"/>
    <x v="0"/>
    <x v="173"/>
    <x v="518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885"/>
    <x v="1"/>
  </r>
  <r>
    <x v="0"/>
    <x v="2"/>
    <x v="0"/>
    <x v="0"/>
    <x v="0"/>
    <x v="136"/>
    <x v="234"/>
    <x v="0"/>
    <x v="716"/>
    <x v="54"/>
    <x v="27"/>
    <x v="0"/>
    <x v="0"/>
    <x v="0"/>
    <x v="0"/>
    <x v="0"/>
    <x v="4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18"/>
    <x v="199"/>
    <x v="169"/>
    <x v="203"/>
    <x v="0"/>
    <x v="1479"/>
    <x v="1"/>
  </r>
  <r>
    <x v="0"/>
    <x v="2"/>
    <x v="0"/>
    <x v="0"/>
    <x v="0"/>
    <x v="123"/>
    <x v="214"/>
    <x v="0"/>
    <x v="727"/>
    <x v="54"/>
    <x v="27"/>
    <x v="0"/>
    <x v="0"/>
    <x v="0"/>
    <x v="0"/>
    <x v="0"/>
    <x v="4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9"/>
    <x v="9"/>
    <x v="0"/>
    <x v="933"/>
    <x v="54"/>
    <x v="27"/>
    <x v="0"/>
    <x v="0"/>
    <x v="0"/>
    <x v="0"/>
    <x v="0"/>
    <x v="0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1"/>
    <x v="0"/>
    <x v="0"/>
    <x v="0"/>
    <x v="8"/>
    <x v="8"/>
    <x v="0"/>
    <x v="936"/>
    <x v="54"/>
    <x v="27"/>
    <x v="0"/>
    <x v="0"/>
    <x v="0"/>
    <x v="0"/>
    <x v="0"/>
    <x v="0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1"/>
    <x v="0"/>
    <x v="0"/>
    <x v="0"/>
    <x v="2"/>
    <x v="2"/>
    <x v="0"/>
    <x v="949"/>
    <x v="54"/>
    <x v="27"/>
    <x v="0"/>
    <x v="0"/>
    <x v="0"/>
    <x v="0"/>
    <x v="0"/>
    <x v="0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173"/>
    <x v="280"/>
    <x v="0"/>
    <x v="681"/>
    <x v="54"/>
    <x v="27"/>
    <x v="0"/>
    <x v="0"/>
    <x v="0"/>
    <x v="0"/>
    <x v="0"/>
    <x v="6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6"/>
    <x v="0"/>
    <x v="0"/>
    <x v="0"/>
    <x v="159"/>
    <x v="257"/>
    <x v="0"/>
    <x v="697"/>
    <x v="54"/>
    <x v="27"/>
    <x v="0"/>
    <x v="0"/>
    <x v="0"/>
    <x v="0"/>
    <x v="0"/>
    <x v="6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3"/>
    <x v="0"/>
    <x v="0"/>
    <x v="0"/>
    <x v="2"/>
    <x v="2"/>
    <x v="0"/>
    <x v="949"/>
    <x v="54"/>
    <x v="27"/>
    <x v="0"/>
    <x v="0"/>
    <x v="0"/>
    <x v="0"/>
    <x v="0"/>
    <x v="2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3"/>
    <x v="0"/>
    <x v="0"/>
    <x v="0"/>
    <x v="14"/>
    <x v="13"/>
    <x v="0"/>
    <x v="922"/>
    <x v="54"/>
    <x v="27"/>
    <x v="0"/>
    <x v="0"/>
    <x v="0"/>
    <x v="0"/>
    <x v="0"/>
    <x v="2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9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91"/>
    <x v="163"/>
    <x v="0"/>
    <x v="760"/>
    <x v="0"/>
    <x v="27"/>
    <x v="0"/>
    <x v="0"/>
    <x v="0"/>
    <x v="0"/>
    <x v="0"/>
    <x v="5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5"/>
    <x v="0"/>
    <x v="0"/>
    <x v="0"/>
    <x v="26"/>
    <x v="50"/>
    <x v="0"/>
    <x v="862"/>
    <x v="0"/>
    <x v="27"/>
    <x v="0"/>
    <x v="0"/>
    <x v="0"/>
    <x v="0"/>
    <x v="0"/>
    <x v="5"/>
    <x v="0"/>
    <x v="0"/>
    <x v="0"/>
    <x v="174"/>
    <x v="252"/>
    <x v="5"/>
    <x v="37"/>
    <x v="361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5"/>
    <x v="0"/>
    <x v="0"/>
    <x v="0"/>
    <x v="161"/>
    <x v="261"/>
    <x v="0"/>
    <x v="695"/>
    <x v="0"/>
    <x v="27"/>
    <x v="0"/>
    <x v="0"/>
    <x v="0"/>
    <x v="0"/>
    <x v="0"/>
    <x v="5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95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638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707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174"/>
    <x v="252"/>
    <x v="5"/>
    <x v="37"/>
    <x v="762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74"/>
    <x v="252"/>
    <x v="5"/>
    <x v="37"/>
    <x v="2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174"/>
    <x v="252"/>
    <x v="5"/>
    <x v="37"/>
    <x v="305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174"/>
    <x v="252"/>
    <x v="5"/>
    <x v="37"/>
    <x v="3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174"/>
    <x v="252"/>
    <x v="5"/>
    <x v="37"/>
    <x v="583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174"/>
    <x v="252"/>
    <x v="5"/>
    <x v="37"/>
    <x v="629"/>
    <x v="104"/>
    <x v="0"/>
    <x v="0"/>
    <x v="0"/>
    <x v="0"/>
    <x v="0"/>
    <x v="174"/>
    <x v="537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268"/>
    <x v="361"/>
    <x v="446"/>
    <x v="956"/>
    <x v="54"/>
    <x v="27"/>
    <x v="0"/>
    <x v="0"/>
    <x v="0"/>
    <x v="0"/>
    <x v="0"/>
    <x v="4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3"/>
    <x v="203"/>
    <x v="34"/>
    <x v="1479"/>
    <x v="0"/>
  </r>
  <r>
    <x v="0"/>
    <x v="2"/>
    <x v="0"/>
    <x v="0"/>
    <x v="0"/>
    <x v="287"/>
    <x v="377"/>
    <x v="469"/>
    <x v="956"/>
    <x v="54"/>
    <x v="27"/>
    <x v="0"/>
    <x v="0"/>
    <x v="0"/>
    <x v="0"/>
    <x v="0"/>
    <x v="4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4"/>
    <x v="0"/>
    <x v="999"/>
    <x v="1"/>
  </r>
  <r>
    <x v="0"/>
    <x v="1"/>
    <x v="0"/>
    <x v="0"/>
    <x v="0"/>
    <x v="22"/>
    <x v="21"/>
    <x v="99"/>
    <x v="956"/>
    <x v="54"/>
    <x v="27"/>
    <x v="0"/>
    <x v="0"/>
    <x v="0"/>
    <x v="0"/>
    <x v="0"/>
    <x v="0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4"/>
    <x v="23"/>
    <x v="105"/>
    <x v="956"/>
    <x v="54"/>
    <x v="27"/>
    <x v="0"/>
    <x v="0"/>
    <x v="0"/>
    <x v="0"/>
    <x v="0"/>
    <x v="0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318"/>
    <x v="404"/>
    <x v="507"/>
    <x v="956"/>
    <x v="54"/>
    <x v="27"/>
    <x v="0"/>
    <x v="0"/>
    <x v="0"/>
    <x v="0"/>
    <x v="0"/>
    <x v="6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37"/>
    <x v="419"/>
    <x v="524"/>
    <x v="956"/>
    <x v="54"/>
    <x v="27"/>
    <x v="0"/>
    <x v="0"/>
    <x v="0"/>
    <x v="0"/>
    <x v="0"/>
    <x v="6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22"/>
    <x v="21"/>
    <x v="99"/>
    <x v="956"/>
    <x v="54"/>
    <x v="27"/>
    <x v="0"/>
    <x v="0"/>
    <x v="0"/>
    <x v="0"/>
    <x v="0"/>
    <x v="2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4"/>
    <x v="23"/>
    <x v="105"/>
    <x v="956"/>
    <x v="54"/>
    <x v="27"/>
    <x v="0"/>
    <x v="0"/>
    <x v="0"/>
    <x v="0"/>
    <x v="0"/>
    <x v="2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241"/>
    <x v="339"/>
    <x v="413"/>
    <x v="956"/>
    <x v="54"/>
    <x v="27"/>
    <x v="0"/>
    <x v="0"/>
    <x v="0"/>
    <x v="0"/>
    <x v="0"/>
    <x v="5"/>
    <x v="0"/>
    <x v="0"/>
    <x v="0"/>
    <x v="175"/>
    <x v="253"/>
    <x v="2"/>
    <x v="6"/>
    <x v="538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7"/>
    <x v="203"/>
    <x v="28"/>
    <x v="1474"/>
    <x v="0"/>
  </r>
  <r>
    <x v="0"/>
    <x v="5"/>
    <x v="0"/>
    <x v="0"/>
    <x v="0"/>
    <x v="256"/>
    <x v="351"/>
    <x v="433"/>
    <x v="956"/>
    <x v="54"/>
    <x v="27"/>
    <x v="0"/>
    <x v="0"/>
    <x v="0"/>
    <x v="0"/>
    <x v="0"/>
    <x v="5"/>
    <x v="0"/>
    <x v="0"/>
    <x v="0"/>
    <x v="175"/>
    <x v="253"/>
    <x v="2"/>
    <x v="6"/>
    <x v="541"/>
    <x v="104"/>
    <x v="0"/>
    <x v="0"/>
    <x v="0"/>
    <x v="0"/>
    <x v="0"/>
    <x v="175"/>
    <x v="216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480"/>
    <x v="0"/>
  </r>
  <r>
    <x v="0"/>
    <x v="2"/>
    <x v="0"/>
    <x v="0"/>
    <x v="0"/>
    <x v="1202"/>
    <x v="1222"/>
    <x v="1219"/>
    <x v="104"/>
    <x v="54"/>
    <x v="27"/>
    <x v="0"/>
    <x v="0"/>
    <x v="0"/>
    <x v="0"/>
    <x v="0"/>
    <x v="4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7"/>
    <x v="199"/>
    <x v="169"/>
    <x v="177"/>
    <x v="0"/>
    <x v="300"/>
    <x v="1"/>
  </r>
  <r>
    <x v="0"/>
    <x v="1"/>
    <x v="0"/>
    <x v="0"/>
    <x v="0"/>
    <x v="446"/>
    <x v="401"/>
    <x v="461"/>
    <x v="787"/>
    <x v="54"/>
    <x v="27"/>
    <x v="0"/>
    <x v="0"/>
    <x v="0"/>
    <x v="0"/>
    <x v="0"/>
    <x v="0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7"/>
    <x v="199"/>
    <x v="169"/>
    <x v="203"/>
    <x v="0"/>
    <x v="1007"/>
    <x v="1"/>
  </r>
  <r>
    <x v="0"/>
    <x v="6"/>
    <x v="0"/>
    <x v="0"/>
    <x v="0"/>
    <x v="1247"/>
    <x v="1267"/>
    <x v="1294"/>
    <x v="72"/>
    <x v="54"/>
    <x v="27"/>
    <x v="0"/>
    <x v="0"/>
    <x v="0"/>
    <x v="0"/>
    <x v="0"/>
    <x v="6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4"/>
    <x v="199"/>
    <x v="169"/>
    <x v="203"/>
    <x v="0"/>
    <x v="239"/>
    <x v="1"/>
  </r>
  <r>
    <x v="0"/>
    <x v="3"/>
    <x v="0"/>
    <x v="0"/>
    <x v="0"/>
    <x v="446"/>
    <x v="401"/>
    <x v="461"/>
    <x v="787"/>
    <x v="54"/>
    <x v="27"/>
    <x v="0"/>
    <x v="0"/>
    <x v="0"/>
    <x v="0"/>
    <x v="0"/>
    <x v="2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7"/>
    <x v="199"/>
    <x v="169"/>
    <x v="203"/>
    <x v="0"/>
    <x v="1007"/>
    <x v="1"/>
  </r>
  <r>
    <x v="0"/>
    <x v="5"/>
    <x v="0"/>
    <x v="0"/>
    <x v="0"/>
    <x v="1166"/>
    <x v="1186"/>
    <x v="1153"/>
    <x v="135"/>
    <x v="54"/>
    <x v="27"/>
    <x v="0"/>
    <x v="0"/>
    <x v="0"/>
    <x v="0"/>
    <x v="0"/>
    <x v="5"/>
    <x v="0"/>
    <x v="0"/>
    <x v="0"/>
    <x v="176"/>
    <x v="256"/>
    <x v="3"/>
    <x v="11"/>
    <x v="111"/>
    <x v="104"/>
    <x v="0"/>
    <x v="0"/>
    <x v="0"/>
    <x v="0"/>
    <x v="0"/>
    <x v="176"/>
    <x v="202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7"/>
    <x v="199"/>
    <x v="169"/>
    <x v="170"/>
    <x v="0"/>
    <x v="355"/>
    <x v="1"/>
  </r>
  <r>
    <x v="0"/>
    <x v="2"/>
    <x v="0"/>
    <x v="0"/>
    <x v="0"/>
    <x v="892"/>
    <x v="914"/>
    <x v="1364"/>
    <x v="1710"/>
    <x v="54"/>
    <x v="27"/>
    <x v="0"/>
    <x v="0"/>
    <x v="0"/>
    <x v="0"/>
    <x v="0"/>
    <x v="4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8"/>
    <x v="1"/>
  </r>
  <r>
    <x v="0"/>
    <x v="2"/>
    <x v="0"/>
    <x v="0"/>
    <x v="0"/>
    <x v="853"/>
    <x v="875"/>
    <x v="1342"/>
    <x v="1691"/>
    <x v="54"/>
    <x v="27"/>
    <x v="0"/>
    <x v="0"/>
    <x v="0"/>
    <x v="0"/>
    <x v="0"/>
    <x v="4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3"/>
    <x v="1"/>
  </r>
  <r>
    <x v="0"/>
    <x v="2"/>
    <x v="0"/>
    <x v="0"/>
    <x v="0"/>
    <x v="752"/>
    <x v="775"/>
    <x v="1262"/>
    <x v="1647"/>
    <x v="54"/>
    <x v="27"/>
    <x v="0"/>
    <x v="0"/>
    <x v="0"/>
    <x v="0"/>
    <x v="0"/>
    <x v="4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4"/>
    <x v="1"/>
  </r>
  <r>
    <x v="0"/>
    <x v="2"/>
    <x v="0"/>
    <x v="0"/>
    <x v="0"/>
    <x v="821"/>
    <x v="843"/>
    <x v="1314"/>
    <x v="1681"/>
    <x v="54"/>
    <x v="27"/>
    <x v="0"/>
    <x v="0"/>
    <x v="0"/>
    <x v="0"/>
    <x v="0"/>
    <x v="4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0"/>
    <x v="1"/>
  </r>
  <r>
    <x v="0"/>
    <x v="2"/>
    <x v="0"/>
    <x v="0"/>
    <x v="0"/>
    <x v="786"/>
    <x v="808"/>
    <x v="1288"/>
    <x v="1665"/>
    <x v="54"/>
    <x v="27"/>
    <x v="0"/>
    <x v="0"/>
    <x v="0"/>
    <x v="0"/>
    <x v="0"/>
    <x v="4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4"/>
    <x v="1"/>
  </r>
  <r>
    <x v="0"/>
    <x v="2"/>
    <x v="0"/>
    <x v="0"/>
    <x v="0"/>
    <x v="123"/>
    <x v="214"/>
    <x v="419"/>
    <x v="1181"/>
    <x v="54"/>
    <x v="27"/>
    <x v="0"/>
    <x v="0"/>
    <x v="0"/>
    <x v="0"/>
    <x v="0"/>
    <x v="4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1"/>
    <x v="0"/>
    <x v="0"/>
    <x v="0"/>
    <x v="245"/>
    <x v="233"/>
    <x v="580"/>
    <x v="1273"/>
    <x v="54"/>
    <x v="27"/>
    <x v="0"/>
    <x v="0"/>
    <x v="0"/>
    <x v="0"/>
    <x v="0"/>
    <x v="0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224"/>
    <x v="214"/>
    <x v="559"/>
    <x v="1256"/>
    <x v="54"/>
    <x v="27"/>
    <x v="0"/>
    <x v="0"/>
    <x v="0"/>
    <x v="0"/>
    <x v="0"/>
    <x v="0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6"/>
    <x v="1"/>
  </r>
  <r>
    <x v="0"/>
    <x v="1"/>
    <x v="0"/>
    <x v="0"/>
    <x v="0"/>
    <x v="172"/>
    <x v="165"/>
    <x v="498"/>
    <x v="1216"/>
    <x v="54"/>
    <x v="27"/>
    <x v="0"/>
    <x v="0"/>
    <x v="0"/>
    <x v="0"/>
    <x v="0"/>
    <x v="0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1"/>
    <x v="0"/>
    <x v="0"/>
    <x v="0"/>
    <x v="205"/>
    <x v="196"/>
    <x v="537"/>
    <x v="1240"/>
    <x v="54"/>
    <x v="27"/>
    <x v="0"/>
    <x v="0"/>
    <x v="0"/>
    <x v="0"/>
    <x v="0"/>
    <x v="0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8"/>
    <x v="1"/>
  </r>
  <r>
    <x v="0"/>
    <x v="1"/>
    <x v="0"/>
    <x v="0"/>
    <x v="0"/>
    <x v="187"/>
    <x v="179"/>
    <x v="518"/>
    <x v="1227"/>
    <x v="54"/>
    <x v="27"/>
    <x v="0"/>
    <x v="0"/>
    <x v="0"/>
    <x v="0"/>
    <x v="0"/>
    <x v="0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0"/>
    <x v="1"/>
  </r>
  <r>
    <x v="0"/>
    <x v="1"/>
    <x v="0"/>
    <x v="0"/>
    <x v="0"/>
    <x v="8"/>
    <x v="8"/>
    <x v="90"/>
    <x v="1015"/>
    <x v="54"/>
    <x v="27"/>
    <x v="0"/>
    <x v="0"/>
    <x v="0"/>
    <x v="0"/>
    <x v="0"/>
    <x v="0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6"/>
    <x v="0"/>
    <x v="0"/>
    <x v="0"/>
    <x v="988"/>
    <x v="1010"/>
    <x v="1419"/>
    <x v="1754"/>
    <x v="54"/>
    <x v="27"/>
    <x v="0"/>
    <x v="0"/>
    <x v="0"/>
    <x v="0"/>
    <x v="0"/>
    <x v="6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"/>
    <x v="1"/>
  </r>
  <r>
    <x v="0"/>
    <x v="6"/>
    <x v="0"/>
    <x v="0"/>
    <x v="0"/>
    <x v="950"/>
    <x v="972"/>
    <x v="1405"/>
    <x v="1736"/>
    <x v="54"/>
    <x v="27"/>
    <x v="0"/>
    <x v="0"/>
    <x v="0"/>
    <x v="0"/>
    <x v="0"/>
    <x v="6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"/>
    <x v="1"/>
  </r>
  <r>
    <x v="0"/>
    <x v="6"/>
    <x v="0"/>
    <x v="0"/>
    <x v="0"/>
    <x v="849"/>
    <x v="871"/>
    <x v="1339"/>
    <x v="1690"/>
    <x v="54"/>
    <x v="27"/>
    <x v="0"/>
    <x v="0"/>
    <x v="0"/>
    <x v="0"/>
    <x v="0"/>
    <x v="6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7"/>
    <x v="1"/>
  </r>
  <r>
    <x v="0"/>
    <x v="6"/>
    <x v="0"/>
    <x v="0"/>
    <x v="0"/>
    <x v="919"/>
    <x v="941"/>
    <x v="1379"/>
    <x v="1718"/>
    <x v="54"/>
    <x v="27"/>
    <x v="0"/>
    <x v="0"/>
    <x v="0"/>
    <x v="0"/>
    <x v="0"/>
    <x v="6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2"/>
    <x v="1"/>
  </r>
  <r>
    <x v="0"/>
    <x v="6"/>
    <x v="0"/>
    <x v="0"/>
    <x v="0"/>
    <x v="882"/>
    <x v="904"/>
    <x v="1358"/>
    <x v="1707"/>
    <x v="54"/>
    <x v="27"/>
    <x v="0"/>
    <x v="0"/>
    <x v="0"/>
    <x v="0"/>
    <x v="0"/>
    <x v="6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0"/>
    <x v="1"/>
  </r>
  <r>
    <x v="0"/>
    <x v="6"/>
    <x v="0"/>
    <x v="0"/>
    <x v="0"/>
    <x v="159"/>
    <x v="257"/>
    <x v="475"/>
    <x v="1210"/>
    <x v="54"/>
    <x v="27"/>
    <x v="0"/>
    <x v="0"/>
    <x v="0"/>
    <x v="0"/>
    <x v="0"/>
    <x v="6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3"/>
    <x v="0"/>
    <x v="0"/>
    <x v="0"/>
    <x v="4"/>
    <x v="4"/>
    <x v="70"/>
    <x v="1005"/>
    <x v="54"/>
    <x v="27"/>
    <x v="0"/>
    <x v="0"/>
    <x v="0"/>
    <x v="0"/>
    <x v="0"/>
    <x v="2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3"/>
    <x v="3"/>
    <x v="58"/>
    <x v="997"/>
    <x v="54"/>
    <x v="27"/>
    <x v="0"/>
    <x v="0"/>
    <x v="0"/>
    <x v="0"/>
    <x v="0"/>
    <x v="2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4"/>
    <x v="4"/>
    <x v="70"/>
    <x v="1005"/>
    <x v="54"/>
    <x v="27"/>
    <x v="0"/>
    <x v="0"/>
    <x v="0"/>
    <x v="0"/>
    <x v="0"/>
    <x v="2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52"/>
    <x v="99"/>
    <x v="311"/>
    <x v="1147"/>
    <x v="54"/>
    <x v="27"/>
    <x v="0"/>
    <x v="0"/>
    <x v="0"/>
    <x v="0"/>
    <x v="0"/>
    <x v="5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232"/>
    <x v="0"/>
  </r>
  <r>
    <x v="0"/>
    <x v="5"/>
    <x v="0"/>
    <x v="0"/>
    <x v="0"/>
    <x v="39"/>
    <x v="75"/>
    <x v="267"/>
    <x v="1118"/>
    <x v="54"/>
    <x v="27"/>
    <x v="0"/>
    <x v="0"/>
    <x v="0"/>
    <x v="0"/>
    <x v="0"/>
    <x v="5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"/>
    <x v="169"/>
    <x v="203"/>
    <x v="6"/>
    <x v="1272"/>
    <x v="0"/>
  </r>
  <r>
    <x v="0"/>
    <x v="5"/>
    <x v="0"/>
    <x v="0"/>
    <x v="0"/>
    <x v="52"/>
    <x v="99"/>
    <x v="311"/>
    <x v="1147"/>
    <x v="54"/>
    <x v="27"/>
    <x v="0"/>
    <x v="0"/>
    <x v="0"/>
    <x v="0"/>
    <x v="0"/>
    <x v="5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232"/>
    <x v="0"/>
  </r>
  <r>
    <x v="0"/>
    <x v="4"/>
    <x v="0"/>
    <x v="0"/>
    <x v="0"/>
    <x v="444"/>
    <x v="399"/>
    <x v="875"/>
    <x v="1447"/>
    <x v="54"/>
    <x v="27"/>
    <x v="0"/>
    <x v="0"/>
    <x v="0"/>
    <x v="0"/>
    <x v="0"/>
    <x v="1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5"/>
    <x v="1"/>
  </r>
  <r>
    <x v="0"/>
    <x v="4"/>
    <x v="0"/>
    <x v="0"/>
    <x v="0"/>
    <x v="418"/>
    <x v="381"/>
    <x v="839"/>
    <x v="1424"/>
    <x v="54"/>
    <x v="27"/>
    <x v="0"/>
    <x v="0"/>
    <x v="0"/>
    <x v="0"/>
    <x v="0"/>
    <x v="1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4"/>
    <x v="1"/>
  </r>
  <r>
    <x v="0"/>
    <x v="4"/>
    <x v="0"/>
    <x v="0"/>
    <x v="0"/>
    <x v="365"/>
    <x v="339"/>
    <x v="754"/>
    <x v="1376"/>
    <x v="54"/>
    <x v="27"/>
    <x v="0"/>
    <x v="0"/>
    <x v="0"/>
    <x v="0"/>
    <x v="0"/>
    <x v="1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5"/>
    <x v="1"/>
  </r>
  <r>
    <x v="0"/>
    <x v="4"/>
    <x v="0"/>
    <x v="0"/>
    <x v="0"/>
    <x v="399"/>
    <x v="365"/>
    <x v="810"/>
    <x v="1408"/>
    <x v="54"/>
    <x v="27"/>
    <x v="0"/>
    <x v="0"/>
    <x v="0"/>
    <x v="0"/>
    <x v="0"/>
    <x v="1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1"/>
    <x v="1"/>
  </r>
  <r>
    <x v="0"/>
    <x v="4"/>
    <x v="0"/>
    <x v="0"/>
    <x v="0"/>
    <x v="384"/>
    <x v="354"/>
    <x v="791"/>
    <x v="1394"/>
    <x v="54"/>
    <x v="27"/>
    <x v="0"/>
    <x v="0"/>
    <x v="0"/>
    <x v="0"/>
    <x v="0"/>
    <x v="1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8"/>
    <x v="1"/>
  </r>
  <r>
    <x v="0"/>
    <x v="4"/>
    <x v="0"/>
    <x v="0"/>
    <x v="0"/>
    <x v="25"/>
    <x v="24"/>
    <x v="171"/>
    <x v="1053"/>
    <x v="54"/>
    <x v="27"/>
    <x v="0"/>
    <x v="0"/>
    <x v="0"/>
    <x v="0"/>
    <x v="0"/>
    <x v="1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0"/>
    <x v="0"/>
    <x v="0"/>
    <x v="0"/>
    <x v="1221"/>
    <x v="1241"/>
    <x v="1536"/>
    <x v="1846"/>
    <x v="54"/>
    <x v="27"/>
    <x v="0"/>
    <x v="0"/>
    <x v="0"/>
    <x v="0"/>
    <x v="0"/>
    <x v="3"/>
    <x v="0"/>
    <x v="0"/>
    <x v="0"/>
    <x v="177"/>
    <x v="257"/>
    <x v="0"/>
    <x v="35"/>
    <x v="1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"/>
    <x v="1"/>
  </r>
  <r>
    <x v="0"/>
    <x v="0"/>
    <x v="0"/>
    <x v="0"/>
    <x v="0"/>
    <x v="1195"/>
    <x v="1215"/>
    <x v="1524"/>
    <x v="1837"/>
    <x v="54"/>
    <x v="27"/>
    <x v="0"/>
    <x v="0"/>
    <x v="0"/>
    <x v="0"/>
    <x v="0"/>
    <x v="3"/>
    <x v="0"/>
    <x v="0"/>
    <x v="0"/>
    <x v="177"/>
    <x v="257"/>
    <x v="0"/>
    <x v="35"/>
    <x v="2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"/>
    <x v="1"/>
  </r>
  <r>
    <x v="0"/>
    <x v="0"/>
    <x v="0"/>
    <x v="0"/>
    <x v="0"/>
    <x v="1126"/>
    <x v="1146"/>
    <x v="1490"/>
    <x v="1816"/>
    <x v="54"/>
    <x v="27"/>
    <x v="0"/>
    <x v="0"/>
    <x v="0"/>
    <x v="0"/>
    <x v="0"/>
    <x v="3"/>
    <x v="0"/>
    <x v="0"/>
    <x v="0"/>
    <x v="177"/>
    <x v="257"/>
    <x v="0"/>
    <x v="35"/>
    <x v="3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"/>
    <x v="1"/>
  </r>
  <r>
    <x v="0"/>
    <x v="0"/>
    <x v="0"/>
    <x v="0"/>
    <x v="0"/>
    <x v="1178"/>
    <x v="1198"/>
    <x v="1515"/>
    <x v="1832"/>
    <x v="54"/>
    <x v="27"/>
    <x v="0"/>
    <x v="0"/>
    <x v="0"/>
    <x v="0"/>
    <x v="0"/>
    <x v="3"/>
    <x v="0"/>
    <x v="0"/>
    <x v="0"/>
    <x v="177"/>
    <x v="257"/>
    <x v="0"/>
    <x v="35"/>
    <x v="4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"/>
    <x v="1"/>
  </r>
  <r>
    <x v="0"/>
    <x v="0"/>
    <x v="0"/>
    <x v="0"/>
    <x v="0"/>
    <x v="1156"/>
    <x v="1176"/>
    <x v="1505"/>
    <x v="1827"/>
    <x v="54"/>
    <x v="27"/>
    <x v="0"/>
    <x v="0"/>
    <x v="0"/>
    <x v="0"/>
    <x v="0"/>
    <x v="3"/>
    <x v="0"/>
    <x v="0"/>
    <x v="0"/>
    <x v="177"/>
    <x v="257"/>
    <x v="0"/>
    <x v="35"/>
    <x v="5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"/>
    <x v="1"/>
  </r>
  <r>
    <x v="0"/>
    <x v="0"/>
    <x v="0"/>
    <x v="0"/>
    <x v="0"/>
    <x v="311"/>
    <x v="398"/>
    <x v="684"/>
    <x v="1334"/>
    <x v="54"/>
    <x v="27"/>
    <x v="0"/>
    <x v="0"/>
    <x v="0"/>
    <x v="0"/>
    <x v="0"/>
    <x v="3"/>
    <x v="0"/>
    <x v="0"/>
    <x v="0"/>
    <x v="177"/>
    <x v="257"/>
    <x v="0"/>
    <x v="35"/>
    <x v="6"/>
    <x v="104"/>
    <x v="0"/>
    <x v="0"/>
    <x v="0"/>
    <x v="0"/>
    <x v="0"/>
    <x v="177"/>
    <x v="20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852"/>
    <x v="874"/>
    <x v="1150"/>
    <x v="1369"/>
    <x v="54"/>
    <x v="27"/>
    <x v="0"/>
    <x v="0"/>
    <x v="0"/>
    <x v="0"/>
    <x v="0"/>
    <x v="4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7"/>
    <x v="0"/>
    <x v="358"/>
    <x v="1"/>
  </r>
  <r>
    <x v="0"/>
    <x v="1"/>
    <x v="0"/>
    <x v="0"/>
    <x v="0"/>
    <x v="223"/>
    <x v="213"/>
    <x v="428"/>
    <x v="1074"/>
    <x v="54"/>
    <x v="27"/>
    <x v="0"/>
    <x v="0"/>
    <x v="0"/>
    <x v="0"/>
    <x v="0"/>
    <x v="0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6"/>
    <x v="0"/>
    <x v="0"/>
    <x v="0"/>
    <x v="949"/>
    <x v="971"/>
    <x v="1246"/>
    <x v="1417"/>
    <x v="54"/>
    <x v="27"/>
    <x v="0"/>
    <x v="0"/>
    <x v="0"/>
    <x v="0"/>
    <x v="0"/>
    <x v="6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1"/>
    <x v="1"/>
  </r>
  <r>
    <x v="0"/>
    <x v="3"/>
    <x v="0"/>
    <x v="0"/>
    <x v="0"/>
    <x v="223"/>
    <x v="213"/>
    <x v="428"/>
    <x v="1074"/>
    <x v="54"/>
    <x v="27"/>
    <x v="0"/>
    <x v="0"/>
    <x v="0"/>
    <x v="0"/>
    <x v="0"/>
    <x v="2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5"/>
    <x v="0"/>
    <x v="0"/>
    <x v="0"/>
    <x v="795"/>
    <x v="817"/>
    <x v="1088"/>
    <x v="1341"/>
    <x v="54"/>
    <x v="27"/>
    <x v="0"/>
    <x v="0"/>
    <x v="0"/>
    <x v="0"/>
    <x v="0"/>
    <x v="5"/>
    <x v="0"/>
    <x v="0"/>
    <x v="0"/>
    <x v="178"/>
    <x v="259"/>
    <x v="0"/>
    <x v="56"/>
    <x v="782"/>
    <x v="104"/>
    <x v="0"/>
    <x v="0"/>
    <x v="0"/>
    <x v="0"/>
    <x v="0"/>
    <x v="178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1"/>
    <x v="169"/>
    <x v="203"/>
    <x v="185"/>
    <x v="913"/>
    <x v="0"/>
  </r>
  <r>
    <x v="0"/>
    <x v="2"/>
    <x v="0"/>
    <x v="0"/>
    <x v="0"/>
    <x v="1186"/>
    <x v="1206"/>
    <x v="1103"/>
    <x v="96"/>
    <x v="54"/>
    <x v="27"/>
    <x v="0"/>
    <x v="0"/>
    <x v="0"/>
    <x v="0"/>
    <x v="0"/>
    <x v="4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57"/>
    <x v="203"/>
    <x v="280"/>
    <x v="1674"/>
    <x v="0"/>
  </r>
  <r>
    <x v="0"/>
    <x v="1"/>
    <x v="0"/>
    <x v="0"/>
    <x v="0"/>
    <x v="431"/>
    <x v="390"/>
    <x v="399"/>
    <x v="543"/>
    <x v="54"/>
    <x v="27"/>
    <x v="0"/>
    <x v="0"/>
    <x v="0"/>
    <x v="0"/>
    <x v="0"/>
    <x v="0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6"/>
    <x v="1"/>
  </r>
  <r>
    <x v="0"/>
    <x v="6"/>
    <x v="0"/>
    <x v="0"/>
    <x v="0"/>
    <x v="1236"/>
    <x v="1256"/>
    <x v="1199"/>
    <x v="62"/>
    <x v="54"/>
    <x v="27"/>
    <x v="0"/>
    <x v="0"/>
    <x v="0"/>
    <x v="0"/>
    <x v="0"/>
    <x v="6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7"/>
    <x v="1"/>
  </r>
  <r>
    <x v="0"/>
    <x v="3"/>
    <x v="0"/>
    <x v="0"/>
    <x v="0"/>
    <x v="20"/>
    <x v="19"/>
    <x v="150"/>
    <x v="1045"/>
    <x v="54"/>
    <x v="27"/>
    <x v="0"/>
    <x v="0"/>
    <x v="0"/>
    <x v="0"/>
    <x v="0"/>
    <x v="2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5"/>
    <x v="0"/>
    <x v="0"/>
    <x v="0"/>
    <x v="221"/>
    <x v="323"/>
    <x v="562"/>
    <x v="1263"/>
    <x v="54"/>
    <x v="27"/>
    <x v="0"/>
    <x v="0"/>
    <x v="0"/>
    <x v="0"/>
    <x v="0"/>
    <x v="5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024"/>
    <x v="0"/>
  </r>
  <r>
    <x v="0"/>
    <x v="4"/>
    <x v="0"/>
    <x v="0"/>
    <x v="0"/>
    <x v="697"/>
    <x v="566"/>
    <x v="580"/>
    <x v="351"/>
    <x v="54"/>
    <x v="27"/>
    <x v="0"/>
    <x v="0"/>
    <x v="0"/>
    <x v="0"/>
    <x v="0"/>
    <x v="1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1329"/>
    <x v="1349"/>
    <x v="1387"/>
    <x v="9"/>
    <x v="54"/>
    <x v="27"/>
    <x v="0"/>
    <x v="0"/>
    <x v="0"/>
    <x v="0"/>
    <x v="0"/>
    <x v="3"/>
    <x v="0"/>
    <x v="0"/>
    <x v="0"/>
    <x v="179"/>
    <x v="260"/>
    <x v="0"/>
    <x v="79"/>
    <x v="373"/>
    <x v="104"/>
    <x v="0"/>
    <x v="0"/>
    <x v="0"/>
    <x v="0"/>
    <x v="0"/>
    <x v="179"/>
    <x v="42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1305"/>
    <x v="1325"/>
    <x v="1262"/>
    <x v="20"/>
    <x v="54"/>
    <x v="27"/>
    <x v="0"/>
    <x v="0"/>
    <x v="0"/>
    <x v="0"/>
    <x v="0"/>
    <x v="4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3"/>
    <x v="199"/>
    <x v="169"/>
    <x v="203"/>
    <x v="0"/>
    <x v="264"/>
    <x v="1"/>
  </r>
  <r>
    <x v="0"/>
    <x v="1"/>
    <x v="0"/>
    <x v="0"/>
    <x v="0"/>
    <x v="626"/>
    <x v="518"/>
    <x v="498"/>
    <x v="564"/>
    <x v="54"/>
    <x v="27"/>
    <x v="0"/>
    <x v="0"/>
    <x v="0"/>
    <x v="0"/>
    <x v="0"/>
    <x v="0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20"/>
    <x v="199"/>
    <x v="169"/>
    <x v="203"/>
    <x v="0"/>
    <x v="971"/>
    <x v="1"/>
  </r>
  <r>
    <x v="0"/>
    <x v="6"/>
    <x v="0"/>
    <x v="0"/>
    <x v="0"/>
    <x v="1327"/>
    <x v="1347"/>
    <x v="1339"/>
    <x v="10"/>
    <x v="54"/>
    <x v="27"/>
    <x v="0"/>
    <x v="0"/>
    <x v="0"/>
    <x v="0"/>
    <x v="0"/>
    <x v="6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"/>
    <x v="199"/>
    <x v="168"/>
    <x v="203"/>
    <x v="304"/>
    <x v="1682"/>
    <x v="0"/>
  </r>
  <r>
    <x v="0"/>
    <x v="3"/>
    <x v="0"/>
    <x v="0"/>
    <x v="0"/>
    <x v="621"/>
    <x v="515"/>
    <x v="359"/>
    <x v="505"/>
    <x v="54"/>
    <x v="27"/>
    <x v="0"/>
    <x v="0"/>
    <x v="0"/>
    <x v="0"/>
    <x v="0"/>
    <x v="2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97"/>
    <x v="199"/>
    <x v="169"/>
    <x v="203"/>
    <x v="0"/>
    <x v="1118"/>
    <x v="1"/>
  </r>
  <r>
    <x v="0"/>
    <x v="5"/>
    <x v="0"/>
    <x v="0"/>
    <x v="0"/>
    <x v="1278"/>
    <x v="1298"/>
    <x v="975"/>
    <x v="22"/>
    <x v="49"/>
    <x v="27"/>
    <x v="0"/>
    <x v="0"/>
    <x v="0"/>
    <x v="0"/>
    <x v="0"/>
    <x v="5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"/>
    <x v="199"/>
    <x v="169"/>
    <x v="203"/>
    <x v="0"/>
    <x v="504"/>
    <x v="1"/>
  </r>
  <r>
    <x v="0"/>
    <x v="4"/>
    <x v="0"/>
    <x v="0"/>
    <x v="0"/>
    <x v="75"/>
    <x v="72"/>
    <x v="580"/>
    <x v="1351"/>
    <x v="54"/>
    <x v="27"/>
    <x v="0"/>
    <x v="0"/>
    <x v="0"/>
    <x v="0"/>
    <x v="0"/>
    <x v="1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88"/>
    <x v="199"/>
    <x v="169"/>
    <x v="203"/>
    <x v="0"/>
    <x v="885"/>
    <x v="1"/>
  </r>
  <r>
    <x v="0"/>
    <x v="0"/>
    <x v="0"/>
    <x v="0"/>
    <x v="0"/>
    <x v="532"/>
    <x v="583"/>
    <x v="1387"/>
    <x v="1790"/>
    <x v="54"/>
    <x v="26"/>
    <x v="0"/>
    <x v="0"/>
    <x v="0"/>
    <x v="0"/>
    <x v="0"/>
    <x v="3"/>
    <x v="0"/>
    <x v="0"/>
    <x v="0"/>
    <x v="180"/>
    <x v="261"/>
    <x v="5"/>
    <x v="44"/>
    <x v="664"/>
    <x v="104"/>
    <x v="0"/>
    <x v="0"/>
    <x v="0"/>
    <x v="0"/>
    <x v="0"/>
    <x v="180"/>
    <x v="380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08"/>
    <x v="199"/>
    <x v="169"/>
    <x v="203"/>
    <x v="0"/>
    <x v="155"/>
    <x v="1"/>
  </r>
  <r>
    <x v="0"/>
    <x v="2"/>
    <x v="0"/>
    <x v="0"/>
    <x v="0"/>
    <x v="603"/>
    <x v="639"/>
    <x v="0"/>
    <x v="358"/>
    <x v="54"/>
    <x v="27"/>
    <x v="0"/>
    <x v="0"/>
    <x v="0"/>
    <x v="0"/>
    <x v="0"/>
    <x v="4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91"/>
    <x v="199"/>
    <x v="169"/>
    <x v="203"/>
    <x v="0"/>
    <x v="1479"/>
    <x v="1"/>
  </r>
  <r>
    <x v="0"/>
    <x v="1"/>
    <x v="0"/>
    <x v="0"/>
    <x v="0"/>
    <x v="107"/>
    <x v="103"/>
    <x v="0"/>
    <x v="806"/>
    <x v="54"/>
    <x v="27"/>
    <x v="0"/>
    <x v="0"/>
    <x v="0"/>
    <x v="0"/>
    <x v="0"/>
    <x v="0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6"/>
    <x v="0"/>
    <x v="0"/>
    <x v="0"/>
    <x v="682"/>
    <x v="709"/>
    <x v="0"/>
    <x v="304"/>
    <x v="54"/>
    <x v="27"/>
    <x v="0"/>
    <x v="0"/>
    <x v="0"/>
    <x v="0"/>
    <x v="0"/>
    <x v="6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9"/>
    <x v="199"/>
    <x v="169"/>
    <x v="203"/>
    <x v="0"/>
    <x v="1479"/>
    <x v="1"/>
  </r>
  <r>
    <x v="0"/>
    <x v="3"/>
    <x v="0"/>
    <x v="0"/>
    <x v="0"/>
    <x v="107"/>
    <x v="103"/>
    <x v="0"/>
    <x v="806"/>
    <x v="54"/>
    <x v="27"/>
    <x v="0"/>
    <x v="0"/>
    <x v="0"/>
    <x v="0"/>
    <x v="0"/>
    <x v="2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35"/>
    <x v="199"/>
    <x v="169"/>
    <x v="203"/>
    <x v="0"/>
    <x v="1479"/>
    <x v="1"/>
  </r>
  <r>
    <x v="0"/>
    <x v="5"/>
    <x v="0"/>
    <x v="0"/>
    <x v="0"/>
    <x v="550"/>
    <x v="599"/>
    <x v="0"/>
    <x v="386"/>
    <x v="0"/>
    <x v="27"/>
    <x v="0"/>
    <x v="0"/>
    <x v="0"/>
    <x v="0"/>
    <x v="0"/>
    <x v="5"/>
    <x v="0"/>
    <x v="0"/>
    <x v="0"/>
    <x v="181"/>
    <x v="262"/>
    <x v="5"/>
    <x v="63"/>
    <x v="108"/>
    <x v="104"/>
    <x v="0"/>
    <x v="0"/>
    <x v="0"/>
    <x v="0"/>
    <x v="0"/>
    <x v="181"/>
    <x v="33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2"/>
    <x v="0"/>
    <x v="0"/>
    <x v="0"/>
    <x v="645"/>
    <x v="677"/>
    <x v="1107"/>
    <x v="1558"/>
    <x v="54"/>
    <x v="27"/>
    <x v="0"/>
    <x v="0"/>
    <x v="0"/>
    <x v="0"/>
    <x v="0"/>
    <x v="4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5"/>
    <x v="1"/>
  </r>
  <r>
    <x v="0"/>
    <x v="2"/>
    <x v="0"/>
    <x v="0"/>
    <x v="0"/>
    <x v="31"/>
    <x v="60"/>
    <x v="183"/>
    <x v="1053"/>
    <x v="54"/>
    <x v="27"/>
    <x v="0"/>
    <x v="0"/>
    <x v="0"/>
    <x v="0"/>
    <x v="0"/>
    <x v="4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26"/>
    <x v="121"/>
    <x v="403"/>
    <x v="1166"/>
    <x v="54"/>
    <x v="27"/>
    <x v="0"/>
    <x v="0"/>
    <x v="0"/>
    <x v="0"/>
    <x v="0"/>
    <x v="0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2"/>
    <x v="1"/>
  </r>
  <r>
    <x v="0"/>
    <x v="1"/>
    <x v="0"/>
    <x v="0"/>
    <x v="0"/>
    <x v="2"/>
    <x v="2"/>
    <x v="38"/>
    <x v="978"/>
    <x v="54"/>
    <x v="27"/>
    <x v="0"/>
    <x v="0"/>
    <x v="0"/>
    <x v="0"/>
    <x v="0"/>
    <x v="0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6"/>
    <x v="0"/>
    <x v="0"/>
    <x v="0"/>
    <x v="728"/>
    <x v="751"/>
    <x v="1206"/>
    <x v="1608"/>
    <x v="54"/>
    <x v="27"/>
    <x v="0"/>
    <x v="0"/>
    <x v="0"/>
    <x v="0"/>
    <x v="0"/>
    <x v="6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0"/>
    <x v="1"/>
  </r>
  <r>
    <x v="0"/>
    <x v="6"/>
    <x v="0"/>
    <x v="0"/>
    <x v="0"/>
    <x v="42"/>
    <x v="80"/>
    <x v="216"/>
    <x v="1071"/>
    <x v="54"/>
    <x v="27"/>
    <x v="0"/>
    <x v="0"/>
    <x v="0"/>
    <x v="0"/>
    <x v="0"/>
    <x v="6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8"/>
    <x v="8"/>
    <x v="330"/>
    <x v="1186"/>
    <x v="54"/>
    <x v="27"/>
    <x v="0"/>
    <x v="0"/>
    <x v="0"/>
    <x v="0"/>
    <x v="0"/>
    <x v="2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8"/>
    <x v="1"/>
  </r>
  <r>
    <x v="0"/>
    <x v="5"/>
    <x v="0"/>
    <x v="0"/>
    <x v="0"/>
    <x v="103"/>
    <x v="183"/>
    <x v="916"/>
    <x v="1562"/>
    <x v="54"/>
    <x v="27"/>
    <x v="0"/>
    <x v="0"/>
    <x v="0"/>
    <x v="0"/>
    <x v="0"/>
    <x v="5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7"/>
    <x v="1"/>
  </r>
  <r>
    <x v="0"/>
    <x v="4"/>
    <x v="0"/>
    <x v="0"/>
    <x v="0"/>
    <x v="287"/>
    <x v="271"/>
    <x v="410"/>
    <x v="758"/>
    <x v="54"/>
    <x v="27"/>
    <x v="0"/>
    <x v="0"/>
    <x v="0"/>
    <x v="0"/>
    <x v="0"/>
    <x v="1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4"/>
    <x v="0"/>
    <x v="0"/>
    <x v="0"/>
    <x v="6"/>
    <x v="6"/>
    <x v="32"/>
    <x v="942"/>
    <x v="54"/>
    <x v="27"/>
    <x v="0"/>
    <x v="0"/>
    <x v="0"/>
    <x v="0"/>
    <x v="0"/>
    <x v="1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0"/>
    <x v="0"/>
    <x v="0"/>
    <x v="0"/>
    <x v="1012"/>
    <x v="1034"/>
    <x v="1158"/>
    <x v="364"/>
    <x v="54"/>
    <x v="27"/>
    <x v="0"/>
    <x v="0"/>
    <x v="0"/>
    <x v="0"/>
    <x v="0"/>
    <x v="3"/>
    <x v="0"/>
    <x v="0"/>
    <x v="0"/>
    <x v="182"/>
    <x v="264"/>
    <x v="2"/>
    <x v="58"/>
    <x v="52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1"/>
    <x v="1"/>
  </r>
  <r>
    <x v="0"/>
    <x v="0"/>
    <x v="0"/>
    <x v="0"/>
    <x v="0"/>
    <x v="103"/>
    <x v="183"/>
    <x v="161"/>
    <x v="809"/>
    <x v="54"/>
    <x v="27"/>
    <x v="0"/>
    <x v="0"/>
    <x v="0"/>
    <x v="0"/>
    <x v="0"/>
    <x v="3"/>
    <x v="0"/>
    <x v="0"/>
    <x v="0"/>
    <x v="182"/>
    <x v="264"/>
    <x v="2"/>
    <x v="58"/>
    <x v="0"/>
    <x v="104"/>
    <x v="0"/>
    <x v="0"/>
    <x v="0"/>
    <x v="0"/>
    <x v="0"/>
    <x v="182"/>
    <x v="2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2"/>
    <x v="0"/>
    <x v="0"/>
    <x v="0"/>
    <x v="430"/>
    <x v="495"/>
    <x v="209"/>
    <x v="500"/>
    <x v="54"/>
    <x v="27"/>
    <x v="0"/>
    <x v="0"/>
    <x v="0"/>
    <x v="0"/>
    <x v="0"/>
    <x v="4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9"/>
    <x v="0"/>
    <x v="1271"/>
    <x v="1"/>
  </r>
  <r>
    <x v="0"/>
    <x v="2"/>
    <x v="0"/>
    <x v="0"/>
    <x v="0"/>
    <x v="387"/>
    <x v="457"/>
    <x v="183"/>
    <x v="533"/>
    <x v="54"/>
    <x v="27"/>
    <x v="0"/>
    <x v="0"/>
    <x v="0"/>
    <x v="0"/>
    <x v="0"/>
    <x v="4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0"/>
    <x v="0"/>
    <x v="1298"/>
    <x v="1"/>
  </r>
  <r>
    <x v="0"/>
    <x v="2"/>
    <x v="0"/>
    <x v="0"/>
    <x v="0"/>
    <x v="348"/>
    <x v="425"/>
    <x v="183"/>
    <x v="579"/>
    <x v="54"/>
    <x v="27"/>
    <x v="0"/>
    <x v="0"/>
    <x v="0"/>
    <x v="0"/>
    <x v="0"/>
    <x v="4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3"/>
    <x v="0"/>
    <x v="1298"/>
    <x v="1"/>
  </r>
  <r>
    <x v="0"/>
    <x v="2"/>
    <x v="0"/>
    <x v="0"/>
    <x v="0"/>
    <x v="952"/>
    <x v="974"/>
    <x v="553"/>
    <x v="186"/>
    <x v="54"/>
    <x v="27"/>
    <x v="0"/>
    <x v="0"/>
    <x v="0"/>
    <x v="0"/>
    <x v="0"/>
    <x v="4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4"/>
    <x v="0"/>
    <x v="912"/>
    <x v="1"/>
  </r>
  <r>
    <x v="0"/>
    <x v="2"/>
    <x v="0"/>
    <x v="0"/>
    <x v="0"/>
    <x v="325"/>
    <x v="411"/>
    <x v="151"/>
    <x v="588"/>
    <x v="54"/>
    <x v="27"/>
    <x v="0"/>
    <x v="0"/>
    <x v="0"/>
    <x v="0"/>
    <x v="0"/>
    <x v="4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9"/>
    <x v="0"/>
    <x v="1331"/>
    <x v="1"/>
  </r>
  <r>
    <x v="0"/>
    <x v="2"/>
    <x v="0"/>
    <x v="0"/>
    <x v="0"/>
    <x v="505"/>
    <x v="559"/>
    <x v="276"/>
    <x v="442"/>
    <x v="54"/>
    <x v="27"/>
    <x v="0"/>
    <x v="0"/>
    <x v="0"/>
    <x v="0"/>
    <x v="0"/>
    <x v="4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5"/>
    <x v="0"/>
    <x v="1204"/>
    <x v="1"/>
  </r>
  <r>
    <x v="0"/>
    <x v="2"/>
    <x v="0"/>
    <x v="0"/>
    <x v="0"/>
    <x v="1172"/>
    <x v="1192"/>
    <x v="742"/>
    <x v="75"/>
    <x v="54"/>
    <x v="27"/>
    <x v="0"/>
    <x v="0"/>
    <x v="0"/>
    <x v="0"/>
    <x v="0"/>
    <x v="4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71"/>
    <x v="0"/>
    <x v="716"/>
    <x v="1"/>
  </r>
  <r>
    <x v="0"/>
    <x v="1"/>
    <x v="0"/>
    <x v="0"/>
    <x v="0"/>
    <x v="52"/>
    <x v="50"/>
    <x v="44"/>
    <x v="818"/>
    <x v="54"/>
    <x v="27"/>
    <x v="0"/>
    <x v="0"/>
    <x v="0"/>
    <x v="0"/>
    <x v="0"/>
    <x v="0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42"/>
    <x v="40"/>
    <x v="38"/>
    <x v="837"/>
    <x v="54"/>
    <x v="27"/>
    <x v="0"/>
    <x v="0"/>
    <x v="0"/>
    <x v="0"/>
    <x v="0"/>
    <x v="0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3"/>
    <x v="32"/>
    <x v="38"/>
    <x v="855"/>
    <x v="54"/>
    <x v="27"/>
    <x v="0"/>
    <x v="0"/>
    <x v="0"/>
    <x v="0"/>
    <x v="0"/>
    <x v="0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72"/>
    <x v="258"/>
    <x v="131"/>
    <x v="627"/>
    <x v="54"/>
    <x v="27"/>
    <x v="0"/>
    <x v="0"/>
    <x v="0"/>
    <x v="0"/>
    <x v="0"/>
    <x v="0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1"/>
    <x v="0"/>
    <x v="0"/>
    <x v="0"/>
    <x v="30"/>
    <x v="29"/>
    <x v="32"/>
    <x v="860"/>
    <x v="54"/>
    <x v="27"/>
    <x v="0"/>
    <x v="0"/>
    <x v="0"/>
    <x v="0"/>
    <x v="0"/>
    <x v="0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74"/>
    <x v="71"/>
    <x v="55"/>
    <x v="792"/>
    <x v="54"/>
    <x v="27"/>
    <x v="0"/>
    <x v="0"/>
    <x v="0"/>
    <x v="0"/>
    <x v="0"/>
    <x v="0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14"/>
    <x v="378"/>
    <x v="210"/>
    <x v="514"/>
    <x v="54"/>
    <x v="27"/>
    <x v="0"/>
    <x v="0"/>
    <x v="0"/>
    <x v="0"/>
    <x v="0"/>
    <x v="0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6"/>
    <x v="0"/>
    <x v="0"/>
    <x v="0"/>
    <x v="493"/>
    <x v="547"/>
    <x v="248"/>
    <x v="451"/>
    <x v="54"/>
    <x v="27"/>
    <x v="0"/>
    <x v="0"/>
    <x v="0"/>
    <x v="0"/>
    <x v="0"/>
    <x v="6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443"/>
    <x v="507"/>
    <x v="216"/>
    <x v="489"/>
    <x v="54"/>
    <x v="27"/>
    <x v="0"/>
    <x v="0"/>
    <x v="0"/>
    <x v="0"/>
    <x v="0"/>
    <x v="6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400"/>
    <x v="466"/>
    <x v="216"/>
    <x v="529"/>
    <x v="54"/>
    <x v="27"/>
    <x v="0"/>
    <x v="0"/>
    <x v="0"/>
    <x v="0"/>
    <x v="0"/>
    <x v="6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1046"/>
    <x v="1066"/>
    <x v="624"/>
    <x v="140"/>
    <x v="54"/>
    <x v="27"/>
    <x v="0"/>
    <x v="0"/>
    <x v="0"/>
    <x v="0"/>
    <x v="0"/>
    <x v="6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9"/>
    <x v="1"/>
  </r>
  <r>
    <x v="0"/>
    <x v="6"/>
    <x v="0"/>
    <x v="0"/>
    <x v="0"/>
    <x v="381"/>
    <x v="452"/>
    <x v="183"/>
    <x v="540"/>
    <x v="54"/>
    <x v="27"/>
    <x v="0"/>
    <x v="0"/>
    <x v="0"/>
    <x v="0"/>
    <x v="0"/>
    <x v="6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573"/>
    <x v="615"/>
    <x v="323"/>
    <x v="392"/>
    <x v="54"/>
    <x v="27"/>
    <x v="0"/>
    <x v="0"/>
    <x v="0"/>
    <x v="0"/>
    <x v="0"/>
    <x v="6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224"/>
    <x v="1244"/>
    <x v="826"/>
    <x v="47"/>
    <x v="54"/>
    <x v="27"/>
    <x v="0"/>
    <x v="0"/>
    <x v="0"/>
    <x v="0"/>
    <x v="0"/>
    <x v="6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3"/>
    <x v="0"/>
    <x v="0"/>
    <x v="0"/>
    <x v="52"/>
    <x v="50"/>
    <x v="44"/>
    <x v="818"/>
    <x v="54"/>
    <x v="27"/>
    <x v="0"/>
    <x v="0"/>
    <x v="0"/>
    <x v="0"/>
    <x v="0"/>
    <x v="2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42"/>
    <x v="40"/>
    <x v="38"/>
    <x v="837"/>
    <x v="54"/>
    <x v="27"/>
    <x v="0"/>
    <x v="0"/>
    <x v="0"/>
    <x v="0"/>
    <x v="0"/>
    <x v="2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3"/>
    <x v="32"/>
    <x v="38"/>
    <x v="855"/>
    <x v="54"/>
    <x v="27"/>
    <x v="0"/>
    <x v="0"/>
    <x v="0"/>
    <x v="0"/>
    <x v="0"/>
    <x v="2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72"/>
    <x v="258"/>
    <x v="131"/>
    <x v="627"/>
    <x v="54"/>
    <x v="27"/>
    <x v="0"/>
    <x v="0"/>
    <x v="0"/>
    <x v="0"/>
    <x v="0"/>
    <x v="2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9"/>
    <x v="1"/>
  </r>
  <r>
    <x v="0"/>
    <x v="3"/>
    <x v="0"/>
    <x v="0"/>
    <x v="0"/>
    <x v="30"/>
    <x v="29"/>
    <x v="32"/>
    <x v="860"/>
    <x v="54"/>
    <x v="27"/>
    <x v="0"/>
    <x v="0"/>
    <x v="0"/>
    <x v="0"/>
    <x v="0"/>
    <x v="2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74"/>
    <x v="71"/>
    <x v="55"/>
    <x v="792"/>
    <x v="54"/>
    <x v="27"/>
    <x v="0"/>
    <x v="0"/>
    <x v="0"/>
    <x v="0"/>
    <x v="0"/>
    <x v="2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414"/>
    <x v="378"/>
    <x v="210"/>
    <x v="514"/>
    <x v="54"/>
    <x v="27"/>
    <x v="0"/>
    <x v="0"/>
    <x v="0"/>
    <x v="0"/>
    <x v="0"/>
    <x v="2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5"/>
    <x v="0"/>
    <x v="0"/>
    <x v="0"/>
    <x v="393"/>
    <x v="462"/>
    <x v="187"/>
    <x v="527"/>
    <x v="54"/>
    <x v="27"/>
    <x v="0"/>
    <x v="0"/>
    <x v="0"/>
    <x v="0"/>
    <x v="0"/>
    <x v="5"/>
    <x v="0"/>
    <x v="0"/>
    <x v="0"/>
    <x v="183"/>
    <x v="265"/>
    <x v="2"/>
    <x v="48"/>
    <x v="29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81"/>
    <x v="0"/>
  </r>
  <r>
    <x v="0"/>
    <x v="5"/>
    <x v="0"/>
    <x v="0"/>
    <x v="0"/>
    <x v="356"/>
    <x v="434"/>
    <x v="161"/>
    <x v="567"/>
    <x v="54"/>
    <x v="27"/>
    <x v="0"/>
    <x v="0"/>
    <x v="0"/>
    <x v="0"/>
    <x v="0"/>
    <x v="5"/>
    <x v="0"/>
    <x v="0"/>
    <x v="0"/>
    <x v="183"/>
    <x v="265"/>
    <x v="2"/>
    <x v="48"/>
    <x v="3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68"/>
    <x v="0"/>
  </r>
  <r>
    <x v="0"/>
    <x v="5"/>
    <x v="0"/>
    <x v="0"/>
    <x v="0"/>
    <x v="311"/>
    <x v="398"/>
    <x v="161"/>
    <x v="601"/>
    <x v="54"/>
    <x v="27"/>
    <x v="0"/>
    <x v="0"/>
    <x v="0"/>
    <x v="0"/>
    <x v="0"/>
    <x v="5"/>
    <x v="0"/>
    <x v="0"/>
    <x v="0"/>
    <x v="183"/>
    <x v="265"/>
    <x v="2"/>
    <x v="48"/>
    <x v="33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56"/>
    <x v="0"/>
  </r>
  <r>
    <x v="0"/>
    <x v="5"/>
    <x v="0"/>
    <x v="0"/>
    <x v="0"/>
    <x v="893"/>
    <x v="915"/>
    <x v="513"/>
    <x v="217"/>
    <x v="54"/>
    <x v="27"/>
    <x v="0"/>
    <x v="0"/>
    <x v="0"/>
    <x v="0"/>
    <x v="0"/>
    <x v="5"/>
    <x v="0"/>
    <x v="0"/>
    <x v="0"/>
    <x v="183"/>
    <x v="265"/>
    <x v="2"/>
    <x v="48"/>
    <x v="36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1"/>
    <x v="169"/>
    <x v="203"/>
    <x v="218"/>
    <x v="1656"/>
    <x v="0"/>
  </r>
  <r>
    <x v="0"/>
    <x v="5"/>
    <x v="0"/>
    <x v="0"/>
    <x v="0"/>
    <x v="297"/>
    <x v="383"/>
    <x v="138"/>
    <x v="612"/>
    <x v="54"/>
    <x v="27"/>
    <x v="0"/>
    <x v="0"/>
    <x v="0"/>
    <x v="0"/>
    <x v="0"/>
    <x v="5"/>
    <x v="0"/>
    <x v="0"/>
    <x v="0"/>
    <x v="183"/>
    <x v="265"/>
    <x v="2"/>
    <x v="48"/>
    <x v="301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50"/>
    <x v="0"/>
  </r>
  <r>
    <x v="0"/>
    <x v="5"/>
    <x v="0"/>
    <x v="0"/>
    <x v="0"/>
    <x v="466"/>
    <x v="526"/>
    <x v="248"/>
    <x v="475"/>
    <x v="54"/>
    <x v="27"/>
    <x v="0"/>
    <x v="0"/>
    <x v="0"/>
    <x v="0"/>
    <x v="0"/>
    <x v="5"/>
    <x v="0"/>
    <x v="0"/>
    <x v="0"/>
    <x v="183"/>
    <x v="265"/>
    <x v="2"/>
    <x v="48"/>
    <x v="334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6"/>
    <x v="169"/>
    <x v="203"/>
    <x v="85"/>
    <x v="1593"/>
    <x v="0"/>
  </r>
  <r>
    <x v="0"/>
    <x v="5"/>
    <x v="0"/>
    <x v="0"/>
    <x v="0"/>
    <x v="1125"/>
    <x v="1145"/>
    <x v="698"/>
    <x v="95"/>
    <x v="54"/>
    <x v="27"/>
    <x v="0"/>
    <x v="0"/>
    <x v="0"/>
    <x v="0"/>
    <x v="0"/>
    <x v="5"/>
    <x v="0"/>
    <x v="0"/>
    <x v="0"/>
    <x v="183"/>
    <x v="265"/>
    <x v="2"/>
    <x v="48"/>
    <x v="435"/>
    <x v="104"/>
    <x v="0"/>
    <x v="0"/>
    <x v="0"/>
    <x v="0"/>
    <x v="0"/>
    <x v="183"/>
    <x v="213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4"/>
    <x v="169"/>
    <x v="203"/>
    <x v="271"/>
    <x v="1675"/>
    <x v="0"/>
  </r>
  <r>
    <x v="0"/>
    <x v="2"/>
    <x v="0"/>
    <x v="0"/>
    <x v="0"/>
    <x v="261"/>
    <x v="357"/>
    <x v="183"/>
    <x v="647"/>
    <x v="54"/>
    <x v="27"/>
    <x v="0"/>
    <x v="0"/>
    <x v="0"/>
    <x v="0"/>
    <x v="0"/>
    <x v="4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298"/>
    <x v="1"/>
  </r>
  <r>
    <x v="0"/>
    <x v="1"/>
    <x v="0"/>
    <x v="0"/>
    <x v="0"/>
    <x v="21"/>
    <x v="20"/>
    <x v="38"/>
    <x v="926"/>
    <x v="54"/>
    <x v="27"/>
    <x v="0"/>
    <x v="0"/>
    <x v="0"/>
    <x v="0"/>
    <x v="0"/>
    <x v="0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41"/>
    <x v="1"/>
  </r>
  <r>
    <x v="0"/>
    <x v="6"/>
    <x v="0"/>
    <x v="0"/>
    <x v="0"/>
    <x v="311"/>
    <x v="398"/>
    <x v="216"/>
    <x v="614"/>
    <x v="54"/>
    <x v="27"/>
    <x v="0"/>
    <x v="0"/>
    <x v="0"/>
    <x v="0"/>
    <x v="0"/>
    <x v="6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264"/>
    <x v="1"/>
  </r>
  <r>
    <x v="0"/>
    <x v="3"/>
    <x v="0"/>
    <x v="0"/>
    <x v="0"/>
    <x v="21"/>
    <x v="20"/>
    <x v="38"/>
    <x v="926"/>
    <x v="54"/>
    <x v="27"/>
    <x v="0"/>
    <x v="0"/>
    <x v="0"/>
    <x v="0"/>
    <x v="0"/>
    <x v="2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41"/>
    <x v="1"/>
  </r>
  <r>
    <x v="0"/>
    <x v="5"/>
    <x v="0"/>
    <x v="0"/>
    <x v="0"/>
    <x v="230"/>
    <x v="331"/>
    <x v="161"/>
    <x v="670"/>
    <x v="54"/>
    <x v="27"/>
    <x v="0"/>
    <x v="0"/>
    <x v="0"/>
    <x v="0"/>
    <x v="0"/>
    <x v="5"/>
    <x v="0"/>
    <x v="0"/>
    <x v="0"/>
    <x v="184"/>
    <x v="268"/>
    <x v="1"/>
    <x v="32"/>
    <x v="800"/>
    <x v="104"/>
    <x v="0"/>
    <x v="0"/>
    <x v="0"/>
    <x v="0"/>
    <x v="0"/>
    <x v="184"/>
    <x v="427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321"/>
    <x v="1"/>
  </r>
  <r>
    <x v="0"/>
    <x v="2"/>
    <x v="0"/>
    <x v="0"/>
    <x v="0"/>
    <x v="31"/>
    <x v="60"/>
    <x v="1193"/>
    <x v="1698"/>
    <x v="54"/>
    <x v="27"/>
    <x v="0"/>
    <x v="0"/>
    <x v="0"/>
    <x v="0"/>
    <x v="0"/>
    <x v="4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4"/>
    <x v="1"/>
  </r>
  <r>
    <x v="0"/>
    <x v="1"/>
    <x v="0"/>
    <x v="0"/>
    <x v="0"/>
    <x v="2"/>
    <x v="2"/>
    <x v="447"/>
    <x v="1265"/>
    <x v="54"/>
    <x v="27"/>
    <x v="0"/>
    <x v="0"/>
    <x v="0"/>
    <x v="0"/>
    <x v="0"/>
    <x v="0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1"/>
    <x v="1"/>
  </r>
  <r>
    <x v="0"/>
    <x v="6"/>
    <x v="0"/>
    <x v="0"/>
    <x v="0"/>
    <x v="42"/>
    <x v="80"/>
    <x v="1280"/>
    <x v="1747"/>
    <x v="54"/>
    <x v="27"/>
    <x v="0"/>
    <x v="0"/>
    <x v="0"/>
    <x v="0"/>
    <x v="0"/>
    <x v="6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"/>
    <x v="169"/>
    <x v="203"/>
    <x v="7"/>
    <x v="250"/>
    <x v="0"/>
  </r>
  <r>
    <x v="0"/>
    <x v="3"/>
    <x v="0"/>
    <x v="0"/>
    <x v="0"/>
    <x v="2"/>
    <x v="2"/>
    <x v="447"/>
    <x v="1265"/>
    <x v="54"/>
    <x v="27"/>
    <x v="0"/>
    <x v="0"/>
    <x v="0"/>
    <x v="0"/>
    <x v="0"/>
    <x v="2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1"/>
    <x v="1"/>
  </r>
  <r>
    <x v="0"/>
    <x v="5"/>
    <x v="0"/>
    <x v="0"/>
    <x v="0"/>
    <x v="26"/>
    <x v="50"/>
    <x v="1129"/>
    <x v="1676"/>
    <x v="54"/>
    <x v="27"/>
    <x v="0"/>
    <x v="0"/>
    <x v="0"/>
    <x v="0"/>
    <x v="0"/>
    <x v="5"/>
    <x v="0"/>
    <x v="0"/>
    <x v="0"/>
    <x v="185"/>
    <x v="269"/>
    <x v="0"/>
    <x v="31"/>
    <x v="599"/>
    <x v="104"/>
    <x v="0"/>
    <x v="0"/>
    <x v="0"/>
    <x v="0"/>
    <x v="0"/>
    <x v="185"/>
    <x v="3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376"/>
    <x v="0"/>
  </r>
  <r>
    <x v="0"/>
    <x v="2"/>
    <x v="0"/>
    <x v="0"/>
    <x v="0"/>
    <x v="430"/>
    <x v="495"/>
    <x v="644"/>
    <x v="999"/>
    <x v="54"/>
    <x v="27"/>
    <x v="0"/>
    <x v="0"/>
    <x v="0"/>
    <x v="0"/>
    <x v="0"/>
    <x v="4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2"/>
    <x v="199"/>
    <x v="169"/>
    <x v="203"/>
    <x v="0"/>
    <x v="819"/>
    <x v="1"/>
  </r>
  <r>
    <x v="0"/>
    <x v="2"/>
    <x v="0"/>
    <x v="0"/>
    <x v="0"/>
    <x v="481"/>
    <x v="537"/>
    <x v="702"/>
    <x v="1008"/>
    <x v="54"/>
    <x v="27"/>
    <x v="0"/>
    <x v="0"/>
    <x v="0"/>
    <x v="0"/>
    <x v="0"/>
    <x v="4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9"/>
    <x v="199"/>
    <x v="169"/>
    <x v="203"/>
    <x v="0"/>
    <x v="756"/>
    <x v="1"/>
  </r>
  <r>
    <x v="0"/>
    <x v="1"/>
    <x v="0"/>
    <x v="0"/>
    <x v="0"/>
    <x v="52"/>
    <x v="50"/>
    <x v="163"/>
    <x v="1046"/>
    <x v="54"/>
    <x v="27"/>
    <x v="0"/>
    <x v="0"/>
    <x v="0"/>
    <x v="0"/>
    <x v="0"/>
    <x v="0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8"/>
    <x v="199"/>
    <x v="169"/>
    <x v="203"/>
    <x v="0"/>
    <x v="1319"/>
    <x v="1"/>
  </r>
  <r>
    <x v="0"/>
    <x v="1"/>
    <x v="0"/>
    <x v="0"/>
    <x v="0"/>
    <x v="67"/>
    <x v="64"/>
    <x v="192"/>
    <x v="1059"/>
    <x v="54"/>
    <x v="27"/>
    <x v="0"/>
    <x v="0"/>
    <x v="0"/>
    <x v="0"/>
    <x v="0"/>
    <x v="0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0"/>
    <x v="199"/>
    <x v="169"/>
    <x v="203"/>
    <x v="0"/>
    <x v="1289"/>
    <x v="1"/>
  </r>
  <r>
    <x v="0"/>
    <x v="6"/>
    <x v="0"/>
    <x v="0"/>
    <x v="0"/>
    <x v="493"/>
    <x v="547"/>
    <x v="710"/>
    <x v="1010"/>
    <x v="54"/>
    <x v="27"/>
    <x v="0"/>
    <x v="0"/>
    <x v="0"/>
    <x v="0"/>
    <x v="0"/>
    <x v="6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0"/>
    <x v="199"/>
    <x v="169"/>
    <x v="203"/>
    <x v="0"/>
    <x v="747"/>
    <x v="1"/>
  </r>
  <r>
    <x v="0"/>
    <x v="6"/>
    <x v="0"/>
    <x v="0"/>
    <x v="0"/>
    <x v="546"/>
    <x v="596"/>
    <x v="784"/>
    <x v="1018"/>
    <x v="54"/>
    <x v="27"/>
    <x v="0"/>
    <x v="0"/>
    <x v="0"/>
    <x v="0"/>
    <x v="0"/>
    <x v="6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55"/>
    <x v="199"/>
    <x v="169"/>
    <x v="203"/>
    <x v="0"/>
    <x v="675"/>
    <x v="1"/>
  </r>
  <r>
    <x v="0"/>
    <x v="3"/>
    <x v="0"/>
    <x v="0"/>
    <x v="0"/>
    <x v="52"/>
    <x v="50"/>
    <x v="163"/>
    <x v="1046"/>
    <x v="54"/>
    <x v="27"/>
    <x v="0"/>
    <x v="0"/>
    <x v="0"/>
    <x v="0"/>
    <x v="0"/>
    <x v="2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18"/>
    <x v="199"/>
    <x v="169"/>
    <x v="203"/>
    <x v="0"/>
    <x v="1319"/>
    <x v="1"/>
  </r>
  <r>
    <x v="0"/>
    <x v="3"/>
    <x v="0"/>
    <x v="0"/>
    <x v="0"/>
    <x v="67"/>
    <x v="64"/>
    <x v="192"/>
    <x v="1059"/>
    <x v="54"/>
    <x v="27"/>
    <x v="0"/>
    <x v="0"/>
    <x v="0"/>
    <x v="0"/>
    <x v="0"/>
    <x v="2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20"/>
    <x v="199"/>
    <x v="169"/>
    <x v="203"/>
    <x v="0"/>
    <x v="1289"/>
    <x v="1"/>
  </r>
  <r>
    <x v="0"/>
    <x v="5"/>
    <x v="0"/>
    <x v="0"/>
    <x v="0"/>
    <x v="393"/>
    <x v="462"/>
    <x v="596"/>
    <x v="993"/>
    <x v="54"/>
    <x v="27"/>
    <x v="0"/>
    <x v="0"/>
    <x v="0"/>
    <x v="0"/>
    <x v="0"/>
    <x v="5"/>
    <x v="0"/>
    <x v="0"/>
    <x v="0"/>
    <x v="186"/>
    <x v="270"/>
    <x v="1"/>
    <x v="49"/>
    <x v="513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39"/>
    <x v="199"/>
    <x v="169"/>
    <x v="203"/>
    <x v="0"/>
    <x v="868"/>
    <x v="1"/>
  </r>
  <r>
    <x v="0"/>
    <x v="5"/>
    <x v="0"/>
    <x v="0"/>
    <x v="0"/>
    <x v="443"/>
    <x v="507"/>
    <x v="659"/>
    <x v="1001"/>
    <x v="54"/>
    <x v="27"/>
    <x v="0"/>
    <x v="0"/>
    <x v="0"/>
    <x v="0"/>
    <x v="0"/>
    <x v="5"/>
    <x v="0"/>
    <x v="0"/>
    <x v="0"/>
    <x v="186"/>
    <x v="270"/>
    <x v="1"/>
    <x v="49"/>
    <x v="651"/>
    <x v="104"/>
    <x v="0"/>
    <x v="0"/>
    <x v="0"/>
    <x v="0"/>
    <x v="0"/>
    <x v="186"/>
    <x v="437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844"/>
    <x v="199"/>
    <x v="169"/>
    <x v="203"/>
    <x v="0"/>
    <x v="802"/>
    <x v="1"/>
  </r>
  <r>
    <x v="0"/>
    <x v="2"/>
    <x v="0"/>
    <x v="0"/>
    <x v="0"/>
    <x v="1116"/>
    <x v="1136"/>
    <x v="595"/>
    <x v="93"/>
    <x v="54"/>
    <x v="27"/>
    <x v="0"/>
    <x v="0"/>
    <x v="0"/>
    <x v="0"/>
    <x v="0"/>
    <x v="4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64"/>
    <x v="0"/>
    <x v="869"/>
    <x v="1"/>
  </r>
  <r>
    <x v="0"/>
    <x v="2"/>
    <x v="0"/>
    <x v="0"/>
    <x v="0"/>
    <x v="879"/>
    <x v="901"/>
    <x v="438"/>
    <x v="216"/>
    <x v="54"/>
    <x v="27"/>
    <x v="0"/>
    <x v="0"/>
    <x v="0"/>
    <x v="0"/>
    <x v="0"/>
    <x v="4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8"/>
    <x v="0"/>
    <x v="1031"/>
    <x v="1"/>
  </r>
  <r>
    <x v="0"/>
    <x v="2"/>
    <x v="0"/>
    <x v="0"/>
    <x v="0"/>
    <x v="828"/>
    <x v="850"/>
    <x v="410"/>
    <x v="248"/>
    <x v="54"/>
    <x v="27"/>
    <x v="0"/>
    <x v="0"/>
    <x v="0"/>
    <x v="0"/>
    <x v="0"/>
    <x v="4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2"/>
    <x v="0"/>
    <x v="1063"/>
    <x v="1"/>
  </r>
  <r>
    <x v="0"/>
    <x v="1"/>
    <x v="0"/>
    <x v="0"/>
    <x v="0"/>
    <x v="374"/>
    <x v="346"/>
    <x v="145"/>
    <x v="541"/>
    <x v="54"/>
    <x v="27"/>
    <x v="0"/>
    <x v="0"/>
    <x v="0"/>
    <x v="0"/>
    <x v="0"/>
    <x v="0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1"/>
    <x v="0"/>
    <x v="0"/>
    <x v="0"/>
    <x v="238"/>
    <x v="227"/>
    <x v="95"/>
    <x v="647"/>
    <x v="54"/>
    <x v="27"/>
    <x v="0"/>
    <x v="0"/>
    <x v="0"/>
    <x v="0"/>
    <x v="0"/>
    <x v="0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08"/>
    <x v="199"/>
    <x v="86"/>
    <x v="669"/>
    <x v="54"/>
    <x v="27"/>
    <x v="0"/>
    <x v="0"/>
    <x v="0"/>
    <x v="0"/>
    <x v="0"/>
    <x v="0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1185"/>
    <x v="1205"/>
    <x v="671"/>
    <x v="61"/>
    <x v="54"/>
    <x v="27"/>
    <x v="0"/>
    <x v="0"/>
    <x v="0"/>
    <x v="0"/>
    <x v="0"/>
    <x v="6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6"/>
    <x v="0"/>
    <x v="0"/>
    <x v="0"/>
    <x v="976"/>
    <x v="998"/>
    <x v="498"/>
    <x v="170"/>
    <x v="54"/>
    <x v="27"/>
    <x v="0"/>
    <x v="0"/>
    <x v="0"/>
    <x v="0"/>
    <x v="0"/>
    <x v="6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923"/>
    <x v="945"/>
    <x v="465"/>
    <x v="197"/>
    <x v="54"/>
    <x v="27"/>
    <x v="0"/>
    <x v="0"/>
    <x v="0"/>
    <x v="0"/>
    <x v="0"/>
    <x v="6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374"/>
    <x v="346"/>
    <x v="0"/>
    <x v="529"/>
    <x v="54"/>
    <x v="27"/>
    <x v="0"/>
    <x v="0"/>
    <x v="0"/>
    <x v="0"/>
    <x v="0"/>
    <x v="2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38"/>
    <x v="227"/>
    <x v="0"/>
    <x v="643"/>
    <x v="54"/>
    <x v="27"/>
    <x v="0"/>
    <x v="0"/>
    <x v="0"/>
    <x v="0"/>
    <x v="0"/>
    <x v="2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08"/>
    <x v="199"/>
    <x v="0"/>
    <x v="660"/>
    <x v="54"/>
    <x v="27"/>
    <x v="0"/>
    <x v="0"/>
    <x v="0"/>
    <x v="0"/>
    <x v="0"/>
    <x v="2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074"/>
    <x v="1094"/>
    <x v="0"/>
    <x v="107"/>
    <x v="54"/>
    <x v="27"/>
    <x v="0"/>
    <x v="0"/>
    <x v="0"/>
    <x v="0"/>
    <x v="0"/>
    <x v="5"/>
    <x v="0"/>
    <x v="0"/>
    <x v="0"/>
    <x v="187"/>
    <x v="272"/>
    <x v="2"/>
    <x v="48"/>
    <x v="43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9"/>
    <x v="169"/>
    <x v="203"/>
    <x v="261"/>
    <x v="1673"/>
    <x v="0"/>
  </r>
  <r>
    <x v="0"/>
    <x v="5"/>
    <x v="0"/>
    <x v="0"/>
    <x v="0"/>
    <x v="820"/>
    <x v="842"/>
    <x v="0"/>
    <x v="230"/>
    <x v="54"/>
    <x v="27"/>
    <x v="0"/>
    <x v="0"/>
    <x v="0"/>
    <x v="0"/>
    <x v="0"/>
    <x v="5"/>
    <x v="0"/>
    <x v="0"/>
    <x v="0"/>
    <x v="187"/>
    <x v="272"/>
    <x v="2"/>
    <x v="48"/>
    <x v="328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0"/>
    <x v="169"/>
    <x v="203"/>
    <x v="195"/>
    <x v="1654"/>
    <x v="0"/>
  </r>
  <r>
    <x v="0"/>
    <x v="5"/>
    <x v="0"/>
    <x v="0"/>
    <x v="0"/>
    <x v="762"/>
    <x v="785"/>
    <x v="0"/>
    <x v="262"/>
    <x v="54"/>
    <x v="27"/>
    <x v="0"/>
    <x v="0"/>
    <x v="0"/>
    <x v="0"/>
    <x v="0"/>
    <x v="5"/>
    <x v="0"/>
    <x v="0"/>
    <x v="0"/>
    <x v="187"/>
    <x v="272"/>
    <x v="2"/>
    <x v="48"/>
    <x v="362"/>
    <x v="104"/>
    <x v="0"/>
    <x v="0"/>
    <x v="0"/>
    <x v="0"/>
    <x v="0"/>
    <x v="187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2"/>
    <x v="169"/>
    <x v="203"/>
    <x v="175"/>
    <x v="1646"/>
    <x v="0"/>
  </r>
  <r>
    <x v="0"/>
    <x v="2"/>
    <x v="0"/>
    <x v="0"/>
    <x v="0"/>
    <x v="334"/>
    <x v="416"/>
    <x v="0"/>
    <x v="567"/>
    <x v="54"/>
    <x v="27"/>
    <x v="0"/>
    <x v="0"/>
    <x v="0"/>
    <x v="0"/>
    <x v="0"/>
    <x v="4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1"/>
    <x v="0"/>
    <x v="0"/>
    <x v="0"/>
    <x v="31"/>
    <x v="30"/>
    <x v="0"/>
    <x v="889"/>
    <x v="54"/>
    <x v="27"/>
    <x v="0"/>
    <x v="0"/>
    <x v="0"/>
    <x v="0"/>
    <x v="0"/>
    <x v="0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6"/>
    <x v="0"/>
    <x v="0"/>
    <x v="0"/>
    <x v="387"/>
    <x v="457"/>
    <x v="0"/>
    <x v="519"/>
    <x v="54"/>
    <x v="27"/>
    <x v="0"/>
    <x v="0"/>
    <x v="0"/>
    <x v="0"/>
    <x v="0"/>
    <x v="6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3"/>
    <x v="0"/>
    <x v="0"/>
    <x v="0"/>
    <x v="25"/>
    <x v="24"/>
    <x v="0"/>
    <x v="900"/>
    <x v="54"/>
    <x v="27"/>
    <x v="0"/>
    <x v="0"/>
    <x v="0"/>
    <x v="0"/>
    <x v="0"/>
    <x v="2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5"/>
    <x v="0"/>
    <x v="0"/>
    <x v="0"/>
    <x v="261"/>
    <x v="357"/>
    <x v="0"/>
    <x v="620"/>
    <x v="54"/>
    <x v="27"/>
    <x v="0"/>
    <x v="0"/>
    <x v="0"/>
    <x v="0"/>
    <x v="0"/>
    <x v="5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27"/>
    <x v="0"/>
    <x v="0"/>
    <x v="0"/>
    <x v="0"/>
    <x v="0"/>
    <x v="3"/>
    <x v="0"/>
    <x v="0"/>
    <x v="0"/>
    <x v="188"/>
    <x v="273"/>
    <x v="4"/>
    <x v="2"/>
    <x v="590"/>
    <x v="104"/>
    <x v="0"/>
    <x v="0"/>
    <x v="0"/>
    <x v="0"/>
    <x v="0"/>
    <x v="188"/>
    <x v="333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33"/>
    <x v="32"/>
    <x v="0"/>
    <x v="887"/>
    <x v="54"/>
    <x v="27"/>
    <x v="0"/>
    <x v="0"/>
    <x v="0"/>
    <x v="0"/>
    <x v="0"/>
    <x v="2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5"/>
    <x v="0"/>
    <x v="0"/>
    <x v="0"/>
    <x v="311"/>
    <x v="398"/>
    <x v="0"/>
    <x v="586"/>
    <x v="54"/>
    <x v="27"/>
    <x v="0"/>
    <x v="0"/>
    <x v="0"/>
    <x v="0"/>
    <x v="0"/>
    <x v="5"/>
    <x v="0"/>
    <x v="0"/>
    <x v="0"/>
    <x v="189"/>
    <x v="274"/>
    <x v="1"/>
    <x v="65"/>
    <x v="267"/>
    <x v="104"/>
    <x v="0"/>
    <x v="0"/>
    <x v="0"/>
    <x v="0"/>
    <x v="0"/>
    <x v="189"/>
    <x v="428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"/>
    <x v="0"/>
    <x v="136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"/>
    <x v="0"/>
    <x v="1398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2"/>
    <x v="2"/>
    <x v="23"/>
    <x v="967"/>
    <x v="54"/>
    <x v="27"/>
    <x v="0"/>
    <x v="0"/>
    <x v="0"/>
    <x v="0"/>
    <x v="0"/>
    <x v="0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57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9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6"/>
    <x v="6"/>
    <x v="47"/>
    <x v="982"/>
    <x v="54"/>
    <x v="27"/>
    <x v="0"/>
    <x v="0"/>
    <x v="0"/>
    <x v="0"/>
    <x v="0"/>
    <x v="1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32"/>
    <x v="1"/>
  </r>
  <r>
    <x v="0"/>
    <x v="4"/>
    <x v="0"/>
    <x v="0"/>
    <x v="0"/>
    <x v="3"/>
    <x v="3"/>
    <x v="32"/>
    <x v="972"/>
    <x v="54"/>
    <x v="27"/>
    <x v="0"/>
    <x v="0"/>
    <x v="0"/>
    <x v="0"/>
    <x v="0"/>
    <x v="1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8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274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67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190"/>
    <x v="275"/>
    <x v="3"/>
    <x v="4"/>
    <x v="795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32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190"/>
    <x v="275"/>
    <x v="3"/>
    <x v="4"/>
    <x v="797"/>
    <x v="104"/>
    <x v="0"/>
    <x v="0"/>
    <x v="0"/>
    <x v="0"/>
    <x v="0"/>
    <x v="190"/>
    <x v="14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21"/>
    <x v="1"/>
  </r>
  <r>
    <x v="0"/>
    <x v="2"/>
    <x v="0"/>
    <x v="0"/>
    <x v="0"/>
    <x v="387"/>
    <x v="457"/>
    <x v="1285"/>
    <x v="1734"/>
    <x v="54"/>
    <x v="27"/>
    <x v="0"/>
    <x v="0"/>
    <x v="0"/>
    <x v="0"/>
    <x v="0"/>
    <x v="4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7"/>
    <x v="1"/>
  </r>
  <r>
    <x v="0"/>
    <x v="1"/>
    <x v="0"/>
    <x v="0"/>
    <x v="0"/>
    <x v="42"/>
    <x v="40"/>
    <x v="514"/>
    <x v="1301"/>
    <x v="54"/>
    <x v="27"/>
    <x v="0"/>
    <x v="0"/>
    <x v="0"/>
    <x v="0"/>
    <x v="0"/>
    <x v="0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6"/>
    <x v="0"/>
    <x v="0"/>
    <x v="0"/>
    <x v="443"/>
    <x v="507"/>
    <x v="1356"/>
    <x v="1781"/>
    <x v="54"/>
    <x v="27"/>
    <x v="0"/>
    <x v="0"/>
    <x v="0"/>
    <x v="0"/>
    <x v="0"/>
    <x v="6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9"/>
    <x v="169"/>
    <x v="203"/>
    <x v="76"/>
    <x v="200"/>
    <x v="0"/>
  </r>
  <r>
    <x v="0"/>
    <x v="3"/>
    <x v="0"/>
    <x v="0"/>
    <x v="0"/>
    <x v="42"/>
    <x v="40"/>
    <x v="514"/>
    <x v="1301"/>
    <x v="54"/>
    <x v="27"/>
    <x v="0"/>
    <x v="0"/>
    <x v="0"/>
    <x v="0"/>
    <x v="0"/>
    <x v="2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4"/>
    <x v="1"/>
  </r>
  <r>
    <x v="0"/>
    <x v="5"/>
    <x v="0"/>
    <x v="0"/>
    <x v="0"/>
    <x v="356"/>
    <x v="434"/>
    <x v="1237"/>
    <x v="1709"/>
    <x v="54"/>
    <x v="27"/>
    <x v="0"/>
    <x v="0"/>
    <x v="0"/>
    <x v="0"/>
    <x v="0"/>
    <x v="5"/>
    <x v="0"/>
    <x v="0"/>
    <x v="0"/>
    <x v="191"/>
    <x v="276"/>
    <x v="0"/>
    <x v="31"/>
    <x v="599"/>
    <x v="104"/>
    <x v="0"/>
    <x v="0"/>
    <x v="0"/>
    <x v="0"/>
    <x v="0"/>
    <x v="191"/>
    <x v="46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309"/>
    <x v="0"/>
  </r>
  <r>
    <x v="0"/>
    <x v="2"/>
    <x v="0"/>
    <x v="0"/>
    <x v="0"/>
    <x v="261"/>
    <x v="357"/>
    <x v="311"/>
    <x v="704"/>
    <x v="54"/>
    <x v="27"/>
    <x v="0"/>
    <x v="0"/>
    <x v="0"/>
    <x v="0"/>
    <x v="0"/>
    <x v="4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567"/>
    <x v="611"/>
    <x v="621"/>
    <x v="496"/>
    <x v="54"/>
    <x v="27"/>
    <x v="0"/>
    <x v="0"/>
    <x v="0"/>
    <x v="0"/>
    <x v="0"/>
    <x v="4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391"/>
    <x v="459"/>
    <x v="446"/>
    <x v="620"/>
    <x v="54"/>
    <x v="27"/>
    <x v="0"/>
    <x v="0"/>
    <x v="0"/>
    <x v="0"/>
    <x v="0"/>
    <x v="4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2"/>
    <x v="1"/>
  </r>
  <r>
    <x v="0"/>
    <x v="2"/>
    <x v="0"/>
    <x v="0"/>
    <x v="0"/>
    <x v="728"/>
    <x v="751"/>
    <x v="772"/>
    <x v="403"/>
    <x v="54"/>
    <x v="27"/>
    <x v="0"/>
    <x v="0"/>
    <x v="0"/>
    <x v="0"/>
    <x v="0"/>
    <x v="4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560"/>
    <x v="607"/>
    <x v="611"/>
    <x v="500"/>
    <x v="54"/>
    <x v="27"/>
    <x v="0"/>
    <x v="0"/>
    <x v="0"/>
    <x v="0"/>
    <x v="0"/>
    <x v="4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4"/>
    <x v="1"/>
  </r>
  <r>
    <x v="0"/>
    <x v="2"/>
    <x v="0"/>
    <x v="0"/>
    <x v="0"/>
    <x v="584"/>
    <x v="624"/>
    <x v="634"/>
    <x v="486"/>
    <x v="54"/>
    <x v="27"/>
    <x v="0"/>
    <x v="0"/>
    <x v="0"/>
    <x v="0"/>
    <x v="0"/>
    <x v="4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491"/>
    <x v="544"/>
    <x v="539"/>
    <x v="547"/>
    <x v="54"/>
    <x v="27"/>
    <x v="0"/>
    <x v="0"/>
    <x v="0"/>
    <x v="0"/>
    <x v="0"/>
    <x v="4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401"/>
    <x v="467"/>
    <x v="455"/>
    <x v="617"/>
    <x v="54"/>
    <x v="27"/>
    <x v="0"/>
    <x v="0"/>
    <x v="0"/>
    <x v="0"/>
    <x v="0"/>
    <x v="4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2"/>
    <x v="0"/>
    <x v="0"/>
    <x v="0"/>
    <x v="636"/>
    <x v="668"/>
    <x v="684"/>
    <x v="459"/>
    <x v="54"/>
    <x v="27"/>
    <x v="0"/>
    <x v="0"/>
    <x v="0"/>
    <x v="0"/>
    <x v="0"/>
    <x v="4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590"/>
    <x v="629"/>
    <x v="649"/>
    <x v="486"/>
    <x v="54"/>
    <x v="27"/>
    <x v="0"/>
    <x v="0"/>
    <x v="0"/>
    <x v="0"/>
    <x v="0"/>
    <x v="4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4"/>
    <x v="1"/>
  </r>
  <r>
    <x v="0"/>
    <x v="2"/>
    <x v="0"/>
    <x v="0"/>
    <x v="0"/>
    <x v="461"/>
    <x v="522"/>
    <x v="512"/>
    <x v="574"/>
    <x v="54"/>
    <x v="27"/>
    <x v="0"/>
    <x v="0"/>
    <x v="0"/>
    <x v="0"/>
    <x v="0"/>
    <x v="4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513"/>
    <x v="567"/>
    <x v="565"/>
    <x v="530"/>
    <x v="54"/>
    <x v="27"/>
    <x v="0"/>
    <x v="0"/>
    <x v="0"/>
    <x v="0"/>
    <x v="0"/>
    <x v="4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650"/>
    <x v="682"/>
    <x v="699"/>
    <x v="446"/>
    <x v="54"/>
    <x v="27"/>
    <x v="0"/>
    <x v="0"/>
    <x v="0"/>
    <x v="0"/>
    <x v="0"/>
    <x v="4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1"/>
    <x v="0"/>
    <x v="0"/>
    <x v="0"/>
    <x v="21"/>
    <x v="20"/>
    <x v="62"/>
    <x v="908"/>
    <x v="54"/>
    <x v="27"/>
    <x v="0"/>
    <x v="0"/>
    <x v="0"/>
    <x v="0"/>
    <x v="0"/>
    <x v="0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95"/>
    <x v="91"/>
    <x v="153"/>
    <x v="816"/>
    <x v="54"/>
    <x v="27"/>
    <x v="0"/>
    <x v="0"/>
    <x v="0"/>
    <x v="0"/>
    <x v="0"/>
    <x v="0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43"/>
    <x v="41"/>
    <x v="99"/>
    <x v="874"/>
    <x v="54"/>
    <x v="27"/>
    <x v="0"/>
    <x v="0"/>
    <x v="0"/>
    <x v="0"/>
    <x v="0"/>
    <x v="0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163"/>
    <x v="156"/>
    <x v="222"/>
    <x v="768"/>
    <x v="54"/>
    <x v="27"/>
    <x v="0"/>
    <x v="0"/>
    <x v="0"/>
    <x v="0"/>
    <x v="0"/>
    <x v="0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94"/>
    <x v="90"/>
    <x v="151"/>
    <x v="818"/>
    <x v="54"/>
    <x v="27"/>
    <x v="0"/>
    <x v="0"/>
    <x v="0"/>
    <x v="0"/>
    <x v="0"/>
    <x v="0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1"/>
    <x v="0"/>
    <x v="0"/>
    <x v="0"/>
    <x v="101"/>
    <x v="97"/>
    <x v="159"/>
    <x v="811"/>
    <x v="54"/>
    <x v="27"/>
    <x v="0"/>
    <x v="0"/>
    <x v="0"/>
    <x v="0"/>
    <x v="0"/>
    <x v="0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69"/>
    <x v="66"/>
    <x v="125"/>
    <x v="843"/>
    <x v="54"/>
    <x v="27"/>
    <x v="0"/>
    <x v="0"/>
    <x v="0"/>
    <x v="0"/>
    <x v="0"/>
    <x v="0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45"/>
    <x v="43"/>
    <x v="104"/>
    <x v="871"/>
    <x v="54"/>
    <x v="27"/>
    <x v="0"/>
    <x v="0"/>
    <x v="0"/>
    <x v="0"/>
    <x v="0"/>
    <x v="0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1"/>
    <x v="0"/>
    <x v="0"/>
    <x v="0"/>
    <x v="121"/>
    <x v="116"/>
    <x v="183"/>
    <x v="797"/>
    <x v="54"/>
    <x v="27"/>
    <x v="0"/>
    <x v="0"/>
    <x v="0"/>
    <x v="0"/>
    <x v="0"/>
    <x v="0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03"/>
    <x v="99"/>
    <x v="165"/>
    <x v="811"/>
    <x v="54"/>
    <x v="27"/>
    <x v="0"/>
    <x v="0"/>
    <x v="0"/>
    <x v="0"/>
    <x v="0"/>
    <x v="0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1"/>
    <x v="0"/>
    <x v="0"/>
    <x v="0"/>
    <x v="60"/>
    <x v="58"/>
    <x v="118"/>
    <x v="853"/>
    <x v="54"/>
    <x v="27"/>
    <x v="0"/>
    <x v="0"/>
    <x v="0"/>
    <x v="0"/>
    <x v="0"/>
    <x v="0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77"/>
    <x v="74"/>
    <x v="136"/>
    <x v="835"/>
    <x v="54"/>
    <x v="27"/>
    <x v="0"/>
    <x v="0"/>
    <x v="0"/>
    <x v="0"/>
    <x v="0"/>
    <x v="0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129"/>
    <x v="124"/>
    <x v="190"/>
    <x v="794"/>
    <x v="54"/>
    <x v="27"/>
    <x v="0"/>
    <x v="0"/>
    <x v="0"/>
    <x v="0"/>
    <x v="0"/>
    <x v="0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6"/>
    <x v="0"/>
    <x v="0"/>
    <x v="0"/>
    <x v="311"/>
    <x v="398"/>
    <x v="359"/>
    <x v="670"/>
    <x v="54"/>
    <x v="27"/>
    <x v="0"/>
    <x v="0"/>
    <x v="0"/>
    <x v="0"/>
    <x v="0"/>
    <x v="6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644"/>
    <x v="676"/>
    <x v="689"/>
    <x v="449"/>
    <x v="54"/>
    <x v="27"/>
    <x v="0"/>
    <x v="0"/>
    <x v="0"/>
    <x v="0"/>
    <x v="0"/>
    <x v="6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448"/>
    <x v="510"/>
    <x v="507"/>
    <x v="586"/>
    <x v="54"/>
    <x v="27"/>
    <x v="0"/>
    <x v="0"/>
    <x v="0"/>
    <x v="0"/>
    <x v="0"/>
    <x v="6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826"/>
    <x v="848"/>
    <x v="854"/>
    <x v="350"/>
    <x v="54"/>
    <x v="27"/>
    <x v="0"/>
    <x v="0"/>
    <x v="0"/>
    <x v="0"/>
    <x v="0"/>
    <x v="6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640"/>
    <x v="672"/>
    <x v="684"/>
    <x v="451"/>
    <x v="54"/>
    <x v="27"/>
    <x v="0"/>
    <x v="0"/>
    <x v="0"/>
    <x v="0"/>
    <x v="0"/>
    <x v="6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6"/>
    <x v="0"/>
    <x v="0"/>
    <x v="0"/>
    <x v="661"/>
    <x v="692"/>
    <x v="704"/>
    <x v="437"/>
    <x v="54"/>
    <x v="27"/>
    <x v="0"/>
    <x v="0"/>
    <x v="0"/>
    <x v="0"/>
    <x v="0"/>
    <x v="6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553"/>
    <x v="602"/>
    <x v="605"/>
    <x v="501"/>
    <x v="54"/>
    <x v="27"/>
    <x v="0"/>
    <x v="0"/>
    <x v="0"/>
    <x v="0"/>
    <x v="0"/>
    <x v="6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58"/>
    <x v="520"/>
    <x v="516"/>
    <x v="579"/>
    <x v="54"/>
    <x v="27"/>
    <x v="0"/>
    <x v="0"/>
    <x v="0"/>
    <x v="0"/>
    <x v="0"/>
    <x v="6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6"/>
    <x v="0"/>
    <x v="0"/>
    <x v="0"/>
    <x v="715"/>
    <x v="738"/>
    <x v="762"/>
    <x v="413"/>
    <x v="54"/>
    <x v="27"/>
    <x v="0"/>
    <x v="0"/>
    <x v="0"/>
    <x v="0"/>
    <x v="0"/>
    <x v="6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670"/>
    <x v="698"/>
    <x v="714"/>
    <x v="437"/>
    <x v="54"/>
    <x v="27"/>
    <x v="0"/>
    <x v="0"/>
    <x v="0"/>
    <x v="0"/>
    <x v="0"/>
    <x v="6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6"/>
    <x v="0"/>
    <x v="0"/>
    <x v="0"/>
    <x v="523"/>
    <x v="575"/>
    <x v="573"/>
    <x v="524"/>
    <x v="54"/>
    <x v="27"/>
    <x v="0"/>
    <x v="0"/>
    <x v="0"/>
    <x v="0"/>
    <x v="0"/>
    <x v="6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587"/>
    <x v="626"/>
    <x v="639"/>
    <x v="482"/>
    <x v="54"/>
    <x v="27"/>
    <x v="0"/>
    <x v="0"/>
    <x v="0"/>
    <x v="0"/>
    <x v="0"/>
    <x v="6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734"/>
    <x v="757"/>
    <x v="780"/>
    <x v="395"/>
    <x v="54"/>
    <x v="27"/>
    <x v="0"/>
    <x v="0"/>
    <x v="0"/>
    <x v="0"/>
    <x v="0"/>
    <x v="6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9"/>
    <x v="1"/>
  </r>
  <r>
    <x v="0"/>
    <x v="3"/>
    <x v="0"/>
    <x v="0"/>
    <x v="0"/>
    <x v="21"/>
    <x v="20"/>
    <x v="62"/>
    <x v="908"/>
    <x v="54"/>
    <x v="27"/>
    <x v="0"/>
    <x v="0"/>
    <x v="0"/>
    <x v="0"/>
    <x v="0"/>
    <x v="2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95"/>
    <x v="91"/>
    <x v="153"/>
    <x v="816"/>
    <x v="54"/>
    <x v="27"/>
    <x v="0"/>
    <x v="0"/>
    <x v="0"/>
    <x v="0"/>
    <x v="0"/>
    <x v="2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43"/>
    <x v="41"/>
    <x v="99"/>
    <x v="874"/>
    <x v="54"/>
    <x v="27"/>
    <x v="0"/>
    <x v="0"/>
    <x v="0"/>
    <x v="0"/>
    <x v="0"/>
    <x v="2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163"/>
    <x v="156"/>
    <x v="222"/>
    <x v="768"/>
    <x v="54"/>
    <x v="27"/>
    <x v="0"/>
    <x v="0"/>
    <x v="0"/>
    <x v="0"/>
    <x v="0"/>
    <x v="2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94"/>
    <x v="90"/>
    <x v="151"/>
    <x v="818"/>
    <x v="54"/>
    <x v="27"/>
    <x v="0"/>
    <x v="0"/>
    <x v="0"/>
    <x v="0"/>
    <x v="0"/>
    <x v="2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3"/>
    <x v="0"/>
    <x v="0"/>
    <x v="0"/>
    <x v="101"/>
    <x v="97"/>
    <x v="159"/>
    <x v="811"/>
    <x v="54"/>
    <x v="27"/>
    <x v="0"/>
    <x v="0"/>
    <x v="0"/>
    <x v="0"/>
    <x v="0"/>
    <x v="2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69"/>
    <x v="66"/>
    <x v="125"/>
    <x v="843"/>
    <x v="54"/>
    <x v="27"/>
    <x v="0"/>
    <x v="0"/>
    <x v="0"/>
    <x v="0"/>
    <x v="0"/>
    <x v="2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45"/>
    <x v="43"/>
    <x v="104"/>
    <x v="871"/>
    <x v="54"/>
    <x v="27"/>
    <x v="0"/>
    <x v="0"/>
    <x v="0"/>
    <x v="0"/>
    <x v="0"/>
    <x v="2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3"/>
    <x v="0"/>
    <x v="0"/>
    <x v="0"/>
    <x v="121"/>
    <x v="116"/>
    <x v="183"/>
    <x v="797"/>
    <x v="54"/>
    <x v="27"/>
    <x v="0"/>
    <x v="0"/>
    <x v="0"/>
    <x v="0"/>
    <x v="0"/>
    <x v="2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103"/>
    <x v="99"/>
    <x v="165"/>
    <x v="811"/>
    <x v="54"/>
    <x v="27"/>
    <x v="0"/>
    <x v="0"/>
    <x v="0"/>
    <x v="0"/>
    <x v="0"/>
    <x v="2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7"/>
    <x v="1"/>
  </r>
  <r>
    <x v="0"/>
    <x v="3"/>
    <x v="0"/>
    <x v="0"/>
    <x v="0"/>
    <x v="60"/>
    <x v="58"/>
    <x v="118"/>
    <x v="853"/>
    <x v="54"/>
    <x v="27"/>
    <x v="0"/>
    <x v="0"/>
    <x v="0"/>
    <x v="0"/>
    <x v="0"/>
    <x v="2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77"/>
    <x v="74"/>
    <x v="136"/>
    <x v="835"/>
    <x v="54"/>
    <x v="27"/>
    <x v="0"/>
    <x v="0"/>
    <x v="0"/>
    <x v="0"/>
    <x v="0"/>
    <x v="2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129"/>
    <x v="124"/>
    <x v="190"/>
    <x v="794"/>
    <x v="54"/>
    <x v="27"/>
    <x v="0"/>
    <x v="0"/>
    <x v="0"/>
    <x v="0"/>
    <x v="0"/>
    <x v="2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1"/>
    <x v="1"/>
  </r>
  <r>
    <x v="0"/>
    <x v="5"/>
    <x v="0"/>
    <x v="0"/>
    <x v="0"/>
    <x v="230"/>
    <x v="331"/>
    <x v="283"/>
    <x v="723"/>
    <x v="54"/>
    <x v="27"/>
    <x v="0"/>
    <x v="0"/>
    <x v="0"/>
    <x v="0"/>
    <x v="0"/>
    <x v="5"/>
    <x v="0"/>
    <x v="0"/>
    <x v="0"/>
    <x v="192"/>
    <x v="278"/>
    <x v="0"/>
    <x v="16"/>
    <x v="23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"/>
    <x v="0"/>
    <x v="1197"/>
    <x v="1"/>
  </r>
  <r>
    <x v="0"/>
    <x v="5"/>
    <x v="0"/>
    <x v="0"/>
    <x v="0"/>
    <x v="520"/>
    <x v="573"/>
    <x v="570"/>
    <x v="525"/>
    <x v="54"/>
    <x v="27"/>
    <x v="0"/>
    <x v="0"/>
    <x v="0"/>
    <x v="0"/>
    <x v="0"/>
    <x v="5"/>
    <x v="0"/>
    <x v="0"/>
    <x v="0"/>
    <x v="192"/>
    <x v="278"/>
    <x v="0"/>
    <x v="16"/>
    <x v="38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0"/>
    <x v="0"/>
    <x v="895"/>
    <x v="1"/>
  </r>
  <r>
    <x v="0"/>
    <x v="5"/>
    <x v="0"/>
    <x v="0"/>
    <x v="0"/>
    <x v="362"/>
    <x v="436"/>
    <x v="413"/>
    <x v="645"/>
    <x v="54"/>
    <x v="27"/>
    <x v="0"/>
    <x v="0"/>
    <x v="0"/>
    <x v="0"/>
    <x v="0"/>
    <x v="5"/>
    <x v="0"/>
    <x v="0"/>
    <x v="0"/>
    <x v="192"/>
    <x v="278"/>
    <x v="0"/>
    <x v="16"/>
    <x v="404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5"/>
    <x v="0"/>
    <x v="1059"/>
    <x v="1"/>
  </r>
  <r>
    <x v="0"/>
    <x v="5"/>
    <x v="0"/>
    <x v="0"/>
    <x v="0"/>
    <x v="677"/>
    <x v="704"/>
    <x v="718"/>
    <x v="434"/>
    <x v="54"/>
    <x v="27"/>
    <x v="0"/>
    <x v="0"/>
    <x v="0"/>
    <x v="0"/>
    <x v="0"/>
    <x v="5"/>
    <x v="0"/>
    <x v="0"/>
    <x v="0"/>
    <x v="192"/>
    <x v="278"/>
    <x v="0"/>
    <x v="16"/>
    <x v="501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8"/>
    <x v="0"/>
    <x v="738"/>
    <x v="1"/>
  </r>
  <r>
    <x v="0"/>
    <x v="5"/>
    <x v="0"/>
    <x v="0"/>
    <x v="0"/>
    <x v="516"/>
    <x v="570"/>
    <x v="567"/>
    <x v="527"/>
    <x v="54"/>
    <x v="27"/>
    <x v="0"/>
    <x v="0"/>
    <x v="0"/>
    <x v="0"/>
    <x v="0"/>
    <x v="5"/>
    <x v="0"/>
    <x v="0"/>
    <x v="0"/>
    <x v="192"/>
    <x v="278"/>
    <x v="0"/>
    <x v="16"/>
    <x v="665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9"/>
    <x v="0"/>
    <x v="899"/>
    <x v="1"/>
  </r>
  <r>
    <x v="0"/>
    <x v="5"/>
    <x v="0"/>
    <x v="0"/>
    <x v="0"/>
    <x v="535"/>
    <x v="587"/>
    <x v="586"/>
    <x v="516"/>
    <x v="54"/>
    <x v="27"/>
    <x v="0"/>
    <x v="0"/>
    <x v="0"/>
    <x v="0"/>
    <x v="0"/>
    <x v="5"/>
    <x v="0"/>
    <x v="0"/>
    <x v="0"/>
    <x v="192"/>
    <x v="278"/>
    <x v="0"/>
    <x v="16"/>
    <x v="67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1"/>
    <x v="0"/>
    <x v="878"/>
    <x v="1"/>
  </r>
  <r>
    <x v="0"/>
    <x v="5"/>
    <x v="0"/>
    <x v="0"/>
    <x v="0"/>
    <x v="449"/>
    <x v="511"/>
    <x v="502"/>
    <x v="581"/>
    <x v="54"/>
    <x v="27"/>
    <x v="0"/>
    <x v="0"/>
    <x v="0"/>
    <x v="0"/>
    <x v="0"/>
    <x v="5"/>
    <x v="0"/>
    <x v="0"/>
    <x v="0"/>
    <x v="192"/>
    <x v="278"/>
    <x v="0"/>
    <x v="16"/>
    <x v="68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5"/>
    <x v="0"/>
    <x v="966"/>
    <x v="1"/>
  </r>
  <r>
    <x v="0"/>
    <x v="5"/>
    <x v="0"/>
    <x v="0"/>
    <x v="0"/>
    <x v="368"/>
    <x v="441"/>
    <x v="423"/>
    <x v="640"/>
    <x v="54"/>
    <x v="27"/>
    <x v="0"/>
    <x v="0"/>
    <x v="0"/>
    <x v="0"/>
    <x v="0"/>
    <x v="5"/>
    <x v="0"/>
    <x v="0"/>
    <x v="0"/>
    <x v="192"/>
    <x v="278"/>
    <x v="0"/>
    <x v="16"/>
    <x v="688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6"/>
    <x v="0"/>
    <x v="1049"/>
    <x v="1"/>
  </r>
  <r>
    <x v="0"/>
    <x v="5"/>
    <x v="0"/>
    <x v="0"/>
    <x v="0"/>
    <x v="586"/>
    <x v="625"/>
    <x v="643"/>
    <x v="487"/>
    <x v="54"/>
    <x v="27"/>
    <x v="0"/>
    <x v="0"/>
    <x v="0"/>
    <x v="0"/>
    <x v="0"/>
    <x v="5"/>
    <x v="0"/>
    <x v="0"/>
    <x v="0"/>
    <x v="192"/>
    <x v="278"/>
    <x v="0"/>
    <x v="16"/>
    <x v="689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3"/>
    <x v="0"/>
    <x v="820"/>
    <x v="1"/>
  </r>
  <r>
    <x v="0"/>
    <x v="5"/>
    <x v="0"/>
    <x v="0"/>
    <x v="0"/>
    <x v="541"/>
    <x v="592"/>
    <x v="598"/>
    <x v="516"/>
    <x v="54"/>
    <x v="27"/>
    <x v="0"/>
    <x v="0"/>
    <x v="0"/>
    <x v="0"/>
    <x v="0"/>
    <x v="5"/>
    <x v="0"/>
    <x v="0"/>
    <x v="0"/>
    <x v="192"/>
    <x v="278"/>
    <x v="0"/>
    <x v="16"/>
    <x v="76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4"/>
    <x v="0"/>
    <x v="866"/>
    <x v="1"/>
  </r>
  <r>
    <x v="0"/>
    <x v="5"/>
    <x v="0"/>
    <x v="0"/>
    <x v="0"/>
    <x v="421"/>
    <x v="489"/>
    <x v="477"/>
    <x v="599"/>
    <x v="54"/>
    <x v="27"/>
    <x v="0"/>
    <x v="0"/>
    <x v="0"/>
    <x v="0"/>
    <x v="0"/>
    <x v="5"/>
    <x v="0"/>
    <x v="0"/>
    <x v="0"/>
    <x v="192"/>
    <x v="278"/>
    <x v="0"/>
    <x v="16"/>
    <x v="76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47"/>
    <x v="0"/>
    <x v="991"/>
    <x v="1"/>
  </r>
  <r>
    <x v="0"/>
    <x v="5"/>
    <x v="0"/>
    <x v="0"/>
    <x v="0"/>
    <x v="474"/>
    <x v="531"/>
    <x v="526"/>
    <x v="561"/>
    <x v="54"/>
    <x v="27"/>
    <x v="0"/>
    <x v="0"/>
    <x v="0"/>
    <x v="0"/>
    <x v="0"/>
    <x v="5"/>
    <x v="0"/>
    <x v="0"/>
    <x v="0"/>
    <x v="192"/>
    <x v="278"/>
    <x v="0"/>
    <x v="16"/>
    <x v="803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9"/>
    <x v="0"/>
    <x v="942"/>
    <x v="1"/>
  </r>
  <r>
    <x v="0"/>
    <x v="5"/>
    <x v="0"/>
    <x v="0"/>
    <x v="0"/>
    <x v="604"/>
    <x v="640"/>
    <x v="658"/>
    <x v="477"/>
    <x v="54"/>
    <x v="27"/>
    <x v="0"/>
    <x v="0"/>
    <x v="0"/>
    <x v="0"/>
    <x v="0"/>
    <x v="5"/>
    <x v="0"/>
    <x v="0"/>
    <x v="0"/>
    <x v="192"/>
    <x v="278"/>
    <x v="0"/>
    <x v="16"/>
    <x v="807"/>
    <x v="104"/>
    <x v="0"/>
    <x v="0"/>
    <x v="0"/>
    <x v="0"/>
    <x v="0"/>
    <x v="192"/>
    <x v="469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4"/>
    <x v="0"/>
    <x v="803"/>
    <x v="1"/>
  </r>
  <r>
    <x v="0"/>
    <x v="2"/>
    <x v="0"/>
    <x v="0"/>
    <x v="0"/>
    <x v="1303"/>
    <x v="1323"/>
    <x v="1516"/>
    <x v="956"/>
    <x v="54"/>
    <x v="27"/>
    <x v="0"/>
    <x v="0"/>
    <x v="0"/>
    <x v="0"/>
    <x v="0"/>
    <x v="4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3"/>
    <x v="199"/>
    <x v="169"/>
    <x v="197"/>
    <x v="0"/>
    <x v="50"/>
    <x v="1"/>
  </r>
  <r>
    <x v="0"/>
    <x v="1"/>
    <x v="0"/>
    <x v="0"/>
    <x v="0"/>
    <x v="618"/>
    <x v="512"/>
    <x v="669"/>
    <x v="956"/>
    <x v="54"/>
    <x v="27"/>
    <x v="0"/>
    <x v="0"/>
    <x v="0"/>
    <x v="0"/>
    <x v="0"/>
    <x v="0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84"/>
    <x v="199"/>
    <x v="169"/>
    <x v="203"/>
    <x v="0"/>
    <x v="791"/>
    <x v="1"/>
  </r>
  <r>
    <x v="0"/>
    <x v="6"/>
    <x v="0"/>
    <x v="0"/>
    <x v="0"/>
    <x v="1326"/>
    <x v="1346"/>
    <x v="1547"/>
    <x v="956"/>
    <x v="54"/>
    <x v="27"/>
    <x v="0"/>
    <x v="0"/>
    <x v="0"/>
    <x v="0"/>
    <x v="0"/>
    <x v="6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"/>
    <x v="199"/>
    <x v="169"/>
    <x v="203"/>
    <x v="0"/>
    <x v="27"/>
    <x v="1"/>
  </r>
  <r>
    <x v="0"/>
    <x v="3"/>
    <x v="0"/>
    <x v="0"/>
    <x v="0"/>
    <x v="410"/>
    <x v="375"/>
    <x v="468"/>
    <x v="956"/>
    <x v="54"/>
    <x v="27"/>
    <x v="0"/>
    <x v="0"/>
    <x v="0"/>
    <x v="0"/>
    <x v="0"/>
    <x v="2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21"/>
    <x v="199"/>
    <x v="169"/>
    <x v="203"/>
    <x v="0"/>
    <x v="1000"/>
    <x v="1"/>
  </r>
  <r>
    <x v="0"/>
    <x v="5"/>
    <x v="0"/>
    <x v="0"/>
    <x v="0"/>
    <x v="1120"/>
    <x v="1140"/>
    <x v="1351"/>
    <x v="956"/>
    <x v="54"/>
    <x v="27"/>
    <x v="0"/>
    <x v="0"/>
    <x v="0"/>
    <x v="0"/>
    <x v="0"/>
    <x v="5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4"/>
    <x v="199"/>
    <x v="149"/>
    <x v="203"/>
    <x v="270"/>
    <x v="1479"/>
    <x v="0"/>
  </r>
  <r>
    <x v="0"/>
    <x v="4"/>
    <x v="0"/>
    <x v="0"/>
    <x v="0"/>
    <x v="785"/>
    <x v="623"/>
    <x v="817"/>
    <x v="956"/>
    <x v="54"/>
    <x v="27"/>
    <x v="0"/>
    <x v="0"/>
    <x v="0"/>
    <x v="0"/>
    <x v="0"/>
    <x v="1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8"/>
    <x v="199"/>
    <x v="169"/>
    <x v="203"/>
    <x v="0"/>
    <x v="643"/>
    <x v="1"/>
  </r>
  <r>
    <x v="0"/>
    <x v="0"/>
    <x v="0"/>
    <x v="0"/>
    <x v="0"/>
    <x v="1339"/>
    <x v="1359"/>
    <x v="1566"/>
    <x v="956"/>
    <x v="54"/>
    <x v="27"/>
    <x v="0"/>
    <x v="0"/>
    <x v="0"/>
    <x v="0"/>
    <x v="0"/>
    <x v="3"/>
    <x v="0"/>
    <x v="0"/>
    <x v="0"/>
    <x v="193"/>
    <x v="279"/>
    <x v="3"/>
    <x v="7"/>
    <x v="47"/>
    <x v="104"/>
    <x v="0"/>
    <x v="0"/>
    <x v="0"/>
    <x v="0"/>
    <x v="0"/>
    <x v="193"/>
    <x v="45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"/>
    <x v="199"/>
    <x v="169"/>
    <x v="203"/>
    <x v="0"/>
    <x v="10"/>
    <x v="1"/>
  </r>
  <r>
    <x v="0"/>
    <x v="2"/>
    <x v="0"/>
    <x v="0"/>
    <x v="0"/>
    <x v="578"/>
    <x v="618"/>
    <x v="812"/>
    <x v="956"/>
    <x v="54"/>
    <x v="27"/>
    <x v="0"/>
    <x v="0"/>
    <x v="0"/>
    <x v="0"/>
    <x v="0"/>
    <x v="4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84"/>
    <x v="203"/>
    <x v="123"/>
    <x v="1479"/>
    <x v="0"/>
  </r>
  <r>
    <x v="0"/>
    <x v="1"/>
    <x v="0"/>
    <x v="0"/>
    <x v="0"/>
    <x v="99"/>
    <x v="95"/>
    <x v="157"/>
    <x v="956"/>
    <x v="54"/>
    <x v="27"/>
    <x v="0"/>
    <x v="0"/>
    <x v="0"/>
    <x v="0"/>
    <x v="0"/>
    <x v="0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325"/>
    <x v="1"/>
  </r>
  <r>
    <x v="0"/>
    <x v="6"/>
    <x v="0"/>
    <x v="0"/>
    <x v="0"/>
    <x v="654"/>
    <x v="686"/>
    <x v="892"/>
    <x v="956"/>
    <x v="54"/>
    <x v="27"/>
    <x v="0"/>
    <x v="0"/>
    <x v="0"/>
    <x v="0"/>
    <x v="0"/>
    <x v="6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581"/>
    <x v="1"/>
  </r>
  <r>
    <x v="0"/>
    <x v="3"/>
    <x v="0"/>
    <x v="0"/>
    <x v="0"/>
    <x v="7"/>
    <x v="7"/>
    <x v="34"/>
    <x v="956"/>
    <x v="54"/>
    <x v="27"/>
    <x v="0"/>
    <x v="0"/>
    <x v="0"/>
    <x v="0"/>
    <x v="0"/>
    <x v="2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45"/>
    <x v="1"/>
  </r>
  <r>
    <x v="0"/>
    <x v="5"/>
    <x v="0"/>
    <x v="0"/>
    <x v="0"/>
    <x v="91"/>
    <x v="163"/>
    <x v="228"/>
    <x v="956"/>
    <x v="54"/>
    <x v="27"/>
    <x v="0"/>
    <x v="0"/>
    <x v="0"/>
    <x v="0"/>
    <x v="0"/>
    <x v="5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7"/>
    <x v="0"/>
    <x v="1252"/>
    <x v="1"/>
  </r>
  <r>
    <x v="0"/>
    <x v="4"/>
    <x v="0"/>
    <x v="0"/>
    <x v="0"/>
    <x v="245"/>
    <x v="233"/>
    <x v="295"/>
    <x v="956"/>
    <x v="54"/>
    <x v="27"/>
    <x v="0"/>
    <x v="0"/>
    <x v="0"/>
    <x v="0"/>
    <x v="0"/>
    <x v="1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37"/>
    <x v="199"/>
    <x v="169"/>
    <x v="203"/>
    <x v="0"/>
    <x v="1184"/>
    <x v="1"/>
  </r>
  <r>
    <x v="0"/>
    <x v="0"/>
    <x v="0"/>
    <x v="0"/>
    <x v="0"/>
    <x v="925"/>
    <x v="947"/>
    <x v="1171"/>
    <x v="956"/>
    <x v="54"/>
    <x v="27"/>
    <x v="0"/>
    <x v="0"/>
    <x v="0"/>
    <x v="0"/>
    <x v="0"/>
    <x v="3"/>
    <x v="0"/>
    <x v="0"/>
    <x v="0"/>
    <x v="194"/>
    <x v="281"/>
    <x v="3"/>
    <x v="9"/>
    <x v="76"/>
    <x v="104"/>
    <x v="0"/>
    <x v="0"/>
    <x v="0"/>
    <x v="0"/>
    <x v="0"/>
    <x v="194"/>
    <x v="264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47"/>
    <x v="199"/>
    <x v="169"/>
    <x v="203"/>
    <x v="0"/>
    <x v="340"/>
    <x v="1"/>
  </r>
  <r>
    <x v="0"/>
    <x v="2"/>
    <x v="0"/>
    <x v="0"/>
    <x v="0"/>
    <x v="186"/>
    <x v="288"/>
    <x v="231"/>
    <x v="742"/>
    <x v="54"/>
    <x v="27"/>
    <x v="0"/>
    <x v="0"/>
    <x v="0"/>
    <x v="0"/>
    <x v="0"/>
    <x v="4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296"/>
    <x v="382"/>
    <x v="311"/>
    <x v="666"/>
    <x v="54"/>
    <x v="27"/>
    <x v="0"/>
    <x v="0"/>
    <x v="0"/>
    <x v="0"/>
    <x v="0"/>
    <x v="4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1"/>
    <x v="0"/>
    <x v="0"/>
    <x v="0"/>
    <x v="14"/>
    <x v="13"/>
    <x v="47"/>
    <x v="920"/>
    <x v="54"/>
    <x v="27"/>
    <x v="0"/>
    <x v="0"/>
    <x v="0"/>
    <x v="0"/>
    <x v="0"/>
    <x v="0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25"/>
    <x v="24"/>
    <x v="62"/>
    <x v="891"/>
    <x v="54"/>
    <x v="27"/>
    <x v="0"/>
    <x v="0"/>
    <x v="0"/>
    <x v="0"/>
    <x v="0"/>
    <x v="0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238"/>
    <x v="337"/>
    <x v="276"/>
    <x v="713"/>
    <x v="54"/>
    <x v="27"/>
    <x v="0"/>
    <x v="0"/>
    <x v="0"/>
    <x v="0"/>
    <x v="0"/>
    <x v="6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348"/>
    <x v="425"/>
    <x v="359"/>
    <x v="630"/>
    <x v="54"/>
    <x v="27"/>
    <x v="0"/>
    <x v="0"/>
    <x v="0"/>
    <x v="0"/>
    <x v="0"/>
    <x v="6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14"/>
    <x v="13"/>
    <x v="47"/>
    <x v="920"/>
    <x v="54"/>
    <x v="27"/>
    <x v="0"/>
    <x v="0"/>
    <x v="0"/>
    <x v="0"/>
    <x v="0"/>
    <x v="2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25"/>
    <x v="24"/>
    <x v="62"/>
    <x v="891"/>
    <x v="54"/>
    <x v="27"/>
    <x v="0"/>
    <x v="0"/>
    <x v="0"/>
    <x v="0"/>
    <x v="0"/>
    <x v="2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161"/>
    <x v="261"/>
    <x v="209"/>
    <x v="760"/>
    <x v="54"/>
    <x v="27"/>
    <x v="0"/>
    <x v="0"/>
    <x v="0"/>
    <x v="0"/>
    <x v="0"/>
    <x v="5"/>
    <x v="0"/>
    <x v="0"/>
    <x v="0"/>
    <x v="195"/>
    <x v="282"/>
    <x v="0"/>
    <x v="5"/>
    <x v="753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"/>
    <x v="169"/>
    <x v="203"/>
    <x v="20"/>
    <x v="1507"/>
    <x v="0"/>
  </r>
  <r>
    <x v="0"/>
    <x v="5"/>
    <x v="0"/>
    <x v="0"/>
    <x v="0"/>
    <x v="261"/>
    <x v="357"/>
    <x v="283"/>
    <x v="687"/>
    <x v="54"/>
    <x v="27"/>
    <x v="0"/>
    <x v="0"/>
    <x v="0"/>
    <x v="0"/>
    <x v="0"/>
    <x v="5"/>
    <x v="0"/>
    <x v="0"/>
    <x v="0"/>
    <x v="195"/>
    <x v="282"/>
    <x v="0"/>
    <x v="5"/>
    <x v="754"/>
    <x v="104"/>
    <x v="0"/>
    <x v="0"/>
    <x v="0"/>
    <x v="0"/>
    <x v="0"/>
    <x v="195"/>
    <x v="237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525"/>
    <x v="0"/>
  </r>
  <r>
    <x v="0"/>
    <x v="2"/>
    <x v="0"/>
    <x v="0"/>
    <x v="0"/>
    <x v="268"/>
    <x v="361"/>
    <x v="419"/>
    <x v="818"/>
    <x v="54"/>
    <x v="27"/>
    <x v="0"/>
    <x v="0"/>
    <x v="0"/>
    <x v="0"/>
    <x v="0"/>
    <x v="4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053"/>
    <x v="1"/>
  </r>
  <r>
    <x v="0"/>
    <x v="1"/>
    <x v="0"/>
    <x v="0"/>
    <x v="0"/>
    <x v="22"/>
    <x v="21"/>
    <x v="90"/>
    <x v="1002"/>
    <x v="54"/>
    <x v="27"/>
    <x v="0"/>
    <x v="0"/>
    <x v="0"/>
    <x v="0"/>
    <x v="0"/>
    <x v="0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392"/>
    <x v="1"/>
  </r>
  <r>
    <x v="0"/>
    <x v="6"/>
    <x v="0"/>
    <x v="0"/>
    <x v="0"/>
    <x v="318"/>
    <x v="404"/>
    <x v="475"/>
    <x v="795"/>
    <x v="54"/>
    <x v="27"/>
    <x v="0"/>
    <x v="0"/>
    <x v="0"/>
    <x v="0"/>
    <x v="0"/>
    <x v="6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993"/>
    <x v="1"/>
  </r>
  <r>
    <x v="0"/>
    <x v="3"/>
    <x v="0"/>
    <x v="0"/>
    <x v="0"/>
    <x v="18"/>
    <x v="17"/>
    <x v="90"/>
    <x v="1014"/>
    <x v="54"/>
    <x v="27"/>
    <x v="0"/>
    <x v="0"/>
    <x v="0"/>
    <x v="0"/>
    <x v="0"/>
    <x v="2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392"/>
    <x v="1"/>
  </r>
  <r>
    <x v="0"/>
    <x v="5"/>
    <x v="0"/>
    <x v="0"/>
    <x v="0"/>
    <x v="201"/>
    <x v="300"/>
    <x v="383"/>
    <x v="1021"/>
    <x v="23"/>
    <x v="27"/>
    <x v="0"/>
    <x v="0"/>
    <x v="0"/>
    <x v="0"/>
    <x v="0"/>
    <x v="5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093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196"/>
    <x v="283"/>
    <x v="5"/>
    <x v="34"/>
    <x v="618"/>
    <x v="104"/>
    <x v="0"/>
    <x v="0"/>
    <x v="0"/>
    <x v="0"/>
    <x v="0"/>
    <x v="196"/>
    <x v="412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911"/>
    <x v="933"/>
    <x v="1263"/>
    <x v="1544"/>
    <x v="54"/>
    <x v="27"/>
    <x v="0"/>
    <x v="0"/>
    <x v="0"/>
    <x v="0"/>
    <x v="0"/>
    <x v="4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3"/>
    <x v="1"/>
  </r>
  <r>
    <x v="0"/>
    <x v="2"/>
    <x v="0"/>
    <x v="0"/>
    <x v="0"/>
    <x v="465"/>
    <x v="525"/>
    <x v="772"/>
    <x v="1283"/>
    <x v="54"/>
    <x v="27"/>
    <x v="0"/>
    <x v="0"/>
    <x v="0"/>
    <x v="0"/>
    <x v="0"/>
    <x v="4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570"/>
    <x v="612"/>
    <x v="897"/>
    <x v="1352"/>
    <x v="54"/>
    <x v="27"/>
    <x v="0"/>
    <x v="0"/>
    <x v="0"/>
    <x v="0"/>
    <x v="0"/>
    <x v="4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6"/>
    <x v="1"/>
  </r>
  <r>
    <x v="0"/>
    <x v="2"/>
    <x v="0"/>
    <x v="0"/>
    <x v="0"/>
    <x v="881"/>
    <x v="903"/>
    <x v="1240"/>
    <x v="1531"/>
    <x v="54"/>
    <x v="27"/>
    <x v="0"/>
    <x v="0"/>
    <x v="0"/>
    <x v="0"/>
    <x v="0"/>
    <x v="4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7"/>
    <x v="1"/>
  </r>
  <r>
    <x v="0"/>
    <x v="2"/>
    <x v="0"/>
    <x v="0"/>
    <x v="0"/>
    <x v="526"/>
    <x v="577"/>
    <x v="853"/>
    <x v="1327"/>
    <x v="54"/>
    <x v="27"/>
    <x v="0"/>
    <x v="0"/>
    <x v="0"/>
    <x v="0"/>
    <x v="0"/>
    <x v="4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372"/>
    <x v="445"/>
    <x v="651"/>
    <x v="1217"/>
    <x v="54"/>
    <x v="27"/>
    <x v="0"/>
    <x v="0"/>
    <x v="0"/>
    <x v="0"/>
    <x v="0"/>
    <x v="4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2"/>
    <x v="0"/>
    <x v="0"/>
    <x v="0"/>
    <x v="438"/>
    <x v="503"/>
    <x v="733"/>
    <x v="1264"/>
    <x v="54"/>
    <x v="27"/>
    <x v="0"/>
    <x v="0"/>
    <x v="0"/>
    <x v="0"/>
    <x v="0"/>
    <x v="4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513"/>
    <x v="567"/>
    <x v="835"/>
    <x v="1315"/>
    <x v="54"/>
    <x v="27"/>
    <x v="0"/>
    <x v="0"/>
    <x v="0"/>
    <x v="0"/>
    <x v="0"/>
    <x v="4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2"/>
    <x v="0"/>
    <x v="0"/>
    <x v="0"/>
    <x v="940"/>
    <x v="962"/>
    <x v="1287"/>
    <x v="1560"/>
    <x v="54"/>
    <x v="27"/>
    <x v="0"/>
    <x v="0"/>
    <x v="0"/>
    <x v="0"/>
    <x v="0"/>
    <x v="4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45"/>
    <x v="1"/>
  </r>
  <r>
    <x v="0"/>
    <x v="2"/>
    <x v="0"/>
    <x v="0"/>
    <x v="0"/>
    <x v="684"/>
    <x v="711"/>
    <x v="1033"/>
    <x v="1422"/>
    <x v="54"/>
    <x v="27"/>
    <x v="0"/>
    <x v="0"/>
    <x v="0"/>
    <x v="0"/>
    <x v="0"/>
    <x v="4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8"/>
    <x v="1"/>
  </r>
  <r>
    <x v="0"/>
    <x v="1"/>
    <x v="0"/>
    <x v="0"/>
    <x v="0"/>
    <x v="255"/>
    <x v="243"/>
    <x v="499"/>
    <x v="1159"/>
    <x v="54"/>
    <x v="27"/>
    <x v="0"/>
    <x v="0"/>
    <x v="0"/>
    <x v="0"/>
    <x v="0"/>
    <x v="0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9"/>
    <x v="1"/>
  </r>
  <r>
    <x v="0"/>
    <x v="1"/>
    <x v="0"/>
    <x v="0"/>
    <x v="0"/>
    <x v="61"/>
    <x v="59"/>
    <x v="222"/>
    <x v="1044"/>
    <x v="54"/>
    <x v="27"/>
    <x v="0"/>
    <x v="0"/>
    <x v="0"/>
    <x v="0"/>
    <x v="0"/>
    <x v="0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96"/>
    <x v="92"/>
    <x v="291"/>
    <x v="1069"/>
    <x v="54"/>
    <x v="27"/>
    <x v="0"/>
    <x v="0"/>
    <x v="0"/>
    <x v="0"/>
    <x v="0"/>
    <x v="0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8"/>
    <x v="1"/>
  </r>
  <r>
    <x v="0"/>
    <x v="1"/>
    <x v="0"/>
    <x v="0"/>
    <x v="0"/>
    <x v="239"/>
    <x v="228"/>
    <x v="480"/>
    <x v="1152"/>
    <x v="54"/>
    <x v="27"/>
    <x v="0"/>
    <x v="0"/>
    <x v="0"/>
    <x v="0"/>
    <x v="0"/>
    <x v="0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9"/>
    <x v="1"/>
  </r>
  <r>
    <x v="0"/>
    <x v="1"/>
    <x v="0"/>
    <x v="0"/>
    <x v="0"/>
    <x v="81"/>
    <x v="78"/>
    <x v="264"/>
    <x v="1057"/>
    <x v="54"/>
    <x v="27"/>
    <x v="0"/>
    <x v="0"/>
    <x v="0"/>
    <x v="0"/>
    <x v="0"/>
    <x v="0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38"/>
    <x v="37"/>
    <x v="166"/>
    <x v="1028"/>
    <x v="54"/>
    <x v="27"/>
    <x v="0"/>
    <x v="0"/>
    <x v="0"/>
    <x v="0"/>
    <x v="0"/>
    <x v="0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1"/>
    <x v="0"/>
    <x v="0"/>
    <x v="0"/>
    <x v="54"/>
    <x v="52"/>
    <x v="206"/>
    <x v="1041"/>
    <x v="54"/>
    <x v="27"/>
    <x v="0"/>
    <x v="0"/>
    <x v="0"/>
    <x v="0"/>
    <x v="0"/>
    <x v="0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77"/>
    <x v="74"/>
    <x v="254"/>
    <x v="1053"/>
    <x v="54"/>
    <x v="27"/>
    <x v="0"/>
    <x v="0"/>
    <x v="0"/>
    <x v="0"/>
    <x v="0"/>
    <x v="0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1"/>
    <x v="0"/>
    <x v="0"/>
    <x v="0"/>
    <x v="265"/>
    <x v="252"/>
    <x v="515"/>
    <x v="1167"/>
    <x v="54"/>
    <x v="27"/>
    <x v="0"/>
    <x v="0"/>
    <x v="0"/>
    <x v="0"/>
    <x v="0"/>
    <x v="0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3"/>
    <x v="1"/>
  </r>
  <r>
    <x v="0"/>
    <x v="1"/>
    <x v="0"/>
    <x v="0"/>
    <x v="0"/>
    <x v="143"/>
    <x v="137"/>
    <x v="358"/>
    <x v="1096"/>
    <x v="54"/>
    <x v="27"/>
    <x v="0"/>
    <x v="0"/>
    <x v="0"/>
    <x v="0"/>
    <x v="0"/>
    <x v="0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6"/>
    <x v="0"/>
    <x v="0"/>
    <x v="0"/>
    <x v="1011"/>
    <x v="1033"/>
    <x v="1340"/>
    <x v="1595"/>
    <x v="54"/>
    <x v="27"/>
    <x v="0"/>
    <x v="0"/>
    <x v="0"/>
    <x v="0"/>
    <x v="0"/>
    <x v="6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6"/>
    <x v="1"/>
  </r>
  <r>
    <x v="0"/>
    <x v="6"/>
    <x v="0"/>
    <x v="0"/>
    <x v="0"/>
    <x v="528"/>
    <x v="580"/>
    <x v="854"/>
    <x v="1327"/>
    <x v="54"/>
    <x v="27"/>
    <x v="0"/>
    <x v="0"/>
    <x v="0"/>
    <x v="0"/>
    <x v="0"/>
    <x v="6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647"/>
    <x v="679"/>
    <x v="990"/>
    <x v="1402"/>
    <x v="54"/>
    <x v="27"/>
    <x v="0"/>
    <x v="0"/>
    <x v="0"/>
    <x v="0"/>
    <x v="0"/>
    <x v="6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2"/>
    <x v="1"/>
  </r>
  <r>
    <x v="0"/>
    <x v="6"/>
    <x v="0"/>
    <x v="0"/>
    <x v="0"/>
    <x v="978"/>
    <x v="1000"/>
    <x v="1316"/>
    <x v="1578"/>
    <x v="54"/>
    <x v="27"/>
    <x v="0"/>
    <x v="0"/>
    <x v="0"/>
    <x v="0"/>
    <x v="0"/>
    <x v="6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8"/>
    <x v="1"/>
  </r>
  <r>
    <x v="0"/>
    <x v="6"/>
    <x v="0"/>
    <x v="0"/>
    <x v="0"/>
    <x v="603"/>
    <x v="639"/>
    <x v="932"/>
    <x v="1372"/>
    <x v="54"/>
    <x v="27"/>
    <x v="0"/>
    <x v="0"/>
    <x v="0"/>
    <x v="0"/>
    <x v="0"/>
    <x v="6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428"/>
    <x v="494"/>
    <x v="719"/>
    <x v="1257"/>
    <x v="54"/>
    <x v="27"/>
    <x v="0"/>
    <x v="0"/>
    <x v="0"/>
    <x v="0"/>
    <x v="0"/>
    <x v="6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7"/>
    <x v="1"/>
  </r>
  <r>
    <x v="0"/>
    <x v="6"/>
    <x v="0"/>
    <x v="0"/>
    <x v="0"/>
    <x v="501"/>
    <x v="555"/>
    <x v="815"/>
    <x v="1308"/>
    <x v="54"/>
    <x v="27"/>
    <x v="0"/>
    <x v="0"/>
    <x v="0"/>
    <x v="0"/>
    <x v="0"/>
    <x v="6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587"/>
    <x v="626"/>
    <x v="917"/>
    <x v="1361"/>
    <x v="54"/>
    <x v="27"/>
    <x v="0"/>
    <x v="0"/>
    <x v="0"/>
    <x v="0"/>
    <x v="0"/>
    <x v="6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6"/>
    <x v="1"/>
  </r>
  <r>
    <x v="0"/>
    <x v="6"/>
    <x v="0"/>
    <x v="0"/>
    <x v="0"/>
    <x v="1037"/>
    <x v="1057"/>
    <x v="1357"/>
    <x v="1610"/>
    <x v="54"/>
    <x v="27"/>
    <x v="0"/>
    <x v="0"/>
    <x v="0"/>
    <x v="0"/>
    <x v="0"/>
    <x v="6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1"/>
    <x v="1"/>
  </r>
  <r>
    <x v="0"/>
    <x v="6"/>
    <x v="0"/>
    <x v="0"/>
    <x v="0"/>
    <x v="771"/>
    <x v="794"/>
    <x v="1130"/>
    <x v="1477"/>
    <x v="54"/>
    <x v="27"/>
    <x v="0"/>
    <x v="0"/>
    <x v="0"/>
    <x v="0"/>
    <x v="0"/>
    <x v="6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3"/>
    <x v="1"/>
  </r>
  <r>
    <x v="0"/>
    <x v="3"/>
    <x v="0"/>
    <x v="0"/>
    <x v="0"/>
    <x v="255"/>
    <x v="243"/>
    <x v="499"/>
    <x v="1159"/>
    <x v="54"/>
    <x v="27"/>
    <x v="0"/>
    <x v="0"/>
    <x v="0"/>
    <x v="0"/>
    <x v="0"/>
    <x v="2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9"/>
    <x v="1"/>
  </r>
  <r>
    <x v="0"/>
    <x v="3"/>
    <x v="0"/>
    <x v="0"/>
    <x v="0"/>
    <x v="61"/>
    <x v="59"/>
    <x v="222"/>
    <x v="1044"/>
    <x v="54"/>
    <x v="27"/>
    <x v="0"/>
    <x v="0"/>
    <x v="0"/>
    <x v="0"/>
    <x v="0"/>
    <x v="2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96"/>
    <x v="92"/>
    <x v="291"/>
    <x v="1069"/>
    <x v="54"/>
    <x v="27"/>
    <x v="0"/>
    <x v="0"/>
    <x v="0"/>
    <x v="0"/>
    <x v="0"/>
    <x v="2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8"/>
    <x v="1"/>
  </r>
  <r>
    <x v="0"/>
    <x v="3"/>
    <x v="0"/>
    <x v="0"/>
    <x v="0"/>
    <x v="239"/>
    <x v="228"/>
    <x v="480"/>
    <x v="1152"/>
    <x v="54"/>
    <x v="27"/>
    <x v="0"/>
    <x v="0"/>
    <x v="0"/>
    <x v="0"/>
    <x v="0"/>
    <x v="2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9"/>
    <x v="1"/>
  </r>
  <r>
    <x v="0"/>
    <x v="3"/>
    <x v="0"/>
    <x v="0"/>
    <x v="0"/>
    <x v="81"/>
    <x v="78"/>
    <x v="264"/>
    <x v="1057"/>
    <x v="54"/>
    <x v="27"/>
    <x v="0"/>
    <x v="0"/>
    <x v="0"/>
    <x v="0"/>
    <x v="0"/>
    <x v="2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38"/>
    <x v="37"/>
    <x v="166"/>
    <x v="1028"/>
    <x v="54"/>
    <x v="27"/>
    <x v="0"/>
    <x v="0"/>
    <x v="0"/>
    <x v="0"/>
    <x v="0"/>
    <x v="2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6"/>
    <x v="1"/>
  </r>
  <r>
    <x v="0"/>
    <x v="3"/>
    <x v="0"/>
    <x v="0"/>
    <x v="0"/>
    <x v="54"/>
    <x v="52"/>
    <x v="206"/>
    <x v="1041"/>
    <x v="54"/>
    <x v="27"/>
    <x v="0"/>
    <x v="0"/>
    <x v="0"/>
    <x v="0"/>
    <x v="0"/>
    <x v="2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77"/>
    <x v="74"/>
    <x v="254"/>
    <x v="1053"/>
    <x v="54"/>
    <x v="27"/>
    <x v="0"/>
    <x v="0"/>
    <x v="0"/>
    <x v="0"/>
    <x v="0"/>
    <x v="2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6"/>
    <x v="1"/>
  </r>
  <r>
    <x v="0"/>
    <x v="3"/>
    <x v="0"/>
    <x v="0"/>
    <x v="0"/>
    <x v="265"/>
    <x v="252"/>
    <x v="515"/>
    <x v="1167"/>
    <x v="54"/>
    <x v="27"/>
    <x v="0"/>
    <x v="0"/>
    <x v="0"/>
    <x v="0"/>
    <x v="0"/>
    <x v="2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3"/>
    <x v="1"/>
  </r>
  <r>
    <x v="0"/>
    <x v="3"/>
    <x v="0"/>
    <x v="0"/>
    <x v="0"/>
    <x v="143"/>
    <x v="137"/>
    <x v="358"/>
    <x v="1096"/>
    <x v="54"/>
    <x v="27"/>
    <x v="0"/>
    <x v="0"/>
    <x v="0"/>
    <x v="0"/>
    <x v="0"/>
    <x v="2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5"/>
    <x v="0"/>
    <x v="0"/>
    <x v="0"/>
    <x v="850"/>
    <x v="872"/>
    <x v="1214"/>
    <x v="1515"/>
    <x v="54"/>
    <x v="27"/>
    <x v="0"/>
    <x v="0"/>
    <x v="0"/>
    <x v="0"/>
    <x v="0"/>
    <x v="5"/>
    <x v="0"/>
    <x v="0"/>
    <x v="0"/>
    <x v="197"/>
    <x v="286"/>
    <x v="0"/>
    <x v="20"/>
    <x v="41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0"/>
    <x v="203"/>
    <x v="206"/>
    <x v="647"/>
    <x v="0"/>
  </r>
  <r>
    <x v="0"/>
    <x v="5"/>
    <x v="0"/>
    <x v="0"/>
    <x v="0"/>
    <x v="426"/>
    <x v="493"/>
    <x v="718"/>
    <x v="1257"/>
    <x v="54"/>
    <x v="27"/>
    <x v="0"/>
    <x v="0"/>
    <x v="0"/>
    <x v="0"/>
    <x v="0"/>
    <x v="5"/>
    <x v="0"/>
    <x v="0"/>
    <x v="0"/>
    <x v="197"/>
    <x v="286"/>
    <x v="0"/>
    <x v="20"/>
    <x v="41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4"/>
    <x v="203"/>
    <x v="72"/>
    <x v="1032"/>
    <x v="0"/>
  </r>
  <r>
    <x v="0"/>
    <x v="5"/>
    <x v="0"/>
    <x v="0"/>
    <x v="0"/>
    <x v="525"/>
    <x v="576"/>
    <x v="851"/>
    <x v="1323"/>
    <x v="54"/>
    <x v="27"/>
    <x v="0"/>
    <x v="0"/>
    <x v="0"/>
    <x v="0"/>
    <x v="0"/>
    <x v="5"/>
    <x v="0"/>
    <x v="0"/>
    <x v="0"/>
    <x v="197"/>
    <x v="286"/>
    <x v="0"/>
    <x v="20"/>
    <x v="418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9"/>
    <x v="169"/>
    <x v="203"/>
    <x v="105"/>
    <x v="934"/>
    <x v="0"/>
  </r>
  <r>
    <x v="0"/>
    <x v="5"/>
    <x v="0"/>
    <x v="0"/>
    <x v="0"/>
    <x v="823"/>
    <x v="845"/>
    <x v="1180"/>
    <x v="1502"/>
    <x v="54"/>
    <x v="27"/>
    <x v="0"/>
    <x v="0"/>
    <x v="0"/>
    <x v="0"/>
    <x v="0"/>
    <x v="5"/>
    <x v="0"/>
    <x v="0"/>
    <x v="0"/>
    <x v="197"/>
    <x v="286"/>
    <x v="0"/>
    <x v="20"/>
    <x v="41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4"/>
    <x v="203"/>
    <x v="196"/>
    <x v="665"/>
    <x v="0"/>
  </r>
  <r>
    <x v="0"/>
    <x v="5"/>
    <x v="0"/>
    <x v="0"/>
    <x v="0"/>
    <x v="487"/>
    <x v="540"/>
    <x v="801"/>
    <x v="1302"/>
    <x v="54"/>
    <x v="27"/>
    <x v="0"/>
    <x v="0"/>
    <x v="0"/>
    <x v="0"/>
    <x v="0"/>
    <x v="5"/>
    <x v="0"/>
    <x v="0"/>
    <x v="0"/>
    <x v="197"/>
    <x v="286"/>
    <x v="0"/>
    <x v="20"/>
    <x v="420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971"/>
    <x v="0"/>
  </r>
  <r>
    <x v="0"/>
    <x v="5"/>
    <x v="0"/>
    <x v="0"/>
    <x v="0"/>
    <x v="340"/>
    <x v="421"/>
    <x v="602"/>
    <x v="1204"/>
    <x v="54"/>
    <x v="27"/>
    <x v="0"/>
    <x v="0"/>
    <x v="0"/>
    <x v="0"/>
    <x v="0"/>
    <x v="5"/>
    <x v="0"/>
    <x v="0"/>
    <x v="0"/>
    <x v="197"/>
    <x v="286"/>
    <x v="0"/>
    <x v="20"/>
    <x v="422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3"/>
    <x v="203"/>
    <x v="48"/>
    <x v="1131"/>
    <x v="0"/>
  </r>
  <r>
    <x v="0"/>
    <x v="5"/>
    <x v="0"/>
    <x v="0"/>
    <x v="0"/>
    <x v="402"/>
    <x v="469"/>
    <x v="687"/>
    <x v="1237"/>
    <x v="54"/>
    <x v="27"/>
    <x v="0"/>
    <x v="0"/>
    <x v="0"/>
    <x v="0"/>
    <x v="0"/>
    <x v="5"/>
    <x v="0"/>
    <x v="0"/>
    <x v="0"/>
    <x v="197"/>
    <x v="286"/>
    <x v="0"/>
    <x v="20"/>
    <x v="425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059"/>
    <x v="0"/>
  </r>
  <r>
    <x v="0"/>
    <x v="5"/>
    <x v="0"/>
    <x v="0"/>
    <x v="0"/>
    <x v="474"/>
    <x v="531"/>
    <x v="785"/>
    <x v="1291"/>
    <x v="54"/>
    <x v="27"/>
    <x v="0"/>
    <x v="0"/>
    <x v="0"/>
    <x v="0"/>
    <x v="0"/>
    <x v="5"/>
    <x v="0"/>
    <x v="0"/>
    <x v="0"/>
    <x v="197"/>
    <x v="286"/>
    <x v="0"/>
    <x v="20"/>
    <x v="426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4"/>
    <x v="203"/>
    <x v="87"/>
    <x v="986"/>
    <x v="0"/>
  </r>
  <r>
    <x v="0"/>
    <x v="5"/>
    <x v="0"/>
    <x v="0"/>
    <x v="0"/>
    <x v="879"/>
    <x v="901"/>
    <x v="1238"/>
    <x v="1529"/>
    <x v="54"/>
    <x v="27"/>
    <x v="0"/>
    <x v="0"/>
    <x v="0"/>
    <x v="0"/>
    <x v="0"/>
    <x v="5"/>
    <x v="0"/>
    <x v="0"/>
    <x v="0"/>
    <x v="197"/>
    <x v="286"/>
    <x v="0"/>
    <x v="20"/>
    <x v="427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4"/>
    <x v="203"/>
    <x v="214"/>
    <x v="623"/>
    <x v="0"/>
  </r>
  <r>
    <x v="0"/>
    <x v="5"/>
    <x v="0"/>
    <x v="0"/>
    <x v="0"/>
    <x v="635"/>
    <x v="667"/>
    <x v="973"/>
    <x v="1392"/>
    <x v="54"/>
    <x v="27"/>
    <x v="0"/>
    <x v="0"/>
    <x v="0"/>
    <x v="0"/>
    <x v="0"/>
    <x v="5"/>
    <x v="0"/>
    <x v="0"/>
    <x v="0"/>
    <x v="197"/>
    <x v="286"/>
    <x v="0"/>
    <x v="20"/>
    <x v="429"/>
    <x v="104"/>
    <x v="0"/>
    <x v="0"/>
    <x v="0"/>
    <x v="0"/>
    <x v="0"/>
    <x v="197"/>
    <x v="49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7"/>
    <x v="203"/>
    <x v="139"/>
    <x v="829"/>
    <x v="0"/>
  </r>
  <r>
    <x v="0"/>
    <x v="2"/>
    <x v="0"/>
    <x v="0"/>
    <x v="0"/>
    <x v="1290"/>
    <x v="1310"/>
    <x v="1537"/>
    <x v="1761"/>
    <x v="54"/>
    <x v="27"/>
    <x v="0"/>
    <x v="0"/>
    <x v="0"/>
    <x v="0"/>
    <x v="0"/>
    <x v="4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"/>
    <x v="1"/>
  </r>
  <r>
    <x v="0"/>
    <x v="1"/>
    <x v="0"/>
    <x v="0"/>
    <x v="0"/>
    <x v="594"/>
    <x v="497"/>
    <x v="902"/>
    <x v="1325"/>
    <x v="54"/>
    <x v="27"/>
    <x v="0"/>
    <x v="0"/>
    <x v="0"/>
    <x v="0"/>
    <x v="0"/>
    <x v="0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1"/>
    <x v="1"/>
  </r>
  <r>
    <x v="0"/>
    <x v="6"/>
    <x v="0"/>
    <x v="0"/>
    <x v="0"/>
    <x v="1320"/>
    <x v="1340"/>
    <x v="1557"/>
    <x v="1800"/>
    <x v="54"/>
    <x v="27"/>
    <x v="0"/>
    <x v="0"/>
    <x v="0"/>
    <x v="0"/>
    <x v="0"/>
    <x v="6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"/>
    <x v="1"/>
  </r>
  <r>
    <x v="0"/>
    <x v="3"/>
    <x v="0"/>
    <x v="0"/>
    <x v="0"/>
    <x v="594"/>
    <x v="497"/>
    <x v="902"/>
    <x v="1325"/>
    <x v="54"/>
    <x v="27"/>
    <x v="0"/>
    <x v="0"/>
    <x v="0"/>
    <x v="0"/>
    <x v="0"/>
    <x v="2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1"/>
    <x v="1"/>
  </r>
  <r>
    <x v="0"/>
    <x v="5"/>
    <x v="0"/>
    <x v="0"/>
    <x v="0"/>
    <x v="1270"/>
    <x v="1290"/>
    <x v="1517"/>
    <x v="1735"/>
    <x v="54"/>
    <x v="27"/>
    <x v="0"/>
    <x v="0"/>
    <x v="0"/>
    <x v="0"/>
    <x v="0"/>
    <x v="5"/>
    <x v="0"/>
    <x v="0"/>
    <x v="0"/>
    <x v="198"/>
    <x v="288"/>
    <x v="0"/>
    <x v="35"/>
    <x v="820"/>
    <x v="104"/>
    <x v="0"/>
    <x v="0"/>
    <x v="0"/>
    <x v="0"/>
    <x v="0"/>
    <x v="198"/>
    <x v="126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5"/>
    <x v="169"/>
    <x v="203"/>
    <x v="295"/>
    <x v="267"/>
    <x v="0"/>
  </r>
  <r>
    <x v="0"/>
    <x v="2"/>
    <x v="0"/>
    <x v="0"/>
    <x v="0"/>
    <x v="698"/>
    <x v="723"/>
    <x v="0"/>
    <x v="295"/>
    <x v="54"/>
    <x v="27"/>
    <x v="0"/>
    <x v="0"/>
    <x v="0"/>
    <x v="0"/>
    <x v="0"/>
    <x v="4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1479"/>
    <x v="1"/>
  </r>
  <r>
    <x v="0"/>
    <x v="1"/>
    <x v="0"/>
    <x v="0"/>
    <x v="0"/>
    <x v="148"/>
    <x v="142"/>
    <x v="0"/>
    <x v="779"/>
    <x v="54"/>
    <x v="27"/>
    <x v="0"/>
    <x v="0"/>
    <x v="0"/>
    <x v="0"/>
    <x v="0"/>
    <x v="0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608"/>
    <x v="199"/>
    <x v="169"/>
    <x v="203"/>
    <x v="0"/>
    <x v="1479"/>
    <x v="1"/>
  </r>
  <r>
    <x v="0"/>
    <x v="6"/>
    <x v="0"/>
    <x v="0"/>
    <x v="0"/>
    <x v="789"/>
    <x v="811"/>
    <x v="0"/>
    <x v="252"/>
    <x v="54"/>
    <x v="27"/>
    <x v="0"/>
    <x v="0"/>
    <x v="0"/>
    <x v="0"/>
    <x v="0"/>
    <x v="6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05"/>
    <x v="199"/>
    <x v="169"/>
    <x v="203"/>
    <x v="0"/>
    <x v="1479"/>
    <x v="1"/>
  </r>
  <r>
    <x v="0"/>
    <x v="3"/>
    <x v="0"/>
    <x v="0"/>
    <x v="0"/>
    <x v="148"/>
    <x v="142"/>
    <x v="0"/>
    <x v="779"/>
    <x v="54"/>
    <x v="27"/>
    <x v="0"/>
    <x v="0"/>
    <x v="0"/>
    <x v="0"/>
    <x v="0"/>
    <x v="2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608"/>
    <x v="199"/>
    <x v="169"/>
    <x v="203"/>
    <x v="0"/>
    <x v="1479"/>
    <x v="1"/>
  </r>
  <r>
    <x v="0"/>
    <x v="5"/>
    <x v="0"/>
    <x v="0"/>
    <x v="0"/>
    <x v="646"/>
    <x v="678"/>
    <x v="0"/>
    <x v="327"/>
    <x v="54"/>
    <x v="27"/>
    <x v="0"/>
    <x v="0"/>
    <x v="0"/>
    <x v="0"/>
    <x v="0"/>
    <x v="5"/>
    <x v="0"/>
    <x v="0"/>
    <x v="0"/>
    <x v="199"/>
    <x v="289"/>
    <x v="1"/>
    <x v="65"/>
    <x v="310"/>
    <x v="104"/>
    <x v="0"/>
    <x v="0"/>
    <x v="0"/>
    <x v="0"/>
    <x v="0"/>
    <x v="199"/>
    <x v="48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72"/>
    <x v="199"/>
    <x v="169"/>
    <x v="203"/>
    <x v="0"/>
    <x v="1479"/>
    <x v="1"/>
  </r>
  <r>
    <x v="0"/>
    <x v="2"/>
    <x v="0"/>
    <x v="0"/>
    <x v="0"/>
    <x v="278"/>
    <x v="370"/>
    <x v="0"/>
    <x v="611"/>
    <x v="54"/>
    <x v="27"/>
    <x v="0"/>
    <x v="0"/>
    <x v="0"/>
    <x v="0"/>
    <x v="0"/>
    <x v="4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11"/>
    <x v="199"/>
    <x v="169"/>
    <x v="203"/>
    <x v="0"/>
    <x v="1479"/>
    <x v="1"/>
  </r>
  <r>
    <x v="0"/>
    <x v="1"/>
    <x v="0"/>
    <x v="0"/>
    <x v="0"/>
    <x v="23"/>
    <x v="22"/>
    <x v="0"/>
    <x v="902"/>
    <x v="54"/>
    <x v="27"/>
    <x v="0"/>
    <x v="0"/>
    <x v="0"/>
    <x v="0"/>
    <x v="0"/>
    <x v="0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6"/>
    <x v="0"/>
    <x v="0"/>
    <x v="0"/>
    <x v="329"/>
    <x v="414"/>
    <x v="0"/>
    <x v="571"/>
    <x v="54"/>
    <x v="27"/>
    <x v="0"/>
    <x v="0"/>
    <x v="0"/>
    <x v="0"/>
    <x v="0"/>
    <x v="6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77"/>
    <x v="199"/>
    <x v="169"/>
    <x v="203"/>
    <x v="0"/>
    <x v="1479"/>
    <x v="1"/>
  </r>
  <r>
    <x v="0"/>
    <x v="3"/>
    <x v="0"/>
    <x v="0"/>
    <x v="0"/>
    <x v="23"/>
    <x v="22"/>
    <x v="0"/>
    <x v="902"/>
    <x v="54"/>
    <x v="27"/>
    <x v="0"/>
    <x v="0"/>
    <x v="0"/>
    <x v="0"/>
    <x v="0"/>
    <x v="2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5"/>
    <x v="0"/>
    <x v="0"/>
    <x v="0"/>
    <x v="248"/>
    <x v="344"/>
    <x v="0"/>
    <x v="635"/>
    <x v="54"/>
    <x v="27"/>
    <x v="0"/>
    <x v="0"/>
    <x v="0"/>
    <x v="0"/>
    <x v="0"/>
    <x v="5"/>
    <x v="0"/>
    <x v="0"/>
    <x v="0"/>
    <x v="200"/>
    <x v="290"/>
    <x v="1"/>
    <x v="29"/>
    <x v="611"/>
    <x v="104"/>
    <x v="0"/>
    <x v="0"/>
    <x v="0"/>
    <x v="0"/>
    <x v="0"/>
    <x v="200"/>
    <x v="223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479"/>
    <x v="1"/>
  </r>
  <r>
    <x v="0"/>
    <x v="2"/>
    <x v="0"/>
    <x v="0"/>
    <x v="0"/>
    <x v="1205"/>
    <x v="1225"/>
    <x v="1260"/>
    <x v="120"/>
    <x v="54"/>
    <x v="27"/>
    <x v="0"/>
    <x v="0"/>
    <x v="0"/>
    <x v="0"/>
    <x v="0"/>
    <x v="4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7"/>
    <x v="199"/>
    <x v="169"/>
    <x v="178"/>
    <x v="0"/>
    <x v="268"/>
    <x v="1"/>
  </r>
  <r>
    <x v="0"/>
    <x v="1"/>
    <x v="0"/>
    <x v="0"/>
    <x v="0"/>
    <x v="450"/>
    <x v="403"/>
    <x v="495"/>
    <x v="880"/>
    <x v="54"/>
    <x v="27"/>
    <x v="0"/>
    <x v="0"/>
    <x v="0"/>
    <x v="0"/>
    <x v="0"/>
    <x v="0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82"/>
    <x v="199"/>
    <x v="169"/>
    <x v="203"/>
    <x v="0"/>
    <x v="974"/>
    <x v="1"/>
  </r>
  <r>
    <x v="0"/>
    <x v="6"/>
    <x v="0"/>
    <x v="0"/>
    <x v="0"/>
    <x v="1248"/>
    <x v="1268"/>
    <x v="1334"/>
    <x v="81"/>
    <x v="54"/>
    <x v="27"/>
    <x v="0"/>
    <x v="0"/>
    <x v="0"/>
    <x v="0"/>
    <x v="0"/>
    <x v="6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82"/>
    <x v="199"/>
    <x v="169"/>
    <x v="203"/>
    <x v="0"/>
    <x v="203"/>
    <x v="1"/>
  </r>
  <r>
    <x v="0"/>
    <x v="3"/>
    <x v="0"/>
    <x v="0"/>
    <x v="0"/>
    <x v="450"/>
    <x v="403"/>
    <x v="495"/>
    <x v="880"/>
    <x v="54"/>
    <x v="27"/>
    <x v="0"/>
    <x v="0"/>
    <x v="0"/>
    <x v="0"/>
    <x v="0"/>
    <x v="2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82"/>
    <x v="199"/>
    <x v="169"/>
    <x v="203"/>
    <x v="0"/>
    <x v="974"/>
    <x v="1"/>
  </r>
  <r>
    <x v="0"/>
    <x v="5"/>
    <x v="0"/>
    <x v="0"/>
    <x v="0"/>
    <x v="1169"/>
    <x v="1189"/>
    <x v="1204"/>
    <x v="149"/>
    <x v="54"/>
    <x v="27"/>
    <x v="0"/>
    <x v="0"/>
    <x v="0"/>
    <x v="0"/>
    <x v="0"/>
    <x v="5"/>
    <x v="0"/>
    <x v="0"/>
    <x v="0"/>
    <x v="201"/>
    <x v="292"/>
    <x v="3"/>
    <x v="72"/>
    <x v="529"/>
    <x v="104"/>
    <x v="0"/>
    <x v="0"/>
    <x v="0"/>
    <x v="0"/>
    <x v="0"/>
    <x v="201"/>
    <x v="448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27"/>
    <x v="199"/>
    <x v="152"/>
    <x v="203"/>
    <x v="275"/>
    <x v="1668"/>
    <x v="0"/>
  </r>
  <r>
    <x v="0"/>
    <x v="2"/>
    <x v="0"/>
    <x v="0"/>
    <x v="0"/>
    <x v="1021"/>
    <x v="1042"/>
    <x v="1338"/>
    <x v="1571"/>
    <x v="54"/>
    <x v="27"/>
    <x v="0"/>
    <x v="0"/>
    <x v="0"/>
    <x v="0"/>
    <x v="0"/>
    <x v="4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58"/>
    <x v="199"/>
    <x v="169"/>
    <x v="203"/>
    <x v="0"/>
    <x v="198"/>
    <x v="1"/>
  </r>
  <r>
    <x v="0"/>
    <x v="1"/>
    <x v="0"/>
    <x v="0"/>
    <x v="0"/>
    <x v="309"/>
    <x v="290"/>
    <x v="556"/>
    <x v="1274"/>
    <x v="54"/>
    <x v="27"/>
    <x v="0"/>
    <x v="0"/>
    <x v="0"/>
    <x v="0"/>
    <x v="0"/>
    <x v="0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25"/>
    <x v="199"/>
    <x v="169"/>
    <x v="203"/>
    <x v="0"/>
    <x v="909"/>
    <x v="1"/>
  </r>
  <r>
    <x v="0"/>
    <x v="6"/>
    <x v="0"/>
    <x v="0"/>
    <x v="0"/>
    <x v="1105"/>
    <x v="1125"/>
    <x v="1402"/>
    <x v="1623"/>
    <x v="54"/>
    <x v="27"/>
    <x v="0"/>
    <x v="0"/>
    <x v="0"/>
    <x v="0"/>
    <x v="0"/>
    <x v="6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70"/>
    <x v="199"/>
    <x v="147"/>
    <x v="203"/>
    <x v="265"/>
    <x v="481"/>
    <x v="0"/>
  </r>
  <r>
    <x v="0"/>
    <x v="3"/>
    <x v="0"/>
    <x v="0"/>
    <x v="0"/>
    <x v="295"/>
    <x v="279"/>
    <x v="487"/>
    <x v="1211"/>
    <x v="54"/>
    <x v="27"/>
    <x v="0"/>
    <x v="0"/>
    <x v="0"/>
    <x v="0"/>
    <x v="0"/>
    <x v="2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70"/>
    <x v="199"/>
    <x v="169"/>
    <x v="203"/>
    <x v="0"/>
    <x v="982"/>
    <x v="1"/>
  </r>
  <r>
    <x v="0"/>
    <x v="5"/>
    <x v="0"/>
    <x v="0"/>
    <x v="0"/>
    <x v="928"/>
    <x v="950"/>
    <x v="1192"/>
    <x v="1249"/>
    <x v="50"/>
    <x v="27"/>
    <x v="0"/>
    <x v="0"/>
    <x v="0"/>
    <x v="0"/>
    <x v="0"/>
    <x v="5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56"/>
    <x v="199"/>
    <x v="169"/>
    <x v="203"/>
    <x v="0"/>
    <x v="325"/>
    <x v="1"/>
  </r>
  <r>
    <x v="0"/>
    <x v="4"/>
    <x v="0"/>
    <x v="0"/>
    <x v="0"/>
    <x v="114"/>
    <x v="110"/>
    <x v="523"/>
    <x v="1303"/>
    <x v="54"/>
    <x v="27"/>
    <x v="0"/>
    <x v="0"/>
    <x v="0"/>
    <x v="0"/>
    <x v="0"/>
    <x v="1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68"/>
    <x v="199"/>
    <x v="169"/>
    <x v="203"/>
    <x v="0"/>
    <x v="945"/>
    <x v="1"/>
  </r>
  <r>
    <x v="0"/>
    <x v="0"/>
    <x v="0"/>
    <x v="0"/>
    <x v="0"/>
    <x v="646"/>
    <x v="678"/>
    <x v="1324"/>
    <x v="1726"/>
    <x v="54"/>
    <x v="25"/>
    <x v="0"/>
    <x v="0"/>
    <x v="0"/>
    <x v="0"/>
    <x v="0"/>
    <x v="3"/>
    <x v="0"/>
    <x v="0"/>
    <x v="0"/>
    <x v="202"/>
    <x v="293"/>
    <x v="5"/>
    <x v="44"/>
    <x v="46"/>
    <x v="104"/>
    <x v="0"/>
    <x v="0"/>
    <x v="0"/>
    <x v="0"/>
    <x v="0"/>
    <x v="202"/>
    <x v="34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097"/>
    <x v="199"/>
    <x v="169"/>
    <x v="203"/>
    <x v="0"/>
    <x v="211"/>
    <x v="1"/>
  </r>
  <r>
    <x v="0"/>
    <x v="2"/>
    <x v="0"/>
    <x v="0"/>
    <x v="0"/>
    <x v="641"/>
    <x v="673"/>
    <x v="185"/>
    <x v="336"/>
    <x v="54"/>
    <x v="27"/>
    <x v="0"/>
    <x v="0"/>
    <x v="0"/>
    <x v="0"/>
    <x v="0"/>
    <x v="4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277"/>
    <x v="199"/>
    <x v="169"/>
    <x v="203"/>
    <x v="0"/>
    <x v="1296"/>
    <x v="1"/>
  </r>
  <r>
    <x v="0"/>
    <x v="2"/>
    <x v="0"/>
    <x v="0"/>
    <x v="0"/>
    <x v="307"/>
    <x v="395"/>
    <x v="76"/>
    <x v="593"/>
    <x v="54"/>
    <x v="27"/>
    <x v="0"/>
    <x v="0"/>
    <x v="0"/>
    <x v="0"/>
    <x v="0"/>
    <x v="4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493"/>
    <x v="199"/>
    <x v="169"/>
    <x v="203"/>
    <x v="0"/>
    <x v="1404"/>
    <x v="1"/>
  </r>
  <r>
    <x v="0"/>
    <x v="1"/>
    <x v="0"/>
    <x v="0"/>
    <x v="0"/>
    <x v="124"/>
    <x v="119"/>
    <x v="40"/>
    <x v="800"/>
    <x v="54"/>
    <x v="27"/>
    <x v="0"/>
    <x v="0"/>
    <x v="0"/>
    <x v="0"/>
    <x v="0"/>
    <x v="0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6"/>
    <x v="199"/>
    <x v="169"/>
    <x v="203"/>
    <x v="0"/>
    <x v="1439"/>
    <x v="1"/>
  </r>
  <r>
    <x v="0"/>
    <x v="1"/>
    <x v="0"/>
    <x v="0"/>
    <x v="0"/>
    <x v="27"/>
    <x v="26"/>
    <x v="9"/>
    <x v="899"/>
    <x v="54"/>
    <x v="27"/>
    <x v="0"/>
    <x v="0"/>
    <x v="0"/>
    <x v="0"/>
    <x v="0"/>
    <x v="0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33"/>
    <x v="199"/>
    <x v="169"/>
    <x v="203"/>
    <x v="0"/>
    <x v="1470"/>
    <x v="1"/>
  </r>
  <r>
    <x v="0"/>
    <x v="6"/>
    <x v="0"/>
    <x v="0"/>
    <x v="0"/>
    <x v="722"/>
    <x v="745"/>
    <x v="221"/>
    <x v="289"/>
    <x v="54"/>
    <x v="27"/>
    <x v="0"/>
    <x v="0"/>
    <x v="0"/>
    <x v="0"/>
    <x v="0"/>
    <x v="6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238"/>
    <x v="199"/>
    <x v="169"/>
    <x v="203"/>
    <x v="0"/>
    <x v="1259"/>
    <x v="1"/>
  </r>
  <r>
    <x v="0"/>
    <x v="6"/>
    <x v="0"/>
    <x v="0"/>
    <x v="0"/>
    <x v="363"/>
    <x v="438"/>
    <x v="88"/>
    <x v="545"/>
    <x v="54"/>
    <x v="27"/>
    <x v="0"/>
    <x v="0"/>
    <x v="0"/>
    <x v="0"/>
    <x v="0"/>
    <x v="6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457"/>
    <x v="199"/>
    <x v="169"/>
    <x v="203"/>
    <x v="0"/>
    <x v="1393"/>
    <x v="1"/>
  </r>
  <r>
    <x v="0"/>
    <x v="3"/>
    <x v="0"/>
    <x v="0"/>
    <x v="0"/>
    <x v="98"/>
    <x v="94"/>
    <x v="39"/>
    <x v="821"/>
    <x v="54"/>
    <x v="27"/>
    <x v="0"/>
    <x v="0"/>
    <x v="0"/>
    <x v="0"/>
    <x v="0"/>
    <x v="2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51"/>
    <x v="199"/>
    <x v="169"/>
    <x v="203"/>
    <x v="0"/>
    <x v="1440"/>
    <x v="1"/>
  </r>
  <r>
    <x v="0"/>
    <x v="3"/>
    <x v="0"/>
    <x v="0"/>
    <x v="0"/>
    <x v="24"/>
    <x v="23"/>
    <x v="10"/>
    <x v="904"/>
    <x v="54"/>
    <x v="27"/>
    <x v="0"/>
    <x v="0"/>
    <x v="0"/>
    <x v="0"/>
    <x v="0"/>
    <x v="2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41"/>
    <x v="199"/>
    <x v="169"/>
    <x v="203"/>
    <x v="0"/>
    <x v="1469"/>
    <x v="1"/>
  </r>
  <r>
    <x v="0"/>
    <x v="5"/>
    <x v="0"/>
    <x v="0"/>
    <x v="0"/>
    <x v="530"/>
    <x v="582"/>
    <x v="162"/>
    <x v="417"/>
    <x v="7"/>
    <x v="27"/>
    <x v="0"/>
    <x v="0"/>
    <x v="0"/>
    <x v="0"/>
    <x v="0"/>
    <x v="5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344"/>
    <x v="199"/>
    <x v="169"/>
    <x v="203"/>
    <x v="0"/>
    <x v="1320"/>
    <x v="1"/>
  </r>
  <r>
    <x v="0"/>
    <x v="5"/>
    <x v="0"/>
    <x v="0"/>
    <x v="0"/>
    <x v="256"/>
    <x v="351"/>
    <x v="71"/>
    <x v="633"/>
    <x v="1"/>
    <x v="27"/>
    <x v="0"/>
    <x v="0"/>
    <x v="0"/>
    <x v="0"/>
    <x v="0"/>
    <x v="5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32"/>
    <x v="199"/>
    <x v="169"/>
    <x v="203"/>
    <x v="0"/>
    <x v="1409"/>
    <x v="1"/>
  </r>
  <r>
    <x v="0"/>
    <x v="4"/>
    <x v="0"/>
    <x v="0"/>
    <x v="0"/>
    <x v="81"/>
    <x v="78"/>
    <x v="0"/>
    <x v="829"/>
    <x v="54"/>
    <x v="27"/>
    <x v="0"/>
    <x v="0"/>
    <x v="0"/>
    <x v="0"/>
    <x v="0"/>
    <x v="1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550"/>
    <x v="599"/>
    <x v="0"/>
    <x v="386"/>
    <x v="54"/>
    <x v="0"/>
    <x v="0"/>
    <x v="0"/>
    <x v="0"/>
    <x v="0"/>
    <x v="0"/>
    <x v="3"/>
    <x v="0"/>
    <x v="0"/>
    <x v="0"/>
    <x v="203"/>
    <x v="294"/>
    <x v="5"/>
    <x v="37"/>
    <x v="624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322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203"/>
    <x v="294"/>
    <x v="5"/>
    <x v="37"/>
    <x v="630"/>
    <x v="104"/>
    <x v="0"/>
    <x v="0"/>
    <x v="0"/>
    <x v="0"/>
    <x v="0"/>
    <x v="203"/>
    <x v="40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360"/>
    <x v="435"/>
    <x v="656"/>
    <x v="1247"/>
    <x v="54"/>
    <x v="27"/>
    <x v="0"/>
    <x v="0"/>
    <x v="0"/>
    <x v="0"/>
    <x v="0"/>
    <x v="4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296"/>
    <x v="382"/>
    <x v="565"/>
    <x v="1207"/>
    <x v="54"/>
    <x v="27"/>
    <x v="0"/>
    <x v="0"/>
    <x v="0"/>
    <x v="0"/>
    <x v="0"/>
    <x v="4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35"/>
    <x v="500"/>
    <x v="762"/>
    <x v="1311"/>
    <x v="54"/>
    <x v="27"/>
    <x v="0"/>
    <x v="0"/>
    <x v="0"/>
    <x v="0"/>
    <x v="0"/>
    <x v="4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173"/>
    <x v="280"/>
    <x v="431"/>
    <x v="1151"/>
    <x v="54"/>
    <x v="27"/>
    <x v="0"/>
    <x v="0"/>
    <x v="0"/>
    <x v="0"/>
    <x v="0"/>
    <x v="4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33"/>
    <x v="335"/>
    <x v="492"/>
    <x v="1171"/>
    <x v="54"/>
    <x v="27"/>
    <x v="0"/>
    <x v="0"/>
    <x v="0"/>
    <x v="0"/>
    <x v="0"/>
    <x v="4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173"/>
    <x v="280"/>
    <x v="431"/>
    <x v="1151"/>
    <x v="54"/>
    <x v="27"/>
    <x v="0"/>
    <x v="0"/>
    <x v="0"/>
    <x v="0"/>
    <x v="0"/>
    <x v="4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46"/>
    <x v="342"/>
    <x v="507"/>
    <x v="1181"/>
    <x v="54"/>
    <x v="27"/>
    <x v="0"/>
    <x v="0"/>
    <x v="0"/>
    <x v="0"/>
    <x v="0"/>
    <x v="4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2"/>
    <x v="0"/>
    <x v="0"/>
    <x v="0"/>
    <x v="255"/>
    <x v="348"/>
    <x v="520"/>
    <x v="1192"/>
    <x v="54"/>
    <x v="27"/>
    <x v="0"/>
    <x v="0"/>
    <x v="0"/>
    <x v="0"/>
    <x v="0"/>
    <x v="4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198"/>
    <x v="298"/>
    <x v="455"/>
    <x v="1161"/>
    <x v="54"/>
    <x v="27"/>
    <x v="0"/>
    <x v="0"/>
    <x v="0"/>
    <x v="0"/>
    <x v="0"/>
    <x v="4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4"/>
    <x v="1"/>
  </r>
  <r>
    <x v="0"/>
    <x v="1"/>
    <x v="0"/>
    <x v="0"/>
    <x v="0"/>
    <x v="35"/>
    <x v="34"/>
    <x v="168"/>
    <x v="1036"/>
    <x v="54"/>
    <x v="27"/>
    <x v="0"/>
    <x v="0"/>
    <x v="0"/>
    <x v="0"/>
    <x v="0"/>
    <x v="0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25"/>
    <x v="24"/>
    <x v="136"/>
    <x v="1022"/>
    <x v="54"/>
    <x v="27"/>
    <x v="0"/>
    <x v="0"/>
    <x v="0"/>
    <x v="0"/>
    <x v="0"/>
    <x v="0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53"/>
    <x v="51"/>
    <x v="216"/>
    <x v="1052"/>
    <x v="54"/>
    <x v="27"/>
    <x v="0"/>
    <x v="0"/>
    <x v="0"/>
    <x v="0"/>
    <x v="0"/>
    <x v="0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12"/>
    <x v="12"/>
    <x v="93"/>
    <x v="1000"/>
    <x v="54"/>
    <x v="27"/>
    <x v="0"/>
    <x v="0"/>
    <x v="0"/>
    <x v="0"/>
    <x v="0"/>
    <x v="0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8"/>
    <x v="17"/>
    <x v="110"/>
    <x v="1011"/>
    <x v="54"/>
    <x v="27"/>
    <x v="0"/>
    <x v="0"/>
    <x v="0"/>
    <x v="0"/>
    <x v="0"/>
    <x v="0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2"/>
    <x v="12"/>
    <x v="93"/>
    <x v="1000"/>
    <x v="54"/>
    <x v="27"/>
    <x v="0"/>
    <x v="0"/>
    <x v="0"/>
    <x v="0"/>
    <x v="0"/>
    <x v="0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19"/>
    <x v="18"/>
    <x v="115"/>
    <x v="1015"/>
    <x v="54"/>
    <x v="27"/>
    <x v="0"/>
    <x v="0"/>
    <x v="0"/>
    <x v="0"/>
    <x v="0"/>
    <x v="0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20"/>
    <x v="19"/>
    <x v="120"/>
    <x v="1017"/>
    <x v="54"/>
    <x v="27"/>
    <x v="0"/>
    <x v="0"/>
    <x v="0"/>
    <x v="0"/>
    <x v="0"/>
    <x v="0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15"/>
    <x v="14"/>
    <x v="104"/>
    <x v="1005"/>
    <x v="54"/>
    <x v="27"/>
    <x v="0"/>
    <x v="0"/>
    <x v="0"/>
    <x v="0"/>
    <x v="0"/>
    <x v="0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6"/>
    <x v="0"/>
    <x v="0"/>
    <x v="0"/>
    <x v="409"/>
    <x v="477"/>
    <x v="724"/>
    <x v="1293"/>
    <x v="54"/>
    <x v="27"/>
    <x v="0"/>
    <x v="0"/>
    <x v="0"/>
    <x v="0"/>
    <x v="0"/>
    <x v="6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348"/>
    <x v="425"/>
    <x v="639"/>
    <x v="1235"/>
    <x v="54"/>
    <x v="27"/>
    <x v="0"/>
    <x v="0"/>
    <x v="0"/>
    <x v="0"/>
    <x v="0"/>
    <x v="6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496"/>
    <x v="551"/>
    <x v="842"/>
    <x v="1357"/>
    <x v="54"/>
    <x v="27"/>
    <x v="0"/>
    <x v="0"/>
    <x v="0"/>
    <x v="0"/>
    <x v="0"/>
    <x v="6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224"/>
    <x v="325"/>
    <x v="486"/>
    <x v="1177"/>
    <x v="54"/>
    <x v="27"/>
    <x v="0"/>
    <x v="0"/>
    <x v="0"/>
    <x v="0"/>
    <x v="0"/>
    <x v="6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284"/>
    <x v="374"/>
    <x v="552"/>
    <x v="1198"/>
    <x v="54"/>
    <x v="27"/>
    <x v="0"/>
    <x v="0"/>
    <x v="0"/>
    <x v="0"/>
    <x v="0"/>
    <x v="6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224"/>
    <x v="325"/>
    <x v="486"/>
    <x v="1177"/>
    <x v="54"/>
    <x v="27"/>
    <x v="0"/>
    <x v="0"/>
    <x v="0"/>
    <x v="0"/>
    <x v="0"/>
    <x v="6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296"/>
    <x v="382"/>
    <x v="566"/>
    <x v="1210"/>
    <x v="54"/>
    <x v="27"/>
    <x v="0"/>
    <x v="0"/>
    <x v="0"/>
    <x v="0"/>
    <x v="0"/>
    <x v="6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304"/>
    <x v="391"/>
    <x v="580"/>
    <x v="1215"/>
    <x v="54"/>
    <x v="27"/>
    <x v="0"/>
    <x v="0"/>
    <x v="0"/>
    <x v="0"/>
    <x v="0"/>
    <x v="6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251"/>
    <x v="346"/>
    <x v="516"/>
    <x v="1187"/>
    <x v="54"/>
    <x v="27"/>
    <x v="0"/>
    <x v="0"/>
    <x v="0"/>
    <x v="0"/>
    <x v="0"/>
    <x v="6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2"/>
    <x v="1"/>
  </r>
  <r>
    <x v="0"/>
    <x v="3"/>
    <x v="0"/>
    <x v="0"/>
    <x v="0"/>
    <x v="35"/>
    <x v="34"/>
    <x v="168"/>
    <x v="1036"/>
    <x v="54"/>
    <x v="27"/>
    <x v="0"/>
    <x v="0"/>
    <x v="0"/>
    <x v="0"/>
    <x v="0"/>
    <x v="2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25"/>
    <x v="24"/>
    <x v="136"/>
    <x v="1022"/>
    <x v="54"/>
    <x v="27"/>
    <x v="0"/>
    <x v="0"/>
    <x v="0"/>
    <x v="0"/>
    <x v="0"/>
    <x v="2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53"/>
    <x v="51"/>
    <x v="216"/>
    <x v="1052"/>
    <x v="54"/>
    <x v="27"/>
    <x v="0"/>
    <x v="0"/>
    <x v="0"/>
    <x v="0"/>
    <x v="0"/>
    <x v="2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12"/>
    <x v="12"/>
    <x v="93"/>
    <x v="1000"/>
    <x v="54"/>
    <x v="27"/>
    <x v="0"/>
    <x v="0"/>
    <x v="0"/>
    <x v="0"/>
    <x v="0"/>
    <x v="2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8"/>
    <x v="17"/>
    <x v="110"/>
    <x v="1011"/>
    <x v="54"/>
    <x v="27"/>
    <x v="0"/>
    <x v="0"/>
    <x v="0"/>
    <x v="0"/>
    <x v="0"/>
    <x v="2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2"/>
    <x v="12"/>
    <x v="93"/>
    <x v="1000"/>
    <x v="54"/>
    <x v="27"/>
    <x v="0"/>
    <x v="0"/>
    <x v="0"/>
    <x v="0"/>
    <x v="0"/>
    <x v="2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19"/>
    <x v="18"/>
    <x v="115"/>
    <x v="1015"/>
    <x v="54"/>
    <x v="27"/>
    <x v="0"/>
    <x v="0"/>
    <x v="0"/>
    <x v="0"/>
    <x v="0"/>
    <x v="2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20"/>
    <x v="19"/>
    <x v="120"/>
    <x v="1017"/>
    <x v="54"/>
    <x v="27"/>
    <x v="0"/>
    <x v="0"/>
    <x v="0"/>
    <x v="0"/>
    <x v="0"/>
    <x v="2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15"/>
    <x v="14"/>
    <x v="104"/>
    <x v="1005"/>
    <x v="54"/>
    <x v="27"/>
    <x v="0"/>
    <x v="0"/>
    <x v="0"/>
    <x v="0"/>
    <x v="0"/>
    <x v="2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8"/>
    <x v="1"/>
  </r>
  <r>
    <x v="0"/>
    <x v="5"/>
    <x v="0"/>
    <x v="0"/>
    <x v="0"/>
    <x v="320"/>
    <x v="407"/>
    <x v="606"/>
    <x v="1223"/>
    <x v="54"/>
    <x v="27"/>
    <x v="0"/>
    <x v="0"/>
    <x v="0"/>
    <x v="0"/>
    <x v="0"/>
    <x v="5"/>
    <x v="0"/>
    <x v="0"/>
    <x v="0"/>
    <x v="204"/>
    <x v="295"/>
    <x v="2"/>
    <x v="59"/>
    <x v="73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081"/>
    <x v="0"/>
  </r>
  <r>
    <x v="0"/>
    <x v="5"/>
    <x v="0"/>
    <x v="0"/>
    <x v="0"/>
    <x v="261"/>
    <x v="357"/>
    <x v="526"/>
    <x v="1190"/>
    <x v="54"/>
    <x v="27"/>
    <x v="0"/>
    <x v="0"/>
    <x v="0"/>
    <x v="0"/>
    <x v="0"/>
    <x v="5"/>
    <x v="0"/>
    <x v="0"/>
    <x v="0"/>
    <x v="204"/>
    <x v="295"/>
    <x v="2"/>
    <x v="59"/>
    <x v="734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152"/>
    <x v="0"/>
  </r>
  <r>
    <x v="0"/>
    <x v="5"/>
    <x v="0"/>
    <x v="0"/>
    <x v="0"/>
    <x v="398"/>
    <x v="465"/>
    <x v="708"/>
    <x v="1285"/>
    <x v="54"/>
    <x v="27"/>
    <x v="0"/>
    <x v="0"/>
    <x v="0"/>
    <x v="0"/>
    <x v="0"/>
    <x v="5"/>
    <x v="0"/>
    <x v="0"/>
    <x v="0"/>
    <x v="204"/>
    <x v="295"/>
    <x v="2"/>
    <x v="59"/>
    <x v="735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992"/>
    <x v="0"/>
  </r>
  <r>
    <x v="0"/>
    <x v="5"/>
    <x v="0"/>
    <x v="0"/>
    <x v="0"/>
    <x v="150"/>
    <x v="248"/>
    <x v="394"/>
    <x v="1133"/>
    <x v="54"/>
    <x v="27"/>
    <x v="0"/>
    <x v="0"/>
    <x v="0"/>
    <x v="0"/>
    <x v="0"/>
    <x v="5"/>
    <x v="0"/>
    <x v="0"/>
    <x v="0"/>
    <x v="204"/>
    <x v="295"/>
    <x v="2"/>
    <x v="59"/>
    <x v="736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"/>
    <x v="169"/>
    <x v="203"/>
    <x v="18"/>
    <x v="1252"/>
    <x v="0"/>
  </r>
  <r>
    <x v="0"/>
    <x v="5"/>
    <x v="0"/>
    <x v="0"/>
    <x v="0"/>
    <x v="201"/>
    <x v="300"/>
    <x v="452"/>
    <x v="1157"/>
    <x v="54"/>
    <x v="27"/>
    <x v="0"/>
    <x v="0"/>
    <x v="0"/>
    <x v="0"/>
    <x v="0"/>
    <x v="5"/>
    <x v="0"/>
    <x v="0"/>
    <x v="0"/>
    <x v="204"/>
    <x v="295"/>
    <x v="2"/>
    <x v="59"/>
    <x v="737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1212"/>
    <x v="0"/>
  </r>
  <r>
    <x v="0"/>
    <x v="5"/>
    <x v="0"/>
    <x v="0"/>
    <x v="0"/>
    <x v="150"/>
    <x v="248"/>
    <x v="394"/>
    <x v="1133"/>
    <x v="54"/>
    <x v="27"/>
    <x v="0"/>
    <x v="0"/>
    <x v="0"/>
    <x v="0"/>
    <x v="0"/>
    <x v="5"/>
    <x v="0"/>
    <x v="0"/>
    <x v="0"/>
    <x v="204"/>
    <x v="295"/>
    <x v="2"/>
    <x v="59"/>
    <x v="738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"/>
    <x v="169"/>
    <x v="203"/>
    <x v="18"/>
    <x v="1252"/>
    <x v="0"/>
  </r>
  <r>
    <x v="0"/>
    <x v="5"/>
    <x v="0"/>
    <x v="0"/>
    <x v="0"/>
    <x v="211"/>
    <x v="313"/>
    <x v="471"/>
    <x v="1166"/>
    <x v="54"/>
    <x v="27"/>
    <x v="0"/>
    <x v="0"/>
    <x v="0"/>
    <x v="0"/>
    <x v="0"/>
    <x v="5"/>
    <x v="0"/>
    <x v="0"/>
    <x v="0"/>
    <x v="204"/>
    <x v="295"/>
    <x v="2"/>
    <x v="59"/>
    <x v="739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197"/>
    <x v="0"/>
  </r>
  <r>
    <x v="0"/>
    <x v="5"/>
    <x v="0"/>
    <x v="0"/>
    <x v="0"/>
    <x v="221"/>
    <x v="323"/>
    <x v="483"/>
    <x v="1175"/>
    <x v="54"/>
    <x v="27"/>
    <x v="0"/>
    <x v="0"/>
    <x v="0"/>
    <x v="0"/>
    <x v="0"/>
    <x v="5"/>
    <x v="0"/>
    <x v="0"/>
    <x v="0"/>
    <x v="204"/>
    <x v="295"/>
    <x v="2"/>
    <x v="59"/>
    <x v="741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180"/>
    <x v="0"/>
  </r>
  <r>
    <x v="0"/>
    <x v="5"/>
    <x v="0"/>
    <x v="0"/>
    <x v="0"/>
    <x v="170"/>
    <x v="275"/>
    <x v="423"/>
    <x v="1147"/>
    <x v="54"/>
    <x v="27"/>
    <x v="0"/>
    <x v="0"/>
    <x v="0"/>
    <x v="0"/>
    <x v="0"/>
    <x v="5"/>
    <x v="0"/>
    <x v="0"/>
    <x v="0"/>
    <x v="204"/>
    <x v="295"/>
    <x v="2"/>
    <x v="59"/>
    <x v="743"/>
    <x v="104"/>
    <x v="0"/>
    <x v="0"/>
    <x v="0"/>
    <x v="0"/>
    <x v="0"/>
    <x v="204"/>
    <x v="20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"/>
    <x v="169"/>
    <x v="203"/>
    <x v="21"/>
    <x v="1232"/>
    <x v="0"/>
  </r>
  <r>
    <x v="0"/>
    <x v="2"/>
    <x v="0"/>
    <x v="0"/>
    <x v="0"/>
    <x v="1016"/>
    <x v="1037"/>
    <x v="1250"/>
    <x v="704"/>
    <x v="54"/>
    <x v="27"/>
    <x v="0"/>
    <x v="0"/>
    <x v="0"/>
    <x v="0"/>
    <x v="0"/>
    <x v="4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70"/>
    <x v="169"/>
    <x v="203"/>
    <x v="249"/>
    <x v="1519"/>
    <x v="0"/>
  </r>
  <r>
    <x v="0"/>
    <x v="1"/>
    <x v="0"/>
    <x v="0"/>
    <x v="0"/>
    <x v="307"/>
    <x v="288"/>
    <x v="486"/>
    <x v="1203"/>
    <x v="54"/>
    <x v="27"/>
    <x v="0"/>
    <x v="0"/>
    <x v="0"/>
    <x v="0"/>
    <x v="0"/>
    <x v="0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983"/>
    <x v="1"/>
  </r>
  <r>
    <x v="0"/>
    <x v="6"/>
    <x v="0"/>
    <x v="0"/>
    <x v="0"/>
    <x v="1101"/>
    <x v="1121"/>
    <x v="1324"/>
    <x v="670"/>
    <x v="54"/>
    <x v="27"/>
    <x v="0"/>
    <x v="0"/>
    <x v="0"/>
    <x v="0"/>
    <x v="0"/>
    <x v="6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211"/>
    <x v="1"/>
  </r>
  <r>
    <x v="0"/>
    <x v="3"/>
    <x v="0"/>
    <x v="0"/>
    <x v="0"/>
    <x v="307"/>
    <x v="288"/>
    <x v="486"/>
    <x v="1203"/>
    <x v="54"/>
    <x v="27"/>
    <x v="0"/>
    <x v="0"/>
    <x v="0"/>
    <x v="0"/>
    <x v="0"/>
    <x v="2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983"/>
    <x v="1"/>
  </r>
  <r>
    <x v="0"/>
    <x v="5"/>
    <x v="0"/>
    <x v="0"/>
    <x v="0"/>
    <x v="955"/>
    <x v="977"/>
    <x v="1190"/>
    <x v="723"/>
    <x v="54"/>
    <x v="27"/>
    <x v="0"/>
    <x v="0"/>
    <x v="0"/>
    <x v="0"/>
    <x v="0"/>
    <x v="5"/>
    <x v="0"/>
    <x v="0"/>
    <x v="0"/>
    <x v="205"/>
    <x v="296"/>
    <x v="3"/>
    <x v="30"/>
    <x v="758"/>
    <x v="104"/>
    <x v="0"/>
    <x v="0"/>
    <x v="0"/>
    <x v="0"/>
    <x v="0"/>
    <x v="205"/>
    <x v="488"/>
    <x v="28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58"/>
    <x v="169"/>
    <x v="203"/>
    <x v="231"/>
    <x v="1514"/>
    <x v="0"/>
  </r>
  <r>
    <x v="0"/>
    <x v="2"/>
    <x v="0"/>
    <x v="0"/>
    <x v="0"/>
    <x v="737"/>
    <x v="760"/>
    <x v="1181"/>
    <x v="1571"/>
    <x v="54"/>
    <x v="27"/>
    <x v="0"/>
    <x v="0"/>
    <x v="0"/>
    <x v="0"/>
    <x v="0"/>
    <x v="4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1"/>
    <x v="1"/>
  </r>
  <r>
    <x v="0"/>
    <x v="2"/>
    <x v="0"/>
    <x v="0"/>
    <x v="0"/>
    <x v="224"/>
    <x v="325"/>
    <x v="512"/>
    <x v="1207"/>
    <x v="54"/>
    <x v="27"/>
    <x v="0"/>
    <x v="0"/>
    <x v="0"/>
    <x v="0"/>
    <x v="0"/>
    <x v="4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369"/>
    <x v="442"/>
    <x v="703"/>
    <x v="1311"/>
    <x v="54"/>
    <x v="27"/>
    <x v="0"/>
    <x v="0"/>
    <x v="0"/>
    <x v="0"/>
    <x v="0"/>
    <x v="4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307"/>
    <x v="395"/>
    <x v="625"/>
    <x v="1264"/>
    <x v="54"/>
    <x v="27"/>
    <x v="0"/>
    <x v="0"/>
    <x v="0"/>
    <x v="0"/>
    <x v="0"/>
    <x v="4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355"/>
    <x v="432"/>
    <x v="684"/>
    <x v="1305"/>
    <x v="54"/>
    <x v="27"/>
    <x v="0"/>
    <x v="0"/>
    <x v="0"/>
    <x v="0"/>
    <x v="0"/>
    <x v="4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123"/>
    <x v="214"/>
    <x v="370"/>
    <x v="1135"/>
    <x v="54"/>
    <x v="27"/>
    <x v="0"/>
    <x v="0"/>
    <x v="0"/>
    <x v="0"/>
    <x v="0"/>
    <x v="4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1"/>
    <x v="0"/>
    <x v="0"/>
    <x v="0"/>
    <x v="167"/>
    <x v="160"/>
    <x v="443"/>
    <x v="1176"/>
    <x v="54"/>
    <x v="27"/>
    <x v="0"/>
    <x v="0"/>
    <x v="0"/>
    <x v="0"/>
    <x v="0"/>
    <x v="0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1"/>
    <x v="0"/>
    <x v="0"/>
    <x v="0"/>
    <x v="17"/>
    <x v="16"/>
    <x v="118"/>
    <x v="1022"/>
    <x v="54"/>
    <x v="27"/>
    <x v="0"/>
    <x v="0"/>
    <x v="0"/>
    <x v="0"/>
    <x v="0"/>
    <x v="0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37"/>
    <x v="36"/>
    <x v="193"/>
    <x v="1052"/>
    <x v="54"/>
    <x v="27"/>
    <x v="0"/>
    <x v="0"/>
    <x v="0"/>
    <x v="0"/>
    <x v="0"/>
    <x v="0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27"/>
    <x v="26"/>
    <x v="156"/>
    <x v="1041"/>
    <x v="54"/>
    <x v="27"/>
    <x v="0"/>
    <x v="0"/>
    <x v="0"/>
    <x v="0"/>
    <x v="0"/>
    <x v="0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34"/>
    <x v="33"/>
    <x v="183"/>
    <x v="1048"/>
    <x v="54"/>
    <x v="27"/>
    <x v="0"/>
    <x v="0"/>
    <x v="0"/>
    <x v="0"/>
    <x v="0"/>
    <x v="0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8"/>
    <x v="8"/>
    <x v="78"/>
    <x v="997"/>
    <x v="54"/>
    <x v="27"/>
    <x v="0"/>
    <x v="0"/>
    <x v="0"/>
    <x v="0"/>
    <x v="0"/>
    <x v="0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6"/>
    <x v="0"/>
    <x v="0"/>
    <x v="0"/>
    <x v="835"/>
    <x v="857"/>
    <x v="1271"/>
    <x v="1623"/>
    <x v="54"/>
    <x v="27"/>
    <x v="0"/>
    <x v="0"/>
    <x v="0"/>
    <x v="0"/>
    <x v="0"/>
    <x v="6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6"/>
    <x v="1"/>
  </r>
  <r>
    <x v="0"/>
    <x v="6"/>
    <x v="0"/>
    <x v="0"/>
    <x v="0"/>
    <x v="271"/>
    <x v="366"/>
    <x v="573"/>
    <x v="1235"/>
    <x v="54"/>
    <x v="27"/>
    <x v="0"/>
    <x v="0"/>
    <x v="0"/>
    <x v="0"/>
    <x v="0"/>
    <x v="6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420"/>
    <x v="488"/>
    <x v="785"/>
    <x v="1357"/>
    <x v="54"/>
    <x v="27"/>
    <x v="0"/>
    <x v="0"/>
    <x v="0"/>
    <x v="0"/>
    <x v="0"/>
    <x v="6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363"/>
    <x v="438"/>
    <x v="694"/>
    <x v="1308"/>
    <x v="54"/>
    <x v="27"/>
    <x v="0"/>
    <x v="0"/>
    <x v="0"/>
    <x v="0"/>
    <x v="0"/>
    <x v="6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404"/>
    <x v="470"/>
    <x v="762"/>
    <x v="1345"/>
    <x v="54"/>
    <x v="27"/>
    <x v="0"/>
    <x v="0"/>
    <x v="0"/>
    <x v="0"/>
    <x v="0"/>
    <x v="6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159"/>
    <x v="257"/>
    <x v="427"/>
    <x v="1161"/>
    <x v="54"/>
    <x v="27"/>
    <x v="0"/>
    <x v="0"/>
    <x v="0"/>
    <x v="0"/>
    <x v="0"/>
    <x v="6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3"/>
    <x v="0"/>
    <x v="0"/>
    <x v="0"/>
    <x v="167"/>
    <x v="160"/>
    <x v="443"/>
    <x v="1176"/>
    <x v="54"/>
    <x v="27"/>
    <x v="0"/>
    <x v="0"/>
    <x v="0"/>
    <x v="0"/>
    <x v="0"/>
    <x v="2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3"/>
    <x v="0"/>
    <x v="0"/>
    <x v="0"/>
    <x v="17"/>
    <x v="16"/>
    <x v="118"/>
    <x v="1022"/>
    <x v="54"/>
    <x v="27"/>
    <x v="0"/>
    <x v="0"/>
    <x v="0"/>
    <x v="0"/>
    <x v="0"/>
    <x v="2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37"/>
    <x v="36"/>
    <x v="193"/>
    <x v="1052"/>
    <x v="54"/>
    <x v="27"/>
    <x v="0"/>
    <x v="0"/>
    <x v="0"/>
    <x v="0"/>
    <x v="0"/>
    <x v="2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27"/>
    <x v="26"/>
    <x v="156"/>
    <x v="1041"/>
    <x v="54"/>
    <x v="27"/>
    <x v="0"/>
    <x v="0"/>
    <x v="0"/>
    <x v="0"/>
    <x v="0"/>
    <x v="2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34"/>
    <x v="33"/>
    <x v="183"/>
    <x v="1048"/>
    <x v="54"/>
    <x v="27"/>
    <x v="0"/>
    <x v="0"/>
    <x v="0"/>
    <x v="0"/>
    <x v="0"/>
    <x v="2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8"/>
    <x v="8"/>
    <x v="78"/>
    <x v="997"/>
    <x v="54"/>
    <x v="27"/>
    <x v="0"/>
    <x v="0"/>
    <x v="0"/>
    <x v="0"/>
    <x v="0"/>
    <x v="2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5"/>
    <x v="0"/>
    <x v="0"/>
    <x v="0"/>
    <x v="685"/>
    <x v="712"/>
    <x v="1118"/>
    <x v="1543"/>
    <x v="54"/>
    <x v="27"/>
    <x v="0"/>
    <x v="0"/>
    <x v="0"/>
    <x v="0"/>
    <x v="0"/>
    <x v="5"/>
    <x v="0"/>
    <x v="0"/>
    <x v="0"/>
    <x v="206"/>
    <x v="298"/>
    <x v="2"/>
    <x v="59"/>
    <x v="821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3"/>
    <x v="169"/>
    <x v="203"/>
    <x v="150"/>
    <x v="600"/>
    <x v="0"/>
  </r>
  <r>
    <x v="0"/>
    <x v="5"/>
    <x v="0"/>
    <x v="0"/>
    <x v="0"/>
    <x v="191"/>
    <x v="292"/>
    <x v="477"/>
    <x v="1190"/>
    <x v="54"/>
    <x v="27"/>
    <x v="0"/>
    <x v="0"/>
    <x v="0"/>
    <x v="0"/>
    <x v="0"/>
    <x v="5"/>
    <x v="0"/>
    <x v="0"/>
    <x v="0"/>
    <x v="206"/>
    <x v="298"/>
    <x v="2"/>
    <x v="59"/>
    <x v="822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152"/>
    <x v="0"/>
  </r>
  <r>
    <x v="0"/>
    <x v="5"/>
    <x v="0"/>
    <x v="0"/>
    <x v="0"/>
    <x v="334"/>
    <x v="416"/>
    <x v="662"/>
    <x v="1285"/>
    <x v="54"/>
    <x v="27"/>
    <x v="0"/>
    <x v="0"/>
    <x v="0"/>
    <x v="0"/>
    <x v="0"/>
    <x v="5"/>
    <x v="0"/>
    <x v="0"/>
    <x v="0"/>
    <x v="206"/>
    <x v="298"/>
    <x v="2"/>
    <x v="59"/>
    <x v="823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7"/>
    <x v="169"/>
    <x v="203"/>
    <x v="47"/>
    <x v="991"/>
    <x v="0"/>
  </r>
  <r>
    <x v="0"/>
    <x v="5"/>
    <x v="0"/>
    <x v="0"/>
    <x v="0"/>
    <x v="275"/>
    <x v="368"/>
    <x v="576"/>
    <x v="1237"/>
    <x v="54"/>
    <x v="27"/>
    <x v="0"/>
    <x v="0"/>
    <x v="0"/>
    <x v="0"/>
    <x v="0"/>
    <x v="5"/>
    <x v="0"/>
    <x v="0"/>
    <x v="0"/>
    <x v="206"/>
    <x v="298"/>
    <x v="2"/>
    <x v="59"/>
    <x v="824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1059"/>
    <x v="0"/>
  </r>
  <r>
    <x v="0"/>
    <x v="5"/>
    <x v="0"/>
    <x v="0"/>
    <x v="0"/>
    <x v="313"/>
    <x v="402"/>
    <x v="643"/>
    <x v="1275"/>
    <x v="54"/>
    <x v="27"/>
    <x v="0"/>
    <x v="0"/>
    <x v="0"/>
    <x v="0"/>
    <x v="0"/>
    <x v="5"/>
    <x v="0"/>
    <x v="0"/>
    <x v="0"/>
    <x v="206"/>
    <x v="298"/>
    <x v="2"/>
    <x v="59"/>
    <x v="825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007"/>
    <x v="0"/>
  </r>
  <r>
    <x v="0"/>
    <x v="5"/>
    <x v="0"/>
    <x v="0"/>
    <x v="0"/>
    <x v="103"/>
    <x v="183"/>
    <x v="335"/>
    <x v="1118"/>
    <x v="54"/>
    <x v="27"/>
    <x v="0"/>
    <x v="0"/>
    <x v="0"/>
    <x v="0"/>
    <x v="0"/>
    <x v="5"/>
    <x v="0"/>
    <x v="0"/>
    <x v="0"/>
    <x v="206"/>
    <x v="298"/>
    <x v="2"/>
    <x v="59"/>
    <x v="826"/>
    <x v="104"/>
    <x v="0"/>
    <x v="0"/>
    <x v="0"/>
    <x v="0"/>
    <x v="0"/>
    <x v="206"/>
    <x v="233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"/>
    <x v="0"/>
    <x v="1143"/>
    <x v="1"/>
  </r>
  <r>
    <x v="0"/>
    <x v="2"/>
    <x v="0"/>
    <x v="0"/>
    <x v="0"/>
    <x v="642"/>
    <x v="674"/>
    <x v="881"/>
    <x v="956"/>
    <x v="54"/>
    <x v="27"/>
    <x v="0"/>
    <x v="0"/>
    <x v="0"/>
    <x v="0"/>
    <x v="0"/>
    <x v="4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73"/>
    <x v="199"/>
    <x v="169"/>
    <x v="88"/>
    <x v="0"/>
    <x v="591"/>
    <x v="1"/>
  </r>
  <r>
    <x v="0"/>
    <x v="1"/>
    <x v="0"/>
    <x v="0"/>
    <x v="0"/>
    <x v="125"/>
    <x v="120"/>
    <x v="184"/>
    <x v="956"/>
    <x v="54"/>
    <x v="27"/>
    <x v="0"/>
    <x v="0"/>
    <x v="0"/>
    <x v="0"/>
    <x v="0"/>
    <x v="0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297"/>
    <x v="1"/>
  </r>
  <r>
    <x v="0"/>
    <x v="6"/>
    <x v="0"/>
    <x v="0"/>
    <x v="0"/>
    <x v="726"/>
    <x v="749"/>
    <x v="965"/>
    <x v="956"/>
    <x v="54"/>
    <x v="27"/>
    <x v="0"/>
    <x v="0"/>
    <x v="0"/>
    <x v="0"/>
    <x v="0"/>
    <x v="6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31"/>
    <x v="199"/>
    <x v="169"/>
    <x v="203"/>
    <x v="0"/>
    <x v="510"/>
    <x v="1"/>
  </r>
  <r>
    <x v="0"/>
    <x v="3"/>
    <x v="0"/>
    <x v="0"/>
    <x v="0"/>
    <x v="125"/>
    <x v="120"/>
    <x v="184"/>
    <x v="956"/>
    <x v="54"/>
    <x v="27"/>
    <x v="0"/>
    <x v="0"/>
    <x v="0"/>
    <x v="0"/>
    <x v="0"/>
    <x v="2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24"/>
    <x v="199"/>
    <x v="169"/>
    <x v="203"/>
    <x v="0"/>
    <x v="1297"/>
    <x v="1"/>
  </r>
  <r>
    <x v="0"/>
    <x v="5"/>
    <x v="0"/>
    <x v="0"/>
    <x v="0"/>
    <x v="596"/>
    <x v="633"/>
    <x v="827"/>
    <x v="956"/>
    <x v="54"/>
    <x v="27"/>
    <x v="0"/>
    <x v="0"/>
    <x v="0"/>
    <x v="0"/>
    <x v="0"/>
    <x v="5"/>
    <x v="0"/>
    <x v="0"/>
    <x v="0"/>
    <x v="207"/>
    <x v="299"/>
    <x v="3"/>
    <x v="72"/>
    <x v="686"/>
    <x v="104"/>
    <x v="0"/>
    <x v="0"/>
    <x v="0"/>
    <x v="0"/>
    <x v="0"/>
    <x v="207"/>
    <x v="374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296"/>
    <x v="199"/>
    <x v="87"/>
    <x v="203"/>
    <x v="127"/>
    <x v="1479"/>
    <x v="0"/>
  </r>
  <r>
    <x v="0"/>
    <x v="2"/>
    <x v="0"/>
    <x v="0"/>
    <x v="0"/>
    <x v="416"/>
    <x v="484"/>
    <x v="0"/>
    <x v="492"/>
    <x v="54"/>
    <x v="27"/>
    <x v="0"/>
    <x v="0"/>
    <x v="0"/>
    <x v="0"/>
    <x v="0"/>
    <x v="4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14"/>
    <x v="199"/>
    <x v="169"/>
    <x v="203"/>
    <x v="0"/>
    <x v="1479"/>
    <x v="1"/>
  </r>
  <r>
    <x v="0"/>
    <x v="1"/>
    <x v="0"/>
    <x v="0"/>
    <x v="0"/>
    <x v="49"/>
    <x v="47"/>
    <x v="0"/>
    <x v="865"/>
    <x v="54"/>
    <x v="27"/>
    <x v="0"/>
    <x v="0"/>
    <x v="0"/>
    <x v="0"/>
    <x v="0"/>
    <x v="0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98"/>
    <x v="199"/>
    <x v="169"/>
    <x v="203"/>
    <x v="0"/>
    <x v="1479"/>
    <x v="1"/>
  </r>
  <r>
    <x v="0"/>
    <x v="6"/>
    <x v="0"/>
    <x v="0"/>
    <x v="0"/>
    <x v="478"/>
    <x v="534"/>
    <x v="0"/>
    <x v="444"/>
    <x v="54"/>
    <x v="27"/>
    <x v="0"/>
    <x v="0"/>
    <x v="0"/>
    <x v="0"/>
    <x v="0"/>
    <x v="6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369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129"/>
    <x v="124"/>
    <x v="0"/>
    <x v="792"/>
    <x v="54"/>
    <x v="27"/>
    <x v="0"/>
    <x v="0"/>
    <x v="0"/>
    <x v="0"/>
    <x v="0"/>
    <x v="1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21"/>
    <x v="199"/>
    <x v="169"/>
    <x v="203"/>
    <x v="0"/>
    <x v="1479"/>
    <x v="1"/>
  </r>
  <r>
    <x v="0"/>
    <x v="0"/>
    <x v="0"/>
    <x v="0"/>
    <x v="0"/>
    <x v="683"/>
    <x v="710"/>
    <x v="0"/>
    <x v="302"/>
    <x v="54"/>
    <x v="0"/>
    <x v="0"/>
    <x v="0"/>
    <x v="0"/>
    <x v="0"/>
    <x v="0"/>
    <x v="3"/>
    <x v="0"/>
    <x v="0"/>
    <x v="0"/>
    <x v="208"/>
    <x v="301"/>
    <x v="5"/>
    <x v="61"/>
    <x v="579"/>
    <x v="104"/>
    <x v="0"/>
    <x v="0"/>
    <x v="0"/>
    <x v="0"/>
    <x v="0"/>
    <x v="208"/>
    <x v="325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247"/>
    <x v="199"/>
    <x v="169"/>
    <x v="203"/>
    <x v="0"/>
    <x v="1479"/>
    <x v="1"/>
  </r>
  <r>
    <x v="0"/>
    <x v="2"/>
    <x v="0"/>
    <x v="0"/>
    <x v="0"/>
    <x v="224"/>
    <x v="325"/>
    <x v="0"/>
    <x v="647"/>
    <x v="54"/>
    <x v="27"/>
    <x v="0"/>
    <x v="0"/>
    <x v="0"/>
    <x v="0"/>
    <x v="0"/>
    <x v="4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1"/>
    <x v="0"/>
    <x v="0"/>
    <x v="0"/>
    <x v="17"/>
    <x v="16"/>
    <x v="0"/>
    <x v="915"/>
    <x v="54"/>
    <x v="27"/>
    <x v="0"/>
    <x v="0"/>
    <x v="0"/>
    <x v="0"/>
    <x v="0"/>
    <x v="0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6"/>
    <x v="0"/>
    <x v="0"/>
    <x v="0"/>
    <x v="271"/>
    <x v="366"/>
    <x v="0"/>
    <x v="614"/>
    <x v="54"/>
    <x v="27"/>
    <x v="0"/>
    <x v="0"/>
    <x v="0"/>
    <x v="0"/>
    <x v="0"/>
    <x v="6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16"/>
    <x v="199"/>
    <x v="169"/>
    <x v="203"/>
    <x v="0"/>
    <x v="1479"/>
    <x v="1"/>
  </r>
  <r>
    <x v="0"/>
    <x v="3"/>
    <x v="0"/>
    <x v="0"/>
    <x v="0"/>
    <x v="17"/>
    <x v="16"/>
    <x v="0"/>
    <x v="915"/>
    <x v="54"/>
    <x v="27"/>
    <x v="0"/>
    <x v="0"/>
    <x v="0"/>
    <x v="0"/>
    <x v="0"/>
    <x v="2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53"/>
    <x v="199"/>
    <x v="169"/>
    <x v="203"/>
    <x v="0"/>
    <x v="1479"/>
    <x v="1"/>
  </r>
  <r>
    <x v="0"/>
    <x v="5"/>
    <x v="0"/>
    <x v="0"/>
    <x v="0"/>
    <x v="191"/>
    <x v="292"/>
    <x v="0"/>
    <x v="670"/>
    <x v="54"/>
    <x v="27"/>
    <x v="0"/>
    <x v="0"/>
    <x v="0"/>
    <x v="0"/>
    <x v="0"/>
    <x v="5"/>
    <x v="0"/>
    <x v="0"/>
    <x v="0"/>
    <x v="209"/>
    <x v="302"/>
    <x v="1"/>
    <x v="29"/>
    <x v="26"/>
    <x v="104"/>
    <x v="0"/>
    <x v="0"/>
    <x v="0"/>
    <x v="0"/>
    <x v="0"/>
    <x v="209"/>
    <x v="146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123"/>
    <x v="214"/>
    <x v="0"/>
    <x v="727"/>
    <x v="54"/>
    <x v="27"/>
    <x v="0"/>
    <x v="0"/>
    <x v="0"/>
    <x v="0"/>
    <x v="0"/>
    <x v="4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1"/>
    <x v="0"/>
    <x v="0"/>
    <x v="0"/>
    <x v="8"/>
    <x v="8"/>
    <x v="0"/>
    <x v="936"/>
    <x v="54"/>
    <x v="27"/>
    <x v="0"/>
    <x v="0"/>
    <x v="0"/>
    <x v="0"/>
    <x v="0"/>
    <x v="0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1"/>
    <x v="0"/>
    <x v="0"/>
    <x v="0"/>
    <x v="1"/>
    <x v="1"/>
    <x v="0"/>
    <x v="953"/>
    <x v="54"/>
    <x v="27"/>
    <x v="0"/>
    <x v="0"/>
    <x v="0"/>
    <x v="0"/>
    <x v="0"/>
    <x v="0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6"/>
    <x v="0"/>
    <x v="0"/>
    <x v="0"/>
    <x v="159"/>
    <x v="257"/>
    <x v="0"/>
    <x v="697"/>
    <x v="54"/>
    <x v="27"/>
    <x v="0"/>
    <x v="0"/>
    <x v="0"/>
    <x v="0"/>
    <x v="0"/>
    <x v="6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79"/>
    <x v="1"/>
  </r>
  <r>
    <x v="0"/>
    <x v="3"/>
    <x v="0"/>
    <x v="0"/>
    <x v="0"/>
    <x v="6"/>
    <x v="6"/>
    <x v="0"/>
    <x v="942"/>
    <x v="54"/>
    <x v="27"/>
    <x v="0"/>
    <x v="0"/>
    <x v="0"/>
    <x v="0"/>
    <x v="0"/>
    <x v="2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78"/>
    <x v="144"/>
    <x v="0"/>
    <x v="777"/>
    <x v="0"/>
    <x v="27"/>
    <x v="0"/>
    <x v="0"/>
    <x v="0"/>
    <x v="0"/>
    <x v="0"/>
    <x v="5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5"/>
    <x v="0"/>
    <x v="0"/>
    <x v="0"/>
    <x v="13"/>
    <x v="25"/>
    <x v="0"/>
    <x v="898"/>
    <x v="0"/>
    <x v="27"/>
    <x v="0"/>
    <x v="0"/>
    <x v="0"/>
    <x v="0"/>
    <x v="0"/>
    <x v="5"/>
    <x v="0"/>
    <x v="0"/>
    <x v="0"/>
    <x v="210"/>
    <x v="303"/>
    <x v="5"/>
    <x v="28"/>
    <x v="661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10"/>
    <x v="303"/>
    <x v="5"/>
    <x v="28"/>
    <x v="578"/>
    <x v="104"/>
    <x v="0"/>
    <x v="0"/>
    <x v="0"/>
    <x v="0"/>
    <x v="0"/>
    <x v="210"/>
    <x v="557"/>
    <x v="61"/>
    <x v="41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404"/>
    <x v="470"/>
    <x v="438"/>
    <x v="600"/>
    <x v="54"/>
    <x v="27"/>
    <x v="0"/>
    <x v="0"/>
    <x v="0"/>
    <x v="0"/>
    <x v="0"/>
    <x v="4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0"/>
    <x v="199"/>
    <x v="169"/>
    <x v="203"/>
    <x v="0"/>
    <x v="1031"/>
    <x v="1"/>
  </r>
  <r>
    <x v="0"/>
    <x v="1"/>
    <x v="0"/>
    <x v="0"/>
    <x v="0"/>
    <x v="46"/>
    <x v="44"/>
    <x v="95"/>
    <x v="944"/>
    <x v="54"/>
    <x v="27"/>
    <x v="0"/>
    <x v="0"/>
    <x v="0"/>
    <x v="0"/>
    <x v="0"/>
    <x v="0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387"/>
    <x v="1"/>
  </r>
  <r>
    <x v="0"/>
    <x v="6"/>
    <x v="0"/>
    <x v="0"/>
    <x v="0"/>
    <x v="464"/>
    <x v="524"/>
    <x v="498"/>
    <x v="551"/>
    <x v="54"/>
    <x v="27"/>
    <x v="0"/>
    <x v="0"/>
    <x v="0"/>
    <x v="0"/>
    <x v="0"/>
    <x v="6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971"/>
    <x v="1"/>
  </r>
  <r>
    <x v="0"/>
    <x v="3"/>
    <x v="0"/>
    <x v="0"/>
    <x v="0"/>
    <x v="36"/>
    <x v="35"/>
    <x v="95"/>
    <x v="980"/>
    <x v="54"/>
    <x v="27"/>
    <x v="0"/>
    <x v="0"/>
    <x v="0"/>
    <x v="0"/>
    <x v="0"/>
    <x v="2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87"/>
    <x v="1"/>
  </r>
  <r>
    <x v="0"/>
    <x v="5"/>
    <x v="0"/>
    <x v="0"/>
    <x v="0"/>
    <x v="326"/>
    <x v="413"/>
    <x v="405"/>
    <x v="677"/>
    <x v="25"/>
    <x v="27"/>
    <x v="0"/>
    <x v="0"/>
    <x v="0"/>
    <x v="0"/>
    <x v="0"/>
    <x v="5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1069"/>
    <x v="1"/>
  </r>
  <r>
    <x v="0"/>
    <x v="4"/>
    <x v="0"/>
    <x v="0"/>
    <x v="0"/>
    <x v="28"/>
    <x v="27"/>
    <x v="0"/>
    <x v="893"/>
    <x v="54"/>
    <x v="27"/>
    <x v="0"/>
    <x v="0"/>
    <x v="0"/>
    <x v="0"/>
    <x v="0"/>
    <x v="1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0"/>
    <x v="199"/>
    <x v="169"/>
    <x v="203"/>
    <x v="0"/>
    <x v="1479"/>
    <x v="1"/>
  </r>
  <r>
    <x v="0"/>
    <x v="0"/>
    <x v="0"/>
    <x v="0"/>
    <x v="0"/>
    <x v="334"/>
    <x v="416"/>
    <x v="0"/>
    <x v="567"/>
    <x v="54"/>
    <x v="0"/>
    <x v="0"/>
    <x v="0"/>
    <x v="0"/>
    <x v="0"/>
    <x v="0"/>
    <x v="3"/>
    <x v="0"/>
    <x v="0"/>
    <x v="0"/>
    <x v="211"/>
    <x v="304"/>
    <x v="5"/>
    <x v="24"/>
    <x v="316"/>
    <x v="104"/>
    <x v="0"/>
    <x v="0"/>
    <x v="0"/>
    <x v="0"/>
    <x v="0"/>
    <x v="211"/>
    <x v="305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2"/>
    <x v="0"/>
    <x v="0"/>
    <x v="0"/>
    <x v="622"/>
    <x v="656"/>
    <x v="779"/>
    <x v="579"/>
    <x v="54"/>
    <x v="27"/>
    <x v="0"/>
    <x v="0"/>
    <x v="0"/>
    <x v="0"/>
    <x v="0"/>
    <x v="4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486"/>
    <x v="199"/>
    <x v="169"/>
    <x v="203"/>
    <x v="0"/>
    <x v="680"/>
    <x v="1"/>
  </r>
  <r>
    <x v="0"/>
    <x v="1"/>
    <x v="0"/>
    <x v="0"/>
    <x v="0"/>
    <x v="117"/>
    <x v="112"/>
    <x v="224"/>
    <x v="1050"/>
    <x v="54"/>
    <x v="27"/>
    <x v="0"/>
    <x v="0"/>
    <x v="0"/>
    <x v="0"/>
    <x v="0"/>
    <x v="0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256"/>
    <x v="1"/>
  </r>
  <r>
    <x v="0"/>
    <x v="6"/>
    <x v="0"/>
    <x v="0"/>
    <x v="0"/>
    <x v="702"/>
    <x v="727"/>
    <x v="860"/>
    <x v="529"/>
    <x v="54"/>
    <x v="27"/>
    <x v="0"/>
    <x v="0"/>
    <x v="0"/>
    <x v="0"/>
    <x v="0"/>
    <x v="6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446"/>
    <x v="199"/>
    <x v="169"/>
    <x v="203"/>
    <x v="0"/>
    <x v="606"/>
    <x v="1"/>
  </r>
  <r>
    <x v="0"/>
    <x v="3"/>
    <x v="0"/>
    <x v="0"/>
    <x v="0"/>
    <x v="117"/>
    <x v="112"/>
    <x v="224"/>
    <x v="1050"/>
    <x v="54"/>
    <x v="27"/>
    <x v="0"/>
    <x v="0"/>
    <x v="0"/>
    <x v="0"/>
    <x v="0"/>
    <x v="2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256"/>
    <x v="1"/>
  </r>
  <r>
    <x v="0"/>
    <x v="5"/>
    <x v="0"/>
    <x v="0"/>
    <x v="0"/>
    <x v="572"/>
    <x v="614"/>
    <x v="725"/>
    <x v="601"/>
    <x v="54"/>
    <x v="27"/>
    <x v="0"/>
    <x v="0"/>
    <x v="0"/>
    <x v="0"/>
    <x v="0"/>
    <x v="5"/>
    <x v="0"/>
    <x v="0"/>
    <x v="0"/>
    <x v="212"/>
    <x v="305"/>
    <x v="1"/>
    <x v="49"/>
    <x v="249"/>
    <x v="104"/>
    <x v="0"/>
    <x v="0"/>
    <x v="0"/>
    <x v="0"/>
    <x v="0"/>
    <x v="212"/>
    <x v="381"/>
    <x v="24"/>
    <x v="74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731"/>
    <x v="1"/>
  </r>
  <r>
    <x v="0"/>
    <x v="2"/>
    <x v="0"/>
    <x v="0"/>
    <x v="0"/>
    <x v="1151"/>
    <x v="1171"/>
    <x v="1377"/>
    <x v="956"/>
    <x v="54"/>
    <x v="27"/>
    <x v="0"/>
    <x v="0"/>
    <x v="0"/>
    <x v="0"/>
    <x v="0"/>
    <x v="4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1"/>
    <x v="199"/>
    <x v="169"/>
    <x v="167"/>
    <x v="0"/>
    <x v="164"/>
    <x v="1"/>
  </r>
  <r>
    <x v="0"/>
    <x v="1"/>
    <x v="0"/>
    <x v="0"/>
    <x v="0"/>
    <x v="400"/>
    <x v="366"/>
    <x v="449"/>
    <x v="956"/>
    <x v="54"/>
    <x v="27"/>
    <x v="0"/>
    <x v="0"/>
    <x v="0"/>
    <x v="0"/>
    <x v="0"/>
    <x v="0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019"/>
    <x v="1"/>
  </r>
  <r>
    <x v="0"/>
    <x v="6"/>
    <x v="0"/>
    <x v="0"/>
    <x v="0"/>
    <x v="1213"/>
    <x v="1233"/>
    <x v="1431"/>
    <x v="956"/>
    <x v="54"/>
    <x v="27"/>
    <x v="0"/>
    <x v="0"/>
    <x v="0"/>
    <x v="0"/>
    <x v="0"/>
    <x v="6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7"/>
    <x v="199"/>
    <x v="169"/>
    <x v="203"/>
    <x v="0"/>
    <x v="119"/>
    <x v="1"/>
  </r>
  <r>
    <x v="0"/>
    <x v="3"/>
    <x v="0"/>
    <x v="0"/>
    <x v="0"/>
    <x v="400"/>
    <x v="366"/>
    <x v="449"/>
    <x v="956"/>
    <x v="54"/>
    <x v="27"/>
    <x v="0"/>
    <x v="0"/>
    <x v="0"/>
    <x v="0"/>
    <x v="0"/>
    <x v="2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019"/>
    <x v="1"/>
  </r>
  <r>
    <x v="0"/>
    <x v="5"/>
    <x v="0"/>
    <x v="0"/>
    <x v="0"/>
    <x v="1109"/>
    <x v="1129"/>
    <x v="1339"/>
    <x v="956"/>
    <x v="54"/>
    <x v="27"/>
    <x v="0"/>
    <x v="0"/>
    <x v="0"/>
    <x v="0"/>
    <x v="0"/>
    <x v="5"/>
    <x v="0"/>
    <x v="0"/>
    <x v="0"/>
    <x v="213"/>
    <x v="307"/>
    <x v="3"/>
    <x v="41"/>
    <x v="433"/>
    <x v="104"/>
    <x v="0"/>
    <x v="0"/>
    <x v="0"/>
    <x v="0"/>
    <x v="0"/>
    <x v="213"/>
    <x v="551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9"/>
    <x v="199"/>
    <x v="148"/>
    <x v="203"/>
    <x v="266"/>
    <x v="1479"/>
    <x v="0"/>
  </r>
  <r>
    <x v="0"/>
    <x v="2"/>
    <x v="0"/>
    <x v="0"/>
    <x v="0"/>
    <x v="186"/>
    <x v="288"/>
    <x v="311"/>
    <x v="818"/>
    <x v="54"/>
    <x v="27"/>
    <x v="0"/>
    <x v="0"/>
    <x v="0"/>
    <x v="0"/>
    <x v="0"/>
    <x v="4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167"/>
    <x v="1"/>
  </r>
  <r>
    <x v="0"/>
    <x v="1"/>
    <x v="0"/>
    <x v="0"/>
    <x v="0"/>
    <x v="14"/>
    <x v="13"/>
    <x v="62"/>
    <x v="984"/>
    <x v="54"/>
    <x v="27"/>
    <x v="0"/>
    <x v="0"/>
    <x v="0"/>
    <x v="0"/>
    <x v="0"/>
    <x v="0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18"/>
    <x v="1"/>
  </r>
  <r>
    <x v="0"/>
    <x v="6"/>
    <x v="0"/>
    <x v="0"/>
    <x v="0"/>
    <x v="238"/>
    <x v="337"/>
    <x v="359"/>
    <x v="795"/>
    <x v="54"/>
    <x v="27"/>
    <x v="0"/>
    <x v="0"/>
    <x v="0"/>
    <x v="0"/>
    <x v="0"/>
    <x v="6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118"/>
    <x v="1"/>
  </r>
  <r>
    <x v="0"/>
    <x v="4"/>
    <x v="0"/>
    <x v="0"/>
    <x v="0"/>
    <x v="41"/>
    <x v="39"/>
    <x v="0"/>
    <x v="875"/>
    <x v="54"/>
    <x v="27"/>
    <x v="0"/>
    <x v="0"/>
    <x v="0"/>
    <x v="0"/>
    <x v="0"/>
    <x v="1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0"/>
    <x v="0"/>
    <x v="0"/>
    <x v="0"/>
    <x v="402"/>
    <x v="469"/>
    <x v="0"/>
    <x v="503"/>
    <x v="54"/>
    <x v="0"/>
    <x v="0"/>
    <x v="0"/>
    <x v="0"/>
    <x v="0"/>
    <x v="0"/>
    <x v="3"/>
    <x v="0"/>
    <x v="0"/>
    <x v="0"/>
    <x v="214"/>
    <x v="308"/>
    <x v="5"/>
    <x v="71"/>
    <x v="783"/>
    <x v="104"/>
    <x v="0"/>
    <x v="0"/>
    <x v="0"/>
    <x v="0"/>
    <x v="0"/>
    <x v="214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24"/>
    <x v="199"/>
    <x v="169"/>
    <x v="203"/>
    <x v="0"/>
    <x v="1479"/>
    <x v="1"/>
  </r>
  <r>
    <x v="0"/>
    <x v="2"/>
    <x v="0"/>
    <x v="0"/>
    <x v="0"/>
    <x v="1277"/>
    <x v="1297"/>
    <x v="1341"/>
    <x v="44"/>
    <x v="54"/>
    <x v="27"/>
    <x v="0"/>
    <x v="0"/>
    <x v="0"/>
    <x v="0"/>
    <x v="0"/>
    <x v="4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"/>
    <x v="199"/>
    <x v="169"/>
    <x v="203"/>
    <x v="0"/>
    <x v="194"/>
    <x v="1"/>
  </r>
  <r>
    <x v="0"/>
    <x v="1"/>
    <x v="0"/>
    <x v="0"/>
    <x v="0"/>
    <x v="568"/>
    <x v="481"/>
    <x v="557"/>
    <x v="701"/>
    <x v="54"/>
    <x v="27"/>
    <x v="0"/>
    <x v="0"/>
    <x v="0"/>
    <x v="0"/>
    <x v="0"/>
    <x v="0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84"/>
    <x v="199"/>
    <x v="169"/>
    <x v="203"/>
    <x v="0"/>
    <x v="908"/>
    <x v="1"/>
  </r>
  <r>
    <x v="0"/>
    <x v="6"/>
    <x v="0"/>
    <x v="0"/>
    <x v="0"/>
    <x v="1310"/>
    <x v="1330"/>
    <x v="1404"/>
    <x v="26"/>
    <x v="54"/>
    <x v="27"/>
    <x v="0"/>
    <x v="0"/>
    <x v="0"/>
    <x v="0"/>
    <x v="0"/>
    <x v="6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0"/>
    <x v="199"/>
    <x v="169"/>
    <x v="203"/>
    <x v="0"/>
    <x v="141"/>
    <x v="1"/>
  </r>
  <r>
    <x v="0"/>
    <x v="3"/>
    <x v="0"/>
    <x v="0"/>
    <x v="0"/>
    <x v="475"/>
    <x v="422"/>
    <x v="527"/>
    <x v="956"/>
    <x v="54"/>
    <x v="27"/>
    <x v="0"/>
    <x v="0"/>
    <x v="0"/>
    <x v="0"/>
    <x v="0"/>
    <x v="2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71"/>
    <x v="199"/>
    <x v="169"/>
    <x v="203"/>
    <x v="0"/>
    <x v="940"/>
    <x v="1"/>
  </r>
  <r>
    <x v="0"/>
    <x v="5"/>
    <x v="0"/>
    <x v="0"/>
    <x v="0"/>
    <x v="1192"/>
    <x v="1212"/>
    <x v="1416"/>
    <x v="956"/>
    <x v="54"/>
    <x v="27"/>
    <x v="0"/>
    <x v="0"/>
    <x v="0"/>
    <x v="0"/>
    <x v="0"/>
    <x v="5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5"/>
    <x v="199"/>
    <x v="158"/>
    <x v="203"/>
    <x v="281"/>
    <x v="1474"/>
    <x v="0"/>
  </r>
  <r>
    <x v="0"/>
    <x v="4"/>
    <x v="0"/>
    <x v="0"/>
    <x v="0"/>
    <x v="562"/>
    <x v="476"/>
    <x v="845"/>
    <x v="1437"/>
    <x v="54"/>
    <x v="27"/>
    <x v="0"/>
    <x v="0"/>
    <x v="0"/>
    <x v="0"/>
    <x v="0"/>
    <x v="1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618"/>
    <x v="1"/>
  </r>
  <r>
    <x v="0"/>
    <x v="0"/>
    <x v="0"/>
    <x v="0"/>
    <x v="0"/>
    <x v="1289"/>
    <x v="1309"/>
    <x v="1526"/>
    <x v="1683"/>
    <x v="54"/>
    <x v="27"/>
    <x v="0"/>
    <x v="0"/>
    <x v="0"/>
    <x v="0"/>
    <x v="0"/>
    <x v="3"/>
    <x v="0"/>
    <x v="0"/>
    <x v="0"/>
    <x v="215"/>
    <x v="310"/>
    <x v="3"/>
    <x v="7"/>
    <x v="347"/>
    <x v="104"/>
    <x v="0"/>
    <x v="0"/>
    <x v="0"/>
    <x v="0"/>
    <x v="0"/>
    <x v="215"/>
    <x v="27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86"/>
    <x v="199"/>
    <x v="169"/>
    <x v="203"/>
    <x v="0"/>
    <x v="43"/>
    <x v="1"/>
  </r>
  <r>
    <x v="0"/>
    <x v="2"/>
    <x v="0"/>
    <x v="0"/>
    <x v="0"/>
    <x v="1228"/>
    <x v="1248"/>
    <x v="1341"/>
    <x v="122"/>
    <x v="54"/>
    <x v="27"/>
    <x v="0"/>
    <x v="0"/>
    <x v="0"/>
    <x v="0"/>
    <x v="0"/>
    <x v="4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9"/>
    <x v="199"/>
    <x v="169"/>
    <x v="184"/>
    <x v="0"/>
    <x v="194"/>
    <x v="1"/>
  </r>
  <r>
    <x v="0"/>
    <x v="1"/>
    <x v="0"/>
    <x v="0"/>
    <x v="0"/>
    <x v="482"/>
    <x v="426"/>
    <x v="557"/>
    <x v="1091"/>
    <x v="54"/>
    <x v="27"/>
    <x v="0"/>
    <x v="0"/>
    <x v="0"/>
    <x v="0"/>
    <x v="0"/>
    <x v="0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4"/>
    <x v="199"/>
    <x v="169"/>
    <x v="203"/>
    <x v="0"/>
    <x v="908"/>
    <x v="1"/>
  </r>
  <r>
    <x v="0"/>
    <x v="6"/>
    <x v="0"/>
    <x v="0"/>
    <x v="0"/>
    <x v="1272"/>
    <x v="1292"/>
    <x v="1404"/>
    <x v="83"/>
    <x v="54"/>
    <x v="27"/>
    <x v="0"/>
    <x v="0"/>
    <x v="0"/>
    <x v="0"/>
    <x v="0"/>
    <x v="6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5"/>
    <x v="199"/>
    <x v="169"/>
    <x v="203"/>
    <x v="0"/>
    <x v="141"/>
    <x v="1"/>
  </r>
  <r>
    <x v="0"/>
    <x v="3"/>
    <x v="0"/>
    <x v="0"/>
    <x v="0"/>
    <x v="482"/>
    <x v="426"/>
    <x v="557"/>
    <x v="1091"/>
    <x v="54"/>
    <x v="27"/>
    <x v="0"/>
    <x v="0"/>
    <x v="0"/>
    <x v="0"/>
    <x v="0"/>
    <x v="2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84"/>
    <x v="199"/>
    <x v="169"/>
    <x v="203"/>
    <x v="0"/>
    <x v="908"/>
    <x v="1"/>
  </r>
  <r>
    <x v="0"/>
    <x v="5"/>
    <x v="0"/>
    <x v="0"/>
    <x v="0"/>
    <x v="1200"/>
    <x v="1220"/>
    <x v="1292"/>
    <x v="151"/>
    <x v="54"/>
    <x v="27"/>
    <x v="0"/>
    <x v="0"/>
    <x v="0"/>
    <x v="0"/>
    <x v="0"/>
    <x v="5"/>
    <x v="0"/>
    <x v="0"/>
    <x v="0"/>
    <x v="216"/>
    <x v="311"/>
    <x v="3"/>
    <x v="7"/>
    <x v="710"/>
    <x v="104"/>
    <x v="0"/>
    <x v="0"/>
    <x v="0"/>
    <x v="0"/>
    <x v="0"/>
    <x v="216"/>
    <x v="44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29"/>
    <x v="199"/>
    <x v="159"/>
    <x v="203"/>
    <x v="282"/>
    <x v="1667"/>
    <x v="0"/>
  </r>
  <r>
    <x v="0"/>
    <x v="2"/>
    <x v="0"/>
    <x v="0"/>
    <x v="0"/>
    <x v="1076"/>
    <x v="1096"/>
    <x v="1325"/>
    <x v="1352"/>
    <x v="54"/>
    <x v="27"/>
    <x v="0"/>
    <x v="0"/>
    <x v="0"/>
    <x v="0"/>
    <x v="0"/>
    <x v="4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7"/>
    <x v="0"/>
    <x v="210"/>
    <x v="1"/>
  </r>
  <r>
    <x v="0"/>
    <x v="1"/>
    <x v="0"/>
    <x v="0"/>
    <x v="0"/>
    <x v="343"/>
    <x v="320"/>
    <x v="545"/>
    <x v="1069"/>
    <x v="54"/>
    <x v="27"/>
    <x v="0"/>
    <x v="0"/>
    <x v="0"/>
    <x v="0"/>
    <x v="0"/>
    <x v="0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0"/>
    <x v="1"/>
  </r>
  <r>
    <x v="0"/>
    <x v="6"/>
    <x v="0"/>
    <x v="0"/>
    <x v="0"/>
    <x v="1144"/>
    <x v="1164"/>
    <x v="1390"/>
    <x v="1402"/>
    <x v="54"/>
    <x v="27"/>
    <x v="0"/>
    <x v="0"/>
    <x v="0"/>
    <x v="0"/>
    <x v="0"/>
    <x v="6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2"/>
    <x v="1"/>
  </r>
  <r>
    <x v="0"/>
    <x v="3"/>
    <x v="0"/>
    <x v="0"/>
    <x v="0"/>
    <x v="343"/>
    <x v="320"/>
    <x v="545"/>
    <x v="1069"/>
    <x v="54"/>
    <x v="27"/>
    <x v="0"/>
    <x v="0"/>
    <x v="0"/>
    <x v="0"/>
    <x v="0"/>
    <x v="2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0"/>
    <x v="1"/>
  </r>
  <r>
    <x v="0"/>
    <x v="5"/>
    <x v="0"/>
    <x v="0"/>
    <x v="0"/>
    <x v="1018"/>
    <x v="1039"/>
    <x v="1279"/>
    <x v="1323"/>
    <x v="54"/>
    <x v="27"/>
    <x v="0"/>
    <x v="0"/>
    <x v="0"/>
    <x v="0"/>
    <x v="0"/>
    <x v="5"/>
    <x v="0"/>
    <x v="0"/>
    <x v="0"/>
    <x v="217"/>
    <x v="312"/>
    <x v="0"/>
    <x v="56"/>
    <x v="847"/>
    <x v="104"/>
    <x v="0"/>
    <x v="0"/>
    <x v="0"/>
    <x v="0"/>
    <x v="0"/>
    <x v="217"/>
    <x v="44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1"/>
    <x v="169"/>
    <x v="203"/>
    <x v="250"/>
    <x v="935"/>
    <x v="0"/>
  </r>
  <r>
    <x v="0"/>
    <x v="2"/>
    <x v="0"/>
    <x v="0"/>
    <x v="0"/>
    <x v="1161"/>
    <x v="1181"/>
    <x v="1341"/>
    <x v="322"/>
    <x v="54"/>
    <x v="27"/>
    <x v="0"/>
    <x v="0"/>
    <x v="0"/>
    <x v="0"/>
    <x v="0"/>
    <x v="4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67"/>
    <x v="199"/>
    <x v="169"/>
    <x v="169"/>
    <x v="0"/>
    <x v="194"/>
    <x v="1"/>
  </r>
  <r>
    <x v="0"/>
    <x v="1"/>
    <x v="0"/>
    <x v="0"/>
    <x v="0"/>
    <x v="405"/>
    <x v="371"/>
    <x v="557"/>
    <x v="1212"/>
    <x v="54"/>
    <x v="27"/>
    <x v="0"/>
    <x v="0"/>
    <x v="0"/>
    <x v="0"/>
    <x v="0"/>
    <x v="0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908"/>
    <x v="1"/>
  </r>
  <r>
    <x v="0"/>
    <x v="6"/>
    <x v="0"/>
    <x v="0"/>
    <x v="0"/>
    <x v="1218"/>
    <x v="1238"/>
    <x v="1404"/>
    <x v="280"/>
    <x v="54"/>
    <x v="27"/>
    <x v="0"/>
    <x v="0"/>
    <x v="0"/>
    <x v="0"/>
    <x v="0"/>
    <x v="6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9"/>
    <x v="199"/>
    <x v="169"/>
    <x v="203"/>
    <x v="0"/>
    <x v="141"/>
    <x v="1"/>
  </r>
  <r>
    <x v="0"/>
    <x v="4"/>
    <x v="0"/>
    <x v="0"/>
    <x v="0"/>
    <x v="667"/>
    <x v="545"/>
    <x v="845"/>
    <x v="1365"/>
    <x v="54"/>
    <x v="27"/>
    <x v="0"/>
    <x v="0"/>
    <x v="0"/>
    <x v="0"/>
    <x v="0"/>
    <x v="1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94"/>
    <x v="199"/>
    <x v="169"/>
    <x v="203"/>
    <x v="0"/>
    <x v="618"/>
    <x v="1"/>
  </r>
  <r>
    <x v="0"/>
    <x v="0"/>
    <x v="0"/>
    <x v="0"/>
    <x v="0"/>
    <x v="1325"/>
    <x v="1345"/>
    <x v="1526"/>
    <x v="127"/>
    <x v="54"/>
    <x v="27"/>
    <x v="0"/>
    <x v="0"/>
    <x v="0"/>
    <x v="0"/>
    <x v="0"/>
    <x v="3"/>
    <x v="0"/>
    <x v="0"/>
    <x v="0"/>
    <x v="218"/>
    <x v="313"/>
    <x v="3"/>
    <x v="7"/>
    <x v="47"/>
    <x v="104"/>
    <x v="0"/>
    <x v="0"/>
    <x v="0"/>
    <x v="0"/>
    <x v="0"/>
    <x v="218"/>
    <x v="561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12"/>
    <x v="199"/>
    <x v="169"/>
    <x v="203"/>
    <x v="0"/>
    <x v="43"/>
    <x v="1"/>
  </r>
  <r>
    <x v="0"/>
    <x v="2"/>
    <x v="0"/>
    <x v="0"/>
    <x v="0"/>
    <x v="519"/>
    <x v="571"/>
    <x v="622"/>
    <x v="568"/>
    <x v="54"/>
    <x v="27"/>
    <x v="0"/>
    <x v="0"/>
    <x v="0"/>
    <x v="0"/>
    <x v="0"/>
    <x v="4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74"/>
    <x v="199"/>
    <x v="169"/>
    <x v="203"/>
    <x v="0"/>
    <x v="842"/>
    <x v="1"/>
  </r>
  <r>
    <x v="0"/>
    <x v="2"/>
    <x v="0"/>
    <x v="0"/>
    <x v="0"/>
    <x v="556"/>
    <x v="604"/>
    <x v="660"/>
    <x v="537"/>
    <x v="54"/>
    <x v="27"/>
    <x v="0"/>
    <x v="0"/>
    <x v="0"/>
    <x v="0"/>
    <x v="0"/>
    <x v="4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54"/>
    <x v="199"/>
    <x v="169"/>
    <x v="203"/>
    <x v="0"/>
    <x v="801"/>
    <x v="1"/>
  </r>
  <r>
    <x v="0"/>
    <x v="1"/>
    <x v="0"/>
    <x v="0"/>
    <x v="0"/>
    <x v="79"/>
    <x v="76"/>
    <x v="154"/>
    <x v="1006"/>
    <x v="54"/>
    <x v="27"/>
    <x v="0"/>
    <x v="0"/>
    <x v="0"/>
    <x v="0"/>
    <x v="0"/>
    <x v="0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25"/>
    <x v="199"/>
    <x v="169"/>
    <x v="203"/>
    <x v="0"/>
    <x v="1328"/>
    <x v="1"/>
  </r>
  <r>
    <x v="0"/>
    <x v="1"/>
    <x v="0"/>
    <x v="0"/>
    <x v="0"/>
    <x v="93"/>
    <x v="89"/>
    <x v="170"/>
    <x v="1013"/>
    <x v="54"/>
    <x v="27"/>
    <x v="0"/>
    <x v="0"/>
    <x v="0"/>
    <x v="0"/>
    <x v="0"/>
    <x v="0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6"/>
    <x v="199"/>
    <x v="169"/>
    <x v="203"/>
    <x v="0"/>
    <x v="1312"/>
    <x v="1"/>
  </r>
  <r>
    <x v="0"/>
    <x v="6"/>
    <x v="0"/>
    <x v="0"/>
    <x v="0"/>
    <x v="594"/>
    <x v="632"/>
    <x v="690"/>
    <x v="520"/>
    <x v="54"/>
    <x v="27"/>
    <x v="0"/>
    <x v="0"/>
    <x v="0"/>
    <x v="0"/>
    <x v="0"/>
    <x v="6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7"/>
    <x v="199"/>
    <x v="169"/>
    <x v="203"/>
    <x v="0"/>
    <x v="769"/>
    <x v="1"/>
  </r>
  <r>
    <x v="0"/>
    <x v="6"/>
    <x v="0"/>
    <x v="0"/>
    <x v="0"/>
    <x v="637"/>
    <x v="669"/>
    <x v="728"/>
    <x v="493"/>
    <x v="54"/>
    <x v="27"/>
    <x v="0"/>
    <x v="0"/>
    <x v="0"/>
    <x v="0"/>
    <x v="0"/>
    <x v="6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15"/>
    <x v="199"/>
    <x v="169"/>
    <x v="203"/>
    <x v="0"/>
    <x v="729"/>
    <x v="1"/>
  </r>
  <r>
    <x v="0"/>
    <x v="3"/>
    <x v="0"/>
    <x v="0"/>
    <x v="0"/>
    <x v="67"/>
    <x v="64"/>
    <x v="152"/>
    <x v="1023"/>
    <x v="54"/>
    <x v="27"/>
    <x v="0"/>
    <x v="0"/>
    <x v="0"/>
    <x v="0"/>
    <x v="0"/>
    <x v="2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47"/>
    <x v="199"/>
    <x v="169"/>
    <x v="203"/>
    <x v="0"/>
    <x v="1330"/>
    <x v="1"/>
  </r>
  <r>
    <x v="0"/>
    <x v="3"/>
    <x v="0"/>
    <x v="0"/>
    <x v="0"/>
    <x v="80"/>
    <x v="77"/>
    <x v="173"/>
    <x v="1030"/>
    <x v="54"/>
    <x v="27"/>
    <x v="0"/>
    <x v="0"/>
    <x v="0"/>
    <x v="0"/>
    <x v="0"/>
    <x v="2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39"/>
    <x v="199"/>
    <x v="169"/>
    <x v="203"/>
    <x v="0"/>
    <x v="1309"/>
    <x v="1"/>
  </r>
  <r>
    <x v="0"/>
    <x v="5"/>
    <x v="0"/>
    <x v="0"/>
    <x v="0"/>
    <x v="443"/>
    <x v="507"/>
    <x v="568"/>
    <x v="650"/>
    <x v="54"/>
    <x v="27"/>
    <x v="0"/>
    <x v="0"/>
    <x v="0"/>
    <x v="0"/>
    <x v="0"/>
    <x v="5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57"/>
    <x v="199"/>
    <x v="169"/>
    <x v="203"/>
    <x v="0"/>
    <x v="897"/>
    <x v="1"/>
  </r>
  <r>
    <x v="0"/>
    <x v="5"/>
    <x v="0"/>
    <x v="0"/>
    <x v="0"/>
    <x v="483"/>
    <x v="538"/>
    <x v="613"/>
    <x v="631"/>
    <x v="54"/>
    <x v="27"/>
    <x v="0"/>
    <x v="0"/>
    <x v="0"/>
    <x v="0"/>
    <x v="0"/>
    <x v="5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531"/>
    <x v="199"/>
    <x v="169"/>
    <x v="203"/>
    <x v="0"/>
    <x v="852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27"/>
    <x v="0"/>
    <x v="0"/>
    <x v="0"/>
    <x v="0"/>
    <x v="0"/>
    <x v="3"/>
    <x v="0"/>
    <x v="0"/>
    <x v="0"/>
    <x v="219"/>
    <x v="314"/>
    <x v="4"/>
    <x v="80"/>
    <x v="184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27"/>
    <x v="0"/>
    <x v="0"/>
    <x v="0"/>
    <x v="0"/>
    <x v="0"/>
    <x v="3"/>
    <x v="0"/>
    <x v="0"/>
    <x v="0"/>
    <x v="219"/>
    <x v="314"/>
    <x v="4"/>
    <x v="80"/>
    <x v="272"/>
    <x v="104"/>
    <x v="0"/>
    <x v="0"/>
    <x v="0"/>
    <x v="0"/>
    <x v="0"/>
    <x v="219"/>
    <x v="492"/>
    <x v="0"/>
    <x v="31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499"/>
    <x v="553"/>
    <x v="0"/>
    <x v="431"/>
    <x v="54"/>
    <x v="27"/>
    <x v="0"/>
    <x v="0"/>
    <x v="0"/>
    <x v="0"/>
    <x v="0"/>
    <x v="4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8"/>
    <x v="199"/>
    <x v="169"/>
    <x v="203"/>
    <x v="0"/>
    <x v="1479"/>
    <x v="1"/>
  </r>
  <r>
    <x v="0"/>
    <x v="1"/>
    <x v="0"/>
    <x v="0"/>
    <x v="0"/>
    <x v="72"/>
    <x v="69"/>
    <x v="0"/>
    <x v="840"/>
    <x v="54"/>
    <x v="27"/>
    <x v="0"/>
    <x v="0"/>
    <x v="0"/>
    <x v="0"/>
    <x v="0"/>
    <x v="0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72"/>
    <x v="199"/>
    <x v="169"/>
    <x v="203"/>
    <x v="0"/>
    <x v="1479"/>
    <x v="1"/>
  </r>
  <r>
    <x v="0"/>
    <x v="6"/>
    <x v="0"/>
    <x v="0"/>
    <x v="0"/>
    <x v="567"/>
    <x v="611"/>
    <x v="0"/>
    <x v="378"/>
    <x v="54"/>
    <x v="27"/>
    <x v="0"/>
    <x v="0"/>
    <x v="0"/>
    <x v="0"/>
    <x v="0"/>
    <x v="6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13"/>
    <x v="199"/>
    <x v="169"/>
    <x v="203"/>
    <x v="0"/>
    <x v="1479"/>
    <x v="1"/>
  </r>
  <r>
    <x v="0"/>
    <x v="4"/>
    <x v="0"/>
    <x v="0"/>
    <x v="0"/>
    <x v="196"/>
    <x v="188"/>
    <x v="0"/>
    <x v="744"/>
    <x v="54"/>
    <x v="27"/>
    <x v="0"/>
    <x v="0"/>
    <x v="0"/>
    <x v="0"/>
    <x v="0"/>
    <x v="1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71"/>
    <x v="199"/>
    <x v="169"/>
    <x v="203"/>
    <x v="0"/>
    <x v="1479"/>
    <x v="1"/>
  </r>
  <r>
    <x v="0"/>
    <x v="0"/>
    <x v="0"/>
    <x v="0"/>
    <x v="0"/>
    <x v="838"/>
    <x v="860"/>
    <x v="0"/>
    <x v="221"/>
    <x v="54"/>
    <x v="27"/>
    <x v="0"/>
    <x v="0"/>
    <x v="0"/>
    <x v="0"/>
    <x v="0"/>
    <x v="3"/>
    <x v="0"/>
    <x v="0"/>
    <x v="0"/>
    <x v="220"/>
    <x v="315"/>
    <x v="4"/>
    <x v="45"/>
    <x v="640"/>
    <x v="104"/>
    <x v="0"/>
    <x v="0"/>
    <x v="0"/>
    <x v="0"/>
    <x v="0"/>
    <x v="220"/>
    <x v="529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183"/>
    <x v="199"/>
    <x v="169"/>
    <x v="203"/>
    <x v="0"/>
    <x v="1479"/>
    <x v="1"/>
  </r>
  <r>
    <x v="0"/>
    <x v="2"/>
    <x v="0"/>
    <x v="0"/>
    <x v="0"/>
    <x v="936"/>
    <x v="958"/>
    <x v="1091"/>
    <x v="428"/>
    <x v="54"/>
    <x v="27"/>
    <x v="0"/>
    <x v="0"/>
    <x v="0"/>
    <x v="0"/>
    <x v="0"/>
    <x v="4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0"/>
    <x v="1"/>
  </r>
  <r>
    <x v="0"/>
    <x v="2"/>
    <x v="0"/>
    <x v="0"/>
    <x v="0"/>
    <x v="734"/>
    <x v="757"/>
    <x v="894"/>
    <x v="526"/>
    <x v="54"/>
    <x v="27"/>
    <x v="0"/>
    <x v="0"/>
    <x v="0"/>
    <x v="0"/>
    <x v="0"/>
    <x v="4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9"/>
    <x v="1"/>
  </r>
  <r>
    <x v="0"/>
    <x v="2"/>
    <x v="0"/>
    <x v="0"/>
    <x v="0"/>
    <x v="864"/>
    <x v="886"/>
    <x v="1022"/>
    <x v="461"/>
    <x v="54"/>
    <x v="27"/>
    <x v="0"/>
    <x v="0"/>
    <x v="0"/>
    <x v="0"/>
    <x v="0"/>
    <x v="4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8"/>
    <x v="1"/>
  </r>
  <r>
    <x v="0"/>
    <x v="2"/>
    <x v="0"/>
    <x v="0"/>
    <x v="0"/>
    <x v="875"/>
    <x v="897"/>
    <x v="1033"/>
    <x v="455"/>
    <x v="54"/>
    <x v="27"/>
    <x v="0"/>
    <x v="0"/>
    <x v="0"/>
    <x v="0"/>
    <x v="0"/>
    <x v="4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8"/>
    <x v="1"/>
  </r>
  <r>
    <x v="0"/>
    <x v="2"/>
    <x v="0"/>
    <x v="0"/>
    <x v="0"/>
    <x v="1084"/>
    <x v="1104"/>
    <x v="1243"/>
    <x v="348"/>
    <x v="54"/>
    <x v="27"/>
    <x v="0"/>
    <x v="0"/>
    <x v="0"/>
    <x v="0"/>
    <x v="0"/>
    <x v="4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2"/>
    <x v="0"/>
    <x v="0"/>
    <x v="0"/>
    <x v="994"/>
    <x v="1016"/>
    <x v="1150"/>
    <x v="400"/>
    <x v="54"/>
    <x v="27"/>
    <x v="0"/>
    <x v="0"/>
    <x v="0"/>
    <x v="0"/>
    <x v="0"/>
    <x v="4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8"/>
    <x v="1"/>
  </r>
  <r>
    <x v="0"/>
    <x v="2"/>
    <x v="0"/>
    <x v="0"/>
    <x v="0"/>
    <x v="382"/>
    <x v="454"/>
    <x v="520"/>
    <x v="716"/>
    <x v="54"/>
    <x v="27"/>
    <x v="0"/>
    <x v="0"/>
    <x v="0"/>
    <x v="0"/>
    <x v="0"/>
    <x v="4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879"/>
    <x v="901"/>
    <x v="1035"/>
    <x v="455"/>
    <x v="54"/>
    <x v="27"/>
    <x v="0"/>
    <x v="0"/>
    <x v="0"/>
    <x v="0"/>
    <x v="0"/>
    <x v="4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6"/>
    <x v="1"/>
  </r>
  <r>
    <x v="0"/>
    <x v="2"/>
    <x v="0"/>
    <x v="0"/>
    <x v="0"/>
    <x v="877"/>
    <x v="899"/>
    <x v="1034"/>
    <x v="455"/>
    <x v="54"/>
    <x v="27"/>
    <x v="0"/>
    <x v="0"/>
    <x v="0"/>
    <x v="0"/>
    <x v="0"/>
    <x v="4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7"/>
    <x v="1"/>
  </r>
  <r>
    <x v="0"/>
    <x v="2"/>
    <x v="0"/>
    <x v="0"/>
    <x v="0"/>
    <x v="487"/>
    <x v="540"/>
    <x v="643"/>
    <x v="657"/>
    <x v="54"/>
    <x v="27"/>
    <x v="0"/>
    <x v="0"/>
    <x v="0"/>
    <x v="0"/>
    <x v="0"/>
    <x v="4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0"/>
    <x v="1"/>
  </r>
  <r>
    <x v="0"/>
    <x v="2"/>
    <x v="0"/>
    <x v="0"/>
    <x v="0"/>
    <x v="526"/>
    <x v="577"/>
    <x v="684"/>
    <x v="638"/>
    <x v="54"/>
    <x v="27"/>
    <x v="0"/>
    <x v="0"/>
    <x v="0"/>
    <x v="0"/>
    <x v="0"/>
    <x v="4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465"/>
    <x v="525"/>
    <x v="621"/>
    <x v="671"/>
    <x v="54"/>
    <x v="27"/>
    <x v="0"/>
    <x v="0"/>
    <x v="0"/>
    <x v="0"/>
    <x v="0"/>
    <x v="4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567"/>
    <x v="611"/>
    <x v="726"/>
    <x v="617"/>
    <x v="54"/>
    <x v="27"/>
    <x v="0"/>
    <x v="0"/>
    <x v="0"/>
    <x v="0"/>
    <x v="0"/>
    <x v="4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465"/>
    <x v="525"/>
    <x v="621"/>
    <x v="671"/>
    <x v="54"/>
    <x v="27"/>
    <x v="0"/>
    <x v="0"/>
    <x v="0"/>
    <x v="0"/>
    <x v="0"/>
    <x v="4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3"/>
    <x v="1"/>
  </r>
  <r>
    <x v="0"/>
    <x v="2"/>
    <x v="0"/>
    <x v="0"/>
    <x v="0"/>
    <x v="776"/>
    <x v="799"/>
    <x v="934"/>
    <x v="504"/>
    <x v="54"/>
    <x v="27"/>
    <x v="0"/>
    <x v="0"/>
    <x v="0"/>
    <x v="0"/>
    <x v="0"/>
    <x v="4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2"/>
    <x v="0"/>
    <x v="0"/>
    <x v="0"/>
    <x v="296"/>
    <x v="382"/>
    <x v="431"/>
    <x v="777"/>
    <x v="54"/>
    <x v="27"/>
    <x v="0"/>
    <x v="0"/>
    <x v="0"/>
    <x v="0"/>
    <x v="0"/>
    <x v="4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87"/>
    <x v="377"/>
    <x v="419"/>
    <x v="777"/>
    <x v="54"/>
    <x v="27"/>
    <x v="0"/>
    <x v="0"/>
    <x v="0"/>
    <x v="0"/>
    <x v="0"/>
    <x v="4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287"/>
    <x v="377"/>
    <x v="419"/>
    <x v="777"/>
    <x v="54"/>
    <x v="27"/>
    <x v="0"/>
    <x v="0"/>
    <x v="0"/>
    <x v="0"/>
    <x v="0"/>
    <x v="4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312"/>
    <x v="400"/>
    <x v="446"/>
    <x v="758"/>
    <x v="54"/>
    <x v="27"/>
    <x v="0"/>
    <x v="0"/>
    <x v="0"/>
    <x v="0"/>
    <x v="0"/>
    <x v="4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8"/>
    <x v="203"/>
    <x v="43"/>
    <x v="1510"/>
    <x v="0"/>
  </r>
  <r>
    <x v="0"/>
    <x v="2"/>
    <x v="0"/>
    <x v="0"/>
    <x v="0"/>
    <x v="302"/>
    <x v="389"/>
    <x v="431"/>
    <x v="758"/>
    <x v="54"/>
    <x v="27"/>
    <x v="0"/>
    <x v="0"/>
    <x v="0"/>
    <x v="0"/>
    <x v="0"/>
    <x v="4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55"/>
    <x v="432"/>
    <x v="492"/>
    <x v="742"/>
    <x v="54"/>
    <x v="27"/>
    <x v="0"/>
    <x v="0"/>
    <x v="0"/>
    <x v="0"/>
    <x v="0"/>
    <x v="4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7"/>
    <x v="1"/>
  </r>
  <r>
    <x v="0"/>
    <x v="2"/>
    <x v="0"/>
    <x v="0"/>
    <x v="0"/>
    <x v="791"/>
    <x v="813"/>
    <x v="946"/>
    <x v="500"/>
    <x v="54"/>
    <x v="27"/>
    <x v="0"/>
    <x v="0"/>
    <x v="0"/>
    <x v="0"/>
    <x v="0"/>
    <x v="4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8"/>
    <x v="1"/>
  </r>
  <r>
    <x v="0"/>
    <x v="2"/>
    <x v="0"/>
    <x v="0"/>
    <x v="0"/>
    <x v="633"/>
    <x v="665"/>
    <x v="796"/>
    <x v="584"/>
    <x v="54"/>
    <x v="27"/>
    <x v="0"/>
    <x v="0"/>
    <x v="0"/>
    <x v="0"/>
    <x v="0"/>
    <x v="4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4"/>
    <x v="1"/>
  </r>
  <r>
    <x v="0"/>
    <x v="2"/>
    <x v="0"/>
    <x v="0"/>
    <x v="0"/>
    <x v="452"/>
    <x v="514"/>
    <x v="601"/>
    <x v="671"/>
    <x v="54"/>
    <x v="27"/>
    <x v="0"/>
    <x v="0"/>
    <x v="0"/>
    <x v="0"/>
    <x v="0"/>
    <x v="4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3"/>
    <x v="1"/>
  </r>
  <r>
    <x v="0"/>
    <x v="2"/>
    <x v="0"/>
    <x v="0"/>
    <x v="0"/>
    <x v="496"/>
    <x v="551"/>
    <x v="656"/>
    <x v="657"/>
    <x v="54"/>
    <x v="27"/>
    <x v="0"/>
    <x v="0"/>
    <x v="0"/>
    <x v="0"/>
    <x v="0"/>
    <x v="4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611"/>
    <x v="647"/>
    <x v="772"/>
    <x v="594"/>
    <x v="54"/>
    <x v="27"/>
    <x v="0"/>
    <x v="0"/>
    <x v="0"/>
    <x v="0"/>
    <x v="0"/>
    <x v="4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442"/>
    <x v="505"/>
    <x v="589"/>
    <x v="681"/>
    <x v="54"/>
    <x v="27"/>
    <x v="0"/>
    <x v="0"/>
    <x v="0"/>
    <x v="0"/>
    <x v="0"/>
    <x v="4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543"/>
    <x v="593"/>
    <x v="703"/>
    <x v="628"/>
    <x v="54"/>
    <x v="27"/>
    <x v="0"/>
    <x v="0"/>
    <x v="0"/>
    <x v="0"/>
    <x v="0"/>
    <x v="4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404"/>
    <x v="470"/>
    <x v="546"/>
    <x v="704"/>
    <x v="54"/>
    <x v="27"/>
    <x v="0"/>
    <x v="0"/>
    <x v="0"/>
    <x v="0"/>
    <x v="0"/>
    <x v="4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9"/>
    <x v="1"/>
  </r>
  <r>
    <x v="0"/>
    <x v="2"/>
    <x v="0"/>
    <x v="0"/>
    <x v="0"/>
    <x v="255"/>
    <x v="348"/>
    <x v="383"/>
    <x v="795"/>
    <x v="54"/>
    <x v="27"/>
    <x v="0"/>
    <x v="0"/>
    <x v="0"/>
    <x v="0"/>
    <x v="0"/>
    <x v="4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435"/>
    <x v="500"/>
    <x v="574"/>
    <x v="681"/>
    <x v="54"/>
    <x v="27"/>
    <x v="0"/>
    <x v="0"/>
    <x v="0"/>
    <x v="0"/>
    <x v="0"/>
    <x v="4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1"/>
    <x v="0"/>
    <x v="0"/>
    <x v="0"/>
    <x v="263"/>
    <x v="250"/>
    <x v="393"/>
    <x v="783"/>
    <x v="54"/>
    <x v="27"/>
    <x v="0"/>
    <x v="0"/>
    <x v="0"/>
    <x v="0"/>
    <x v="0"/>
    <x v="0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2"/>
    <x v="1"/>
  </r>
  <r>
    <x v="0"/>
    <x v="1"/>
    <x v="0"/>
    <x v="0"/>
    <x v="0"/>
    <x v="165"/>
    <x v="158"/>
    <x v="290"/>
    <x v="833"/>
    <x v="54"/>
    <x v="27"/>
    <x v="0"/>
    <x v="0"/>
    <x v="0"/>
    <x v="0"/>
    <x v="0"/>
    <x v="0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9"/>
    <x v="1"/>
  </r>
  <r>
    <x v="0"/>
    <x v="1"/>
    <x v="0"/>
    <x v="0"/>
    <x v="0"/>
    <x v="229"/>
    <x v="219"/>
    <x v="351"/>
    <x v="798"/>
    <x v="54"/>
    <x v="27"/>
    <x v="0"/>
    <x v="0"/>
    <x v="0"/>
    <x v="0"/>
    <x v="0"/>
    <x v="0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1"/>
    <x v="0"/>
    <x v="0"/>
    <x v="0"/>
    <x v="236"/>
    <x v="225"/>
    <x v="358"/>
    <x v="796"/>
    <x v="54"/>
    <x v="27"/>
    <x v="0"/>
    <x v="0"/>
    <x v="0"/>
    <x v="0"/>
    <x v="0"/>
    <x v="0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1"/>
    <x v="0"/>
    <x v="0"/>
    <x v="0"/>
    <x v="349"/>
    <x v="326"/>
    <x v="482"/>
    <x v="737"/>
    <x v="54"/>
    <x v="27"/>
    <x v="0"/>
    <x v="0"/>
    <x v="0"/>
    <x v="0"/>
    <x v="0"/>
    <x v="0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7"/>
    <x v="1"/>
  </r>
  <r>
    <x v="0"/>
    <x v="1"/>
    <x v="0"/>
    <x v="0"/>
    <x v="0"/>
    <x v="298"/>
    <x v="281"/>
    <x v="428"/>
    <x v="767"/>
    <x v="54"/>
    <x v="27"/>
    <x v="0"/>
    <x v="0"/>
    <x v="0"/>
    <x v="0"/>
    <x v="0"/>
    <x v="0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1"/>
    <x v="0"/>
    <x v="0"/>
    <x v="0"/>
    <x v="41"/>
    <x v="39"/>
    <x v="120"/>
    <x v="912"/>
    <x v="54"/>
    <x v="27"/>
    <x v="0"/>
    <x v="0"/>
    <x v="0"/>
    <x v="0"/>
    <x v="0"/>
    <x v="0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238"/>
    <x v="227"/>
    <x v="360"/>
    <x v="796"/>
    <x v="54"/>
    <x v="27"/>
    <x v="0"/>
    <x v="0"/>
    <x v="0"/>
    <x v="0"/>
    <x v="0"/>
    <x v="0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7"/>
    <x v="1"/>
  </r>
  <r>
    <x v="0"/>
    <x v="1"/>
    <x v="0"/>
    <x v="0"/>
    <x v="0"/>
    <x v="237"/>
    <x v="226"/>
    <x v="359"/>
    <x v="796"/>
    <x v="54"/>
    <x v="27"/>
    <x v="0"/>
    <x v="0"/>
    <x v="0"/>
    <x v="0"/>
    <x v="0"/>
    <x v="0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1"/>
    <x v="0"/>
    <x v="0"/>
    <x v="0"/>
    <x v="68"/>
    <x v="65"/>
    <x v="161"/>
    <x v="889"/>
    <x v="54"/>
    <x v="27"/>
    <x v="0"/>
    <x v="0"/>
    <x v="0"/>
    <x v="0"/>
    <x v="0"/>
    <x v="0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1"/>
    <x v="0"/>
    <x v="0"/>
    <x v="0"/>
    <x v="81"/>
    <x v="78"/>
    <x v="183"/>
    <x v="880"/>
    <x v="54"/>
    <x v="27"/>
    <x v="0"/>
    <x v="0"/>
    <x v="0"/>
    <x v="0"/>
    <x v="0"/>
    <x v="0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61"/>
    <x v="59"/>
    <x v="153"/>
    <x v="894"/>
    <x v="54"/>
    <x v="27"/>
    <x v="0"/>
    <x v="0"/>
    <x v="0"/>
    <x v="0"/>
    <x v="0"/>
    <x v="0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95"/>
    <x v="91"/>
    <x v="203"/>
    <x v="871"/>
    <x v="54"/>
    <x v="27"/>
    <x v="0"/>
    <x v="0"/>
    <x v="0"/>
    <x v="0"/>
    <x v="0"/>
    <x v="0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61"/>
    <x v="59"/>
    <x v="153"/>
    <x v="894"/>
    <x v="54"/>
    <x v="27"/>
    <x v="0"/>
    <x v="0"/>
    <x v="0"/>
    <x v="0"/>
    <x v="0"/>
    <x v="0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1"/>
    <x v="0"/>
    <x v="0"/>
    <x v="0"/>
    <x v="182"/>
    <x v="174"/>
    <x v="309"/>
    <x v="822"/>
    <x v="54"/>
    <x v="27"/>
    <x v="0"/>
    <x v="0"/>
    <x v="0"/>
    <x v="0"/>
    <x v="0"/>
    <x v="0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1"/>
    <x v="0"/>
    <x v="0"/>
    <x v="0"/>
    <x v="25"/>
    <x v="24"/>
    <x v="93"/>
    <x v="932"/>
    <x v="54"/>
    <x v="27"/>
    <x v="0"/>
    <x v="0"/>
    <x v="0"/>
    <x v="0"/>
    <x v="0"/>
    <x v="0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4"/>
    <x v="23"/>
    <x v="90"/>
    <x v="932"/>
    <x v="54"/>
    <x v="27"/>
    <x v="0"/>
    <x v="0"/>
    <x v="0"/>
    <x v="0"/>
    <x v="0"/>
    <x v="0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4"/>
    <x v="23"/>
    <x v="90"/>
    <x v="932"/>
    <x v="54"/>
    <x v="27"/>
    <x v="0"/>
    <x v="0"/>
    <x v="0"/>
    <x v="0"/>
    <x v="0"/>
    <x v="0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8"/>
    <x v="27"/>
    <x v="99"/>
    <x v="926"/>
    <x v="54"/>
    <x v="27"/>
    <x v="0"/>
    <x v="0"/>
    <x v="0"/>
    <x v="0"/>
    <x v="0"/>
    <x v="0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6"/>
    <x v="25"/>
    <x v="93"/>
    <x v="926"/>
    <x v="54"/>
    <x v="27"/>
    <x v="0"/>
    <x v="0"/>
    <x v="0"/>
    <x v="0"/>
    <x v="0"/>
    <x v="0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34"/>
    <x v="33"/>
    <x v="110"/>
    <x v="920"/>
    <x v="54"/>
    <x v="27"/>
    <x v="0"/>
    <x v="0"/>
    <x v="0"/>
    <x v="0"/>
    <x v="0"/>
    <x v="0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1"/>
    <x v="0"/>
    <x v="0"/>
    <x v="0"/>
    <x v="189"/>
    <x v="181"/>
    <x v="315"/>
    <x v="818"/>
    <x v="54"/>
    <x v="27"/>
    <x v="0"/>
    <x v="0"/>
    <x v="0"/>
    <x v="0"/>
    <x v="0"/>
    <x v="0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1"/>
    <x v="0"/>
    <x v="0"/>
    <x v="0"/>
    <x v="120"/>
    <x v="115"/>
    <x v="231"/>
    <x v="858"/>
    <x v="54"/>
    <x v="27"/>
    <x v="0"/>
    <x v="0"/>
    <x v="0"/>
    <x v="0"/>
    <x v="0"/>
    <x v="0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58"/>
    <x v="56"/>
    <x v="148"/>
    <x v="894"/>
    <x v="54"/>
    <x v="27"/>
    <x v="0"/>
    <x v="0"/>
    <x v="0"/>
    <x v="0"/>
    <x v="0"/>
    <x v="0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71"/>
    <x v="68"/>
    <x v="168"/>
    <x v="889"/>
    <x v="54"/>
    <x v="27"/>
    <x v="0"/>
    <x v="0"/>
    <x v="0"/>
    <x v="0"/>
    <x v="0"/>
    <x v="0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111"/>
    <x v="107"/>
    <x v="222"/>
    <x v="862"/>
    <x v="54"/>
    <x v="27"/>
    <x v="0"/>
    <x v="0"/>
    <x v="0"/>
    <x v="0"/>
    <x v="0"/>
    <x v="0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55"/>
    <x v="53"/>
    <x v="144"/>
    <x v="900"/>
    <x v="54"/>
    <x v="27"/>
    <x v="0"/>
    <x v="0"/>
    <x v="0"/>
    <x v="0"/>
    <x v="0"/>
    <x v="0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87"/>
    <x v="84"/>
    <x v="193"/>
    <x v="876"/>
    <x v="54"/>
    <x v="27"/>
    <x v="0"/>
    <x v="0"/>
    <x v="0"/>
    <x v="0"/>
    <x v="0"/>
    <x v="0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46"/>
    <x v="44"/>
    <x v="128"/>
    <x v="908"/>
    <x v="54"/>
    <x v="27"/>
    <x v="0"/>
    <x v="0"/>
    <x v="0"/>
    <x v="0"/>
    <x v="0"/>
    <x v="0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1"/>
    <x v="0"/>
    <x v="0"/>
    <x v="0"/>
    <x v="20"/>
    <x v="19"/>
    <x v="82"/>
    <x v="936"/>
    <x v="54"/>
    <x v="27"/>
    <x v="0"/>
    <x v="0"/>
    <x v="0"/>
    <x v="0"/>
    <x v="0"/>
    <x v="0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53"/>
    <x v="51"/>
    <x v="140"/>
    <x v="900"/>
    <x v="54"/>
    <x v="27"/>
    <x v="0"/>
    <x v="0"/>
    <x v="0"/>
    <x v="0"/>
    <x v="0"/>
    <x v="0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6"/>
    <x v="0"/>
    <x v="0"/>
    <x v="0"/>
    <x v="1031"/>
    <x v="1051"/>
    <x v="1189"/>
    <x v="375"/>
    <x v="54"/>
    <x v="27"/>
    <x v="0"/>
    <x v="0"/>
    <x v="0"/>
    <x v="0"/>
    <x v="0"/>
    <x v="6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7"/>
    <x v="1"/>
  </r>
  <r>
    <x v="0"/>
    <x v="6"/>
    <x v="0"/>
    <x v="0"/>
    <x v="0"/>
    <x v="831"/>
    <x v="853"/>
    <x v="989"/>
    <x v="479"/>
    <x v="54"/>
    <x v="27"/>
    <x v="0"/>
    <x v="0"/>
    <x v="0"/>
    <x v="0"/>
    <x v="0"/>
    <x v="6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3"/>
    <x v="1"/>
  </r>
  <r>
    <x v="0"/>
    <x v="6"/>
    <x v="0"/>
    <x v="0"/>
    <x v="0"/>
    <x v="961"/>
    <x v="983"/>
    <x v="1117"/>
    <x v="416"/>
    <x v="54"/>
    <x v="27"/>
    <x v="0"/>
    <x v="0"/>
    <x v="0"/>
    <x v="0"/>
    <x v="0"/>
    <x v="6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5"/>
    <x v="1"/>
  </r>
  <r>
    <x v="0"/>
    <x v="6"/>
    <x v="0"/>
    <x v="0"/>
    <x v="0"/>
    <x v="971"/>
    <x v="993"/>
    <x v="1130"/>
    <x v="409"/>
    <x v="54"/>
    <x v="27"/>
    <x v="0"/>
    <x v="0"/>
    <x v="0"/>
    <x v="0"/>
    <x v="0"/>
    <x v="6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3"/>
    <x v="1"/>
  </r>
  <r>
    <x v="0"/>
    <x v="6"/>
    <x v="0"/>
    <x v="0"/>
    <x v="0"/>
    <x v="1152"/>
    <x v="1172"/>
    <x v="1318"/>
    <x v="296"/>
    <x v="54"/>
    <x v="27"/>
    <x v="0"/>
    <x v="0"/>
    <x v="0"/>
    <x v="0"/>
    <x v="0"/>
    <x v="6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6"/>
    <x v="1"/>
  </r>
  <r>
    <x v="0"/>
    <x v="6"/>
    <x v="0"/>
    <x v="0"/>
    <x v="0"/>
    <x v="1086"/>
    <x v="1106"/>
    <x v="1246"/>
    <x v="347"/>
    <x v="54"/>
    <x v="27"/>
    <x v="0"/>
    <x v="0"/>
    <x v="0"/>
    <x v="0"/>
    <x v="0"/>
    <x v="6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1"/>
    <x v="1"/>
  </r>
  <r>
    <x v="0"/>
    <x v="6"/>
    <x v="0"/>
    <x v="0"/>
    <x v="0"/>
    <x v="438"/>
    <x v="503"/>
    <x v="580"/>
    <x v="681"/>
    <x v="54"/>
    <x v="27"/>
    <x v="0"/>
    <x v="0"/>
    <x v="0"/>
    <x v="0"/>
    <x v="0"/>
    <x v="6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976"/>
    <x v="998"/>
    <x v="1134"/>
    <x v="409"/>
    <x v="54"/>
    <x v="27"/>
    <x v="0"/>
    <x v="0"/>
    <x v="0"/>
    <x v="0"/>
    <x v="0"/>
    <x v="6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1"/>
    <x v="1"/>
  </r>
  <r>
    <x v="0"/>
    <x v="6"/>
    <x v="0"/>
    <x v="0"/>
    <x v="0"/>
    <x v="973"/>
    <x v="995"/>
    <x v="1132"/>
    <x v="409"/>
    <x v="54"/>
    <x v="27"/>
    <x v="0"/>
    <x v="0"/>
    <x v="0"/>
    <x v="0"/>
    <x v="0"/>
    <x v="6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6"/>
    <x v="0"/>
    <x v="0"/>
    <x v="0"/>
    <x v="550"/>
    <x v="599"/>
    <x v="708"/>
    <x v="620"/>
    <x v="54"/>
    <x v="27"/>
    <x v="0"/>
    <x v="0"/>
    <x v="0"/>
    <x v="0"/>
    <x v="0"/>
    <x v="6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6"/>
    <x v="0"/>
    <x v="0"/>
    <x v="0"/>
    <x v="603"/>
    <x v="639"/>
    <x v="762"/>
    <x v="600"/>
    <x v="54"/>
    <x v="27"/>
    <x v="0"/>
    <x v="0"/>
    <x v="0"/>
    <x v="0"/>
    <x v="0"/>
    <x v="6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528"/>
    <x v="580"/>
    <x v="689"/>
    <x v="643"/>
    <x v="54"/>
    <x v="27"/>
    <x v="0"/>
    <x v="0"/>
    <x v="0"/>
    <x v="0"/>
    <x v="0"/>
    <x v="6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644"/>
    <x v="676"/>
    <x v="808"/>
    <x v="579"/>
    <x v="54"/>
    <x v="27"/>
    <x v="0"/>
    <x v="0"/>
    <x v="0"/>
    <x v="0"/>
    <x v="0"/>
    <x v="6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528"/>
    <x v="580"/>
    <x v="689"/>
    <x v="643"/>
    <x v="54"/>
    <x v="27"/>
    <x v="0"/>
    <x v="0"/>
    <x v="0"/>
    <x v="0"/>
    <x v="0"/>
    <x v="6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0"/>
    <x v="1"/>
  </r>
  <r>
    <x v="0"/>
    <x v="6"/>
    <x v="0"/>
    <x v="0"/>
    <x v="0"/>
    <x v="869"/>
    <x v="891"/>
    <x v="1030"/>
    <x v="460"/>
    <x v="54"/>
    <x v="27"/>
    <x v="0"/>
    <x v="0"/>
    <x v="0"/>
    <x v="0"/>
    <x v="0"/>
    <x v="6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0"/>
    <x v="1"/>
  </r>
  <r>
    <x v="0"/>
    <x v="6"/>
    <x v="0"/>
    <x v="0"/>
    <x v="0"/>
    <x v="348"/>
    <x v="425"/>
    <x v="486"/>
    <x v="748"/>
    <x v="54"/>
    <x v="27"/>
    <x v="0"/>
    <x v="0"/>
    <x v="0"/>
    <x v="0"/>
    <x v="0"/>
    <x v="6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37"/>
    <x v="419"/>
    <x v="475"/>
    <x v="748"/>
    <x v="54"/>
    <x v="27"/>
    <x v="0"/>
    <x v="0"/>
    <x v="0"/>
    <x v="0"/>
    <x v="0"/>
    <x v="6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37"/>
    <x v="419"/>
    <x v="475"/>
    <x v="748"/>
    <x v="54"/>
    <x v="27"/>
    <x v="0"/>
    <x v="0"/>
    <x v="0"/>
    <x v="0"/>
    <x v="0"/>
    <x v="6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369"/>
    <x v="442"/>
    <x v="507"/>
    <x v="727"/>
    <x v="54"/>
    <x v="27"/>
    <x v="0"/>
    <x v="0"/>
    <x v="0"/>
    <x v="0"/>
    <x v="0"/>
    <x v="6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56"/>
    <x v="434"/>
    <x v="486"/>
    <x v="727"/>
    <x v="54"/>
    <x v="27"/>
    <x v="0"/>
    <x v="0"/>
    <x v="0"/>
    <x v="0"/>
    <x v="0"/>
    <x v="6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404"/>
    <x v="470"/>
    <x v="552"/>
    <x v="713"/>
    <x v="54"/>
    <x v="27"/>
    <x v="0"/>
    <x v="0"/>
    <x v="0"/>
    <x v="0"/>
    <x v="0"/>
    <x v="6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4"/>
    <x v="1"/>
  </r>
  <r>
    <x v="0"/>
    <x v="6"/>
    <x v="0"/>
    <x v="0"/>
    <x v="0"/>
    <x v="888"/>
    <x v="910"/>
    <x v="1042"/>
    <x v="451"/>
    <x v="54"/>
    <x v="27"/>
    <x v="0"/>
    <x v="0"/>
    <x v="0"/>
    <x v="0"/>
    <x v="0"/>
    <x v="6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9"/>
    <x v="1"/>
  </r>
  <r>
    <x v="0"/>
    <x v="6"/>
    <x v="0"/>
    <x v="0"/>
    <x v="0"/>
    <x v="713"/>
    <x v="737"/>
    <x v="876"/>
    <x v="533"/>
    <x v="54"/>
    <x v="27"/>
    <x v="0"/>
    <x v="0"/>
    <x v="0"/>
    <x v="0"/>
    <x v="0"/>
    <x v="6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4"/>
    <x v="1"/>
  </r>
  <r>
    <x v="0"/>
    <x v="6"/>
    <x v="0"/>
    <x v="0"/>
    <x v="0"/>
    <x v="515"/>
    <x v="569"/>
    <x v="674"/>
    <x v="643"/>
    <x v="54"/>
    <x v="27"/>
    <x v="0"/>
    <x v="0"/>
    <x v="0"/>
    <x v="0"/>
    <x v="0"/>
    <x v="6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563"/>
    <x v="608"/>
    <x v="724"/>
    <x v="620"/>
    <x v="54"/>
    <x v="27"/>
    <x v="0"/>
    <x v="0"/>
    <x v="0"/>
    <x v="0"/>
    <x v="0"/>
    <x v="6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690"/>
    <x v="716"/>
    <x v="854"/>
    <x v="546"/>
    <x v="54"/>
    <x v="27"/>
    <x v="0"/>
    <x v="0"/>
    <x v="0"/>
    <x v="0"/>
    <x v="0"/>
    <x v="6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503"/>
    <x v="557"/>
    <x v="665"/>
    <x v="647"/>
    <x v="54"/>
    <x v="27"/>
    <x v="0"/>
    <x v="0"/>
    <x v="0"/>
    <x v="0"/>
    <x v="0"/>
    <x v="6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620"/>
    <x v="655"/>
    <x v="785"/>
    <x v="591"/>
    <x v="54"/>
    <x v="27"/>
    <x v="0"/>
    <x v="0"/>
    <x v="0"/>
    <x v="0"/>
    <x v="0"/>
    <x v="6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464"/>
    <x v="524"/>
    <x v="612"/>
    <x v="670"/>
    <x v="54"/>
    <x v="27"/>
    <x v="0"/>
    <x v="0"/>
    <x v="0"/>
    <x v="0"/>
    <x v="0"/>
    <x v="6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3"/>
    <x v="1"/>
  </r>
  <r>
    <x v="0"/>
    <x v="6"/>
    <x v="0"/>
    <x v="0"/>
    <x v="0"/>
    <x v="304"/>
    <x v="391"/>
    <x v="438"/>
    <x v="769"/>
    <x v="54"/>
    <x v="27"/>
    <x v="0"/>
    <x v="0"/>
    <x v="0"/>
    <x v="0"/>
    <x v="0"/>
    <x v="6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496"/>
    <x v="551"/>
    <x v="651"/>
    <x v="647"/>
    <x v="54"/>
    <x v="27"/>
    <x v="0"/>
    <x v="0"/>
    <x v="0"/>
    <x v="0"/>
    <x v="0"/>
    <x v="6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3"/>
    <x v="0"/>
    <x v="0"/>
    <x v="0"/>
    <x v="263"/>
    <x v="250"/>
    <x v="393"/>
    <x v="783"/>
    <x v="54"/>
    <x v="27"/>
    <x v="0"/>
    <x v="0"/>
    <x v="0"/>
    <x v="0"/>
    <x v="0"/>
    <x v="2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2"/>
    <x v="1"/>
  </r>
  <r>
    <x v="0"/>
    <x v="3"/>
    <x v="0"/>
    <x v="0"/>
    <x v="0"/>
    <x v="165"/>
    <x v="158"/>
    <x v="290"/>
    <x v="833"/>
    <x v="54"/>
    <x v="27"/>
    <x v="0"/>
    <x v="0"/>
    <x v="0"/>
    <x v="0"/>
    <x v="0"/>
    <x v="2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9"/>
    <x v="1"/>
  </r>
  <r>
    <x v="0"/>
    <x v="3"/>
    <x v="0"/>
    <x v="0"/>
    <x v="0"/>
    <x v="229"/>
    <x v="219"/>
    <x v="351"/>
    <x v="798"/>
    <x v="54"/>
    <x v="27"/>
    <x v="0"/>
    <x v="0"/>
    <x v="0"/>
    <x v="0"/>
    <x v="0"/>
    <x v="2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6"/>
    <x v="1"/>
  </r>
  <r>
    <x v="0"/>
    <x v="3"/>
    <x v="0"/>
    <x v="0"/>
    <x v="0"/>
    <x v="236"/>
    <x v="225"/>
    <x v="358"/>
    <x v="796"/>
    <x v="54"/>
    <x v="27"/>
    <x v="0"/>
    <x v="0"/>
    <x v="0"/>
    <x v="0"/>
    <x v="0"/>
    <x v="2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0"/>
    <x v="1"/>
  </r>
  <r>
    <x v="0"/>
    <x v="3"/>
    <x v="0"/>
    <x v="0"/>
    <x v="0"/>
    <x v="349"/>
    <x v="326"/>
    <x v="482"/>
    <x v="737"/>
    <x v="54"/>
    <x v="27"/>
    <x v="0"/>
    <x v="0"/>
    <x v="0"/>
    <x v="0"/>
    <x v="0"/>
    <x v="2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7"/>
    <x v="1"/>
  </r>
  <r>
    <x v="0"/>
    <x v="3"/>
    <x v="0"/>
    <x v="0"/>
    <x v="0"/>
    <x v="298"/>
    <x v="281"/>
    <x v="428"/>
    <x v="767"/>
    <x v="54"/>
    <x v="27"/>
    <x v="0"/>
    <x v="0"/>
    <x v="0"/>
    <x v="0"/>
    <x v="0"/>
    <x v="2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4"/>
    <x v="1"/>
  </r>
  <r>
    <x v="0"/>
    <x v="3"/>
    <x v="0"/>
    <x v="0"/>
    <x v="0"/>
    <x v="41"/>
    <x v="39"/>
    <x v="120"/>
    <x v="912"/>
    <x v="54"/>
    <x v="27"/>
    <x v="0"/>
    <x v="0"/>
    <x v="0"/>
    <x v="0"/>
    <x v="0"/>
    <x v="2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238"/>
    <x v="227"/>
    <x v="360"/>
    <x v="796"/>
    <x v="54"/>
    <x v="27"/>
    <x v="0"/>
    <x v="0"/>
    <x v="0"/>
    <x v="0"/>
    <x v="0"/>
    <x v="2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7"/>
    <x v="1"/>
  </r>
  <r>
    <x v="0"/>
    <x v="3"/>
    <x v="0"/>
    <x v="0"/>
    <x v="0"/>
    <x v="237"/>
    <x v="226"/>
    <x v="359"/>
    <x v="796"/>
    <x v="54"/>
    <x v="27"/>
    <x v="0"/>
    <x v="0"/>
    <x v="0"/>
    <x v="0"/>
    <x v="0"/>
    <x v="2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68"/>
    <x v="65"/>
    <x v="161"/>
    <x v="889"/>
    <x v="54"/>
    <x v="27"/>
    <x v="0"/>
    <x v="0"/>
    <x v="0"/>
    <x v="0"/>
    <x v="0"/>
    <x v="2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3"/>
    <x v="0"/>
    <x v="0"/>
    <x v="0"/>
    <x v="81"/>
    <x v="78"/>
    <x v="183"/>
    <x v="880"/>
    <x v="54"/>
    <x v="27"/>
    <x v="0"/>
    <x v="0"/>
    <x v="0"/>
    <x v="0"/>
    <x v="0"/>
    <x v="2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61"/>
    <x v="59"/>
    <x v="153"/>
    <x v="894"/>
    <x v="54"/>
    <x v="27"/>
    <x v="0"/>
    <x v="0"/>
    <x v="0"/>
    <x v="0"/>
    <x v="0"/>
    <x v="2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95"/>
    <x v="91"/>
    <x v="203"/>
    <x v="871"/>
    <x v="54"/>
    <x v="27"/>
    <x v="0"/>
    <x v="0"/>
    <x v="0"/>
    <x v="0"/>
    <x v="0"/>
    <x v="2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61"/>
    <x v="59"/>
    <x v="153"/>
    <x v="894"/>
    <x v="54"/>
    <x v="27"/>
    <x v="0"/>
    <x v="0"/>
    <x v="0"/>
    <x v="0"/>
    <x v="0"/>
    <x v="2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9"/>
    <x v="1"/>
  </r>
  <r>
    <x v="0"/>
    <x v="3"/>
    <x v="0"/>
    <x v="0"/>
    <x v="0"/>
    <x v="182"/>
    <x v="174"/>
    <x v="309"/>
    <x v="822"/>
    <x v="54"/>
    <x v="27"/>
    <x v="0"/>
    <x v="0"/>
    <x v="0"/>
    <x v="0"/>
    <x v="0"/>
    <x v="2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3"/>
    <x v="0"/>
    <x v="0"/>
    <x v="0"/>
    <x v="25"/>
    <x v="24"/>
    <x v="93"/>
    <x v="932"/>
    <x v="54"/>
    <x v="27"/>
    <x v="0"/>
    <x v="0"/>
    <x v="0"/>
    <x v="0"/>
    <x v="0"/>
    <x v="2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4"/>
    <x v="23"/>
    <x v="90"/>
    <x v="932"/>
    <x v="54"/>
    <x v="27"/>
    <x v="0"/>
    <x v="0"/>
    <x v="0"/>
    <x v="0"/>
    <x v="0"/>
    <x v="2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24"/>
    <x v="23"/>
    <x v="90"/>
    <x v="932"/>
    <x v="54"/>
    <x v="27"/>
    <x v="0"/>
    <x v="0"/>
    <x v="0"/>
    <x v="0"/>
    <x v="0"/>
    <x v="2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28"/>
    <x v="27"/>
    <x v="99"/>
    <x v="926"/>
    <x v="54"/>
    <x v="27"/>
    <x v="0"/>
    <x v="0"/>
    <x v="0"/>
    <x v="0"/>
    <x v="0"/>
    <x v="2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6"/>
    <x v="25"/>
    <x v="93"/>
    <x v="926"/>
    <x v="54"/>
    <x v="27"/>
    <x v="0"/>
    <x v="0"/>
    <x v="0"/>
    <x v="0"/>
    <x v="0"/>
    <x v="2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34"/>
    <x v="33"/>
    <x v="110"/>
    <x v="920"/>
    <x v="54"/>
    <x v="27"/>
    <x v="0"/>
    <x v="0"/>
    <x v="0"/>
    <x v="0"/>
    <x v="0"/>
    <x v="2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0"/>
    <x v="1"/>
  </r>
  <r>
    <x v="0"/>
    <x v="3"/>
    <x v="0"/>
    <x v="0"/>
    <x v="0"/>
    <x v="189"/>
    <x v="181"/>
    <x v="315"/>
    <x v="818"/>
    <x v="54"/>
    <x v="27"/>
    <x v="0"/>
    <x v="0"/>
    <x v="0"/>
    <x v="0"/>
    <x v="0"/>
    <x v="2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3"/>
    <x v="1"/>
  </r>
  <r>
    <x v="0"/>
    <x v="3"/>
    <x v="0"/>
    <x v="0"/>
    <x v="0"/>
    <x v="120"/>
    <x v="115"/>
    <x v="231"/>
    <x v="858"/>
    <x v="54"/>
    <x v="27"/>
    <x v="0"/>
    <x v="0"/>
    <x v="0"/>
    <x v="0"/>
    <x v="0"/>
    <x v="2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3"/>
    <x v="0"/>
    <x v="0"/>
    <x v="0"/>
    <x v="58"/>
    <x v="56"/>
    <x v="148"/>
    <x v="894"/>
    <x v="54"/>
    <x v="27"/>
    <x v="0"/>
    <x v="0"/>
    <x v="0"/>
    <x v="0"/>
    <x v="0"/>
    <x v="2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71"/>
    <x v="68"/>
    <x v="168"/>
    <x v="889"/>
    <x v="54"/>
    <x v="27"/>
    <x v="0"/>
    <x v="0"/>
    <x v="0"/>
    <x v="0"/>
    <x v="0"/>
    <x v="2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111"/>
    <x v="107"/>
    <x v="222"/>
    <x v="862"/>
    <x v="54"/>
    <x v="27"/>
    <x v="0"/>
    <x v="0"/>
    <x v="0"/>
    <x v="0"/>
    <x v="0"/>
    <x v="2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55"/>
    <x v="53"/>
    <x v="144"/>
    <x v="900"/>
    <x v="54"/>
    <x v="27"/>
    <x v="0"/>
    <x v="0"/>
    <x v="0"/>
    <x v="0"/>
    <x v="0"/>
    <x v="2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87"/>
    <x v="84"/>
    <x v="193"/>
    <x v="876"/>
    <x v="54"/>
    <x v="27"/>
    <x v="0"/>
    <x v="0"/>
    <x v="0"/>
    <x v="0"/>
    <x v="0"/>
    <x v="2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46"/>
    <x v="44"/>
    <x v="128"/>
    <x v="908"/>
    <x v="54"/>
    <x v="27"/>
    <x v="0"/>
    <x v="0"/>
    <x v="0"/>
    <x v="0"/>
    <x v="0"/>
    <x v="2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3"/>
    <x v="0"/>
    <x v="0"/>
    <x v="0"/>
    <x v="20"/>
    <x v="19"/>
    <x v="82"/>
    <x v="936"/>
    <x v="54"/>
    <x v="27"/>
    <x v="0"/>
    <x v="0"/>
    <x v="0"/>
    <x v="0"/>
    <x v="0"/>
    <x v="2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53"/>
    <x v="51"/>
    <x v="140"/>
    <x v="900"/>
    <x v="54"/>
    <x v="27"/>
    <x v="0"/>
    <x v="0"/>
    <x v="0"/>
    <x v="0"/>
    <x v="0"/>
    <x v="2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5"/>
    <x v="0"/>
    <x v="0"/>
    <x v="0"/>
    <x v="870"/>
    <x v="892"/>
    <x v="1031"/>
    <x v="457"/>
    <x v="54"/>
    <x v="27"/>
    <x v="0"/>
    <x v="0"/>
    <x v="0"/>
    <x v="0"/>
    <x v="0"/>
    <x v="5"/>
    <x v="0"/>
    <x v="0"/>
    <x v="0"/>
    <x v="221"/>
    <x v="316"/>
    <x v="0"/>
    <x v="13"/>
    <x v="11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2"/>
    <x v="203"/>
    <x v="212"/>
    <x v="1597"/>
    <x v="0"/>
  </r>
  <r>
    <x v="0"/>
    <x v="5"/>
    <x v="0"/>
    <x v="0"/>
    <x v="0"/>
    <x v="683"/>
    <x v="710"/>
    <x v="849"/>
    <x v="554"/>
    <x v="54"/>
    <x v="27"/>
    <x v="0"/>
    <x v="0"/>
    <x v="0"/>
    <x v="0"/>
    <x v="0"/>
    <x v="5"/>
    <x v="0"/>
    <x v="0"/>
    <x v="0"/>
    <x v="221"/>
    <x v="316"/>
    <x v="0"/>
    <x v="13"/>
    <x v="11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2"/>
    <x v="169"/>
    <x v="203"/>
    <x v="149"/>
    <x v="1570"/>
    <x v="0"/>
  </r>
  <r>
    <x v="0"/>
    <x v="5"/>
    <x v="0"/>
    <x v="0"/>
    <x v="0"/>
    <x v="805"/>
    <x v="828"/>
    <x v="959"/>
    <x v="490"/>
    <x v="54"/>
    <x v="27"/>
    <x v="0"/>
    <x v="0"/>
    <x v="0"/>
    <x v="0"/>
    <x v="0"/>
    <x v="5"/>
    <x v="0"/>
    <x v="0"/>
    <x v="0"/>
    <x v="221"/>
    <x v="316"/>
    <x v="0"/>
    <x v="13"/>
    <x v="11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5"/>
    <x v="169"/>
    <x v="203"/>
    <x v="189"/>
    <x v="1589"/>
    <x v="0"/>
  </r>
  <r>
    <x v="0"/>
    <x v="5"/>
    <x v="0"/>
    <x v="0"/>
    <x v="0"/>
    <x v="817"/>
    <x v="839"/>
    <x v="973"/>
    <x v="485"/>
    <x v="54"/>
    <x v="27"/>
    <x v="0"/>
    <x v="0"/>
    <x v="0"/>
    <x v="0"/>
    <x v="0"/>
    <x v="5"/>
    <x v="0"/>
    <x v="0"/>
    <x v="0"/>
    <x v="221"/>
    <x v="316"/>
    <x v="0"/>
    <x v="13"/>
    <x v="11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8"/>
    <x v="169"/>
    <x v="203"/>
    <x v="193"/>
    <x v="1591"/>
    <x v="0"/>
  </r>
  <r>
    <x v="0"/>
    <x v="5"/>
    <x v="0"/>
    <x v="0"/>
    <x v="0"/>
    <x v="1026"/>
    <x v="1046"/>
    <x v="1183"/>
    <x v="379"/>
    <x v="54"/>
    <x v="27"/>
    <x v="0"/>
    <x v="0"/>
    <x v="0"/>
    <x v="0"/>
    <x v="0"/>
    <x v="5"/>
    <x v="0"/>
    <x v="0"/>
    <x v="0"/>
    <x v="221"/>
    <x v="316"/>
    <x v="0"/>
    <x v="13"/>
    <x v="11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4"/>
    <x v="169"/>
    <x v="203"/>
    <x v="253"/>
    <x v="1623"/>
    <x v="0"/>
  </r>
  <r>
    <x v="0"/>
    <x v="5"/>
    <x v="0"/>
    <x v="0"/>
    <x v="0"/>
    <x v="932"/>
    <x v="954"/>
    <x v="1088"/>
    <x v="432"/>
    <x v="54"/>
    <x v="27"/>
    <x v="0"/>
    <x v="0"/>
    <x v="0"/>
    <x v="0"/>
    <x v="0"/>
    <x v="5"/>
    <x v="0"/>
    <x v="0"/>
    <x v="0"/>
    <x v="221"/>
    <x v="316"/>
    <x v="0"/>
    <x v="13"/>
    <x v="11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2"/>
    <x v="203"/>
    <x v="227"/>
    <x v="1609"/>
    <x v="0"/>
  </r>
  <r>
    <x v="0"/>
    <x v="5"/>
    <x v="0"/>
    <x v="0"/>
    <x v="0"/>
    <x v="350"/>
    <x v="430"/>
    <x v="483"/>
    <x v="733"/>
    <x v="54"/>
    <x v="27"/>
    <x v="0"/>
    <x v="0"/>
    <x v="0"/>
    <x v="0"/>
    <x v="0"/>
    <x v="5"/>
    <x v="0"/>
    <x v="0"/>
    <x v="0"/>
    <x v="221"/>
    <x v="316"/>
    <x v="0"/>
    <x v="13"/>
    <x v="12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9"/>
    <x v="169"/>
    <x v="203"/>
    <x v="50"/>
    <x v="1513"/>
    <x v="0"/>
  </r>
  <r>
    <x v="0"/>
    <x v="5"/>
    <x v="0"/>
    <x v="0"/>
    <x v="0"/>
    <x v="820"/>
    <x v="842"/>
    <x v="977"/>
    <x v="485"/>
    <x v="54"/>
    <x v="27"/>
    <x v="0"/>
    <x v="0"/>
    <x v="0"/>
    <x v="0"/>
    <x v="0"/>
    <x v="5"/>
    <x v="0"/>
    <x v="0"/>
    <x v="0"/>
    <x v="221"/>
    <x v="316"/>
    <x v="0"/>
    <x v="13"/>
    <x v="12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0"/>
    <x v="169"/>
    <x v="203"/>
    <x v="195"/>
    <x v="1591"/>
    <x v="0"/>
  </r>
  <r>
    <x v="0"/>
    <x v="5"/>
    <x v="0"/>
    <x v="0"/>
    <x v="0"/>
    <x v="818"/>
    <x v="840"/>
    <x v="975"/>
    <x v="485"/>
    <x v="54"/>
    <x v="27"/>
    <x v="0"/>
    <x v="0"/>
    <x v="0"/>
    <x v="0"/>
    <x v="0"/>
    <x v="5"/>
    <x v="0"/>
    <x v="0"/>
    <x v="0"/>
    <x v="221"/>
    <x v="316"/>
    <x v="0"/>
    <x v="13"/>
    <x v="12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9"/>
    <x v="169"/>
    <x v="203"/>
    <x v="194"/>
    <x v="1592"/>
    <x v="0"/>
  </r>
  <r>
    <x v="0"/>
    <x v="5"/>
    <x v="0"/>
    <x v="0"/>
    <x v="0"/>
    <x v="447"/>
    <x v="509"/>
    <x v="593"/>
    <x v="677"/>
    <x v="54"/>
    <x v="27"/>
    <x v="0"/>
    <x v="0"/>
    <x v="0"/>
    <x v="0"/>
    <x v="0"/>
    <x v="5"/>
    <x v="0"/>
    <x v="0"/>
    <x v="0"/>
    <x v="221"/>
    <x v="316"/>
    <x v="0"/>
    <x v="13"/>
    <x v="12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0"/>
    <x v="169"/>
    <x v="203"/>
    <x v="77"/>
    <x v="1526"/>
    <x v="0"/>
  </r>
  <r>
    <x v="0"/>
    <x v="5"/>
    <x v="0"/>
    <x v="0"/>
    <x v="0"/>
    <x v="487"/>
    <x v="540"/>
    <x v="643"/>
    <x v="657"/>
    <x v="54"/>
    <x v="27"/>
    <x v="0"/>
    <x v="0"/>
    <x v="0"/>
    <x v="0"/>
    <x v="0"/>
    <x v="5"/>
    <x v="0"/>
    <x v="0"/>
    <x v="0"/>
    <x v="221"/>
    <x v="316"/>
    <x v="0"/>
    <x v="13"/>
    <x v="12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0"/>
    <x v="169"/>
    <x v="203"/>
    <x v="90"/>
    <x v="1533"/>
    <x v="0"/>
  </r>
  <r>
    <x v="0"/>
    <x v="5"/>
    <x v="0"/>
    <x v="0"/>
    <x v="0"/>
    <x v="426"/>
    <x v="493"/>
    <x v="570"/>
    <x v="695"/>
    <x v="54"/>
    <x v="27"/>
    <x v="0"/>
    <x v="0"/>
    <x v="0"/>
    <x v="0"/>
    <x v="0"/>
    <x v="5"/>
    <x v="0"/>
    <x v="0"/>
    <x v="0"/>
    <x v="221"/>
    <x v="316"/>
    <x v="0"/>
    <x v="13"/>
    <x v="12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5"/>
    <x v="169"/>
    <x v="203"/>
    <x v="72"/>
    <x v="1523"/>
    <x v="0"/>
  </r>
  <r>
    <x v="0"/>
    <x v="5"/>
    <x v="0"/>
    <x v="0"/>
    <x v="0"/>
    <x v="520"/>
    <x v="573"/>
    <x v="681"/>
    <x v="640"/>
    <x v="54"/>
    <x v="27"/>
    <x v="0"/>
    <x v="0"/>
    <x v="0"/>
    <x v="0"/>
    <x v="0"/>
    <x v="5"/>
    <x v="0"/>
    <x v="0"/>
    <x v="0"/>
    <x v="221"/>
    <x v="316"/>
    <x v="0"/>
    <x v="13"/>
    <x v="12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8"/>
    <x v="169"/>
    <x v="203"/>
    <x v="104"/>
    <x v="1540"/>
    <x v="0"/>
  </r>
  <r>
    <x v="0"/>
    <x v="5"/>
    <x v="0"/>
    <x v="0"/>
    <x v="0"/>
    <x v="426"/>
    <x v="493"/>
    <x v="570"/>
    <x v="695"/>
    <x v="54"/>
    <x v="27"/>
    <x v="0"/>
    <x v="0"/>
    <x v="0"/>
    <x v="0"/>
    <x v="0"/>
    <x v="5"/>
    <x v="0"/>
    <x v="0"/>
    <x v="0"/>
    <x v="221"/>
    <x v="316"/>
    <x v="0"/>
    <x v="13"/>
    <x v="12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5"/>
    <x v="169"/>
    <x v="203"/>
    <x v="72"/>
    <x v="1523"/>
    <x v="0"/>
  </r>
  <r>
    <x v="0"/>
    <x v="5"/>
    <x v="0"/>
    <x v="0"/>
    <x v="0"/>
    <x v="719"/>
    <x v="742"/>
    <x v="885"/>
    <x v="535"/>
    <x v="54"/>
    <x v="27"/>
    <x v="0"/>
    <x v="0"/>
    <x v="0"/>
    <x v="0"/>
    <x v="0"/>
    <x v="5"/>
    <x v="0"/>
    <x v="0"/>
    <x v="0"/>
    <x v="221"/>
    <x v="316"/>
    <x v="0"/>
    <x v="13"/>
    <x v="12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0"/>
    <x v="169"/>
    <x v="203"/>
    <x v="158"/>
    <x v="1578"/>
    <x v="0"/>
  </r>
  <r>
    <x v="0"/>
    <x v="5"/>
    <x v="0"/>
    <x v="0"/>
    <x v="0"/>
    <x v="261"/>
    <x v="357"/>
    <x v="394"/>
    <x v="793"/>
    <x v="54"/>
    <x v="27"/>
    <x v="0"/>
    <x v="0"/>
    <x v="0"/>
    <x v="0"/>
    <x v="0"/>
    <x v="5"/>
    <x v="0"/>
    <x v="0"/>
    <x v="0"/>
    <x v="221"/>
    <x v="316"/>
    <x v="0"/>
    <x v="13"/>
    <x v="13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502"/>
    <x v="0"/>
  </r>
  <r>
    <x v="0"/>
    <x v="5"/>
    <x v="0"/>
    <x v="0"/>
    <x v="0"/>
    <x v="256"/>
    <x v="351"/>
    <x v="383"/>
    <x v="793"/>
    <x v="54"/>
    <x v="27"/>
    <x v="0"/>
    <x v="0"/>
    <x v="0"/>
    <x v="0"/>
    <x v="0"/>
    <x v="5"/>
    <x v="0"/>
    <x v="0"/>
    <x v="0"/>
    <x v="221"/>
    <x v="316"/>
    <x v="0"/>
    <x v="13"/>
    <x v="13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3"/>
    <x v="0"/>
  </r>
  <r>
    <x v="0"/>
    <x v="5"/>
    <x v="0"/>
    <x v="0"/>
    <x v="0"/>
    <x v="256"/>
    <x v="351"/>
    <x v="383"/>
    <x v="793"/>
    <x v="54"/>
    <x v="27"/>
    <x v="0"/>
    <x v="0"/>
    <x v="0"/>
    <x v="0"/>
    <x v="0"/>
    <x v="5"/>
    <x v="0"/>
    <x v="0"/>
    <x v="0"/>
    <x v="221"/>
    <x v="316"/>
    <x v="0"/>
    <x v="13"/>
    <x v="13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3"/>
    <x v="0"/>
  </r>
  <r>
    <x v="0"/>
    <x v="5"/>
    <x v="0"/>
    <x v="0"/>
    <x v="0"/>
    <x v="282"/>
    <x v="373"/>
    <x v="413"/>
    <x v="777"/>
    <x v="54"/>
    <x v="27"/>
    <x v="0"/>
    <x v="0"/>
    <x v="0"/>
    <x v="0"/>
    <x v="0"/>
    <x v="5"/>
    <x v="0"/>
    <x v="0"/>
    <x v="0"/>
    <x v="221"/>
    <x v="316"/>
    <x v="0"/>
    <x v="13"/>
    <x v="14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506"/>
    <x v="0"/>
  </r>
  <r>
    <x v="0"/>
    <x v="5"/>
    <x v="0"/>
    <x v="0"/>
    <x v="0"/>
    <x v="266"/>
    <x v="360"/>
    <x v="394"/>
    <x v="777"/>
    <x v="54"/>
    <x v="27"/>
    <x v="0"/>
    <x v="0"/>
    <x v="0"/>
    <x v="0"/>
    <x v="0"/>
    <x v="5"/>
    <x v="0"/>
    <x v="0"/>
    <x v="0"/>
    <x v="221"/>
    <x v="316"/>
    <x v="0"/>
    <x v="13"/>
    <x v="14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2"/>
    <x v="203"/>
    <x v="33"/>
    <x v="1504"/>
    <x v="0"/>
  </r>
  <r>
    <x v="0"/>
    <x v="5"/>
    <x v="0"/>
    <x v="0"/>
    <x v="0"/>
    <x v="313"/>
    <x v="402"/>
    <x v="452"/>
    <x v="760"/>
    <x v="54"/>
    <x v="27"/>
    <x v="0"/>
    <x v="0"/>
    <x v="0"/>
    <x v="0"/>
    <x v="0"/>
    <x v="5"/>
    <x v="0"/>
    <x v="0"/>
    <x v="0"/>
    <x v="221"/>
    <x v="316"/>
    <x v="0"/>
    <x v="13"/>
    <x v="14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07"/>
    <x v="0"/>
  </r>
  <r>
    <x v="0"/>
    <x v="5"/>
    <x v="0"/>
    <x v="0"/>
    <x v="0"/>
    <x v="730"/>
    <x v="753"/>
    <x v="891"/>
    <x v="527"/>
    <x v="54"/>
    <x v="27"/>
    <x v="0"/>
    <x v="0"/>
    <x v="0"/>
    <x v="0"/>
    <x v="0"/>
    <x v="5"/>
    <x v="0"/>
    <x v="0"/>
    <x v="0"/>
    <x v="221"/>
    <x v="316"/>
    <x v="0"/>
    <x v="13"/>
    <x v="146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4"/>
    <x v="169"/>
    <x v="203"/>
    <x v="162"/>
    <x v="1581"/>
    <x v="0"/>
  </r>
  <r>
    <x v="0"/>
    <x v="5"/>
    <x v="0"/>
    <x v="0"/>
    <x v="0"/>
    <x v="582"/>
    <x v="622"/>
    <x v="740"/>
    <x v="609"/>
    <x v="54"/>
    <x v="27"/>
    <x v="0"/>
    <x v="0"/>
    <x v="0"/>
    <x v="0"/>
    <x v="0"/>
    <x v="5"/>
    <x v="0"/>
    <x v="0"/>
    <x v="0"/>
    <x v="221"/>
    <x v="316"/>
    <x v="0"/>
    <x v="13"/>
    <x v="147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1"/>
    <x v="169"/>
    <x v="203"/>
    <x v="124"/>
    <x v="1554"/>
    <x v="0"/>
  </r>
  <r>
    <x v="0"/>
    <x v="5"/>
    <x v="0"/>
    <x v="0"/>
    <x v="0"/>
    <x v="415"/>
    <x v="483"/>
    <x v="558"/>
    <x v="695"/>
    <x v="54"/>
    <x v="27"/>
    <x v="0"/>
    <x v="0"/>
    <x v="0"/>
    <x v="0"/>
    <x v="0"/>
    <x v="5"/>
    <x v="0"/>
    <x v="0"/>
    <x v="0"/>
    <x v="221"/>
    <x v="316"/>
    <x v="0"/>
    <x v="13"/>
    <x v="148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522"/>
    <x v="0"/>
  </r>
  <r>
    <x v="0"/>
    <x v="5"/>
    <x v="0"/>
    <x v="0"/>
    <x v="0"/>
    <x v="455"/>
    <x v="516"/>
    <x v="606"/>
    <x v="677"/>
    <x v="54"/>
    <x v="27"/>
    <x v="0"/>
    <x v="0"/>
    <x v="0"/>
    <x v="0"/>
    <x v="0"/>
    <x v="5"/>
    <x v="0"/>
    <x v="0"/>
    <x v="0"/>
    <x v="221"/>
    <x v="316"/>
    <x v="0"/>
    <x v="13"/>
    <x v="149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3"/>
    <x v="169"/>
    <x v="203"/>
    <x v="81"/>
    <x v="1527"/>
    <x v="0"/>
  </r>
  <r>
    <x v="0"/>
    <x v="5"/>
    <x v="0"/>
    <x v="0"/>
    <x v="0"/>
    <x v="560"/>
    <x v="607"/>
    <x v="718"/>
    <x v="618"/>
    <x v="54"/>
    <x v="27"/>
    <x v="0"/>
    <x v="0"/>
    <x v="0"/>
    <x v="0"/>
    <x v="0"/>
    <x v="5"/>
    <x v="0"/>
    <x v="0"/>
    <x v="0"/>
    <x v="221"/>
    <x v="316"/>
    <x v="0"/>
    <x v="13"/>
    <x v="150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7"/>
    <x v="169"/>
    <x v="203"/>
    <x v="117"/>
    <x v="1549"/>
    <x v="0"/>
  </r>
  <r>
    <x v="0"/>
    <x v="5"/>
    <x v="0"/>
    <x v="0"/>
    <x v="0"/>
    <x v="406"/>
    <x v="471"/>
    <x v="547"/>
    <x v="704"/>
    <x v="54"/>
    <x v="27"/>
    <x v="0"/>
    <x v="0"/>
    <x v="0"/>
    <x v="0"/>
    <x v="0"/>
    <x v="5"/>
    <x v="0"/>
    <x v="0"/>
    <x v="0"/>
    <x v="221"/>
    <x v="316"/>
    <x v="0"/>
    <x v="13"/>
    <x v="151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1"/>
    <x v="169"/>
    <x v="203"/>
    <x v="66"/>
    <x v="1518"/>
    <x v="0"/>
  </r>
  <r>
    <x v="0"/>
    <x v="5"/>
    <x v="0"/>
    <x v="0"/>
    <x v="0"/>
    <x v="502"/>
    <x v="556"/>
    <x v="662"/>
    <x v="648"/>
    <x v="54"/>
    <x v="27"/>
    <x v="0"/>
    <x v="0"/>
    <x v="0"/>
    <x v="0"/>
    <x v="0"/>
    <x v="5"/>
    <x v="0"/>
    <x v="0"/>
    <x v="0"/>
    <x v="221"/>
    <x v="316"/>
    <x v="0"/>
    <x v="13"/>
    <x v="152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4"/>
    <x v="169"/>
    <x v="203"/>
    <x v="96"/>
    <x v="1535"/>
    <x v="0"/>
  </r>
  <r>
    <x v="0"/>
    <x v="5"/>
    <x v="0"/>
    <x v="0"/>
    <x v="0"/>
    <x v="371"/>
    <x v="444"/>
    <x v="510"/>
    <x v="723"/>
    <x v="54"/>
    <x v="27"/>
    <x v="0"/>
    <x v="0"/>
    <x v="0"/>
    <x v="0"/>
    <x v="0"/>
    <x v="5"/>
    <x v="0"/>
    <x v="0"/>
    <x v="0"/>
    <x v="221"/>
    <x v="316"/>
    <x v="0"/>
    <x v="13"/>
    <x v="153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3"/>
    <x v="169"/>
    <x v="203"/>
    <x v="57"/>
    <x v="1514"/>
    <x v="0"/>
  </r>
  <r>
    <x v="0"/>
    <x v="5"/>
    <x v="0"/>
    <x v="0"/>
    <x v="0"/>
    <x v="221"/>
    <x v="323"/>
    <x v="346"/>
    <x v="809"/>
    <x v="54"/>
    <x v="27"/>
    <x v="0"/>
    <x v="0"/>
    <x v="0"/>
    <x v="0"/>
    <x v="0"/>
    <x v="5"/>
    <x v="0"/>
    <x v="0"/>
    <x v="0"/>
    <x v="221"/>
    <x v="316"/>
    <x v="0"/>
    <x v="13"/>
    <x v="154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499"/>
    <x v="0"/>
  </r>
  <r>
    <x v="0"/>
    <x v="5"/>
    <x v="0"/>
    <x v="0"/>
    <x v="0"/>
    <x v="398"/>
    <x v="465"/>
    <x v="536"/>
    <x v="704"/>
    <x v="54"/>
    <x v="27"/>
    <x v="0"/>
    <x v="0"/>
    <x v="0"/>
    <x v="0"/>
    <x v="0"/>
    <x v="5"/>
    <x v="0"/>
    <x v="0"/>
    <x v="0"/>
    <x v="221"/>
    <x v="316"/>
    <x v="0"/>
    <x v="13"/>
    <x v="155"/>
    <x v="104"/>
    <x v="0"/>
    <x v="0"/>
    <x v="0"/>
    <x v="0"/>
    <x v="0"/>
    <x v="221"/>
    <x v="12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520"/>
    <x v="0"/>
  </r>
  <r>
    <x v="0"/>
    <x v="2"/>
    <x v="0"/>
    <x v="0"/>
    <x v="0"/>
    <x v="150"/>
    <x v="248"/>
    <x v="438"/>
    <x v="1181"/>
    <x v="54"/>
    <x v="27"/>
    <x v="0"/>
    <x v="0"/>
    <x v="0"/>
    <x v="0"/>
    <x v="0"/>
    <x v="4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031"/>
    <x v="1"/>
  </r>
  <r>
    <x v="0"/>
    <x v="2"/>
    <x v="0"/>
    <x v="0"/>
    <x v="0"/>
    <x v="47"/>
    <x v="90"/>
    <x v="231"/>
    <x v="1080"/>
    <x v="54"/>
    <x v="27"/>
    <x v="0"/>
    <x v="0"/>
    <x v="0"/>
    <x v="0"/>
    <x v="0"/>
    <x v="4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248"/>
    <x v="1"/>
  </r>
  <r>
    <x v="0"/>
    <x v="1"/>
    <x v="0"/>
    <x v="0"/>
    <x v="0"/>
    <x v="10"/>
    <x v="10"/>
    <x v="95"/>
    <x v="1028"/>
    <x v="54"/>
    <x v="27"/>
    <x v="0"/>
    <x v="0"/>
    <x v="0"/>
    <x v="0"/>
    <x v="0"/>
    <x v="0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387"/>
    <x v="1"/>
  </r>
  <r>
    <x v="0"/>
    <x v="1"/>
    <x v="0"/>
    <x v="0"/>
    <x v="0"/>
    <x v="3"/>
    <x v="3"/>
    <x v="47"/>
    <x v="987"/>
    <x v="54"/>
    <x v="27"/>
    <x v="0"/>
    <x v="0"/>
    <x v="0"/>
    <x v="0"/>
    <x v="0"/>
    <x v="0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32"/>
    <x v="1"/>
  </r>
  <r>
    <x v="0"/>
    <x v="6"/>
    <x v="0"/>
    <x v="0"/>
    <x v="0"/>
    <x v="191"/>
    <x v="292"/>
    <x v="498"/>
    <x v="1210"/>
    <x v="54"/>
    <x v="27"/>
    <x v="0"/>
    <x v="0"/>
    <x v="0"/>
    <x v="0"/>
    <x v="0"/>
    <x v="6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971"/>
    <x v="1"/>
  </r>
  <r>
    <x v="0"/>
    <x v="6"/>
    <x v="0"/>
    <x v="0"/>
    <x v="0"/>
    <x v="62"/>
    <x v="118"/>
    <x v="276"/>
    <x v="1098"/>
    <x v="54"/>
    <x v="27"/>
    <x v="0"/>
    <x v="0"/>
    <x v="0"/>
    <x v="0"/>
    <x v="0"/>
    <x v="6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04"/>
    <x v="1"/>
  </r>
  <r>
    <x v="0"/>
    <x v="3"/>
    <x v="0"/>
    <x v="0"/>
    <x v="0"/>
    <x v="8"/>
    <x v="8"/>
    <x v="98"/>
    <x v="1032"/>
    <x v="54"/>
    <x v="27"/>
    <x v="0"/>
    <x v="0"/>
    <x v="0"/>
    <x v="0"/>
    <x v="0"/>
    <x v="2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59"/>
    <x v="199"/>
    <x v="169"/>
    <x v="203"/>
    <x v="0"/>
    <x v="1384"/>
    <x v="1"/>
  </r>
  <r>
    <x v="0"/>
    <x v="3"/>
    <x v="0"/>
    <x v="0"/>
    <x v="0"/>
    <x v="2"/>
    <x v="2"/>
    <x v="46"/>
    <x v="986"/>
    <x v="54"/>
    <x v="27"/>
    <x v="0"/>
    <x v="0"/>
    <x v="0"/>
    <x v="0"/>
    <x v="0"/>
    <x v="2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3"/>
    <x v="199"/>
    <x v="169"/>
    <x v="203"/>
    <x v="0"/>
    <x v="1433"/>
    <x v="1"/>
  </r>
  <r>
    <x v="0"/>
    <x v="5"/>
    <x v="0"/>
    <x v="0"/>
    <x v="0"/>
    <x v="103"/>
    <x v="183"/>
    <x v="411"/>
    <x v="1187"/>
    <x v="26"/>
    <x v="27"/>
    <x v="0"/>
    <x v="0"/>
    <x v="0"/>
    <x v="0"/>
    <x v="0"/>
    <x v="5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930"/>
    <x v="199"/>
    <x v="169"/>
    <x v="203"/>
    <x v="0"/>
    <x v="1062"/>
    <x v="1"/>
  </r>
  <r>
    <x v="0"/>
    <x v="5"/>
    <x v="0"/>
    <x v="0"/>
    <x v="0"/>
    <x v="26"/>
    <x v="50"/>
    <x v="193"/>
    <x v="1071"/>
    <x v="10"/>
    <x v="27"/>
    <x v="0"/>
    <x v="0"/>
    <x v="0"/>
    <x v="0"/>
    <x v="0"/>
    <x v="5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288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222"/>
    <x v="318"/>
    <x v="5"/>
    <x v="37"/>
    <x v="23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222"/>
    <x v="318"/>
    <x v="5"/>
    <x v="37"/>
    <x v="25"/>
    <x v="104"/>
    <x v="0"/>
    <x v="0"/>
    <x v="0"/>
    <x v="0"/>
    <x v="0"/>
    <x v="222"/>
    <x v="363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641"/>
    <x v="673"/>
    <x v="1179"/>
    <x v="1623"/>
    <x v="54"/>
    <x v="27"/>
    <x v="0"/>
    <x v="0"/>
    <x v="0"/>
    <x v="0"/>
    <x v="0"/>
    <x v="4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3"/>
    <x v="1"/>
  </r>
  <r>
    <x v="0"/>
    <x v="2"/>
    <x v="0"/>
    <x v="0"/>
    <x v="0"/>
    <x v="1071"/>
    <x v="1091"/>
    <x v="1474"/>
    <x v="1813"/>
    <x v="54"/>
    <x v="27"/>
    <x v="0"/>
    <x v="0"/>
    <x v="0"/>
    <x v="0"/>
    <x v="0"/>
    <x v="4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"/>
    <x v="1"/>
  </r>
  <r>
    <x v="0"/>
    <x v="2"/>
    <x v="0"/>
    <x v="0"/>
    <x v="0"/>
    <x v="953"/>
    <x v="975"/>
    <x v="1422"/>
    <x v="1769"/>
    <x v="54"/>
    <x v="27"/>
    <x v="0"/>
    <x v="0"/>
    <x v="0"/>
    <x v="0"/>
    <x v="0"/>
    <x v="4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"/>
    <x v="1"/>
  </r>
  <r>
    <x v="0"/>
    <x v="2"/>
    <x v="0"/>
    <x v="0"/>
    <x v="0"/>
    <x v="387"/>
    <x v="457"/>
    <x v="825"/>
    <x v="1433"/>
    <x v="54"/>
    <x v="27"/>
    <x v="0"/>
    <x v="0"/>
    <x v="0"/>
    <x v="0"/>
    <x v="0"/>
    <x v="4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82"/>
    <x v="454"/>
    <x v="818"/>
    <x v="1428"/>
    <x v="54"/>
    <x v="27"/>
    <x v="0"/>
    <x v="0"/>
    <x v="0"/>
    <x v="0"/>
    <x v="0"/>
    <x v="4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640"/>
    <x v="672"/>
    <x v="1175"/>
    <x v="1620"/>
    <x v="54"/>
    <x v="27"/>
    <x v="0"/>
    <x v="0"/>
    <x v="0"/>
    <x v="0"/>
    <x v="0"/>
    <x v="4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7"/>
    <x v="1"/>
  </r>
  <r>
    <x v="0"/>
    <x v="2"/>
    <x v="0"/>
    <x v="0"/>
    <x v="0"/>
    <x v="1050"/>
    <x v="1070"/>
    <x v="1467"/>
    <x v="1805"/>
    <x v="54"/>
    <x v="27"/>
    <x v="0"/>
    <x v="0"/>
    <x v="0"/>
    <x v="0"/>
    <x v="0"/>
    <x v="4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"/>
    <x v="1"/>
  </r>
  <r>
    <x v="0"/>
    <x v="1"/>
    <x v="0"/>
    <x v="0"/>
    <x v="0"/>
    <x v="124"/>
    <x v="119"/>
    <x v="442"/>
    <x v="1201"/>
    <x v="54"/>
    <x v="27"/>
    <x v="0"/>
    <x v="0"/>
    <x v="0"/>
    <x v="0"/>
    <x v="0"/>
    <x v="0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6"/>
    <x v="1"/>
  </r>
  <r>
    <x v="0"/>
    <x v="1"/>
    <x v="0"/>
    <x v="0"/>
    <x v="0"/>
    <x v="339"/>
    <x v="318"/>
    <x v="751"/>
    <x v="1387"/>
    <x v="54"/>
    <x v="27"/>
    <x v="0"/>
    <x v="0"/>
    <x v="0"/>
    <x v="0"/>
    <x v="0"/>
    <x v="0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7"/>
    <x v="1"/>
  </r>
  <r>
    <x v="0"/>
    <x v="1"/>
    <x v="0"/>
    <x v="0"/>
    <x v="0"/>
    <x v="273"/>
    <x v="259"/>
    <x v="663"/>
    <x v="1331"/>
    <x v="54"/>
    <x v="27"/>
    <x v="0"/>
    <x v="0"/>
    <x v="0"/>
    <x v="0"/>
    <x v="0"/>
    <x v="0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8"/>
    <x v="1"/>
  </r>
  <r>
    <x v="0"/>
    <x v="1"/>
    <x v="0"/>
    <x v="0"/>
    <x v="0"/>
    <x v="42"/>
    <x v="40"/>
    <x v="249"/>
    <x v="1100"/>
    <x v="54"/>
    <x v="27"/>
    <x v="0"/>
    <x v="0"/>
    <x v="0"/>
    <x v="0"/>
    <x v="0"/>
    <x v="0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41"/>
    <x v="39"/>
    <x v="244"/>
    <x v="1097"/>
    <x v="54"/>
    <x v="27"/>
    <x v="0"/>
    <x v="0"/>
    <x v="0"/>
    <x v="0"/>
    <x v="0"/>
    <x v="0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123"/>
    <x v="118"/>
    <x v="440"/>
    <x v="1199"/>
    <x v="54"/>
    <x v="27"/>
    <x v="0"/>
    <x v="0"/>
    <x v="0"/>
    <x v="0"/>
    <x v="0"/>
    <x v="0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8"/>
    <x v="1"/>
  </r>
  <r>
    <x v="0"/>
    <x v="1"/>
    <x v="0"/>
    <x v="0"/>
    <x v="0"/>
    <x v="324"/>
    <x v="304"/>
    <x v="732"/>
    <x v="1377"/>
    <x v="54"/>
    <x v="27"/>
    <x v="0"/>
    <x v="0"/>
    <x v="0"/>
    <x v="0"/>
    <x v="0"/>
    <x v="0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6"/>
    <x v="1"/>
  </r>
  <r>
    <x v="0"/>
    <x v="6"/>
    <x v="0"/>
    <x v="0"/>
    <x v="0"/>
    <x v="722"/>
    <x v="745"/>
    <x v="1270"/>
    <x v="1666"/>
    <x v="54"/>
    <x v="27"/>
    <x v="0"/>
    <x v="0"/>
    <x v="0"/>
    <x v="0"/>
    <x v="0"/>
    <x v="6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7"/>
    <x v="1"/>
  </r>
  <r>
    <x v="0"/>
    <x v="6"/>
    <x v="0"/>
    <x v="0"/>
    <x v="0"/>
    <x v="1142"/>
    <x v="1162"/>
    <x v="1514"/>
    <x v="1834"/>
    <x v="54"/>
    <x v="27"/>
    <x v="0"/>
    <x v="0"/>
    <x v="0"/>
    <x v="0"/>
    <x v="0"/>
    <x v="6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"/>
    <x v="1"/>
  </r>
  <r>
    <x v="0"/>
    <x v="6"/>
    <x v="0"/>
    <x v="0"/>
    <x v="0"/>
    <x v="1048"/>
    <x v="1068"/>
    <x v="1463"/>
    <x v="1804"/>
    <x v="54"/>
    <x v="27"/>
    <x v="0"/>
    <x v="0"/>
    <x v="0"/>
    <x v="0"/>
    <x v="0"/>
    <x v="6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"/>
    <x v="1"/>
  </r>
  <r>
    <x v="0"/>
    <x v="6"/>
    <x v="0"/>
    <x v="0"/>
    <x v="0"/>
    <x v="443"/>
    <x v="507"/>
    <x v="909"/>
    <x v="1486"/>
    <x v="54"/>
    <x v="27"/>
    <x v="0"/>
    <x v="0"/>
    <x v="0"/>
    <x v="0"/>
    <x v="0"/>
    <x v="6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438"/>
    <x v="503"/>
    <x v="895"/>
    <x v="1481"/>
    <x v="54"/>
    <x v="27"/>
    <x v="0"/>
    <x v="0"/>
    <x v="0"/>
    <x v="0"/>
    <x v="0"/>
    <x v="6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720"/>
    <x v="743"/>
    <x v="1265"/>
    <x v="1661"/>
    <x v="54"/>
    <x v="27"/>
    <x v="0"/>
    <x v="0"/>
    <x v="0"/>
    <x v="0"/>
    <x v="0"/>
    <x v="6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61"/>
    <x v="1"/>
  </r>
  <r>
    <x v="0"/>
    <x v="6"/>
    <x v="0"/>
    <x v="0"/>
    <x v="0"/>
    <x v="1124"/>
    <x v="1144"/>
    <x v="1504"/>
    <x v="1831"/>
    <x v="54"/>
    <x v="27"/>
    <x v="0"/>
    <x v="0"/>
    <x v="0"/>
    <x v="0"/>
    <x v="0"/>
    <x v="6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"/>
    <x v="1"/>
  </r>
  <r>
    <x v="0"/>
    <x v="3"/>
    <x v="0"/>
    <x v="0"/>
    <x v="0"/>
    <x v="124"/>
    <x v="119"/>
    <x v="827"/>
    <x v="1510"/>
    <x v="54"/>
    <x v="27"/>
    <x v="0"/>
    <x v="0"/>
    <x v="0"/>
    <x v="0"/>
    <x v="0"/>
    <x v="2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592"/>
    <x v="630"/>
    <x v="1486"/>
    <x v="1850"/>
    <x v="54"/>
    <x v="27"/>
    <x v="0"/>
    <x v="0"/>
    <x v="0"/>
    <x v="0"/>
    <x v="0"/>
    <x v="5"/>
    <x v="0"/>
    <x v="0"/>
    <x v="0"/>
    <x v="223"/>
    <x v="319"/>
    <x v="0"/>
    <x v="20"/>
    <x v="6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6"/>
    <x v="203"/>
    <x v="126"/>
    <x v="83"/>
    <x v="0"/>
  </r>
  <r>
    <x v="0"/>
    <x v="4"/>
    <x v="0"/>
    <x v="0"/>
    <x v="0"/>
    <x v="569"/>
    <x v="482"/>
    <x v="947"/>
    <x v="1432"/>
    <x v="54"/>
    <x v="27"/>
    <x v="0"/>
    <x v="0"/>
    <x v="0"/>
    <x v="0"/>
    <x v="0"/>
    <x v="1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7"/>
    <x v="1"/>
  </r>
  <r>
    <x v="0"/>
    <x v="4"/>
    <x v="0"/>
    <x v="0"/>
    <x v="0"/>
    <x v="485"/>
    <x v="428"/>
    <x v="843"/>
    <x v="1370"/>
    <x v="54"/>
    <x v="27"/>
    <x v="0"/>
    <x v="0"/>
    <x v="0"/>
    <x v="0"/>
    <x v="0"/>
    <x v="1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0"/>
    <x v="1"/>
  </r>
  <r>
    <x v="0"/>
    <x v="4"/>
    <x v="0"/>
    <x v="0"/>
    <x v="0"/>
    <x v="123"/>
    <x v="118"/>
    <x v="357"/>
    <x v="1124"/>
    <x v="54"/>
    <x v="27"/>
    <x v="0"/>
    <x v="0"/>
    <x v="0"/>
    <x v="0"/>
    <x v="0"/>
    <x v="1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1"/>
    <x v="1"/>
  </r>
  <r>
    <x v="0"/>
    <x v="4"/>
    <x v="0"/>
    <x v="0"/>
    <x v="0"/>
    <x v="120"/>
    <x v="115"/>
    <x v="354"/>
    <x v="1124"/>
    <x v="54"/>
    <x v="27"/>
    <x v="0"/>
    <x v="0"/>
    <x v="0"/>
    <x v="0"/>
    <x v="0"/>
    <x v="1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4"/>
    <x v="0"/>
    <x v="0"/>
    <x v="0"/>
    <x v="296"/>
    <x v="280"/>
    <x v="579"/>
    <x v="1222"/>
    <x v="54"/>
    <x v="27"/>
    <x v="0"/>
    <x v="0"/>
    <x v="0"/>
    <x v="0"/>
    <x v="0"/>
    <x v="1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6"/>
    <x v="1"/>
  </r>
  <r>
    <x v="0"/>
    <x v="4"/>
    <x v="0"/>
    <x v="0"/>
    <x v="0"/>
    <x v="549"/>
    <x v="468"/>
    <x v="927"/>
    <x v="1420"/>
    <x v="54"/>
    <x v="27"/>
    <x v="0"/>
    <x v="0"/>
    <x v="0"/>
    <x v="0"/>
    <x v="0"/>
    <x v="1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7"/>
    <x v="1"/>
  </r>
  <r>
    <x v="0"/>
    <x v="0"/>
    <x v="0"/>
    <x v="0"/>
    <x v="0"/>
    <x v="1295"/>
    <x v="1315"/>
    <x v="1553"/>
    <x v="1842"/>
    <x v="54"/>
    <x v="27"/>
    <x v="0"/>
    <x v="0"/>
    <x v="0"/>
    <x v="0"/>
    <x v="0"/>
    <x v="3"/>
    <x v="0"/>
    <x v="0"/>
    <x v="0"/>
    <x v="223"/>
    <x v="319"/>
    <x v="0"/>
    <x v="20"/>
    <x v="285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5"/>
    <x v="203"/>
    <x v="300"/>
    <x v="98"/>
    <x v="0"/>
  </r>
  <r>
    <x v="0"/>
    <x v="0"/>
    <x v="0"/>
    <x v="0"/>
    <x v="0"/>
    <x v="1245"/>
    <x v="1265"/>
    <x v="1525"/>
    <x v="1815"/>
    <x v="54"/>
    <x v="27"/>
    <x v="0"/>
    <x v="0"/>
    <x v="0"/>
    <x v="0"/>
    <x v="0"/>
    <x v="3"/>
    <x v="0"/>
    <x v="0"/>
    <x v="0"/>
    <x v="223"/>
    <x v="319"/>
    <x v="0"/>
    <x v="20"/>
    <x v="300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8"/>
    <x v="0"/>
    <x v="44"/>
    <x v="1"/>
  </r>
  <r>
    <x v="0"/>
    <x v="0"/>
    <x v="0"/>
    <x v="0"/>
    <x v="0"/>
    <x v="670"/>
    <x v="698"/>
    <x v="1068"/>
    <x v="1499"/>
    <x v="54"/>
    <x v="27"/>
    <x v="0"/>
    <x v="0"/>
    <x v="0"/>
    <x v="0"/>
    <x v="0"/>
    <x v="3"/>
    <x v="0"/>
    <x v="0"/>
    <x v="0"/>
    <x v="223"/>
    <x v="319"/>
    <x v="0"/>
    <x v="20"/>
    <x v="303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5"/>
    <x v="0"/>
    <x v="428"/>
    <x v="1"/>
  </r>
  <r>
    <x v="0"/>
    <x v="0"/>
    <x v="0"/>
    <x v="0"/>
    <x v="0"/>
    <x v="660"/>
    <x v="691"/>
    <x v="1065"/>
    <x v="1499"/>
    <x v="54"/>
    <x v="27"/>
    <x v="0"/>
    <x v="0"/>
    <x v="0"/>
    <x v="0"/>
    <x v="0"/>
    <x v="3"/>
    <x v="0"/>
    <x v="0"/>
    <x v="0"/>
    <x v="223"/>
    <x v="319"/>
    <x v="0"/>
    <x v="20"/>
    <x v="394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1"/>
    <x v="0"/>
    <x v="431"/>
    <x v="1"/>
  </r>
  <r>
    <x v="0"/>
    <x v="0"/>
    <x v="0"/>
    <x v="0"/>
    <x v="0"/>
    <x v="1025"/>
    <x v="1045"/>
    <x v="1384"/>
    <x v="1676"/>
    <x v="54"/>
    <x v="27"/>
    <x v="0"/>
    <x v="0"/>
    <x v="0"/>
    <x v="0"/>
    <x v="0"/>
    <x v="3"/>
    <x v="0"/>
    <x v="0"/>
    <x v="0"/>
    <x v="223"/>
    <x v="319"/>
    <x v="0"/>
    <x v="20"/>
    <x v="507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3"/>
    <x v="0"/>
    <x v="158"/>
    <x v="1"/>
  </r>
  <r>
    <x v="0"/>
    <x v="0"/>
    <x v="0"/>
    <x v="0"/>
    <x v="0"/>
    <x v="1282"/>
    <x v="1302"/>
    <x v="1549"/>
    <x v="1836"/>
    <x v="54"/>
    <x v="27"/>
    <x v="0"/>
    <x v="0"/>
    <x v="0"/>
    <x v="0"/>
    <x v="0"/>
    <x v="3"/>
    <x v="0"/>
    <x v="0"/>
    <x v="0"/>
    <x v="223"/>
    <x v="319"/>
    <x v="0"/>
    <x v="20"/>
    <x v="518"/>
    <x v="104"/>
    <x v="0"/>
    <x v="0"/>
    <x v="0"/>
    <x v="0"/>
    <x v="0"/>
    <x v="223"/>
    <x v="50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2"/>
    <x v="0"/>
    <x v="25"/>
    <x v="1"/>
  </r>
  <r>
    <x v="0"/>
    <x v="2"/>
    <x v="0"/>
    <x v="0"/>
    <x v="0"/>
    <x v="1324"/>
    <x v="1344"/>
    <x v="1552"/>
    <x v="1742"/>
    <x v="54"/>
    <x v="27"/>
    <x v="0"/>
    <x v="0"/>
    <x v="0"/>
    <x v="0"/>
    <x v="0"/>
    <x v="4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"/>
    <x v="1"/>
  </r>
  <r>
    <x v="0"/>
    <x v="1"/>
    <x v="0"/>
    <x v="0"/>
    <x v="0"/>
    <x v="686"/>
    <x v="560"/>
    <x v="980"/>
    <x v="1306"/>
    <x v="54"/>
    <x v="27"/>
    <x v="0"/>
    <x v="0"/>
    <x v="0"/>
    <x v="0"/>
    <x v="0"/>
    <x v="0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0"/>
    <x v="1"/>
  </r>
  <r>
    <x v="0"/>
    <x v="6"/>
    <x v="0"/>
    <x v="0"/>
    <x v="0"/>
    <x v="1336"/>
    <x v="1356"/>
    <x v="1567"/>
    <x v="1784"/>
    <x v="54"/>
    <x v="27"/>
    <x v="0"/>
    <x v="0"/>
    <x v="0"/>
    <x v="0"/>
    <x v="0"/>
    <x v="6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"/>
    <x v="1"/>
  </r>
  <r>
    <x v="0"/>
    <x v="3"/>
    <x v="0"/>
    <x v="0"/>
    <x v="0"/>
    <x v="686"/>
    <x v="560"/>
    <x v="980"/>
    <x v="1306"/>
    <x v="54"/>
    <x v="27"/>
    <x v="0"/>
    <x v="0"/>
    <x v="0"/>
    <x v="0"/>
    <x v="0"/>
    <x v="2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0"/>
    <x v="1"/>
  </r>
  <r>
    <x v="0"/>
    <x v="5"/>
    <x v="0"/>
    <x v="0"/>
    <x v="0"/>
    <x v="1306"/>
    <x v="1326"/>
    <x v="1544"/>
    <x v="1713"/>
    <x v="54"/>
    <x v="27"/>
    <x v="0"/>
    <x v="0"/>
    <x v="0"/>
    <x v="0"/>
    <x v="0"/>
    <x v="5"/>
    <x v="0"/>
    <x v="0"/>
    <x v="0"/>
    <x v="224"/>
    <x v="320"/>
    <x v="0"/>
    <x v="35"/>
    <x v="712"/>
    <x v="104"/>
    <x v="0"/>
    <x v="0"/>
    <x v="0"/>
    <x v="0"/>
    <x v="0"/>
    <x v="224"/>
    <x v="308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8"/>
    <x v="169"/>
    <x v="203"/>
    <x v="301"/>
    <x v="297"/>
    <x v="0"/>
  </r>
  <r>
    <x v="0"/>
    <x v="2"/>
    <x v="0"/>
    <x v="0"/>
    <x v="0"/>
    <x v="401"/>
    <x v="467"/>
    <x v="103"/>
    <x v="512"/>
    <x v="54"/>
    <x v="27"/>
    <x v="0"/>
    <x v="0"/>
    <x v="0"/>
    <x v="0"/>
    <x v="0"/>
    <x v="4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32"/>
    <x v="199"/>
    <x v="169"/>
    <x v="203"/>
    <x v="0"/>
    <x v="1379"/>
    <x v="1"/>
  </r>
  <r>
    <x v="0"/>
    <x v="2"/>
    <x v="0"/>
    <x v="0"/>
    <x v="0"/>
    <x v="543"/>
    <x v="593"/>
    <x v="147"/>
    <x v="402"/>
    <x v="54"/>
    <x v="27"/>
    <x v="0"/>
    <x v="0"/>
    <x v="0"/>
    <x v="0"/>
    <x v="0"/>
    <x v="4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32"/>
    <x v="199"/>
    <x v="169"/>
    <x v="203"/>
    <x v="0"/>
    <x v="1334"/>
    <x v="1"/>
  </r>
  <r>
    <x v="0"/>
    <x v="2"/>
    <x v="0"/>
    <x v="0"/>
    <x v="0"/>
    <x v="430"/>
    <x v="495"/>
    <x v="109"/>
    <x v="488"/>
    <x v="54"/>
    <x v="27"/>
    <x v="0"/>
    <x v="0"/>
    <x v="0"/>
    <x v="0"/>
    <x v="0"/>
    <x v="4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12"/>
    <x v="199"/>
    <x v="169"/>
    <x v="203"/>
    <x v="0"/>
    <x v="1372"/>
    <x v="1"/>
  </r>
  <r>
    <x v="0"/>
    <x v="1"/>
    <x v="0"/>
    <x v="0"/>
    <x v="0"/>
    <x v="45"/>
    <x v="43"/>
    <x v="16"/>
    <x v="873"/>
    <x v="54"/>
    <x v="27"/>
    <x v="0"/>
    <x v="0"/>
    <x v="0"/>
    <x v="0"/>
    <x v="0"/>
    <x v="0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3"/>
    <x v="199"/>
    <x v="169"/>
    <x v="203"/>
    <x v="0"/>
    <x v="1463"/>
    <x v="1"/>
  </r>
  <r>
    <x v="0"/>
    <x v="1"/>
    <x v="0"/>
    <x v="0"/>
    <x v="0"/>
    <x v="87"/>
    <x v="84"/>
    <x v="27"/>
    <x v="828"/>
    <x v="54"/>
    <x v="27"/>
    <x v="0"/>
    <x v="0"/>
    <x v="0"/>
    <x v="0"/>
    <x v="0"/>
    <x v="0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59"/>
    <x v="199"/>
    <x v="169"/>
    <x v="203"/>
    <x v="0"/>
    <x v="1453"/>
    <x v="1"/>
  </r>
  <r>
    <x v="0"/>
    <x v="1"/>
    <x v="0"/>
    <x v="0"/>
    <x v="0"/>
    <x v="52"/>
    <x v="50"/>
    <x v="21"/>
    <x v="866"/>
    <x v="54"/>
    <x v="27"/>
    <x v="0"/>
    <x v="0"/>
    <x v="0"/>
    <x v="0"/>
    <x v="0"/>
    <x v="0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95"/>
    <x v="199"/>
    <x v="169"/>
    <x v="203"/>
    <x v="0"/>
    <x v="1458"/>
    <x v="1"/>
  </r>
  <r>
    <x v="0"/>
    <x v="6"/>
    <x v="0"/>
    <x v="0"/>
    <x v="0"/>
    <x v="458"/>
    <x v="520"/>
    <x v="119"/>
    <x v="466"/>
    <x v="54"/>
    <x v="27"/>
    <x v="0"/>
    <x v="0"/>
    <x v="0"/>
    <x v="0"/>
    <x v="0"/>
    <x v="6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8"/>
    <x v="199"/>
    <x v="169"/>
    <x v="203"/>
    <x v="0"/>
    <x v="1361"/>
    <x v="1"/>
  </r>
  <r>
    <x v="0"/>
    <x v="6"/>
    <x v="0"/>
    <x v="0"/>
    <x v="0"/>
    <x v="620"/>
    <x v="655"/>
    <x v="178"/>
    <x v="349"/>
    <x v="54"/>
    <x v="27"/>
    <x v="0"/>
    <x v="0"/>
    <x v="0"/>
    <x v="0"/>
    <x v="0"/>
    <x v="6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285"/>
    <x v="199"/>
    <x v="169"/>
    <x v="203"/>
    <x v="0"/>
    <x v="1303"/>
    <x v="1"/>
  </r>
  <r>
    <x v="0"/>
    <x v="6"/>
    <x v="0"/>
    <x v="0"/>
    <x v="0"/>
    <x v="493"/>
    <x v="547"/>
    <x v="127"/>
    <x v="439"/>
    <x v="54"/>
    <x v="27"/>
    <x v="0"/>
    <x v="0"/>
    <x v="0"/>
    <x v="0"/>
    <x v="0"/>
    <x v="6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63"/>
    <x v="199"/>
    <x v="169"/>
    <x v="203"/>
    <x v="0"/>
    <x v="1353"/>
    <x v="1"/>
  </r>
  <r>
    <x v="0"/>
    <x v="3"/>
    <x v="0"/>
    <x v="0"/>
    <x v="0"/>
    <x v="36"/>
    <x v="35"/>
    <x v="17"/>
    <x v="886"/>
    <x v="54"/>
    <x v="27"/>
    <x v="0"/>
    <x v="0"/>
    <x v="0"/>
    <x v="0"/>
    <x v="0"/>
    <x v="2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18"/>
    <x v="199"/>
    <x v="169"/>
    <x v="203"/>
    <x v="0"/>
    <x v="1462"/>
    <x v="1"/>
  </r>
  <r>
    <x v="0"/>
    <x v="3"/>
    <x v="0"/>
    <x v="0"/>
    <x v="0"/>
    <x v="70"/>
    <x v="67"/>
    <x v="26"/>
    <x v="849"/>
    <x v="54"/>
    <x v="27"/>
    <x v="0"/>
    <x v="0"/>
    <x v="0"/>
    <x v="0"/>
    <x v="0"/>
    <x v="2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76"/>
    <x v="199"/>
    <x v="169"/>
    <x v="203"/>
    <x v="0"/>
    <x v="1454"/>
    <x v="1"/>
  </r>
  <r>
    <x v="0"/>
    <x v="3"/>
    <x v="0"/>
    <x v="0"/>
    <x v="0"/>
    <x v="42"/>
    <x v="40"/>
    <x v="20"/>
    <x v="878"/>
    <x v="54"/>
    <x v="27"/>
    <x v="0"/>
    <x v="0"/>
    <x v="0"/>
    <x v="0"/>
    <x v="0"/>
    <x v="2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09"/>
    <x v="199"/>
    <x v="169"/>
    <x v="203"/>
    <x v="0"/>
    <x v="1459"/>
    <x v="1"/>
  </r>
  <r>
    <x v="0"/>
    <x v="5"/>
    <x v="0"/>
    <x v="0"/>
    <x v="0"/>
    <x v="326"/>
    <x v="413"/>
    <x v="91"/>
    <x v="580"/>
    <x v="2"/>
    <x v="27"/>
    <x v="0"/>
    <x v="0"/>
    <x v="0"/>
    <x v="0"/>
    <x v="0"/>
    <x v="5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87"/>
    <x v="199"/>
    <x v="169"/>
    <x v="203"/>
    <x v="0"/>
    <x v="1391"/>
    <x v="1"/>
  </r>
  <r>
    <x v="0"/>
    <x v="5"/>
    <x v="0"/>
    <x v="0"/>
    <x v="0"/>
    <x v="451"/>
    <x v="513"/>
    <x v="132"/>
    <x v="472"/>
    <x v="5"/>
    <x v="27"/>
    <x v="0"/>
    <x v="0"/>
    <x v="0"/>
    <x v="0"/>
    <x v="0"/>
    <x v="5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93"/>
    <x v="199"/>
    <x v="169"/>
    <x v="203"/>
    <x v="0"/>
    <x v="1348"/>
    <x v="1"/>
  </r>
  <r>
    <x v="0"/>
    <x v="5"/>
    <x v="0"/>
    <x v="0"/>
    <x v="0"/>
    <x v="356"/>
    <x v="434"/>
    <x v="101"/>
    <x v="553"/>
    <x v="3"/>
    <x v="27"/>
    <x v="0"/>
    <x v="0"/>
    <x v="0"/>
    <x v="0"/>
    <x v="0"/>
    <x v="5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63"/>
    <x v="199"/>
    <x v="169"/>
    <x v="203"/>
    <x v="0"/>
    <x v="1381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225"/>
    <x v="321"/>
    <x v="5"/>
    <x v="33"/>
    <x v="36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225"/>
    <x v="321"/>
    <x v="5"/>
    <x v="33"/>
    <x v="55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225"/>
    <x v="321"/>
    <x v="5"/>
    <x v="33"/>
    <x v="699"/>
    <x v="104"/>
    <x v="0"/>
    <x v="0"/>
    <x v="0"/>
    <x v="0"/>
    <x v="0"/>
    <x v="225"/>
    <x v="301"/>
    <x v="49"/>
    <x v="79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394"/>
    <x v="464"/>
    <x v="329"/>
    <x v="559"/>
    <x v="54"/>
    <x v="27"/>
    <x v="0"/>
    <x v="0"/>
    <x v="0"/>
    <x v="0"/>
    <x v="0"/>
    <x v="4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8"/>
    <x v="199"/>
    <x v="169"/>
    <x v="203"/>
    <x v="0"/>
    <x v="1149"/>
    <x v="1"/>
  </r>
  <r>
    <x v="0"/>
    <x v="1"/>
    <x v="0"/>
    <x v="0"/>
    <x v="0"/>
    <x v="44"/>
    <x v="42"/>
    <x v="67"/>
    <x v="908"/>
    <x v="54"/>
    <x v="27"/>
    <x v="0"/>
    <x v="0"/>
    <x v="0"/>
    <x v="0"/>
    <x v="0"/>
    <x v="0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3"/>
    <x v="199"/>
    <x v="169"/>
    <x v="203"/>
    <x v="0"/>
    <x v="1413"/>
    <x v="1"/>
  </r>
  <r>
    <x v="0"/>
    <x v="6"/>
    <x v="0"/>
    <x v="0"/>
    <x v="0"/>
    <x v="452"/>
    <x v="514"/>
    <x v="379"/>
    <x v="513"/>
    <x v="54"/>
    <x v="27"/>
    <x v="0"/>
    <x v="0"/>
    <x v="0"/>
    <x v="0"/>
    <x v="0"/>
    <x v="6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33"/>
    <x v="199"/>
    <x v="169"/>
    <x v="203"/>
    <x v="0"/>
    <x v="1097"/>
    <x v="1"/>
  </r>
  <r>
    <x v="0"/>
    <x v="3"/>
    <x v="0"/>
    <x v="0"/>
    <x v="0"/>
    <x v="34"/>
    <x v="33"/>
    <x v="67"/>
    <x v="929"/>
    <x v="54"/>
    <x v="27"/>
    <x v="0"/>
    <x v="0"/>
    <x v="0"/>
    <x v="0"/>
    <x v="0"/>
    <x v="2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13"/>
    <x v="1"/>
  </r>
  <r>
    <x v="0"/>
    <x v="5"/>
    <x v="0"/>
    <x v="0"/>
    <x v="0"/>
    <x v="313"/>
    <x v="402"/>
    <x v="300"/>
    <x v="635"/>
    <x v="16"/>
    <x v="27"/>
    <x v="0"/>
    <x v="0"/>
    <x v="0"/>
    <x v="0"/>
    <x v="0"/>
    <x v="5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179"/>
    <x v="1"/>
  </r>
  <r>
    <x v="0"/>
    <x v="4"/>
    <x v="0"/>
    <x v="0"/>
    <x v="0"/>
    <x v="28"/>
    <x v="27"/>
    <x v="0"/>
    <x v="893"/>
    <x v="54"/>
    <x v="27"/>
    <x v="0"/>
    <x v="0"/>
    <x v="0"/>
    <x v="0"/>
    <x v="0"/>
    <x v="1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0"/>
    <x v="199"/>
    <x v="169"/>
    <x v="203"/>
    <x v="0"/>
    <x v="1479"/>
    <x v="1"/>
  </r>
  <r>
    <x v="0"/>
    <x v="0"/>
    <x v="0"/>
    <x v="0"/>
    <x v="0"/>
    <x v="334"/>
    <x v="416"/>
    <x v="0"/>
    <x v="567"/>
    <x v="54"/>
    <x v="0"/>
    <x v="0"/>
    <x v="0"/>
    <x v="0"/>
    <x v="0"/>
    <x v="0"/>
    <x v="3"/>
    <x v="0"/>
    <x v="0"/>
    <x v="0"/>
    <x v="226"/>
    <x v="324"/>
    <x v="5"/>
    <x v="0"/>
    <x v="656"/>
    <x v="104"/>
    <x v="0"/>
    <x v="0"/>
    <x v="0"/>
    <x v="0"/>
    <x v="0"/>
    <x v="226"/>
    <x v="472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69"/>
    <x v="203"/>
    <x v="0"/>
    <x v="1479"/>
    <x v="1"/>
  </r>
  <r>
    <x v="0"/>
    <x v="2"/>
    <x v="0"/>
    <x v="0"/>
    <x v="0"/>
    <x v="763"/>
    <x v="786"/>
    <x v="882"/>
    <x v="448"/>
    <x v="54"/>
    <x v="27"/>
    <x v="0"/>
    <x v="0"/>
    <x v="0"/>
    <x v="0"/>
    <x v="0"/>
    <x v="4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72"/>
    <x v="199"/>
    <x v="111"/>
    <x v="203"/>
    <x v="176"/>
    <x v="1601"/>
    <x v="0"/>
  </r>
  <r>
    <x v="0"/>
    <x v="2"/>
    <x v="0"/>
    <x v="0"/>
    <x v="0"/>
    <x v="16"/>
    <x v="30"/>
    <x v="61"/>
    <x v="931"/>
    <x v="54"/>
    <x v="27"/>
    <x v="0"/>
    <x v="0"/>
    <x v="0"/>
    <x v="0"/>
    <x v="0"/>
    <x v="4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90"/>
    <x v="199"/>
    <x v="169"/>
    <x v="1"/>
    <x v="0"/>
    <x v="1419"/>
    <x v="1"/>
  </r>
  <r>
    <x v="0"/>
    <x v="1"/>
    <x v="0"/>
    <x v="0"/>
    <x v="0"/>
    <x v="176"/>
    <x v="169"/>
    <x v="279"/>
    <x v="1054"/>
    <x v="54"/>
    <x v="27"/>
    <x v="0"/>
    <x v="0"/>
    <x v="0"/>
    <x v="0"/>
    <x v="0"/>
    <x v="0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80"/>
    <x v="199"/>
    <x v="169"/>
    <x v="203"/>
    <x v="0"/>
    <x v="1201"/>
    <x v="1"/>
  </r>
  <r>
    <x v="0"/>
    <x v="1"/>
    <x v="0"/>
    <x v="0"/>
    <x v="0"/>
    <x v="1"/>
    <x v="1"/>
    <x v="7"/>
    <x v="958"/>
    <x v="54"/>
    <x v="27"/>
    <x v="0"/>
    <x v="0"/>
    <x v="0"/>
    <x v="0"/>
    <x v="0"/>
    <x v="0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0"/>
    <x v="199"/>
    <x v="169"/>
    <x v="203"/>
    <x v="0"/>
    <x v="1472"/>
    <x v="1"/>
  </r>
  <r>
    <x v="0"/>
    <x v="6"/>
    <x v="0"/>
    <x v="0"/>
    <x v="0"/>
    <x v="859"/>
    <x v="881"/>
    <x v="966"/>
    <x v="397"/>
    <x v="54"/>
    <x v="27"/>
    <x v="0"/>
    <x v="0"/>
    <x v="0"/>
    <x v="0"/>
    <x v="0"/>
    <x v="6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29"/>
    <x v="199"/>
    <x v="169"/>
    <x v="203"/>
    <x v="0"/>
    <x v="509"/>
    <x v="1"/>
  </r>
  <r>
    <x v="0"/>
    <x v="6"/>
    <x v="0"/>
    <x v="0"/>
    <x v="0"/>
    <x v="21"/>
    <x v="40"/>
    <x v="77"/>
    <x v="921"/>
    <x v="54"/>
    <x v="27"/>
    <x v="0"/>
    <x v="0"/>
    <x v="0"/>
    <x v="0"/>
    <x v="0"/>
    <x v="6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4"/>
    <x v="199"/>
    <x v="169"/>
    <x v="203"/>
    <x v="0"/>
    <x v="1403"/>
    <x v="1"/>
  </r>
  <r>
    <x v="0"/>
    <x v="3"/>
    <x v="0"/>
    <x v="0"/>
    <x v="0"/>
    <x v="176"/>
    <x v="169"/>
    <x v="279"/>
    <x v="1054"/>
    <x v="54"/>
    <x v="27"/>
    <x v="0"/>
    <x v="0"/>
    <x v="0"/>
    <x v="0"/>
    <x v="0"/>
    <x v="2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80"/>
    <x v="199"/>
    <x v="169"/>
    <x v="203"/>
    <x v="0"/>
    <x v="1201"/>
    <x v="1"/>
  </r>
  <r>
    <x v="0"/>
    <x v="3"/>
    <x v="0"/>
    <x v="0"/>
    <x v="0"/>
    <x v="1"/>
    <x v="1"/>
    <x v="7"/>
    <x v="958"/>
    <x v="54"/>
    <x v="27"/>
    <x v="0"/>
    <x v="0"/>
    <x v="0"/>
    <x v="0"/>
    <x v="0"/>
    <x v="2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0"/>
    <x v="199"/>
    <x v="169"/>
    <x v="203"/>
    <x v="0"/>
    <x v="1472"/>
    <x v="1"/>
  </r>
  <r>
    <x v="0"/>
    <x v="5"/>
    <x v="0"/>
    <x v="0"/>
    <x v="0"/>
    <x v="708"/>
    <x v="732"/>
    <x v="828"/>
    <x v="478"/>
    <x v="54"/>
    <x v="27"/>
    <x v="0"/>
    <x v="0"/>
    <x v="0"/>
    <x v="0"/>
    <x v="0"/>
    <x v="5"/>
    <x v="0"/>
    <x v="0"/>
    <x v="0"/>
    <x v="227"/>
    <x v="325"/>
    <x v="3"/>
    <x v="9"/>
    <x v="391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00"/>
    <x v="199"/>
    <x v="169"/>
    <x v="101"/>
    <x v="0"/>
    <x v="633"/>
    <x v="1"/>
  </r>
  <r>
    <x v="0"/>
    <x v="5"/>
    <x v="0"/>
    <x v="0"/>
    <x v="0"/>
    <x v="13"/>
    <x v="25"/>
    <x v="56"/>
    <x v="935"/>
    <x v="54"/>
    <x v="27"/>
    <x v="0"/>
    <x v="0"/>
    <x v="0"/>
    <x v="0"/>
    <x v="0"/>
    <x v="5"/>
    <x v="0"/>
    <x v="0"/>
    <x v="0"/>
    <x v="227"/>
    <x v="325"/>
    <x v="3"/>
    <x v="9"/>
    <x v="785"/>
    <x v="104"/>
    <x v="0"/>
    <x v="0"/>
    <x v="0"/>
    <x v="0"/>
    <x v="0"/>
    <x v="227"/>
    <x v="327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94"/>
    <x v="199"/>
    <x v="169"/>
    <x v="0"/>
    <x v="0"/>
    <x v="1423"/>
    <x v="1"/>
  </r>
  <r>
    <x v="0"/>
    <x v="2"/>
    <x v="0"/>
    <x v="0"/>
    <x v="0"/>
    <x v="62"/>
    <x v="118"/>
    <x v="0"/>
    <x v="795"/>
    <x v="54"/>
    <x v="27"/>
    <x v="0"/>
    <x v="0"/>
    <x v="0"/>
    <x v="0"/>
    <x v="0"/>
    <x v="4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1"/>
    <x v="0"/>
    <x v="0"/>
    <x v="0"/>
    <x v="4"/>
    <x v="4"/>
    <x v="0"/>
    <x v="944"/>
    <x v="54"/>
    <x v="27"/>
    <x v="0"/>
    <x v="0"/>
    <x v="0"/>
    <x v="0"/>
    <x v="0"/>
    <x v="0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479"/>
    <x v="1"/>
  </r>
  <r>
    <x v="0"/>
    <x v="6"/>
    <x v="0"/>
    <x v="0"/>
    <x v="0"/>
    <x v="83"/>
    <x v="153"/>
    <x v="0"/>
    <x v="769"/>
    <x v="54"/>
    <x v="27"/>
    <x v="0"/>
    <x v="0"/>
    <x v="0"/>
    <x v="0"/>
    <x v="0"/>
    <x v="6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3"/>
    <x v="0"/>
    <x v="0"/>
    <x v="0"/>
    <x v="3"/>
    <x v="3"/>
    <x v="0"/>
    <x v="947"/>
    <x v="54"/>
    <x v="27"/>
    <x v="0"/>
    <x v="0"/>
    <x v="0"/>
    <x v="0"/>
    <x v="0"/>
    <x v="2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5"/>
    <x v="0"/>
    <x v="0"/>
    <x v="0"/>
    <x v="39"/>
    <x v="75"/>
    <x v="0"/>
    <x v="834"/>
    <x v="0"/>
    <x v="27"/>
    <x v="0"/>
    <x v="0"/>
    <x v="0"/>
    <x v="0"/>
    <x v="0"/>
    <x v="5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169"/>
    <x v="203"/>
    <x v="0"/>
    <x v="1479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228"/>
    <x v="326"/>
    <x v="5"/>
    <x v="36"/>
    <x v="398"/>
    <x v="104"/>
    <x v="0"/>
    <x v="0"/>
    <x v="0"/>
    <x v="0"/>
    <x v="0"/>
    <x v="228"/>
    <x v="298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261"/>
    <x v="357"/>
    <x v="438"/>
    <x v="956"/>
    <x v="54"/>
    <x v="27"/>
    <x v="0"/>
    <x v="0"/>
    <x v="0"/>
    <x v="0"/>
    <x v="0"/>
    <x v="4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031"/>
    <x v="1"/>
  </r>
  <r>
    <x v="0"/>
    <x v="1"/>
    <x v="0"/>
    <x v="0"/>
    <x v="0"/>
    <x v="21"/>
    <x v="20"/>
    <x v="62"/>
    <x v="956"/>
    <x v="54"/>
    <x v="27"/>
    <x v="0"/>
    <x v="0"/>
    <x v="0"/>
    <x v="0"/>
    <x v="0"/>
    <x v="0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18"/>
    <x v="1"/>
  </r>
  <r>
    <x v="0"/>
    <x v="6"/>
    <x v="0"/>
    <x v="0"/>
    <x v="0"/>
    <x v="311"/>
    <x v="398"/>
    <x v="498"/>
    <x v="956"/>
    <x v="54"/>
    <x v="27"/>
    <x v="0"/>
    <x v="0"/>
    <x v="0"/>
    <x v="0"/>
    <x v="0"/>
    <x v="6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971"/>
    <x v="1"/>
  </r>
  <r>
    <x v="0"/>
    <x v="3"/>
    <x v="0"/>
    <x v="0"/>
    <x v="0"/>
    <x v="21"/>
    <x v="20"/>
    <x v="62"/>
    <x v="956"/>
    <x v="54"/>
    <x v="27"/>
    <x v="0"/>
    <x v="0"/>
    <x v="0"/>
    <x v="0"/>
    <x v="0"/>
    <x v="2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1418"/>
    <x v="1"/>
  </r>
  <r>
    <x v="0"/>
    <x v="5"/>
    <x v="0"/>
    <x v="0"/>
    <x v="0"/>
    <x v="230"/>
    <x v="331"/>
    <x v="405"/>
    <x v="956"/>
    <x v="54"/>
    <x v="27"/>
    <x v="0"/>
    <x v="0"/>
    <x v="0"/>
    <x v="0"/>
    <x v="0"/>
    <x v="5"/>
    <x v="0"/>
    <x v="0"/>
    <x v="0"/>
    <x v="229"/>
    <x v="329"/>
    <x v="1"/>
    <x v="78"/>
    <x v="266"/>
    <x v="104"/>
    <x v="0"/>
    <x v="0"/>
    <x v="0"/>
    <x v="0"/>
    <x v="0"/>
    <x v="229"/>
    <x v="41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"/>
    <x v="203"/>
    <x v="27"/>
    <x v="1479"/>
    <x v="0"/>
  </r>
  <r>
    <x v="0"/>
    <x v="2"/>
    <x v="0"/>
    <x v="0"/>
    <x v="0"/>
    <x v="479"/>
    <x v="535"/>
    <x v="1101"/>
    <x v="1618"/>
    <x v="54"/>
    <x v="27"/>
    <x v="0"/>
    <x v="0"/>
    <x v="0"/>
    <x v="0"/>
    <x v="0"/>
    <x v="4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2"/>
    <x v="1"/>
  </r>
  <r>
    <x v="0"/>
    <x v="2"/>
    <x v="0"/>
    <x v="0"/>
    <x v="0"/>
    <x v="287"/>
    <x v="377"/>
    <x v="794"/>
    <x v="1446"/>
    <x v="54"/>
    <x v="27"/>
    <x v="0"/>
    <x v="0"/>
    <x v="0"/>
    <x v="0"/>
    <x v="0"/>
    <x v="4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6"/>
    <x v="1"/>
  </r>
  <r>
    <x v="0"/>
    <x v="2"/>
    <x v="0"/>
    <x v="0"/>
    <x v="0"/>
    <x v="31"/>
    <x v="60"/>
    <x v="276"/>
    <x v="1135"/>
    <x v="54"/>
    <x v="27"/>
    <x v="0"/>
    <x v="0"/>
    <x v="0"/>
    <x v="0"/>
    <x v="0"/>
    <x v="4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233"/>
    <x v="335"/>
    <x v="706"/>
    <x v="1395"/>
    <x v="54"/>
    <x v="27"/>
    <x v="0"/>
    <x v="0"/>
    <x v="0"/>
    <x v="0"/>
    <x v="0"/>
    <x v="4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1"/>
    <x v="0"/>
    <x v="0"/>
    <x v="0"/>
    <x v="66"/>
    <x v="63"/>
    <x v="398"/>
    <x v="1198"/>
    <x v="54"/>
    <x v="27"/>
    <x v="0"/>
    <x v="0"/>
    <x v="0"/>
    <x v="0"/>
    <x v="0"/>
    <x v="0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7"/>
    <x v="1"/>
  </r>
  <r>
    <x v="0"/>
    <x v="1"/>
    <x v="0"/>
    <x v="0"/>
    <x v="0"/>
    <x v="24"/>
    <x v="23"/>
    <x v="230"/>
    <x v="1109"/>
    <x v="54"/>
    <x v="27"/>
    <x v="0"/>
    <x v="0"/>
    <x v="0"/>
    <x v="0"/>
    <x v="0"/>
    <x v="0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1"/>
    <x v="0"/>
    <x v="0"/>
    <x v="0"/>
    <x v="2"/>
    <x v="2"/>
    <x v="55"/>
    <x v="997"/>
    <x v="54"/>
    <x v="27"/>
    <x v="0"/>
    <x v="0"/>
    <x v="0"/>
    <x v="0"/>
    <x v="0"/>
    <x v="0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18"/>
    <x v="17"/>
    <x v="194"/>
    <x v="1084"/>
    <x v="54"/>
    <x v="27"/>
    <x v="0"/>
    <x v="0"/>
    <x v="0"/>
    <x v="0"/>
    <x v="0"/>
    <x v="0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6"/>
    <x v="0"/>
    <x v="0"/>
    <x v="0"/>
    <x v="543"/>
    <x v="593"/>
    <x v="1197"/>
    <x v="1658"/>
    <x v="54"/>
    <x v="27"/>
    <x v="0"/>
    <x v="0"/>
    <x v="0"/>
    <x v="0"/>
    <x v="0"/>
    <x v="6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9"/>
    <x v="1"/>
  </r>
  <r>
    <x v="0"/>
    <x v="6"/>
    <x v="0"/>
    <x v="0"/>
    <x v="0"/>
    <x v="337"/>
    <x v="419"/>
    <x v="872"/>
    <x v="1501"/>
    <x v="54"/>
    <x v="27"/>
    <x v="0"/>
    <x v="0"/>
    <x v="0"/>
    <x v="0"/>
    <x v="0"/>
    <x v="6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6"/>
    <x v="0"/>
    <x v="0"/>
    <x v="0"/>
    <x v="42"/>
    <x v="80"/>
    <x v="323"/>
    <x v="1161"/>
    <x v="54"/>
    <x v="27"/>
    <x v="0"/>
    <x v="0"/>
    <x v="0"/>
    <x v="0"/>
    <x v="0"/>
    <x v="6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284"/>
    <x v="374"/>
    <x v="792"/>
    <x v="1445"/>
    <x v="54"/>
    <x v="27"/>
    <x v="0"/>
    <x v="0"/>
    <x v="0"/>
    <x v="0"/>
    <x v="0"/>
    <x v="6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3"/>
    <x v="0"/>
    <x v="0"/>
    <x v="0"/>
    <x v="66"/>
    <x v="63"/>
    <x v="398"/>
    <x v="1198"/>
    <x v="54"/>
    <x v="27"/>
    <x v="0"/>
    <x v="0"/>
    <x v="0"/>
    <x v="0"/>
    <x v="0"/>
    <x v="2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7"/>
    <x v="1"/>
  </r>
  <r>
    <x v="0"/>
    <x v="3"/>
    <x v="0"/>
    <x v="0"/>
    <x v="0"/>
    <x v="24"/>
    <x v="23"/>
    <x v="230"/>
    <x v="1109"/>
    <x v="54"/>
    <x v="27"/>
    <x v="0"/>
    <x v="0"/>
    <x v="0"/>
    <x v="0"/>
    <x v="0"/>
    <x v="2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3"/>
    <x v="0"/>
    <x v="0"/>
    <x v="0"/>
    <x v="2"/>
    <x v="2"/>
    <x v="55"/>
    <x v="997"/>
    <x v="54"/>
    <x v="27"/>
    <x v="0"/>
    <x v="0"/>
    <x v="0"/>
    <x v="0"/>
    <x v="0"/>
    <x v="2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18"/>
    <x v="17"/>
    <x v="194"/>
    <x v="1084"/>
    <x v="54"/>
    <x v="27"/>
    <x v="0"/>
    <x v="0"/>
    <x v="0"/>
    <x v="0"/>
    <x v="0"/>
    <x v="2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440"/>
    <x v="504"/>
    <x v="1039"/>
    <x v="1590"/>
    <x v="54"/>
    <x v="27"/>
    <x v="0"/>
    <x v="0"/>
    <x v="0"/>
    <x v="0"/>
    <x v="0"/>
    <x v="5"/>
    <x v="0"/>
    <x v="0"/>
    <x v="0"/>
    <x v="230"/>
    <x v="330"/>
    <x v="2"/>
    <x v="69"/>
    <x v="363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2"/>
    <x v="1"/>
  </r>
  <r>
    <x v="0"/>
    <x v="5"/>
    <x v="0"/>
    <x v="0"/>
    <x v="0"/>
    <x v="256"/>
    <x v="351"/>
    <x v="737"/>
    <x v="1415"/>
    <x v="54"/>
    <x v="27"/>
    <x v="0"/>
    <x v="0"/>
    <x v="0"/>
    <x v="0"/>
    <x v="0"/>
    <x v="5"/>
    <x v="0"/>
    <x v="0"/>
    <x v="0"/>
    <x v="230"/>
    <x v="330"/>
    <x v="2"/>
    <x v="69"/>
    <x v="364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0"/>
    <x v="1"/>
  </r>
  <r>
    <x v="0"/>
    <x v="5"/>
    <x v="0"/>
    <x v="0"/>
    <x v="0"/>
    <x v="26"/>
    <x v="50"/>
    <x v="248"/>
    <x v="1118"/>
    <x v="54"/>
    <x v="27"/>
    <x v="0"/>
    <x v="0"/>
    <x v="0"/>
    <x v="0"/>
    <x v="0"/>
    <x v="5"/>
    <x v="0"/>
    <x v="0"/>
    <x v="0"/>
    <x v="230"/>
    <x v="330"/>
    <x v="2"/>
    <x v="69"/>
    <x v="365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201"/>
    <x v="300"/>
    <x v="667"/>
    <x v="1363"/>
    <x v="54"/>
    <x v="27"/>
    <x v="0"/>
    <x v="0"/>
    <x v="0"/>
    <x v="0"/>
    <x v="0"/>
    <x v="5"/>
    <x v="0"/>
    <x v="0"/>
    <x v="0"/>
    <x v="230"/>
    <x v="330"/>
    <x v="2"/>
    <x v="69"/>
    <x v="366"/>
    <x v="104"/>
    <x v="0"/>
    <x v="0"/>
    <x v="0"/>
    <x v="0"/>
    <x v="0"/>
    <x v="230"/>
    <x v="532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4"/>
    <x v="1"/>
  </r>
  <r>
    <x v="0"/>
    <x v="2"/>
    <x v="0"/>
    <x v="0"/>
    <x v="0"/>
    <x v="420"/>
    <x v="488"/>
    <x v="548"/>
    <x v="668"/>
    <x v="54"/>
    <x v="27"/>
    <x v="0"/>
    <x v="0"/>
    <x v="0"/>
    <x v="0"/>
    <x v="0"/>
    <x v="4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72"/>
    <x v="199"/>
    <x v="169"/>
    <x v="203"/>
    <x v="0"/>
    <x v="917"/>
    <x v="1"/>
  </r>
  <r>
    <x v="0"/>
    <x v="2"/>
    <x v="0"/>
    <x v="0"/>
    <x v="0"/>
    <x v="575"/>
    <x v="616"/>
    <x v="713"/>
    <x v="583"/>
    <x v="54"/>
    <x v="27"/>
    <x v="0"/>
    <x v="0"/>
    <x v="0"/>
    <x v="0"/>
    <x v="0"/>
    <x v="4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89"/>
    <x v="199"/>
    <x v="169"/>
    <x v="203"/>
    <x v="0"/>
    <x v="743"/>
    <x v="1"/>
  </r>
  <r>
    <x v="0"/>
    <x v="1"/>
    <x v="0"/>
    <x v="0"/>
    <x v="0"/>
    <x v="50"/>
    <x v="48"/>
    <x v="129"/>
    <x v="1016"/>
    <x v="54"/>
    <x v="27"/>
    <x v="0"/>
    <x v="0"/>
    <x v="0"/>
    <x v="0"/>
    <x v="0"/>
    <x v="0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58"/>
    <x v="199"/>
    <x v="169"/>
    <x v="203"/>
    <x v="0"/>
    <x v="1351"/>
    <x v="1"/>
  </r>
  <r>
    <x v="0"/>
    <x v="1"/>
    <x v="0"/>
    <x v="0"/>
    <x v="0"/>
    <x v="98"/>
    <x v="94"/>
    <x v="196"/>
    <x v="1039"/>
    <x v="54"/>
    <x v="27"/>
    <x v="0"/>
    <x v="0"/>
    <x v="0"/>
    <x v="0"/>
    <x v="0"/>
    <x v="0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28"/>
    <x v="199"/>
    <x v="169"/>
    <x v="203"/>
    <x v="0"/>
    <x v="1285"/>
    <x v="1"/>
  </r>
  <r>
    <x v="0"/>
    <x v="6"/>
    <x v="0"/>
    <x v="0"/>
    <x v="0"/>
    <x v="481"/>
    <x v="537"/>
    <x v="615"/>
    <x v="634"/>
    <x v="54"/>
    <x v="27"/>
    <x v="0"/>
    <x v="0"/>
    <x v="0"/>
    <x v="0"/>
    <x v="0"/>
    <x v="6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33"/>
    <x v="199"/>
    <x v="169"/>
    <x v="203"/>
    <x v="0"/>
    <x v="850"/>
    <x v="1"/>
  </r>
  <r>
    <x v="0"/>
    <x v="6"/>
    <x v="0"/>
    <x v="0"/>
    <x v="0"/>
    <x v="651"/>
    <x v="683"/>
    <x v="797"/>
    <x v="532"/>
    <x v="54"/>
    <x v="27"/>
    <x v="0"/>
    <x v="0"/>
    <x v="0"/>
    <x v="0"/>
    <x v="0"/>
    <x v="6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50"/>
    <x v="199"/>
    <x v="169"/>
    <x v="203"/>
    <x v="0"/>
    <x v="663"/>
    <x v="1"/>
  </r>
  <r>
    <x v="0"/>
    <x v="4"/>
    <x v="0"/>
    <x v="0"/>
    <x v="0"/>
    <x v="145"/>
    <x v="139"/>
    <x v="250"/>
    <x v="1055"/>
    <x v="54"/>
    <x v="27"/>
    <x v="0"/>
    <x v="0"/>
    <x v="0"/>
    <x v="0"/>
    <x v="0"/>
    <x v="1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704"/>
    <x v="199"/>
    <x v="169"/>
    <x v="203"/>
    <x v="0"/>
    <x v="1230"/>
    <x v="1"/>
  </r>
  <r>
    <x v="0"/>
    <x v="4"/>
    <x v="0"/>
    <x v="0"/>
    <x v="0"/>
    <x v="255"/>
    <x v="243"/>
    <x v="362"/>
    <x v="1099"/>
    <x v="54"/>
    <x v="27"/>
    <x v="0"/>
    <x v="0"/>
    <x v="0"/>
    <x v="0"/>
    <x v="0"/>
    <x v="1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658"/>
    <x v="199"/>
    <x v="169"/>
    <x v="203"/>
    <x v="0"/>
    <x v="1115"/>
    <x v="1"/>
  </r>
  <r>
    <x v="0"/>
    <x v="0"/>
    <x v="0"/>
    <x v="0"/>
    <x v="0"/>
    <x v="720"/>
    <x v="743"/>
    <x v="862"/>
    <x v="497"/>
    <x v="54"/>
    <x v="12"/>
    <x v="0"/>
    <x v="0"/>
    <x v="0"/>
    <x v="0"/>
    <x v="0"/>
    <x v="3"/>
    <x v="0"/>
    <x v="0"/>
    <x v="0"/>
    <x v="231"/>
    <x v="331"/>
    <x v="5"/>
    <x v="64"/>
    <x v="241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418"/>
    <x v="199"/>
    <x v="169"/>
    <x v="203"/>
    <x v="0"/>
    <x v="604"/>
    <x v="1"/>
  </r>
  <r>
    <x v="0"/>
    <x v="0"/>
    <x v="0"/>
    <x v="0"/>
    <x v="0"/>
    <x v="946"/>
    <x v="968"/>
    <x v="1079"/>
    <x v="380"/>
    <x v="54"/>
    <x v="17"/>
    <x v="0"/>
    <x v="0"/>
    <x v="0"/>
    <x v="0"/>
    <x v="0"/>
    <x v="3"/>
    <x v="0"/>
    <x v="0"/>
    <x v="0"/>
    <x v="231"/>
    <x v="331"/>
    <x v="5"/>
    <x v="64"/>
    <x v="265"/>
    <x v="104"/>
    <x v="0"/>
    <x v="0"/>
    <x v="0"/>
    <x v="0"/>
    <x v="0"/>
    <x v="231"/>
    <x v="388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316"/>
    <x v="199"/>
    <x v="169"/>
    <x v="203"/>
    <x v="0"/>
    <x v="419"/>
    <x v="1"/>
  </r>
  <r>
    <x v="0"/>
    <x v="2"/>
    <x v="0"/>
    <x v="0"/>
    <x v="0"/>
    <x v="1194"/>
    <x v="1214"/>
    <x v="1341"/>
    <x v="212"/>
    <x v="54"/>
    <x v="27"/>
    <x v="0"/>
    <x v="0"/>
    <x v="0"/>
    <x v="0"/>
    <x v="0"/>
    <x v="4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75"/>
    <x v="199"/>
    <x v="169"/>
    <x v="176"/>
    <x v="0"/>
    <x v="194"/>
    <x v="1"/>
  </r>
  <r>
    <x v="0"/>
    <x v="1"/>
    <x v="0"/>
    <x v="0"/>
    <x v="0"/>
    <x v="439"/>
    <x v="396"/>
    <x v="557"/>
    <x v="1179"/>
    <x v="54"/>
    <x v="27"/>
    <x v="0"/>
    <x v="0"/>
    <x v="0"/>
    <x v="0"/>
    <x v="0"/>
    <x v="0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7"/>
    <x v="199"/>
    <x v="169"/>
    <x v="203"/>
    <x v="0"/>
    <x v="908"/>
    <x v="1"/>
  </r>
  <r>
    <x v="0"/>
    <x v="6"/>
    <x v="0"/>
    <x v="0"/>
    <x v="0"/>
    <x v="1241"/>
    <x v="1261"/>
    <x v="1404"/>
    <x v="164"/>
    <x v="54"/>
    <x v="27"/>
    <x v="0"/>
    <x v="0"/>
    <x v="0"/>
    <x v="0"/>
    <x v="0"/>
    <x v="6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40"/>
    <x v="199"/>
    <x v="169"/>
    <x v="203"/>
    <x v="0"/>
    <x v="141"/>
    <x v="1"/>
  </r>
  <r>
    <x v="0"/>
    <x v="4"/>
    <x v="0"/>
    <x v="0"/>
    <x v="0"/>
    <x v="714"/>
    <x v="579"/>
    <x v="845"/>
    <x v="1310"/>
    <x v="54"/>
    <x v="27"/>
    <x v="0"/>
    <x v="0"/>
    <x v="0"/>
    <x v="0"/>
    <x v="0"/>
    <x v="1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05"/>
    <x v="199"/>
    <x v="169"/>
    <x v="203"/>
    <x v="0"/>
    <x v="618"/>
    <x v="1"/>
  </r>
  <r>
    <x v="0"/>
    <x v="0"/>
    <x v="0"/>
    <x v="0"/>
    <x v="0"/>
    <x v="1332"/>
    <x v="1352"/>
    <x v="1526"/>
    <x v="46"/>
    <x v="54"/>
    <x v="27"/>
    <x v="0"/>
    <x v="0"/>
    <x v="0"/>
    <x v="0"/>
    <x v="0"/>
    <x v="3"/>
    <x v="0"/>
    <x v="0"/>
    <x v="0"/>
    <x v="232"/>
    <x v="332"/>
    <x v="3"/>
    <x v="7"/>
    <x v="27"/>
    <x v="104"/>
    <x v="0"/>
    <x v="0"/>
    <x v="0"/>
    <x v="0"/>
    <x v="0"/>
    <x v="232"/>
    <x v="503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0"/>
    <x v="199"/>
    <x v="169"/>
    <x v="203"/>
    <x v="0"/>
    <x v="43"/>
    <x v="1"/>
  </r>
  <r>
    <x v="0"/>
    <x v="2"/>
    <x v="0"/>
    <x v="0"/>
    <x v="0"/>
    <x v="1214"/>
    <x v="1234"/>
    <x v="1090"/>
    <x v="74"/>
    <x v="54"/>
    <x v="27"/>
    <x v="0"/>
    <x v="0"/>
    <x v="0"/>
    <x v="0"/>
    <x v="0"/>
    <x v="4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5"/>
    <x v="199"/>
    <x v="169"/>
    <x v="180"/>
    <x v="0"/>
    <x v="411"/>
    <x v="1"/>
  </r>
  <r>
    <x v="0"/>
    <x v="1"/>
    <x v="0"/>
    <x v="0"/>
    <x v="0"/>
    <x v="458"/>
    <x v="409"/>
    <x v="391"/>
    <x v="673"/>
    <x v="54"/>
    <x v="27"/>
    <x v="0"/>
    <x v="0"/>
    <x v="0"/>
    <x v="0"/>
    <x v="0"/>
    <x v="0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31"/>
    <x v="199"/>
    <x v="169"/>
    <x v="203"/>
    <x v="0"/>
    <x v="1084"/>
    <x v="1"/>
  </r>
  <r>
    <x v="0"/>
    <x v="6"/>
    <x v="0"/>
    <x v="0"/>
    <x v="0"/>
    <x v="1255"/>
    <x v="1275"/>
    <x v="1188"/>
    <x v="45"/>
    <x v="54"/>
    <x v="27"/>
    <x v="0"/>
    <x v="0"/>
    <x v="0"/>
    <x v="0"/>
    <x v="0"/>
    <x v="6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9"/>
    <x v="199"/>
    <x v="169"/>
    <x v="203"/>
    <x v="0"/>
    <x v="328"/>
    <x v="1"/>
  </r>
  <r>
    <x v="0"/>
    <x v="3"/>
    <x v="0"/>
    <x v="0"/>
    <x v="0"/>
    <x v="458"/>
    <x v="409"/>
    <x v="391"/>
    <x v="673"/>
    <x v="54"/>
    <x v="27"/>
    <x v="0"/>
    <x v="0"/>
    <x v="0"/>
    <x v="0"/>
    <x v="0"/>
    <x v="2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431"/>
    <x v="199"/>
    <x v="169"/>
    <x v="203"/>
    <x v="0"/>
    <x v="1084"/>
    <x v="1"/>
  </r>
  <r>
    <x v="0"/>
    <x v="5"/>
    <x v="0"/>
    <x v="0"/>
    <x v="0"/>
    <x v="1179"/>
    <x v="1199"/>
    <x v="1028"/>
    <x v="92"/>
    <x v="54"/>
    <x v="27"/>
    <x v="0"/>
    <x v="0"/>
    <x v="0"/>
    <x v="0"/>
    <x v="0"/>
    <x v="5"/>
    <x v="0"/>
    <x v="0"/>
    <x v="0"/>
    <x v="233"/>
    <x v="333"/>
    <x v="3"/>
    <x v="41"/>
    <x v="433"/>
    <x v="104"/>
    <x v="0"/>
    <x v="0"/>
    <x v="0"/>
    <x v="0"/>
    <x v="0"/>
    <x v="233"/>
    <x v="328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90"/>
    <x v="199"/>
    <x v="169"/>
    <x v="203"/>
    <x v="0"/>
    <x v="462"/>
    <x v="1"/>
  </r>
  <r>
    <x v="0"/>
    <x v="2"/>
    <x v="0"/>
    <x v="0"/>
    <x v="0"/>
    <x v="900"/>
    <x v="922"/>
    <x v="1000"/>
    <x v="370"/>
    <x v="54"/>
    <x v="27"/>
    <x v="0"/>
    <x v="0"/>
    <x v="0"/>
    <x v="0"/>
    <x v="0"/>
    <x v="4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169"/>
    <x v="136"/>
    <x v="0"/>
    <x v="487"/>
    <x v="1"/>
  </r>
  <r>
    <x v="0"/>
    <x v="1"/>
    <x v="0"/>
    <x v="0"/>
    <x v="0"/>
    <x v="249"/>
    <x v="237"/>
    <x v="341"/>
    <x v="1075"/>
    <x v="54"/>
    <x v="27"/>
    <x v="0"/>
    <x v="0"/>
    <x v="0"/>
    <x v="0"/>
    <x v="0"/>
    <x v="0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138"/>
    <x v="1"/>
  </r>
  <r>
    <x v="0"/>
    <x v="6"/>
    <x v="0"/>
    <x v="0"/>
    <x v="0"/>
    <x v="1001"/>
    <x v="1023"/>
    <x v="1098"/>
    <x v="318"/>
    <x v="54"/>
    <x v="27"/>
    <x v="0"/>
    <x v="0"/>
    <x v="0"/>
    <x v="0"/>
    <x v="0"/>
    <x v="6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405"/>
    <x v="1"/>
  </r>
  <r>
    <x v="0"/>
    <x v="3"/>
    <x v="0"/>
    <x v="0"/>
    <x v="0"/>
    <x v="249"/>
    <x v="237"/>
    <x v="341"/>
    <x v="1075"/>
    <x v="54"/>
    <x v="27"/>
    <x v="0"/>
    <x v="0"/>
    <x v="0"/>
    <x v="0"/>
    <x v="0"/>
    <x v="2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138"/>
    <x v="1"/>
  </r>
  <r>
    <x v="0"/>
    <x v="5"/>
    <x v="0"/>
    <x v="0"/>
    <x v="0"/>
    <x v="839"/>
    <x v="861"/>
    <x v="940"/>
    <x v="406"/>
    <x v="54"/>
    <x v="27"/>
    <x v="0"/>
    <x v="0"/>
    <x v="0"/>
    <x v="0"/>
    <x v="0"/>
    <x v="5"/>
    <x v="0"/>
    <x v="0"/>
    <x v="0"/>
    <x v="234"/>
    <x v="334"/>
    <x v="3"/>
    <x v="66"/>
    <x v="683"/>
    <x v="104"/>
    <x v="0"/>
    <x v="0"/>
    <x v="0"/>
    <x v="0"/>
    <x v="0"/>
    <x v="234"/>
    <x v="50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123"/>
    <x v="0"/>
    <x v="533"/>
    <x v="1"/>
  </r>
  <r>
    <x v="0"/>
    <x v="2"/>
    <x v="0"/>
    <x v="0"/>
    <x v="0"/>
    <x v="580"/>
    <x v="620"/>
    <x v="0"/>
    <x v="367"/>
    <x v="54"/>
    <x v="27"/>
    <x v="0"/>
    <x v="0"/>
    <x v="0"/>
    <x v="0"/>
    <x v="0"/>
    <x v="4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1"/>
    <x v="199"/>
    <x v="169"/>
    <x v="81"/>
    <x v="0"/>
    <x v="1479"/>
    <x v="1"/>
  </r>
  <r>
    <x v="0"/>
    <x v="1"/>
    <x v="0"/>
    <x v="0"/>
    <x v="0"/>
    <x v="100"/>
    <x v="96"/>
    <x v="0"/>
    <x v="812"/>
    <x v="54"/>
    <x v="27"/>
    <x v="0"/>
    <x v="0"/>
    <x v="0"/>
    <x v="0"/>
    <x v="0"/>
    <x v="0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2"/>
    <x v="199"/>
    <x v="169"/>
    <x v="203"/>
    <x v="0"/>
    <x v="1479"/>
    <x v="1"/>
  </r>
  <r>
    <x v="0"/>
    <x v="6"/>
    <x v="0"/>
    <x v="0"/>
    <x v="0"/>
    <x v="659"/>
    <x v="690"/>
    <x v="0"/>
    <x v="314"/>
    <x v="54"/>
    <x v="27"/>
    <x v="0"/>
    <x v="0"/>
    <x v="0"/>
    <x v="0"/>
    <x v="0"/>
    <x v="6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0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7"/>
    <x v="0"/>
    <x v="1479"/>
    <x v="1"/>
  </r>
  <r>
    <x v="0"/>
    <x v="4"/>
    <x v="0"/>
    <x v="0"/>
    <x v="0"/>
    <x v="246"/>
    <x v="234"/>
    <x v="0"/>
    <x v="716"/>
    <x v="54"/>
    <x v="27"/>
    <x v="0"/>
    <x v="0"/>
    <x v="0"/>
    <x v="0"/>
    <x v="0"/>
    <x v="1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36"/>
    <x v="199"/>
    <x v="169"/>
    <x v="203"/>
    <x v="0"/>
    <x v="1479"/>
    <x v="1"/>
  </r>
  <r>
    <x v="0"/>
    <x v="0"/>
    <x v="0"/>
    <x v="0"/>
    <x v="0"/>
    <x v="929"/>
    <x v="951"/>
    <x v="0"/>
    <x v="177"/>
    <x v="54"/>
    <x v="27"/>
    <x v="0"/>
    <x v="0"/>
    <x v="0"/>
    <x v="0"/>
    <x v="0"/>
    <x v="3"/>
    <x v="0"/>
    <x v="0"/>
    <x v="0"/>
    <x v="235"/>
    <x v="335"/>
    <x v="3"/>
    <x v="9"/>
    <x v="634"/>
    <x v="104"/>
    <x v="0"/>
    <x v="0"/>
    <x v="0"/>
    <x v="0"/>
    <x v="0"/>
    <x v="235"/>
    <x v="1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44"/>
    <x v="199"/>
    <x v="169"/>
    <x v="203"/>
    <x v="0"/>
    <x v="1479"/>
    <x v="1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4"/>
    <x v="0"/>
    <x v="0"/>
    <x v="0"/>
    <x v="22"/>
    <x v="21"/>
    <x v="0"/>
    <x v="905"/>
    <x v="54"/>
    <x v="27"/>
    <x v="0"/>
    <x v="0"/>
    <x v="0"/>
    <x v="0"/>
    <x v="0"/>
    <x v="1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44"/>
    <x v="199"/>
    <x v="169"/>
    <x v="203"/>
    <x v="0"/>
    <x v="1479"/>
    <x v="1"/>
  </r>
  <r>
    <x v="0"/>
    <x v="0"/>
    <x v="0"/>
    <x v="0"/>
    <x v="0"/>
    <x v="291"/>
    <x v="379"/>
    <x v="0"/>
    <x v="601"/>
    <x v="54"/>
    <x v="0"/>
    <x v="0"/>
    <x v="0"/>
    <x v="0"/>
    <x v="0"/>
    <x v="0"/>
    <x v="3"/>
    <x v="0"/>
    <x v="0"/>
    <x v="0"/>
    <x v="236"/>
    <x v="336"/>
    <x v="5"/>
    <x v="61"/>
    <x v="497"/>
    <x v="104"/>
    <x v="0"/>
    <x v="0"/>
    <x v="0"/>
    <x v="0"/>
    <x v="0"/>
    <x v="236"/>
    <x v="317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479"/>
    <x v="1"/>
  </r>
  <r>
    <x v="0"/>
    <x v="2"/>
    <x v="0"/>
    <x v="0"/>
    <x v="0"/>
    <x v="551"/>
    <x v="600"/>
    <x v="787"/>
    <x v="956"/>
    <x v="54"/>
    <x v="27"/>
    <x v="0"/>
    <x v="0"/>
    <x v="0"/>
    <x v="0"/>
    <x v="0"/>
    <x v="4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77"/>
    <x v="0"/>
    <x v="672"/>
    <x v="1"/>
  </r>
  <r>
    <x v="0"/>
    <x v="1"/>
    <x v="0"/>
    <x v="0"/>
    <x v="0"/>
    <x v="90"/>
    <x v="87"/>
    <x v="227"/>
    <x v="1078"/>
    <x v="54"/>
    <x v="27"/>
    <x v="0"/>
    <x v="0"/>
    <x v="0"/>
    <x v="0"/>
    <x v="0"/>
    <x v="0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53"/>
    <x v="1"/>
  </r>
  <r>
    <x v="0"/>
    <x v="6"/>
    <x v="0"/>
    <x v="0"/>
    <x v="0"/>
    <x v="631"/>
    <x v="663"/>
    <x v="868"/>
    <x v="956"/>
    <x v="54"/>
    <x v="27"/>
    <x v="0"/>
    <x v="0"/>
    <x v="0"/>
    <x v="0"/>
    <x v="0"/>
    <x v="6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99"/>
    <x v="1"/>
  </r>
  <r>
    <x v="0"/>
    <x v="3"/>
    <x v="0"/>
    <x v="0"/>
    <x v="0"/>
    <x v="90"/>
    <x v="87"/>
    <x v="227"/>
    <x v="1078"/>
    <x v="54"/>
    <x v="27"/>
    <x v="0"/>
    <x v="0"/>
    <x v="0"/>
    <x v="0"/>
    <x v="0"/>
    <x v="2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53"/>
    <x v="1"/>
  </r>
  <r>
    <x v="0"/>
    <x v="5"/>
    <x v="0"/>
    <x v="0"/>
    <x v="0"/>
    <x v="510"/>
    <x v="563"/>
    <x v="730"/>
    <x v="956"/>
    <x v="54"/>
    <x v="27"/>
    <x v="0"/>
    <x v="0"/>
    <x v="0"/>
    <x v="0"/>
    <x v="0"/>
    <x v="5"/>
    <x v="0"/>
    <x v="0"/>
    <x v="0"/>
    <x v="237"/>
    <x v="337"/>
    <x v="3"/>
    <x v="12"/>
    <x v="351"/>
    <x v="104"/>
    <x v="0"/>
    <x v="0"/>
    <x v="0"/>
    <x v="0"/>
    <x v="0"/>
    <x v="237"/>
    <x v="33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66"/>
    <x v="0"/>
    <x v="727"/>
    <x v="1"/>
  </r>
  <r>
    <x v="0"/>
    <x v="2"/>
    <x v="0"/>
    <x v="0"/>
    <x v="0"/>
    <x v="325"/>
    <x v="411"/>
    <x v="507"/>
    <x v="889"/>
    <x v="54"/>
    <x v="27"/>
    <x v="0"/>
    <x v="0"/>
    <x v="0"/>
    <x v="0"/>
    <x v="0"/>
    <x v="4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961"/>
    <x v="1"/>
  </r>
  <r>
    <x v="0"/>
    <x v="1"/>
    <x v="0"/>
    <x v="0"/>
    <x v="0"/>
    <x v="30"/>
    <x v="29"/>
    <x v="115"/>
    <x v="1024"/>
    <x v="54"/>
    <x v="27"/>
    <x v="0"/>
    <x v="0"/>
    <x v="0"/>
    <x v="0"/>
    <x v="0"/>
    <x v="0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365"/>
    <x v="1"/>
  </r>
  <r>
    <x v="0"/>
    <x v="6"/>
    <x v="0"/>
    <x v="0"/>
    <x v="0"/>
    <x v="381"/>
    <x v="452"/>
    <x v="566"/>
    <x v="874"/>
    <x v="54"/>
    <x v="27"/>
    <x v="0"/>
    <x v="0"/>
    <x v="0"/>
    <x v="0"/>
    <x v="0"/>
    <x v="6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169"/>
    <x v="203"/>
    <x v="0"/>
    <x v="900"/>
    <x v="1"/>
  </r>
  <r>
    <x v="0"/>
    <x v="4"/>
    <x v="0"/>
    <x v="0"/>
    <x v="0"/>
    <x v="90"/>
    <x v="87"/>
    <x v="223"/>
    <x v="1072"/>
    <x v="54"/>
    <x v="27"/>
    <x v="0"/>
    <x v="0"/>
    <x v="0"/>
    <x v="0"/>
    <x v="0"/>
    <x v="1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257"/>
    <x v="1"/>
  </r>
  <r>
    <x v="0"/>
    <x v="0"/>
    <x v="0"/>
    <x v="0"/>
    <x v="0"/>
    <x v="579"/>
    <x v="619"/>
    <x v="806"/>
    <x v="809"/>
    <x v="54"/>
    <x v="10"/>
    <x v="0"/>
    <x v="0"/>
    <x v="0"/>
    <x v="0"/>
    <x v="0"/>
    <x v="3"/>
    <x v="0"/>
    <x v="0"/>
    <x v="0"/>
    <x v="238"/>
    <x v="341"/>
    <x v="5"/>
    <x v="73"/>
    <x v="657"/>
    <x v="104"/>
    <x v="0"/>
    <x v="0"/>
    <x v="0"/>
    <x v="0"/>
    <x v="0"/>
    <x v="238"/>
    <x v="474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655"/>
    <x v="1"/>
  </r>
  <r>
    <x v="0"/>
    <x v="2"/>
    <x v="0"/>
    <x v="0"/>
    <x v="0"/>
    <x v="840"/>
    <x v="862"/>
    <x v="1352"/>
    <x v="1714"/>
    <x v="54"/>
    <x v="27"/>
    <x v="0"/>
    <x v="0"/>
    <x v="0"/>
    <x v="0"/>
    <x v="0"/>
    <x v="4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6"/>
    <x v="1"/>
  </r>
  <r>
    <x v="0"/>
    <x v="2"/>
    <x v="0"/>
    <x v="0"/>
    <x v="0"/>
    <x v="16"/>
    <x v="30"/>
    <x v="120"/>
    <x v="1028"/>
    <x v="54"/>
    <x v="27"/>
    <x v="0"/>
    <x v="0"/>
    <x v="0"/>
    <x v="0"/>
    <x v="0"/>
    <x v="4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41"/>
    <x v="1061"/>
    <x v="1460"/>
    <x v="1796"/>
    <x v="54"/>
    <x v="27"/>
    <x v="0"/>
    <x v="0"/>
    <x v="0"/>
    <x v="0"/>
    <x v="0"/>
    <x v="4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"/>
    <x v="1"/>
  </r>
  <r>
    <x v="0"/>
    <x v="1"/>
    <x v="0"/>
    <x v="0"/>
    <x v="0"/>
    <x v="216"/>
    <x v="207"/>
    <x v="571"/>
    <x v="1280"/>
    <x v="54"/>
    <x v="27"/>
    <x v="0"/>
    <x v="0"/>
    <x v="0"/>
    <x v="0"/>
    <x v="0"/>
    <x v="0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1"/>
    <x v="0"/>
    <x v="0"/>
    <x v="0"/>
    <x v="1"/>
    <x v="1"/>
    <x v="23"/>
    <x v="967"/>
    <x v="54"/>
    <x v="27"/>
    <x v="0"/>
    <x v="0"/>
    <x v="0"/>
    <x v="0"/>
    <x v="0"/>
    <x v="0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8"/>
    <x v="298"/>
    <x v="720"/>
    <x v="1368"/>
    <x v="54"/>
    <x v="27"/>
    <x v="0"/>
    <x v="0"/>
    <x v="0"/>
    <x v="0"/>
    <x v="0"/>
    <x v="0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6"/>
    <x v="1"/>
  </r>
  <r>
    <x v="0"/>
    <x v="6"/>
    <x v="0"/>
    <x v="0"/>
    <x v="0"/>
    <x v="937"/>
    <x v="959"/>
    <x v="1414"/>
    <x v="1756"/>
    <x v="54"/>
    <x v="27"/>
    <x v="0"/>
    <x v="0"/>
    <x v="0"/>
    <x v="0"/>
    <x v="0"/>
    <x v="6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"/>
    <x v="1"/>
  </r>
  <r>
    <x v="0"/>
    <x v="6"/>
    <x v="0"/>
    <x v="0"/>
    <x v="0"/>
    <x v="21"/>
    <x v="40"/>
    <x v="142"/>
    <x v="1038"/>
    <x v="54"/>
    <x v="27"/>
    <x v="0"/>
    <x v="0"/>
    <x v="0"/>
    <x v="0"/>
    <x v="0"/>
    <x v="6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16"/>
    <x v="1136"/>
    <x v="1499"/>
    <x v="1829"/>
    <x v="54"/>
    <x v="27"/>
    <x v="0"/>
    <x v="0"/>
    <x v="0"/>
    <x v="0"/>
    <x v="0"/>
    <x v="6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"/>
    <x v="1"/>
  </r>
  <r>
    <x v="0"/>
    <x v="3"/>
    <x v="0"/>
    <x v="0"/>
    <x v="0"/>
    <x v="159"/>
    <x v="153"/>
    <x v="519"/>
    <x v="1250"/>
    <x v="54"/>
    <x v="27"/>
    <x v="0"/>
    <x v="0"/>
    <x v="0"/>
    <x v="0"/>
    <x v="0"/>
    <x v="2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9"/>
    <x v="1"/>
  </r>
  <r>
    <x v="0"/>
    <x v="3"/>
    <x v="0"/>
    <x v="0"/>
    <x v="0"/>
    <x v="318"/>
    <x v="298"/>
    <x v="755"/>
    <x v="1401"/>
    <x v="54"/>
    <x v="27"/>
    <x v="0"/>
    <x v="0"/>
    <x v="0"/>
    <x v="0"/>
    <x v="0"/>
    <x v="2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4"/>
    <x v="1"/>
  </r>
  <r>
    <x v="0"/>
    <x v="5"/>
    <x v="0"/>
    <x v="0"/>
    <x v="0"/>
    <x v="670"/>
    <x v="698"/>
    <x v="1245"/>
    <x v="1659"/>
    <x v="54"/>
    <x v="27"/>
    <x v="0"/>
    <x v="0"/>
    <x v="0"/>
    <x v="0"/>
    <x v="0"/>
    <x v="5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0"/>
    <x v="169"/>
    <x v="203"/>
    <x v="147"/>
    <x v="407"/>
    <x v="0"/>
  </r>
  <r>
    <x v="0"/>
    <x v="5"/>
    <x v="0"/>
    <x v="0"/>
    <x v="0"/>
    <x v="981"/>
    <x v="1003"/>
    <x v="1449"/>
    <x v="1798"/>
    <x v="54"/>
    <x v="27"/>
    <x v="0"/>
    <x v="0"/>
    <x v="0"/>
    <x v="0"/>
    <x v="0"/>
    <x v="5"/>
    <x v="0"/>
    <x v="0"/>
    <x v="0"/>
    <x v="239"/>
    <x v="342"/>
    <x v="0"/>
    <x v="22"/>
    <x v="288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1"/>
    <x v="169"/>
    <x v="203"/>
    <x v="238"/>
    <x v="167"/>
    <x v="0"/>
  </r>
  <r>
    <x v="0"/>
    <x v="4"/>
    <x v="0"/>
    <x v="0"/>
    <x v="0"/>
    <x v="202"/>
    <x v="193"/>
    <x v="0"/>
    <x v="664"/>
    <x v="54"/>
    <x v="27"/>
    <x v="0"/>
    <x v="0"/>
    <x v="0"/>
    <x v="0"/>
    <x v="0"/>
    <x v="1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847"/>
    <x v="869"/>
    <x v="0"/>
    <x v="218"/>
    <x v="54"/>
    <x v="27"/>
    <x v="0"/>
    <x v="0"/>
    <x v="0"/>
    <x v="0"/>
    <x v="0"/>
    <x v="3"/>
    <x v="0"/>
    <x v="0"/>
    <x v="0"/>
    <x v="239"/>
    <x v="342"/>
    <x v="0"/>
    <x v="22"/>
    <x v="286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39"/>
    <x v="342"/>
    <x v="0"/>
    <x v="22"/>
    <x v="287"/>
    <x v="104"/>
    <x v="0"/>
    <x v="0"/>
    <x v="0"/>
    <x v="0"/>
    <x v="0"/>
    <x v="239"/>
    <x v="352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990"/>
    <x v="1012"/>
    <x v="1034"/>
    <x v="287"/>
    <x v="54"/>
    <x v="27"/>
    <x v="0"/>
    <x v="0"/>
    <x v="0"/>
    <x v="0"/>
    <x v="0"/>
    <x v="4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5"/>
    <x v="169"/>
    <x v="203"/>
    <x v="242"/>
    <x v="1639"/>
    <x v="0"/>
  </r>
  <r>
    <x v="0"/>
    <x v="1"/>
    <x v="0"/>
    <x v="0"/>
    <x v="0"/>
    <x v="295"/>
    <x v="279"/>
    <x v="359"/>
    <x v="699"/>
    <x v="54"/>
    <x v="27"/>
    <x v="0"/>
    <x v="0"/>
    <x v="0"/>
    <x v="0"/>
    <x v="0"/>
    <x v="0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1081"/>
    <x v="1101"/>
    <x v="1132"/>
    <x v="237"/>
    <x v="54"/>
    <x v="27"/>
    <x v="0"/>
    <x v="0"/>
    <x v="0"/>
    <x v="0"/>
    <x v="0"/>
    <x v="6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4"/>
    <x v="0"/>
    <x v="0"/>
    <x v="0"/>
    <x v="506"/>
    <x v="440"/>
    <x v="580"/>
    <x v="556"/>
    <x v="54"/>
    <x v="27"/>
    <x v="0"/>
    <x v="0"/>
    <x v="0"/>
    <x v="0"/>
    <x v="0"/>
    <x v="1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1260"/>
    <x v="1280"/>
    <x v="1387"/>
    <x v="90"/>
    <x v="54"/>
    <x v="27"/>
    <x v="0"/>
    <x v="0"/>
    <x v="0"/>
    <x v="0"/>
    <x v="0"/>
    <x v="3"/>
    <x v="0"/>
    <x v="0"/>
    <x v="0"/>
    <x v="240"/>
    <x v="345"/>
    <x v="0"/>
    <x v="79"/>
    <x v="672"/>
    <x v="104"/>
    <x v="0"/>
    <x v="0"/>
    <x v="0"/>
    <x v="0"/>
    <x v="0"/>
    <x v="240"/>
    <x v="23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31"/>
    <x v="60"/>
    <x v="96"/>
    <x v="911"/>
    <x v="54"/>
    <x v="27"/>
    <x v="0"/>
    <x v="0"/>
    <x v="0"/>
    <x v="0"/>
    <x v="0"/>
    <x v="4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73"/>
    <x v="199"/>
    <x v="169"/>
    <x v="3"/>
    <x v="0"/>
    <x v="1386"/>
    <x v="1"/>
  </r>
  <r>
    <x v="0"/>
    <x v="2"/>
    <x v="0"/>
    <x v="0"/>
    <x v="0"/>
    <x v="1092"/>
    <x v="1112"/>
    <x v="1218"/>
    <x v="290"/>
    <x v="54"/>
    <x v="27"/>
    <x v="0"/>
    <x v="0"/>
    <x v="0"/>
    <x v="0"/>
    <x v="0"/>
    <x v="4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39"/>
    <x v="199"/>
    <x v="169"/>
    <x v="159"/>
    <x v="0"/>
    <x v="301"/>
    <x v="1"/>
  </r>
  <r>
    <x v="0"/>
    <x v="1"/>
    <x v="0"/>
    <x v="0"/>
    <x v="0"/>
    <x v="2"/>
    <x v="2"/>
    <x v="13"/>
    <x v="960"/>
    <x v="54"/>
    <x v="27"/>
    <x v="0"/>
    <x v="0"/>
    <x v="0"/>
    <x v="0"/>
    <x v="0"/>
    <x v="0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6"/>
    <x v="199"/>
    <x v="169"/>
    <x v="203"/>
    <x v="0"/>
    <x v="1466"/>
    <x v="1"/>
  </r>
  <r>
    <x v="0"/>
    <x v="1"/>
    <x v="0"/>
    <x v="0"/>
    <x v="0"/>
    <x v="353"/>
    <x v="329"/>
    <x v="460"/>
    <x v="1137"/>
    <x v="54"/>
    <x v="27"/>
    <x v="0"/>
    <x v="0"/>
    <x v="0"/>
    <x v="0"/>
    <x v="0"/>
    <x v="0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2"/>
    <x v="199"/>
    <x v="169"/>
    <x v="203"/>
    <x v="0"/>
    <x v="1008"/>
    <x v="1"/>
  </r>
  <r>
    <x v="0"/>
    <x v="6"/>
    <x v="0"/>
    <x v="0"/>
    <x v="0"/>
    <x v="42"/>
    <x v="80"/>
    <x v="113"/>
    <x v="897"/>
    <x v="54"/>
    <x v="27"/>
    <x v="0"/>
    <x v="0"/>
    <x v="0"/>
    <x v="0"/>
    <x v="0"/>
    <x v="6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2"/>
    <x v="199"/>
    <x v="169"/>
    <x v="203"/>
    <x v="0"/>
    <x v="1367"/>
    <x v="1"/>
  </r>
  <r>
    <x v="0"/>
    <x v="6"/>
    <x v="0"/>
    <x v="0"/>
    <x v="0"/>
    <x v="1157"/>
    <x v="1177"/>
    <x v="1293"/>
    <x v="243"/>
    <x v="54"/>
    <x v="27"/>
    <x v="0"/>
    <x v="0"/>
    <x v="0"/>
    <x v="0"/>
    <x v="0"/>
    <x v="6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99"/>
    <x v="199"/>
    <x v="169"/>
    <x v="203"/>
    <x v="0"/>
    <x v="240"/>
    <x v="1"/>
  </r>
  <r>
    <x v="0"/>
    <x v="3"/>
    <x v="0"/>
    <x v="0"/>
    <x v="0"/>
    <x v="2"/>
    <x v="2"/>
    <x v="13"/>
    <x v="960"/>
    <x v="54"/>
    <x v="27"/>
    <x v="0"/>
    <x v="0"/>
    <x v="0"/>
    <x v="0"/>
    <x v="0"/>
    <x v="2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6"/>
    <x v="199"/>
    <x v="169"/>
    <x v="203"/>
    <x v="0"/>
    <x v="1466"/>
    <x v="1"/>
  </r>
  <r>
    <x v="0"/>
    <x v="3"/>
    <x v="0"/>
    <x v="0"/>
    <x v="0"/>
    <x v="353"/>
    <x v="329"/>
    <x v="460"/>
    <x v="1137"/>
    <x v="54"/>
    <x v="27"/>
    <x v="0"/>
    <x v="0"/>
    <x v="0"/>
    <x v="0"/>
    <x v="0"/>
    <x v="2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2"/>
    <x v="199"/>
    <x v="169"/>
    <x v="203"/>
    <x v="0"/>
    <x v="1008"/>
    <x v="1"/>
  </r>
  <r>
    <x v="0"/>
    <x v="5"/>
    <x v="0"/>
    <x v="0"/>
    <x v="0"/>
    <x v="26"/>
    <x v="50"/>
    <x v="87"/>
    <x v="916"/>
    <x v="54"/>
    <x v="27"/>
    <x v="0"/>
    <x v="0"/>
    <x v="0"/>
    <x v="0"/>
    <x v="0"/>
    <x v="5"/>
    <x v="0"/>
    <x v="0"/>
    <x v="0"/>
    <x v="241"/>
    <x v="346"/>
    <x v="3"/>
    <x v="11"/>
    <x v="111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79"/>
    <x v="199"/>
    <x v="3"/>
    <x v="203"/>
    <x v="4"/>
    <x v="1483"/>
    <x v="0"/>
  </r>
  <r>
    <x v="0"/>
    <x v="5"/>
    <x v="0"/>
    <x v="0"/>
    <x v="0"/>
    <x v="1032"/>
    <x v="1052"/>
    <x v="1152"/>
    <x v="316"/>
    <x v="54"/>
    <x v="27"/>
    <x v="0"/>
    <x v="0"/>
    <x v="0"/>
    <x v="0"/>
    <x v="0"/>
    <x v="5"/>
    <x v="0"/>
    <x v="0"/>
    <x v="0"/>
    <x v="241"/>
    <x v="346"/>
    <x v="3"/>
    <x v="11"/>
    <x v="263"/>
    <x v="104"/>
    <x v="0"/>
    <x v="0"/>
    <x v="0"/>
    <x v="0"/>
    <x v="0"/>
    <x v="241"/>
    <x v="5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62"/>
    <x v="199"/>
    <x v="169"/>
    <x v="155"/>
    <x v="0"/>
    <x v="356"/>
    <x v="1"/>
  </r>
  <r>
    <x v="0"/>
    <x v="2"/>
    <x v="0"/>
    <x v="0"/>
    <x v="0"/>
    <x v="1077"/>
    <x v="1097"/>
    <x v="985"/>
    <x v="177"/>
    <x v="54"/>
    <x v="27"/>
    <x v="0"/>
    <x v="0"/>
    <x v="0"/>
    <x v="0"/>
    <x v="0"/>
    <x v="4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6"/>
    <x v="1"/>
  </r>
  <r>
    <x v="0"/>
    <x v="2"/>
    <x v="0"/>
    <x v="0"/>
    <x v="0"/>
    <x v="972"/>
    <x v="994"/>
    <x v="888"/>
    <x v="227"/>
    <x v="54"/>
    <x v="27"/>
    <x v="0"/>
    <x v="0"/>
    <x v="0"/>
    <x v="0"/>
    <x v="0"/>
    <x v="4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5"/>
    <x v="1"/>
  </r>
  <r>
    <x v="0"/>
    <x v="2"/>
    <x v="0"/>
    <x v="0"/>
    <x v="0"/>
    <x v="1146"/>
    <x v="1166"/>
    <x v="1084"/>
    <x v="131"/>
    <x v="54"/>
    <x v="27"/>
    <x v="0"/>
    <x v="0"/>
    <x v="0"/>
    <x v="0"/>
    <x v="0"/>
    <x v="4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5"/>
    <x v="1"/>
  </r>
  <r>
    <x v="0"/>
    <x v="2"/>
    <x v="0"/>
    <x v="0"/>
    <x v="0"/>
    <x v="1102"/>
    <x v="1122"/>
    <x v="1016"/>
    <x v="165"/>
    <x v="54"/>
    <x v="27"/>
    <x v="0"/>
    <x v="0"/>
    <x v="0"/>
    <x v="0"/>
    <x v="0"/>
    <x v="4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4"/>
    <x v="1"/>
  </r>
  <r>
    <x v="0"/>
    <x v="1"/>
    <x v="0"/>
    <x v="0"/>
    <x v="0"/>
    <x v="344"/>
    <x v="321"/>
    <x v="333"/>
    <x v="620"/>
    <x v="54"/>
    <x v="27"/>
    <x v="0"/>
    <x v="0"/>
    <x v="0"/>
    <x v="0"/>
    <x v="0"/>
    <x v="0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5"/>
    <x v="1"/>
  </r>
  <r>
    <x v="0"/>
    <x v="1"/>
    <x v="0"/>
    <x v="0"/>
    <x v="0"/>
    <x v="287"/>
    <x v="271"/>
    <x v="283"/>
    <x v="660"/>
    <x v="54"/>
    <x v="27"/>
    <x v="0"/>
    <x v="0"/>
    <x v="0"/>
    <x v="0"/>
    <x v="0"/>
    <x v="0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7"/>
    <x v="1"/>
  </r>
  <r>
    <x v="0"/>
    <x v="1"/>
    <x v="0"/>
    <x v="0"/>
    <x v="0"/>
    <x v="395"/>
    <x v="362"/>
    <x v="387"/>
    <x v="585"/>
    <x v="54"/>
    <x v="27"/>
    <x v="0"/>
    <x v="0"/>
    <x v="0"/>
    <x v="0"/>
    <x v="0"/>
    <x v="0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1"/>
    <x v="0"/>
    <x v="0"/>
    <x v="0"/>
    <x v="364"/>
    <x v="338"/>
    <x v="348"/>
    <x v="610"/>
    <x v="54"/>
    <x v="27"/>
    <x v="0"/>
    <x v="0"/>
    <x v="0"/>
    <x v="0"/>
    <x v="0"/>
    <x v="0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9"/>
    <x v="1"/>
  </r>
  <r>
    <x v="0"/>
    <x v="6"/>
    <x v="0"/>
    <x v="0"/>
    <x v="0"/>
    <x v="1145"/>
    <x v="1165"/>
    <x v="1082"/>
    <x v="132"/>
    <x v="54"/>
    <x v="27"/>
    <x v="0"/>
    <x v="0"/>
    <x v="0"/>
    <x v="0"/>
    <x v="0"/>
    <x v="6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6"/>
    <x v="1"/>
  </r>
  <r>
    <x v="0"/>
    <x v="6"/>
    <x v="0"/>
    <x v="0"/>
    <x v="0"/>
    <x v="1068"/>
    <x v="1088"/>
    <x v="975"/>
    <x v="181"/>
    <x v="54"/>
    <x v="27"/>
    <x v="0"/>
    <x v="0"/>
    <x v="0"/>
    <x v="0"/>
    <x v="0"/>
    <x v="6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4"/>
    <x v="1"/>
  </r>
  <r>
    <x v="0"/>
    <x v="6"/>
    <x v="0"/>
    <x v="0"/>
    <x v="0"/>
    <x v="1208"/>
    <x v="1228"/>
    <x v="1180"/>
    <x v="89"/>
    <x v="54"/>
    <x v="27"/>
    <x v="0"/>
    <x v="0"/>
    <x v="0"/>
    <x v="0"/>
    <x v="0"/>
    <x v="6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2"/>
    <x v="1"/>
  </r>
  <r>
    <x v="0"/>
    <x v="6"/>
    <x v="0"/>
    <x v="0"/>
    <x v="0"/>
    <x v="1171"/>
    <x v="1191"/>
    <x v="1113"/>
    <x v="116"/>
    <x v="54"/>
    <x v="27"/>
    <x v="0"/>
    <x v="0"/>
    <x v="0"/>
    <x v="0"/>
    <x v="0"/>
    <x v="6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9"/>
    <x v="1"/>
  </r>
  <r>
    <x v="0"/>
    <x v="3"/>
    <x v="0"/>
    <x v="0"/>
    <x v="0"/>
    <x v="344"/>
    <x v="321"/>
    <x v="333"/>
    <x v="620"/>
    <x v="54"/>
    <x v="27"/>
    <x v="0"/>
    <x v="0"/>
    <x v="0"/>
    <x v="0"/>
    <x v="0"/>
    <x v="2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5"/>
    <x v="1"/>
  </r>
  <r>
    <x v="0"/>
    <x v="3"/>
    <x v="0"/>
    <x v="0"/>
    <x v="0"/>
    <x v="287"/>
    <x v="271"/>
    <x v="283"/>
    <x v="660"/>
    <x v="54"/>
    <x v="27"/>
    <x v="0"/>
    <x v="0"/>
    <x v="0"/>
    <x v="0"/>
    <x v="0"/>
    <x v="2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7"/>
    <x v="1"/>
  </r>
  <r>
    <x v="0"/>
    <x v="3"/>
    <x v="0"/>
    <x v="0"/>
    <x v="0"/>
    <x v="395"/>
    <x v="362"/>
    <x v="387"/>
    <x v="585"/>
    <x v="54"/>
    <x v="27"/>
    <x v="0"/>
    <x v="0"/>
    <x v="0"/>
    <x v="0"/>
    <x v="0"/>
    <x v="2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3"/>
    <x v="0"/>
    <x v="0"/>
    <x v="0"/>
    <x v="364"/>
    <x v="338"/>
    <x v="348"/>
    <x v="610"/>
    <x v="54"/>
    <x v="27"/>
    <x v="0"/>
    <x v="0"/>
    <x v="0"/>
    <x v="0"/>
    <x v="0"/>
    <x v="2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9"/>
    <x v="1"/>
  </r>
  <r>
    <x v="0"/>
    <x v="5"/>
    <x v="0"/>
    <x v="0"/>
    <x v="0"/>
    <x v="1019"/>
    <x v="1040"/>
    <x v="924"/>
    <x v="211"/>
    <x v="54"/>
    <x v="27"/>
    <x v="0"/>
    <x v="0"/>
    <x v="0"/>
    <x v="0"/>
    <x v="0"/>
    <x v="5"/>
    <x v="0"/>
    <x v="0"/>
    <x v="0"/>
    <x v="242"/>
    <x v="349"/>
    <x v="0"/>
    <x v="20"/>
    <x v="416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2"/>
    <x v="169"/>
    <x v="203"/>
    <x v="251"/>
    <x v="1657"/>
    <x v="0"/>
  </r>
  <r>
    <x v="0"/>
    <x v="5"/>
    <x v="0"/>
    <x v="0"/>
    <x v="0"/>
    <x v="915"/>
    <x v="937"/>
    <x v="836"/>
    <x v="262"/>
    <x v="54"/>
    <x v="27"/>
    <x v="0"/>
    <x v="0"/>
    <x v="0"/>
    <x v="0"/>
    <x v="0"/>
    <x v="5"/>
    <x v="0"/>
    <x v="0"/>
    <x v="0"/>
    <x v="242"/>
    <x v="349"/>
    <x v="0"/>
    <x v="20"/>
    <x v="421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1"/>
    <x v="203"/>
    <x v="225"/>
    <x v="1645"/>
    <x v="0"/>
  </r>
  <r>
    <x v="0"/>
    <x v="5"/>
    <x v="0"/>
    <x v="0"/>
    <x v="0"/>
    <x v="1104"/>
    <x v="1124"/>
    <x v="1021"/>
    <x v="162"/>
    <x v="54"/>
    <x v="27"/>
    <x v="0"/>
    <x v="0"/>
    <x v="0"/>
    <x v="0"/>
    <x v="0"/>
    <x v="5"/>
    <x v="0"/>
    <x v="0"/>
    <x v="0"/>
    <x v="242"/>
    <x v="349"/>
    <x v="0"/>
    <x v="20"/>
    <x v="423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6"/>
    <x v="203"/>
    <x v="264"/>
    <x v="1665"/>
    <x v="0"/>
  </r>
  <r>
    <x v="0"/>
    <x v="5"/>
    <x v="0"/>
    <x v="0"/>
    <x v="0"/>
    <x v="1052"/>
    <x v="1072"/>
    <x v="955"/>
    <x v="193"/>
    <x v="54"/>
    <x v="27"/>
    <x v="0"/>
    <x v="0"/>
    <x v="0"/>
    <x v="0"/>
    <x v="0"/>
    <x v="5"/>
    <x v="0"/>
    <x v="0"/>
    <x v="0"/>
    <x v="242"/>
    <x v="349"/>
    <x v="0"/>
    <x v="20"/>
    <x v="424"/>
    <x v="104"/>
    <x v="0"/>
    <x v="0"/>
    <x v="0"/>
    <x v="0"/>
    <x v="0"/>
    <x v="242"/>
    <x v="479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7"/>
    <x v="169"/>
    <x v="203"/>
    <x v="258"/>
    <x v="1660"/>
    <x v="0"/>
  </r>
  <r>
    <x v="0"/>
    <x v="2"/>
    <x v="0"/>
    <x v="0"/>
    <x v="0"/>
    <x v="657"/>
    <x v="688"/>
    <x v="1565"/>
    <x v="1882"/>
    <x v="54"/>
    <x v="27"/>
    <x v="0"/>
    <x v="0"/>
    <x v="0"/>
    <x v="0"/>
    <x v="0"/>
    <x v="4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"/>
    <x v="1"/>
  </r>
  <r>
    <x v="0"/>
    <x v="1"/>
    <x v="0"/>
    <x v="0"/>
    <x v="0"/>
    <x v="132"/>
    <x v="127"/>
    <x v="1053"/>
    <x v="1634"/>
    <x v="54"/>
    <x v="27"/>
    <x v="0"/>
    <x v="0"/>
    <x v="0"/>
    <x v="0"/>
    <x v="0"/>
    <x v="0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1"/>
    <x v="1"/>
  </r>
  <r>
    <x v="0"/>
    <x v="6"/>
    <x v="0"/>
    <x v="0"/>
    <x v="0"/>
    <x v="742"/>
    <x v="765"/>
    <x v="1573"/>
    <x v="1888"/>
    <x v="54"/>
    <x v="27"/>
    <x v="0"/>
    <x v="0"/>
    <x v="0"/>
    <x v="0"/>
    <x v="0"/>
    <x v="6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"/>
    <x v="1"/>
  </r>
  <r>
    <x v="0"/>
    <x v="3"/>
    <x v="0"/>
    <x v="0"/>
    <x v="0"/>
    <x v="132"/>
    <x v="127"/>
    <x v="1053"/>
    <x v="1634"/>
    <x v="54"/>
    <x v="27"/>
    <x v="0"/>
    <x v="0"/>
    <x v="0"/>
    <x v="0"/>
    <x v="0"/>
    <x v="2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1"/>
    <x v="1"/>
  </r>
  <r>
    <x v="0"/>
    <x v="5"/>
    <x v="0"/>
    <x v="0"/>
    <x v="0"/>
    <x v="610"/>
    <x v="646"/>
    <x v="1555"/>
    <x v="1876"/>
    <x v="54"/>
    <x v="27"/>
    <x v="0"/>
    <x v="0"/>
    <x v="0"/>
    <x v="0"/>
    <x v="0"/>
    <x v="5"/>
    <x v="0"/>
    <x v="0"/>
    <x v="0"/>
    <x v="243"/>
    <x v="350"/>
    <x v="0"/>
    <x v="31"/>
    <x v="599"/>
    <x v="104"/>
    <x v="0"/>
    <x v="0"/>
    <x v="0"/>
    <x v="0"/>
    <x v="0"/>
    <x v="243"/>
    <x v="366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0"/>
    <x v="203"/>
    <x v="131"/>
    <x v="21"/>
    <x v="0"/>
  </r>
  <r>
    <x v="0"/>
    <x v="2"/>
    <x v="0"/>
    <x v="0"/>
    <x v="0"/>
    <x v="1281"/>
    <x v="1301"/>
    <x v="1539"/>
    <x v="1789"/>
    <x v="54"/>
    <x v="27"/>
    <x v="0"/>
    <x v="0"/>
    <x v="0"/>
    <x v="0"/>
    <x v="0"/>
    <x v="4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"/>
    <x v="1"/>
  </r>
  <r>
    <x v="0"/>
    <x v="1"/>
    <x v="0"/>
    <x v="0"/>
    <x v="0"/>
    <x v="576"/>
    <x v="487"/>
    <x v="908"/>
    <x v="1356"/>
    <x v="54"/>
    <x v="27"/>
    <x v="0"/>
    <x v="0"/>
    <x v="0"/>
    <x v="0"/>
    <x v="0"/>
    <x v="0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6"/>
    <x v="1"/>
  </r>
  <r>
    <x v="0"/>
    <x v="6"/>
    <x v="0"/>
    <x v="0"/>
    <x v="0"/>
    <x v="1312"/>
    <x v="1332"/>
    <x v="1559"/>
    <x v="1824"/>
    <x v="54"/>
    <x v="27"/>
    <x v="0"/>
    <x v="0"/>
    <x v="0"/>
    <x v="0"/>
    <x v="0"/>
    <x v="6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"/>
    <x v="1"/>
  </r>
  <r>
    <x v="0"/>
    <x v="3"/>
    <x v="0"/>
    <x v="0"/>
    <x v="0"/>
    <x v="576"/>
    <x v="487"/>
    <x v="908"/>
    <x v="1356"/>
    <x v="54"/>
    <x v="27"/>
    <x v="0"/>
    <x v="0"/>
    <x v="0"/>
    <x v="0"/>
    <x v="0"/>
    <x v="2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6"/>
    <x v="1"/>
  </r>
  <r>
    <x v="0"/>
    <x v="5"/>
    <x v="0"/>
    <x v="0"/>
    <x v="0"/>
    <x v="1261"/>
    <x v="1281"/>
    <x v="1519"/>
    <x v="1765"/>
    <x v="54"/>
    <x v="27"/>
    <x v="0"/>
    <x v="0"/>
    <x v="0"/>
    <x v="0"/>
    <x v="0"/>
    <x v="5"/>
    <x v="0"/>
    <x v="0"/>
    <x v="0"/>
    <x v="244"/>
    <x v="351"/>
    <x v="0"/>
    <x v="35"/>
    <x v="11"/>
    <x v="104"/>
    <x v="0"/>
    <x v="0"/>
    <x v="0"/>
    <x v="0"/>
    <x v="0"/>
    <x v="244"/>
    <x v="497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2"/>
    <x v="169"/>
    <x v="203"/>
    <x v="291"/>
    <x v="224"/>
    <x v="0"/>
  </r>
  <r>
    <x v="0"/>
    <x v="2"/>
    <x v="0"/>
    <x v="0"/>
    <x v="0"/>
    <x v="16"/>
    <x v="30"/>
    <x v="25"/>
    <x v="895"/>
    <x v="54"/>
    <x v="27"/>
    <x v="0"/>
    <x v="0"/>
    <x v="0"/>
    <x v="0"/>
    <x v="0"/>
    <x v="4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0"/>
    <x v="199"/>
    <x v="169"/>
    <x v="1"/>
    <x v="0"/>
    <x v="1455"/>
    <x v="1"/>
  </r>
  <r>
    <x v="0"/>
    <x v="2"/>
    <x v="0"/>
    <x v="0"/>
    <x v="0"/>
    <x v="1327"/>
    <x v="1347"/>
    <x v="1221"/>
    <x v="6"/>
    <x v="54"/>
    <x v="27"/>
    <x v="0"/>
    <x v="0"/>
    <x v="0"/>
    <x v="0"/>
    <x v="0"/>
    <x v="4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"/>
    <x v="199"/>
    <x v="169"/>
    <x v="201"/>
    <x v="0"/>
    <x v="298"/>
    <x v="1"/>
  </r>
  <r>
    <x v="0"/>
    <x v="1"/>
    <x v="0"/>
    <x v="0"/>
    <x v="0"/>
    <x v="1"/>
    <x v="1"/>
    <x v="1"/>
    <x v="954"/>
    <x v="54"/>
    <x v="27"/>
    <x v="0"/>
    <x v="0"/>
    <x v="0"/>
    <x v="0"/>
    <x v="0"/>
    <x v="0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4"/>
    <x v="199"/>
    <x v="169"/>
    <x v="203"/>
    <x v="0"/>
    <x v="1478"/>
    <x v="1"/>
  </r>
  <r>
    <x v="0"/>
    <x v="1"/>
    <x v="0"/>
    <x v="0"/>
    <x v="0"/>
    <x v="705"/>
    <x v="572"/>
    <x v="463"/>
    <x v="471"/>
    <x v="54"/>
    <x v="27"/>
    <x v="0"/>
    <x v="0"/>
    <x v="0"/>
    <x v="0"/>
    <x v="0"/>
    <x v="0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59"/>
    <x v="199"/>
    <x v="169"/>
    <x v="203"/>
    <x v="0"/>
    <x v="1005"/>
    <x v="1"/>
  </r>
  <r>
    <x v="0"/>
    <x v="6"/>
    <x v="0"/>
    <x v="0"/>
    <x v="0"/>
    <x v="21"/>
    <x v="40"/>
    <x v="30"/>
    <x v="883"/>
    <x v="54"/>
    <x v="27"/>
    <x v="0"/>
    <x v="0"/>
    <x v="0"/>
    <x v="0"/>
    <x v="0"/>
    <x v="6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51"/>
    <x v="199"/>
    <x v="169"/>
    <x v="203"/>
    <x v="0"/>
    <x v="1450"/>
    <x v="1"/>
  </r>
  <r>
    <x v="0"/>
    <x v="6"/>
    <x v="0"/>
    <x v="0"/>
    <x v="0"/>
    <x v="1338"/>
    <x v="1358"/>
    <x v="1296"/>
    <x v="4"/>
    <x v="54"/>
    <x v="27"/>
    <x v="0"/>
    <x v="0"/>
    <x v="0"/>
    <x v="0"/>
    <x v="0"/>
    <x v="6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"/>
    <x v="199"/>
    <x v="169"/>
    <x v="203"/>
    <x v="0"/>
    <x v="237"/>
    <x v="1"/>
  </r>
  <r>
    <x v="0"/>
    <x v="3"/>
    <x v="0"/>
    <x v="0"/>
    <x v="0"/>
    <x v="1"/>
    <x v="1"/>
    <x v="1"/>
    <x v="954"/>
    <x v="54"/>
    <x v="27"/>
    <x v="0"/>
    <x v="0"/>
    <x v="0"/>
    <x v="0"/>
    <x v="0"/>
    <x v="2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04"/>
    <x v="199"/>
    <x v="169"/>
    <x v="203"/>
    <x v="0"/>
    <x v="1478"/>
    <x v="1"/>
  </r>
  <r>
    <x v="0"/>
    <x v="3"/>
    <x v="0"/>
    <x v="0"/>
    <x v="0"/>
    <x v="705"/>
    <x v="572"/>
    <x v="463"/>
    <x v="471"/>
    <x v="54"/>
    <x v="27"/>
    <x v="0"/>
    <x v="0"/>
    <x v="0"/>
    <x v="0"/>
    <x v="0"/>
    <x v="2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59"/>
    <x v="199"/>
    <x v="169"/>
    <x v="203"/>
    <x v="0"/>
    <x v="1005"/>
    <x v="1"/>
  </r>
  <r>
    <x v="0"/>
    <x v="5"/>
    <x v="0"/>
    <x v="0"/>
    <x v="0"/>
    <x v="13"/>
    <x v="25"/>
    <x v="22"/>
    <x v="903"/>
    <x v="54"/>
    <x v="27"/>
    <x v="0"/>
    <x v="0"/>
    <x v="0"/>
    <x v="0"/>
    <x v="0"/>
    <x v="5"/>
    <x v="0"/>
    <x v="0"/>
    <x v="0"/>
    <x v="245"/>
    <x v="352"/>
    <x v="3"/>
    <x v="11"/>
    <x v="344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67"/>
    <x v="199"/>
    <x v="0"/>
    <x v="203"/>
    <x v="1"/>
    <x v="1484"/>
    <x v="0"/>
  </r>
  <r>
    <x v="0"/>
    <x v="5"/>
    <x v="0"/>
    <x v="0"/>
    <x v="0"/>
    <x v="1311"/>
    <x v="1331"/>
    <x v="1156"/>
    <x v="12"/>
    <x v="54"/>
    <x v="27"/>
    <x v="0"/>
    <x v="0"/>
    <x v="0"/>
    <x v="0"/>
    <x v="0"/>
    <x v="5"/>
    <x v="0"/>
    <x v="0"/>
    <x v="0"/>
    <x v="245"/>
    <x v="352"/>
    <x v="3"/>
    <x v="11"/>
    <x v="625"/>
    <x v="104"/>
    <x v="0"/>
    <x v="0"/>
    <x v="0"/>
    <x v="0"/>
    <x v="0"/>
    <x v="245"/>
    <x v="274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4"/>
    <x v="199"/>
    <x v="167"/>
    <x v="203"/>
    <x v="303"/>
    <x v="1681"/>
    <x v="0"/>
  </r>
  <r>
    <x v="0"/>
    <x v="2"/>
    <x v="0"/>
    <x v="0"/>
    <x v="0"/>
    <x v="246"/>
    <x v="342"/>
    <x v="311"/>
    <x v="727"/>
    <x v="54"/>
    <x v="27"/>
    <x v="0"/>
    <x v="0"/>
    <x v="0"/>
    <x v="0"/>
    <x v="0"/>
    <x v="4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167"/>
    <x v="1"/>
  </r>
  <r>
    <x v="0"/>
    <x v="1"/>
    <x v="0"/>
    <x v="0"/>
    <x v="0"/>
    <x v="19"/>
    <x v="18"/>
    <x v="62"/>
    <x v="967"/>
    <x v="54"/>
    <x v="27"/>
    <x v="0"/>
    <x v="0"/>
    <x v="0"/>
    <x v="0"/>
    <x v="0"/>
    <x v="0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18"/>
    <x v="1"/>
  </r>
  <r>
    <x v="0"/>
    <x v="6"/>
    <x v="0"/>
    <x v="0"/>
    <x v="0"/>
    <x v="296"/>
    <x v="382"/>
    <x v="359"/>
    <x v="697"/>
    <x v="54"/>
    <x v="27"/>
    <x v="0"/>
    <x v="0"/>
    <x v="0"/>
    <x v="0"/>
    <x v="0"/>
    <x v="6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98"/>
    <x v="199"/>
    <x v="169"/>
    <x v="203"/>
    <x v="0"/>
    <x v="1118"/>
    <x v="1"/>
  </r>
  <r>
    <x v="0"/>
    <x v="4"/>
    <x v="0"/>
    <x v="0"/>
    <x v="0"/>
    <x v="56"/>
    <x v="54"/>
    <x v="0"/>
    <x v="858"/>
    <x v="54"/>
    <x v="27"/>
    <x v="0"/>
    <x v="0"/>
    <x v="0"/>
    <x v="0"/>
    <x v="0"/>
    <x v="1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0"/>
    <x v="0"/>
    <x v="0"/>
    <x v="0"/>
    <x v="467"/>
    <x v="527"/>
    <x v="0"/>
    <x v="451"/>
    <x v="54"/>
    <x v="0"/>
    <x v="0"/>
    <x v="0"/>
    <x v="0"/>
    <x v="0"/>
    <x v="0"/>
    <x v="3"/>
    <x v="0"/>
    <x v="0"/>
    <x v="0"/>
    <x v="246"/>
    <x v="353"/>
    <x v="5"/>
    <x v="73"/>
    <x v="698"/>
    <x v="104"/>
    <x v="0"/>
    <x v="0"/>
    <x v="0"/>
    <x v="0"/>
    <x v="0"/>
    <x v="246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2"/>
    <x v="0"/>
    <x v="0"/>
    <x v="0"/>
    <x v="780"/>
    <x v="803"/>
    <x v="1352"/>
    <x v="1727"/>
    <x v="54"/>
    <x v="27"/>
    <x v="0"/>
    <x v="0"/>
    <x v="0"/>
    <x v="0"/>
    <x v="0"/>
    <x v="4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6"/>
    <x v="1"/>
  </r>
  <r>
    <x v="0"/>
    <x v="1"/>
    <x v="0"/>
    <x v="0"/>
    <x v="0"/>
    <x v="184"/>
    <x v="176"/>
    <x v="571"/>
    <x v="1295"/>
    <x v="54"/>
    <x v="27"/>
    <x v="0"/>
    <x v="0"/>
    <x v="0"/>
    <x v="0"/>
    <x v="0"/>
    <x v="0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6"/>
    <x v="0"/>
    <x v="0"/>
    <x v="0"/>
    <x v="874"/>
    <x v="896"/>
    <x v="1414"/>
    <x v="1775"/>
    <x v="54"/>
    <x v="27"/>
    <x v="0"/>
    <x v="0"/>
    <x v="0"/>
    <x v="0"/>
    <x v="0"/>
    <x v="6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"/>
    <x v="1"/>
  </r>
  <r>
    <x v="0"/>
    <x v="3"/>
    <x v="0"/>
    <x v="0"/>
    <x v="0"/>
    <x v="184"/>
    <x v="176"/>
    <x v="571"/>
    <x v="1295"/>
    <x v="54"/>
    <x v="27"/>
    <x v="0"/>
    <x v="0"/>
    <x v="0"/>
    <x v="0"/>
    <x v="0"/>
    <x v="2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4"/>
    <x v="1"/>
  </r>
  <r>
    <x v="0"/>
    <x v="5"/>
    <x v="0"/>
    <x v="0"/>
    <x v="0"/>
    <x v="721"/>
    <x v="744"/>
    <x v="1308"/>
    <x v="1701"/>
    <x v="54"/>
    <x v="27"/>
    <x v="0"/>
    <x v="0"/>
    <x v="0"/>
    <x v="0"/>
    <x v="0"/>
    <x v="5"/>
    <x v="0"/>
    <x v="0"/>
    <x v="0"/>
    <x v="247"/>
    <x v="354"/>
    <x v="0"/>
    <x v="13"/>
    <x v="479"/>
    <x v="104"/>
    <x v="0"/>
    <x v="0"/>
    <x v="0"/>
    <x v="0"/>
    <x v="0"/>
    <x v="247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1"/>
    <x v="169"/>
    <x v="203"/>
    <x v="159"/>
    <x v="323"/>
    <x v="0"/>
  </r>
  <r>
    <x v="0"/>
    <x v="2"/>
    <x v="0"/>
    <x v="0"/>
    <x v="0"/>
    <x v="1291"/>
    <x v="1311"/>
    <x v="1509"/>
    <x v="956"/>
    <x v="54"/>
    <x v="27"/>
    <x v="0"/>
    <x v="0"/>
    <x v="0"/>
    <x v="0"/>
    <x v="0"/>
    <x v="4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"/>
    <x v="1"/>
  </r>
  <r>
    <x v="0"/>
    <x v="2"/>
    <x v="0"/>
    <x v="0"/>
    <x v="0"/>
    <x v="716"/>
    <x v="739"/>
    <x v="954"/>
    <x v="956"/>
    <x v="54"/>
    <x v="27"/>
    <x v="0"/>
    <x v="0"/>
    <x v="0"/>
    <x v="0"/>
    <x v="0"/>
    <x v="4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1"/>
    <x v="1"/>
  </r>
  <r>
    <x v="0"/>
    <x v="2"/>
    <x v="0"/>
    <x v="0"/>
    <x v="0"/>
    <x v="941"/>
    <x v="963"/>
    <x v="1185"/>
    <x v="956"/>
    <x v="54"/>
    <x v="27"/>
    <x v="0"/>
    <x v="0"/>
    <x v="0"/>
    <x v="0"/>
    <x v="0"/>
    <x v="4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0"/>
    <x v="1"/>
  </r>
  <r>
    <x v="0"/>
    <x v="2"/>
    <x v="0"/>
    <x v="0"/>
    <x v="0"/>
    <x v="746"/>
    <x v="769"/>
    <x v="991"/>
    <x v="956"/>
    <x v="54"/>
    <x v="27"/>
    <x v="0"/>
    <x v="0"/>
    <x v="0"/>
    <x v="0"/>
    <x v="0"/>
    <x v="4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1"/>
    <x v="1"/>
  </r>
  <r>
    <x v="0"/>
    <x v="2"/>
    <x v="0"/>
    <x v="0"/>
    <x v="0"/>
    <x v="1036"/>
    <x v="1056"/>
    <x v="1273"/>
    <x v="956"/>
    <x v="54"/>
    <x v="27"/>
    <x v="0"/>
    <x v="0"/>
    <x v="0"/>
    <x v="0"/>
    <x v="0"/>
    <x v="4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5"/>
    <x v="1"/>
  </r>
  <r>
    <x v="0"/>
    <x v="2"/>
    <x v="0"/>
    <x v="0"/>
    <x v="0"/>
    <x v="803"/>
    <x v="826"/>
    <x v="1046"/>
    <x v="956"/>
    <x v="54"/>
    <x v="27"/>
    <x v="0"/>
    <x v="0"/>
    <x v="0"/>
    <x v="0"/>
    <x v="0"/>
    <x v="4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6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1284"/>
    <x v="1304"/>
    <x v="1506"/>
    <x v="956"/>
    <x v="54"/>
    <x v="27"/>
    <x v="0"/>
    <x v="0"/>
    <x v="0"/>
    <x v="0"/>
    <x v="0"/>
    <x v="4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"/>
    <x v="1"/>
  </r>
  <r>
    <x v="0"/>
    <x v="2"/>
    <x v="0"/>
    <x v="0"/>
    <x v="0"/>
    <x v="513"/>
    <x v="567"/>
    <x v="736"/>
    <x v="956"/>
    <x v="54"/>
    <x v="27"/>
    <x v="0"/>
    <x v="0"/>
    <x v="0"/>
    <x v="0"/>
    <x v="0"/>
    <x v="4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1"/>
    <x v="1"/>
  </r>
  <r>
    <x v="0"/>
    <x v="2"/>
    <x v="0"/>
    <x v="0"/>
    <x v="0"/>
    <x v="420"/>
    <x v="488"/>
    <x v="630"/>
    <x v="956"/>
    <x v="54"/>
    <x v="27"/>
    <x v="0"/>
    <x v="0"/>
    <x v="0"/>
    <x v="0"/>
    <x v="0"/>
    <x v="4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2"/>
    <x v="0"/>
    <x v="0"/>
    <x v="0"/>
    <x v="334"/>
    <x v="416"/>
    <x v="520"/>
    <x v="956"/>
    <x v="54"/>
    <x v="27"/>
    <x v="0"/>
    <x v="0"/>
    <x v="0"/>
    <x v="0"/>
    <x v="0"/>
    <x v="4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48"/>
    <x v="425"/>
    <x v="533"/>
    <x v="956"/>
    <x v="54"/>
    <x v="27"/>
    <x v="0"/>
    <x v="0"/>
    <x v="0"/>
    <x v="0"/>
    <x v="0"/>
    <x v="4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1244"/>
    <x v="1264"/>
    <x v="1462"/>
    <x v="956"/>
    <x v="54"/>
    <x v="27"/>
    <x v="0"/>
    <x v="0"/>
    <x v="0"/>
    <x v="0"/>
    <x v="0"/>
    <x v="4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"/>
    <x v="1"/>
  </r>
  <r>
    <x v="0"/>
    <x v="2"/>
    <x v="0"/>
    <x v="0"/>
    <x v="0"/>
    <x v="296"/>
    <x v="382"/>
    <x v="475"/>
    <x v="956"/>
    <x v="54"/>
    <x v="27"/>
    <x v="0"/>
    <x v="0"/>
    <x v="0"/>
    <x v="0"/>
    <x v="0"/>
    <x v="4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1"/>
    <x v="0"/>
    <x v="0"/>
    <x v="0"/>
    <x v="595"/>
    <x v="498"/>
    <x v="646"/>
    <x v="956"/>
    <x v="54"/>
    <x v="27"/>
    <x v="0"/>
    <x v="0"/>
    <x v="0"/>
    <x v="0"/>
    <x v="0"/>
    <x v="0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7"/>
    <x v="1"/>
  </r>
  <r>
    <x v="0"/>
    <x v="1"/>
    <x v="0"/>
    <x v="0"/>
    <x v="0"/>
    <x v="157"/>
    <x v="151"/>
    <x v="215"/>
    <x v="956"/>
    <x v="54"/>
    <x v="27"/>
    <x v="0"/>
    <x v="0"/>
    <x v="0"/>
    <x v="0"/>
    <x v="0"/>
    <x v="0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267"/>
    <x v="253"/>
    <x v="317"/>
    <x v="956"/>
    <x v="54"/>
    <x v="27"/>
    <x v="0"/>
    <x v="0"/>
    <x v="0"/>
    <x v="0"/>
    <x v="0"/>
    <x v="0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1"/>
    <x v="1"/>
  </r>
  <r>
    <x v="0"/>
    <x v="1"/>
    <x v="0"/>
    <x v="0"/>
    <x v="0"/>
    <x v="170"/>
    <x v="163"/>
    <x v="228"/>
    <x v="956"/>
    <x v="54"/>
    <x v="27"/>
    <x v="0"/>
    <x v="0"/>
    <x v="0"/>
    <x v="0"/>
    <x v="0"/>
    <x v="0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1"/>
    <x v="0"/>
    <x v="0"/>
    <x v="0"/>
    <x v="315"/>
    <x v="295"/>
    <x v="368"/>
    <x v="956"/>
    <x v="54"/>
    <x v="27"/>
    <x v="0"/>
    <x v="0"/>
    <x v="0"/>
    <x v="0"/>
    <x v="0"/>
    <x v="0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9"/>
    <x v="1"/>
  </r>
  <r>
    <x v="0"/>
    <x v="1"/>
    <x v="0"/>
    <x v="0"/>
    <x v="0"/>
    <x v="195"/>
    <x v="187"/>
    <x v="252"/>
    <x v="956"/>
    <x v="54"/>
    <x v="27"/>
    <x v="0"/>
    <x v="0"/>
    <x v="0"/>
    <x v="0"/>
    <x v="0"/>
    <x v="0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1"/>
    <x v="0"/>
    <x v="0"/>
    <x v="0"/>
    <x v="30"/>
    <x v="29"/>
    <x v="80"/>
    <x v="956"/>
    <x v="54"/>
    <x v="27"/>
    <x v="0"/>
    <x v="0"/>
    <x v="0"/>
    <x v="0"/>
    <x v="0"/>
    <x v="0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0"/>
    <x v="1"/>
  </r>
  <r>
    <x v="0"/>
    <x v="1"/>
    <x v="0"/>
    <x v="0"/>
    <x v="0"/>
    <x v="585"/>
    <x v="492"/>
    <x v="635"/>
    <x v="956"/>
    <x v="54"/>
    <x v="27"/>
    <x v="0"/>
    <x v="0"/>
    <x v="0"/>
    <x v="0"/>
    <x v="0"/>
    <x v="0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7"/>
    <x v="1"/>
  </r>
  <r>
    <x v="0"/>
    <x v="1"/>
    <x v="0"/>
    <x v="0"/>
    <x v="0"/>
    <x v="77"/>
    <x v="74"/>
    <x v="136"/>
    <x v="956"/>
    <x v="54"/>
    <x v="27"/>
    <x v="0"/>
    <x v="0"/>
    <x v="0"/>
    <x v="0"/>
    <x v="0"/>
    <x v="0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50"/>
    <x v="48"/>
    <x v="106"/>
    <x v="956"/>
    <x v="54"/>
    <x v="27"/>
    <x v="0"/>
    <x v="0"/>
    <x v="0"/>
    <x v="0"/>
    <x v="0"/>
    <x v="0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1"/>
    <x v="0"/>
    <x v="0"/>
    <x v="0"/>
    <x v="31"/>
    <x v="30"/>
    <x v="82"/>
    <x v="956"/>
    <x v="54"/>
    <x v="27"/>
    <x v="0"/>
    <x v="0"/>
    <x v="0"/>
    <x v="0"/>
    <x v="0"/>
    <x v="0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6"/>
    <x v="6"/>
    <x v="32"/>
    <x v="956"/>
    <x v="54"/>
    <x v="27"/>
    <x v="0"/>
    <x v="0"/>
    <x v="0"/>
    <x v="0"/>
    <x v="0"/>
    <x v="0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33"/>
    <x v="32"/>
    <x v="85"/>
    <x v="956"/>
    <x v="54"/>
    <x v="27"/>
    <x v="0"/>
    <x v="0"/>
    <x v="0"/>
    <x v="0"/>
    <x v="0"/>
    <x v="0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07"/>
    <x v="441"/>
    <x v="558"/>
    <x v="956"/>
    <x v="54"/>
    <x v="27"/>
    <x v="0"/>
    <x v="0"/>
    <x v="0"/>
    <x v="0"/>
    <x v="0"/>
    <x v="0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1"/>
    <x v="0"/>
    <x v="0"/>
    <x v="0"/>
    <x v="25"/>
    <x v="24"/>
    <x v="70"/>
    <x v="956"/>
    <x v="54"/>
    <x v="27"/>
    <x v="0"/>
    <x v="0"/>
    <x v="0"/>
    <x v="0"/>
    <x v="0"/>
    <x v="0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6"/>
    <x v="0"/>
    <x v="0"/>
    <x v="0"/>
    <x v="1321"/>
    <x v="1341"/>
    <x v="1542"/>
    <x v="956"/>
    <x v="54"/>
    <x v="27"/>
    <x v="0"/>
    <x v="0"/>
    <x v="0"/>
    <x v="0"/>
    <x v="0"/>
    <x v="6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"/>
    <x v="1"/>
  </r>
  <r>
    <x v="0"/>
    <x v="6"/>
    <x v="0"/>
    <x v="0"/>
    <x v="0"/>
    <x v="809"/>
    <x v="832"/>
    <x v="1054"/>
    <x v="956"/>
    <x v="54"/>
    <x v="27"/>
    <x v="0"/>
    <x v="0"/>
    <x v="0"/>
    <x v="0"/>
    <x v="0"/>
    <x v="6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0"/>
    <x v="1"/>
  </r>
  <r>
    <x v="0"/>
    <x v="6"/>
    <x v="0"/>
    <x v="0"/>
    <x v="0"/>
    <x v="1038"/>
    <x v="1058"/>
    <x v="1274"/>
    <x v="956"/>
    <x v="54"/>
    <x v="27"/>
    <x v="0"/>
    <x v="0"/>
    <x v="0"/>
    <x v="0"/>
    <x v="0"/>
    <x v="6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4"/>
    <x v="1"/>
  </r>
  <r>
    <x v="0"/>
    <x v="6"/>
    <x v="0"/>
    <x v="0"/>
    <x v="0"/>
    <x v="842"/>
    <x v="864"/>
    <x v="1087"/>
    <x v="956"/>
    <x v="54"/>
    <x v="27"/>
    <x v="0"/>
    <x v="0"/>
    <x v="0"/>
    <x v="0"/>
    <x v="0"/>
    <x v="6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6"/>
    <x v="0"/>
    <x v="0"/>
    <x v="0"/>
    <x v="1113"/>
    <x v="1133"/>
    <x v="1345"/>
    <x v="956"/>
    <x v="54"/>
    <x v="27"/>
    <x v="0"/>
    <x v="0"/>
    <x v="0"/>
    <x v="0"/>
    <x v="0"/>
    <x v="6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0"/>
    <x v="1"/>
  </r>
  <r>
    <x v="0"/>
    <x v="6"/>
    <x v="0"/>
    <x v="0"/>
    <x v="0"/>
    <x v="898"/>
    <x v="920"/>
    <x v="1140"/>
    <x v="956"/>
    <x v="54"/>
    <x v="27"/>
    <x v="0"/>
    <x v="0"/>
    <x v="0"/>
    <x v="0"/>
    <x v="0"/>
    <x v="6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5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1316"/>
    <x v="1336"/>
    <x v="1532"/>
    <x v="956"/>
    <x v="54"/>
    <x v="27"/>
    <x v="0"/>
    <x v="0"/>
    <x v="0"/>
    <x v="0"/>
    <x v="0"/>
    <x v="6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"/>
    <x v="1"/>
  </r>
  <r>
    <x v="0"/>
    <x v="6"/>
    <x v="0"/>
    <x v="0"/>
    <x v="0"/>
    <x v="587"/>
    <x v="626"/>
    <x v="820"/>
    <x v="956"/>
    <x v="54"/>
    <x v="27"/>
    <x v="0"/>
    <x v="0"/>
    <x v="0"/>
    <x v="0"/>
    <x v="0"/>
    <x v="6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481"/>
    <x v="537"/>
    <x v="699"/>
    <x v="956"/>
    <x v="54"/>
    <x v="27"/>
    <x v="0"/>
    <x v="0"/>
    <x v="0"/>
    <x v="0"/>
    <x v="0"/>
    <x v="6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0"/>
    <x v="1"/>
  </r>
  <r>
    <x v="0"/>
    <x v="6"/>
    <x v="0"/>
    <x v="0"/>
    <x v="0"/>
    <x v="387"/>
    <x v="457"/>
    <x v="580"/>
    <x v="956"/>
    <x v="54"/>
    <x v="27"/>
    <x v="0"/>
    <x v="0"/>
    <x v="0"/>
    <x v="0"/>
    <x v="0"/>
    <x v="6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00"/>
    <x v="466"/>
    <x v="600"/>
    <x v="956"/>
    <x v="54"/>
    <x v="27"/>
    <x v="0"/>
    <x v="0"/>
    <x v="0"/>
    <x v="0"/>
    <x v="0"/>
    <x v="6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1280"/>
    <x v="1300"/>
    <x v="1502"/>
    <x v="956"/>
    <x v="54"/>
    <x v="27"/>
    <x v="0"/>
    <x v="0"/>
    <x v="0"/>
    <x v="0"/>
    <x v="0"/>
    <x v="6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"/>
    <x v="1"/>
  </r>
  <r>
    <x v="0"/>
    <x v="6"/>
    <x v="0"/>
    <x v="0"/>
    <x v="0"/>
    <x v="348"/>
    <x v="425"/>
    <x v="533"/>
    <x v="956"/>
    <x v="54"/>
    <x v="27"/>
    <x v="0"/>
    <x v="0"/>
    <x v="0"/>
    <x v="0"/>
    <x v="0"/>
    <x v="6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3"/>
    <x v="0"/>
    <x v="0"/>
    <x v="0"/>
    <x v="595"/>
    <x v="498"/>
    <x v="646"/>
    <x v="956"/>
    <x v="54"/>
    <x v="27"/>
    <x v="0"/>
    <x v="0"/>
    <x v="0"/>
    <x v="0"/>
    <x v="0"/>
    <x v="2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7"/>
    <x v="1"/>
  </r>
  <r>
    <x v="0"/>
    <x v="3"/>
    <x v="0"/>
    <x v="0"/>
    <x v="0"/>
    <x v="157"/>
    <x v="151"/>
    <x v="215"/>
    <x v="956"/>
    <x v="54"/>
    <x v="27"/>
    <x v="0"/>
    <x v="0"/>
    <x v="0"/>
    <x v="0"/>
    <x v="0"/>
    <x v="2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267"/>
    <x v="253"/>
    <x v="317"/>
    <x v="956"/>
    <x v="54"/>
    <x v="27"/>
    <x v="0"/>
    <x v="0"/>
    <x v="0"/>
    <x v="0"/>
    <x v="0"/>
    <x v="2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1"/>
    <x v="1"/>
  </r>
  <r>
    <x v="0"/>
    <x v="3"/>
    <x v="0"/>
    <x v="0"/>
    <x v="0"/>
    <x v="170"/>
    <x v="163"/>
    <x v="228"/>
    <x v="956"/>
    <x v="54"/>
    <x v="27"/>
    <x v="0"/>
    <x v="0"/>
    <x v="0"/>
    <x v="0"/>
    <x v="0"/>
    <x v="2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3"/>
    <x v="0"/>
    <x v="0"/>
    <x v="0"/>
    <x v="315"/>
    <x v="295"/>
    <x v="368"/>
    <x v="956"/>
    <x v="54"/>
    <x v="27"/>
    <x v="0"/>
    <x v="0"/>
    <x v="0"/>
    <x v="0"/>
    <x v="0"/>
    <x v="2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9"/>
    <x v="1"/>
  </r>
  <r>
    <x v="0"/>
    <x v="3"/>
    <x v="0"/>
    <x v="0"/>
    <x v="0"/>
    <x v="195"/>
    <x v="187"/>
    <x v="252"/>
    <x v="956"/>
    <x v="54"/>
    <x v="27"/>
    <x v="0"/>
    <x v="0"/>
    <x v="0"/>
    <x v="0"/>
    <x v="0"/>
    <x v="2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3"/>
    <x v="0"/>
    <x v="0"/>
    <x v="0"/>
    <x v="30"/>
    <x v="29"/>
    <x v="80"/>
    <x v="956"/>
    <x v="54"/>
    <x v="27"/>
    <x v="0"/>
    <x v="0"/>
    <x v="0"/>
    <x v="0"/>
    <x v="0"/>
    <x v="2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0"/>
    <x v="1"/>
  </r>
  <r>
    <x v="0"/>
    <x v="3"/>
    <x v="0"/>
    <x v="0"/>
    <x v="0"/>
    <x v="585"/>
    <x v="492"/>
    <x v="635"/>
    <x v="956"/>
    <x v="54"/>
    <x v="27"/>
    <x v="0"/>
    <x v="0"/>
    <x v="0"/>
    <x v="0"/>
    <x v="0"/>
    <x v="2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7"/>
    <x v="1"/>
  </r>
  <r>
    <x v="0"/>
    <x v="3"/>
    <x v="0"/>
    <x v="0"/>
    <x v="0"/>
    <x v="77"/>
    <x v="74"/>
    <x v="136"/>
    <x v="956"/>
    <x v="54"/>
    <x v="27"/>
    <x v="0"/>
    <x v="0"/>
    <x v="0"/>
    <x v="0"/>
    <x v="0"/>
    <x v="2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50"/>
    <x v="48"/>
    <x v="106"/>
    <x v="956"/>
    <x v="54"/>
    <x v="27"/>
    <x v="0"/>
    <x v="0"/>
    <x v="0"/>
    <x v="0"/>
    <x v="0"/>
    <x v="2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31"/>
    <x v="30"/>
    <x v="82"/>
    <x v="956"/>
    <x v="54"/>
    <x v="27"/>
    <x v="0"/>
    <x v="0"/>
    <x v="0"/>
    <x v="0"/>
    <x v="0"/>
    <x v="2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6"/>
    <x v="6"/>
    <x v="32"/>
    <x v="956"/>
    <x v="54"/>
    <x v="27"/>
    <x v="0"/>
    <x v="0"/>
    <x v="0"/>
    <x v="0"/>
    <x v="0"/>
    <x v="2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33"/>
    <x v="32"/>
    <x v="85"/>
    <x v="956"/>
    <x v="54"/>
    <x v="27"/>
    <x v="0"/>
    <x v="0"/>
    <x v="0"/>
    <x v="0"/>
    <x v="0"/>
    <x v="2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07"/>
    <x v="441"/>
    <x v="558"/>
    <x v="956"/>
    <x v="54"/>
    <x v="27"/>
    <x v="0"/>
    <x v="0"/>
    <x v="0"/>
    <x v="0"/>
    <x v="0"/>
    <x v="2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3"/>
    <x v="0"/>
    <x v="0"/>
    <x v="0"/>
    <x v="25"/>
    <x v="24"/>
    <x v="70"/>
    <x v="956"/>
    <x v="54"/>
    <x v="27"/>
    <x v="0"/>
    <x v="0"/>
    <x v="0"/>
    <x v="0"/>
    <x v="0"/>
    <x v="2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1271"/>
    <x v="1291"/>
    <x v="1484"/>
    <x v="956"/>
    <x v="54"/>
    <x v="27"/>
    <x v="0"/>
    <x v="0"/>
    <x v="0"/>
    <x v="0"/>
    <x v="0"/>
    <x v="5"/>
    <x v="0"/>
    <x v="0"/>
    <x v="0"/>
    <x v="248"/>
    <x v="355"/>
    <x v="0"/>
    <x v="13"/>
    <x v="47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3"/>
    <x v="203"/>
    <x v="296"/>
    <x v="1480"/>
    <x v="0"/>
  </r>
  <r>
    <x v="0"/>
    <x v="5"/>
    <x v="0"/>
    <x v="0"/>
    <x v="0"/>
    <x v="665"/>
    <x v="695"/>
    <x v="899"/>
    <x v="956"/>
    <x v="54"/>
    <x v="27"/>
    <x v="0"/>
    <x v="0"/>
    <x v="0"/>
    <x v="0"/>
    <x v="0"/>
    <x v="5"/>
    <x v="0"/>
    <x v="0"/>
    <x v="0"/>
    <x v="248"/>
    <x v="355"/>
    <x v="0"/>
    <x v="13"/>
    <x v="47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9"/>
    <x v="169"/>
    <x v="203"/>
    <x v="146"/>
    <x v="1479"/>
    <x v="0"/>
  </r>
  <r>
    <x v="0"/>
    <x v="5"/>
    <x v="0"/>
    <x v="0"/>
    <x v="0"/>
    <x v="880"/>
    <x v="902"/>
    <x v="1123"/>
    <x v="956"/>
    <x v="54"/>
    <x v="27"/>
    <x v="0"/>
    <x v="0"/>
    <x v="0"/>
    <x v="0"/>
    <x v="0"/>
    <x v="5"/>
    <x v="0"/>
    <x v="0"/>
    <x v="0"/>
    <x v="248"/>
    <x v="355"/>
    <x v="0"/>
    <x v="13"/>
    <x v="47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5"/>
    <x v="203"/>
    <x v="215"/>
    <x v="1474"/>
    <x v="0"/>
  </r>
  <r>
    <x v="0"/>
    <x v="5"/>
    <x v="0"/>
    <x v="0"/>
    <x v="0"/>
    <x v="693"/>
    <x v="719"/>
    <x v="931"/>
    <x v="956"/>
    <x v="54"/>
    <x v="27"/>
    <x v="0"/>
    <x v="0"/>
    <x v="0"/>
    <x v="0"/>
    <x v="0"/>
    <x v="5"/>
    <x v="0"/>
    <x v="0"/>
    <x v="0"/>
    <x v="248"/>
    <x v="355"/>
    <x v="0"/>
    <x v="13"/>
    <x v="47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5"/>
    <x v="169"/>
    <x v="203"/>
    <x v="152"/>
    <x v="1480"/>
    <x v="0"/>
  </r>
  <r>
    <x v="0"/>
    <x v="5"/>
    <x v="0"/>
    <x v="0"/>
    <x v="0"/>
    <x v="974"/>
    <x v="996"/>
    <x v="1225"/>
    <x v="956"/>
    <x v="54"/>
    <x v="27"/>
    <x v="0"/>
    <x v="0"/>
    <x v="0"/>
    <x v="0"/>
    <x v="0"/>
    <x v="5"/>
    <x v="0"/>
    <x v="0"/>
    <x v="0"/>
    <x v="248"/>
    <x v="355"/>
    <x v="0"/>
    <x v="13"/>
    <x v="47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0"/>
    <x v="169"/>
    <x v="203"/>
    <x v="236"/>
    <x v="1480"/>
    <x v="0"/>
  </r>
  <r>
    <x v="0"/>
    <x v="5"/>
    <x v="0"/>
    <x v="0"/>
    <x v="0"/>
    <x v="741"/>
    <x v="764"/>
    <x v="986"/>
    <x v="956"/>
    <x v="54"/>
    <x v="27"/>
    <x v="0"/>
    <x v="0"/>
    <x v="0"/>
    <x v="0"/>
    <x v="0"/>
    <x v="5"/>
    <x v="0"/>
    <x v="0"/>
    <x v="0"/>
    <x v="248"/>
    <x v="355"/>
    <x v="0"/>
    <x v="13"/>
    <x v="47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7"/>
    <x v="169"/>
    <x v="203"/>
    <x v="166"/>
    <x v="1479"/>
    <x v="0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248"/>
    <x v="355"/>
    <x v="0"/>
    <x v="13"/>
    <x v="477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474"/>
    <x v="0"/>
  </r>
  <r>
    <x v="0"/>
    <x v="5"/>
    <x v="0"/>
    <x v="0"/>
    <x v="0"/>
    <x v="1266"/>
    <x v="1286"/>
    <x v="1479"/>
    <x v="956"/>
    <x v="54"/>
    <x v="27"/>
    <x v="0"/>
    <x v="0"/>
    <x v="0"/>
    <x v="0"/>
    <x v="0"/>
    <x v="5"/>
    <x v="0"/>
    <x v="0"/>
    <x v="0"/>
    <x v="248"/>
    <x v="355"/>
    <x v="0"/>
    <x v="13"/>
    <x v="479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4"/>
    <x v="169"/>
    <x v="203"/>
    <x v="293"/>
    <x v="1474"/>
    <x v="0"/>
  </r>
  <r>
    <x v="0"/>
    <x v="5"/>
    <x v="0"/>
    <x v="0"/>
    <x v="0"/>
    <x v="474"/>
    <x v="531"/>
    <x v="691"/>
    <x v="956"/>
    <x v="54"/>
    <x v="27"/>
    <x v="0"/>
    <x v="0"/>
    <x v="0"/>
    <x v="0"/>
    <x v="0"/>
    <x v="5"/>
    <x v="0"/>
    <x v="0"/>
    <x v="0"/>
    <x v="248"/>
    <x v="355"/>
    <x v="0"/>
    <x v="13"/>
    <x v="480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8"/>
    <x v="169"/>
    <x v="203"/>
    <x v="87"/>
    <x v="1479"/>
    <x v="0"/>
  </r>
  <r>
    <x v="0"/>
    <x v="5"/>
    <x v="0"/>
    <x v="0"/>
    <x v="0"/>
    <x v="387"/>
    <x v="457"/>
    <x v="580"/>
    <x v="956"/>
    <x v="54"/>
    <x v="27"/>
    <x v="0"/>
    <x v="0"/>
    <x v="0"/>
    <x v="0"/>
    <x v="0"/>
    <x v="5"/>
    <x v="0"/>
    <x v="0"/>
    <x v="0"/>
    <x v="248"/>
    <x v="355"/>
    <x v="0"/>
    <x v="13"/>
    <x v="481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6"/>
    <x v="169"/>
    <x v="203"/>
    <x v="60"/>
    <x v="1479"/>
    <x v="0"/>
  </r>
  <r>
    <x v="0"/>
    <x v="5"/>
    <x v="0"/>
    <x v="0"/>
    <x v="0"/>
    <x v="302"/>
    <x v="389"/>
    <x v="483"/>
    <x v="956"/>
    <x v="54"/>
    <x v="27"/>
    <x v="0"/>
    <x v="0"/>
    <x v="0"/>
    <x v="0"/>
    <x v="0"/>
    <x v="5"/>
    <x v="0"/>
    <x v="0"/>
    <x v="0"/>
    <x v="248"/>
    <x v="355"/>
    <x v="0"/>
    <x v="13"/>
    <x v="482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479"/>
    <x v="0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248"/>
    <x v="355"/>
    <x v="0"/>
    <x v="13"/>
    <x v="483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"/>
    <x v="169"/>
    <x v="203"/>
    <x v="10"/>
    <x v="1479"/>
    <x v="0"/>
  </r>
  <r>
    <x v="0"/>
    <x v="5"/>
    <x v="0"/>
    <x v="0"/>
    <x v="0"/>
    <x v="311"/>
    <x v="398"/>
    <x v="498"/>
    <x v="956"/>
    <x v="54"/>
    <x v="27"/>
    <x v="0"/>
    <x v="0"/>
    <x v="0"/>
    <x v="0"/>
    <x v="0"/>
    <x v="5"/>
    <x v="0"/>
    <x v="0"/>
    <x v="0"/>
    <x v="248"/>
    <x v="355"/>
    <x v="0"/>
    <x v="13"/>
    <x v="484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479"/>
    <x v="0"/>
  </r>
  <r>
    <x v="0"/>
    <x v="5"/>
    <x v="0"/>
    <x v="0"/>
    <x v="0"/>
    <x v="1222"/>
    <x v="1242"/>
    <x v="1437"/>
    <x v="956"/>
    <x v="54"/>
    <x v="27"/>
    <x v="0"/>
    <x v="0"/>
    <x v="0"/>
    <x v="0"/>
    <x v="0"/>
    <x v="5"/>
    <x v="0"/>
    <x v="0"/>
    <x v="0"/>
    <x v="248"/>
    <x v="355"/>
    <x v="0"/>
    <x v="13"/>
    <x v="485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7"/>
    <x v="169"/>
    <x v="203"/>
    <x v="284"/>
    <x v="1480"/>
    <x v="0"/>
  </r>
  <r>
    <x v="0"/>
    <x v="5"/>
    <x v="0"/>
    <x v="0"/>
    <x v="0"/>
    <x v="261"/>
    <x v="357"/>
    <x v="438"/>
    <x v="956"/>
    <x v="54"/>
    <x v="27"/>
    <x v="0"/>
    <x v="0"/>
    <x v="0"/>
    <x v="0"/>
    <x v="0"/>
    <x v="5"/>
    <x v="0"/>
    <x v="0"/>
    <x v="0"/>
    <x v="248"/>
    <x v="355"/>
    <x v="0"/>
    <x v="13"/>
    <x v="486"/>
    <x v="104"/>
    <x v="0"/>
    <x v="0"/>
    <x v="0"/>
    <x v="0"/>
    <x v="0"/>
    <x v="248"/>
    <x v="367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5"/>
    <x v="169"/>
    <x v="203"/>
    <x v="32"/>
    <x v="1479"/>
    <x v="0"/>
  </r>
  <r>
    <x v="0"/>
    <x v="2"/>
    <x v="0"/>
    <x v="0"/>
    <x v="0"/>
    <x v="325"/>
    <x v="411"/>
    <x v="0"/>
    <x v="574"/>
    <x v="54"/>
    <x v="27"/>
    <x v="0"/>
    <x v="0"/>
    <x v="0"/>
    <x v="0"/>
    <x v="0"/>
    <x v="4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479"/>
    <x v="1"/>
  </r>
  <r>
    <x v="0"/>
    <x v="1"/>
    <x v="0"/>
    <x v="0"/>
    <x v="0"/>
    <x v="30"/>
    <x v="29"/>
    <x v="0"/>
    <x v="890"/>
    <x v="54"/>
    <x v="27"/>
    <x v="0"/>
    <x v="0"/>
    <x v="0"/>
    <x v="0"/>
    <x v="0"/>
    <x v="0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6"/>
    <x v="0"/>
    <x v="0"/>
    <x v="0"/>
    <x v="381"/>
    <x v="452"/>
    <x v="0"/>
    <x v="524"/>
    <x v="54"/>
    <x v="27"/>
    <x v="0"/>
    <x v="0"/>
    <x v="0"/>
    <x v="0"/>
    <x v="0"/>
    <x v="6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40"/>
    <x v="199"/>
    <x v="169"/>
    <x v="203"/>
    <x v="0"/>
    <x v="1479"/>
    <x v="1"/>
  </r>
  <r>
    <x v="0"/>
    <x v="3"/>
    <x v="0"/>
    <x v="0"/>
    <x v="0"/>
    <x v="30"/>
    <x v="29"/>
    <x v="0"/>
    <x v="890"/>
    <x v="54"/>
    <x v="27"/>
    <x v="0"/>
    <x v="0"/>
    <x v="0"/>
    <x v="0"/>
    <x v="0"/>
    <x v="2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479"/>
    <x v="1"/>
  </r>
  <r>
    <x v="0"/>
    <x v="5"/>
    <x v="0"/>
    <x v="0"/>
    <x v="0"/>
    <x v="297"/>
    <x v="383"/>
    <x v="0"/>
    <x v="599"/>
    <x v="54"/>
    <x v="27"/>
    <x v="0"/>
    <x v="0"/>
    <x v="0"/>
    <x v="0"/>
    <x v="0"/>
    <x v="5"/>
    <x v="0"/>
    <x v="0"/>
    <x v="0"/>
    <x v="249"/>
    <x v="359"/>
    <x v="1"/>
    <x v="29"/>
    <x v="256"/>
    <x v="104"/>
    <x v="0"/>
    <x v="0"/>
    <x v="0"/>
    <x v="0"/>
    <x v="0"/>
    <x v="249"/>
    <x v="41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98"/>
    <x v="199"/>
    <x v="169"/>
    <x v="203"/>
    <x v="0"/>
    <x v="1479"/>
    <x v="1"/>
  </r>
  <r>
    <x v="0"/>
    <x v="2"/>
    <x v="0"/>
    <x v="0"/>
    <x v="0"/>
    <x v="360"/>
    <x v="435"/>
    <x v="546"/>
    <x v="956"/>
    <x v="54"/>
    <x v="27"/>
    <x v="0"/>
    <x v="0"/>
    <x v="0"/>
    <x v="0"/>
    <x v="0"/>
    <x v="4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19"/>
    <x v="1"/>
  </r>
  <r>
    <x v="0"/>
    <x v="1"/>
    <x v="0"/>
    <x v="0"/>
    <x v="0"/>
    <x v="35"/>
    <x v="34"/>
    <x v="128"/>
    <x v="1033"/>
    <x v="54"/>
    <x v="27"/>
    <x v="0"/>
    <x v="0"/>
    <x v="0"/>
    <x v="0"/>
    <x v="0"/>
    <x v="0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52"/>
    <x v="1"/>
  </r>
  <r>
    <x v="0"/>
    <x v="6"/>
    <x v="0"/>
    <x v="0"/>
    <x v="0"/>
    <x v="409"/>
    <x v="477"/>
    <x v="612"/>
    <x v="956"/>
    <x v="54"/>
    <x v="27"/>
    <x v="0"/>
    <x v="0"/>
    <x v="0"/>
    <x v="0"/>
    <x v="0"/>
    <x v="6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53"/>
    <x v="1"/>
  </r>
  <r>
    <x v="0"/>
    <x v="3"/>
    <x v="0"/>
    <x v="0"/>
    <x v="0"/>
    <x v="35"/>
    <x v="34"/>
    <x v="128"/>
    <x v="1033"/>
    <x v="54"/>
    <x v="27"/>
    <x v="0"/>
    <x v="0"/>
    <x v="0"/>
    <x v="0"/>
    <x v="0"/>
    <x v="2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52"/>
    <x v="1"/>
  </r>
  <r>
    <x v="0"/>
    <x v="5"/>
    <x v="0"/>
    <x v="0"/>
    <x v="0"/>
    <x v="320"/>
    <x v="407"/>
    <x v="510"/>
    <x v="956"/>
    <x v="54"/>
    <x v="27"/>
    <x v="0"/>
    <x v="0"/>
    <x v="0"/>
    <x v="0"/>
    <x v="0"/>
    <x v="5"/>
    <x v="0"/>
    <x v="0"/>
    <x v="0"/>
    <x v="250"/>
    <x v="360"/>
    <x v="1"/>
    <x v="78"/>
    <x v="266"/>
    <x v="104"/>
    <x v="0"/>
    <x v="0"/>
    <x v="0"/>
    <x v="0"/>
    <x v="0"/>
    <x v="250"/>
    <x v="13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58"/>
    <x v="1"/>
  </r>
  <r>
    <x v="0"/>
    <x v="2"/>
    <x v="0"/>
    <x v="0"/>
    <x v="0"/>
    <x v="902"/>
    <x v="924"/>
    <x v="1142"/>
    <x v="818"/>
    <x v="54"/>
    <x v="27"/>
    <x v="0"/>
    <x v="0"/>
    <x v="0"/>
    <x v="0"/>
    <x v="0"/>
    <x v="4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137"/>
    <x v="0"/>
    <x v="364"/>
    <x v="1"/>
  </r>
  <r>
    <x v="0"/>
    <x v="1"/>
    <x v="0"/>
    <x v="0"/>
    <x v="0"/>
    <x v="250"/>
    <x v="238"/>
    <x v="424"/>
    <x v="1173"/>
    <x v="54"/>
    <x v="27"/>
    <x v="0"/>
    <x v="0"/>
    <x v="0"/>
    <x v="0"/>
    <x v="0"/>
    <x v="0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048"/>
    <x v="1"/>
  </r>
  <r>
    <x v="0"/>
    <x v="6"/>
    <x v="0"/>
    <x v="0"/>
    <x v="0"/>
    <x v="1002"/>
    <x v="1024"/>
    <x v="1240"/>
    <x v="795"/>
    <x v="54"/>
    <x v="27"/>
    <x v="0"/>
    <x v="0"/>
    <x v="0"/>
    <x v="0"/>
    <x v="0"/>
    <x v="6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287"/>
    <x v="1"/>
  </r>
  <r>
    <x v="0"/>
    <x v="3"/>
    <x v="0"/>
    <x v="0"/>
    <x v="0"/>
    <x v="169"/>
    <x v="162"/>
    <x v="424"/>
    <x v="1205"/>
    <x v="54"/>
    <x v="27"/>
    <x v="0"/>
    <x v="0"/>
    <x v="0"/>
    <x v="0"/>
    <x v="0"/>
    <x v="2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912"/>
    <x v="199"/>
    <x v="169"/>
    <x v="203"/>
    <x v="0"/>
    <x v="1048"/>
    <x v="1"/>
  </r>
  <r>
    <x v="0"/>
    <x v="5"/>
    <x v="0"/>
    <x v="0"/>
    <x v="0"/>
    <x v="691"/>
    <x v="717"/>
    <x v="1084"/>
    <x v="1495"/>
    <x v="54"/>
    <x v="27"/>
    <x v="0"/>
    <x v="0"/>
    <x v="0"/>
    <x v="0"/>
    <x v="0"/>
    <x v="5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031"/>
    <x v="199"/>
    <x v="169"/>
    <x v="100"/>
    <x v="0"/>
    <x v="415"/>
    <x v="1"/>
  </r>
  <r>
    <x v="0"/>
    <x v="4"/>
    <x v="0"/>
    <x v="0"/>
    <x v="0"/>
    <x v="268"/>
    <x v="254"/>
    <x v="0"/>
    <x v="700"/>
    <x v="54"/>
    <x v="27"/>
    <x v="0"/>
    <x v="0"/>
    <x v="0"/>
    <x v="0"/>
    <x v="0"/>
    <x v="1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20"/>
    <x v="199"/>
    <x v="169"/>
    <x v="203"/>
    <x v="0"/>
    <x v="1479"/>
    <x v="1"/>
  </r>
  <r>
    <x v="0"/>
    <x v="0"/>
    <x v="0"/>
    <x v="0"/>
    <x v="0"/>
    <x v="981"/>
    <x v="1003"/>
    <x v="0"/>
    <x v="156"/>
    <x v="54"/>
    <x v="27"/>
    <x v="0"/>
    <x v="0"/>
    <x v="0"/>
    <x v="0"/>
    <x v="0"/>
    <x v="3"/>
    <x v="0"/>
    <x v="0"/>
    <x v="0"/>
    <x v="251"/>
    <x v="361"/>
    <x v="3"/>
    <x v="11"/>
    <x v="7"/>
    <x v="104"/>
    <x v="0"/>
    <x v="0"/>
    <x v="0"/>
    <x v="0"/>
    <x v="0"/>
    <x v="251"/>
    <x v="24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34"/>
    <x v="199"/>
    <x v="169"/>
    <x v="203"/>
    <x v="0"/>
    <x v="1479"/>
    <x v="1"/>
  </r>
  <r>
    <x v="0"/>
    <x v="2"/>
    <x v="0"/>
    <x v="0"/>
    <x v="0"/>
    <x v="94"/>
    <x v="166"/>
    <x v="151"/>
    <x v="818"/>
    <x v="54"/>
    <x v="27"/>
    <x v="0"/>
    <x v="0"/>
    <x v="0"/>
    <x v="0"/>
    <x v="0"/>
    <x v="4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325"/>
    <x v="411"/>
    <x v="354"/>
    <x v="647"/>
    <x v="54"/>
    <x v="27"/>
    <x v="0"/>
    <x v="0"/>
    <x v="0"/>
    <x v="0"/>
    <x v="0"/>
    <x v="4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1"/>
    <x v="0"/>
    <x v="0"/>
    <x v="0"/>
    <x v="6"/>
    <x v="6"/>
    <x v="32"/>
    <x v="942"/>
    <x v="54"/>
    <x v="27"/>
    <x v="0"/>
    <x v="0"/>
    <x v="0"/>
    <x v="0"/>
    <x v="0"/>
    <x v="0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30"/>
    <x v="29"/>
    <x v="74"/>
    <x v="887"/>
    <x v="54"/>
    <x v="27"/>
    <x v="0"/>
    <x v="0"/>
    <x v="0"/>
    <x v="0"/>
    <x v="0"/>
    <x v="0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6"/>
    <x v="0"/>
    <x v="0"/>
    <x v="0"/>
    <x v="123"/>
    <x v="214"/>
    <x v="183"/>
    <x v="795"/>
    <x v="54"/>
    <x v="27"/>
    <x v="0"/>
    <x v="0"/>
    <x v="0"/>
    <x v="0"/>
    <x v="0"/>
    <x v="6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381"/>
    <x v="452"/>
    <x v="411"/>
    <x v="614"/>
    <x v="54"/>
    <x v="27"/>
    <x v="0"/>
    <x v="0"/>
    <x v="0"/>
    <x v="0"/>
    <x v="0"/>
    <x v="6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3"/>
    <x v="0"/>
    <x v="0"/>
    <x v="0"/>
    <x v="6"/>
    <x v="6"/>
    <x v="32"/>
    <x v="942"/>
    <x v="54"/>
    <x v="27"/>
    <x v="0"/>
    <x v="0"/>
    <x v="0"/>
    <x v="0"/>
    <x v="0"/>
    <x v="2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30"/>
    <x v="29"/>
    <x v="74"/>
    <x v="887"/>
    <x v="54"/>
    <x v="27"/>
    <x v="0"/>
    <x v="0"/>
    <x v="0"/>
    <x v="0"/>
    <x v="0"/>
    <x v="2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5"/>
    <x v="0"/>
    <x v="0"/>
    <x v="0"/>
    <x v="78"/>
    <x v="144"/>
    <x v="138"/>
    <x v="834"/>
    <x v="54"/>
    <x v="27"/>
    <x v="0"/>
    <x v="0"/>
    <x v="0"/>
    <x v="0"/>
    <x v="0"/>
    <x v="5"/>
    <x v="0"/>
    <x v="0"/>
    <x v="0"/>
    <x v="252"/>
    <x v="362"/>
    <x v="0"/>
    <x v="5"/>
    <x v="586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"/>
    <x v="169"/>
    <x v="203"/>
    <x v="10"/>
    <x v="1495"/>
    <x v="0"/>
  </r>
  <r>
    <x v="0"/>
    <x v="5"/>
    <x v="0"/>
    <x v="0"/>
    <x v="0"/>
    <x v="297"/>
    <x v="383"/>
    <x v="326"/>
    <x v="670"/>
    <x v="54"/>
    <x v="27"/>
    <x v="0"/>
    <x v="0"/>
    <x v="0"/>
    <x v="0"/>
    <x v="0"/>
    <x v="5"/>
    <x v="0"/>
    <x v="0"/>
    <x v="0"/>
    <x v="252"/>
    <x v="362"/>
    <x v="0"/>
    <x v="5"/>
    <x v="587"/>
    <x v="104"/>
    <x v="0"/>
    <x v="0"/>
    <x v="0"/>
    <x v="0"/>
    <x v="0"/>
    <x v="252"/>
    <x v="35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28"/>
    <x v="0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35"/>
    <x v="500"/>
    <x v="311"/>
    <x v="515"/>
    <x v="54"/>
    <x v="27"/>
    <x v="0"/>
    <x v="0"/>
    <x v="0"/>
    <x v="0"/>
    <x v="0"/>
    <x v="4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355"/>
    <x v="432"/>
    <x v="231"/>
    <x v="584"/>
    <x v="54"/>
    <x v="27"/>
    <x v="0"/>
    <x v="0"/>
    <x v="0"/>
    <x v="0"/>
    <x v="0"/>
    <x v="4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53"/>
    <x v="51"/>
    <x v="62"/>
    <x v="825"/>
    <x v="54"/>
    <x v="27"/>
    <x v="0"/>
    <x v="0"/>
    <x v="0"/>
    <x v="0"/>
    <x v="0"/>
    <x v="0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34"/>
    <x v="33"/>
    <x v="47"/>
    <x v="858"/>
    <x v="54"/>
    <x v="27"/>
    <x v="0"/>
    <x v="0"/>
    <x v="0"/>
    <x v="0"/>
    <x v="0"/>
    <x v="0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496"/>
    <x v="551"/>
    <x v="359"/>
    <x v="468"/>
    <x v="54"/>
    <x v="27"/>
    <x v="0"/>
    <x v="0"/>
    <x v="0"/>
    <x v="0"/>
    <x v="0"/>
    <x v="6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404"/>
    <x v="470"/>
    <x v="276"/>
    <x v="533"/>
    <x v="54"/>
    <x v="27"/>
    <x v="0"/>
    <x v="0"/>
    <x v="0"/>
    <x v="0"/>
    <x v="0"/>
    <x v="6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53"/>
    <x v="51"/>
    <x v="62"/>
    <x v="825"/>
    <x v="54"/>
    <x v="27"/>
    <x v="0"/>
    <x v="0"/>
    <x v="0"/>
    <x v="0"/>
    <x v="0"/>
    <x v="2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34"/>
    <x v="33"/>
    <x v="47"/>
    <x v="858"/>
    <x v="54"/>
    <x v="27"/>
    <x v="0"/>
    <x v="0"/>
    <x v="0"/>
    <x v="0"/>
    <x v="0"/>
    <x v="2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53"/>
    <x v="363"/>
    <x v="0"/>
    <x v="5"/>
    <x v="442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85"/>
    <x v="0"/>
  </r>
  <r>
    <x v="0"/>
    <x v="5"/>
    <x v="0"/>
    <x v="0"/>
    <x v="0"/>
    <x v="398"/>
    <x v="465"/>
    <x v="283"/>
    <x v="542"/>
    <x v="54"/>
    <x v="27"/>
    <x v="0"/>
    <x v="0"/>
    <x v="0"/>
    <x v="0"/>
    <x v="0"/>
    <x v="5"/>
    <x v="0"/>
    <x v="0"/>
    <x v="0"/>
    <x v="253"/>
    <x v="363"/>
    <x v="0"/>
    <x v="5"/>
    <x v="563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9"/>
    <x v="169"/>
    <x v="203"/>
    <x v="63"/>
    <x v="1575"/>
    <x v="0"/>
  </r>
  <r>
    <x v="0"/>
    <x v="5"/>
    <x v="0"/>
    <x v="0"/>
    <x v="0"/>
    <x v="313"/>
    <x v="402"/>
    <x v="209"/>
    <x v="609"/>
    <x v="54"/>
    <x v="27"/>
    <x v="0"/>
    <x v="0"/>
    <x v="0"/>
    <x v="0"/>
    <x v="0"/>
    <x v="5"/>
    <x v="0"/>
    <x v="0"/>
    <x v="0"/>
    <x v="253"/>
    <x v="363"/>
    <x v="0"/>
    <x v="5"/>
    <x v="565"/>
    <x v="104"/>
    <x v="0"/>
    <x v="0"/>
    <x v="0"/>
    <x v="0"/>
    <x v="0"/>
    <x v="253"/>
    <x v="502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54"/>
    <x v="0"/>
  </r>
  <r>
    <x v="0"/>
    <x v="2"/>
    <x v="0"/>
    <x v="0"/>
    <x v="0"/>
    <x v="430"/>
    <x v="495"/>
    <x v="446"/>
    <x v="574"/>
    <x v="54"/>
    <x v="27"/>
    <x v="0"/>
    <x v="0"/>
    <x v="0"/>
    <x v="0"/>
    <x v="0"/>
    <x v="4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81"/>
    <x v="199"/>
    <x v="169"/>
    <x v="203"/>
    <x v="0"/>
    <x v="1022"/>
    <x v="1"/>
  </r>
  <r>
    <x v="0"/>
    <x v="1"/>
    <x v="0"/>
    <x v="0"/>
    <x v="0"/>
    <x v="52"/>
    <x v="50"/>
    <x v="99"/>
    <x v="936"/>
    <x v="54"/>
    <x v="27"/>
    <x v="0"/>
    <x v="0"/>
    <x v="0"/>
    <x v="0"/>
    <x v="0"/>
    <x v="0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6"/>
    <x v="199"/>
    <x v="169"/>
    <x v="203"/>
    <x v="0"/>
    <x v="1383"/>
    <x v="1"/>
  </r>
  <r>
    <x v="0"/>
    <x v="6"/>
    <x v="0"/>
    <x v="0"/>
    <x v="0"/>
    <x v="493"/>
    <x v="547"/>
    <x v="507"/>
    <x v="524"/>
    <x v="54"/>
    <x v="27"/>
    <x v="0"/>
    <x v="0"/>
    <x v="0"/>
    <x v="0"/>
    <x v="0"/>
    <x v="6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40"/>
    <x v="199"/>
    <x v="169"/>
    <x v="203"/>
    <x v="0"/>
    <x v="961"/>
    <x v="1"/>
  </r>
  <r>
    <x v="0"/>
    <x v="3"/>
    <x v="0"/>
    <x v="0"/>
    <x v="0"/>
    <x v="42"/>
    <x v="40"/>
    <x v="99"/>
    <x v="967"/>
    <x v="54"/>
    <x v="27"/>
    <x v="0"/>
    <x v="0"/>
    <x v="0"/>
    <x v="0"/>
    <x v="0"/>
    <x v="2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83"/>
    <x v="1"/>
  </r>
  <r>
    <x v="0"/>
    <x v="5"/>
    <x v="0"/>
    <x v="0"/>
    <x v="0"/>
    <x v="356"/>
    <x v="434"/>
    <x v="413"/>
    <x v="648"/>
    <x v="27"/>
    <x v="27"/>
    <x v="0"/>
    <x v="0"/>
    <x v="0"/>
    <x v="0"/>
    <x v="0"/>
    <x v="5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53"/>
    <x v="199"/>
    <x v="169"/>
    <x v="203"/>
    <x v="0"/>
    <x v="1059"/>
    <x v="1"/>
  </r>
  <r>
    <x v="0"/>
    <x v="4"/>
    <x v="0"/>
    <x v="0"/>
    <x v="0"/>
    <x v="31"/>
    <x v="30"/>
    <x v="0"/>
    <x v="889"/>
    <x v="54"/>
    <x v="27"/>
    <x v="0"/>
    <x v="0"/>
    <x v="0"/>
    <x v="0"/>
    <x v="0"/>
    <x v="1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479"/>
    <x v="1"/>
  </r>
  <r>
    <x v="0"/>
    <x v="0"/>
    <x v="0"/>
    <x v="0"/>
    <x v="0"/>
    <x v="356"/>
    <x v="434"/>
    <x v="0"/>
    <x v="546"/>
    <x v="54"/>
    <x v="0"/>
    <x v="0"/>
    <x v="0"/>
    <x v="0"/>
    <x v="0"/>
    <x v="0"/>
    <x v="3"/>
    <x v="0"/>
    <x v="0"/>
    <x v="0"/>
    <x v="254"/>
    <x v="365"/>
    <x v="5"/>
    <x v="24"/>
    <x v="349"/>
    <x v="104"/>
    <x v="0"/>
    <x v="0"/>
    <x v="0"/>
    <x v="0"/>
    <x v="0"/>
    <x v="254"/>
    <x v="361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58"/>
    <x v="199"/>
    <x v="169"/>
    <x v="203"/>
    <x v="0"/>
    <x v="1479"/>
    <x v="1"/>
  </r>
  <r>
    <x v="0"/>
    <x v="2"/>
    <x v="0"/>
    <x v="0"/>
    <x v="0"/>
    <x v="404"/>
    <x v="470"/>
    <x v="605"/>
    <x v="956"/>
    <x v="54"/>
    <x v="27"/>
    <x v="0"/>
    <x v="0"/>
    <x v="0"/>
    <x v="0"/>
    <x v="0"/>
    <x v="4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48"/>
    <x v="203"/>
    <x v="65"/>
    <x v="1479"/>
    <x v="0"/>
  </r>
  <r>
    <x v="0"/>
    <x v="1"/>
    <x v="0"/>
    <x v="0"/>
    <x v="0"/>
    <x v="46"/>
    <x v="44"/>
    <x v="150"/>
    <x v="1042"/>
    <x v="54"/>
    <x v="27"/>
    <x v="0"/>
    <x v="0"/>
    <x v="0"/>
    <x v="0"/>
    <x v="0"/>
    <x v="0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2"/>
    <x v="1"/>
  </r>
  <r>
    <x v="0"/>
    <x v="6"/>
    <x v="0"/>
    <x v="0"/>
    <x v="0"/>
    <x v="464"/>
    <x v="524"/>
    <x v="679"/>
    <x v="956"/>
    <x v="54"/>
    <x v="27"/>
    <x v="0"/>
    <x v="0"/>
    <x v="0"/>
    <x v="0"/>
    <x v="0"/>
    <x v="6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80"/>
    <x v="1"/>
  </r>
  <r>
    <x v="0"/>
    <x v="3"/>
    <x v="0"/>
    <x v="0"/>
    <x v="0"/>
    <x v="46"/>
    <x v="44"/>
    <x v="150"/>
    <x v="1042"/>
    <x v="54"/>
    <x v="27"/>
    <x v="0"/>
    <x v="0"/>
    <x v="0"/>
    <x v="0"/>
    <x v="0"/>
    <x v="2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2"/>
    <x v="1"/>
  </r>
  <r>
    <x v="0"/>
    <x v="5"/>
    <x v="0"/>
    <x v="0"/>
    <x v="0"/>
    <x v="371"/>
    <x v="444"/>
    <x v="562"/>
    <x v="956"/>
    <x v="54"/>
    <x v="27"/>
    <x v="0"/>
    <x v="0"/>
    <x v="0"/>
    <x v="0"/>
    <x v="0"/>
    <x v="5"/>
    <x v="0"/>
    <x v="0"/>
    <x v="0"/>
    <x v="255"/>
    <x v="366"/>
    <x v="3"/>
    <x v="9"/>
    <x v="76"/>
    <x v="104"/>
    <x v="0"/>
    <x v="0"/>
    <x v="0"/>
    <x v="0"/>
    <x v="0"/>
    <x v="255"/>
    <x v="226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37"/>
    <x v="0"/>
    <x v="904"/>
    <x v="1"/>
  </r>
  <r>
    <x v="0"/>
    <x v="2"/>
    <x v="0"/>
    <x v="0"/>
    <x v="0"/>
    <x v="62"/>
    <x v="118"/>
    <x v="169"/>
    <x v="924"/>
    <x v="54"/>
    <x v="27"/>
    <x v="0"/>
    <x v="0"/>
    <x v="0"/>
    <x v="0"/>
    <x v="0"/>
    <x v="4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86"/>
    <x v="199"/>
    <x v="169"/>
    <x v="5"/>
    <x v="0"/>
    <x v="1313"/>
    <x v="1"/>
  </r>
  <r>
    <x v="0"/>
    <x v="2"/>
    <x v="0"/>
    <x v="0"/>
    <x v="0"/>
    <x v="1132"/>
    <x v="1152"/>
    <x v="1336"/>
    <x v="450"/>
    <x v="54"/>
    <x v="27"/>
    <x v="0"/>
    <x v="0"/>
    <x v="0"/>
    <x v="0"/>
    <x v="0"/>
    <x v="4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74"/>
    <x v="199"/>
    <x v="169"/>
    <x v="165"/>
    <x v="0"/>
    <x v="201"/>
    <x v="1"/>
  </r>
  <r>
    <x v="0"/>
    <x v="1"/>
    <x v="0"/>
    <x v="0"/>
    <x v="0"/>
    <x v="4"/>
    <x v="4"/>
    <x v="35"/>
    <x v="973"/>
    <x v="54"/>
    <x v="27"/>
    <x v="0"/>
    <x v="0"/>
    <x v="0"/>
    <x v="0"/>
    <x v="0"/>
    <x v="0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9"/>
    <x v="199"/>
    <x v="169"/>
    <x v="203"/>
    <x v="0"/>
    <x v="1444"/>
    <x v="1"/>
  </r>
  <r>
    <x v="0"/>
    <x v="1"/>
    <x v="0"/>
    <x v="0"/>
    <x v="0"/>
    <x v="385"/>
    <x v="355"/>
    <x v="555"/>
    <x v="1221"/>
    <x v="54"/>
    <x v="27"/>
    <x v="0"/>
    <x v="0"/>
    <x v="0"/>
    <x v="0"/>
    <x v="0"/>
    <x v="0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81"/>
    <x v="199"/>
    <x v="169"/>
    <x v="203"/>
    <x v="0"/>
    <x v="910"/>
    <x v="1"/>
  </r>
  <r>
    <x v="0"/>
    <x v="6"/>
    <x v="0"/>
    <x v="0"/>
    <x v="0"/>
    <x v="83"/>
    <x v="153"/>
    <x v="204"/>
    <x v="914"/>
    <x v="54"/>
    <x v="27"/>
    <x v="0"/>
    <x v="0"/>
    <x v="0"/>
    <x v="0"/>
    <x v="0"/>
    <x v="6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76"/>
    <x v="199"/>
    <x v="169"/>
    <x v="203"/>
    <x v="0"/>
    <x v="1277"/>
    <x v="1"/>
  </r>
  <r>
    <x v="0"/>
    <x v="6"/>
    <x v="0"/>
    <x v="0"/>
    <x v="0"/>
    <x v="1196"/>
    <x v="1216"/>
    <x v="1398"/>
    <x v="404"/>
    <x v="54"/>
    <x v="27"/>
    <x v="0"/>
    <x v="0"/>
    <x v="0"/>
    <x v="0"/>
    <x v="0"/>
    <x v="6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333"/>
    <x v="199"/>
    <x v="169"/>
    <x v="203"/>
    <x v="0"/>
    <x v="145"/>
    <x v="1"/>
  </r>
  <r>
    <x v="0"/>
    <x v="3"/>
    <x v="0"/>
    <x v="0"/>
    <x v="0"/>
    <x v="4"/>
    <x v="4"/>
    <x v="31"/>
    <x v="966"/>
    <x v="54"/>
    <x v="27"/>
    <x v="0"/>
    <x v="0"/>
    <x v="0"/>
    <x v="0"/>
    <x v="0"/>
    <x v="2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802"/>
    <x v="199"/>
    <x v="169"/>
    <x v="203"/>
    <x v="0"/>
    <x v="1449"/>
    <x v="1"/>
  </r>
  <r>
    <x v="0"/>
    <x v="3"/>
    <x v="0"/>
    <x v="0"/>
    <x v="0"/>
    <x v="385"/>
    <x v="355"/>
    <x v="517"/>
    <x v="1180"/>
    <x v="54"/>
    <x v="27"/>
    <x v="0"/>
    <x v="0"/>
    <x v="0"/>
    <x v="0"/>
    <x v="0"/>
    <x v="2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604"/>
    <x v="199"/>
    <x v="169"/>
    <x v="203"/>
    <x v="0"/>
    <x v="951"/>
    <x v="1"/>
  </r>
  <r>
    <x v="0"/>
    <x v="5"/>
    <x v="0"/>
    <x v="0"/>
    <x v="0"/>
    <x v="52"/>
    <x v="99"/>
    <x v="137"/>
    <x v="896"/>
    <x v="54"/>
    <x v="27"/>
    <x v="0"/>
    <x v="0"/>
    <x v="0"/>
    <x v="0"/>
    <x v="0"/>
    <x v="5"/>
    <x v="0"/>
    <x v="0"/>
    <x v="0"/>
    <x v="256"/>
    <x v="367"/>
    <x v="3"/>
    <x v="41"/>
    <x v="319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761"/>
    <x v="199"/>
    <x v="6"/>
    <x v="203"/>
    <x v="8"/>
    <x v="1487"/>
    <x v="0"/>
  </r>
  <r>
    <x v="0"/>
    <x v="5"/>
    <x v="0"/>
    <x v="0"/>
    <x v="0"/>
    <x v="1093"/>
    <x v="1113"/>
    <x v="1239"/>
    <x v="320"/>
    <x v="54"/>
    <x v="27"/>
    <x v="0"/>
    <x v="0"/>
    <x v="0"/>
    <x v="0"/>
    <x v="0"/>
    <x v="5"/>
    <x v="0"/>
    <x v="0"/>
    <x v="0"/>
    <x v="256"/>
    <x v="367"/>
    <x v="3"/>
    <x v="41"/>
    <x v="838"/>
    <x v="104"/>
    <x v="0"/>
    <x v="0"/>
    <x v="0"/>
    <x v="0"/>
    <x v="0"/>
    <x v="256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65"/>
    <x v="199"/>
    <x v="144"/>
    <x v="203"/>
    <x v="262"/>
    <x v="1633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10"/>
    <x v="10"/>
    <x v="0"/>
    <x v="932"/>
    <x v="54"/>
    <x v="27"/>
    <x v="0"/>
    <x v="0"/>
    <x v="0"/>
    <x v="0"/>
    <x v="0"/>
    <x v="2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5"/>
    <x v="0"/>
    <x v="0"/>
    <x v="0"/>
    <x v="128"/>
    <x v="220"/>
    <x v="0"/>
    <x v="723"/>
    <x v="54"/>
    <x v="27"/>
    <x v="0"/>
    <x v="0"/>
    <x v="0"/>
    <x v="0"/>
    <x v="0"/>
    <x v="5"/>
    <x v="0"/>
    <x v="0"/>
    <x v="0"/>
    <x v="257"/>
    <x v="368"/>
    <x v="1"/>
    <x v="29"/>
    <x v="612"/>
    <x v="104"/>
    <x v="0"/>
    <x v="0"/>
    <x v="0"/>
    <x v="0"/>
    <x v="0"/>
    <x v="257"/>
    <x v="221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479"/>
    <x v="1"/>
  </r>
  <r>
    <x v="0"/>
    <x v="2"/>
    <x v="0"/>
    <x v="0"/>
    <x v="0"/>
    <x v="584"/>
    <x v="624"/>
    <x v="802"/>
    <x v="758"/>
    <x v="54"/>
    <x v="27"/>
    <x v="0"/>
    <x v="0"/>
    <x v="0"/>
    <x v="0"/>
    <x v="0"/>
    <x v="4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659"/>
    <x v="1"/>
  </r>
  <r>
    <x v="0"/>
    <x v="1"/>
    <x v="0"/>
    <x v="0"/>
    <x v="0"/>
    <x v="101"/>
    <x v="97"/>
    <x v="234"/>
    <x v="1077"/>
    <x v="54"/>
    <x v="27"/>
    <x v="0"/>
    <x v="0"/>
    <x v="0"/>
    <x v="0"/>
    <x v="0"/>
    <x v="0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246"/>
    <x v="1"/>
  </r>
  <r>
    <x v="0"/>
    <x v="6"/>
    <x v="0"/>
    <x v="0"/>
    <x v="0"/>
    <x v="661"/>
    <x v="692"/>
    <x v="883"/>
    <x v="727"/>
    <x v="54"/>
    <x v="27"/>
    <x v="0"/>
    <x v="0"/>
    <x v="0"/>
    <x v="0"/>
    <x v="0"/>
    <x v="6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590"/>
    <x v="1"/>
  </r>
  <r>
    <x v="0"/>
    <x v="3"/>
    <x v="0"/>
    <x v="0"/>
    <x v="0"/>
    <x v="22"/>
    <x v="21"/>
    <x v="234"/>
    <x v="1127"/>
    <x v="54"/>
    <x v="27"/>
    <x v="0"/>
    <x v="0"/>
    <x v="0"/>
    <x v="0"/>
    <x v="0"/>
    <x v="2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7"/>
    <x v="199"/>
    <x v="169"/>
    <x v="203"/>
    <x v="0"/>
    <x v="1246"/>
    <x v="1"/>
  </r>
  <r>
    <x v="0"/>
    <x v="5"/>
    <x v="0"/>
    <x v="0"/>
    <x v="0"/>
    <x v="241"/>
    <x v="339"/>
    <x v="745"/>
    <x v="1429"/>
    <x v="40"/>
    <x v="27"/>
    <x v="0"/>
    <x v="0"/>
    <x v="0"/>
    <x v="0"/>
    <x v="0"/>
    <x v="5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012"/>
    <x v="199"/>
    <x v="169"/>
    <x v="203"/>
    <x v="0"/>
    <x v="713"/>
    <x v="1"/>
  </r>
  <r>
    <x v="0"/>
    <x v="4"/>
    <x v="0"/>
    <x v="0"/>
    <x v="0"/>
    <x v="216"/>
    <x v="207"/>
    <x v="0"/>
    <x v="729"/>
    <x v="54"/>
    <x v="27"/>
    <x v="0"/>
    <x v="0"/>
    <x v="0"/>
    <x v="0"/>
    <x v="0"/>
    <x v="1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558"/>
    <x v="199"/>
    <x v="169"/>
    <x v="203"/>
    <x v="0"/>
    <x v="1479"/>
    <x v="1"/>
  </r>
  <r>
    <x v="0"/>
    <x v="0"/>
    <x v="0"/>
    <x v="0"/>
    <x v="0"/>
    <x v="872"/>
    <x v="894"/>
    <x v="0"/>
    <x v="207"/>
    <x v="54"/>
    <x v="0"/>
    <x v="0"/>
    <x v="0"/>
    <x v="0"/>
    <x v="0"/>
    <x v="0"/>
    <x v="3"/>
    <x v="0"/>
    <x v="0"/>
    <x v="0"/>
    <x v="258"/>
    <x v="370"/>
    <x v="5"/>
    <x v="67"/>
    <x v="555"/>
    <x v="104"/>
    <x v="0"/>
    <x v="0"/>
    <x v="0"/>
    <x v="0"/>
    <x v="0"/>
    <x v="258"/>
    <x v="400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71"/>
    <x v="199"/>
    <x v="169"/>
    <x v="203"/>
    <x v="0"/>
    <x v="1479"/>
    <x v="1"/>
  </r>
  <r>
    <x v="0"/>
    <x v="2"/>
    <x v="0"/>
    <x v="0"/>
    <x v="0"/>
    <x v="788"/>
    <x v="810"/>
    <x v="1029"/>
    <x v="956"/>
    <x v="54"/>
    <x v="27"/>
    <x v="0"/>
    <x v="0"/>
    <x v="0"/>
    <x v="0"/>
    <x v="0"/>
    <x v="4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6"/>
    <x v="199"/>
    <x v="169"/>
    <x v="203"/>
    <x v="0"/>
    <x v="461"/>
    <x v="1"/>
  </r>
  <r>
    <x v="0"/>
    <x v="1"/>
    <x v="0"/>
    <x v="0"/>
    <x v="0"/>
    <x v="188"/>
    <x v="180"/>
    <x v="246"/>
    <x v="956"/>
    <x v="54"/>
    <x v="27"/>
    <x v="0"/>
    <x v="0"/>
    <x v="0"/>
    <x v="0"/>
    <x v="0"/>
    <x v="0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6"/>
    <x v="199"/>
    <x v="169"/>
    <x v="203"/>
    <x v="0"/>
    <x v="1234"/>
    <x v="1"/>
  </r>
  <r>
    <x v="0"/>
    <x v="6"/>
    <x v="0"/>
    <x v="0"/>
    <x v="0"/>
    <x v="885"/>
    <x v="907"/>
    <x v="1126"/>
    <x v="956"/>
    <x v="54"/>
    <x v="27"/>
    <x v="0"/>
    <x v="0"/>
    <x v="0"/>
    <x v="0"/>
    <x v="0"/>
    <x v="6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66"/>
    <x v="199"/>
    <x v="126"/>
    <x v="203"/>
    <x v="216"/>
    <x v="1479"/>
    <x v="0"/>
  </r>
  <r>
    <x v="0"/>
    <x v="3"/>
    <x v="0"/>
    <x v="0"/>
    <x v="0"/>
    <x v="156"/>
    <x v="150"/>
    <x v="214"/>
    <x v="956"/>
    <x v="54"/>
    <x v="27"/>
    <x v="0"/>
    <x v="0"/>
    <x v="0"/>
    <x v="0"/>
    <x v="0"/>
    <x v="2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01"/>
    <x v="199"/>
    <x v="169"/>
    <x v="203"/>
    <x v="0"/>
    <x v="1266"/>
    <x v="1"/>
  </r>
  <r>
    <x v="0"/>
    <x v="5"/>
    <x v="0"/>
    <x v="0"/>
    <x v="0"/>
    <x v="663"/>
    <x v="693"/>
    <x v="896"/>
    <x v="956"/>
    <x v="46"/>
    <x v="27"/>
    <x v="0"/>
    <x v="0"/>
    <x v="0"/>
    <x v="0"/>
    <x v="0"/>
    <x v="5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8"/>
    <x v="199"/>
    <x v="169"/>
    <x v="203"/>
    <x v="0"/>
    <x v="577"/>
    <x v="1"/>
  </r>
  <r>
    <x v="0"/>
    <x v="4"/>
    <x v="0"/>
    <x v="0"/>
    <x v="0"/>
    <x v="123"/>
    <x v="118"/>
    <x v="183"/>
    <x v="956"/>
    <x v="54"/>
    <x v="27"/>
    <x v="0"/>
    <x v="0"/>
    <x v="0"/>
    <x v="0"/>
    <x v="0"/>
    <x v="1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298"/>
    <x v="1"/>
  </r>
  <r>
    <x v="0"/>
    <x v="0"/>
    <x v="0"/>
    <x v="0"/>
    <x v="0"/>
    <x v="670"/>
    <x v="698"/>
    <x v="903"/>
    <x v="956"/>
    <x v="54"/>
    <x v="13"/>
    <x v="0"/>
    <x v="0"/>
    <x v="0"/>
    <x v="0"/>
    <x v="0"/>
    <x v="3"/>
    <x v="0"/>
    <x v="0"/>
    <x v="0"/>
    <x v="259"/>
    <x v="371"/>
    <x v="5"/>
    <x v="44"/>
    <x v="75"/>
    <x v="104"/>
    <x v="0"/>
    <x v="0"/>
    <x v="0"/>
    <x v="0"/>
    <x v="0"/>
    <x v="259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55"/>
    <x v="199"/>
    <x v="169"/>
    <x v="203"/>
    <x v="0"/>
    <x v="570"/>
    <x v="1"/>
  </r>
  <r>
    <x v="0"/>
    <x v="2"/>
    <x v="0"/>
    <x v="0"/>
    <x v="0"/>
    <x v="334"/>
    <x v="416"/>
    <x v="814"/>
    <x v="1450"/>
    <x v="54"/>
    <x v="27"/>
    <x v="0"/>
    <x v="0"/>
    <x v="0"/>
    <x v="0"/>
    <x v="0"/>
    <x v="4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6"/>
    <x v="1"/>
  </r>
  <r>
    <x v="0"/>
    <x v="2"/>
    <x v="0"/>
    <x v="0"/>
    <x v="0"/>
    <x v="424"/>
    <x v="491"/>
    <x v="954"/>
    <x v="1534"/>
    <x v="54"/>
    <x v="27"/>
    <x v="0"/>
    <x v="0"/>
    <x v="0"/>
    <x v="0"/>
    <x v="0"/>
    <x v="4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1"/>
    <x v="1"/>
  </r>
  <r>
    <x v="0"/>
    <x v="2"/>
    <x v="0"/>
    <x v="0"/>
    <x v="0"/>
    <x v="369"/>
    <x v="442"/>
    <x v="868"/>
    <x v="1484"/>
    <x v="54"/>
    <x v="27"/>
    <x v="0"/>
    <x v="0"/>
    <x v="0"/>
    <x v="0"/>
    <x v="0"/>
    <x v="4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430"/>
    <x v="495"/>
    <x v="963"/>
    <x v="1537"/>
    <x v="54"/>
    <x v="27"/>
    <x v="0"/>
    <x v="0"/>
    <x v="0"/>
    <x v="0"/>
    <x v="0"/>
    <x v="4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2"/>
    <x v="1"/>
  </r>
  <r>
    <x v="0"/>
    <x v="1"/>
    <x v="0"/>
    <x v="0"/>
    <x v="0"/>
    <x v="31"/>
    <x v="30"/>
    <x v="242"/>
    <x v="1110"/>
    <x v="54"/>
    <x v="27"/>
    <x v="0"/>
    <x v="0"/>
    <x v="0"/>
    <x v="0"/>
    <x v="0"/>
    <x v="0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1"/>
    <x v="0"/>
    <x v="0"/>
    <x v="0"/>
    <x v="51"/>
    <x v="49"/>
    <x v="321"/>
    <x v="1154"/>
    <x v="54"/>
    <x v="27"/>
    <x v="0"/>
    <x v="0"/>
    <x v="0"/>
    <x v="0"/>
    <x v="0"/>
    <x v="0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7"/>
    <x v="1"/>
  </r>
  <r>
    <x v="0"/>
    <x v="1"/>
    <x v="0"/>
    <x v="0"/>
    <x v="0"/>
    <x v="37"/>
    <x v="36"/>
    <x v="271"/>
    <x v="1125"/>
    <x v="54"/>
    <x v="27"/>
    <x v="0"/>
    <x v="0"/>
    <x v="0"/>
    <x v="0"/>
    <x v="0"/>
    <x v="0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52"/>
    <x v="50"/>
    <x v="325"/>
    <x v="1156"/>
    <x v="54"/>
    <x v="27"/>
    <x v="0"/>
    <x v="0"/>
    <x v="0"/>
    <x v="0"/>
    <x v="0"/>
    <x v="0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6"/>
    <x v="0"/>
    <x v="0"/>
    <x v="0"/>
    <x v="387"/>
    <x v="457"/>
    <x v="893"/>
    <x v="1503"/>
    <x v="54"/>
    <x v="27"/>
    <x v="0"/>
    <x v="0"/>
    <x v="0"/>
    <x v="0"/>
    <x v="0"/>
    <x v="6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0"/>
    <x v="1"/>
  </r>
  <r>
    <x v="0"/>
    <x v="6"/>
    <x v="0"/>
    <x v="0"/>
    <x v="0"/>
    <x v="488"/>
    <x v="541"/>
    <x v="1054"/>
    <x v="1582"/>
    <x v="54"/>
    <x v="27"/>
    <x v="0"/>
    <x v="0"/>
    <x v="0"/>
    <x v="0"/>
    <x v="0"/>
    <x v="6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0"/>
    <x v="1"/>
  </r>
  <r>
    <x v="0"/>
    <x v="6"/>
    <x v="0"/>
    <x v="0"/>
    <x v="0"/>
    <x v="420"/>
    <x v="488"/>
    <x v="951"/>
    <x v="1530"/>
    <x v="54"/>
    <x v="27"/>
    <x v="0"/>
    <x v="0"/>
    <x v="0"/>
    <x v="0"/>
    <x v="0"/>
    <x v="6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493"/>
    <x v="547"/>
    <x v="1064"/>
    <x v="1588"/>
    <x v="54"/>
    <x v="27"/>
    <x v="0"/>
    <x v="0"/>
    <x v="0"/>
    <x v="0"/>
    <x v="0"/>
    <x v="6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2"/>
    <x v="1"/>
  </r>
  <r>
    <x v="0"/>
    <x v="3"/>
    <x v="0"/>
    <x v="0"/>
    <x v="0"/>
    <x v="31"/>
    <x v="30"/>
    <x v="242"/>
    <x v="1110"/>
    <x v="54"/>
    <x v="27"/>
    <x v="0"/>
    <x v="0"/>
    <x v="0"/>
    <x v="0"/>
    <x v="0"/>
    <x v="2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8"/>
    <x v="1"/>
  </r>
  <r>
    <x v="0"/>
    <x v="3"/>
    <x v="0"/>
    <x v="0"/>
    <x v="0"/>
    <x v="51"/>
    <x v="49"/>
    <x v="321"/>
    <x v="1154"/>
    <x v="54"/>
    <x v="27"/>
    <x v="0"/>
    <x v="0"/>
    <x v="0"/>
    <x v="0"/>
    <x v="0"/>
    <x v="2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7"/>
    <x v="1"/>
  </r>
  <r>
    <x v="0"/>
    <x v="3"/>
    <x v="0"/>
    <x v="0"/>
    <x v="0"/>
    <x v="37"/>
    <x v="36"/>
    <x v="271"/>
    <x v="1125"/>
    <x v="54"/>
    <x v="27"/>
    <x v="0"/>
    <x v="0"/>
    <x v="0"/>
    <x v="0"/>
    <x v="0"/>
    <x v="2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3"/>
    <x v="0"/>
    <x v="0"/>
    <x v="0"/>
    <x v="52"/>
    <x v="50"/>
    <x v="325"/>
    <x v="1156"/>
    <x v="54"/>
    <x v="27"/>
    <x v="0"/>
    <x v="0"/>
    <x v="0"/>
    <x v="0"/>
    <x v="0"/>
    <x v="2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3"/>
    <x v="1"/>
  </r>
  <r>
    <x v="0"/>
    <x v="5"/>
    <x v="0"/>
    <x v="0"/>
    <x v="0"/>
    <x v="302"/>
    <x v="389"/>
    <x v="764"/>
    <x v="1416"/>
    <x v="54"/>
    <x v="27"/>
    <x v="0"/>
    <x v="0"/>
    <x v="0"/>
    <x v="0"/>
    <x v="0"/>
    <x v="5"/>
    <x v="0"/>
    <x v="0"/>
    <x v="0"/>
    <x v="260"/>
    <x v="372"/>
    <x v="0"/>
    <x v="38"/>
    <x v="24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5"/>
    <x v="1"/>
  </r>
  <r>
    <x v="0"/>
    <x v="5"/>
    <x v="0"/>
    <x v="0"/>
    <x v="0"/>
    <x v="390"/>
    <x v="458"/>
    <x v="899"/>
    <x v="1505"/>
    <x v="54"/>
    <x v="27"/>
    <x v="0"/>
    <x v="0"/>
    <x v="0"/>
    <x v="0"/>
    <x v="0"/>
    <x v="5"/>
    <x v="0"/>
    <x v="0"/>
    <x v="0"/>
    <x v="260"/>
    <x v="372"/>
    <x v="0"/>
    <x v="38"/>
    <x v="360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4"/>
    <x v="1"/>
  </r>
  <r>
    <x v="0"/>
    <x v="5"/>
    <x v="0"/>
    <x v="0"/>
    <x v="0"/>
    <x v="334"/>
    <x v="416"/>
    <x v="813"/>
    <x v="1449"/>
    <x v="54"/>
    <x v="27"/>
    <x v="0"/>
    <x v="0"/>
    <x v="0"/>
    <x v="0"/>
    <x v="0"/>
    <x v="5"/>
    <x v="0"/>
    <x v="0"/>
    <x v="0"/>
    <x v="260"/>
    <x v="372"/>
    <x v="0"/>
    <x v="38"/>
    <x v="402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8"/>
    <x v="1"/>
  </r>
  <r>
    <x v="0"/>
    <x v="5"/>
    <x v="0"/>
    <x v="0"/>
    <x v="0"/>
    <x v="393"/>
    <x v="462"/>
    <x v="910"/>
    <x v="1509"/>
    <x v="54"/>
    <x v="27"/>
    <x v="0"/>
    <x v="0"/>
    <x v="0"/>
    <x v="0"/>
    <x v="0"/>
    <x v="5"/>
    <x v="0"/>
    <x v="0"/>
    <x v="0"/>
    <x v="260"/>
    <x v="372"/>
    <x v="0"/>
    <x v="38"/>
    <x v="406"/>
    <x v="104"/>
    <x v="0"/>
    <x v="0"/>
    <x v="0"/>
    <x v="0"/>
    <x v="0"/>
    <x v="260"/>
    <x v="41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4"/>
    <x v="1"/>
  </r>
  <r>
    <x v="0"/>
    <x v="2"/>
    <x v="0"/>
    <x v="0"/>
    <x v="0"/>
    <x v="479"/>
    <x v="535"/>
    <x v="255"/>
    <x v="463"/>
    <x v="54"/>
    <x v="27"/>
    <x v="0"/>
    <x v="0"/>
    <x v="0"/>
    <x v="0"/>
    <x v="0"/>
    <x v="4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85"/>
    <x v="199"/>
    <x v="169"/>
    <x v="203"/>
    <x v="0"/>
    <x v="1225"/>
    <x v="1"/>
  </r>
  <r>
    <x v="0"/>
    <x v="1"/>
    <x v="0"/>
    <x v="0"/>
    <x v="0"/>
    <x v="66"/>
    <x v="63"/>
    <x v="52"/>
    <x v="863"/>
    <x v="54"/>
    <x v="27"/>
    <x v="0"/>
    <x v="0"/>
    <x v="0"/>
    <x v="0"/>
    <x v="0"/>
    <x v="0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27"/>
    <x v="1"/>
  </r>
  <r>
    <x v="0"/>
    <x v="6"/>
    <x v="0"/>
    <x v="0"/>
    <x v="0"/>
    <x v="543"/>
    <x v="593"/>
    <x v="303"/>
    <x v="419"/>
    <x v="54"/>
    <x v="27"/>
    <x v="0"/>
    <x v="0"/>
    <x v="0"/>
    <x v="0"/>
    <x v="0"/>
    <x v="6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345"/>
    <x v="199"/>
    <x v="169"/>
    <x v="203"/>
    <x v="0"/>
    <x v="1176"/>
    <x v="1"/>
  </r>
  <r>
    <x v="0"/>
    <x v="3"/>
    <x v="0"/>
    <x v="0"/>
    <x v="0"/>
    <x v="66"/>
    <x v="63"/>
    <x v="52"/>
    <x v="863"/>
    <x v="54"/>
    <x v="27"/>
    <x v="0"/>
    <x v="0"/>
    <x v="0"/>
    <x v="0"/>
    <x v="0"/>
    <x v="2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86"/>
    <x v="199"/>
    <x v="169"/>
    <x v="203"/>
    <x v="0"/>
    <x v="1427"/>
    <x v="1"/>
  </r>
  <r>
    <x v="0"/>
    <x v="5"/>
    <x v="0"/>
    <x v="0"/>
    <x v="0"/>
    <x v="440"/>
    <x v="504"/>
    <x v="228"/>
    <x v="494"/>
    <x v="12"/>
    <x v="27"/>
    <x v="0"/>
    <x v="0"/>
    <x v="0"/>
    <x v="0"/>
    <x v="0"/>
    <x v="5"/>
    <x v="0"/>
    <x v="0"/>
    <x v="0"/>
    <x v="261"/>
    <x v="373"/>
    <x v="5"/>
    <x v="63"/>
    <x v="102"/>
    <x v="104"/>
    <x v="0"/>
    <x v="0"/>
    <x v="0"/>
    <x v="0"/>
    <x v="0"/>
    <x v="261"/>
    <x v="467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252"/>
    <x v="1"/>
  </r>
  <r>
    <x v="0"/>
    <x v="2"/>
    <x v="0"/>
    <x v="0"/>
    <x v="0"/>
    <x v="961"/>
    <x v="983"/>
    <x v="1507"/>
    <x v="1849"/>
    <x v="54"/>
    <x v="27"/>
    <x v="0"/>
    <x v="0"/>
    <x v="0"/>
    <x v="0"/>
    <x v="0"/>
    <x v="4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"/>
    <x v="1"/>
  </r>
  <r>
    <x v="0"/>
    <x v="2"/>
    <x v="0"/>
    <x v="0"/>
    <x v="0"/>
    <x v="1056"/>
    <x v="1076"/>
    <x v="1534"/>
    <x v="1862"/>
    <x v="54"/>
    <x v="27"/>
    <x v="0"/>
    <x v="0"/>
    <x v="0"/>
    <x v="0"/>
    <x v="0"/>
    <x v="4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"/>
    <x v="1"/>
  </r>
  <r>
    <x v="0"/>
    <x v="1"/>
    <x v="0"/>
    <x v="0"/>
    <x v="0"/>
    <x v="279"/>
    <x v="265"/>
    <x v="819"/>
    <x v="1472"/>
    <x v="54"/>
    <x v="27"/>
    <x v="0"/>
    <x v="0"/>
    <x v="0"/>
    <x v="0"/>
    <x v="0"/>
    <x v="0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1"/>
    <x v="1"/>
  </r>
  <r>
    <x v="0"/>
    <x v="1"/>
    <x v="0"/>
    <x v="0"/>
    <x v="0"/>
    <x v="331"/>
    <x v="310"/>
    <x v="898"/>
    <x v="1523"/>
    <x v="54"/>
    <x v="27"/>
    <x v="0"/>
    <x v="0"/>
    <x v="0"/>
    <x v="0"/>
    <x v="0"/>
    <x v="0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5"/>
    <x v="1"/>
  </r>
  <r>
    <x v="0"/>
    <x v="6"/>
    <x v="0"/>
    <x v="0"/>
    <x v="0"/>
    <x v="1055"/>
    <x v="1075"/>
    <x v="1533"/>
    <x v="1861"/>
    <x v="54"/>
    <x v="27"/>
    <x v="0"/>
    <x v="0"/>
    <x v="0"/>
    <x v="0"/>
    <x v="0"/>
    <x v="6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"/>
    <x v="1"/>
  </r>
  <r>
    <x v="0"/>
    <x v="6"/>
    <x v="0"/>
    <x v="0"/>
    <x v="0"/>
    <x v="1131"/>
    <x v="1151"/>
    <x v="1556"/>
    <x v="1871"/>
    <x v="54"/>
    <x v="27"/>
    <x v="0"/>
    <x v="0"/>
    <x v="0"/>
    <x v="0"/>
    <x v="0"/>
    <x v="6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8"/>
    <x v="1"/>
  </r>
  <r>
    <x v="0"/>
    <x v="3"/>
    <x v="0"/>
    <x v="0"/>
    <x v="0"/>
    <x v="279"/>
    <x v="265"/>
    <x v="765"/>
    <x v="1426"/>
    <x v="54"/>
    <x v="27"/>
    <x v="0"/>
    <x v="0"/>
    <x v="0"/>
    <x v="0"/>
    <x v="0"/>
    <x v="2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4"/>
    <x v="1"/>
  </r>
  <r>
    <x v="0"/>
    <x v="3"/>
    <x v="0"/>
    <x v="0"/>
    <x v="0"/>
    <x v="331"/>
    <x v="310"/>
    <x v="847"/>
    <x v="1480"/>
    <x v="54"/>
    <x v="27"/>
    <x v="0"/>
    <x v="0"/>
    <x v="0"/>
    <x v="0"/>
    <x v="0"/>
    <x v="2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6"/>
    <x v="1"/>
  </r>
  <r>
    <x v="0"/>
    <x v="5"/>
    <x v="0"/>
    <x v="0"/>
    <x v="0"/>
    <x v="899"/>
    <x v="921"/>
    <x v="1457"/>
    <x v="1818"/>
    <x v="54"/>
    <x v="27"/>
    <x v="0"/>
    <x v="0"/>
    <x v="0"/>
    <x v="0"/>
    <x v="0"/>
    <x v="5"/>
    <x v="0"/>
    <x v="0"/>
    <x v="0"/>
    <x v="262"/>
    <x v="374"/>
    <x v="0"/>
    <x v="20"/>
    <x v="427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8"/>
    <x v="203"/>
    <x v="220"/>
    <x v="138"/>
    <x v="0"/>
  </r>
  <r>
    <x v="0"/>
    <x v="5"/>
    <x v="0"/>
    <x v="0"/>
    <x v="0"/>
    <x v="1000"/>
    <x v="1022"/>
    <x v="1497"/>
    <x v="1838"/>
    <x v="54"/>
    <x v="27"/>
    <x v="0"/>
    <x v="0"/>
    <x v="0"/>
    <x v="0"/>
    <x v="0"/>
    <x v="5"/>
    <x v="0"/>
    <x v="0"/>
    <x v="0"/>
    <x v="262"/>
    <x v="374"/>
    <x v="0"/>
    <x v="20"/>
    <x v="428"/>
    <x v="104"/>
    <x v="0"/>
    <x v="0"/>
    <x v="0"/>
    <x v="0"/>
    <x v="0"/>
    <x v="26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7"/>
    <x v="169"/>
    <x v="203"/>
    <x v="245"/>
    <x v="104"/>
    <x v="0"/>
  </r>
  <r>
    <x v="0"/>
    <x v="2"/>
    <x v="0"/>
    <x v="0"/>
    <x v="0"/>
    <x v="857"/>
    <x v="879"/>
    <x v="1034"/>
    <x v="501"/>
    <x v="54"/>
    <x v="27"/>
    <x v="0"/>
    <x v="0"/>
    <x v="0"/>
    <x v="0"/>
    <x v="0"/>
    <x v="4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9"/>
    <x v="169"/>
    <x v="203"/>
    <x v="209"/>
    <x v="1585"/>
    <x v="0"/>
  </r>
  <r>
    <x v="0"/>
    <x v="1"/>
    <x v="0"/>
    <x v="0"/>
    <x v="0"/>
    <x v="226"/>
    <x v="216"/>
    <x v="359"/>
    <x v="819"/>
    <x v="54"/>
    <x v="27"/>
    <x v="0"/>
    <x v="0"/>
    <x v="0"/>
    <x v="0"/>
    <x v="0"/>
    <x v="0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956"/>
    <x v="978"/>
    <x v="1132"/>
    <x v="456"/>
    <x v="54"/>
    <x v="27"/>
    <x v="0"/>
    <x v="0"/>
    <x v="0"/>
    <x v="0"/>
    <x v="0"/>
    <x v="6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2"/>
    <x v="1"/>
  </r>
  <r>
    <x v="0"/>
    <x v="3"/>
    <x v="0"/>
    <x v="0"/>
    <x v="0"/>
    <x v="226"/>
    <x v="216"/>
    <x v="359"/>
    <x v="819"/>
    <x v="54"/>
    <x v="27"/>
    <x v="0"/>
    <x v="0"/>
    <x v="0"/>
    <x v="0"/>
    <x v="0"/>
    <x v="2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799"/>
    <x v="822"/>
    <x v="975"/>
    <x v="531"/>
    <x v="54"/>
    <x v="27"/>
    <x v="0"/>
    <x v="0"/>
    <x v="0"/>
    <x v="0"/>
    <x v="0"/>
    <x v="5"/>
    <x v="0"/>
    <x v="0"/>
    <x v="0"/>
    <x v="263"/>
    <x v="375"/>
    <x v="0"/>
    <x v="79"/>
    <x v="373"/>
    <x v="104"/>
    <x v="0"/>
    <x v="0"/>
    <x v="0"/>
    <x v="0"/>
    <x v="0"/>
    <x v="263"/>
    <x v="387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3"/>
    <x v="169"/>
    <x v="203"/>
    <x v="187"/>
    <x v="1579"/>
    <x v="0"/>
  </r>
  <r>
    <x v="0"/>
    <x v="2"/>
    <x v="0"/>
    <x v="0"/>
    <x v="0"/>
    <x v="1223"/>
    <x v="1243"/>
    <x v="1443"/>
    <x v="956"/>
    <x v="54"/>
    <x v="27"/>
    <x v="0"/>
    <x v="0"/>
    <x v="0"/>
    <x v="0"/>
    <x v="0"/>
    <x v="4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4"/>
    <x v="199"/>
    <x v="169"/>
    <x v="203"/>
    <x v="0"/>
    <x v="110"/>
    <x v="1"/>
  </r>
  <r>
    <x v="0"/>
    <x v="1"/>
    <x v="0"/>
    <x v="0"/>
    <x v="0"/>
    <x v="473"/>
    <x v="420"/>
    <x v="525"/>
    <x v="956"/>
    <x v="54"/>
    <x v="27"/>
    <x v="0"/>
    <x v="0"/>
    <x v="0"/>
    <x v="0"/>
    <x v="0"/>
    <x v="0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3"/>
    <x v="199"/>
    <x v="169"/>
    <x v="203"/>
    <x v="0"/>
    <x v="943"/>
    <x v="1"/>
  </r>
  <r>
    <x v="0"/>
    <x v="6"/>
    <x v="0"/>
    <x v="0"/>
    <x v="0"/>
    <x v="1267"/>
    <x v="1287"/>
    <x v="1480"/>
    <x v="956"/>
    <x v="54"/>
    <x v="27"/>
    <x v="0"/>
    <x v="0"/>
    <x v="0"/>
    <x v="0"/>
    <x v="0"/>
    <x v="6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6"/>
    <x v="199"/>
    <x v="162"/>
    <x v="203"/>
    <x v="294"/>
    <x v="1479"/>
    <x v="0"/>
  </r>
  <r>
    <x v="0"/>
    <x v="3"/>
    <x v="0"/>
    <x v="0"/>
    <x v="0"/>
    <x v="473"/>
    <x v="420"/>
    <x v="525"/>
    <x v="956"/>
    <x v="54"/>
    <x v="27"/>
    <x v="0"/>
    <x v="0"/>
    <x v="0"/>
    <x v="0"/>
    <x v="0"/>
    <x v="2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3"/>
    <x v="199"/>
    <x v="169"/>
    <x v="203"/>
    <x v="0"/>
    <x v="943"/>
    <x v="1"/>
  </r>
  <r>
    <x v="0"/>
    <x v="5"/>
    <x v="0"/>
    <x v="0"/>
    <x v="0"/>
    <x v="1191"/>
    <x v="1211"/>
    <x v="1413"/>
    <x v="956"/>
    <x v="53"/>
    <x v="27"/>
    <x v="0"/>
    <x v="0"/>
    <x v="0"/>
    <x v="0"/>
    <x v="0"/>
    <x v="5"/>
    <x v="0"/>
    <x v="0"/>
    <x v="0"/>
    <x v="264"/>
    <x v="376"/>
    <x v="5"/>
    <x v="44"/>
    <x v="106"/>
    <x v="104"/>
    <x v="0"/>
    <x v="0"/>
    <x v="0"/>
    <x v="0"/>
    <x v="0"/>
    <x v="264"/>
    <x v="2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"/>
    <x v="199"/>
    <x v="169"/>
    <x v="203"/>
    <x v="0"/>
    <x v="134"/>
    <x v="1"/>
  </r>
  <r>
    <x v="0"/>
    <x v="2"/>
    <x v="0"/>
    <x v="0"/>
    <x v="0"/>
    <x v="278"/>
    <x v="370"/>
    <x v="0"/>
    <x v="611"/>
    <x v="54"/>
    <x v="27"/>
    <x v="0"/>
    <x v="0"/>
    <x v="0"/>
    <x v="0"/>
    <x v="0"/>
    <x v="4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11"/>
    <x v="199"/>
    <x v="169"/>
    <x v="203"/>
    <x v="0"/>
    <x v="1479"/>
    <x v="1"/>
  </r>
  <r>
    <x v="0"/>
    <x v="1"/>
    <x v="0"/>
    <x v="0"/>
    <x v="0"/>
    <x v="23"/>
    <x v="22"/>
    <x v="0"/>
    <x v="902"/>
    <x v="54"/>
    <x v="27"/>
    <x v="0"/>
    <x v="0"/>
    <x v="0"/>
    <x v="0"/>
    <x v="0"/>
    <x v="0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6"/>
    <x v="0"/>
    <x v="0"/>
    <x v="0"/>
    <x v="329"/>
    <x v="414"/>
    <x v="0"/>
    <x v="571"/>
    <x v="54"/>
    <x v="27"/>
    <x v="0"/>
    <x v="0"/>
    <x v="0"/>
    <x v="0"/>
    <x v="0"/>
    <x v="6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77"/>
    <x v="199"/>
    <x v="169"/>
    <x v="203"/>
    <x v="0"/>
    <x v="1479"/>
    <x v="1"/>
  </r>
  <r>
    <x v="0"/>
    <x v="3"/>
    <x v="0"/>
    <x v="0"/>
    <x v="0"/>
    <x v="23"/>
    <x v="22"/>
    <x v="0"/>
    <x v="902"/>
    <x v="54"/>
    <x v="27"/>
    <x v="0"/>
    <x v="0"/>
    <x v="0"/>
    <x v="0"/>
    <x v="0"/>
    <x v="2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2"/>
    <x v="199"/>
    <x v="169"/>
    <x v="203"/>
    <x v="0"/>
    <x v="1479"/>
    <x v="1"/>
  </r>
  <r>
    <x v="0"/>
    <x v="5"/>
    <x v="0"/>
    <x v="0"/>
    <x v="0"/>
    <x v="248"/>
    <x v="344"/>
    <x v="0"/>
    <x v="635"/>
    <x v="0"/>
    <x v="27"/>
    <x v="0"/>
    <x v="0"/>
    <x v="0"/>
    <x v="0"/>
    <x v="0"/>
    <x v="5"/>
    <x v="0"/>
    <x v="0"/>
    <x v="0"/>
    <x v="265"/>
    <x v="377"/>
    <x v="5"/>
    <x v="63"/>
    <x v="626"/>
    <x v="104"/>
    <x v="0"/>
    <x v="0"/>
    <x v="0"/>
    <x v="0"/>
    <x v="0"/>
    <x v="265"/>
    <x v="450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479"/>
    <x v="1"/>
  </r>
  <r>
    <x v="0"/>
    <x v="2"/>
    <x v="0"/>
    <x v="0"/>
    <x v="0"/>
    <x v="784"/>
    <x v="807"/>
    <x v="1026"/>
    <x v="956"/>
    <x v="54"/>
    <x v="27"/>
    <x v="0"/>
    <x v="0"/>
    <x v="0"/>
    <x v="0"/>
    <x v="0"/>
    <x v="4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09"/>
    <x v="199"/>
    <x v="169"/>
    <x v="203"/>
    <x v="0"/>
    <x v="464"/>
    <x v="1"/>
  </r>
  <r>
    <x v="0"/>
    <x v="1"/>
    <x v="0"/>
    <x v="0"/>
    <x v="0"/>
    <x v="186"/>
    <x v="178"/>
    <x v="243"/>
    <x v="956"/>
    <x v="54"/>
    <x v="27"/>
    <x v="0"/>
    <x v="0"/>
    <x v="0"/>
    <x v="0"/>
    <x v="0"/>
    <x v="0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7"/>
    <x v="199"/>
    <x v="169"/>
    <x v="203"/>
    <x v="0"/>
    <x v="1237"/>
    <x v="1"/>
  </r>
  <r>
    <x v="0"/>
    <x v="6"/>
    <x v="0"/>
    <x v="0"/>
    <x v="0"/>
    <x v="879"/>
    <x v="901"/>
    <x v="1121"/>
    <x v="956"/>
    <x v="54"/>
    <x v="27"/>
    <x v="0"/>
    <x v="0"/>
    <x v="0"/>
    <x v="0"/>
    <x v="0"/>
    <x v="6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67"/>
    <x v="199"/>
    <x v="124"/>
    <x v="203"/>
    <x v="214"/>
    <x v="1479"/>
    <x v="0"/>
  </r>
  <r>
    <x v="0"/>
    <x v="3"/>
    <x v="0"/>
    <x v="0"/>
    <x v="0"/>
    <x v="186"/>
    <x v="178"/>
    <x v="243"/>
    <x v="956"/>
    <x v="54"/>
    <x v="27"/>
    <x v="0"/>
    <x v="0"/>
    <x v="0"/>
    <x v="0"/>
    <x v="0"/>
    <x v="2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77"/>
    <x v="199"/>
    <x v="169"/>
    <x v="203"/>
    <x v="0"/>
    <x v="1237"/>
    <x v="1"/>
  </r>
  <r>
    <x v="0"/>
    <x v="5"/>
    <x v="0"/>
    <x v="0"/>
    <x v="0"/>
    <x v="725"/>
    <x v="748"/>
    <x v="964"/>
    <x v="956"/>
    <x v="48"/>
    <x v="27"/>
    <x v="0"/>
    <x v="0"/>
    <x v="0"/>
    <x v="0"/>
    <x v="0"/>
    <x v="5"/>
    <x v="0"/>
    <x v="0"/>
    <x v="0"/>
    <x v="266"/>
    <x v="378"/>
    <x v="5"/>
    <x v="44"/>
    <x v="632"/>
    <x v="104"/>
    <x v="0"/>
    <x v="0"/>
    <x v="0"/>
    <x v="0"/>
    <x v="0"/>
    <x v="266"/>
    <x v="198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32"/>
    <x v="199"/>
    <x v="169"/>
    <x v="203"/>
    <x v="0"/>
    <x v="511"/>
    <x v="1"/>
  </r>
  <r>
    <x v="0"/>
    <x v="2"/>
    <x v="0"/>
    <x v="0"/>
    <x v="0"/>
    <x v="296"/>
    <x v="382"/>
    <x v="475"/>
    <x v="956"/>
    <x v="54"/>
    <x v="27"/>
    <x v="0"/>
    <x v="0"/>
    <x v="0"/>
    <x v="0"/>
    <x v="0"/>
    <x v="4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93"/>
    <x v="1"/>
  </r>
  <r>
    <x v="0"/>
    <x v="1"/>
    <x v="0"/>
    <x v="0"/>
    <x v="0"/>
    <x v="25"/>
    <x v="24"/>
    <x v="106"/>
    <x v="1019"/>
    <x v="54"/>
    <x v="27"/>
    <x v="0"/>
    <x v="0"/>
    <x v="0"/>
    <x v="0"/>
    <x v="0"/>
    <x v="0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76"/>
    <x v="1"/>
  </r>
  <r>
    <x v="0"/>
    <x v="6"/>
    <x v="0"/>
    <x v="0"/>
    <x v="0"/>
    <x v="348"/>
    <x v="425"/>
    <x v="533"/>
    <x v="956"/>
    <x v="54"/>
    <x v="27"/>
    <x v="0"/>
    <x v="0"/>
    <x v="0"/>
    <x v="0"/>
    <x v="0"/>
    <x v="6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932"/>
    <x v="1"/>
  </r>
  <r>
    <x v="0"/>
    <x v="3"/>
    <x v="0"/>
    <x v="0"/>
    <x v="0"/>
    <x v="20"/>
    <x v="19"/>
    <x v="106"/>
    <x v="1026"/>
    <x v="54"/>
    <x v="27"/>
    <x v="0"/>
    <x v="0"/>
    <x v="0"/>
    <x v="0"/>
    <x v="0"/>
    <x v="2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376"/>
    <x v="1"/>
  </r>
  <r>
    <x v="0"/>
    <x v="5"/>
    <x v="0"/>
    <x v="0"/>
    <x v="0"/>
    <x v="221"/>
    <x v="323"/>
    <x v="438"/>
    <x v="1104"/>
    <x v="54"/>
    <x v="27"/>
    <x v="0"/>
    <x v="0"/>
    <x v="0"/>
    <x v="0"/>
    <x v="0"/>
    <x v="5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031"/>
    <x v="1"/>
  </r>
  <r>
    <x v="0"/>
    <x v="4"/>
    <x v="0"/>
    <x v="0"/>
    <x v="0"/>
    <x v="16"/>
    <x v="15"/>
    <x v="0"/>
    <x v="918"/>
    <x v="54"/>
    <x v="27"/>
    <x v="0"/>
    <x v="0"/>
    <x v="0"/>
    <x v="0"/>
    <x v="0"/>
    <x v="1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479"/>
    <x v="1"/>
  </r>
  <r>
    <x v="0"/>
    <x v="0"/>
    <x v="0"/>
    <x v="0"/>
    <x v="0"/>
    <x v="230"/>
    <x v="331"/>
    <x v="0"/>
    <x v="645"/>
    <x v="54"/>
    <x v="27"/>
    <x v="0"/>
    <x v="0"/>
    <x v="0"/>
    <x v="0"/>
    <x v="0"/>
    <x v="3"/>
    <x v="0"/>
    <x v="0"/>
    <x v="0"/>
    <x v="267"/>
    <x v="379"/>
    <x v="4"/>
    <x v="2"/>
    <x v="395"/>
    <x v="104"/>
    <x v="0"/>
    <x v="0"/>
    <x v="0"/>
    <x v="0"/>
    <x v="0"/>
    <x v="267"/>
    <x v="556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1479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"/>
    <x v="0"/>
    <x v="1398"/>
    <x v="1"/>
  </r>
  <r>
    <x v="0"/>
    <x v="1"/>
    <x v="0"/>
    <x v="0"/>
    <x v="0"/>
    <x v="1"/>
    <x v="1"/>
    <x v="11"/>
    <x v="961"/>
    <x v="54"/>
    <x v="27"/>
    <x v="0"/>
    <x v="0"/>
    <x v="0"/>
    <x v="0"/>
    <x v="0"/>
    <x v="0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68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87"/>
    <x v="1"/>
  </r>
  <r>
    <x v="0"/>
    <x v="4"/>
    <x v="0"/>
    <x v="0"/>
    <x v="0"/>
    <x v="3"/>
    <x v="3"/>
    <x v="32"/>
    <x v="972"/>
    <x v="54"/>
    <x v="27"/>
    <x v="0"/>
    <x v="0"/>
    <x v="0"/>
    <x v="0"/>
    <x v="0"/>
    <x v="1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48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268"/>
    <x v="380"/>
    <x v="3"/>
    <x v="4"/>
    <x v="113"/>
    <x v="104"/>
    <x v="0"/>
    <x v="0"/>
    <x v="0"/>
    <x v="0"/>
    <x v="0"/>
    <x v="268"/>
    <x v="443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21"/>
    <x v="1"/>
  </r>
  <r>
    <x v="0"/>
    <x v="2"/>
    <x v="0"/>
    <x v="0"/>
    <x v="0"/>
    <x v="391"/>
    <x v="459"/>
    <x v="1391"/>
    <x v="1802"/>
    <x v="54"/>
    <x v="27"/>
    <x v="0"/>
    <x v="0"/>
    <x v="0"/>
    <x v="0"/>
    <x v="0"/>
    <x v="4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0"/>
    <x v="1"/>
  </r>
  <r>
    <x v="0"/>
    <x v="1"/>
    <x v="0"/>
    <x v="0"/>
    <x v="0"/>
    <x v="43"/>
    <x v="41"/>
    <x v="614"/>
    <x v="1373"/>
    <x v="54"/>
    <x v="27"/>
    <x v="0"/>
    <x v="0"/>
    <x v="0"/>
    <x v="0"/>
    <x v="0"/>
    <x v="0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1"/>
    <x v="1"/>
  </r>
  <r>
    <x v="0"/>
    <x v="6"/>
    <x v="0"/>
    <x v="0"/>
    <x v="0"/>
    <x v="448"/>
    <x v="510"/>
    <x v="1441"/>
    <x v="1830"/>
    <x v="54"/>
    <x v="27"/>
    <x v="0"/>
    <x v="0"/>
    <x v="0"/>
    <x v="0"/>
    <x v="0"/>
    <x v="6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"/>
    <x v="1"/>
  </r>
  <r>
    <x v="0"/>
    <x v="3"/>
    <x v="0"/>
    <x v="0"/>
    <x v="0"/>
    <x v="43"/>
    <x v="41"/>
    <x v="614"/>
    <x v="1373"/>
    <x v="54"/>
    <x v="27"/>
    <x v="0"/>
    <x v="0"/>
    <x v="0"/>
    <x v="0"/>
    <x v="0"/>
    <x v="2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1"/>
    <x v="1"/>
  </r>
  <r>
    <x v="0"/>
    <x v="5"/>
    <x v="0"/>
    <x v="0"/>
    <x v="0"/>
    <x v="362"/>
    <x v="436"/>
    <x v="1350"/>
    <x v="1782"/>
    <x v="54"/>
    <x v="27"/>
    <x v="0"/>
    <x v="0"/>
    <x v="0"/>
    <x v="0"/>
    <x v="0"/>
    <x v="5"/>
    <x v="0"/>
    <x v="0"/>
    <x v="0"/>
    <x v="269"/>
    <x v="381"/>
    <x v="0"/>
    <x v="31"/>
    <x v="599"/>
    <x v="104"/>
    <x v="0"/>
    <x v="0"/>
    <x v="0"/>
    <x v="0"/>
    <x v="0"/>
    <x v="269"/>
    <x v="442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6"/>
    <x v="203"/>
    <x v="53"/>
    <x v="195"/>
    <x v="0"/>
  </r>
  <r>
    <x v="0"/>
    <x v="2"/>
    <x v="0"/>
    <x v="0"/>
    <x v="0"/>
    <x v="360"/>
    <x v="435"/>
    <x v="507"/>
    <x v="758"/>
    <x v="54"/>
    <x v="27"/>
    <x v="0"/>
    <x v="0"/>
    <x v="0"/>
    <x v="0"/>
    <x v="0"/>
    <x v="4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5"/>
    <x v="203"/>
    <x v="52"/>
    <x v="1510"/>
    <x v="0"/>
  </r>
  <r>
    <x v="0"/>
    <x v="2"/>
    <x v="0"/>
    <x v="0"/>
    <x v="0"/>
    <x v="123"/>
    <x v="214"/>
    <x v="231"/>
    <x v="851"/>
    <x v="54"/>
    <x v="27"/>
    <x v="0"/>
    <x v="0"/>
    <x v="0"/>
    <x v="0"/>
    <x v="0"/>
    <x v="4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"/>
    <x v="203"/>
    <x v="14"/>
    <x v="1492"/>
    <x v="0"/>
  </r>
  <r>
    <x v="0"/>
    <x v="2"/>
    <x v="0"/>
    <x v="0"/>
    <x v="0"/>
    <x v="287"/>
    <x v="377"/>
    <x v="431"/>
    <x v="795"/>
    <x v="54"/>
    <x v="27"/>
    <x v="0"/>
    <x v="0"/>
    <x v="0"/>
    <x v="0"/>
    <x v="0"/>
    <x v="4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4"/>
    <x v="0"/>
    <x v="1041"/>
    <x v="1"/>
  </r>
  <r>
    <x v="0"/>
    <x v="2"/>
    <x v="0"/>
    <x v="0"/>
    <x v="0"/>
    <x v="296"/>
    <x v="382"/>
    <x v="438"/>
    <x v="795"/>
    <x v="54"/>
    <x v="27"/>
    <x v="0"/>
    <x v="0"/>
    <x v="0"/>
    <x v="0"/>
    <x v="0"/>
    <x v="4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5"/>
    <x v="0"/>
    <x v="1031"/>
    <x v="1"/>
  </r>
  <r>
    <x v="0"/>
    <x v="1"/>
    <x v="0"/>
    <x v="0"/>
    <x v="0"/>
    <x v="35"/>
    <x v="34"/>
    <x v="115"/>
    <x v="926"/>
    <x v="54"/>
    <x v="27"/>
    <x v="0"/>
    <x v="0"/>
    <x v="0"/>
    <x v="0"/>
    <x v="0"/>
    <x v="0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1"/>
    <x v="0"/>
    <x v="0"/>
    <x v="0"/>
    <x v="8"/>
    <x v="8"/>
    <x v="47"/>
    <x v="944"/>
    <x v="54"/>
    <x v="27"/>
    <x v="0"/>
    <x v="0"/>
    <x v="0"/>
    <x v="0"/>
    <x v="0"/>
    <x v="0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24"/>
    <x v="23"/>
    <x v="93"/>
    <x v="936"/>
    <x v="54"/>
    <x v="27"/>
    <x v="0"/>
    <x v="0"/>
    <x v="0"/>
    <x v="0"/>
    <x v="0"/>
    <x v="0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5"/>
    <x v="24"/>
    <x v="95"/>
    <x v="936"/>
    <x v="54"/>
    <x v="27"/>
    <x v="0"/>
    <x v="0"/>
    <x v="0"/>
    <x v="0"/>
    <x v="0"/>
    <x v="0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09"/>
    <x v="477"/>
    <x v="566"/>
    <x v="727"/>
    <x v="54"/>
    <x v="27"/>
    <x v="0"/>
    <x v="0"/>
    <x v="0"/>
    <x v="0"/>
    <x v="0"/>
    <x v="6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0"/>
    <x v="1"/>
  </r>
  <r>
    <x v="0"/>
    <x v="6"/>
    <x v="0"/>
    <x v="0"/>
    <x v="0"/>
    <x v="159"/>
    <x v="257"/>
    <x v="276"/>
    <x v="827"/>
    <x v="54"/>
    <x v="27"/>
    <x v="0"/>
    <x v="0"/>
    <x v="0"/>
    <x v="0"/>
    <x v="0"/>
    <x v="6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337"/>
    <x v="419"/>
    <x v="486"/>
    <x v="769"/>
    <x v="54"/>
    <x v="27"/>
    <x v="0"/>
    <x v="0"/>
    <x v="0"/>
    <x v="0"/>
    <x v="0"/>
    <x v="6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48"/>
    <x v="425"/>
    <x v="498"/>
    <x v="769"/>
    <x v="54"/>
    <x v="27"/>
    <x v="0"/>
    <x v="0"/>
    <x v="0"/>
    <x v="0"/>
    <x v="0"/>
    <x v="6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35"/>
    <x v="34"/>
    <x v="115"/>
    <x v="926"/>
    <x v="54"/>
    <x v="27"/>
    <x v="0"/>
    <x v="0"/>
    <x v="0"/>
    <x v="0"/>
    <x v="0"/>
    <x v="2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5"/>
    <x v="1"/>
  </r>
  <r>
    <x v="0"/>
    <x v="3"/>
    <x v="0"/>
    <x v="0"/>
    <x v="0"/>
    <x v="8"/>
    <x v="8"/>
    <x v="47"/>
    <x v="944"/>
    <x v="54"/>
    <x v="27"/>
    <x v="0"/>
    <x v="0"/>
    <x v="0"/>
    <x v="0"/>
    <x v="0"/>
    <x v="2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24"/>
    <x v="23"/>
    <x v="93"/>
    <x v="936"/>
    <x v="54"/>
    <x v="27"/>
    <x v="0"/>
    <x v="0"/>
    <x v="0"/>
    <x v="0"/>
    <x v="0"/>
    <x v="2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5"/>
    <x v="24"/>
    <x v="95"/>
    <x v="936"/>
    <x v="54"/>
    <x v="27"/>
    <x v="0"/>
    <x v="0"/>
    <x v="0"/>
    <x v="0"/>
    <x v="0"/>
    <x v="2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5"/>
    <x v="0"/>
    <x v="0"/>
    <x v="0"/>
    <x v="320"/>
    <x v="407"/>
    <x v="471"/>
    <x v="777"/>
    <x v="54"/>
    <x v="27"/>
    <x v="0"/>
    <x v="0"/>
    <x v="0"/>
    <x v="0"/>
    <x v="0"/>
    <x v="5"/>
    <x v="0"/>
    <x v="0"/>
    <x v="0"/>
    <x v="270"/>
    <x v="382"/>
    <x v="2"/>
    <x v="6"/>
    <x v="533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0"/>
    <x v="203"/>
    <x v="45"/>
    <x v="1505"/>
    <x v="0"/>
  </r>
  <r>
    <x v="0"/>
    <x v="5"/>
    <x v="0"/>
    <x v="0"/>
    <x v="0"/>
    <x v="103"/>
    <x v="183"/>
    <x v="209"/>
    <x v="862"/>
    <x v="54"/>
    <x v="27"/>
    <x v="0"/>
    <x v="0"/>
    <x v="0"/>
    <x v="0"/>
    <x v="0"/>
    <x v="5"/>
    <x v="0"/>
    <x v="0"/>
    <x v="0"/>
    <x v="270"/>
    <x v="382"/>
    <x v="2"/>
    <x v="6"/>
    <x v="534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"/>
    <x v="203"/>
    <x v="12"/>
    <x v="1490"/>
    <x v="0"/>
  </r>
  <r>
    <x v="0"/>
    <x v="5"/>
    <x v="0"/>
    <x v="0"/>
    <x v="0"/>
    <x v="256"/>
    <x v="351"/>
    <x v="394"/>
    <x v="809"/>
    <x v="54"/>
    <x v="27"/>
    <x v="0"/>
    <x v="0"/>
    <x v="0"/>
    <x v="0"/>
    <x v="0"/>
    <x v="5"/>
    <x v="0"/>
    <x v="0"/>
    <x v="0"/>
    <x v="270"/>
    <x v="382"/>
    <x v="2"/>
    <x v="6"/>
    <x v="535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499"/>
    <x v="0"/>
  </r>
  <r>
    <x v="0"/>
    <x v="5"/>
    <x v="0"/>
    <x v="0"/>
    <x v="0"/>
    <x v="261"/>
    <x v="357"/>
    <x v="405"/>
    <x v="809"/>
    <x v="54"/>
    <x v="27"/>
    <x v="0"/>
    <x v="0"/>
    <x v="0"/>
    <x v="0"/>
    <x v="0"/>
    <x v="5"/>
    <x v="0"/>
    <x v="0"/>
    <x v="0"/>
    <x v="270"/>
    <x v="382"/>
    <x v="2"/>
    <x v="6"/>
    <x v="536"/>
    <x v="104"/>
    <x v="0"/>
    <x v="0"/>
    <x v="0"/>
    <x v="0"/>
    <x v="0"/>
    <x v="270"/>
    <x v="269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1"/>
    <x v="203"/>
    <x v="32"/>
    <x v="1498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479"/>
    <x v="1"/>
  </r>
  <r>
    <x v="0"/>
    <x v="1"/>
    <x v="0"/>
    <x v="0"/>
    <x v="0"/>
    <x v="7"/>
    <x v="7"/>
    <x v="0"/>
    <x v="938"/>
    <x v="54"/>
    <x v="27"/>
    <x v="0"/>
    <x v="0"/>
    <x v="0"/>
    <x v="0"/>
    <x v="0"/>
    <x v="0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479"/>
    <x v="1"/>
  </r>
  <r>
    <x v="0"/>
    <x v="3"/>
    <x v="0"/>
    <x v="0"/>
    <x v="0"/>
    <x v="7"/>
    <x v="7"/>
    <x v="0"/>
    <x v="938"/>
    <x v="54"/>
    <x v="27"/>
    <x v="0"/>
    <x v="0"/>
    <x v="0"/>
    <x v="0"/>
    <x v="0"/>
    <x v="2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79"/>
    <x v="1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271"/>
    <x v="383"/>
    <x v="1"/>
    <x v="43"/>
    <x v="636"/>
    <x v="104"/>
    <x v="0"/>
    <x v="0"/>
    <x v="0"/>
    <x v="0"/>
    <x v="0"/>
    <x v="271"/>
    <x v="265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1"/>
    <x v="60"/>
    <x v="0"/>
    <x v="851"/>
    <x v="54"/>
    <x v="27"/>
    <x v="0"/>
    <x v="0"/>
    <x v="0"/>
    <x v="0"/>
    <x v="0"/>
    <x v="4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2"/>
    <x v="2"/>
    <x v="0"/>
    <x v="944"/>
    <x v="54"/>
    <x v="27"/>
    <x v="0"/>
    <x v="0"/>
    <x v="0"/>
    <x v="0"/>
    <x v="0"/>
    <x v="0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42"/>
    <x v="80"/>
    <x v="0"/>
    <x v="827"/>
    <x v="54"/>
    <x v="27"/>
    <x v="0"/>
    <x v="0"/>
    <x v="0"/>
    <x v="0"/>
    <x v="0"/>
    <x v="6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72"/>
    <x v="384"/>
    <x v="2"/>
    <x v="53"/>
    <x v="33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4"/>
    <x v="0"/>
    <x v="0"/>
    <x v="0"/>
    <x v="6"/>
    <x v="6"/>
    <x v="0"/>
    <x v="926"/>
    <x v="54"/>
    <x v="27"/>
    <x v="0"/>
    <x v="0"/>
    <x v="0"/>
    <x v="0"/>
    <x v="0"/>
    <x v="1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72"/>
    <x v="384"/>
    <x v="2"/>
    <x v="53"/>
    <x v="642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272"/>
    <x v="384"/>
    <x v="2"/>
    <x v="53"/>
    <x v="840"/>
    <x v="104"/>
    <x v="0"/>
    <x v="0"/>
    <x v="0"/>
    <x v="0"/>
    <x v="0"/>
    <x v="272"/>
    <x v="148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60"/>
    <x v="435"/>
    <x v="438"/>
    <x v="666"/>
    <x v="54"/>
    <x v="27"/>
    <x v="0"/>
    <x v="0"/>
    <x v="0"/>
    <x v="0"/>
    <x v="0"/>
    <x v="4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287"/>
    <x v="377"/>
    <x v="370"/>
    <x v="716"/>
    <x v="54"/>
    <x v="27"/>
    <x v="0"/>
    <x v="0"/>
    <x v="0"/>
    <x v="0"/>
    <x v="0"/>
    <x v="4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499"/>
    <x v="553"/>
    <x v="580"/>
    <x v="574"/>
    <x v="54"/>
    <x v="27"/>
    <x v="0"/>
    <x v="0"/>
    <x v="0"/>
    <x v="0"/>
    <x v="0"/>
    <x v="4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87"/>
    <x v="377"/>
    <x v="370"/>
    <x v="716"/>
    <x v="54"/>
    <x v="27"/>
    <x v="0"/>
    <x v="0"/>
    <x v="0"/>
    <x v="0"/>
    <x v="0"/>
    <x v="4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287"/>
    <x v="377"/>
    <x v="354"/>
    <x v="704"/>
    <x v="54"/>
    <x v="27"/>
    <x v="0"/>
    <x v="0"/>
    <x v="0"/>
    <x v="0"/>
    <x v="0"/>
    <x v="4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325"/>
    <x v="411"/>
    <x v="410"/>
    <x v="681"/>
    <x v="54"/>
    <x v="27"/>
    <x v="0"/>
    <x v="0"/>
    <x v="0"/>
    <x v="0"/>
    <x v="0"/>
    <x v="4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348"/>
    <x v="425"/>
    <x v="431"/>
    <x v="671"/>
    <x v="54"/>
    <x v="27"/>
    <x v="0"/>
    <x v="0"/>
    <x v="0"/>
    <x v="0"/>
    <x v="0"/>
    <x v="4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07"/>
    <x v="395"/>
    <x v="383"/>
    <x v="693"/>
    <x v="54"/>
    <x v="27"/>
    <x v="0"/>
    <x v="0"/>
    <x v="0"/>
    <x v="0"/>
    <x v="0"/>
    <x v="4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348"/>
    <x v="425"/>
    <x v="431"/>
    <x v="671"/>
    <x v="54"/>
    <x v="27"/>
    <x v="0"/>
    <x v="0"/>
    <x v="0"/>
    <x v="0"/>
    <x v="0"/>
    <x v="4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287"/>
    <x v="377"/>
    <x v="354"/>
    <x v="704"/>
    <x v="54"/>
    <x v="27"/>
    <x v="0"/>
    <x v="0"/>
    <x v="0"/>
    <x v="0"/>
    <x v="0"/>
    <x v="4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325"/>
    <x v="411"/>
    <x v="410"/>
    <x v="681"/>
    <x v="54"/>
    <x v="27"/>
    <x v="0"/>
    <x v="0"/>
    <x v="0"/>
    <x v="0"/>
    <x v="0"/>
    <x v="4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757"/>
    <x v="780"/>
    <x v="841"/>
    <x v="418"/>
    <x v="54"/>
    <x v="27"/>
    <x v="0"/>
    <x v="0"/>
    <x v="0"/>
    <x v="0"/>
    <x v="0"/>
    <x v="4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2"/>
    <x v="1"/>
  </r>
  <r>
    <x v="0"/>
    <x v="1"/>
    <x v="0"/>
    <x v="0"/>
    <x v="0"/>
    <x v="35"/>
    <x v="34"/>
    <x v="95"/>
    <x v="891"/>
    <x v="54"/>
    <x v="27"/>
    <x v="0"/>
    <x v="0"/>
    <x v="0"/>
    <x v="0"/>
    <x v="0"/>
    <x v="0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24"/>
    <x v="23"/>
    <x v="78"/>
    <x v="912"/>
    <x v="54"/>
    <x v="27"/>
    <x v="0"/>
    <x v="0"/>
    <x v="0"/>
    <x v="0"/>
    <x v="0"/>
    <x v="0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72"/>
    <x v="69"/>
    <x v="142"/>
    <x v="853"/>
    <x v="54"/>
    <x v="27"/>
    <x v="0"/>
    <x v="0"/>
    <x v="0"/>
    <x v="0"/>
    <x v="0"/>
    <x v="0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4"/>
    <x v="23"/>
    <x v="78"/>
    <x v="912"/>
    <x v="54"/>
    <x v="27"/>
    <x v="0"/>
    <x v="0"/>
    <x v="0"/>
    <x v="0"/>
    <x v="0"/>
    <x v="0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24"/>
    <x v="23"/>
    <x v="74"/>
    <x v="908"/>
    <x v="54"/>
    <x v="27"/>
    <x v="0"/>
    <x v="0"/>
    <x v="0"/>
    <x v="0"/>
    <x v="0"/>
    <x v="0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30"/>
    <x v="29"/>
    <x v="86"/>
    <x v="900"/>
    <x v="54"/>
    <x v="27"/>
    <x v="0"/>
    <x v="0"/>
    <x v="0"/>
    <x v="0"/>
    <x v="0"/>
    <x v="0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33"/>
    <x v="32"/>
    <x v="93"/>
    <x v="894"/>
    <x v="54"/>
    <x v="27"/>
    <x v="0"/>
    <x v="0"/>
    <x v="0"/>
    <x v="0"/>
    <x v="0"/>
    <x v="0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7"/>
    <x v="26"/>
    <x v="82"/>
    <x v="902"/>
    <x v="54"/>
    <x v="27"/>
    <x v="0"/>
    <x v="0"/>
    <x v="0"/>
    <x v="0"/>
    <x v="0"/>
    <x v="0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3"/>
    <x v="32"/>
    <x v="93"/>
    <x v="894"/>
    <x v="54"/>
    <x v="27"/>
    <x v="0"/>
    <x v="0"/>
    <x v="0"/>
    <x v="0"/>
    <x v="0"/>
    <x v="0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4"/>
    <x v="23"/>
    <x v="74"/>
    <x v="908"/>
    <x v="54"/>
    <x v="27"/>
    <x v="0"/>
    <x v="0"/>
    <x v="0"/>
    <x v="0"/>
    <x v="0"/>
    <x v="0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30"/>
    <x v="29"/>
    <x v="86"/>
    <x v="900"/>
    <x v="54"/>
    <x v="27"/>
    <x v="0"/>
    <x v="0"/>
    <x v="0"/>
    <x v="0"/>
    <x v="0"/>
    <x v="0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174"/>
    <x v="167"/>
    <x v="257"/>
    <x v="777"/>
    <x v="54"/>
    <x v="27"/>
    <x v="0"/>
    <x v="0"/>
    <x v="0"/>
    <x v="0"/>
    <x v="0"/>
    <x v="0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3"/>
    <x v="1"/>
  </r>
  <r>
    <x v="0"/>
    <x v="6"/>
    <x v="0"/>
    <x v="0"/>
    <x v="0"/>
    <x v="409"/>
    <x v="477"/>
    <x v="498"/>
    <x v="630"/>
    <x v="54"/>
    <x v="27"/>
    <x v="0"/>
    <x v="0"/>
    <x v="0"/>
    <x v="0"/>
    <x v="0"/>
    <x v="6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337"/>
    <x v="419"/>
    <x v="427"/>
    <x v="681"/>
    <x v="54"/>
    <x v="27"/>
    <x v="0"/>
    <x v="0"/>
    <x v="0"/>
    <x v="0"/>
    <x v="0"/>
    <x v="6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567"/>
    <x v="611"/>
    <x v="658"/>
    <x v="524"/>
    <x v="54"/>
    <x v="27"/>
    <x v="0"/>
    <x v="0"/>
    <x v="0"/>
    <x v="0"/>
    <x v="0"/>
    <x v="6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37"/>
    <x v="419"/>
    <x v="427"/>
    <x v="681"/>
    <x v="54"/>
    <x v="27"/>
    <x v="0"/>
    <x v="0"/>
    <x v="0"/>
    <x v="0"/>
    <x v="0"/>
    <x v="6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337"/>
    <x v="419"/>
    <x v="411"/>
    <x v="670"/>
    <x v="54"/>
    <x v="27"/>
    <x v="0"/>
    <x v="0"/>
    <x v="0"/>
    <x v="0"/>
    <x v="0"/>
    <x v="6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381"/>
    <x v="452"/>
    <x v="465"/>
    <x v="647"/>
    <x v="54"/>
    <x v="27"/>
    <x v="0"/>
    <x v="0"/>
    <x v="0"/>
    <x v="0"/>
    <x v="0"/>
    <x v="6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400"/>
    <x v="466"/>
    <x v="486"/>
    <x v="643"/>
    <x v="54"/>
    <x v="27"/>
    <x v="0"/>
    <x v="0"/>
    <x v="0"/>
    <x v="0"/>
    <x v="0"/>
    <x v="6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63"/>
    <x v="438"/>
    <x v="438"/>
    <x v="660"/>
    <x v="54"/>
    <x v="27"/>
    <x v="0"/>
    <x v="0"/>
    <x v="0"/>
    <x v="0"/>
    <x v="0"/>
    <x v="6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400"/>
    <x v="466"/>
    <x v="486"/>
    <x v="643"/>
    <x v="54"/>
    <x v="27"/>
    <x v="0"/>
    <x v="0"/>
    <x v="0"/>
    <x v="0"/>
    <x v="0"/>
    <x v="6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37"/>
    <x v="419"/>
    <x v="411"/>
    <x v="670"/>
    <x v="54"/>
    <x v="27"/>
    <x v="0"/>
    <x v="0"/>
    <x v="0"/>
    <x v="0"/>
    <x v="0"/>
    <x v="6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381"/>
    <x v="452"/>
    <x v="465"/>
    <x v="647"/>
    <x v="54"/>
    <x v="27"/>
    <x v="0"/>
    <x v="0"/>
    <x v="0"/>
    <x v="0"/>
    <x v="0"/>
    <x v="6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854"/>
    <x v="876"/>
    <x v="922"/>
    <x v="364"/>
    <x v="54"/>
    <x v="27"/>
    <x v="0"/>
    <x v="0"/>
    <x v="0"/>
    <x v="0"/>
    <x v="0"/>
    <x v="6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1"/>
    <x v="1"/>
  </r>
  <r>
    <x v="0"/>
    <x v="3"/>
    <x v="0"/>
    <x v="0"/>
    <x v="0"/>
    <x v="35"/>
    <x v="34"/>
    <x v="95"/>
    <x v="891"/>
    <x v="54"/>
    <x v="27"/>
    <x v="0"/>
    <x v="0"/>
    <x v="0"/>
    <x v="0"/>
    <x v="0"/>
    <x v="2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24"/>
    <x v="23"/>
    <x v="78"/>
    <x v="912"/>
    <x v="54"/>
    <x v="27"/>
    <x v="0"/>
    <x v="0"/>
    <x v="0"/>
    <x v="0"/>
    <x v="0"/>
    <x v="2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72"/>
    <x v="69"/>
    <x v="142"/>
    <x v="853"/>
    <x v="54"/>
    <x v="27"/>
    <x v="0"/>
    <x v="0"/>
    <x v="0"/>
    <x v="0"/>
    <x v="0"/>
    <x v="2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4"/>
    <x v="23"/>
    <x v="78"/>
    <x v="912"/>
    <x v="54"/>
    <x v="27"/>
    <x v="0"/>
    <x v="0"/>
    <x v="0"/>
    <x v="0"/>
    <x v="0"/>
    <x v="2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"/>
    <x v="23"/>
    <x v="74"/>
    <x v="908"/>
    <x v="54"/>
    <x v="27"/>
    <x v="0"/>
    <x v="0"/>
    <x v="0"/>
    <x v="0"/>
    <x v="0"/>
    <x v="2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30"/>
    <x v="29"/>
    <x v="86"/>
    <x v="900"/>
    <x v="54"/>
    <x v="27"/>
    <x v="0"/>
    <x v="0"/>
    <x v="0"/>
    <x v="0"/>
    <x v="0"/>
    <x v="2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33"/>
    <x v="32"/>
    <x v="93"/>
    <x v="894"/>
    <x v="54"/>
    <x v="27"/>
    <x v="0"/>
    <x v="0"/>
    <x v="0"/>
    <x v="0"/>
    <x v="0"/>
    <x v="2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7"/>
    <x v="26"/>
    <x v="82"/>
    <x v="902"/>
    <x v="54"/>
    <x v="27"/>
    <x v="0"/>
    <x v="0"/>
    <x v="0"/>
    <x v="0"/>
    <x v="0"/>
    <x v="2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33"/>
    <x v="32"/>
    <x v="93"/>
    <x v="894"/>
    <x v="54"/>
    <x v="27"/>
    <x v="0"/>
    <x v="0"/>
    <x v="0"/>
    <x v="0"/>
    <x v="0"/>
    <x v="2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4"/>
    <x v="23"/>
    <x v="74"/>
    <x v="908"/>
    <x v="54"/>
    <x v="27"/>
    <x v="0"/>
    <x v="0"/>
    <x v="0"/>
    <x v="0"/>
    <x v="0"/>
    <x v="2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30"/>
    <x v="29"/>
    <x v="86"/>
    <x v="900"/>
    <x v="54"/>
    <x v="27"/>
    <x v="0"/>
    <x v="0"/>
    <x v="0"/>
    <x v="0"/>
    <x v="0"/>
    <x v="2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174"/>
    <x v="167"/>
    <x v="257"/>
    <x v="777"/>
    <x v="54"/>
    <x v="27"/>
    <x v="0"/>
    <x v="0"/>
    <x v="0"/>
    <x v="0"/>
    <x v="0"/>
    <x v="2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3"/>
    <x v="1"/>
  </r>
  <r>
    <x v="0"/>
    <x v="5"/>
    <x v="0"/>
    <x v="0"/>
    <x v="0"/>
    <x v="320"/>
    <x v="407"/>
    <x v="405"/>
    <x v="687"/>
    <x v="54"/>
    <x v="27"/>
    <x v="0"/>
    <x v="0"/>
    <x v="0"/>
    <x v="0"/>
    <x v="0"/>
    <x v="5"/>
    <x v="0"/>
    <x v="0"/>
    <x v="0"/>
    <x v="273"/>
    <x v="385"/>
    <x v="0"/>
    <x v="50"/>
    <x v="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525"/>
    <x v="0"/>
  </r>
  <r>
    <x v="0"/>
    <x v="5"/>
    <x v="0"/>
    <x v="0"/>
    <x v="0"/>
    <x v="256"/>
    <x v="351"/>
    <x v="335"/>
    <x v="733"/>
    <x v="54"/>
    <x v="27"/>
    <x v="0"/>
    <x v="0"/>
    <x v="0"/>
    <x v="0"/>
    <x v="0"/>
    <x v="5"/>
    <x v="0"/>
    <x v="0"/>
    <x v="0"/>
    <x v="273"/>
    <x v="385"/>
    <x v="0"/>
    <x v="50"/>
    <x v="275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3"/>
    <x v="0"/>
  </r>
  <r>
    <x v="0"/>
    <x v="5"/>
    <x v="0"/>
    <x v="0"/>
    <x v="0"/>
    <x v="459"/>
    <x v="521"/>
    <x v="540"/>
    <x v="599"/>
    <x v="54"/>
    <x v="27"/>
    <x v="0"/>
    <x v="0"/>
    <x v="0"/>
    <x v="0"/>
    <x v="0"/>
    <x v="5"/>
    <x v="0"/>
    <x v="0"/>
    <x v="0"/>
    <x v="273"/>
    <x v="385"/>
    <x v="0"/>
    <x v="50"/>
    <x v="448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4"/>
    <x v="169"/>
    <x v="203"/>
    <x v="82"/>
    <x v="1557"/>
    <x v="0"/>
  </r>
  <r>
    <x v="0"/>
    <x v="5"/>
    <x v="0"/>
    <x v="0"/>
    <x v="0"/>
    <x v="256"/>
    <x v="351"/>
    <x v="335"/>
    <x v="733"/>
    <x v="54"/>
    <x v="27"/>
    <x v="0"/>
    <x v="0"/>
    <x v="0"/>
    <x v="0"/>
    <x v="0"/>
    <x v="5"/>
    <x v="0"/>
    <x v="0"/>
    <x v="0"/>
    <x v="273"/>
    <x v="385"/>
    <x v="0"/>
    <x v="50"/>
    <x v="46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3"/>
    <x v="0"/>
  </r>
  <r>
    <x v="0"/>
    <x v="5"/>
    <x v="0"/>
    <x v="0"/>
    <x v="0"/>
    <x v="256"/>
    <x v="351"/>
    <x v="326"/>
    <x v="723"/>
    <x v="54"/>
    <x v="27"/>
    <x v="0"/>
    <x v="0"/>
    <x v="0"/>
    <x v="0"/>
    <x v="0"/>
    <x v="5"/>
    <x v="0"/>
    <x v="0"/>
    <x v="0"/>
    <x v="273"/>
    <x v="385"/>
    <x v="0"/>
    <x v="50"/>
    <x v="52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5"/>
    <x v="0"/>
  </r>
  <r>
    <x v="0"/>
    <x v="5"/>
    <x v="0"/>
    <x v="0"/>
    <x v="0"/>
    <x v="297"/>
    <x v="383"/>
    <x v="372"/>
    <x v="704"/>
    <x v="54"/>
    <x v="27"/>
    <x v="0"/>
    <x v="0"/>
    <x v="0"/>
    <x v="0"/>
    <x v="0"/>
    <x v="5"/>
    <x v="0"/>
    <x v="0"/>
    <x v="0"/>
    <x v="273"/>
    <x v="385"/>
    <x v="0"/>
    <x v="50"/>
    <x v="55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18"/>
    <x v="0"/>
  </r>
  <r>
    <x v="0"/>
    <x v="5"/>
    <x v="0"/>
    <x v="0"/>
    <x v="0"/>
    <x v="311"/>
    <x v="398"/>
    <x v="394"/>
    <x v="695"/>
    <x v="54"/>
    <x v="27"/>
    <x v="0"/>
    <x v="0"/>
    <x v="0"/>
    <x v="0"/>
    <x v="0"/>
    <x v="5"/>
    <x v="0"/>
    <x v="0"/>
    <x v="0"/>
    <x v="273"/>
    <x v="385"/>
    <x v="0"/>
    <x v="50"/>
    <x v="606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22"/>
    <x v="0"/>
  </r>
  <r>
    <x v="0"/>
    <x v="5"/>
    <x v="0"/>
    <x v="0"/>
    <x v="0"/>
    <x v="275"/>
    <x v="368"/>
    <x v="346"/>
    <x v="714"/>
    <x v="54"/>
    <x v="27"/>
    <x v="0"/>
    <x v="0"/>
    <x v="0"/>
    <x v="0"/>
    <x v="0"/>
    <x v="5"/>
    <x v="0"/>
    <x v="0"/>
    <x v="0"/>
    <x v="273"/>
    <x v="385"/>
    <x v="0"/>
    <x v="50"/>
    <x v="6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1516"/>
    <x v="0"/>
  </r>
  <r>
    <x v="0"/>
    <x v="5"/>
    <x v="0"/>
    <x v="0"/>
    <x v="0"/>
    <x v="311"/>
    <x v="398"/>
    <x v="394"/>
    <x v="695"/>
    <x v="54"/>
    <x v="27"/>
    <x v="0"/>
    <x v="0"/>
    <x v="0"/>
    <x v="0"/>
    <x v="0"/>
    <x v="5"/>
    <x v="0"/>
    <x v="0"/>
    <x v="0"/>
    <x v="273"/>
    <x v="385"/>
    <x v="0"/>
    <x v="50"/>
    <x v="693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3"/>
    <x v="169"/>
    <x v="203"/>
    <x v="42"/>
    <x v="1522"/>
    <x v="0"/>
  </r>
  <r>
    <x v="0"/>
    <x v="5"/>
    <x v="0"/>
    <x v="0"/>
    <x v="0"/>
    <x v="256"/>
    <x v="351"/>
    <x v="326"/>
    <x v="723"/>
    <x v="54"/>
    <x v="27"/>
    <x v="0"/>
    <x v="0"/>
    <x v="0"/>
    <x v="0"/>
    <x v="0"/>
    <x v="5"/>
    <x v="0"/>
    <x v="0"/>
    <x v="0"/>
    <x v="273"/>
    <x v="385"/>
    <x v="0"/>
    <x v="50"/>
    <x v="790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15"/>
    <x v="0"/>
  </r>
  <r>
    <x v="0"/>
    <x v="5"/>
    <x v="0"/>
    <x v="0"/>
    <x v="0"/>
    <x v="297"/>
    <x v="383"/>
    <x v="372"/>
    <x v="704"/>
    <x v="54"/>
    <x v="27"/>
    <x v="0"/>
    <x v="0"/>
    <x v="0"/>
    <x v="0"/>
    <x v="0"/>
    <x v="5"/>
    <x v="0"/>
    <x v="0"/>
    <x v="0"/>
    <x v="273"/>
    <x v="385"/>
    <x v="0"/>
    <x v="50"/>
    <x v="791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518"/>
    <x v="0"/>
  </r>
  <r>
    <x v="0"/>
    <x v="5"/>
    <x v="0"/>
    <x v="0"/>
    <x v="0"/>
    <x v="703"/>
    <x v="728"/>
    <x v="793"/>
    <x v="445"/>
    <x v="54"/>
    <x v="27"/>
    <x v="0"/>
    <x v="0"/>
    <x v="0"/>
    <x v="0"/>
    <x v="0"/>
    <x v="5"/>
    <x v="0"/>
    <x v="0"/>
    <x v="0"/>
    <x v="273"/>
    <x v="385"/>
    <x v="0"/>
    <x v="50"/>
    <x v="819"/>
    <x v="104"/>
    <x v="0"/>
    <x v="0"/>
    <x v="0"/>
    <x v="0"/>
    <x v="0"/>
    <x v="273"/>
    <x v="369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6"/>
    <x v="169"/>
    <x v="203"/>
    <x v="153"/>
    <x v="1602"/>
    <x v="0"/>
  </r>
  <r>
    <x v="0"/>
    <x v="2"/>
    <x v="0"/>
    <x v="0"/>
    <x v="0"/>
    <x v="246"/>
    <x v="342"/>
    <x v="438"/>
    <x v="1053"/>
    <x v="54"/>
    <x v="27"/>
    <x v="0"/>
    <x v="0"/>
    <x v="0"/>
    <x v="0"/>
    <x v="0"/>
    <x v="4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553"/>
    <x v="602"/>
    <x v="818"/>
    <x v="1181"/>
    <x v="54"/>
    <x v="27"/>
    <x v="0"/>
    <x v="0"/>
    <x v="0"/>
    <x v="0"/>
    <x v="0"/>
    <x v="4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2"/>
    <x v="1"/>
  </r>
  <r>
    <x v="0"/>
    <x v="2"/>
    <x v="0"/>
    <x v="0"/>
    <x v="0"/>
    <x v="198"/>
    <x v="298"/>
    <x v="383"/>
    <x v="1028"/>
    <x v="54"/>
    <x v="27"/>
    <x v="0"/>
    <x v="0"/>
    <x v="0"/>
    <x v="0"/>
    <x v="0"/>
    <x v="4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1"/>
    <x v="0"/>
    <x v="0"/>
    <x v="0"/>
    <x v="19"/>
    <x v="18"/>
    <x v="95"/>
    <x v="978"/>
    <x v="54"/>
    <x v="27"/>
    <x v="0"/>
    <x v="0"/>
    <x v="0"/>
    <x v="0"/>
    <x v="0"/>
    <x v="0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92"/>
    <x v="88"/>
    <x v="244"/>
    <x v="1015"/>
    <x v="54"/>
    <x v="27"/>
    <x v="0"/>
    <x v="0"/>
    <x v="0"/>
    <x v="0"/>
    <x v="0"/>
    <x v="0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1"/>
    <x v="0"/>
    <x v="0"/>
    <x v="0"/>
    <x v="15"/>
    <x v="14"/>
    <x v="82"/>
    <x v="967"/>
    <x v="54"/>
    <x v="27"/>
    <x v="0"/>
    <x v="0"/>
    <x v="0"/>
    <x v="0"/>
    <x v="0"/>
    <x v="0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6"/>
    <x v="0"/>
    <x v="0"/>
    <x v="0"/>
    <x v="296"/>
    <x v="382"/>
    <x v="498"/>
    <x v="1071"/>
    <x v="54"/>
    <x v="27"/>
    <x v="0"/>
    <x v="0"/>
    <x v="0"/>
    <x v="0"/>
    <x v="0"/>
    <x v="6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634"/>
    <x v="666"/>
    <x v="895"/>
    <x v="1210"/>
    <x v="54"/>
    <x v="27"/>
    <x v="0"/>
    <x v="0"/>
    <x v="0"/>
    <x v="0"/>
    <x v="0"/>
    <x v="6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8"/>
    <x v="1"/>
  </r>
  <r>
    <x v="0"/>
    <x v="6"/>
    <x v="0"/>
    <x v="0"/>
    <x v="0"/>
    <x v="251"/>
    <x v="346"/>
    <x v="438"/>
    <x v="1038"/>
    <x v="54"/>
    <x v="27"/>
    <x v="0"/>
    <x v="0"/>
    <x v="0"/>
    <x v="0"/>
    <x v="0"/>
    <x v="6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3"/>
    <x v="0"/>
    <x v="0"/>
    <x v="0"/>
    <x v="19"/>
    <x v="18"/>
    <x v="95"/>
    <x v="978"/>
    <x v="54"/>
    <x v="27"/>
    <x v="0"/>
    <x v="0"/>
    <x v="0"/>
    <x v="0"/>
    <x v="0"/>
    <x v="2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2"/>
    <x v="88"/>
    <x v="244"/>
    <x v="1015"/>
    <x v="54"/>
    <x v="27"/>
    <x v="0"/>
    <x v="0"/>
    <x v="0"/>
    <x v="0"/>
    <x v="0"/>
    <x v="2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6"/>
    <x v="1"/>
  </r>
  <r>
    <x v="0"/>
    <x v="3"/>
    <x v="0"/>
    <x v="0"/>
    <x v="0"/>
    <x v="15"/>
    <x v="14"/>
    <x v="82"/>
    <x v="967"/>
    <x v="54"/>
    <x v="27"/>
    <x v="0"/>
    <x v="0"/>
    <x v="0"/>
    <x v="0"/>
    <x v="0"/>
    <x v="2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5"/>
    <x v="0"/>
    <x v="0"/>
    <x v="0"/>
    <x v="211"/>
    <x v="313"/>
    <x v="405"/>
    <x v="1045"/>
    <x v="54"/>
    <x v="27"/>
    <x v="0"/>
    <x v="0"/>
    <x v="0"/>
    <x v="0"/>
    <x v="0"/>
    <x v="5"/>
    <x v="0"/>
    <x v="0"/>
    <x v="0"/>
    <x v="274"/>
    <x v="386"/>
    <x v="0"/>
    <x v="16"/>
    <x v="52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"/>
    <x v="0"/>
    <x v="1069"/>
    <x v="1"/>
  </r>
  <r>
    <x v="0"/>
    <x v="5"/>
    <x v="0"/>
    <x v="0"/>
    <x v="0"/>
    <x v="512"/>
    <x v="565"/>
    <x v="768"/>
    <x v="1166"/>
    <x v="54"/>
    <x v="27"/>
    <x v="0"/>
    <x v="0"/>
    <x v="0"/>
    <x v="0"/>
    <x v="0"/>
    <x v="5"/>
    <x v="0"/>
    <x v="0"/>
    <x v="0"/>
    <x v="274"/>
    <x v="386"/>
    <x v="0"/>
    <x v="16"/>
    <x v="665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7"/>
    <x v="0"/>
    <x v="691"/>
    <x v="1"/>
  </r>
  <r>
    <x v="0"/>
    <x v="5"/>
    <x v="0"/>
    <x v="0"/>
    <x v="0"/>
    <x v="170"/>
    <x v="275"/>
    <x v="346"/>
    <x v="1021"/>
    <x v="54"/>
    <x v="27"/>
    <x v="0"/>
    <x v="0"/>
    <x v="0"/>
    <x v="0"/>
    <x v="0"/>
    <x v="5"/>
    <x v="0"/>
    <x v="0"/>
    <x v="0"/>
    <x v="274"/>
    <x v="386"/>
    <x v="0"/>
    <x v="16"/>
    <x v="770"/>
    <x v="104"/>
    <x v="0"/>
    <x v="0"/>
    <x v="0"/>
    <x v="0"/>
    <x v="0"/>
    <x v="274"/>
    <x v="562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"/>
    <x v="0"/>
    <x v="1132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275"/>
    <x v="387"/>
    <x v="2"/>
    <x v="53"/>
    <x v="573"/>
    <x v="104"/>
    <x v="0"/>
    <x v="0"/>
    <x v="0"/>
    <x v="0"/>
    <x v="0"/>
    <x v="275"/>
    <x v="272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2"/>
    <x v="0"/>
    <x v="0"/>
    <x v="0"/>
    <x v="752"/>
    <x v="775"/>
    <x v="934"/>
    <x v="567"/>
    <x v="54"/>
    <x v="27"/>
    <x v="0"/>
    <x v="0"/>
    <x v="0"/>
    <x v="0"/>
    <x v="0"/>
    <x v="4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73"/>
    <x v="199"/>
    <x v="109"/>
    <x v="203"/>
    <x v="172"/>
    <x v="1568"/>
    <x v="0"/>
  </r>
  <r>
    <x v="0"/>
    <x v="1"/>
    <x v="0"/>
    <x v="0"/>
    <x v="0"/>
    <x v="172"/>
    <x v="165"/>
    <x v="309"/>
    <x v="1097"/>
    <x v="54"/>
    <x v="27"/>
    <x v="0"/>
    <x v="0"/>
    <x v="0"/>
    <x v="0"/>
    <x v="0"/>
    <x v="0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170"/>
    <x v="1"/>
  </r>
  <r>
    <x v="0"/>
    <x v="6"/>
    <x v="0"/>
    <x v="0"/>
    <x v="0"/>
    <x v="849"/>
    <x v="871"/>
    <x v="1030"/>
    <x v="519"/>
    <x v="54"/>
    <x v="27"/>
    <x v="0"/>
    <x v="0"/>
    <x v="0"/>
    <x v="0"/>
    <x v="0"/>
    <x v="6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460"/>
    <x v="1"/>
  </r>
  <r>
    <x v="0"/>
    <x v="3"/>
    <x v="0"/>
    <x v="0"/>
    <x v="0"/>
    <x v="97"/>
    <x v="93"/>
    <x v="309"/>
    <x v="1148"/>
    <x v="54"/>
    <x v="27"/>
    <x v="0"/>
    <x v="0"/>
    <x v="0"/>
    <x v="0"/>
    <x v="0"/>
    <x v="2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890"/>
    <x v="199"/>
    <x v="169"/>
    <x v="203"/>
    <x v="0"/>
    <x v="1170"/>
    <x v="1"/>
  </r>
  <r>
    <x v="0"/>
    <x v="5"/>
    <x v="0"/>
    <x v="0"/>
    <x v="0"/>
    <x v="527"/>
    <x v="578"/>
    <x v="885"/>
    <x v="1382"/>
    <x v="54"/>
    <x v="27"/>
    <x v="0"/>
    <x v="0"/>
    <x v="0"/>
    <x v="0"/>
    <x v="0"/>
    <x v="5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00"/>
    <x v="199"/>
    <x v="75"/>
    <x v="203"/>
    <x v="106"/>
    <x v="854"/>
    <x v="0"/>
  </r>
  <r>
    <x v="0"/>
    <x v="4"/>
    <x v="0"/>
    <x v="0"/>
    <x v="0"/>
    <x v="232"/>
    <x v="222"/>
    <x v="0"/>
    <x v="722"/>
    <x v="54"/>
    <x v="27"/>
    <x v="0"/>
    <x v="0"/>
    <x v="0"/>
    <x v="0"/>
    <x v="0"/>
    <x v="1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45"/>
    <x v="199"/>
    <x v="169"/>
    <x v="203"/>
    <x v="0"/>
    <x v="1479"/>
    <x v="1"/>
  </r>
  <r>
    <x v="0"/>
    <x v="0"/>
    <x v="0"/>
    <x v="0"/>
    <x v="0"/>
    <x v="904"/>
    <x v="926"/>
    <x v="0"/>
    <x v="190"/>
    <x v="54"/>
    <x v="27"/>
    <x v="0"/>
    <x v="0"/>
    <x v="0"/>
    <x v="0"/>
    <x v="0"/>
    <x v="3"/>
    <x v="0"/>
    <x v="0"/>
    <x v="0"/>
    <x v="276"/>
    <x v="388"/>
    <x v="3"/>
    <x v="7"/>
    <x v="72"/>
    <x v="104"/>
    <x v="0"/>
    <x v="0"/>
    <x v="0"/>
    <x v="0"/>
    <x v="0"/>
    <x v="276"/>
    <x v="307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5"/>
    <x v="199"/>
    <x v="169"/>
    <x v="203"/>
    <x v="0"/>
    <x v="1479"/>
    <x v="1"/>
  </r>
  <r>
    <x v="0"/>
    <x v="2"/>
    <x v="0"/>
    <x v="0"/>
    <x v="0"/>
    <x v="233"/>
    <x v="335"/>
    <x v="0"/>
    <x v="644"/>
    <x v="54"/>
    <x v="27"/>
    <x v="0"/>
    <x v="0"/>
    <x v="0"/>
    <x v="0"/>
    <x v="0"/>
    <x v="4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479"/>
    <x v="1"/>
  </r>
  <r>
    <x v="0"/>
    <x v="1"/>
    <x v="0"/>
    <x v="0"/>
    <x v="0"/>
    <x v="18"/>
    <x v="17"/>
    <x v="0"/>
    <x v="913"/>
    <x v="54"/>
    <x v="27"/>
    <x v="0"/>
    <x v="0"/>
    <x v="0"/>
    <x v="0"/>
    <x v="0"/>
    <x v="0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479"/>
    <x v="1"/>
  </r>
  <r>
    <x v="0"/>
    <x v="6"/>
    <x v="0"/>
    <x v="0"/>
    <x v="0"/>
    <x v="284"/>
    <x v="374"/>
    <x v="0"/>
    <x v="608"/>
    <x v="54"/>
    <x v="27"/>
    <x v="0"/>
    <x v="0"/>
    <x v="0"/>
    <x v="0"/>
    <x v="0"/>
    <x v="6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1479"/>
    <x v="1"/>
  </r>
  <r>
    <x v="0"/>
    <x v="3"/>
    <x v="0"/>
    <x v="0"/>
    <x v="0"/>
    <x v="15"/>
    <x v="14"/>
    <x v="0"/>
    <x v="920"/>
    <x v="54"/>
    <x v="27"/>
    <x v="0"/>
    <x v="0"/>
    <x v="0"/>
    <x v="0"/>
    <x v="0"/>
    <x v="2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79"/>
    <x v="1"/>
  </r>
  <r>
    <x v="0"/>
    <x v="5"/>
    <x v="0"/>
    <x v="0"/>
    <x v="0"/>
    <x v="170"/>
    <x v="275"/>
    <x v="0"/>
    <x v="687"/>
    <x v="54"/>
    <x v="27"/>
    <x v="0"/>
    <x v="0"/>
    <x v="0"/>
    <x v="0"/>
    <x v="0"/>
    <x v="5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203"/>
    <x v="0"/>
    <x v="14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27"/>
    <x v="0"/>
    <x v="0"/>
    <x v="0"/>
    <x v="0"/>
    <x v="0"/>
    <x v="3"/>
    <x v="0"/>
    <x v="0"/>
    <x v="0"/>
    <x v="277"/>
    <x v="389"/>
    <x v="4"/>
    <x v="2"/>
    <x v="811"/>
    <x v="104"/>
    <x v="0"/>
    <x v="0"/>
    <x v="0"/>
    <x v="0"/>
    <x v="0"/>
    <x v="277"/>
    <x v="499"/>
    <x v="44"/>
    <x v="3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340"/>
    <x v="956"/>
    <x v="54"/>
    <x v="27"/>
    <x v="0"/>
    <x v="0"/>
    <x v="0"/>
    <x v="0"/>
    <x v="0"/>
    <x v="4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39"/>
    <x v="1"/>
  </r>
  <r>
    <x v="0"/>
    <x v="1"/>
    <x v="0"/>
    <x v="0"/>
    <x v="0"/>
    <x v="12"/>
    <x v="12"/>
    <x v="70"/>
    <x v="997"/>
    <x v="54"/>
    <x v="27"/>
    <x v="0"/>
    <x v="0"/>
    <x v="0"/>
    <x v="0"/>
    <x v="0"/>
    <x v="0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0"/>
    <x v="1"/>
  </r>
  <r>
    <x v="0"/>
    <x v="6"/>
    <x v="0"/>
    <x v="0"/>
    <x v="0"/>
    <x v="224"/>
    <x v="325"/>
    <x v="396"/>
    <x v="956"/>
    <x v="54"/>
    <x v="27"/>
    <x v="0"/>
    <x v="0"/>
    <x v="0"/>
    <x v="0"/>
    <x v="0"/>
    <x v="6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278"/>
    <x v="390"/>
    <x v="5"/>
    <x v="73"/>
    <x v="678"/>
    <x v="104"/>
    <x v="0"/>
    <x v="0"/>
    <x v="0"/>
    <x v="0"/>
    <x v="0"/>
    <x v="278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716"/>
    <x v="739"/>
    <x v="1498"/>
    <x v="1854"/>
    <x v="54"/>
    <x v="27"/>
    <x v="0"/>
    <x v="0"/>
    <x v="0"/>
    <x v="0"/>
    <x v="0"/>
    <x v="4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"/>
    <x v="1"/>
  </r>
  <r>
    <x v="0"/>
    <x v="1"/>
    <x v="0"/>
    <x v="0"/>
    <x v="0"/>
    <x v="157"/>
    <x v="151"/>
    <x v="804"/>
    <x v="1488"/>
    <x v="54"/>
    <x v="27"/>
    <x v="0"/>
    <x v="0"/>
    <x v="0"/>
    <x v="0"/>
    <x v="0"/>
    <x v="0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7"/>
    <x v="1"/>
  </r>
  <r>
    <x v="0"/>
    <x v="6"/>
    <x v="0"/>
    <x v="0"/>
    <x v="0"/>
    <x v="809"/>
    <x v="832"/>
    <x v="1529"/>
    <x v="1864"/>
    <x v="54"/>
    <x v="27"/>
    <x v="0"/>
    <x v="0"/>
    <x v="0"/>
    <x v="0"/>
    <x v="0"/>
    <x v="6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0"/>
    <x v="1"/>
  </r>
  <r>
    <x v="0"/>
    <x v="3"/>
    <x v="0"/>
    <x v="0"/>
    <x v="0"/>
    <x v="157"/>
    <x v="151"/>
    <x v="804"/>
    <x v="1488"/>
    <x v="54"/>
    <x v="27"/>
    <x v="0"/>
    <x v="0"/>
    <x v="0"/>
    <x v="0"/>
    <x v="0"/>
    <x v="2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7"/>
    <x v="1"/>
  </r>
  <r>
    <x v="0"/>
    <x v="5"/>
    <x v="0"/>
    <x v="0"/>
    <x v="0"/>
    <x v="665"/>
    <x v="695"/>
    <x v="1473"/>
    <x v="1843"/>
    <x v="54"/>
    <x v="27"/>
    <x v="0"/>
    <x v="0"/>
    <x v="0"/>
    <x v="0"/>
    <x v="0"/>
    <x v="5"/>
    <x v="0"/>
    <x v="0"/>
    <x v="0"/>
    <x v="279"/>
    <x v="392"/>
    <x v="0"/>
    <x v="31"/>
    <x v="279"/>
    <x v="104"/>
    <x v="0"/>
    <x v="0"/>
    <x v="0"/>
    <x v="0"/>
    <x v="0"/>
    <x v="279"/>
    <x v="355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3"/>
    <x v="0"/>
    <x v="86"/>
    <x v="1"/>
  </r>
  <r>
    <x v="0"/>
    <x v="2"/>
    <x v="0"/>
    <x v="0"/>
    <x v="0"/>
    <x v="404"/>
    <x v="470"/>
    <x v="0"/>
    <x v="501"/>
    <x v="54"/>
    <x v="27"/>
    <x v="0"/>
    <x v="0"/>
    <x v="0"/>
    <x v="0"/>
    <x v="0"/>
    <x v="4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423"/>
    <x v="199"/>
    <x v="169"/>
    <x v="44"/>
    <x v="0"/>
    <x v="1479"/>
    <x v="1"/>
  </r>
  <r>
    <x v="0"/>
    <x v="1"/>
    <x v="0"/>
    <x v="0"/>
    <x v="0"/>
    <x v="46"/>
    <x v="44"/>
    <x v="0"/>
    <x v="870"/>
    <x v="54"/>
    <x v="27"/>
    <x v="0"/>
    <x v="0"/>
    <x v="0"/>
    <x v="0"/>
    <x v="0"/>
    <x v="0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00"/>
    <x v="199"/>
    <x v="169"/>
    <x v="203"/>
    <x v="0"/>
    <x v="1479"/>
    <x v="1"/>
  </r>
  <r>
    <x v="0"/>
    <x v="6"/>
    <x v="0"/>
    <x v="0"/>
    <x v="0"/>
    <x v="464"/>
    <x v="524"/>
    <x v="0"/>
    <x v="456"/>
    <x v="54"/>
    <x v="27"/>
    <x v="0"/>
    <x v="0"/>
    <x v="0"/>
    <x v="0"/>
    <x v="0"/>
    <x v="6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80"/>
    <x v="199"/>
    <x v="169"/>
    <x v="203"/>
    <x v="0"/>
    <x v="1479"/>
    <x v="1"/>
  </r>
  <r>
    <x v="0"/>
    <x v="3"/>
    <x v="0"/>
    <x v="0"/>
    <x v="0"/>
    <x v="46"/>
    <x v="44"/>
    <x v="0"/>
    <x v="870"/>
    <x v="54"/>
    <x v="27"/>
    <x v="0"/>
    <x v="0"/>
    <x v="0"/>
    <x v="0"/>
    <x v="0"/>
    <x v="2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700"/>
    <x v="199"/>
    <x v="169"/>
    <x v="203"/>
    <x v="0"/>
    <x v="1479"/>
    <x v="1"/>
  </r>
  <r>
    <x v="0"/>
    <x v="5"/>
    <x v="0"/>
    <x v="0"/>
    <x v="0"/>
    <x v="371"/>
    <x v="444"/>
    <x v="0"/>
    <x v="531"/>
    <x v="54"/>
    <x v="27"/>
    <x v="0"/>
    <x v="0"/>
    <x v="0"/>
    <x v="0"/>
    <x v="0"/>
    <x v="5"/>
    <x v="0"/>
    <x v="0"/>
    <x v="0"/>
    <x v="280"/>
    <x v="394"/>
    <x v="3"/>
    <x v="66"/>
    <x v="335"/>
    <x v="104"/>
    <x v="0"/>
    <x v="0"/>
    <x v="0"/>
    <x v="0"/>
    <x v="0"/>
    <x v="280"/>
    <x v="460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449"/>
    <x v="199"/>
    <x v="169"/>
    <x v="37"/>
    <x v="0"/>
    <x v="1479"/>
    <x v="1"/>
  </r>
  <r>
    <x v="0"/>
    <x v="2"/>
    <x v="0"/>
    <x v="0"/>
    <x v="0"/>
    <x v="445"/>
    <x v="508"/>
    <x v="0"/>
    <x v="470"/>
    <x v="54"/>
    <x v="27"/>
    <x v="0"/>
    <x v="0"/>
    <x v="0"/>
    <x v="0"/>
    <x v="0"/>
    <x v="4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91"/>
    <x v="199"/>
    <x v="169"/>
    <x v="203"/>
    <x v="0"/>
    <x v="1479"/>
    <x v="1"/>
  </r>
  <r>
    <x v="0"/>
    <x v="1"/>
    <x v="0"/>
    <x v="0"/>
    <x v="0"/>
    <x v="56"/>
    <x v="54"/>
    <x v="0"/>
    <x v="858"/>
    <x v="54"/>
    <x v="27"/>
    <x v="0"/>
    <x v="0"/>
    <x v="0"/>
    <x v="0"/>
    <x v="0"/>
    <x v="0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6"/>
    <x v="0"/>
    <x v="0"/>
    <x v="0"/>
    <x v="508"/>
    <x v="562"/>
    <x v="0"/>
    <x v="424"/>
    <x v="54"/>
    <x v="27"/>
    <x v="0"/>
    <x v="0"/>
    <x v="0"/>
    <x v="0"/>
    <x v="0"/>
    <x v="6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79"/>
    <x v="1"/>
  </r>
  <r>
    <x v="0"/>
    <x v="4"/>
    <x v="0"/>
    <x v="0"/>
    <x v="0"/>
    <x v="160"/>
    <x v="154"/>
    <x v="0"/>
    <x v="768"/>
    <x v="54"/>
    <x v="27"/>
    <x v="0"/>
    <x v="0"/>
    <x v="0"/>
    <x v="0"/>
    <x v="0"/>
    <x v="1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6"/>
    <x v="199"/>
    <x v="169"/>
    <x v="203"/>
    <x v="0"/>
    <x v="1479"/>
    <x v="1"/>
  </r>
  <r>
    <x v="0"/>
    <x v="0"/>
    <x v="0"/>
    <x v="0"/>
    <x v="0"/>
    <x v="756"/>
    <x v="779"/>
    <x v="0"/>
    <x v="268"/>
    <x v="54"/>
    <x v="27"/>
    <x v="0"/>
    <x v="0"/>
    <x v="0"/>
    <x v="0"/>
    <x v="0"/>
    <x v="3"/>
    <x v="0"/>
    <x v="0"/>
    <x v="0"/>
    <x v="281"/>
    <x v="395"/>
    <x v="4"/>
    <x v="45"/>
    <x v="312"/>
    <x v="104"/>
    <x v="0"/>
    <x v="0"/>
    <x v="0"/>
    <x v="0"/>
    <x v="0"/>
    <x v="281"/>
    <x v="432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20"/>
    <x v="199"/>
    <x v="169"/>
    <x v="203"/>
    <x v="0"/>
    <x v="1479"/>
    <x v="1"/>
  </r>
  <r>
    <x v="0"/>
    <x v="2"/>
    <x v="0"/>
    <x v="0"/>
    <x v="0"/>
    <x v="615"/>
    <x v="651"/>
    <x v="868"/>
    <x v="1135"/>
    <x v="54"/>
    <x v="27"/>
    <x v="0"/>
    <x v="0"/>
    <x v="0"/>
    <x v="0"/>
    <x v="0"/>
    <x v="4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763"/>
    <x v="786"/>
    <x v="1025"/>
    <x v="1181"/>
    <x v="54"/>
    <x v="27"/>
    <x v="0"/>
    <x v="0"/>
    <x v="0"/>
    <x v="0"/>
    <x v="0"/>
    <x v="4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5"/>
    <x v="1"/>
  </r>
  <r>
    <x v="0"/>
    <x v="2"/>
    <x v="0"/>
    <x v="0"/>
    <x v="0"/>
    <x v="851"/>
    <x v="873"/>
    <x v="1111"/>
    <x v="1213"/>
    <x v="54"/>
    <x v="27"/>
    <x v="0"/>
    <x v="0"/>
    <x v="0"/>
    <x v="0"/>
    <x v="0"/>
    <x v="4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1"/>
    <x v="1"/>
  </r>
  <r>
    <x v="0"/>
    <x v="1"/>
    <x v="0"/>
    <x v="0"/>
    <x v="0"/>
    <x v="113"/>
    <x v="109"/>
    <x v="271"/>
    <x v="997"/>
    <x v="54"/>
    <x v="27"/>
    <x v="0"/>
    <x v="0"/>
    <x v="0"/>
    <x v="0"/>
    <x v="0"/>
    <x v="0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176"/>
    <x v="169"/>
    <x v="353"/>
    <x v="1015"/>
    <x v="54"/>
    <x v="27"/>
    <x v="0"/>
    <x v="0"/>
    <x v="0"/>
    <x v="0"/>
    <x v="0"/>
    <x v="0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4"/>
    <x v="1"/>
  </r>
  <r>
    <x v="0"/>
    <x v="1"/>
    <x v="0"/>
    <x v="0"/>
    <x v="0"/>
    <x v="222"/>
    <x v="212"/>
    <x v="407"/>
    <x v="1025"/>
    <x v="54"/>
    <x v="27"/>
    <x v="0"/>
    <x v="0"/>
    <x v="0"/>
    <x v="0"/>
    <x v="0"/>
    <x v="0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6"/>
    <x v="1"/>
  </r>
  <r>
    <x v="0"/>
    <x v="6"/>
    <x v="0"/>
    <x v="0"/>
    <x v="0"/>
    <x v="695"/>
    <x v="721"/>
    <x v="951"/>
    <x v="1161"/>
    <x v="54"/>
    <x v="27"/>
    <x v="0"/>
    <x v="0"/>
    <x v="0"/>
    <x v="0"/>
    <x v="0"/>
    <x v="6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859"/>
    <x v="881"/>
    <x v="1120"/>
    <x v="1210"/>
    <x v="54"/>
    <x v="27"/>
    <x v="0"/>
    <x v="0"/>
    <x v="0"/>
    <x v="0"/>
    <x v="0"/>
    <x v="6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1"/>
    <x v="1"/>
  </r>
  <r>
    <x v="0"/>
    <x v="6"/>
    <x v="0"/>
    <x v="0"/>
    <x v="0"/>
    <x v="947"/>
    <x v="969"/>
    <x v="1215"/>
    <x v="1246"/>
    <x v="54"/>
    <x v="27"/>
    <x v="0"/>
    <x v="0"/>
    <x v="0"/>
    <x v="0"/>
    <x v="0"/>
    <x v="6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3"/>
    <x v="1"/>
  </r>
  <r>
    <x v="0"/>
    <x v="3"/>
    <x v="0"/>
    <x v="0"/>
    <x v="0"/>
    <x v="113"/>
    <x v="109"/>
    <x v="271"/>
    <x v="997"/>
    <x v="54"/>
    <x v="27"/>
    <x v="0"/>
    <x v="0"/>
    <x v="0"/>
    <x v="0"/>
    <x v="0"/>
    <x v="2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3"/>
    <x v="0"/>
    <x v="0"/>
    <x v="0"/>
    <x v="176"/>
    <x v="169"/>
    <x v="354"/>
    <x v="1017"/>
    <x v="54"/>
    <x v="27"/>
    <x v="0"/>
    <x v="0"/>
    <x v="0"/>
    <x v="0"/>
    <x v="0"/>
    <x v="2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3"/>
    <x v="0"/>
    <x v="0"/>
    <x v="0"/>
    <x v="220"/>
    <x v="211"/>
    <x v="406"/>
    <x v="1025"/>
    <x v="54"/>
    <x v="27"/>
    <x v="0"/>
    <x v="0"/>
    <x v="0"/>
    <x v="0"/>
    <x v="0"/>
    <x v="2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7"/>
    <x v="1"/>
  </r>
  <r>
    <x v="0"/>
    <x v="5"/>
    <x v="0"/>
    <x v="0"/>
    <x v="0"/>
    <x v="565"/>
    <x v="610"/>
    <x v="813"/>
    <x v="1118"/>
    <x v="54"/>
    <x v="27"/>
    <x v="0"/>
    <x v="0"/>
    <x v="0"/>
    <x v="0"/>
    <x v="0"/>
    <x v="5"/>
    <x v="0"/>
    <x v="0"/>
    <x v="0"/>
    <x v="282"/>
    <x v="396"/>
    <x v="2"/>
    <x v="53"/>
    <x v="522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9"/>
    <x v="0"/>
    <x v="648"/>
    <x v="1"/>
  </r>
  <r>
    <x v="0"/>
    <x v="5"/>
    <x v="0"/>
    <x v="0"/>
    <x v="0"/>
    <x v="708"/>
    <x v="732"/>
    <x v="964"/>
    <x v="1175"/>
    <x v="54"/>
    <x v="27"/>
    <x v="0"/>
    <x v="0"/>
    <x v="0"/>
    <x v="0"/>
    <x v="0"/>
    <x v="5"/>
    <x v="0"/>
    <x v="0"/>
    <x v="0"/>
    <x v="282"/>
    <x v="396"/>
    <x v="2"/>
    <x v="53"/>
    <x v="523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1"/>
    <x v="0"/>
    <x v="511"/>
    <x v="1"/>
  </r>
  <r>
    <x v="0"/>
    <x v="5"/>
    <x v="0"/>
    <x v="0"/>
    <x v="0"/>
    <x v="790"/>
    <x v="812"/>
    <x v="1052"/>
    <x v="1195"/>
    <x v="54"/>
    <x v="27"/>
    <x v="0"/>
    <x v="0"/>
    <x v="0"/>
    <x v="0"/>
    <x v="0"/>
    <x v="5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7"/>
    <x v="0"/>
    <x v="442"/>
    <x v="1"/>
  </r>
  <r>
    <x v="0"/>
    <x v="4"/>
    <x v="0"/>
    <x v="0"/>
    <x v="0"/>
    <x v="3"/>
    <x v="3"/>
    <x v="0"/>
    <x v="942"/>
    <x v="54"/>
    <x v="27"/>
    <x v="0"/>
    <x v="0"/>
    <x v="0"/>
    <x v="0"/>
    <x v="0"/>
    <x v="1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27"/>
    <x v="0"/>
    <x v="0"/>
    <x v="0"/>
    <x v="0"/>
    <x v="0"/>
    <x v="3"/>
    <x v="0"/>
    <x v="0"/>
    <x v="0"/>
    <x v="282"/>
    <x v="396"/>
    <x v="2"/>
    <x v="53"/>
    <x v="524"/>
    <x v="104"/>
    <x v="0"/>
    <x v="0"/>
    <x v="0"/>
    <x v="0"/>
    <x v="0"/>
    <x v="282"/>
    <x v="29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30"/>
    <x v="495"/>
    <x v="643"/>
    <x v="956"/>
    <x v="54"/>
    <x v="27"/>
    <x v="0"/>
    <x v="0"/>
    <x v="0"/>
    <x v="0"/>
    <x v="0"/>
    <x v="4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03"/>
    <x v="199"/>
    <x v="169"/>
    <x v="203"/>
    <x v="0"/>
    <x v="820"/>
    <x v="1"/>
  </r>
  <r>
    <x v="0"/>
    <x v="1"/>
    <x v="0"/>
    <x v="0"/>
    <x v="0"/>
    <x v="52"/>
    <x v="50"/>
    <x v="108"/>
    <x v="956"/>
    <x v="54"/>
    <x v="27"/>
    <x v="0"/>
    <x v="0"/>
    <x v="0"/>
    <x v="0"/>
    <x v="0"/>
    <x v="0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73"/>
    <x v="1"/>
  </r>
  <r>
    <x v="0"/>
    <x v="6"/>
    <x v="0"/>
    <x v="0"/>
    <x v="0"/>
    <x v="493"/>
    <x v="547"/>
    <x v="708"/>
    <x v="956"/>
    <x v="54"/>
    <x v="27"/>
    <x v="0"/>
    <x v="0"/>
    <x v="0"/>
    <x v="0"/>
    <x v="0"/>
    <x v="6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750"/>
    <x v="1"/>
  </r>
  <r>
    <x v="0"/>
    <x v="3"/>
    <x v="0"/>
    <x v="0"/>
    <x v="0"/>
    <x v="52"/>
    <x v="50"/>
    <x v="108"/>
    <x v="956"/>
    <x v="54"/>
    <x v="27"/>
    <x v="0"/>
    <x v="0"/>
    <x v="0"/>
    <x v="0"/>
    <x v="0"/>
    <x v="2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73"/>
    <x v="1"/>
  </r>
  <r>
    <x v="0"/>
    <x v="5"/>
    <x v="0"/>
    <x v="0"/>
    <x v="0"/>
    <x v="393"/>
    <x v="462"/>
    <x v="593"/>
    <x v="956"/>
    <x v="54"/>
    <x v="27"/>
    <x v="0"/>
    <x v="0"/>
    <x v="0"/>
    <x v="0"/>
    <x v="0"/>
    <x v="5"/>
    <x v="0"/>
    <x v="0"/>
    <x v="0"/>
    <x v="283"/>
    <x v="397"/>
    <x v="1"/>
    <x v="78"/>
    <x v="759"/>
    <x v="104"/>
    <x v="0"/>
    <x v="0"/>
    <x v="0"/>
    <x v="0"/>
    <x v="0"/>
    <x v="283"/>
    <x v="36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430"/>
    <x v="199"/>
    <x v="45"/>
    <x v="203"/>
    <x v="62"/>
    <x v="1479"/>
    <x v="0"/>
  </r>
  <r>
    <x v="0"/>
    <x v="2"/>
    <x v="0"/>
    <x v="0"/>
    <x v="0"/>
    <x v="997"/>
    <x v="1019"/>
    <x v="825"/>
    <x v="199"/>
    <x v="54"/>
    <x v="27"/>
    <x v="0"/>
    <x v="0"/>
    <x v="0"/>
    <x v="0"/>
    <x v="0"/>
    <x v="4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62"/>
    <x v="199"/>
    <x v="169"/>
    <x v="203"/>
    <x v="0"/>
    <x v="636"/>
    <x v="1"/>
  </r>
  <r>
    <x v="0"/>
    <x v="1"/>
    <x v="0"/>
    <x v="0"/>
    <x v="0"/>
    <x v="299"/>
    <x v="282"/>
    <x v="249"/>
    <x v="766"/>
    <x v="54"/>
    <x v="27"/>
    <x v="0"/>
    <x v="0"/>
    <x v="0"/>
    <x v="0"/>
    <x v="0"/>
    <x v="0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38"/>
    <x v="199"/>
    <x v="169"/>
    <x v="203"/>
    <x v="0"/>
    <x v="1231"/>
    <x v="1"/>
  </r>
  <r>
    <x v="0"/>
    <x v="6"/>
    <x v="0"/>
    <x v="0"/>
    <x v="0"/>
    <x v="1089"/>
    <x v="1109"/>
    <x v="909"/>
    <x v="150"/>
    <x v="54"/>
    <x v="27"/>
    <x v="0"/>
    <x v="0"/>
    <x v="0"/>
    <x v="0"/>
    <x v="0"/>
    <x v="6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28"/>
    <x v="199"/>
    <x v="169"/>
    <x v="203"/>
    <x v="0"/>
    <x v="565"/>
    <x v="1"/>
  </r>
  <r>
    <x v="0"/>
    <x v="3"/>
    <x v="0"/>
    <x v="0"/>
    <x v="0"/>
    <x v="299"/>
    <x v="282"/>
    <x v="249"/>
    <x v="766"/>
    <x v="54"/>
    <x v="27"/>
    <x v="0"/>
    <x v="0"/>
    <x v="0"/>
    <x v="0"/>
    <x v="0"/>
    <x v="2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38"/>
    <x v="199"/>
    <x v="169"/>
    <x v="203"/>
    <x v="0"/>
    <x v="1231"/>
    <x v="1"/>
  </r>
  <r>
    <x v="0"/>
    <x v="5"/>
    <x v="0"/>
    <x v="0"/>
    <x v="0"/>
    <x v="934"/>
    <x v="956"/>
    <x v="777"/>
    <x v="226"/>
    <x v="54"/>
    <x v="27"/>
    <x v="0"/>
    <x v="0"/>
    <x v="0"/>
    <x v="0"/>
    <x v="0"/>
    <x v="5"/>
    <x v="0"/>
    <x v="0"/>
    <x v="0"/>
    <x v="284"/>
    <x v="399"/>
    <x v="4"/>
    <x v="19"/>
    <x v="261"/>
    <x v="104"/>
    <x v="0"/>
    <x v="0"/>
    <x v="0"/>
    <x v="0"/>
    <x v="0"/>
    <x v="284"/>
    <x v="184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87"/>
    <x v="199"/>
    <x v="133"/>
    <x v="203"/>
    <x v="228"/>
    <x v="1655"/>
    <x v="0"/>
  </r>
  <r>
    <x v="0"/>
    <x v="2"/>
    <x v="0"/>
    <x v="0"/>
    <x v="0"/>
    <x v="408"/>
    <x v="474"/>
    <x v="0"/>
    <x v="500"/>
    <x v="54"/>
    <x v="27"/>
    <x v="0"/>
    <x v="0"/>
    <x v="0"/>
    <x v="0"/>
    <x v="0"/>
    <x v="4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22"/>
    <x v="199"/>
    <x v="169"/>
    <x v="203"/>
    <x v="0"/>
    <x v="1479"/>
    <x v="1"/>
  </r>
  <r>
    <x v="0"/>
    <x v="1"/>
    <x v="0"/>
    <x v="0"/>
    <x v="0"/>
    <x v="47"/>
    <x v="45"/>
    <x v="0"/>
    <x v="868"/>
    <x v="54"/>
    <x v="27"/>
    <x v="0"/>
    <x v="0"/>
    <x v="0"/>
    <x v="0"/>
    <x v="0"/>
    <x v="0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6"/>
    <x v="0"/>
    <x v="0"/>
    <x v="0"/>
    <x v="467"/>
    <x v="527"/>
    <x v="0"/>
    <x v="451"/>
    <x v="54"/>
    <x v="27"/>
    <x v="0"/>
    <x v="0"/>
    <x v="0"/>
    <x v="0"/>
    <x v="0"/>
    <x v="6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76"/>
    <x v="199"/>
    <x v="169"/>
    <x v="203"/>
    <x v="0"/>
    <x v="1479"/>
    <x v="1"/>
  </r>
  <r>
    <x v="0"/>
    <x v="3"/>
    <x v="0"/>
    <x v="0"/>
    <x v="0"/>
    <x v="47"/>
    <x v="45"/>
    <x v="0"/>
    <x v="868"/>
    <x v="54"/>
    <x v="27"/>
    <x v="0"/>
    <x v="0"/>
    <x v="0"/>
    <x v="0"/>
    <x v="0"/>
    <x v="2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99"/>
    <x v="199"/>
    <x v="169"/>
    <x v="203"/>
    <x v="0"/>
    <x v="1479"/>
    <x v="1"/>
  </r>
  <r>
    <x v="0"/>
    <x v="5"/>
    <x v="0"/>
    <x v="0"/>
    <x v="0"/>
    <x v="375"/>
    <x v="447"/>
    <x v="0"/>
    <x v="527"/>
    <x v="54"/>
    <x v="27"/>
    <x v="0"/>
    <x v="0"/>
    <x v="0"/>
    <x v="0"/>
    <x v="0"/>
    <x v="5"/>
    <x v="0"/>
    <x v="0"/>
    <x v="0"/>
    <x v="285"/>
    <x v="403"/>
    <x v="1"/>
    <x v="76"/>
    <x v="676"/>
    <x v="104"/>
    <x v="0"/>
    <x v="0"/>
    <x v="0"/>
    <x v="0"/>
    <x v="0"/>
    <x v="285"/>
    <x v="567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44"/>
    <x v="199"/>
    <x v="169"/>
    <x v="203"/>
    <x v="0"/>
    <x v="1479"/>
    <x v="1"/>
  </r>
  <r>
    <x v="0"/>
    <x v="2"/>
    <x v="0"/>
    <x v="0"/>
    <x v="0"/>
    <x v="387"/>
    <x v="457"/>
    <x v="673"/>
    <x v="1232"/>
    <x v="54"/>
    <x v="27"/>
    <x v="0"/>
    <x v="0"/>
    <x v="0"/>
    <x v="0"/>
    <x v="0"/>
    <x v="4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6"/>
    <x v="1"/>
  </r>
  <r>
    <x v="0"/>
    <x v="2"/>
    <x v="0"/>
    <x v="0"/>
    <x v="0"/>
    <x v="548"/>
    <x v="598"/>
    <x v="881"/>
    <x v="1345"/>
    <x v="54"/>
    <x v="27"/>
    <x v="0"/>
    <x v="0"/>
    <x v="0"/>
    <x v="0"/>
    <x v="0"/>
    <x v="4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1"/>
    <x v="1"/>
  </r>
  <r>
    <x v="0"/>
    <x v="1"/>
    <x v="0"/>
    <x v="0"/>
    <x v="0"/>
    <x v="42"/>
    <x v="40"/>
    <x v="179"/>
    <x v="1033"/>
    <x v="54"/>
    <x v="27"/>
    <x v="0"/>
    <x v="0"/>
    <x v="0"/>
    <x v="0"/>
    <x v="0"/>
    <x v="0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1"/>
    <x v="0"/>
    <x v="0"/>
    <x v="0"/>
    <x v="89"/>
    <x v="86"/>
    <x v="278"/>
    <x v="1065"/>
    <x v="54"/>
    <x v="27"/>
    <x v="0"/>
    <x v="0"/>
    <x v="0"/>
    <x v="0"/>
    <x v="0"/>
    <x v="0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6"/>
    <x v="0"/>
    <x v="0"/>
    <x v="0"/>
    <x v="443"/>
    <x v="507"/>
    <x v="742"/>
    <x v="1277"/>
    <x v="54"/>
    <x v="27"/>
    <x v="0"/>
    <x v="0"/>
    <x v="0"/>
    <x v="0"/>
    <x v="0"/>
    <x v="6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6"/>
    <x v="0"/>
    <x v="0"/>
    <x v="0"/>
    <x v="628"/>
    <x v="660"/>
    <x v="965"/>
    <x v="1391"/>
    <x v="54"/>
    <x v="27"/>
    <x v="0"/>
    <x v="0"/>
    <x v="0"/>
    <x v="0"/>
    <x v="0"/>
    <x v="6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3"/>
    <x v="0"/>
    <x v="0"/>
    <x v="0"/>
    <x v="42"/>
    <x v="40"/>
    <x v="179"/>
    <x v="1033"/>
    <x v="54"/>
    <x v="27"/>
    <x v="0"/>
    <x v="0"/>
    <x v="0"/>
    <x v="0"/>
    <x v="0"/>
    <x v="2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3"/>
    <x v="0"/>
    <x v="0"/>
    <x v="0"/>
    <x v="89"/>
    <x v="86"/>
    <x v="278"/>
    <x v="1065"/>
    <x v="54"/>
    <x v="27"/>
    <x v="0"/>
    <x v="0"/>
    <x v="0"/>
    <x v="0"/>
    <x v="0"/>
    <x v="2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5"/>
    <x v="0"/>
    <x v="0"/>
    <x v="0"/>
    <x v="356"/>
    <x v="434"/>
    <x v="627"/>
    <x v="1214"/>
    <x v="54"/>
    <x v="27"/>
    <x v="0"/>
    <x v="0"/>
    <x v="0"/>
    <x v="0"/>
    <x v="0"/>
    <x v="5"/>
    <x v="0"/>
    <x v="0"/>
    <x v="0"/>
    <x v="286"/>
    <x v="405"/>
    <x v="2"/>
    <x v="59"/>
    <x v="740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105"/>
    <x v="0"/>
  </r>
  <r>
    <x v="0"/>
    <x v="5"/>
    <x v="0"/>
    <x v="0"/>
    <x v="0"/>
    <x v="507"/>
    <x v="561"/>
    <x v="827"/>
    <x v="1315"/>
    <x v="54"/>
    <x v="27"/>
    <x v="0"/>
    <x v="0"/>
    <x v="0"/>
    <x v="0"/>
    <x v="0"/>
    <x v="5"/>
    <x v="0"/>
    <x v="0"/>
    <x v="0"/>
    <x v="286"/>
    <x v="405"/>
    <x v="2"/>
    <x v="59"/>
    <x v="742"/>
    <x v="104"/>
    <x v="0"/>
    <x v="0"/>
    <x v="0"/>
    <x v="0"/>
    <x v="0"/>
    <x v="286"/>
    <x v="17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5"/>
    <x v="169"/>
    <x v="203"/>
    <x v="98"/>
    <x v="948"/>
    <x v="0"/>
  </r>
  <r>
    <x v="0"/>
    <x v="2"/>
    <x v="0"/>
    <x v="0"/>
    <x v="0"/>
    <x v="355"/>
    <x v="432"/>
    <x v="877"/>
    <x v="1501"/>
    <x v="54"/>
    <x v="27"/>
    <x v="0"/>
    <x v="0"/>
    <x v="0"/>
    <x v="0"/>
    <x v="0"/>
    <x v="4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2"/>
    <x v="1"/>
  </r>
  <r>
    <x v="0"/>
    <x v="2"/>
    <x v="0"/>
    <x v="0"/>
    <x v="0"/>
    <x v="16"/>
    <x v="30"/>
    <x v="183"/>
    <x v="1080"/>
    <x v="54"/>
    <x v="27"/>
    <x v="0"/>
    <x v="0"/>
    <x v="0"/>
    <x v="0"/>
    <x v="0"/>
    <x v="4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255"/>
    <x v="348"/>
    <x v="716"/>
    <x v="1400"/>
    <x v="54"/>
    <x v="27"/>
    <x v="0"/>
    <x v="0"/>
    <x v="0"/>
    <x v="0"/>
    <x v="0"/>
    <x v="4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0"/>
    <x v="1"/>
  </r>
  <r>
    <x v="0"/>
    <x v="1"/>
    <x v="0"/>
    <x v="0"/>
    <x v="0"/>
    <x v="34"/>
    <x v="33"/>
    <x v="277"/>
    <x v="1134"/>
    <x v="54"/>
    <x v="27"/>
    <x v="0"/>
    <x v="0"/>
    <x v="0"/>
    <x v="0"/>
    <x v="0"/>
    <x v="0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3"/>
    <x v="1"/>
  </r>
  <r>
    <x v="0"/>
    <x v="1"/>
    <x v="0"/>
    <x v="0"/>
    <x v="0"/>
    <x v="1"/>
    <x v="1"/>
    <x v="38"/>
    <x v="982"/>
    <x v="54"/>
    <x v="27"/>
    <x v="0"/>
    <x v="0"/>
    <x v="0"/>
    <x v="0"/>
    <x v="0"/>
    <x v="0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0"/>
    <x v="19"/>
    <x v="199"/>
    <x v="1085"/>
    <x v="54"/>
    <x v="27"/>
    <x v="0"/>
    <x v="0"/>
    <x v="0"/>
    <x v="0"/>
    <x v="0"/>
    <x v="0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6"/>
    <x v="0"/>
    <x v="0"/>
    <x v="0"/>
    <x v="404"/>
    <x v="470"/>
    <x v="962"/>
    <x v="1546"/>
    <x v="54"/>
    <x v="27"/>
    <x v="0"/>
    <x v="0"/>
    <x v="0"/>
    <x v="0"/>
    <x v="0"/>
    <x v="6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4"/>
    <x v="1"/>
  </r>
  <r>
    <x v="0"/>
    <x v="6"/>
    <x v="0"/>
    <x v="0"/>
    <x v="0"/>
    <x v="21"/>
    <x v="40"/>
    <x v="216"/>
    <x v="1098"/>
    <x v="54"/>
    <x v="27"/>
    <x v="0"/>
    <x v="0"/>
    <x v="0"/>
    <x v="0"/>
    <x v="0"/>
    <x v="6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04"/>
    <x v="391"/>
    <x v="802"/>
    <x v="1449"/>
    <x v="54"/>
    <x v="27"/>
    <x v="0"/>
    <x v="0"/>
    <x v="0"/>
    <x v="0"/>
    <x v="0"/>
    <x v="6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3"/>
    <x v="0"/>
    <x v="0"/>
    <x v="0"/>
    <x v="34"/>
    <x v="33"/>
    <x v="277"/>
    <x v="1134"/>
    <x v="54"/>
    <x v="27"/>
    <x v="0"/>
    <x v="0"/>
    <x v="0"/>
    <x v="0"/>
    <x v="0"/>
    <x v="2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3"/>
    <x v="1"/>
  </r>
  <r>
    <x v="0"/>
    <x v="3"/>
    <x v="0"/>
    <x v="0"/>
    <x v="0"/>
    <x v="1"/>
    <x v="1"/>
    <x v="38"/>
    <x v="982"/>
    <x v="54"/>
    <x v="27"/>
    <x v="0"/>
    <x v="0"/>
    <x v="0"/>
    <x v="0"/>
    <x v="0"/>
    <x v="2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0"/>
    <x v="19"/>
    <x v="199"/>
    <x v="1085"/>
    <x v="54"/>
    <x v="27"/>
    <x v="0"/>
    <x v="0"/>
    <x v="0"/>
    <x v="0"/>
    <x v="0"/>
    <x v="2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2"/>
    <x v="1"/>
  </r>
  <r>
    <x v="0"/>
    <x v="5"/>
    <x v="0"/>
    <x v="0"/>
    <x v="0"/>
    <x v="313"/>
    <x v="402"/>
    <x v="824"/>
    <x v="1465"/>
    <x v="54"/>
    <x v="27"/>
    <x v="0"/>
    <x v="0"/>
    <x v="0"/>
    <x v="0"/>
    <x v="0"/>
    <x v="5"/>
    <x v="0"/>
    <x v="0"/>
    <x v="0"/>
    <x v="287"/>
    <x v="406"/>
    <x v="0"/>
    <x v="38"/>
    <x v="385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7"/>
    <x v="1"/>
  </r>
  <r>
    <x v="0"/>
    <x v="5"/>
    <x v="0"/>
    <x v="0"/>
    <x v="0"/>
    <x v="13"/>
    <x v="25"/>
    <x v="161"/>
    <x v="1068"/>
    <x v="54"/>
    <x v="27"/>
    <x v="0"/>
    <x v="0"/>
    <x v="0"/>
    <x v="0"/>
    <x v="0"/>
    <x v="5"/>
    <x v="0"/>
    <x v="0"/>
    <x v="0"/>
    <x v="287"/>
    <x v="406"/>
    <x v="0"/>
    <x v="38"/>
    <x v="403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5"/>
    <x v="0"/>
    <x v="0"/>
    <x v="0"/>
    <x v="221"/>
    <x v="323"/>
    <x v="675"/>
    <x v="1367"/>
    <x v="54"/>
    <x v="27"/>
    <x v="0"/>
    <x v="0"/>
    <x v="0"/>
    <x v="0"/>
    <x v="0"/>
    <x v="5"/>
    <x v="0"/>
    <x v="0"/>
    <x v="0"/>
    <x v="287"/>
    <x v="406"/>
    <x v="0"/>
    <x v="38"/>
    <x v="531"/>
    <x v="104"/>
    <x v="0"/>
    <x v="0"/>
    <x v="0"/>
    <x v="0"/>
    <x v="0"/>
    <x v="287"/>
    <x v="368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4"/>
    <x v="1"/>
  </r>
  <r>
    <x v="0"/>
    <x v="2"/>
    <x v="0"/>
    <x v="0"/>
    <x v="0"/>
    <x v="664"/>
    <x v="694"/>
    <x v="1491"/>
    <x v="1852"/>
    <x v="54"/>
    <x v="27"/>
    <x v="0"/>
    <x v="0"/>
    <x v="0"/>
    <x v="0"/>
    <x v="0"/>
    <x v="4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"/>
    <x v="1"/>
  </r>
  <r>
    <x v="0"/>
    <x v="1"/>
    <x v="0"/>
    <x v="0"/>
    <x v="0"/>
    <x v="133"/>
    <x v="128"/>
    <x v="788"/>
    <x v="1480"/>
    <x v="54"/>
    <x v="27"/>
    <x v="0"/>
    <x v="0"/>
    <x v="0"/>
    <x v="0"/>
    <x v="0"/>
    <x v="0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1"/>
    <x v="1"/>
  </r>
  <r>
    <x v="0"/>
    <x v="6"/>
    <x v="0"/>
    <x v="0"/>
    <x v="0"/>
    <x v="745"/>
    <x v="768"/>
    <x v="1522"/>
    <x v="1863"/>
    <x v="54"/>
    <x v="27"/>
    <x v="0"/>
    <x v="0"/>
    <x v="0"/>
    <x v="0"/>
    <x v="0"/>
    <x v="6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"/>
    <x v="1"/>
  </r>
  <r>
    <x v="0"/>
    <x v="3"/>
    <x v="0"/>
    <x v="0"/>
    <x v="0"/>
    <x v="133"/>
    <x v="128"/>
    <x v="788"/>
    <x v="1480"/>
    <x v="54"/>
    <x v="27"/>
    <x v="0"/>
    <x v="0"/>
    <x v="0"/>
    <x v="0"/>
    <x v="0"/>
    <x v="2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1"/>
    <x v="1"/>
  </r>
  <r>
    <x v="0"/>
    <x v="5"/>
    <x v="0"/>
    <x v="0"/>
    <x v="0"/>
    <x v="613"/>
    <x v="649"/>
    <x v="1466"/>
    <x v="1838"/>
    <x v="54"/>
    <x v="27"/>
    <x v="0"/>
    <x v="0"/>
    <x v="0"/>
    <x v="0"/>
    <x v="0"/>
    <x v="5"/>
    <x v="0"/>
    <x v="0"/>
    <x v="0"/>
    <x v="288"/>
    <x v="407"/>
    <x v="0"/>
    <x v="20"/>
    <x v="427"/>
    <x v="104"/>
    <x v="0"/>
    <x v="0"/>
    <x v="0"/>
    <x v="0"/>
    <x v="0"/>
    <x v="288"/>
    <x v="147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1"/>
    <x v="203"/>
    <x v="132"/>
    <x v="104"/>
    <x v="0"/>
  </r>
  <r>
    <x v="0"/>
    <x v="2"/>
    <x v="0"/>
    <x v="0"/>
    <x v="0"/>
    <x v="1210"/>
    <x v="1230"/>
    <x v="740"/>
    <x v="53"/>
    <x v="54"/>
    <x v="27"/>
    <x v="0"/>
    <x v="0"/>
    <x v="0"/>
    <x v="0"/>
    <x v="0"/>
    <x v="4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"/>
    <x v="199"/>
    <x v="169"/>
    <x v="203"/>
    <x v="0"/>
    <x v="717"/>
    <x v="1"/>
  </r>
  <r>
    <x v="0"/>
    <x v="1"/>
    <x v="0"/>
    <x v="0"/>
    <x v="0"/>
    <x v="453"/>
    <x v="405"/>
    <x v="209"/>
    <x v="605"/>
    <x v="54"/>
    <x v="27"/>
    <x v="0"/>
    <x v="0"/>
    <x v="0"/>
    <x v="0"/>
    <x v="0"/>
    <x v="0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1"/>
    <x v="199"/>
    <x v="169"/>
    <x v="203"/>
    <x v="0"/>
    <x v="1271"/>
    <x v="1"/>
  </r>
  <r>
    <x v="0"/>
    <x v="6"/>
    <x v="0"/>
    <x v="0"/>
    <x v="0"/>
    <x v="1250"/>
    <x v="1270"/>
    <x v="823"/>
    <x v="36"/>
    <x v="54"/>
    <x v="27"/>
    <x v="0"/>
    <x v="0"/>
    <x v="0"/>
    <x v="0"/>
    <x v="0"/>
    <x v="6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"/>
    <x v="199"/>
    <x v="169"/>
    <x v="203"/>
    <x v="0"/>
    <x v="638"/>
    <x v="1"/>
  </r>
  <r>
    <x v="0"/>
    <x v="3"/>
    <x v="0"/>
    <x v="0"/>
    <x v="0"/>
    <x v="453"/>
    <x v="405"/>
    <x v="209"/>
    <x v="605"/>
    <x v="54"/>
    <x v="27"/>
    <x v="0"/>
    <x v="0"/>
    <x v="0"/>
    <x v="0"/>
    <x v="0"/>
    <x v="2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401"/>
    <x v="199"/>
    <x v="169"/>
    <x v="203"/>
    <x v="0"/>
    <x v="1271"/>
    <x v="1"/>
  </r>
  <r>
    <x v="0"/>
    <x v="5"/>
    <x v="0"/>
    <x v="0"/>
    <x v="0"/>
    <x v="1174"/>
    <x v="1194"/>
    <x v="693"/>
    <x v="69"/>
    <x v="54"/>
    <x v="27"/>
    <x v="0"/>
    <x v="0"/>
    <x v="0"/>
    <x v="0"/>
    <x v="0"/>
    <x v="5"/>
    <x v="0"/>
    <x v="0"/>
    <x v="0"/>
    <x v="289"/>
    <x v="408"/>
    <x v="4"/>
    <x v="19"/>
    <x v="381"/>
    <x v="104"/>
    <x v="0"/>
    <x v="0"/>
    <x v="0"/>
    <x v="0"/>
    <x v="0"/>
    <x v="289"/>
    <x v="486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70"/>
    <x v="199"/>
    <x v="153"/>
    <x v="203"/>
    <x v="276"/>
    <x v="1677"/>
    <x v="0"/>
  </r>
  <r>
    <x v="0"/>
    <x v="2"/>
    <x v="0"/>
    <x v="0"/>
    <x v="0"/>
    <x v="365"/>
    <x v="439"/>
    <x v="336"/>
    <x v="603"/>
    <x v="54"/>
    <x v="27"/>
    <x v="0"/>
    <x v="0"/>
    <x v="0"/>
    <x v="0"/>
    <x v="0"/>
    <x v="4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6"/>
    <x v="199"/>
    <x v="169"/>
    <x v="203"/>
    <x v="0"/>
    <x v="1142"/>
    <x v="1"/>
  </r>
  <r>
    <x v="0"/>
    <x v="2"/>
    <x v="0"/>
    <x v="0"/>
    <x v="0"/>
    <x v="164"/>
    <x v="264"/>
    <x v="176"/>
    <x v="736"/>
    <x v="54"/>
    <x v="27"/>
    <x v="0"/>
    <x v="0"/>
    <x v="0"/>
    <x v="0"/>
    <x v="0"/>
    <x v="4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30"/>
    <x v="199"/>
    <x v="169"/>
    <x v="203"/>
    <x v="0"/>
    <x v="1306"/>
    <x v="1"/>
  </r>
  <r>
    <x v="0"/>
    <x v="2"/>
    <x v="0"/>
    <x v="0"/>
    <x v="0"/>
    <x v="852"/>
    <x v="874"/>
    <x v="763"/>
    <x v="285"/>
    <x v="54"/>
    <x v="27"/>
    <x v="0"/>
    <x v="0"/>
    <x v="0"/>
    <x v="0"/>
    <x v="0"/>
    <x v="4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35"/>
    <x v="199"/>
    <x v="169"/>
    <x v="203"/>
    <x v="0"/>
    <x v="696"/>
    <x v="1"/>
  </r>
  <r>
    <x v="0"/>
    <x v="1"/>
    <x v="0"/>
    <x v="0"/>
    <x v="0"/>
    <x v="36"/>
    <x v="35"/>
    <x v="68"/>
    <x v="928"/>
    <x v="54"/>
    <x v="27"/>
    <x v="0"/>
    <x v="0"/>
    <x v="0"/>
    <x v="0"/>
    <x v="0"/>
    <x v="0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37"/>
    <x v="199"/>
    <x v="169"/>
    <x v="203"/>
    <x v="0"/>
    <x v="1412"/>
    <x v="1"/>
  </r>
  <r>
    <x v="0"/>
    <x v="1"/>
    <x v="0"/>
    <x v="0"/>
    <x v="0"/>
    <x v="11"/>
    <x v="11"/>
    <x v="36"/>
    <x v="945"/>
    <x v="54"/>
    <x v="27"/>
    <x v="0"/>
    <x v="0"/>
    <x v="0"/>
    <x v="0"/>
    <x v="0"/>
    <x v="0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1"/>
    <x v="199"/>
    <x v="169"/>
    <x v="203"/>
    <x v="0"/>
    <x v="1443"/>
    <x v="1"/>
  </r>
  <r>
    <x v="0"/>
    <x v="1"/>
    <x v="0"/>
    <x v="0"/>
    <x v="0"/>
    <x v="223"/>
    <x v="213"/>
    <x v="217"/>
    <x v="830"/>
    <x v="54"/>
    <x v="27"/>
    <x v="0"/>
    <x v="0"/>
    <x v="0"/>
    <x v="0"/>
    <x v="0"/>
    <x v="0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0"/>
    <x v="199"/>
    <x v="169"/>
    <x v="203"/>
    <x v="0"/>
    <x v="1263"/>
    <x v="1"/>
  </r>
  <r>
    <x v="0"/>
    <x v="6"/>
    <x v="0"/>
    <x v="0"/>
    <x v="0"/>
    <x v="415"/>
    <x v="483"/>
    <x v="390"/>
    <x v="560"/>
    <x v="54"/>
    <x v="27"/>
    <x v="0"/>
    <x v="0"/>
    <x v="0"/>
    <x v="0"/>
    <x v="0"/>
    <x v="6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469"/>
    <x v="199"/>
    <x v="169"/>
    <x v="203"/>
    <x v="0"/>
    <x v="1085"/>
    <x v="1"/>
  </r>
  <r>
    <x v="0"/>
    <x v="6"/>
    <x v="0"/>
    <x v="0"/>
    <x v="0"/>
    <x v="208"/>
    <x v="308"/>
    <x v="208"/>
    <x v="707"/>
    <x v="54"/>
    <x v="27"/>
    <x v="0"/>
    <x v="0"/>
    <x v="0"/>
    <x v="0"/>
    <x v="0"/>
    <x v="6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9"/>
    <x v="199"/>
    <x v="169"/>
    <x v="203"/>
    <x v="0"/>
    <x v="1273"/>
    <x v="1"/>
  </r>
  <r>
    <x v="0"/>
    <x v="6"/>
    <x v="0"/>
    <x v="0"/>
    <x v="0"/>
    <x v="949"/>
    <x v="971"/>
    <x v="844"/>
    <x v="235"/>
    <x v="54"/>
    <x v="27"/>
    <x v="0"/>
    <x v="0"/>
    <x v="0"/>
    <x v="0"/>
    <x v="0"/>
    <x v="6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94"/>
    <x v="199"/>
    <x v="169"/>
    <x v="203"/>
    <x v="0"/>
    <x v="619"/>
    <x v="1"/>
  </r>
  <r>
    <x v="0"/>
    <x v="3"/>
    <x v="0"/>
    <x v="0"/>
    <x v="0"/>
    <x v="36"/>
    <x v="35"/>
    <x v="68"/>
    <x v="928"/>
    <x v="54"/>
    <x v="27"/>
    <x v="0"/>
    <x v="0"/>
    <x v="0"/>
    <x v="0"/>
    <x v="0"/>
    <x v="2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37"/>
    <x v="199"/>
    <x v="169"/>
    <x v="203"/>
    <x v="0"/>
    <x v="1412"/>
    <x v="1"/>
  </r>
  <r>
    <x v="0"/>
    <x v="3"/>
    <x v="0"/>
    <x v="0"/>
    <x v="0"/>
    <x v="11"/>
    <x v="11"/>
    <x v="36"/>
    <x v="945"/>
    <x v="54"/>
    <x v="27"/>
    <x v="0"/>
    <x v="0"/>
    <x v="0"/>
    <x v="0"/>
    <x v="0"/>
    <x v="2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81"/>
    <x v="199"/>
    <x v="169"/>
    <x v="203"/>
    <x v="0"/>
    <x v="1443"/>
    <x v="1"/>
  </r>
  <r>
    <x v="0"/>
    <x v="3"/>
    <x v="0"/>
    <x v="0"/>
    <x v="0"/>
    <x v="223"/>
    <x v="213"/>
    <x v="217"/>
    <x v="830"/>
    <x v="54"/>
    <x v="27"/>
    <x v="0"/>
    <x v="0"/>
    <x v="0"/>
    <x v="0"/>
    <x v="0"/>
    <x v="2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00"/>
    <x v="199"/>
    <x v="169"/>
    <x v="203"/>
    <x v="0"/>
    <x v="1263"/>
    <x v="1"/>
  </r>
  <r>
    <x v="0"/>
    <x v="5"/>
    <x v="0"/>
    <x v="0"/>
    <x v="0"/>
    <x v="326"/>
    <x v="413"/>
    <x v="308"/>
    <x v="623"/>
    <x v="54"/>
    <x v="27"/>
    <x v="0"/>
    <x v="0"/>
    <x v="0"/>
    <x v="0"/>
    <x v="0"/>
    <x v="5"/>
    <x v="0"/>
    <x v="0"/>
    <x v="0"/>
    <x v="290"/>
    <x v="409"/>
    <x v="1"/>
    <x v="43"/>
    <x v="326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26"/>
    <x v="199"/>
    <x v="169"/>
    <x v="203"/>
    <x v="0"/>
    <x v="1171"/>
    <x v="1"/>
  </r>
  <r>
    <x v="0"/>
    <x v="5"/>
    <x v="0"/>
    <x v="0"/>
    <x v="0"/>
    <x v="139"/>
    <x v="236"/>
    <x v="155"/>
    <x v="757"/>
    <x v="54"/>
    <x v="27"/>
    <x v="0"/>
    <x v="0"/>
    <x v="0"/>
    <x v="0"/>
    <x v="0"/>
    <x v="5"/>
    <x v="0"/>
    <x v="0"/>
    <x v="0"/>
    <x v="290"/>
    <x v="409"/>
    <x v="1"/>
    <x v="43"/>
    <x v="680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50"/>
    <x v="199"/>
    <x v="169"/>
    <x v="203"/>
    <x v="0"/>
    <x v="1327"/>
    <x v="1"/>
  </r>
  <r>
    <x v="0"/>
    <x v="5"/>
    <x v="0"/>
    <x v="0"/>
    <x v="0"/>
    <x v="795"/>
    <x v="817"/>
    <x v="709"/>
    <x v="311"/>
    <x v="54"/>
    <x v="27"/>
    <x v="0"/>
    <x v="0"/>
    <x v="0"/>
    <x v="0"/>
    <x v="0"/>
    <x v="5"/>
    <x v="0"/>
    <x v="0"/>
    <x v="0"/>
    <x v="290"/>
    <x v="409"/>
    <x v="1"/>
    <x v="43"/>
    <x v="681"/>
    <x v="104"/>
    <x v="0"/>
    <x v="0"/>
    <x v="0"/>
    <x v="0"/>
    <x v="0"/>
    <x v="290"/>
    <x v="29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56"/>
    <x v="199"/>
    <x v="169"/>
    <x v="203"/>
    <x v="0"/>
    <x v="748"/>
    <x v="1"/>
  </r>
  <r>
    <x v="0"/>
    <x v="2"/>
    <x v="0"/>
    <x v="0"/>
    <x v="0"/>
    <x v="966"/>
    <x v="988"/>
    <x v="1252"/>
    <x v="1388"/>
    <x v="54"/>
    <x v="27"/>
    <x v="0"/>
    <x v="0"/>
    <x v="0"/>
    <x v="0"/>
    <x v="0"/>
    <x v="4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9"/>
    <x v="169"/>
    <x v="203"/>
    <x v="235"/>
    <x v="838"/>
    <x v="0"/>
  </r>
  <r>
    <x v="0"/>
    <x v="1"/>
    <x v="0"/>
    <x v="0"/>
    <x v="0"/>
    <x v="283"/>
    <x v="268"/>
    <x v="488"/>
    <x v="1082"/>
    <x v="54"/>
    <x v="27"/>
    <x v="0"/>
    <x v="0"/>
    <x v="0"/>
    <x v="0"/>
    <x v="0"/>
    <x v="0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1"/>
    <x v="1"/>
  </r>
  <r>
    <x v="0"/>
    <x v="6"/>
    <x v="0"/>
    <x v="0"/>
    <x v="0"/>
    <x v="1063"/>
    <x v="1083"/>
    <x v="1327"/>
    <x v="1439"/>
    <x v="54"/>
    <x v="27"/>
    <x v="0"/>
    <x v="0"/>
    <x v="0"/>
    <x v="0"/>
    <x v="0"/>
    <x v="6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8"/>
    <x v="1"/>
  </r>
  <r>
    <x v="0"/>
    <x v="3"/>
    <x v="0"/>
    <x v="0"/>
    <x v="0"/>
    <x v="283"/>
    <x v="268"/>
    <x v="488"/>
    <x v="1082"/>
    <x v="54"/>
    <x v="27"/>
    <x v="0"/>
    <x v="0"/>
    <x v="0"/>
    <x v="0"/>
    <x v="0"/>
    <x v="2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1"/>
    <x v="1"/>
  </r>
  <r>
    <x v="0"/>
    <x v="5"/>
    <x v="0"/>
    <x v="0"/>
    <x v="0"/>
    <x v="906"/>
    <x v="928"/>
    <x v="1194"/>
    <x v="1359"/>
    <x v="54"/>
    <x v="27"/>
    <x v="0"/>
    <x v="0"/>
    <x v="0"/>
    <x v="0"/>
    <x v="0"/>
    <x v="5"/>
    <x v="0"/>
    <x v="0"/>
    <x v="0"/>
    <x v="291"/>
    <x v="410"/>
    <x v="0"/>
    <x v="56"/>
    <x v="782"/>
    <x v="104"/>
    <x v="0"/>
    <x v="0"/>
    <x v="0"/>
    <x v="0"/>
    <x v="0"/>
    <x v="291"/>
    <x v="421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54"/>
    <x v="169"/>
    <x v="203"/>
    <x v="222"/>
    <x v="889"/>
    <x v="0"/>
  </r>
  <r>
    <x v="0"/>
    <x v="2"/>
    <x v="0"/>
    <x v="0"/>
    <x v="0"/>
    <x v="975"/>
    <x v="997"/>
    <x v="997"/>
    <x v="279"/>
    <x v="54"/>
    <x v="27"/>
    <x v="0"/>
    <x v="0"/>
    <x v="0"/>
    <x v="0"/>
    <x v="0"/>
    <x v="4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28"/>
    <x v="199"/>
    <x v="169"/>
    <x v="203"/>
    <x v="0"/>
    <x v="489"/>
    <x v="1"/>
  </r>
  <r>
    <x v="0"/>
    <x v="2"/>
    <x v="0"/>
    <x v="0"/>
    <x v="0"/>
    <x v="16"/>
    <x v="30"/>
    <x v="53"/>
    <x v="919"/>
    <x v="54"/>
    <x v="27"/>
    <x v="0"/>
    <x v="0"/>
    <x v="0"/>
    <x v="0"/>
    <x v="0"/>
    <x v="4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82"/>
    <x v="199"/>
    <x v="169"/>
    <x v="203"/>
    <x v="0"/>
    <x v="1426"/>
    <x v="1"/>
  </r>
  <r>
    <x v="0"/>
    <x v="1"/>
    <x v="0"/>
    <x v="0"/>
    <x v="0"/>
    <x v="288"/>
    <x v="272"/>
    <x v="339"/>
    <x v="994"/>
    <x v="54"/>
    <x v="27"/>
    <x v="0"/>
    <x v="0"/>
    <x v="0"/>
    <x v="0"/>
    <x v="0"/>
    <x v="0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592"/>
    <x v="199"/>
    <x v="169"/>
    <x v="203"/>
    <x v="0"/>
    <x v="1140"/>
    <x v="1"/>
  </r>
  <r>
    <x v="0"/>
    <x v="1"/>
    <x v="0"/>
    <x v="0"/>
    <x v="0"/>
    <x v="1"/>
    <x v="1"/>
    <x v="6"/>
    <x v="957"/>
    <x v="54"/>
    <x v="27"/>
    <x v="0"/>
    <x v="0"/>
    <x v="0"/>
    <x v="0"/>
    <x v="0"/>
    <x v="0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808"/>
    <x v="199"/>
    <x v="169"/>
    <x v="203"/>
    <x v="0"/>
    <x v="1473"/>
    <x v="1"/>
  </r>
  <r>
    <x v="0"/>
    <x v="6"/>
    <x v="0"/>
    <x v="0"/>
    <x v="0"/>
    <x v="1070"/>
    <x v="1090"/>
    <x v="1094"/>
    <x v="224"/>
    <x v="54"/>
    <x v="27"/>
    <x v="0"/>
    <x v="0"/>
    <x v="0"/>
    <x v="0"/>
    <x v="0"/>
    <x v="6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185"/>
    <x v="199"/>
    <x v="169"/>
    <x v="203"/>
    <x v="0"/>
    <x v="409"/>
    <x v="1"/>
  </r>
  <r>
    <x v="0"/>
    <x v="6"/>
    <x v="0"/>
    <x v="0"/>
    <x v="0"/>
    <x v="21"/>
    <x v="40"/>
    <x v="64"/>
    <x v="909"/>
    <x v="54"/>
    <x v="27"/>
    <x v="0"/>
    <x v="0"/>
    <x v="0"/>
    <x v="0"/>
    <x v="0"/>
    <x v="6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71"/>
    <x v="199"/>
    <x v="169"/>
    <x v="203"/>
    <x v="0"/>
    <x v="1416"/>
    <x v="1"/>
  </r>
  <r>
    <x v="0"/>
    <x v="3"/>
    <x v="0"/>
    <x v="0"/>
    <x v="0"/>
    <x v="288"/>
    <x v="272"/>
    <x v="339"/>
    <x v="994"/>
    <x v="54"/>
    <x v="27"/>
    <x v="0"/>
    <x v="0"/>
    <x v="0"/>
    <x v="0"/>
    <x v="0"/>
    <x v="2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592"/>
    <x v="199"/>
    <x v="169"/>
    <x v="203"/>
    <x v="0"/>
    <x v="1140"/>
    <x v="1"/>
  </r>
  <r>
    <x v="0"/>
    <x v="3"/>
    <x v="0"/>
    <x v="0"/>
    <x v="0"/>
    <x v="1"/>
    <x v="1"/>
    <x v="6"/>
    <x v="957"/>
    <x v="54"/>
    <x v="27"/>
    <x v="0"/>
    <x v="0"/>
    <x v="0"/>
    <x v="0"/>
    <x v="0"/>
    <x v="2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808"/>
    <x v="199"/>
    <x v="169"/>
    <x v="203"/>
    <x v="0"/>
    <x v="1473"/>
    <x v="1"/>
  </r>
  <r>
    <x v="0"/>
    <x v="5"/>
    <x v="0"/>
    <x v="0"/>
    <x v="0"/>
    <x v="917"/>
    <x v="939"/>
    <x v="936"/>
    <x v="303"/>
    <x v="54"/>
    <x v="27"/>
    <x v="0"/>
    <x v="0"/>
    <x v="0"/>
    <x v="0"/>
    <x v="0"/>
    <x v="5"/>
    <x v="0"/>
    <x v="0"/>
    <x v="0"/>
    <x v="292"/>
    <x v="411"/>
    <x v="1"/>
    <x v="65"/>
    <x v="267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248"/>
    <x v="199"/>
    <x v="169"/>
    <x v="203"/>
    <x v="0"/>
    <x v="539"/>
    <x v="1"/>
  </r>
  <r>
    <x v="0"/>
    <x v="5"/>
    <x v="0"/>
    <x v="0"/>
    <x v="0"/>
    <x v="13"/>
    <x v="25"/>
    <x v="50"/>
    <x v="925"/>
    <x v="54"/>
    <x v="27"/>
    <x v="0"/>
    <x v="0"/>
    <x v="0"/>
    <x v="0"/>
    <x v="0"/>
    <x v="5"/>
    <x v="0"/>
    <x v="0"/>
    <x v="0"/>
    <x v="292"/>
    <x v="411"/>
    <x v="1"/>
    <x v="65"/>
    <x v="310"/>
    <x v="104"/>
    <x v="0"/>
    <x v="0"/>
    <x v="0"/>
    <x v="0"/>
    <x v="0"/>
    <x v="292"/>
    <x v="344"/>
    <x v="57"/>
    <x v="26"/>
    <x v="0"/>
    <x v="0"/>
    <x v="0"/>
    <x v="0"/>
    <x v="0"/>
    <x v="0"/>
    <x v="0"/>
    <x v="0"/>
    <x v="0"/>
    <x v="0"/>
    <x v="0"/>
    <x v="0"/>
    <x v="0"/>
    <x v="0"/>
    <x v="0"/>
    <x v="0"/>
    <x v="0"/>
    <x v="787"/>
    <x v="199"/>
    <x v="169"/>
    <x v="203"/>
    <x v="0"/>
    <x v="1429"/>
    <x v="1"/>
  </r>
  <r>
    <x v="0"/>
    <x v="2"/>
    <x v="0"/>
    <x v="0"/>
    <x v="0"/>
    <x v="551"/>
    <x v="600"/>
    <x v="0"/>
    <x v="385"/>
    <x v="54"/>
    <x v="27"/>
    <x v="0"/>
    <x v="0"/>
    <x v="0"/>
    <x v="0"/>
    <x v="0"/>
    <x v="4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21"/>
    <x v="199"/>
    <x v="169"/>
    <x v="77"/>
    <x v="0"/>
    <x v="1479"/>
    <x v="1"/>
  </r>
  <r>
    <x v="0"/>
    <x v="1"/>
    <x v="0"/>
    <x v="0"/>
    <x v="0"/>
    <x v="90"/>
    <x v="87"/>
    <x v="0"/>
    <x v="820"/>
    <x v="54"/>
    <x v="27"/>
    <x v="0"/>
    <x v="0"/>
    <x v="0"/>
    <x v="0"/>
    <x v="0"/>
    <x v="0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6"/>
    <x v="0"/>
    <x v="0"/>
    <x v="0"/>
    <x v="631"/>
    <x v="663"/>
    <x v="0"/>
    <x v="337"/>
    <x v="54"/>
    <x v="27"/>
    <x v="0"/>
    <x v="0"/>
    <x v="0"/>
    <x v="0"/>
    <x v="0"/>
    <x v="6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78"/>
    <x v="199"/>
    <x v="169"/>
    <x v="203"/>
    <x v="0"/>
    <x v="1479"/>
    <x v="1"/>
  </r>
  <r>
    <x v="0"/>
    <x v="3"/>
    <x v="0"/>
    <x v="0"/>
    <x v="0"/>
    <x v="90"/>
    <x v="87"/>
    <x v="0"/>
    <x v="820"/>
    <x v="54"/>
    <x v="27"/>
    <x v="0"/>
    <x v="0"/>
    <x v="0"/>
    <x v="0"/>
    <x v="0"/>
    <x v="2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79"/>
    <x v="1"/>
  </r>
  <r>
    <x v="0"/>
    <x v="5"/>
    <x v="0"/>
    <x v="0"/>
    <x v="0"/>
    <x v="510"/>
    <x v="563"/>
    <x v="0"/>
    <x v="423"/>
    <x v="54"/>
    <x v="27"/>
    <x v="0"/>
    <x v="0"/>
    <x v="0"/>
    <x v="0"/>
    <x v="0"/>
    <x v="5"/>
    <x v="0"/>
    <x v="0"/>
    <x v="0"/>
    <x v="293"/>
    <x v="414"/>
    <x v="3"/>
    <x v="9"/>
    <x v="76"/>
    <x v="104"/>
    <x v="0"/>
    <x v="0"/>
    <x v="0"/>
    <x v="0"/>
    <x v="0"/>
    <x v="293"/>
    <x v="483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50"/>
    <x v="199"/>
    <x v="169"/>
    <x v="66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294"/>
    <x v="415"/>
    <x v="1"/>
    <x v="40"/>
    <x v="431"/>
    <x v="104"/>
    <x v="0"/>
    <x v="0"/>
    <x v="0"/>
    <x v="0"/>
    <x v="0"/>
    <x v="294"/>
    <x v="260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067"/>
    <x v="1087"/>
    <x v="1300"/>
    <x v="956"/>
    <x v="54"/>
    <x v="27"/>
    <x v="0"/>
    <x v="0"/>
    <x v="0"/>
    <x v="0"/>
    <x v="0"/>
    <x v="4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0"/>
    <x v="199"/>
    <x v="143"/>
    <x v="203"/>
    <x v="260"/>
    <x v="1479"/>
    <x v="0"/>
  </r>
  <r>
    <x v="0"/>
    <x v="1"/>
    <x v="0"/>
    <x v="0"/>
    <x v="0"/>
    <x v="336"/>
    <x v="315"/>
    <x v="386"/>
    <x v="956"/>
    <x v="54"/>
    <x v="27"/>
    <x v="0"/>
    <x v="0"/>
    <x v="0"/>
    <x v="0"/>
    <x v="0"/>
    <x v="0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71"/>
    <x v="199"/>
    <x v="169"/>
    <x v="203"/>
    <x v="0"/>
    <x v="1089"/>
    <x v="1"/>
  </r>
  <r>
    <x v="0"/>
    <x v="6"/>
    <x v="0"/>
    <x v="0"/>
    <x v="0"/>
    <x v="1139"/>
    <x v="1159"/>
    <x v="1368"/>
    <x v="956"/>
    <x v="54"/>
    <x v="27"/>
    <x v="0"/>
    <x v="0"/>
    <x v="0"/>
    <x v="0"/>
    <x v="0"/>
    <x v="6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76"/>
    <x v="199"/>
    <x v="169"/>
    <x v="203"/>
    <x v="0"/>
    <x v="173"/>
    <x v="1"/>
  </r>
  <r>
    <x v="0"/>
    <x v="4"/>
    <x v="0"/>
    <x v="0"/>
    <x v="0"/>
    <x v="566"/>
    <x v="479"/>
    <x v="619"/>
    <x v="956"/>
    <x v="54"/>
    <x v="27"/>
    <x v="0"/>
    <x v="0"/>
    <x v="0"/>
    <x v="0"/>
    <x v="0"/>
    <x v="1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14"/>
    <x v="199"/>
    <x v="169"/>
    <x v="203"/>
    <x v="0"/>
    <x v="845"/>
    <x v="1"/>
  </r>
  <r>
    <x v="0"/>
    <x v="0"/>
    <x v="0"/>
    <x v="0"/>
    <x v="0"/>
    <x v="1293"/>
    <x v="1313"/>
    <x v="1512"/>
    <x v="956"/>
    <x v="54"/>
    <x v="27"/>
    <x v="0"/>
    <x v="0"/>
    <x v="0"/>
    <x v="0"/>
    <x v="0"/>
    <x v="3"/>
    <x v="0"/>
    <x v="0"/>
    <x v="0"/>
    <x v="295"/>
    <x v="416"/>
    <x v="3"/>
    <x v="7"/>
    <x v="72"/>
    <x v="104"/>
    <x v="0"/>
    <x v="0"/>
    <x v="0"/>
    <x v="0"/>
    <x v="0"/>
    <x v="295"/>
    <x v="18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6"/>
    <x v="199"/>
    <x v="169"/>
    <x v="203"/>
    <x v="0"/>
    <x v="54"/>
    <x v="1"/>
  </r>
  <r>
    <x v="0"/>
    <x v="2"/>
    <x v="0"/>
    <x v="0"/>
    <x v="0"/>
    <x v="1197"/>
    <x v="1217"/>
    <x v="0"/>
    <x v="51"/>
    <x v="54"/>
    <x v="27"/>
    <x v="0"/>
    <x v="0"/>
    <x v="0"/>
    <x v="0"/>
    <x v="0"/>
    <x v="4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53"/>
    <x v="199"/>
    <x v="169"/>
    <x v="203"/>
    <x v="0"/>
    <x v="1479"/>
    <x v="1"/>
  </r>
  <r>
    <x v="0"/>
    <x v="2"/>
    <x v="0"/>
    <x v="0"/>
    <x v="0"/>
    <x v="1054"/>
    <x v="1074"/>
    <x v="0"/>
    <x v="117"/>
    <x v="54"/>
    <x v="27"/>
    <x v="0"/>
    <x v="0"/>
    <x v="0"/>
    <x v="0"/>
    <x v="0"/>
    <x v="4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05"/>
    <x v="199"/>
    <x v="169"/>
    <x v="203"/>
    <x v="0"/>
    <x v="1479"/>
    <x v="1"/>
  </r>
  <r>
    <x v="0"/>
    <x v="1"/>
    <x v="0"/>
    <x v="0"/>
    <x v="0"/>
    <x v="441"/>
    <x v="397"/>
    <x v="0"/>
    <x v="587"/>
    <x v="54"/>
    <x v="27"/>
    <x v="0"/>
    <x v="0"/>
    <x v="0"/>
    <x v="0"/>
    <x v="0"/>
    <x v="0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96"/>
    <x v="199"/>
    <x v="169"/>
    <x v="203"/>
    <x v="0"/>
    <x v="1479"/>
    <x v="1"/>
  </r>
  <r>
    <x v="0"/>
    <x v="1"/>
    <x v="0"/>
    <x v="0"/>
    <x v="0"/>
    <x v="330"/>
    <x v="309"/>
    <x v="0"/>
    <x v="659"/>
    <x v="54"/>
    <x v="27"/>
    <x v="0"/>
    <x v="0"/>
    <x v="0"/>
    <x v="0"/>
    <x v="0"/>
    <x v="0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6"/>
    <x v="199"/>
    <x v="169"/>
    <x v="203"/>
    <x v="0"/>
    <x v="1479"/>
    <x v="1"/>
  </r>
  <r>
    <x v="0"/>
    <x v="6"/>
    <x v="0"/>
    <x v="0"/>
    <x v="0"/>
    <x v="1242"/>
    <x v="1262"/>
    <x v="0"/>
    <x v="33"/>
    <x v="54"/>
    <x v="27"/>
    <x v="0"/>
    <x v="0"/>
    <x v="0"/>
    <x v="0"/>
    <x v="0"/>
    <x v="6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7"/>
    <x v="199"/>
    <x v="169"/>
    <x v="203"/>
    <x v="0"/>
    <x v="1479"/>
    <x v="1"/>
  </r>
  <r>
    <x v="0"/>
    <x v="6"/>
    <x v="0"/>
    <x v="0"/>
    <x v="0"/>
    <x v="1128"/>
    <x v="1148"/>
    <x v="0"/>
    <x v="80"/>
    <x v="54"/>
    <x v="27"/>
    <x v="0"/>
    <x v="0"/>
    <x v="0"/>
    <x v="0"/>
    <x v="0"/>
    <x v="6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81"/>
    <x v="199"/>
    <x v="169"/>
    <x v="203"/>
    <x v="0"/>
    <x v="1479"/>
    <x v="1"/>
  </r>
  <r>
    <x v="0"/>
    <x v="3"/>
    <x v="0"/>
    <x v="0"/>
    <x v="0"/>
    <x v="441"/>
    <x v="397"/>
    <x v="0"/>
    <x v="587"/>
    <x v="54"/>
    <x v="27"/>
    <x v="0"/>
    <x v="0"/>
    <x v="0"/>
    <x v="0"/>
    <x v="0"/>
    <x v="2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96"/>
    <x v="199"/>
    <x v="169"/>
    <x v="203"/>
    <x v="0"/>
    <x v="1479"/>
    <x v="1"/>
  </r>
  <r>
    <x v="0"/>
    <x v="3"/>
    <x v="0"/>
    <x v="0"/>
    <x v="0"/>
    <x v="330"/>
    <x v="309"/>
    <x v="0"/>
    <x v="659"/>
    <x v="54"/>
    <x v="27"/>
    <x v="0"/>
    <x v="0"/>
    <x v="0"/>
    <x v="0"/>
    <x v="0"/>
    <x v="2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6"/>
    <x v="199"/>
    <x v="169"/>
    <x v="203"/>
    <x v="0"/>
    <x v="1479"/>
    <x v="1"/>
  </r>
  <r>
    <x v="0"/>
    <x v="5"/>
    <x v="0"/>
    <x v="0"/>
    <x v="0"/>
    <x v="1159"/>
    <x v="1179"/>
    <x v="0"/>
    <x v="65"/>
    <x v="54"/>
    <x v="27"/>
    <x v="0"/>
    <x v="0"/>
    <x v="0"/>
    <x v="0"/>
    <x v="0"/>
    <x v="5"/>
    <x v="0"/>
    <x v="0"/>
    <x v="0"/>
    <x v="296"/>
    <x v="417"/>
    <x v="1"/>
    <x v="76"/>
    <x v="7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7"/>
    <x v="199"/>
    <x v="169"/>
    <x v="203"/>
    <x v="0"/>
    <x v="1479"/>
    <x v="1"/>
  </r>
  <r>
    <x v="0"/>
    <x v="5"/>
    <x v="0"/>
    <x v="0"/>
    <x v="0"/>
    <x v="998"/>
    <x v="1020"/>
    <x v="0"/>
    <x v="144"/>
    <x v="54"/>
    <x v="27"/>
    <x v="0"/>
    <x v="0"/>
    <x v="0"/>
    <x v="0"/>
    <x v="0"/>
    <x v="5"/>
    <x v="0"/>
    <x v="0"/>
    <x v="0"/>
    <x v="296"/>
    <x v="417"/>
    <x v="1"/>
    <x v="76"/>
    <x v="514"/>
    <x v="104"/>
    <x v="0"/>
    <x v="0"/>
    <x v="0"/>
    <x v="0"/>
    <x v="0"/>
    <x v="296"/>
    <x v="33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23"/>
    <x v="199"/>
    <x v="169"/>
    <x v="203"/>
    <x v="0"/>
    <x v="1479"/>
    <x v="1"/>
  </r>
  <r>
    <x v="0"/>
    <x v="2"/>
    <x v="0"/>
    <x v="0"/>
    <x v="0"/>
    <x v="938"/>
    <x v="960"/>
    <x v="0"/>
    <x v="173"/>
    <x v="54"/>
    <x v="27"/>
    <x v="0"/>
    <x v="0"/>
    <x v="0"/>
    <x v="0"/>
    <x v="0"/>
    <x v="4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9"/>
    <x v="0"/>
    <x v="1479"/>
    <x v="1"/>
  </r>
  <r>
    <x v="0"/>
    <x v="2"/>
    <x v="0"/>
    <x v="0"/>
    <x v="0"/>
    <x v="505"/>
    <x v="559"/>
    <x v="0"/>
    <x v="426"/>
    <x v="54"/>
    <x v="27"/>
    <x v="0"/>
    <x v="0"/>
    <x v="0"/>
    <x v="0"/>
    <x v="0"/>
    <x v="4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5"/>
    <x v="0"/>
    <x v="1479"/>
    <x v="1"/>
  </r>
  <r>
    <x v="0"/>
    <x v="1"/>
    <x v="0"/>
    <x v="0"/>
    <x v="0"/>
    <x v="264"/>
    <x v="251"/>
    <x v="0"/>
    <x v="619"/>
    <x v="54"/>
    <x v="27"/>
    <x v="0"/>
    <x v="0"/>
    <x v="0"/>
    <x v="0"/>
    <x v="0"/>
    <x v="0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74"/>
    <x v="71"/>
    <x v="0"/>
    <x v="781"/>
    <x v="54"/>
    <x v="27"/>
    <x v="0"/>
    <x v="0"/>
    <x v="0"/>
    <x v="0"/>
    <x v="0"/>
    <x v="0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35"/>
    <x v="1055"/>
    <x v="0"/>
    <x v="128"/>
    <x v="54"/>
    <x v="27"/>
    <x v="0"/>
    <x v="0"/>
    <x v="0"/>
    <x v="0"/>
    <x v="0"/>
    <x v="6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573"/>
    <x v="615"/>
    <x v="0"/>
    <x v="372"/>
    <x v="54"/>
    <x v="27"/>
    <x v="0"/>
    <x v="0"/>
    <x v="0"/>
    <x v="0"/>
    <x v="0"/>
    <x v="6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64"/>
    <x v="251"/>
    <x v="0"/>
    <x v="619"/>
    <x v="54"/>
    <x v="27"/>
    <x v="0"/>
    <x v="0"/>
    <x v="0"/>
    <x v="0"/>
    <x v="0"/>
    <x v="2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74"/>
    <x v="71"/>
    <x v="0"/>
    <x v="781"/>
    <x v="54"/>
    <x v="27"/>
    <x v="0"/>
    <x v="0"/>
    <x v="0"/>
    <x v="0"/>
    <x v="0"/>
    <x v="2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878"/>
    <x v="900"/>
    <x v="0"/>
    <x v="204"/>
    <x v="54"/>
    <x v="27"/>
    <x v="0"/>
    <x v="0"/>
    <x v="0"/>
    <x v="0"/>
    <x v="0"/>
    <x v="5"/>
    <x v="0"/>
    <x v="0"/>
    <x v="0"/>
    <x v="297"/>
    <x v="418"/>
    <x v="2"/>
    <x v="48"/>
    <x v="721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3"/>
    <x v="203"/>
    <x v="213"/>
    <x v="1658"/>
    <x v="0"/>
  </r>
  <r>
    <x v="0"/>
    <x v="5"/>
    <x v="0"/>
    <x v="0"/>
    <x v="0"/>
    <x v="466"/>
    <x v="526"/>
    <x v="0"/>
    <x v="454"/>
    <x v="54"/>
    <x v="27"/>
    <x v="0"/>
    <x v="0"/>
    <x v="0"/>
    <x v="0"/>
    <x v="0"/>
    <x v="5"/>
    <x v="0"/>
    <x v="0"/>
    <x v="0"/>
    <x v="297"/>
    <x v="418"/>
    <x v="2"/>
    <x v="48"/>
    <x v="752"/>
    <x v="104"/>
    <x v="0"/>
    <x v="0"/>
    <x v="0"/>
    <x v="0"/>
    <x v="0"/>
    <x v="297"/>
    <x v="43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2"/>
    <x v="203"/>
    <x v="85"/>
    <x v="1598"/>
    <x v="0"/>
  </r>
  <r>
    <x v="0"/>
    <x v="2"/>
    <x v="0"/>
    <x v="0"/>
    <x v="0"/>
    <x v="727"/>
    <x v="750"/>
    <x v="974"/>
    <x v="1080"/>
    <x v="54"/>
    <x v="27"/>
    <x v="0"/>
    <x v="0"/>
    <x v="0"/>
    <x v="0"/>
    <x v="0"/>
    <x v="4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85"/>
    <x v="199"/>
    <x v="169"/>
    <x v="106"/>
    <x v="0"/>
    <x v="505"/>
    <x v="1"/>
  </r>
  <r>
    <x v="0"/>
    <x v="1"/>
    <x v="0"/>
    <x v="0"/>
    <x v="0"/>
    <x v="162"/>
    <x v="155"/>
    <x v="330"/>
    <x v="1130"/>
    <x v="54"/>
    <x v="27"/>
    <x v="0"/>
    <x v="0"/>
    <x v="0"/>
    <x v="0"/>
    <x v="0"/>
    <x v="0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148"/>
    <x v="1"/>
  </r>
  <r>
    <x v="0"/>
    <x v="6"/>
    <x v="0"/>
    <x v="0"/>
    <x v="0"/>
    <x v="822"/>
    <x v="844"/>
    <x v="1070"/>
    <x v="1098"/>
    <x v="54"/>
    <x v="27"/>
    <x v="0"/>
    <x v="0"/>
    <x v="0"/>
    <x v="0"/>
    <x v="0"/>
    <x v="6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426"/>
    <x v="1"/>
  </r>
  <r>
    <x v="0"/>
    <x v="3"/>
    <x v="0"/>
    <x v="0"/>
    <x v="0"/>
    <x v="162"/>
    <x v="155"/>
    <x v="330"/>
    <x v="1130"/>
    <x v="54"/>
    <x v="27"/>
    <x v="0"/>
    <x v="0"/>
    <x v="0"/>
    <x v="0"/>
    <x v="0"/>
    <x v="2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148"/>
    <x v="1"/>
  </r>
  <r>
    <x v="0"/>
    <x v="5"/>
    <x v="0"/>
    <x v="0"/>
    <x v="0"/>
    <x v="675"/>
    <x v="702"/>
    <x v="916"/>
    <x v="1068"/>
    <x v="54"/>
    <x v="27"/>
    <x v="0"/>
    <x v="0"/>
    <x v="0"/>
    <x v="0"/>
    <x v="0"/>
    <x v="5"/>
    <x v="0"/>
    <x v="0"/>
    <x v="0"/>
    <x v="298"/>
    <x v="420"/>
    <x v="3"/>
    <x v="9"/>
    <x v="76"/>
    <x v="104"/>
    <x v="0"/>
    <x v="0"/>
    <x v="0"/>
    <x v="0"/>
    <x v="0"/>
    <x v="298"/>
    <x v="159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97"/>
    <x v="0"/>
    <x v="557"/>
    <x v="1"/>
  </r>
  <r>
    <x v="0"/>
    <x v="2"/>
    <x v="0"/>
    <x v="0"/>
    <x v="0"/>
    <x v="1258"/>
    <x v="1278"/>
    <x v="1253"/>
    <x v="52"/>
    <x v="54"/>
    <x v="27"/>
    <x v="0"/>
    <x v="0"/>
    <x v="0"/>
    <x v="0"/>
    <x v="0"/>
    <x v="4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54"/>
    <x v="199"/>
    <x v="169"/>
    <x v="190"/>
    <x v="0"/>
    <x v="275"/>
    <x v="1"/>
  </r>
  <r>
    <x v="0"/>
    <x v="1"/>
    <x v="0"/>
    <x v="0"/>
    <x v="0"/>
    <x v="524"/>
    <x v="453"/>
    <x v="489"/>
    <x v="672"/>
    <x v="54"/>
    <x v="27"/>
    <x v="0"/>
    <x v="0"/>
    <x v="0"/>
    <x v="0"/>
    <x v="0"/>
    <x v="0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99"/>
    <x v="199"/>
    <x v="169"/>
    <x v="203"/>
    <x v="0"/>
    <x v="980"/>
    <x v="1"/>
  </r>
  <r>
    <x v="0"/>
    <x v="6"/>
    <x v="0"/>
    <x v="0"/>
    <x v="0"/>
    <x v="1296"/>
    <x v="1316"/>
    <x v="1328"/>
    <x v="35"/>
    <x v="54"/>
    <x v="27"/>
    <x v="0"/>
    <x v="0"/>
    <x v="0"/>
    <x v="0"/>
    <x v="0"/>
    <x v="6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9"/>
    <x v="199"/>
    <x v="169"/>
    <x v="203"/>
    <x v="0"/>
    <x v="207"/>
    <x v="1"/>
  </r>
  <r>
    <x v="0"/>
    <x v="3"/>
    <x v="0"/>
    <x v="0"/>
    <x v="0"/>
    <x v="524"/>
    <x v="453"/>
    <x v="0"/>
    <x v="523"/>
    <x v="54"/>
    <x v="27"/>
    <x v="0"/>
    <x v="0"/>
    <x v="0"/>
    <x v="0"/>
    <x v="0"/>
    <x v="2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339"/>
    <x v="199"/>
    <x v="169"/>
    <x v="203"/>
    <x v="0"/>
    <x v="1479"/>
    <x v="1"/>
  </r>
  <r>
    <x v="0"/>
    <x v="5"/>
    <x v="0"/>
    <x v="0"/>
    <x v="0"/>
    <x v="1229"/>
    <x v="1249"/>
    <x v="0"/>
    <x v="40"/>
    <x v="54"/>
    <x v="27"/>
    <x v="0"/>
    <x v="0"/>
    <x v="0"/>
    <x v="0"/>
    <x v="0"/>
    <x v="5"/>
    <x v="0"/>
    <x v="0"/>
    <x v="0"/>
    <x v="299"/>
    <x v="421"/>
    <x v="3"/>
    <x v="27"/>
    <x v="645"/>
    <x v="104"/>
    <x v="0"/>
    <x v="0"/>
    <x v="0"/>
    <x v="0"/>
    <x v="0"/>
    <x v="299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43"/>
    <x v="199"/>
    <x v="169"/>
    <x v="185"/>
    <x v="0"/>
    <x v="1479"/>
    <x v="1"/>
  </r>
  <r>
    <x v="0"/>
    <x v="2"/>
    <x v="0"/>
    <x v="0"/>
    <x v="0"/>
    <x v="997"/>
    <x v="1019"/>
    <x v="717"/>
    <x v="178"/>
    <x v="54"/>
    <x v="27"/>
    <x v="0"/>
    <x v="0"/>
    <x v="0"/>
    <x v="0"/>
    <x v="0"/>
    <x v="4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45"/>
    <x v="199"/>
    <x v="169"/>
    <x v="203"/>
    <x v="0"/>
    <x v="739"/>
    <x v="1"/>
  </r>
  <r>
    <x v="0"/>
    <x v="2"/>
    <x v="0"/>
    <x v="0"/>
    <x v="0"/>
    <x v="461"/>
    <x v="522"/>
    <x v="327"/>
    <x v="491"/>
    <x v="54"/>
    <x v="27"/>
    <x v="0"/>
    <x v="0"/>
    <x v="0"/>
    <x v="0"/>
    <x v="0"/>
    <x v="4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413"/>
    <x v="199"/>
    <x v="169"/>
    <x v="203"/>
    <x v="0"/>
    <x v="1151"/>
    <x v="1"/>
  </r>
  <r>
    <x v="0"/>
    <x v="1"/>
    <x v="0"/>
    <x v="0"/>
    <x v="0"/>
    <x v="299"/>
    <x v="282"/>
    <x v="200"/>
    <x v="730"/>
    <x v="54"/>
    <x v="27"/>
    <x v="0"/>
    <x v="0"/>
    <x v="0"/>
    <x v="0"/>
    <x v="0"/>
    <x v="0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25"/>
    <x v="199"/>
    <x v="169"/>
    <x v="203"/>
    <x v="0"/>
    <x v="1281"/>
    <x v="1"/>
  </r>
  <r>
    <x v="0"/>
    <x v="1"/>
    <x v="0"/>
    <x v="0"/>
    <x v="0"/>
    <x v="60"/>
    <x v="58"/>
    <x v="66"/>
    <x v="879"/>
    <x v="54"/>
    <x v="27"/>
    <x v="0"/>
    <x v="0"/>
    <x v="0"/>
    <x v="0"/>
    <x v="0"/>
    <x v="0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697"/>
    <x v="199"/>
    <x v="169"/>
    <x v="203"/>
    <x v="0"/>
    <x v="1414"/>
    <x v="1"/>
  </r>
  <r>
    <x v="0"/>
    <x v="6"/>
    <x v="0"/>
    <x v="0"/>
    <x v="0"/>
    <x v="1089"/>
    <x v="1109"/>
    <x v="803"/>
    <x v="133"/>
    <x v="54"/>
    <x v="27"/>
    <x v="0"/>
    <x v="0"/>
    <x v="0"/>
    <x v="0"/>
    <x v="0"/>
    <x v="6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15"/>
    <x v="199"/>
    <x v="169"/>
    <x v="203"/>
    <x v="0"/>
    <x v="658"/>
    <x v="1"/>
  </r>
  <r>
    <x v="0"/>
    <x v="6"/>
    <x v="0"/>
    <x v="0"/>
    <x v="0"/>
    <x v="523"/>
    <x v="575"/>
    <x v="377"/>
    <x v="443"/>
    <x v="54"/>
    <x v="27"/>
    <x v="0"/>
    <x v="0"/>
    <x v="0"/>
    <x v="0"/>
    <x v="0"/>
    <x v="6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68"/>
    <x v="199"/>
    <x v="169"/>
    <x v="203"/>
    <x v="0"/>
    <x v="1099"/>
    <x v="1"/>
  </r>
  <r>
    <x v="0"/>
    <x v="3"/>
    <x v="0"/>
    <x v="0"/>
    <x v="0"/>
    <x v="209"/>
    <x v="200"/>
    <x v="216"/>
    <x v="850"/>
    <x v="54"/>
    <x v="27"/>
    <x v="0"/>
    <x v="0"/>
    <x v="0"/>
    <x v="0"/>
    <x v="0"/>
    <x v="2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613"/>
    <x v="199"/>
    <x v="169"/>
    <x v="203"/>
    <x v="0"/>
    <x v="1264"/>
    <x v="1"/>
  </r>
  <r>
    <x v="0"/>
    <x v="5"/>
    <x v="0"/>
    <x v="0"/>
    <x v="0"/>
    <x v="764"/>
    <x v="787"/>
    <x v="708"/>
    <x v="334"/>
    <x v="54"/>
    <x v="27"/>
    <x v="0"/>
    <x v="0"/>
    <x v="0"/>
    <x v="0"/>
    <x v="0"/>
    <x v="5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276"/>
    <x v="199"/>
    <x v="169"/>
    <x v="203"/>
    <x v="0"/>
    <x v="750"/>
    <x v="1"/>
  </r>
  <r>
    <x v="0"/>
    <x v="4"/>
    <x v="0"/>
    <x v="0"/>
    <x v="0"/>
    <x v="327"/>
    <x v="306"/>
    <x v="0"/>
    <x v="661"/>
    <x v="54"/>
    <x v="27"/>
    <x v="0"/>
    <x v="0"/>
    <x v="0"/>
    <x v="0"/>
    <x v="0"/>
    <x v="1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479"/>
    <x v="199"/>
    <x v="169"/>
    <x v="203"/>
    <x v="0"/>
    <x v="1479"/>
    <x v="1"/>
  </r>
  <r>
    <x v="0"/>
    <x v="4"/>
    <x v="0"/>
    <x v="0"/>
    <x v="0"/>
    <x v="169"/>
    <x v="162"/>
    <x v="0"/>
    <x v="761"/>
    <x v="54"/>
    <x v="27"/>
    <x v="0"/>
    <x v="0"/>
    <x v="0"/>
    <x v="0"/>
    <x v="0"/>
    <x v="1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89"/>
    <x v="199"/>
    <x v="169"/>
    <x v="203"/>
    <x v="0"/>
    <x v="1479"/>
    <x v="1"/>
  </r>
  <r>
    <x v="0"/>
    <x v="0"/>
    <x v="0"/>
    <x v="0"/>
    <x v="0"/>
    <x v="1087"/>
    <x v="1107"/>
    <x v="0"/>
    <x v="98"/>
    <x v="54"/>
    <x v="27"/>
    <x v="0"/>
    <x v="0"/>
    <x v="0"/>
    <x v="0"/>
    <x v="0"/>
    <x v="3"/>
    <x v="0"/>
    <x v="0"/>
    <x v="0"/>
    <x v="300"/>
    <x v="422"/>
    <x v="4"/>
    <x v="77"/>
    <x v="188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92"/>
    <x v="199"/>
    <x v="169"/>
    <x v="203"/>
    <x v="0"/>
    <x v="1479"/>
    <x v="1"/>
  </r>
  <r>
    <x v="0"/>
    <x v="0"/>
    <x v="0"/>
    <x v="0"/>
    <x v="0"/>
    <x v="781"/>
    <x v="804"/>
    <x v="0"/>
    <x v="255"/>
    <x v="54"/>
    <x v="27"/>
    <x v="0"/>
    <x v="0"/>
    <x v="0"/>
    <x v="0"/>
    <x v="0"/>
    <x v="3"/>
    <x v="0"/>
    <x v="0"/>
    <x v="0"/>
    <x v="300"/>
    <x v="422"/>
    <x v="4"/>
    <x v="77"/>
    <x v="189"/>
    <x v="104"/>
    <x v="0"/>
    <x v="0"/>
    <x v="0"/>
    <x v="0"/>
    <x v="0"/>
    <x v="300"/>
    <x v="414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210"/>
    <x v="199"/>
    <x v="169"/>
    <x v="203"/>
    <x v="0"/>
    <x v="1479"/>
    <x v="1"/>
  </r>
  <r>
    <x v="0"/>
    <x v="2"/>
    <x v="0"/>
    <x v="0"/>
    <x v="0"/>
    <x v="1100"/>
    <x v="1120"/>
    <x v="1410"/>
    <x v="1654"/>
    <x v="54"/>
    <x v="27"/>
    <x v="0"/>
    <x v="0"/>
    <x v="0"/>
    <x v="0"/>
    <x v="0"/>
    <x v="4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"/>
    <x v="1"/>
  </r>
  <r>
    <x v="0"/>
    <x v="2"/>
    <x v="0"/>
    <x v="0"/>
    <x v="0"/>
    <x v="173"/>
    <x v="280"/>
    <x v="410"/>
    <x v="1118"/>
    <x v="54"/>
    <x v="27"/>
    <x v="0"/>
    <x v="0"/>
    <x v="0"/>
    <x v="0"/>
    <x v="0"/>
    <x v="4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361"/>
    <x v="336"/>
    <x v="641"/>
    <x v="1220"/>
    <x v="54"/>
    <x v="27"/>
    <x v="0"/>
    <x v="0"/>
    <x v="0"/>
    <x v="0"/>
    <x v="0"/>
    <x v="0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2"/>
    <x v="1"/>
  </r>
  <r>
    <x v="0"/>
    <x v="1"/>
    <x v="0"/>
    <x v="0"/>
    <x v="0"/>
    <x v="12"/>
    <x v="12"/>
    <x v="86"/>
    <x v="991"/>
    <x v="54"/>
    <x v="27"/>
    <x v="0"/>
    <x v="0"/>
    <x v="0"/>
    <x v="0"/>
    <x v="0"/>
    <x v="0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1168"/>
    <x v="1188"/>
    <x v="1453"/>
    <x v="1697"/>
    <x v="54"/>
    <x v="27"/>
    <x v="0"/>
    <x v="0"/>
    <x v="0"/>
    <x v="0"/>
    <x v="0"/>
    <x v="6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"/>
    <x v="1"/>
  </r>
  <r>
    <x v="0"/>
    <x v="6"/>
    <x v="0"/>
    <x v="0"/>
    <x v="0"/>
    <x v="224"/>
    <x v="325"/>
    <x v="465"/>
    <x v="1147"/>
    <x v="54"/>
    <x v="27"/>
    <x v="0"/>
    <x v="0"/>
    <x v="0"/>
    <x v="0"/>
    <x v="0"/>
    <x v="6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14"/>
    <x v="205"/>
    <x v="584"/>
    <x v="1294"/>
    <x v="54"/>
    <x v="27"/>
    <x v="0"/>
    <x v="0"/>
    <x v="0"/>
    <x v="0"/>
    <x v="0"/>
    <x v="2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1"/>
    <x v="1"/>
  </r>
  <r>
    <x v="0"/>
    <x v="5"/>
    <x v="0"/>
    <x v="0"/>
    <x v="0"/>
    <x v="775"/>
    <x v="798"/>
    <x v="1326"/>
    <x v="1699"/>
    <x v="54"/>
    <x v="27"/>
    <x v="0"/>
    <x v="0"/>
    <x v="0"/>
    <x v="0"/>
    <x v="0"/>
    <x v="5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9"/>
    <x v="1"/>
  </r>
  <r>
    <x v="0"/>
    <x v="4"/>
    <x v="0"/>
    <x v="0"/>
    <x v="0"/>
    <x v="454"/>
    <x v="406"/>
    <x v="512"/>
    <x v="582"/>
    <x v="54"/>
    <x v="27"/>
    <x v="0"/>
    <x v="0"/>
    <x v="0"/>
    <x v="0"/>
    <x v="0"/>
    <x v="1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4"/>
    <x v="0"/>
    <x v="0"/>
    <x v="0"/>
    <x v="37"/>
    <x v="36"/>
    <x v="90"/>
    <x v="880"/>
    <x v="54"/>
    <x v="27"/>
    <x v="0"/>
    <x v="0"/>
    <x v="0"/>
    <x v="0"/>
    <x v="0"/>
    <x v="1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0"/>
    <x v="0"/>
    <x v="0"/>
    <x v="0"/>
    <x v="1225"/>
    <x v="1245"/>
    <x v="1311"/>
    <x v="110"/>
    <x v="54"/>
    <x v="27"/>
    <x v="0"/>
    <x v="0"/>
    <x v="0"/>
    <x v="0"/>
    <x v="0"/>
    <x v="3"/>
    <x v="0"/>
    <x v="0"/>
    <x v="0"/>
    <x v="301"/>
    <x v="423"/>
    <x v="2"/>
    <x v="58"/>
    <x v="11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22"/>
    <x v="1"/>
  </r>
  <r>
    <x v="0"/>
    <x v="0"/>
    <x v="0"/>
    <x v="0"/>
    <x v="0"/>
    <x v="387"/>
    <x v="457"/>
    <x v="438"/>
    <x v="620"/>
    <x v="54"/>
    <x v="27"/>
    <x v="0"/>
    <x v="0"/>
    <x v="0"/>
    <x v="0"/>
    <x v="0"/>
    <x v="3"/>
    <x v="0"/>
    <x v="0"/>
    <x v="0"/>
    <x v="301"/>
    <x v="423"/>
    <x v="2"/>
    <x v="58"/>
    <x v="0"/>
    <x v="104"/>
    <x v="0"/>
    <x v="0"/>
    <x v="0"/>
    <x v="0"/>
    <x v="0"/>
    <x v="301"/>
    <x v="16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255"/>
    <x v="348"/>
    <x v="580"/>
    <x v="1264"/>
    <x v="54"/>
    <x v="27"/>
    <x v="0"/>
    <x v="0"/>
    <x v="0"/>
    <x v="0"/>
    <x v="0"/>
    <x v="4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68"/>
    <x v="361"/>
    <x v="605"/>
    <x v="1279"/>
    <x v="54"/>
    <x v="27"/>
    <x v="0"/>
    <x v="0"/>
    <x v="0"/>
    <x v="0"/>
    <x v="0"/>
    <x v="4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307"/>
    <x v="395"/>
    <x v="661"/>
    <x v="1308"/>
    <x v="54"/>
    <x v="27"/>
    <x v="0"/>
    <x v="0"/>
    <x v="0"/>
    <x v="0"/>
    <x v="0"/>
    <x v="4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0"/>
    <x v="1"/>
  </r>
  <r>
    <x v="0"/>
    <x v="1"/>
    <x v="0"/>
    <x v="0"/>
    <x v="0"/>
    <x v="20"/>
    <x v="19"/>
    <x v="142"/>
    <x v="1041"/>
    <x v="54"/>
    <x v="27"/>
    <x v="0"/>
    <x v="0"/>
    <x v="0"/>
    <x v="0"/>
    <x v="0"/>
    <x v="0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2"/>
    <x v="21"/>
    <x v="150"/>
    <x v="1043"/>
    <x v="54"/>
    <x v="27"/>
    <x v="0"/>
    <x v="0"/>
    <x v="0"/>
    <x v="0"/>
    <x v="0"/>
    <x v="0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27"/>
    <x v="26"/>
    <x v="171"/>
    <x v="1049"/>
    <x v="54"/>
    <x v="27"/>
    <x v="0"/>
    <x v="0"/>
    <x v="0"/>
    <x v="0"/>
    <x v="0"/>
    <x v="0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6"/>
    <x v="0"/>
    <x v="0"/>
    <x v="0"/>
    <x v="304"/>
    <x v="391"/>
    <x v="658"/>
    <x v="1308"/>
    <x v="54"/>
    <x v="27"/>
    <x v="0"/>
    <x v="0"/>
    <x v="0"/>
    <x v="0"/>
    <x v="0"/>
    <x v="6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18"/>
    <x v="404"/>
    <x v="679"/>
    <x v="1317"/>
    <x v="54"/>
    <x v="27"/>
    <x v="0"/>
    <x v="0"/>
    <x v="0"/>
    <x v="0"/>
    <x v="0"/>
    <x v="6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363"/>
    <x v="438"/>
    <x v="729"/>
    <x v="1349"/>
    <x v="54"/>
    <x v="27"/>
    <x v="0"/>
    <x v="0"/>
    <x v="0"/>
    <x v="0"/>
    <x v="0"/>
    <x v="6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8"/>
    <x v="1"/>
  </r>
  <r>
    <x v="0"/>
    <x v="3"/>
    <x v="0"/>
    <x v="0"/>
    <x v="0"/>
    <x v="20"/>
    <x v="19"/>
    <x v="142"/>
    <x v="1041"/>
    <x v="54"/>
    <x v="27"/>
    <x v="0"/>
    <x v="0"/>
    <x v="0"/>
    <x v="0"/>
    <x v="0"/>
    <x v="2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2"/>
    <x v="21"/>
    <x v="150"/>
    <x v="1043"/>
    <x v="54"/>
    <x v="27"/>
    <x v="0"/>
    <x v="0"/>
    <x v="0"/>
    <x v="0"/>
    <x v="0"/>
    <x v="2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27"/>
    <x v="26"/>
    <x v="171"/>
    <x v="1049"/>
    <x v="54"/>
    <x v="27"/>
    <x v="0"/>
    <x v="0"/>
    <x v="0"/>
    <x v="0"/>
    <x v="0"/>
    <x v="2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1"/>
    <x v="1"/>
  </r>
  <r>
    <x v="0"/>
    <x v="5"/>
    <x v="0"/>
    <x v="0"/>
    <x v="0"/>
    <x v="221"/>
    <x v="323"/>
    <x v="540"/>
    <x v="1237"/>
    <x v="54"/>
    <x v="27"/>
    <x v="0"/>
    <x v="0"/>
    <x v="0"/>
    <x v="0"/>
    <x v="0"/>
    <x v="5"/>
    <x v="0"/>
    <x v="0"/>
    <x v="0"/>
    <x v="302"/>
    <x v="424"/>
    <x v="2"/>
    <x v="59"/>
    <x v="464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060"/>
    <x v="0"/>
  </r>
  <r>
    <x v="0"/>
    <x v="5"/>
    <x v="0"/>
    <x v="0"/>
    <x v="0"/>
    <x v="241"/>
    <x v="339"/>
    <x v="562"/>
    <x v="1249"/>
    <x v="54"/>
    <x v="27"/>
    <x v="0"/>
    <x v="0"/>
    <x v="0"/>
    <x v="0"/>
    <x v="0"/>
    <x v="5"/>
    <x v="0"/>
    <x v="0"/>
    <x v="0"/>
    <x v="302"/>
    <x v="424"/>
    <x v="2"/>
    <x v="59"/>
    <x v="465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037"/>
    <x v="0"/>
  </r>
  <r>
    <x v="0"/>
    <x v="5"/>
    <x v="0"/>
    <x v="0"/>
    <x v="0"/>
    <x v="275"/>
    <x v="368"/>
    <x v="611"/>
    <x v="1281"/>
    <x v="54"/>
    <x v="27"/>
    <x v="0"/>
    <x v="0"/>
    <x v="0"/>
    <x v="0"/>
    <x v="0"/>
    <x v="5"/>
    <x v="0"/>
    <x v="0"/>
    <x v="0"/>
    <x v="302"/>
    <x v="424"/>
    <x v="2"/>
    <x v="59"/>
    <x v="466"/>
    <x v="104"/>
    <x v="0"/>
    <x v="0"/>
    <x v="0"/>
    <x v="0"/>
    <x v="0"/>
    <x v="302"/>
    <x v="178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7"/>
    <x v="169"/>
    <x v="203"/>
    <x v="35"/>
    <x v="997"/>
    <x v="0"/>
  </r>
  <r>
    <x v="0"/>
    <x v="2"/>
    <x v="0"/>
    <x v="0"/>
    <x v="0"/>
    <x v="1147"/>
    <x v="1167"/>
    <x v="1426"/>
    <x v="1629"/>
    <x v="54"/>
    <x v="27"/>
    <x v="0"/>
    <x v="0"/>
    <x v="0"/>
    <x v="0"/>
    <x v="0"/>
    <x v="4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"/>
    <x v="1"/>
  </r>
  <r>
    <x v="0"/>
    <x v="1"/>
    <x v="0"/>
    <x v="0"/>
    <x v="0"/>
    <x v="396"/>
    <x v="363"/>
    <x v="668"/>
    <x v="1207"/>
    <x v="54"/>
    <x v="27"/>
    <x v="0"/>
    <x v="0"/>
    <x v="0"/>
    <x v="0"/>
    <x v="0"/>
    <x v="0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2"/>
    <x v="1"/>
  </r>
  <r>
    <x v="0"/>
    <x v="6"/>
    <x v="0"/>
    <x v="0"/>
    <x v="0"/>
    <x v="1209"/>
    <x v="1229"/>
    <x v="1469"/>
    <x v="1674"/>
    <x v="54"/>
    <x v="27"/>
    <x v="0"/>
    <x v="0"/>
    <x v="0"/>
    <x v="0"/>
    <x v="0"/>
    <x v="6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"/>
    <x v="1"/>
  </r>
  <r>
    <x v="0"/>
    <x v="3"/>
    <x v="0"/>
    <x v="0"/>
    <x v="0"/>
    <x v="396"/>
    <x v="363"/>
    <x v="668"/>
    <x v="1207"/>
    <x v="54"/>
    <x v="27"/>
    <x v="0"/>
    <x v="0"/>
    <x v="0"/>
    <x v="0"/>
    <x v="0"/>
    <x v="2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2"/>
    <x v="1"/>
  </r>
  <r>
    <x v="0"/>
    <x v="5"/>
    <x v="0"/>
    <x v="0"/>
    <x v="0"/>
    <x v="1105"/>
    <x v="1125"/>
    <x v="1394"/>
    <x v="1602"/>
    <x v="54"/>
    <x v="27"/>
    <x v="0"/>
    <x v="0"/>
    <x v="0"/>
    <x v="0"/>
    <x v="0"/>
    <x v="5"/>
    <x v="0"/>
    <x v="0"/>
    <x v="0"/>
    <x v="303"/>
    <x v="425"/>
    <x v="0"/>
    <x v="35"/>
    <x v="224"/>
    <x v="104"/>
    <x v="0"/>
    <x v="0"/>
    <x v="0"/>
    <x v="0"/>
    <x v="0"/>
    <x v="303"/>
    <x v="144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0"/>
    <x v="169"/>
    <x v="203"/>
    <x v="265"/>
    <x v="511"/>
    <x v="0"/>
  </r>
  <r>
    <x v="0"/>
    <x v="2"/>
    <x v="0"/>
    <x v="0"/>
    <x v="0"/>
    <x v="773"/>
    <x v="796"/>
    <x v="0"/>
    <x v="257"/>
    <x v="54"/>
    <x v="27"/>
    <x v="0"/>
    <x v="0"/>
    <x v="0"/>
    <x v="0"/>
    <x v="0"/>
    <x v="4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12"/>
    <x v="199"/>
    <x v="169"/>
    <x v="203"/>
    <x v="0"/>
    <x v="1479"/>
    <x v="1"/>
  </r>
  <r>
    <x v="0"/>
    <x v="1"/>
    <x v="0"/>
    <x v="0"/>
    <x v="0"/>
    <x v="181"/>
    <x v="173"/>
    <x v="0"/>
    <x v="752"/>
    <x v="54"/>
    <x v="27"/>
    <x v="0"/>
    <x v="0"/>
    <x v="0"/>
    <x v="0"/>
    <x v="0"/>
    <x v="0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79"/>
    <x v="199"/>
    <x v="169"/>
    <x v="203"/>
    <x v="0"/>
    <x v="1479"/>
    <x v="1"/>
  </r>
  <r>
    <x v="0"/>
    <x v="6"/>
    <x v="0"/>
    <x v="0"/>
    <x v="0"/>
    <x v="868"/>
    <x v="890"/>
    <x v="0"/>
    <x v="210"/>
    <x v="54"/>
    <x v="27"/>
    <x v="0"/>
    <x v="0"/>
    <x v="0"/>
    <x v="0"/>
    <x v="0"/>
    <x v="6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174"/>
    <x v="199"/>
    <x v="169"/>
    <x v="203"/>
    <x v="0"/>
    <x v="1479"/>
    <x v="1"/>
  </r>
  <r>
    <x v="0"/>
    <x v="3"/>
    <x v="0"/>
    <x v="0"/>
    <x v="0"/>
    <x v="181"/>
    <x v="173"/>
    <x v="0"/>
    <x v="752"/>
    <x v="54"/>
    <x v="27"/>
    <x v="0"/>
    <x v="0"/>
    <x v="0"/>
    <x v="0"/>
    <x v="0"/>
    <x v="2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79"/>
    <x v="199"/>
    <x v="169"/>
    <x v="203"/>
    <x v="0"/>
    <x v="1479"/>
    <x v="1"/>
  </r>
  <r>
    <x v="0"/>
    <x v="5"/>
    <x v="0"/>
    <x v="0"/>
    <x v="0"/>
    <x v="717"/>
    <x v="740"/>
    <x v="0"/>
    <x v="286"/>
    <x v="54"/>
    <x v="27"/>
    <x v="0"/>
    <x v="0"/>
    <x v="0"/>
    <x v="0"/>
    <x v="0"/>
    <x v="5"/>
    <x v="0"/>
    <x v="0"/>
    <x v="0"/>
    <x v="304"/>
    <x v="426"/>
    <x v="1"/>
    <x v="43"/>
    <x v="675"/>
    <x v="104"/>
    <x v="0"/>
    <x v="0"/>
    <x v="0"/>
    <x v="0"/>
    <x v="0"/>
    <x v="304"/>
    <x v="177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36"/>
    <x v="199"/>
    <x v="169"/>
    <x v="203"/>
    <x v="0"/>
    <x v="1479"/>
    <x v="1"/>
  </r>
  <r>
    <x v="0"/>
    <x v="2"/>
    <x v="0"/>
    <x v="0"/>
    <x v="0"/>
    <x v="1060"/>
    <x v="1080"/>
    <x v="0"/>
    <x v="112"/>
    <x v="54"/>
    <x v="27"/>
    <x v="0"/>
    <x v="0"/>
    <x v="0"/>
    <x v="0"/>
    <x v="0"/>
    <x v="4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02"/>
    <x v="199"/>
    <x v="169"/>
    <x v="203"/>
    <x v="0"/>
    <x v="1479"/>
    <x v="1"/>
  </r>
  <r>
    <x v="0"/>
    <x v="1"/>
    <x v="0"/>
    <x v="0"/>
    <x v="0"/>
    <x v="333"/>
    <x v="312"/>
    <x v="0"/>
    <x v="658"/>
    <x v="54"/>
    <x v="27"/>
    <x v="0"/>
    <x v="0"/>
    <x v="0"/>
    <x v="0"/>
    <x v="0"/>
    <x v="0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5"/>
    <x v="199"/>
    <x v="169"/>
    <x v="203"/>
    <x v="0"/>
    <x v="1479"/>
    <x v="1"/>
  </r>
  <r>
    <x v="0"/>
    <x v="6"/>
    <x v="0"/>
    <x v="0"/>
    <x v="0"/>
    <x v="1134"/>
    <x v="1154"/>
    <x v="0"/>
    <x v="78"/>
    <x v="54"/>
    <x v="27"/>
    <x v="0"/>
    <x v="0"/>
    <x v="0"/>
    <x v="0"/>
    <x v="0"/>
    <x v="6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79"/>
    <x v="199"/>
    <x v="169"/>
    <x v="203"/>
    <x v="0"/>
    <x v="1479"/>
    <x v="1"/>
  </r>
  <r>
    <x v="0"/>
    <x v="3"/>
    <x v="0"/>
    <x v="0"/>
    <x v="0"/>
    <x v="333"/>
    <x v="312"/>
    <x v="0"/>
    <x v="658"/>
    <x v="54"/>
    <x v="27"/>
    <x v="0"/>
    <x v="0"/>
    <x v="0"/>
    <x v="0"/>
    <x v="0"/>
    <x v="2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475"/>
    <x v="199"/>
    <x v="169"/>
    <x v="203"/>
    <x v="0"/>
    <x v="1479"/>
    <x v="1"/>
  </r>
  <r>
    <x v="0"/>
    <x v="5"/>
    <x v="0"/>
    <x v="0"/>
    <x v="0"/>
    <x v="1003"/>
    <x v="1025"/>
    <x v="0"/>
    <x v="142"/>
    <x v="54"/>
    <x v="27"/>
    <x v="0"/>
    <x v="0"/>
    <x v="0"/>
    <x v="0"/>
    <x v="0"/>
    <x v="5"/>
    <x v="0"/>
    <x v="0"/>
    <x v="0"/>
    <x v="305"/>
    <x v="427"/>
    <x v="1"/>
    <x v="76"/>
    <x v="676"/>
    <x v="104"/>
    <x v="0"/>
    <x v="0"/>
    <x v="0"/>
    <x v="0"/>
    <x v="0"/>
    <x v="305"/>
    <x v="401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122"/>
    <x v="199"/>
    <x v="169"/>
    <x v="203"/>
    <x v="0"/>
    <x v="1479"/>
    <x v="1"/>
  </r>
  <r>
    <x v="0"/>
    <x v="2"/>
    <x v="0"/>
    <x v="0"/>
    <x v="0"/>
    <x v="1163"/>
    <x v="1183"/>
    <x v="1508"/>
    <x v="1828"/>
    <x v="54"/>
    <x v="27"/>
    <x v="0"/>
    <x v="0"/>
    <x v="0"/>
    <x v="0"/>
    <x v="0"/>
    <x v="4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"/>
    <x v="1"/>
  </r>
  <r>
    <x v="0"/>
    <x v="1"/>
    <x v="0"/>
    <x v="0"/>
    <x v="0"/>
    <x v="407"/>
    <x v="372"/>
    <x v="820"/>
    <x v="1413"/>
    <x v="54"/>
    <x v="27"/>
    <x v="0"/>
    <x v="0"/>
    <x v="0"/>
    <x v="0"/>
    <x v="0"/>
    <x v="0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1220"/>
    <x v="1240"/>
    <x v="1535"/>
    <x v="1845"/>
    <x v="54"/>
    <x v="27"/>
    <x v="0"/>
    <x v="0"/>
    <x v="0"/>
    <x v="0"/>
    <x v="0"/>
    <x v="6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"/>
    <x v="1"/>
  </r>
  <r>
    <x v="0"/>
    <x v="3"/>
    <x v="0"/>
    <x v="0"/>
    <x v="0"/>
    <x v="407"/>
    <x v="372"/>
    <x v="820"/>
    <x v="1413"/>
    <x v="54"/>
    <x v="27"/>
    <x v="0"/>
    <x v="0"/>
    <x v="0"/>
    <x v="0"/>
    <x v="0"/>
    <x v="2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5"/>
    <x v="0"/>
    <x v="0"/>
    <x v="0"/>
    <x v="1113"/>
    <x v="1133"/>
    <x v="1481"/>
    <x v="1810"/>
    <x v="54"/>
    <x v="27"/>
    <x v="0"/>
    <x v="0"/>
    <x v="0"/>
    <x v="0"/>
    <x v="0"/>
    <x v="5"/>
    <x v="0"/>
    <x v="0"/>
    <x v="0"/>
    <x v="306"/>
    <x v="428"/>
    <x v="0"/>
    <x v="79"/>
    <x v="373"/>
    <x v="104"/>
    <x v="0"/>
    <x v="0"/>
    <x v="0"/>
    <x v="0"/>
    <x v="0"/>
    <x v="306"/>
    <x v="47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3"/>
    <x v="169"/>
    <x v="203"/>
    <x v="269"/>
    <x v="151"/>
    <x v="0"/>
  </r>
  <r>
    <x v="0"/>
    <x v="2"/>
    <x v="0"/>
    <x v="0"/>
    <x v="0"/>
    <x v="824"/>
    <x v="846"/>
    <x v="0"/>
    <x v="229"/>
    <x v="54"/>
    <x v="27"/>
    <x v="0"/>
    <x v="0"/>
    <x v="0"/>
    <x v="0"/>
    <x v="0"/>
    <x v="4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89"/>
    <x v="199"/>
    <x v="169"/>
    <x v="121"/>
    <x v="0"/>
    <x v="1479"/>
    <x v="1"/>
  </r>
  <r>
    <x v="0"/>
    <x v="1"/>
    <x v="0"/>
    <x v="0"/>
    <x v="0"/>
    <x v="206"/>
    <x v="197"/>
    <x v="0"/>
    <x v="737"/>
    <x v="54"/>
    <x v="27"/>
    <x v="0"/>
    <x v="0"/>
    <x v="0"/>
    <x v="0"/>
    <x v="0"/>
    <x v="0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6"/>
    <x v="199"/>
    <x v="169"/>
    <x v="203"/>
    <x v="0"/>
    <x v="1479"/>
    <x v="1"/>
  </r>
  <r>
    <x v="0"/>
    <x v="6"/>
    <x v="0"/>
    <x v="0"/>
    <x v="0"/>
    <x v="921"/>
    <x v="943"/>
    <x v="0"/>
    <x v="183"/>
    <x v="54"/>
    <x v="27"/>
    <x v="0"/>
    <x v="0"/>
    <x v="0"/>
    <x v="0"/>
    <x v="0"/>
    <x v="6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50"/>
    <x v="199"/>
    <x v="169"/>
    <x v="203"/>
    <x v="0"/>
    <x v="1479"/>
    <x v="1"/>
  </r>
  <r>
    <x v="0"/>
    <x v="3"/>
    <x v="0"/>
    <x v="0"/>
    <x v="0"/>
    <x v="102"/>
    <x v="98"/>
    <x v="0"/>
    <x v="810"/>
    <x v="54"/>
    <x v="27"/>
    <x v="0"/>
    <x v="0"/>
    <x v="0"/>
    <x v="0"/>
    <x v="0"/>
    <x v="2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9"/>
    <x v="199"/>
    <x v="169"/>
    <x v="203"/>
    <x v="0"/>
    <x v="1479"/>
    <x v="1"/>
  </r>
  <r>
    <x v="0"/>
    <x v="5"/>
    <x v="0"/>
    <x v="0"/>
    <x v="0"/>
    <x v="538"/>
    <x v="589"/>
    <x v="0"/>
    <x v="396"/>
    <x v="54"/>
    <x v="27"/>
    <x v="0"/>
    <x v="0"/>
    <x v="0"/>
    <x v="0"/>
    <x v="0"/>
    <x v="5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28"/>
    <x v="199"/>
    <x v="169"/>
    <x v="73"/>
    <x v="0"/>
    <x v="1479"/>
    <x v="1"/>
  </r>
  <r>
    <x v="0"/>
    <x v="4"/>
    <x v="0"/>
    <x v="0"/>
    <x v="0"/>
    <x v="294"/>
    <x v="278"/>
    <x v="0"/>
    <x v="683"/>
    <x v="54"/>
    <x v="27"/>
    <x v="0"/>
    <x v="0"/>
    <x v="0"/>
    <x v="0"/>
    <x v="0"/>
    <x v="1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01"/>
    <x v="199"/>
    <x v="169"/>
    <x v="203"/>
    <x v="0"/>
    <x v="1479"/>
    <x v="1"/>
  </r>
  <r>
    <x v="0"/>
    <x v="0"/>
    <x v="0"/>
    <x v="0"/>
    <x v="0"/>
    <x v="1023"/>
    <x v="1044"/>
    <x v="0"/>
    <x v="134"/>
    <x v="54"/>
    <x v="27"/>
    <x v="0"/>
    <x v="0"/>
    <x v="0"/>
    <x v="0"/>
    <x v="0"/>
    <x v="3"/>
    <x v="0"/>
    <x v="0"/>
    <x v="0"/>
    <x v="307"/>
    <x v="429"/>
    <x v="3"/>
    <x v="11"/>
    <x v="186"/>
    <x v="104"/>
    <x v="0"/>
    <x v="0"/>
    <x v="0"/>
    <x v="0"/>
    <x v="0"/>
    <x v="307"/>
    <x v="13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16"/>
    <x v="199"/>
    <x v="169"/>
    <x v="203"/>
    <x v="0"/>
    <x v="1479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11"/>
    <x v="11"/>
    <x v="0"/>
    <x v="929"/>
    <x v="54"/>
    <x v="27"/>
    <x v="0"/>
    <x v="0"/>
    <x v="0"/>
    <x v="0"/>
    <x v="0"/>
    <x v="2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5"/>
    <x v="0"/>
    <x v="0"/>
    <x v="0"/>
    <x v="139"/>
    <x v="236"/>
    <x v="0"/>
    <x v="714"/>
    <x v="54"/>
    <x v="27"/>
    <x v="0"/>
    <x v="0"/>
    <x v="0"/>
    <x v="0"/>
    <x v="0"/>
    <x v="5"/>
    <x v="0"/>
    <x v="0"/>
    <x v="0"/>
    <x v="308"/>
    <x v="430"/>
    <x v="1"/>
    <x v="40"/>
    <x v="806"/>
    <x v="104"/>
    <x v="0"/>
    <x v="0"/>
    <x v="0"/>
    <x v="0"/>
    <x v="0"/>
    <x v="308"/>
    <x v="263"/>
    <x v="22"/>
    <x v="58"/>
    <x v="0"/>
    <x v="0"/>
    <x v="0"/>
    <x v="0"/>
    <x v="0"/>
    <x v="0"/>
    <x v="0"/>
    <x v="0"/>
    <x v="0"/>
    <x v="0"/>
    <x v="0"/>
    <x v="0"/>
    <x v="0"/>
    <x v="0"/>
    <x v="0"/>
    <x v="0"/>
    <x v="0"/>
    <x v="616"/>
    <x v="199"/>
    <x v="169"/>
    <x v="203"/>
    <x v="0"/>
    <x v="1479"/>
    <x v="1"/>
  </r>
  <r>
    <x v="0"/>
    <x v="2"/>
    <x v="0"/>
    <x v="0"/>
    <x v="0"/>
    <x v="278"/>
    <x v="370"/>
    <x v="396"/>
    <x v="758"/>
    <x v="54"/>
    <x v="27"/>
    <x v="0"/>
    <x v="0"/>
    <x v="0"/>
    <x v="0"/>
    <x v="0"/>
    <x v="4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526"/>
    <x v="577"/>
    <x v="673"/>
    <x v="617"/>
    <x v="54"/>
    <x v="27"/>
    <x v="0"/>
    <x v="0"/>
    <x v="0"/>
    <x v="0"/>
    <x v="0"/>
    <x v="4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6"/>
    <x v="1"/>
  </r>
  <r>
    <x v="0"/>
    <x v="2"/>
    <x v="0"/>
    <x v="0"/>
    <x v="0"/>
    <x v="430"/>
    <x v="495"/>
    <x v="565"/>
    <x v="671"/>
    <x v="54"/>
    <x v="27"/>
    <x v="0"/>
    <x v="0"/>
    <x v="0"/>
    <x v="0"/>
    <x v="0"/>
    <x v="4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81"/>
    <x v="537"/>
    <x v="625"/>
    <x v="644"/>
    <x v="54"/>
    <x v="27"/>
    <x v="0"/>
    <x v="0"/>
    <x v="0"/>
    <x v="0"/>
    <x v="0"/>
    <x v="4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430"/>
    <x v="495"/>
    <x v="565"/>
    <x v="671"/>
    <x v="54"/>
    <x v="27"/>
    <x v="0"/>
    <x v="0"/>
    <x v="0"/>
    <x v="0"/>
    <x v="0"/>
    <x v="4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1"/>
    <x v="1"/>
  </r>
  <r>
    <x v="0"/>
    <x v="2"/>
    <x v="0"/>
    <x v="0"/>
    <x v="0"/>
    <x v="494"/>
    <x v="549"/>
    <x v="634"/>
    <x v="638"/>
    <x v="54"/>
    <x v="27"/>
    <x v="0"/>
    <x v="0"/>
    <x v="0"/>
    <x v="0"/>
    <x v="0"/>
    <x v="4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8"/>
    <x v="1"/>
  </r>
  <r>
    <x v="0"/>
    <x v="2"/>
    <x v="0"/>
    <x v="0"/>
    <x v="0"/>
    <x v="430"/>
    <x v="495"/>
    <x v="560"/>
    <x v="666"/>
    <x v="54"/>
    <x v="27"/>
    <x v="0"/>
    <x v="0"/>
    <x v="0"/>
    <x v="0"/>
    <x v="0"/>
    <x v="4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5"/>
    <x v="1"/>
  </r>
  <r>
    <x v="0"/>
    <x v="2"/>
    <x v="0"/>
    <x v="0"/>
    <x v="0"/>
    <x v="287"/>
    <x v="377"/>
    <x v="410"/>
    <x v="758"/>
    <x v="54"/>
    <x v="27"/>
    <x v="0"/>
    <x v="0"/>
    <x v="0"/>
    <x v="0"/>
    <x v="0"/>
    <x v="4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508"/>
    <x v="562"/>
    <x v="656"/>
    <x v="628"/>
    <x v="54"/>
    <x v="27"/>
    <x v="0"/>
    <x v="0"/>
    <x v="0"/>
    <x v="0"/>
    <x v="0"/>
    <x v="4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611"/>
    <x v="647"/>
    <x v="759"/>
    <x v="574"/>
    <x v="54"/>
    <x v="27"/>
    <x v="0"/>
    <x v="0"/>
    <x v="0"/>
    <x v="0"/>
    <x v="0"/>
    <x v="4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416"/>
    <x v="484"/>
    <x v="546"/>
    <x v="671"/>
    <x v="54"/>
    <x v="27"/>
    <x v="0"/>
    <x v="0"/>
    <x v="0"/>
    <x v="0"/>
    <x v="0"/>
    <x v="4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9"/>
    <x v="1"/>
  </r>
  <r>
    <x v="0"/>
    <x v="2"/>
    <x v="0"/>
    <x v="0"/>
    <x v="0"/>
    <x v="387"/>
    <x v="457"/>
    <x v="512"/>
    <x v="693"/>
    <x v="54"/>
    <x v="27"/>
    <x v="0"/>
    <x v="0"/>
    <x v="0"/>
    <x v="0"/>
    <x v="0"/>
    <x v="4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560"/>
    <x v="607"/>
    <x v="706"/>
    <x v="600"/>
    <x v="54"/>
    <x v="27"/>
    <x v="0"/>
    <x v="0"/>
    <x v="0"/>
    <x v="0"/>
    <x v="0"/>
    <x v="4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2"/>
    <x v="0"/>
    <x v="0"/>
    <x v="0"/>
    <x v="624"/>
    <x v="658"/>
    <x v="772"/>
    <x v="559"/>
    <x v="54"/>
    <x v="27"/>
    <x v="0"/>
    <x v="0"/>
    <x v="0"/>
    <x v="0"/>
    <x v="0"/>
    <x v="4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318"/>
    <x v="404"/>
    <x v="438"/>
    <x v="727"/>
    <x v="54"/>
    <x v="27"/>
    <x v="0"/>
    <x v="0"/>
    <x v="0"/>
    <x v="0"/>
    <x v="0"/>
    <x v="4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408"/>
    <x v="474"/>
    <x v="539"/>
    <x v="681"/>
    <x v="54"/>
    <x v="27"/>
    <x v="0"/>
    <x v="0"/>
    <x v="0"/>
    <x v="0"/>
    <x v="0"/>
    <x v="4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1"/>
    <x v="0"/>
    <x v="0"/>
    <x v="0"/>
    <x v="23"/>
    <x v="22"/>
    <x v="85"/>
    <x v="926"/>
    <x v="54"/>
    <x v="27"/>
    <x v="0"/>
    <x v="0"/>
    <x v="0"/>
    <x v="0"/>
    <x v="0"/>
    <x v="0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81"/>
    <x v="78"/>
    <x v="179"/>
    <x v="871"/>
    <x v="54"/>
    <x v="27"/>
    <x v="0"/>
    <x v="0"/>
    <x v="0"/>
    <x v="0"/>
    <x v="0"/>
    <x v="0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1"/>
    <x v="0"/>
    <x v="0"/>
    <x v="0"/>
    <x v="52"/>
    <x v="50"/>
    <x v="136"/>
    <x v="894"/>
    <x v="54"/>
    <x v="27"/>
    <x v="0"/>
    <x v="0"/>
    <x v="0"/>
    <x v="0"/>
    <x v="0"/>
    <x v="0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67"/>
    <x v="64"/>
    <x v="156"/>
    <x v="884"/>
    <x v="54"/>
    <x v="27"/>
    <x v="0"/>
    <x v="0"/>
    <x v="0"/>
    <x v="0"/>
    <x v="0"/>
    <x v="0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52"/>
    <x v="50"/>
    <x v="136"/>
    <x v="894"/>
    <x v="54"/>
    <x v="27"/>
    <x v="0"/>
    <x v="0"/>
    <x v="0"/>
    <x v="0"/>
    <x v="0"/>
    <x v="0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1"/>
    <x v="0"/>
    <x v="0"/>
    <x v="0"/>
    <x v="70"/>
    <x v="67"/>
    <x v="159"/>
    <x v="880"/>
    <x v="54"/>
    <x v="27"/>
    <x v="0"/>
    <x v="0"/>
    <x v="0"/>
    <x v="0"/>
    <x v="0"/>
    <x v="0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52"/>
    <x v="50"/>
    <x v="133"/>
    <x v="891"/>
    <x v="54"/>
    <x v="27"/>
    <x v="0"/>
    <x v="0"/>
    <x v="0"/>
    <x v="0"/>
    <x v="0"/>
    <x v="0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1"/>
    <x v="0"/>
    <x v="0"/>
    <x v="0"/>
    <x v="24"/>
    <x v="23"/>
    <x v="86"/>
    <x v="926"/>
    <x v="54"/>
    <x v="27"/>
    <x v="0"/>
    <x v="0"/>
    <x v="0"/>
    <x v="0"/>
    <x v="0"/>
    <x v="0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75"/>
    <x v="72"/>
    <x v="168"/>
    <x v="876"/>
    <x v="54"/>
    <x v="27"/>
    <x v="0"/>
    <x v="0"/>
    <x v="0"/>
    <x v="0"/>
    <x v="0"/>
    <x v="0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111"/>
    <x v="107"/>
    <x v="215"/>
    <x v="853"/>
    <x v="54"/>
    <x v="27"/>
    <x v="0"/>
    <x v="0"/>
    <x v="0"/>
    <x v="0"/>
    <x v="0"/>
    <x v="0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49"/>
    <x v="47"/>
    <x v="128"/>
    <x v="894"/>
    <x v="54"/>
    <x v="27"/>
    <x v="0"/>
    <x v="0"/>
    <x v="0"/>
    <x v="0"/>
    <x v="0"/>
    <x v="0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1"/>
    <x v="0"/>
    <x v="0"/>
    <x v="0"/>
    <x v="42"/>
    <x v="40"/>
    <x v="118"/>
    <x v="902"/>
    <x v="54"/>
    <x v="27"/>
    <x v="0"/>
    <x v="0"/>
    <x v="0"/>
    <x v="0"/>
    <x v="0"/>
    <x v="0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94"/>
    <x v="90"/>
    <x v="194"/>
    <x v="864"/>
    <x v="54"/>
    <x v="27"/>
    <x v="0"/>
    <x v="0"/>
    <x v="0"/>
    <x v="0"/>
    <x v="0"/>
    <x v="0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118"/>
    <x v="113"/>
    <x v="222"/>
    <x v="848"/>
    <x v="54"/>
    <x v="27"/>
    <x v="0"/>
    <x v="0"/>
    <x v="0"/>
    <x v="0"/>
    <x v="0"/>
    <x v="0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29"/>
    <x v="28"/>
    <x v="95"/>
    <x v="915"/>
    <x v="54"/>
    <x v="27"/>
    <x v="0"/>
    <x v="0"/>
    <x v="0"/>
    <x v="0"/>
    <x v="0"/>
    <x v="0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47"/>
    <x v="45"/>
    <x v="125"/>
    <x v="900"/>
    <x v="54"/>
    <x v="27"/>
    <x v="0"/>
    <x v="0"/>
    <x v="0"/>
    <x v="0"/>
    <x v="0"/>
    <x v="0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6"/>
    <x v="0"/>
    <x v="0"/>
    <x v="0"/>
    <x v="329"/>
    <x v="414"/>
    <x v="449"/>
    <x v="727"/>
    <x v="54"/>
    <x v="27"/>
    <x v="0"/>
    <x v="0"/>
    <x v="0"/>
    <x v="0"/>
    <x v="0"/>
    <x v="6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603"/>
    <x v="639"/>
    <x v="742"/>
    <x v="579"/>
    <x v="54"/>
    <x v="27"/>
    <x v="0"/>
    <x v="0"/>
    <x v="0"/>
    <x v="0"/>
    <x v="0"/>
    <x v="6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6"/>
    <x v="0"/>
    <x v="0"/>
    <x v="0"/>
    <x v="493"/>
    <x v="547"/>
    <x v="639"/>
    <x v="643"/>
    <x v="54"/>
    <x v="27"/>
    <x v="0"/>
    <x v="0"/>
    <x v="0"/>
    <x v="0"/>
    <x v="0"/>
    <x v="6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546"/>
    <x v="596"/>
    <x v="694"/>
    <x v="608"/>
    <x v="54"/>
    <x v="27"/>
    <x v="0"/>
    <x v="0"/>
    <x v="0"/>
    <x v="0"/>
    <x v="0"/>
    <x v="6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93"/>
    <x v="547"/>
    <x v="639"/>
    <x v="643"/>
    <x v="54"/>
    <x v="27"/>
    <x v="0"/>
    <x v="0"/>
    <x v="0"/>
    <x v="0"/>
    <x v="0"/>
    <x v="6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4"/>
    <x v="1"/>
  </r>
  <r>
    <x v="0"/>
    <x v="6"/>
    <x v="0"/>
    <x v="0"/>
    <x v="0"/>
    <x v="559"/>
    <x v="606"/>
    <x v="704"/>
    <x v="600"/>
    <x v="54"/>
    <x v="27"/>
    <x v="0"/>
    <x v="0"/>
    <x v="0"/>
    <x v="0"/>
    <x v="0"/>
    <x v="6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493"/>
    <x v="547"/>
    <x v="630"/>
    <x v="630"/>
    <x v="54"/>
    <x v="27"/>
    <x v="0"/>
    <x v="0"/>
    <x v="0"/>
    <x v="0"/>
    <x v="0"/>
    <x v="6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3"/>
    <x v="1"/>
  </r>
  <r>
    <x v="0"/>
    <x v="6"/>
    <x v="0"/>
    <x v="0"/>
    <x v="0"/>
    <x v="337"/>
    <x v="419"/>
    <x v="465"/>
    <x v="727"/>
    <x v="54"/>
    <x v="27"/>
    <x v="0"/>
    <x v="0"/>
    <x v="0"/>
    <x v="0"/>
    <x v="0"/>
    <x v="6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578"/>
    <x v="618"/>
    <x v="724"/>
    <x v="591"/>
    <x v="54"/>
    <x v="27"/>
    <x v="0"/>
    <x v="0"/>
    <x v="0"/>
    <x v="0"/>
    <x v="0"/>
    <x v="6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690"/>
    <x v="716"/>
    <x v="838"/>
    <x v="524"/>
    <x v="54"/>
    <x v="27"/>
    <x v="0"/>
    <x v="0"/>
    <x v="0"/>
    <x v="0"/>
    <x v="0"/>
    <x v="6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478"/>
    <x v="534"/>
    <x v="612"/>
    <x v="643"/>
    <x v="54"/>
    <x v="27"/>
    <x v="0"/>
    <x v="0"/>
    <x v="0"/>
    <x v="0"/>
    <x v="0"/>
    <x v="6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3"/>
    <x v="1"/>
  </r>
  <r>
    <x v="0"/>
    <x v="6"/>
    <x v="0"/>
    <x v="0"/>
    <x v="0"/>
    <x v="443"/>
    <x v="507"/>
    <x v="573"/>
    <x v="660"/>
    <x v="54"/>
    <x v="27"/>
    <x v="0"/>
    <x v="0"/>
    <x v="0"/>
    <x v="0"/>
    <x v="0"/>
    <x v="6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640"/>
    <x v="672"/>
    <x v="792"/>
    <x v="551"/>
    <x v="54"/>
    <x v="27"/>
    <x v="0"/>
    <x v="0"/>
    <x v="0"/>
    <x v="0"/>
    <x v="0"/>
    <x v="6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704"/>
    <x v="729"/>
    <x v="854"/>
    <x v="513"/>
    <x v="54"/>
    <x v="27"/>
    <x v="0"/>
    <x v="0"/>
    <x v="0"/>
    <x v="0"/>
    <x v="0"/>
    <x v="6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374"/>
    <x v="446"/>
    <x v="498"/>
    <x v="697"/>
    <x v="54"/>
    <x v="27"/>
    <x v="0"/>
    <x v="0"/>
    <x v="0"/>
    <x v="0"/>
    <x v="0"/>
    <x v="6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467"/>
    <x v="527"/>
    <x v="605"/>
    <x v="647"/>
    <x v="54"/>
    <x v="27"/>
    <x v="0"/>
    <x v="0"/>
    <x v="0"/>
    <x v="0"/>
    <x v="0"/>
    <x v="6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3"/>
    <x v="0"/>
    <x v="0"/>
    <x v="0"/>
    <x v="23"/>
    <x v="22"/>
    <x v="85"/>
    <x v="926"/>
    <x v="54"/>
    <x v="27"/>
    <x v="0"/>
    <x v="0"/>
    <x v="0"/>
    <x v="0"/>
    <x v="0"/>
    <x v="2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81"/>
    <x v="78"/>
    <x v="179"/>
    <x v="871"/>
    <x v="54"/>
    <x v="27"/>
    <x v="0"/>
    <x v="0"/>
    <x v="0"/>
    <x v="0"/>
    <x v="0"/>
    <x v="2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2"/>
    <x v="1"/>
  </r>
  <r>
    <x v="0"/>
    <x v="3"/>
    <x v="0"/>
    <x v="0"/>
    <x v="0"/>
    <x v="52"/>
    <x v="50"/>
    <x v="136"/>
    <x v="894"/>
    <x v="54"/>
    <x v="27"/>
    <x v="0"/>
    <x v="0"/>
    <x v="0"/>
    <x v="0"/>
    <x v="0"/>
    <x v="2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67"/>
    <x v="64"/>
    <x v="156"/>
    <x v="884"/>
    <x v="54"/>
    <x v="27"/>
    <x v="0"/>
    <x v="0"/>
    <x v="0"/>
    <x v="0"/>
    <x v="0"/>
    <x v="2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52"/>
    <x v="50"/>
    <x v="136"/>
    <x v="894"/>
    <x v="54"/>
    <x v="27"/>
    <x v="0"/>
    <x v="0"/>
    <x v="0"/>
    <x v="0"/>
    <x v="0"/>
    <x v="2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4"/>
    <x v="1"/>
  </r>
  <r>
    <x v="0"/>
    <x v="3"/>
    <x v="0"/>
    <x v="0"/>
    <x v="0"/>
    <x v="70"/>
    <x v="67"/>
    <x v="159"/>
    <x v="880"/>
    <x v="54"/>
    <x v="27"/>
    <x v="0"/>
    <x v="0"/>
    <x v="0"/>
    <x v="0"/>
    <x v="0"/>
    <x v="2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3"/>
    <x v="0"/>
    <x v="0"/>
    <x v="0"/>
    <x v="52"/>
    <x v="50"/>
    <x v="133"/>
    <x v="891"/>
    <x v="54"/>
    <x v="27"/>
    <x v="0"/>
    <x v="0"/>
    <x v="0"/>
    <x v="0"/>
    <x v="0"/>
    <x v="2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7"/>
    <x v="1"/>
  </r>
  <r>
    <x v="0"/>
    <x v="3"/>
    <x v="0"/>
    <x v="0"/>
    <x v="0"/>
    <x v="24"/>
    <x v="23"/>
    <x v="86"/>
    <x v="926"/>
    <x v="54"/>
    <x v="27"/>
    <x v="0"/>
    <x v="0"/>
    <x v="0"/>
    <x v="0"/>
    <x v="0"/>
    <x v="2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75"/>
    <x v="72"/>
    <x v="168"/>
    <x v="876"/>
    <x v="54"/>
    <x v="27"/>
    <x v="0"/>
    <x v="0"/>
    <x v="0"/>
    <x v="0"/>
    <x v="0"/>
    <x v="2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111"/>
    <x v="107"/>
    <x v="215"/>
    <x v="853"/>
    <x v="54"/>
    <x v="27"/>
    <x v="0"/>
    <x v="0"/>
    <x v="0"/>
    <x v="0"/>
    <x v="0"/>
    <x v="2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49"/>
    <x v="47"/>
    <x v="128"/>
    <x v="894"/>
    <x v="54"/>
    <x v="27"/>
    <x v="0"/>
    <x v="0"/>
    <x v="0"/>
    <x v="0"/>
    <x v="0"/>
    <x v="2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2"/>
    <x v="1"/>
  </r>
  <r>
    <x v="0"/>
    <x v="3"/>
    <x v="0"/>
    <x v="0"/>
    <x v="0"/>
    <x v="42"/>
    <x v="40"/>
    <x v="118"/>
    <x v="902"/>
    <x v="54"/>
    <x v="27"/>
    <x v="0"/>
    <x v="0"/>
    <x v="0"/>
    <x v="0"/>
    <x v="0"/>
    <x v="2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94"/>
    <x v="90"/>
    <x v="194"/>
    <x v="864"/>
    <x v="54"/>
    <x v="27"/>
    <x v="0"/>
    <x v="0"/>
    <x v="0"/>
    <x v="0"/>
    <x v="0"/>
    <x v="2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3"/>
    <x v="0"/>
    <x v="0"/>
    <x v="0"/>
    <x v="118"/>
    <x v="113"/>
    <x v="222"/>
    <x v="848"/>
    <x v="54"/>
    <x v="27"/>
    <x v="0"/>
    <x v="0"/>
    <x v="0"/>
    <x v="0"/>
    <x v="0"/>
    <x v="2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29"/>
    <x v="28"/>
    <x v="95"/>
    <x v="915"/>
    <x v="54"/>
    <x v="27"/>
    <x v="0"/>
    <x v="0"/>
    <x v="0"/>
    <x v="0"/>
    <x v="0"/>
    <x v="2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47"/>
    <x v="45"/>
    <x v="125"/>
    <x v="900"/>
    <x v="54"/>
    <x v="27"/>
    <x v="0"/>
    <x v="0"/>
    <x v="0"/>
    <x v="0"/>
    <x v="0"/>
    <x v="2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5"/>
    <x v="0"/>
    <x v="0"/>
    <x v="0"/>
    <x v="248"/>
    <x v="344"/>
    <x v="359"/>
    <x v="777"/>
    <x v="54"/>
    <x v="27"/>
    <x v="0"/>
    <x v="0"/>
    <x v="0"/>
    <x v="0"/>
    <x v="0"/>
    <x v="5"/>
    <x v="0"/>
    <x v="0"/>
    <x v="0"/>
    <x v="309"/>
    <x v="431"/>
    <x v="0"/>
    <x v="13"/>
    <x v="16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505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16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5"/>
    <x v="0"/>
    <x v="0"/>
    <x v="0"/>
    <x v="487"/>
    <x v="540"/>
    <x v="627"/>
    <x v="640"/>
    <x v="54"/>
    <x v="27"/>
    <x v="0"/>
    <x v="0"/>
    <x v="0"/>
    <x v="0"/>
    <x v="0"/>
    <x v="5"/>
    <x v="0"/>
    <x v="0"/>
    <x v="0"/>
    <x v="309"/>
    <x v="431"/>
    <x v="0"/>
    <x v="13"/>
    <x v="16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0"/>
    <x v="169"/>
    <x v="203"/>
    <x v="90"/>
    <x v="1540"/>
    <x v="0"/>
  </r>
  <r>
    <x v="0"/>
    <x v="5"/>
    <x v="0"/>
    <x v="0"/>
    <x v="0"/>
    <x v="393"/>
    <x v="462"/>
    <x v="526"/>
    <x v="695"/>
    <x v="54"/>
    <x v="27"/>
    <x v="0"/>
    <x v="0"/>
    <x v="0"/>
    <x v="0"/>
    <x v="0"/>
    <x v="5"/>
    <x v="0"/>
    <x v="0"/>
    <x v="0"/>
    <x v="309"/>
    <x v="431"/>
    <x v="0"/>
    <x v="13"/>
    <x v="16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2"/>
    <x v="0"/>
  </r>
  <r>
    <x v="0"/>
    <x v="5"/>
    <x v="0"/>
    <x v="0"/>
    <x v="0"/>
    <x v="443"/>
    <x v="507"/>
    <x v="576"/>
    <x v="665"/>
    <x v="54"/>
    <x v="27"/>
    <x v="0"/>
    <x v="0"/>
    <x v="0"/>
    <x v="0"/>
    <x v="0"/>
    <x v="5"/>
    <x v="0"/>
    <x v="0"/>
    <x v="0"/>
    <x v="309"/>
    <x v="431"/>
    <x v="0"/>
    <x v="13"/>
    <x v="16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9"/>
    <x v="169"/>
    <x v="203"/>
    <x v="76"/>
    <x v="1532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16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5"/>
    <x v="0"/>
    <x v="0"/>
    <x v="0"/>
    <x v="393"/>
    <x v="462"/>
    <x v="526"/>
    <x v="695"/>
    <x v="54"/>
    <x v="27"/>
    <x v="0"/>
    <x v="0"/>
    <x v="0"/>
    <x v="0"/>
    <x v="0"/>
    <x v="5"/>
    <x v="0"/>
    <x v="0"/>
    <x v="0"/>
    <x v="309"/>
    <x v="431"/>
    <x v="0"/>
    <x v="13"/>
    <x v="170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2"/>
    <x v="0"/>
  </r>
  <r>
    <x v="0"/>
    <x v="5"/>
    <x v="0"/>
    <x v="0"/>
    <x v="0"/>
    <x v="451"/>
    <x v="513"/>
    <x v="586"/>
    <x v="657"/>
    <x v="54"/>
    <x v="27"/>
    <x v="0"/>
    <x v="0"/>
    <x v="0"/>
    <x v="0"/>
    <x v="0"/>
    <x v="5"/>
    <x v="0"/>
    <x v="0"/>
    <x v="0"/>
    <x v="309"/>
    <x v="431"/>
    <x v="0"/>
    <x v="13"/>
    <x v="171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2"/>
    <x v="169"/>
    <x v="203"/>
    <x v="79"/>
    <x v="1534"/>
    <x v="0"/>
  </r>
  <r>
    <x v="0"/>
    <x v="5"/>
    <x v="0"/>
    <x v="0"/>
    <x v="0"/>
    <x v="393"/>
    <x v="462"/>
    <x v="520"/>
    <x v="687"/>
    <x v="54"/>
    <x v="27"/>
    <x v="0"/>
    <x v="0"/>
    <x v="0"/>
    <x v="0"/>
    <x v="0"/>
    <x v="5"/>
    <x v="0"/>
    <x v="0"/>
    <x v="0"/>
    <x v="309"/>
    <x v="431"/>
    <x v="0"/>
    <x v="13"/>
    <x v="172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8"/>
    <x v="169"/>
    <x v="203"/>
    <x v="62"/>
    <x v="1525"/>
    <x v="0"/>
  </r>
  <r>
    <x v="0"/>
    <x v="5"/>
    <x v="0"/>
    <x v="0"/>
    <x v="0"/>
    <x v="256"/>
    <x v="351"/>
    <x v="372"/>
    <x v="777"/>
    <x v="54"/>
    <x v="27"/>
    <x v="0"/>
    <x v="0"/>
    <x v="0"/>
    <x v="0"/>
    <x v="0"/>
    <x v="5"/>
    <x v="0"/>
    <x v="0"/>
    <x v="0"/>
    <x v="309"/>
    <x v="431"/>
    <x v="0"/>
    <x v="13"/>
    <x v="173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506"/>
    <x v="0"/>
  </r>
  <r>
    <x v="0"/>
    <x v="5"/>
    <x v="0"/>
    <x v="0"/>
    <x v="0"/>
    <x v="467"/>
    <x v="527"/>
    <x v="606"/>
    <x v="648"/>
    <x v="54"/>
    <x v="27"/>
    <x v="0"/>
    <x v="0"/>
    <x v="0"/>
    <x v="0"/>
    <x v="0"/>
    <x v="5"/>
    <x v="0"/>
    <x v="0"/>
    <x v="0"/>
    <x v="309"/>
    <x v="431"/>
    <x v="0"/>
    <x v="13"/>
    <x v="174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7"/>
    <x v="169"/>
    <x v="203"/>
    <x v="86"/>
    <x v="1535"/>
    <x v="0"/>
  </r>
  <r>
    <x v="0"/>
    <x v="5"/>
    <x v="0"/>
    <x v="0"/>
    <x v="0"/>
    <x v="560"/>
    <x v="607"/>
    <x v="705"/>
    <x v="599"/>
    <x v="54"/>
    <x v="27"/>
    <x v="0"/>
    <x v="0"/>
    <x v="0"/>
    <x v="0"/>
    <x v="0"/>
    <x v="5"/>
    <x v="0"/>
    <x v="0"/>
    <x v="0"/>
    <x v="309"/>
    <x v="431"/>
    <x v="0"/>
    <x v="13"/>
    <x v="175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7"/>
    <x v="169"/>
    <x v="203"/>
    <x v="117"/>
    <x v="1558"/>
    <x v="0"/>
  </r>
  <r>
    <x v="0"/>
    <x v="5"/>
    <x v="0"/>
    <x v="0"/>
    <x v="0"/>
    <x v="383"/>
    <x v="455"/>
    <x v="510"/>
    <x v="695"/>
    <x v="54"/>
    <x v="27"/>
    <x v="0"/>
    <x v="0"/>
    <x v="0"/>
    <x v="0"/>
    <x v="0"/>
    <x v="5"/>
    <x v="0"/>
    <x v="0"/>
    <x v="0"/>
    <x v="309"/>
    <x v="431"/>
    <x v="0"/>
    <x v="13"/>
    <x v="1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1523"/>
    <x v="0"/>
  </r>
  <r>
    <x v="0"/>
    <x v="5"/>
    <x v="0"/>
    <x v="0"/>
    <x v="0"/>
    <x v="356"/>
    <x v="434"/>
    <x v="477"/>
    <x v="714"/>
    <x v="54"/>
    <x v="27"/>
    <x v="0"/>
    <x v="0"/>
    <x v="0"/>
    <x v="0"/>
    <x v="0"/>
    <x v="5"/>
    <x v="0"/>
    <x v="0"/>
    <x v="0"/>
    <x v="309"/>
    <x v="431"/>
    <x v="0"/>
    <x v="13"/>
    <x v="177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1516"/>
    <x v="0"/>
  </r>
  <r>
    <x v="0"/>
    <x v="5"/>
    <x v="0"/>
    <x v="0"/>
    <x v="0"/>
    <x v="516"/>
    <x v="570"/>
    <x v="667"/>
    <x v="620"/>
    <x v="54"/>
    <x v="27"/>
    <x v="0"/>
    <x v="0"/>
    <x v="0"/>
    <x v="0"/>
    <x v="0"/>
    <x v="5"/>
    <x v="0"/>
    <x v="0"/>
    <x v="0"/>
    <x v="309"/>
    <x v="431"/>
    <x v="0"/>
    <x v="13"/>
    <x v="178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7"/>
    <x v="169"/>
    <x v="203"/>
    <x v="102"/>
    <x v="1546"/>
    <x v="0"/>
  </r>
  <r>
    <x v="0"/>
    <x v="5"/>
    <x v="0"/>
    <x v="0"/>
    <x v="0"/>
    <x v="575"/>
    <x v="616"/>
    <x v="718"/>
    <x v="590"/>
    <x v="54"/>
    <x v="27"/>
    <x v="0"/>
    <x v="0"/>
    <x v="0"/>
    <x v="0"/>
    <x v="0"/>
    <x v="5"/>
    <x v="0"/>
    <x v="0"/>
    <x v="0"/>
    <x v="309"/>
    <x v="431"/>
    <x v="0"/>
    <x v="13"/>
    <x v="179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0"/>
    <x v="169"/>
    <x v="203"/>
    <x v="122"/>
    <x v="1561"/>
    <x v="0"/>
  </r>
  <r>
    <x v="0"/>
    <x v="5"/>
    <x v="0"/>
    <x v="0"/>
    <x v="0"/>
    <x v="291"/>
    <x v="379"/>
    <x v="405"/>
    <x v="748"/>
    <x v="54"/>
    <x v="27"/>
    <x v="0"/>
    <x v="0"/>
    <x v="0"/>
    <x v="0"/>
    <x v="0"/>
    <x v="5"/>
    <x v="0"/>
    <x v="0"/>
    <x v="0"/>
    <x v="309"/>
    <x v="431"/>
    <x v="0"/>
    <x v="13"/>
    <x v="27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9"/>
    <x v="169"/>
    <x v="203"/>
    <x v="37"/>
    <x v="1511"/>
    <x v="0"/>
  </r>
  <r>
    <x v="0"/>
    <x v="5"/>
    <x v="0"/>
    <x v="0"/>
    <x v="0"/>
    <x v="375"/>
    <x v="447"/>
    <x v="502"/>
    <x v="704"/>
    <x v="54"/>
    <x v="27"/>
    <x v="0"/>
    <x v="0"/>
    <x v="0"/>
    <x v="0"/>
    <x v="0"/>
    <x v="5"/>
    <x v="0"/>
    <x v="0"/>
    <x v="0"/>
    <x v="309"/>
    <x v="431"/>
    <x v="0"/>
    <x v="13"/>
    <x v="346"/>
    <x v="104"/>
    <x v="0"/>
    <x v="0"/>
    <x v="0"/>
    <x v="0"/>
    <x v="0"/>
    <x v="309"/>
    <x v="37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18"/>
    <x v="0"/>
  </r>
  <r>
    <x v="0"/>
    <x v="2"/>
    <x v="0"/>
    <x v="0"/>
    <x v="0"/>
    <x v="62"/>
    <x v="118"/>
    <x v="231"/>
    <x v="1053"/>
    <x v="54"/>
    <x v="27"/>
    <x v="0"/>
    <x v="0"/>
    <x v="0"/>
    <x v="0"/>
    <x v="0"/>
    <x v="4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74"/>
    <x v="199"/>
    <x v="169"/>
    <x v="203"/>
    <x v="0"/>
    <x v="1248"/>
    <x v="1"/>
  </r>
  <r>
    <x v="0"/>
    <x v="1"/>
    <x v="0"/>
    <x v="0"/>
    <x v="0"/>
    <x v="4"/>
    <x v="4"/>
    <x v="47"/>
    <x v="985"/>
    <x v="54"/>
    <x v="27"/>
    <x v="0"/>
    <x v="0"/>
    <x v="0"/>
    <x v="0"/>
    <x v="0"/>
    <x v="0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32"/>
    <x v="1"/>
  </r>
  <r>
    <x v="0"/>
    <x v="6"/>
    <x v="0"/>
    <x v="0"/>
    <x v="0"/>
    <x v="83"/>
    <x v="153"/>
    <x v="276"/>
    <x v="1071"/>
    <x v="54"/>
    <x v="27"/>
    <x v="0"/>
    <x v="0"/>
    <x v="0"/>
    <x v="0"/>
    <x v="0"/>
    <x v="6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204"/>
    <x v="1"/>
  </r>
  <r>
    <x v="0"/>
    <x v="3"/>
    <x v="0"/>
    <x v="0"/>
    <x v="0"/>
    <x v="3"/>
    <x v="3"/>
    <x v="47"/>
    <x v="987"/>
    <x v="54"/>
    <x v="27"/>
    <x v="0"/>
    <x v="0"/>
    <x v="0"/>
    <x v="0"/>
    <x v="0"/>
    <x v="2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32"/>
    <x v="1"/>
  </r>
  <r>
    <x v="0"/>
    <x v="5"/>
    <x v="0"/>
    <x v="0"/>
    <x v="0"/>
    <x v="39"/>
    <x v="75"/>
    <x v="209"/>
    <x v="1068"/>
    <x v="11"/>
    <x v="27"/>
    <x v="0"/>
    <x v="0"/>
    <x v="0"/>
    <x v="0"/>
    <x v="0"/>
    <x v="5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271"/>
    <x v="1"/>
  </r>
  <r>
    <x v="0"/>
    <x v="4"/>
    <x v="0"/>
    <x v="0"/>
    <x v="0"/>
    <x v="3"/>
    <x v="3"/>
    <x v="0"/>
    <x v="947"/>
    <x v="54"/>
    <x v="27"/>
    <x v="0"/>
    <x v="0"/>
    <x v="0"/>
    <x v="0"/>
    <x v="0"/>
    <x v="1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79"/>
    <x v="1"/>
  </r>
  <r>
    <x v="0"/>
    <x v="0"/>
    <x v="0"/>
    <x v="0"/>
    <x v="0"/>
    <x v="52"/>
    <x v="99"/>
    <x v="0"/>
    <x v="809"/>
    <x v="54"/>
    <x v="0"/>
    <x v="0"/>
    <x v="0"/>
    <x v="0"/>
    <x v="0"/>
    <x v="0"/>
    <x v="3"/>
    <x v="0"/>
    <x v="0"/>
    <x v="0"/>
    <x v="310"/>
    <x v="432"/>
    <x v="5"/>
    <x v="37"/>
    <x v="583"/>
    <x v="104"/>
    <x v="0"/>
    <x v="0"/>
    <x v="0"/>
    <x v="0"/>
    <x v="0"/>
    <x v="310"/>
    <x v="378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479"/>
    <x v="1"/>
  </r>
  <r>
    <x v="0"/>
    <x v="2"/>
    <x v="0"/>
    <x v="0"/>
    <x v="0"/>
    <x v="1283"/>
    <x v="1303"/>
    <x v="1538"/>
    <x v="1785"/>
    <x v="54"/>
    <x v="27"/>
    <x v="0"/>
    <x v="0"/>
    <x v="0"/>
    <x v="0"/>
    <x v="0"/>
    <x v="4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2"/>
    <x v="1"/>
  </r>
  <r>
    <x v="0"/>
    <x v="1"/>
    <x v="0"/>
    <x v="0"/>
    <x v="0"/>
    <x v="583"/>
    <x v="490"/>
    <x v="907"/>
    <x v="1346"/>
    <x v="54"/>
    <x v="27"/>
    <x v="0"/>
    <x v="0"/>
    <x v="0"/>
    <x v="0"/>
    <x v="0"/>
    <x v="0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7"/>
    <x v="1"/>
  </r>
  <r>
    <x v="0"/>
    <x v="6"/>
    <x v="0"/>
    <x v="0"/>
    <x v="0"/>
    <x v="1314"/>
    <x v="1334"/>
    <x v="1558"/>
    <x v="1817"/>
    <x v="54"/>
    <x v="27"/>
    <x v="0"/>
    <x v="0"/>
    <x v="0"/>
    <x v="0"/>
    <x v="0"/>
    <x v="6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"/>
    <x v="1"/>
  </r>
  <r>
    <x v="0"/>
    <x v="3"/>
    <x v="0"/>
    <x v="0"/>
    <x v="0"/>
    <x v="583"/>
    <x v="490"/>
    <x v="907"/>
    <x v="1346"/>
    <x v="54"/>
    <x v="27"/>
    <x v="0"/>
    <x v="0"/>
    <x v="0"/>
    <x v="0"/>
    <x v="0"/>
    <x v="2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7"/>
    <x v="1"/>
  </r>
  <r>
    <x v="0"/>
    <x v="5"/>
    <x v="0"/>
    <x v="0"/>
    <x v="0"/>
    <x v="1264"/>
    <x v="1284"/>
    <x v="1518"/>
    <x v="1755"/>
    <x v="54"/>
    <x v="27"/>
    <x v="0"/>
    <x v="0"/>
    <x v="0"/>
    <x v="0"/>
    <x v="0"/>
    <x v="5"/>
    <x v="0"/>
    <x v="0"/>
    <x v="0"/>
    <x v="311"/>
    <x v="434"/>
    <x v="0"/>
    <x v="35"/>
    <x v="231"/>
    <x v="104"/>
    <x v="0"/>
    <x v="0"/>
    <x v="0"/>
    <x v="0"/>
    <x v="0"/>
    <x v="311"/>
    <x v="4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3"/>
    <x v="169"/>
    <x v="203"/>
    <x v="292"/>
    <x v="233"/>
    <x v="0"/>
  </r>
  <r>
    <x v="0"/>
    <x v="2"/>
    <x v="0"/>
    <x v="0"/>
    <x v="0"/>
    <x v="810"/>
    <x v="833"/>
    <x v="0"/>
    <x v="236"/>
    <x v="54"/>
    <x v="27"/>
    <x v="0"/>
    <x v="0"/>
    <x v="0"/>
    <x v="0"/>
    <x v="0"/>
    <x v="4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95"/>
    <x v="199"/>
    <x v="169"/>
    <x v="118"/>
    <x v="0"/>
    <x v="1479"/>
    <x v="1"/>
  </r>
  <r>
    <x v="0"/>
    <x v="1"/>
    <x v="0"/>
    <x v="0"/>
    <x v="0"/>
    <x v="199"/>
    <x v="191"/>
    <x v="0"/>
    <x v="741"/>
    <x v="54"/>
    <x v="27"/>
    <x v="0"/>
    <x v="0"/>
    <x v="0"/>
    <x v="0"/>
    <x v="0"/>
    <x v="0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569"/>
    <x v="199"/>
    <x v="169"/>
    <x v="203"/>
    <x v="0"/>
    <x v="1479"/>
    <x v="1"/>
  </r>
  <r>
    <x v="0"/>
    <x v="6"/>
    <x v="0"/>
    <x v="0"/>
    <x v="0"/>
    <x v="905"/>
    <x v="927"/>
    <x v="0"/>
    <x v="189"/>
    <x v="54"/>
    <x v="27"/>
    <x v="0"/>
    <x v="0"/>
    <x v="0"/>
    <x v="0"/>
    <x v="0"/>
    <x v="6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4"/>
    <x v="199"/>
    <x v="169"/>
    <x v="203"/>
    <x v="0"/>
    <x v="1479"/>
    <x v="1"/>
  </r>
  <r>
    <x v="0"/>
    <x v="4"/>
    <x v="0"/>
    <x v="0"/>
    <x v="0"/>
    <x v="397"/>
    <x v="364"/>
    <x v="0"/>
    <x v="616"/>
    <x v="54"/>
    <x v="27"/>
    <x v="0"/>
    <x v="0"/>
    <x v="0"/>
    <x v="0"/>
    <x v="0"/>
    <x v="1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428"/>
    <x v="199"/>
    <x v="169"/>
    <x v="203"/>
    <x v="0"/>
    <x v="1479"/>
    <x v="1"/>
  </r>
  <r>
    <x v="0"/>
    <x v="0"/>
    <x v="0"/>
    <x v="0"/>
    <x v="0"/>
    <x v="1173"/>
    <x v="1193"/>
    <x v="0"/>
    <x v="59"/>
    <x v="54"/>
    <x v="27"/>
    <x v="0"/>
    <x v="0"/>
    <x v="0"/>
    <x v="0"/>
    <x v="0"/>
    <x v="3"/>
    <x v="0"/>
    <x v="0"/>
    <x v="0"/>
    <x v="312"/>
    <x v="435"/>
    <x v="3"/>
    <x v="7"/>
    <x v="72"/>
    <x v="104"/>
    <x v="0"/>
    <x v="0"/>
    <x v="0"/>
    <x v="0"/>
    <x v="0"/>
    <x v="312"/>
    <x v="339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64"/>
    <x v="199"/>
    <x v="169"/>
    <x v="203"/>
    <x v="0"/>
    <x v="1479"/>
    <x v="1"/>
  </r>
  <r>
    <x v="0"/>
    <x v="2"/>
    <x v="0"/>
    <x v="0"/>
    <x v="0"/>
    <x v="211"/>
    <x v="313"/>
    <x v="276"/>
    <x v="742"/>
    <x v="54"/>
    <x v="27"/>
    <x v="0"/>
    <x v="0"/>
    <x v="0"/>
    <x v="0"/>
    <x v="0"/>
    <x v="4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18"/>
    <x v="0"/>
    <x v="1204"/>
    <x v="1"/>
  </r>
  <r>
    <x v="0"/>
    <x v="1"/>
    <x v="0"/>
    <x v="0"/>
    <x v="0"/>
    <x v="16"/>
    <x v="15"/>
    <x v="55"/>
    <x v="961"/>
    <x v="54"/>
    <x v="27"/>
    <x v="0"/>
    <x v="0"/>
    <x v="0"/>
    <x v="0"/>
    <x v="0"/>
    <x v="0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24"/>
    <x v="1"/>
  </r>
  <r>
    <x v="0"/>
    <x v="6"/>
    <x v="0"/>
    <x v="0"/>
    <x v="0"/>
    <x v="261"/>
    <x v="357"/>
    <x v="323"/>
    <x v="713"/>
    <x v="54"/>
    <x v="27"/>
    <x v="0"/>
    <x v="0"/>
    <x v="0"/>
    <x v="0"/>
    <x v="0"/>
    <x v="6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155"/>
    <x v="1"/>
  </r>
  <r>
    <x v="0"/>
    <x v="3"/>
    <x v="0"/>
    <x v="0"/>
    <x v="0"/>
    <x v="16"/>
    <x v="15"/>
    <x v="55"/>
    <x v="961"/>
    <x v="54"/>
    <x v="27"/>
    <x v="0"/>
    <x v="0"/>
    <x v="0"/>
    <x v="0"/>
    <x v="0"/>
    <x v="2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24"/>
    <x v="1"/>
  </r>
  <r>
    <x v="0"/>
    <x v="5"/>
    <x v="0"/>
    <x v="0"/>
    <x v="0"/>
    <x v="180"/>
    <x v="285"/>
    <x v="248"/>
    <x v="760"/>
    <x v="54"/>
    <x v="27"/>
    <x v="0"/>
    <x v="0"/>
    <x v="0"/>
    <x v="0"/>
    <x v="0"/>
    <x v="5"/>
    <x v="0"/>
    <x v="0"/>
    <x v="0"/>
    <x v="313"/>
    <x v="436"/>
    <x v="3"/>
    <x v="9"/>
    <x v="76"/>
    <x v="104"/>
    <x v="0"/>
    <x v="0"/>
    <x v="0"/>
    <x v="0"/>
    <x v="0"/>
    <x v="313"/>
    <x v="168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3"/>
    <x v="199"/>
    <x v="169"/>
    <x v="15"/>
    <x v="0"/>
    <x v="1232"/>
    <x v="1"/>
  </r>
  <r>
    <x v="0"/>
    <x v="2"/>
    <x v="0"/>
    <x v="0"/>
    <x v="0"/>
    <x v="886"/>
    <x v="908"/>
    <x v="1076"/>
    <x v="526"/>
    <x v="54"/>
    <x v="27"/>
    <x v="0"/>
    <x v="0"/>
    <x v="0"/>
    <x v="0"/>
    <x v="0"/>
    <x v="4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31"/>
    <x v="0"/>
    <x v="422"/>
    <x v="1"/>
  </r>
  <r>
    <x v="0"/>
    <x v="1"/>
    <x v="0"/>
    <x v="0"/>
    <x v="0"/>
    <x v="242"/>
    <x v="230"/>
    <x v="383"/>
    <x v="833"/>
    <x v="54"/>
    <x v="27"/>
    <x v="0"/>
    <x v="0"/>
    <x v="0"/>
    <x v="0"/>
    <x v="0"/>
    <x v="0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6"/>
    <x v="0"/>
    <x v="0"/>
    <x v="0"/>
    <x v="982"/>
    <x v="1004"/>
    <x v="1172"/>
    <x v="479"/>
    <x v="54"/>
    <x v="27"/>
    <x v="0"/>
    <x v="0"/>
    <x v="0"/>
    <x v="0"/>
    <x v="0"/>
    <x v="6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9"/>
    <x v="1"/>
  </r>
  <r>
    <x v="0"/>
    <x v="3"/>
    <x v="0"/>
    <x v="0"/>
    <x v="0"/>
    <x v="242"/>
    <x v="230"/>
    <x v="383"/>
    <x v="833"/>
    <x v="54"/>
    <x v="27"/>
    <x v="0"/>
    <x v="0"/>
    <x v="0"/>
    <x v="0"/>
    <x v="0"/>
    <x v="2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5"/>
    <x v="0"/>
    <x v="0"/>
    <x v="0"/>
    <x v="827"/>
    <x v="849"/>
    <x v="1012"/>
    <x v="554"/>
    <x v="54"/>
    <x v="27"/>
    <x v="0"/>
    <x v="0"/>
    <x v="0"/>
    <x v="0"/>
    <x v="0"/>
    <x v="5"/>
    <x v="0"/>
    <x v="0"/>
    <x v="0"/>
    <x v="314"/>
    <x v="438"/>
    <x v="2"/>
    <x v="48"/>
    <x v="715"/>
    <x v="104"/>
    <x v="0"/>
    <x v="0"/>
    <x v="0"/>
    <x v="0"/>
    <x v="0"/>
    <x v="314"/>
    <x v="166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16"/>
    <x v="203"/>
    <x v="198"/>
    <x v="1571"/>
    <x v="0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88"/>
    <x v="0"/>
  </r>
  <r>
    <x v="0"/>
    <x v="2"/>
    <x v="0"/>
    <x v="0"/>
    <x v="0"/>
    <x v="1020"/>
    <x v="1041"/>
    <x v="520"/>
    <x v="147"/>
    <x v="54"/>
    <x v="27"/>
    <x v="0"/>
    <x v="0"/>
    <x v="0"/>
    <x v="0"/>
    <x v="0"/>
    <x v="4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1"/>
    <x v="0"/>
    <x v="948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308"/>
    <x v="289"/>
    <x v="120"/>
    <x v="597"/>
    <x v="54"/>
    <x v="27"/>
    <x v="0"/>
    <x v="0"/>
    <x v="0"/>
    <x v="0"/>
    <x v="0"/>
    <x v="0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103"/>
    <x v="1123"/>
    <x v="580"/>
    <x v="99"/>
    <x v="54"/>
    <x v="27"/>
    <x v="0"/>
    <x v="0"/>
    <x v="0"/>
    <x v="0"/>
    <x v="0"/>
    <x v="6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308"/>
    <x v="289"/>
    <x v="120"/>
    <x v="597"/>
    <x v="54"/>
    <x v="27"/>
    <x v="0"/>
    <x v="0"/>
    <x v="0"/>
    <x v="0"/>
    <x v="0"/>
    <x v="2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15"/>
    <x v="442"/>
    <x v="2"/>
    <x v="6"/>
    <x v="57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5"/>
    <x v="0"/>
    <x v="0"/>
    <x v="0"/>
    <x v="957"/>
    <x v="979"/>
    <x v="483"/>
    <x v="175"/>
    <x v="54"/>
    <x v="27"/>
    <x v="0"/>
    <x v="0"/>
    <x v="0"/>
    <x v="0"/>
    <x v="0"/>
    <x v="5"/>
    <x v="0"/>
    <x v="0"/>
    <x v="0"/>
    <x v="315"/>
    <x v="442"/>
    <x v="2"/>
    <x v="6"/>
    <x v="61"/>
    <x v="104"/>
    <x v="0"/>
    <x v="0"/>
    <x v="0"/>
    <x v="0"/>
    <x v="0"/>
    <x v="315"/>
    <x v="163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5"/>
    <x v="203"/>
    <x v="232"/>
    <x v="1663"/>
    <x v="0"/>
  </r>
  <r>
    <x v="0"/>
    <x v="2"/>
    <x v="0"/>
    <x v="0"/>
    <x v="0"/>
    <x v="968"/>
    <x v="990"/>
    <x v="438"/>
    <x v="169"/>
    <x v="54"/>
    <x v="27"/>
    <x v="0"/>
    <x v="0"/>
    <x v="0"/>
    <x v="0"/>
    <x v="0"/>
    <x v="4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42"/>
    <x v="199"/>
    <x v="169"/>
    <x v="203"/>
    <x v="0"/>
    <x v="1031"/>
    <x v="1"/>
  </r>
  <r>
    <x v="0"/>
    <x v="1"/>
    <x v="0"/>
    <x v="0"/>
    <x v="0"/>
    <x v="285"/>
    <x v="269"/>
    <x v="95"/>
    <x v="703"/>
    <x v="54"/>
    <x v="27"/>
    <x v="0"/>
    <x v="0"/>
    <x v="0"/>
    <x v="0"/>
    <x v="0"/>
    <x v="0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514"/>
    <x v="199"/>
    <x v="169"/>
    <x v="203"/>
    <x v="0"/>
    <x v="1387"/>
    <x v="1"/>
  </r>
  <r>
    <x v="0"/>
    <x v="6"/>
    <x v="0"/>
    <x v="0"/>
    <x v="0"/>
    <x v="1065"/>
    <x v="1085"/>
    <x v="498"/>
    <x v="121"/>
    <x v="54"/>
    <x v="27"/>
    <x v="0"/>
    <x v="0"/>
    <x v="0"/>
    <x v="0"/>
    <x v="0"/>
    <x v="6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108"/>
    <x v="199"/>
    <x v="169"/>
    <x v="203"/>
    <x v="0"/>
    <x v="971"/>
    <x v="1"/>
  </r>
  <r>
    <x v="0"/>
    <x v="4"/>
    <x v="0"/>
    <x v="0"/>
    <x v="0"/>
    <x v="498"/>
    <x v="437"/>
    <x v="183"/>
    <x v="565"/>
    <x v="54"/>
    <x v="27"/>
    <x v="0"/>
    <x v="0"/>
    <x v="0"/>
    <x v="0"/>
    <x v="0"/>
    <x v="1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64"/>
    <x v="199"/>
    <x v="169"/>
    <x v="203"/>
    <x v="0"/>
    <x v="1298"/>
    <x v="1"/>
  </r>
  <r>
    <x v="0"/>
    <x v="0"/>
    <x v="0"/>
    <x v="0"/>
    <x v="0"/>
    <x v="1254"/>
    <x v="1274"/>
    <x v="708"/>
    <x v="29"/>
    <x v="54"/>
    <x v="27"/>
    <x v="0"/>
    <x v="0"/>
    <x v="0"/>
    <x v="0"/>
    <x v="0"/>
    <x v="3"/>
    <x v="0"/>
    <x v="0"/>
    <x v="0"/>
    <x v="316"/>
    <x v="443"/>
    <x v="4"/>
    <x v="77"/>
    <x v="255"/>
    <x v="104"/>
    <x v="0"/>
    <x v="0"/>
    <x v="0"/>
    <x v="0"/>
    <x v="0"/>
    <x v="316"/>
    <x v="302"/>
    <x v="46"/>
    <x v="68"/>
    <x v="0"/>
    <x v="0"/>
    <x v="0"/>
    <x v="0"/>
    <x v="0"/>
    <x v="0"/>
    <x v="0"/>
    <x v="0"/>
    <x v="0"/>
    <x v="0"/>
    <x v="0"/>
    <x v="0"/>
    <x v="0"/>
    <x v="0"/>
    <x v="0"/>
    <x v="0"/>
    <x v="0"/>
    <x v="33"/>
    <x v="199"/>
    <x v="169"/>
    <x v="203"/>
    <x v="0"/>
    <x v="750"/>
    <x v="1"/>
  </r>
  <r>
    <x v="0"/>
    <x v="2"/>
    <x v="0"/>
    <x v="0"/>
    <x v="0"/>
    <x v="709"/>
    <x v="733"/>
    <x v="0"/>
    <x v="291"/>
    <x v="54"/>
    <x v="27"/>
    <x v="0"/>
    <x v="0"/>
    <x v="0"/>
    <x v="0"/>
    <x v="0"/>
    <x v="4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1"/>
    <x v="199"/>
    <x v="169"/>
    <x v="102"/>
    <x v="0"/>
    <x v="1479"/>
    <x v="1"/>
  </r>
  <r>
    <x v="0"/>
    <x v="1"/>
    <x v="0"/>
    <x v="0"/>
    <x v="0"/>
    <x v="153"/>
    <x v="147"/>
    <x v="0"/>
    <x v="774"/>
    <x v="54"/>
    <x v="27"/>
    <x v="0"/>
    <x v="0"/>
    <x v="0"/>
    <x v="0"/>
    <x v="0"/>
    <x v="0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3"/>
    <x v="199"/>
    <x v="169"/>
    <x v="203"/>
    <x v="0"/>
    <x v="1479"/>
    <x v="1"/>
  </r>
  <r>
    <x v="0"/>
    <x v="6"/>
    <x v="0"/>
    <x v="0"/>
    <x v="0"/>
    <x v="802"/>
    <x v="825"/>
    <x v="0"/>
    <x v="244"/>
    <x v="54"/>
    <x v="27"/>
    <x v="0"/>
    <x v="0"/>
    <x v="0"/>
    <x v="0"/>
    <x v="0"/>
    <x v="6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00"/>
    <x v="199"/>
    <x v="169"/>
    <x v="203"/>
    <x v="0"/>
    <x v="1479"/>
    <x v="1"/>
  </r>
  <r>
    <x v="0"/>
    <x v="3"/>
    <x v="0"/>
    <x v="0"/>
    <x v="0"/>
    <x v="153"/>
    <x v="147"/>
    <x v="0"/>
    <x v="774"/>
    <x v="54"/>
    <x v="27"/>
    <x v="0"/>
    <x v="0"/>
    <x v="0"/>
    <x v="0"/>
    <x v="0"/>
    <x v="2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03"/>
    <x v="199"/>
    <x v="169"/>
    <x v="203"/>
    <x v="0"/>
    <x v="1479"/>
    <x v="1"/>
  </r>
  <r>
    <x v="0"/>
    <x v="5"/>
    <x v="0"/>
    <x v="0"/>
    <x v="0"/>
    <x v="655"/>
    <x v="687"/>
    <x v="0"/>
    <x v="317"/>
    <x v="54"/>
    <x v="27"/>
    <x v="0"/>
    <x v="0"/>
    <x v="0"/>
    <x v="0"/>
    <x v="0"/>
    <x v="5"/>
    <x v="0"/>
    <x v="0"/>
    <x v="0"/>
    <x v="317"/>
    <x v="445"/>
    <x v="3"/>
    <x v="11"/>
    <x v="7"/>
    <x v="104"/>
    <x v="0"/>
    <x v="0"/>
    <x v="0"/>
    <x v="0"/>
    <x v="0"/>
    <x v="317"/>
    <x v="183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63"/>
    <x v="199"/>
    <x v="169"/>
    <x v="89"/>
    <x v="0"/>
    <x v="1479"/>
    <x v="1"/>
  </r>
  <r>
    <x v="0"/>
    <x v="2"/>
    <x v="0"/>
    <x v="0"/>
    <x v="0"/>
    <x v="1268"/>
    <x v="1288"/>
    <x v="1493"/>
    <x v="1485"/>
    <x v="54"/>
    <x v="27"/>
    <x v="0"/>
    <x v="0"/>
    <x v="0"/>
    <x v="0"/>
    <x v="0"/>
    <x v="4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1"/>
    <x v="0"/>
    <x v="70"/>
    <x v="1"/>
  </r>
  <r>
    <x v="0"/>
    <x v="1"/>
    <x v="0"/>
    <x v="0"/>
    <x v="0"/>
    <x v="537"/>
    <x v="460"/>
    <x v="790"/>
    <x v="1126"/>
    <x v="54"/>
    <x v="27"/>
    <x v="0"/>
    <x v="0"/>
    <x v="0"/>
    <x v="0"/>
    <x v="0"/>
    <x v="0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9"/>
    <x v="1"/>
  </r>
  <r>
    <x v="0"/>
    <x v="6"/>
    <x v="0"/>
    <x v="0"/>
    <x v="0"/>
    <x v="1302"/>
    <x v="1322"/>
    <x v="1523"/>
    <x v="1533"/>
    <x v="54"/>
    <x v="27"/>
    <x v="0"/>
    <x v="0"/>
    <x v="0"/>
    <x v="0"/>
    <x v="0"/>
    <x v="6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"/>
    <x v="1"/>
  </r>
  <r>
    <x v="0"/>
    <x v="3"/>
    <x v="0"/>
    <x v="0"/>
    <x v="0"/>
    <x v="537"/>
    <x v="460"/>
    <x v="790"/>
    <x v="1126"/>
    <x v="54"/>
    <x v="27"/>
    <x v="0"/>
    <x v="0"/>
    <x v="0"/>
    <x v="0"/>
    <x v="0"/>
    <x v="2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9"/>
    <x v="1"/>
  </r>
  <r>
    <x v="0"/>
    <x v="5"/>
    <x v="0"/>
    <x v="0"/>
    <x v="0"/>
    <x v="1238"/>
    <x v="1258"/>
    <x v="1468"/>
    <x v="1451"/>
    <x v="54"/>
    <x v="27"/>
    <x v="0"/>
    <x v="0"/>
    <x v="0"/>
    <x v="0"/>
    <x v="0"/>
    <x v="5"/>
    <x v="0"/>
    <x v="0"/>
    <x v="0"/>
    <x v="318"/>
    <x v="446"/>
    <x v="0"/>
    <x v="56"/>
    <x v="847"/>
    <x v="104"/>
    <x v="0"/>
    <x v="0"/>
    <x v="0"/>
    <x v="0"/>
    <x v="0"/>
    <x v="318"/>
    <x v="423"/>
    <x v="41"/>
    <x v="3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9"/>
    <x v="169"/>
    <x v="203"/>
    <x v="287"/>
    <x v="745"/>
    <x v="0"/>
  </r>
  <r>
    <x v="0"/>
    <x v="2"/>
    <x v="0"/>
    <x v="0"/>
    <x v="0"/>
    <x v="449"/>
    <x v="511"/>
    <x v="560"/>
    <x v="628"/>
    <x v="54"/>
    <x v="27"/>
    <x v="0"/>
    <x v="0"/>
    <x v="0"/>
    <x v="0"/>
    <x v="0"/>
    <x v="4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905"/>
    <x v="1"/>
  </r>
  <r>
    <x v="0"/>
    <x v="1"/>
    <x v="0"/>
    <x v="0"/>
    <x v="0"/>
    <x v="57"/>
    <x v="55"/>
    <x v="133"/>
    <x v="1009"/>
    <x v="54"/>
    <x v="27"/>
    <x v="0"/>
    <x v="0"/>
    <x v="0"/>
    <x v="0"/>
    <x v="0"/>
    <x v="0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47"/>
    <x v="1"/>
  </r>
  <r>
    <x v="0"/>
    <x v="6"/>
    <x v="0"/>
    <x v="0"/>
    <x v="0"/>
    <x v="512"/>
    <x v="565"/>
    <x v="630"/>
    <x v="591"/>
    <x v="54"/>
    <x v="27"/>
    <x v="0"/>
    <x v="0"/>
    <x v="0"/>
    <x v="0"/>
    <x v="0"/>
    <x v="6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833"/>
    <x v="1"/>
  </r>
  <r>
    <x v="0"/>
    <x v="3"/>
    <x v="0"/>
    <x v="0"/>
    <x v="0"/>
    <x v="57"/>
    <x v="55"/>
    <x v="133"/>
    <x v="1009"/>
    <x v="54"/>
    <x v="27"/>
    <x v="0"/>
    <x v="0"/>
    <x v="0"/>
    <x v="0"/>
    <x v="0"/>
    <x v="2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347"/>
    <x v="1"/>
  </r>
  <r>
    <x v="0"/>
    <x v="5"/>
    <x v="0"/>
    <x v="0"/>
    <x v="0"/>
    <x v="412"/>
    <x v="478"/>
    <x v="520"/>
    <x v="648"/>
    <x v="32"/>
    <x v="27"/>
    <x v="0"/>
    <x v="0"/>
    <x v="0"/>
    <x v="0"/>
    <x v="0"/>
    <x v="5"/>
    <x v="0"/>
    <x v="0"/>
    <x v="0"/>
    <x v="319"/>
    <x v="447"/>
    <x v="5"/>
    <x v="63"/>
    <x v="591"/>
    <x v="104"/>
    <x v="0"/>
    <x v="0"/>
    <x v="0"/>
    <x v="0"/>
    <x v="0"/>
    <x v="319"/>
    <x v="171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553"/>
    <x v="199"/>
    <x v="169"/>
    <x v="203"/>
    <x v="0"/>
    <x v="948"/>
    <x v="1"/>
  </r>
  <r>
    <x v="0"/>
    <x v="2"/>
    <x v="0"/>
    <x v="0"/>
    <x v="0"/>
    <x v="31"/>
    <x v="60"/>
    <x v="1307"/>
    <x v="1758"/>
    <x v="54"/>
    <x v="27"/>
    <x v="0"/>
    <x v="0"/>
    <x v="0"/>
    <x v="0"/>
    <x v="0"/>
    <x v="4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"/>
    <x v="169"/>
    <x v="203"/>
    <x v="5"/>
    <x v="229"/>
    <x v="0"/>
  </r>
  <r>
    <x v="0"/>
    <x v="1"/>
    <x v="0"/>
    <x v="0"/>
    <x v="0"/>
    <x v="2"/>
    <x v="2"/>
    <x v="531"/>
    <x v="1322"/>
    <x v="54"/>
    <x v="27"/>
    <x v="0"/>
    <x v="0"/>
    <x v="0"/>
    <x v="0"/>
    <x v="0"/>
    <x v="0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5"/>
    <x v="1"/>
  </r>
  <r>
    <x v="0"/>
    <x v="6"/>
    <x v="0"/>
    <x v="0"/>
    <x v="0"/>
    <x v="42"/>
    <x v="80"/>
    <x v="1376"/>
    <x v="1797"/>
    <x v="54"/>
    <x v="27"/>
    <x v="0"/>
    <x v="0"/>
    <x v="0"/>
    <x v="0"/>
    <x v="0"/>
    <x v="6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6"/>
    <x v="1"/>
  </r>
  <r>
    <x v="0"/>
    <x v="4"/>
    <x v="0"/>
    <x v="0"/>
    <x v="0"/>
    <x v="6"/>
    <x v="6"/>
    <x v="787"/>
    <x v="1498"/>
    <x v="54"/>
    <x v="27"/>
    <x v="0"/>
    <x v="0"/>
    <x v="0"/>
    <x v="0"/>
    <x v="0"/>
    <x v="1"/>
    <x v="0"/>
    <x v="0"/>
    <x v="0"/>
    <x v="320"/>
    <x v="449"/>
    <x v="0"/>
    <x v="79"/>
    <x v="723"/>
    <x v="104"/>
    <x v="0"/>
    <x v="0"/>
    <x v="0"/>
    <x v="0"/>
    <x v="0"/>
    <x v="320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2"/>
    <x v="1"/>
  </r>
  <r>
    <x v="0"/>
    <x v="0"/>
    <x v="0"/>
    <x v="0"/>
    <x v="0"/>
    <x v="103"/>
    <x v="183"/>
    <x v="1503"/>
    <x v="1859"/>
    <x v="54"/>
    <x v="27"/>
    <x v="0"/>
    <x v="0"/>
    <x v="0"/>
    <x v="0"/>
    <x v="0"/>
    <x v="3"/>
    <x v="0"/>
    <x v="0"/>
    <x v="0"/>
    <x v="320"/>
    <x v="449"/>
    <x v="0"/>
    <x v="79"/>
    <x v="723"/>
    <x v="104"/>
    <x v="0"/>
    <x v="0"/>
    <x v="0"/>
    <x v="0"/>
    <x v="0"/>
    <x v="320"/>
    <x v="105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"/>
    <x v="1"/>
  </r>
  <r>
    <x v="0"/>
    <x v="2"/>
    <x v="0"/>
    <x v="0"/>
    <x v="0"/>
    <x v="791"/>
    <x v="813"/>
    <x v="1032"/>
    <x v="956"/>
    <x v="54"/>
    <x v="27"/>
    <x v="0"/>
    <x v="0"/>
    <x v="0"/>
    <x v="0"/>
    <x v="0"/>
    <x v="4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9"/>
    <x v="1"/>
  </r>
  <r>
    <x v="0"/>
    <x v="1"/>
    <x v="0"/>
    <x v="0"/>
    <x v="0"/>
    <x v="189"/>
    <x v="181"/>
    <x v="247"/>
    <x v="956"/>
    <x v="54"/>
    <x v="27"/>
    <x v="0"/>
    <x v="0"/>
    <x v="0"/>
    <x v="0"/>
    <x v="0"/>
    <x v="0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6"/>
    <x v="0"/>
    <x v="0"/>
    <x v="0"/>
    <x v="888"/>
    <x v="910"/>
    <x v="1128"/>
    <x v="956"/>
    <x v="54"/>
    <x v="27"/>
    <x v="0"/>
    <x v="0"/>
    <x v="0"/>
    <x v="0"/>
    <x v="0"/>
    <x v="6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5"/>
    <x v="1"/>
  </r>
  <r>
    <x v="0"/>
    <x v="3"/>
    <x v="0"/>
    <x v="0"/>
    <x v="0"/>
    <x v="189"/>
    <x v="181"/>
    <x v="247"/>
    <x v="956"/>
    <x v="54"/>
    <x v="27"/>
    <x v="0"/>
    <x v="0"/>
    <x v="0"/>
    <x v="0"/>
    <x v="0"/>
    <x v="2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3"/>
    <x v="1"/>
  </r>
  <r>
    <x v="0"/>
    <x v="5"/>
    <x v="0"/>
    <x v="0"/>
    <x v="0"/>
    <x v="730"/>
    <x v="753"/>
    <x v="971"/>
    <x v="956"/>
    <x v="54"/>
    <x v="27"/>
    <x v="0"/>
    <x v="0"/>
    <x v="0"/>
    <x v="0"/>
    <x v="0"/>
    <x v="5"/>
    <x v="0"/>
    <x v="0"/>
    <x v="0"/>
    <x v="321"/>
    <x v="450"/>
    <x v="0"/>
    <x v="79"/>
    <x v="333"/>
    <x v="104"/>
    <x v="0"/>
    <x v="0"/>
    <x v="0"/>
    <x v="0"/>
    <x v="0"/>
    <x v="321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4"/>
    <x v="169"/>
    <x v="203"/>
    <x v="162"/>
    <x v="1479"/>
    <x v="0"/>
  </r>
  <r>
    <x v="0"/>
    <x v="2"/>
    <x v="0"/>
    <x v="0"/>
    <x v="0"/>
    <x v="255"/>
    <x v="348"/>
    <x v="276"/>
    <x v="693"/>
    <x v="54"/>
    <x v="27"/>
    <x v="0"/>
    <x v="0"/>
    <x v="0"/>
    <x v="0"/>
    <x v="0"/>
    <x v="4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255"/>
    <x v="348"/>
    <x v="276"/>
    <x v="693"/>
    <x v="54"/>
    <x v="27"/>
    <x v="0"/>
    <x v="0"/>
    <x v="0"/>
    <x v="0"/>
    <x v="0"/>
    <x v="4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20"/>
    <x v="19"/>
    <x v="55"/>
    <x v="902"/>
    <x v="54"/>
    <x v="27"/>
    <x v="0"/>
    <x v="0"/>
    <x v="0"/>
    <x v="0"/>
    <x v="0"/>
    <x v="0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20"/>
    <x v="19"/>
    <x v="55"/>
    <x v="902"/>
    <x v="54"/>
    <x v="27"/>
    <x v="0"/>
    <x v="0"/>
    <x v="0"/>
    <x v="0"/>
    <x v="0"/>
    <x v="0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304"/>
    <x v="391"/>
    <x v="323"/>
    <x v="660"/>
    <x v="54"/>
    <x v="27"/>
    <x v="0"/>
    <x v="0"/>
    <x v="0"/>
    <x v="0"/>
    <x v="0"/>
    <x v="6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304"/>
    <x v="391"/>
    <x v="323"/>
    <x v="660"/>
    <x v="54"/>
    <x v="27"/>
    <x v="0"/>
    <x v="0"/>
    <x v="0"/>
    <x v="0"/>
    <x v="0"/>
    <x v="6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20"/>
    <x v="19"/>
    <x v="55"/>
    <x v="902"/>
    <x v="54"/>
    <x v="27"/>
    <x v="0"/>
    <x v="0"/>
    <x v="0"/>
    <x v="0"/>
    <x v="0"/>
    <x v="2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20"/>
    <x v="19"/>
    <x v="55"/>
    <x v="902"/>
    <x v="54"/>
    <x v="27"/>
    <x v="0"/>
    <x v="0"/>
    <x v="0"/>
    <x v="0"/>
    <x v="0"/>
    <x v="2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221"/>
    <x v="323"/>
    <x v="248"/>
    <x v="714"/>
    <x v="54"/>
    <x v="27"/>
    <x v="0"/>
    <x v="0"/>
    <x v="0"/>
    <x v="0"/>
    <x v="0"/>
    <x v="5"/>
    <x v="0"/>
    <x v="0"/>
    <x v="0"/>
    <x v="322"/>
    <x v="451"/>
    <x v="0"/>
    <x v="5"/>
    <x v="564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17"/>
    <x v="0"/>
  </r>
  <r>
    <x v="0"/>
    <x v="5"/>
    <x v="0"/>
    <x v="0"/>
    <x v="0"/>
    <x v="221"/>
    <x v="323"/>
    <x v="248"/>
    <x v="714"/>
    <x v="54"/>
    <x v="27"/>
    <x v="0"/>
    <x v="0"/>
    <x v="0"/>
    <x v="0"/>
    <x v="0"/>
    <x v="5"/>
    <x v="0"/>
    <x v="0"/>
    <x v="0"/>
    <x v="322"/>
    <x v="451"/>
    <x v="0"/>
    <x v="5"/>
    <x v="566"/>
    <x v="104"/>
    <x v="0"/>
    <x v="0"/>
    <x v="0"/>
    <x v="0"/>
    <x v="0"/>
    <x v="322"/>
    <x v="193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17"/>
    <x v="0"/>
  </r>
  <r>
    <x v="0"/>
    <x v="2"/>
    <x v="0"/>
    <x v="0"/>
    <x v="0"/>
    <x v="1299"/>
    <x v="1319"/>
    <x v="1341"/>
    <x v="32"/>
    <x v="54"/>
    <x v="27"/>
    <x v="0"/>
    <x v="0"/>
    <x v="0"/>
    <x v="0"/>
    <x v="0"/>
    <x v="4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6"/>
    <x v="199"/>
    <x v="169"/>
    <x v="196"/>
    <x v="0"/>
    <x v="194"/>
    <x v="1"/>
  </r>
  <r>
    <x v="0"/>
    <x v="1"/>
    <x v="0"/>
    <x v="0"/>
    <x v="0"/>
    <x v="607"/>
    <x v="506"/>
    <x v="557"/>
    <x v="642"/>
    <x v="54"/>
    <x v="27"/>
    <x v="0"/>
    <x v="0"/>
    <x v="0"/>
    <x v="0"/>
    <x v="0"/>
    <x v="0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55"/>
    <x v="199"/>
    <x v="169"/>
    <x v="203"/>
    <x v="0"/>
    <x v="908"/>
    <x v="1"/>
  </r>
  <r>
    <x v="0"/>
    <x v="6"/>
    <x v="0"/>
    <x v="0"/>
    <x v="0"/>
    <x v="1323"/>
    <x v="1343"/>
    <x v="1404"/>
    <x v="18"/>
    <x v="54"/>
    <x v="27"/>
    <x v="0"/>
    <x v="0"/>
    <x v="0"/>
    <x v="0"/>
    <x v="0"/>
    <x v="6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0"/>
    <x v="199"/>
    <x v="169"/>
    <x v="203"/>
    <x v="0"/>
    <x v="141"/>
    <x v="1"/>
  </r>
  <r>
    <x v="0"/>
    <x v="3"/>
    <x v="0"/>
    <x v="0"/>
    <x v="0"/>
    <x v="607"/>
    <x v="506"/>
    <x v="657"/>
    <x v="956"/>
    <x v="54"/>
    <x v="27"/>
    <x v="0"/>
    <x v="0"/>
    <x v="0"/>
    <x v="0"/>
    <x v="0"/>
    <x v="2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88"/>
    <x v="199"/>
    <x v="169"/>
    <x v="203"/>
    <x v="0"/>
    <x v="804"/>
    <x v="1"/>
  </r>
  <r>
    <x v="0"/>
    <x v="5"/>
    <x v="0"/>
    <x v="0"/>
    <x v="0"/>
    <x v="1273"/>
    <x v="1293"/>
    <x v="1494"/>
    <x v="956"/>
    <x v="54"/>
    <x v="27"/>
    <x v="0"/>
    <x v="0"/>
    <x v="0"/>
    <x v="0"/>
    <x v="0"/>
    <x v="5"/>
    <x v="0"/>
    <x v="0"/>
    <x v="0"/>
    <x v="323"/>
    <x v="453"/>
    <x v="3"/>
    <x v="7"/>
    <x v="331"/>
    <x v="104"/>
    <x v="0"/>
    <x v="0"/>
    <x v="0"/>
    <x v="0"/>
    <x v="0"/>
    <x v="323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2"/>
    <x v="199"/>
    <x v="164"/>
    <x v="203"/>
    <x v="297"/>
    <x v="1480"/>
    <x v="0"/>
  </r>
  <r>
    <x v="0"/>
    <x v="2"/>
    <x v="0"/>
    <x v="0"/>
    <x v="0"/>
    <x v="1319"/>
    <x v="1339"/>
    <x v="1576"/>
    <x v="1881"/>
    <x v="54"/>
    <x v="27"/>
    <x v="0"/>
    <x v="0"/>
    <x v="0"/>
    <x v="0"/>
    <x v="0"/>
    <x v="4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"/>
    <x v="1"/>
  </r>
  <r>
    <x v="0"/>
    <x v="2"/>
    <x v="0"/>
    <x v="0"/>
    <x v="0"/>
    <x v="867"/>
    <x v="889"/>
    <x v="1374"/>
    <x v="1724"/>
    <x v="54"/>
    <x v="27"/>
    <x v="0"/>
    <x v="0"/>
    <x v="0"/>
    <x v="0"/>
    <x v="0"/>
    <x v="4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69"/>
    <x v="1"/>
  </r>
  <r>
    <x v="0"/>
    <x v="1"/>
    <x v="0"/>
    <x v="0"/>
    <x v="0"/>
    <x v="671"/>
    <x v="548"/>
    <x v="1212"/>
    <x v="1633"/>
    <x v="54"/>
    <x v="27"/>
    <x v="0"/>
    <x v="0"/>
    <x v="0"/>
    <x v="0"/>
    <x v="0"/>
    <x v="0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05"/>
    <x v="1"/>
  </r>
  <r>
    <x v="0"/>
    <x v="1"/>
    <x v="0"/>
    <x v="0"/>
    <x v="0"/>
    <x v="231"/>
    <x v="221"/>
    <x v="594"/>
    <x v="1291"/>
    <x v="54"/>
    <x v="27"/>
    <x v="0"/>
    <x v="0"/>
    <x v="0"/>
    <x v="0"/>
    <x v="0"/>
    <x v="0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0"/>
    <x v="1"/>
  </r>
  <r>
    <x v="0"/>
    <x v="6"/>
    <x v="0"/>
    <x v="0"/>
    <x v="0"/>
    <x v="1334"/>
    <x v="1354"/>
    <x v="1578"/>
    <x v="1887"/>
    <x v="54"/>
    <x v="27"/>
    <x v="0"/>
    <x v="0"/>
    <x v="0"/>
    <x v="0"/>
    <x v="0"/>
    <x v="6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0"/>
    <x v="1"/>
  </r>
  <r>
    <x v="0"/>
    <x v="6"/>
    <x v="0"/>
    <x v="0"/>
    <x v="0"/>
    <x v="963"/>
    <x v="985"/>
    <x v="1428"/>
    <x v="1771"/>
    <x v="54"/>
    <x v="27"/>
    <x v="0"/>
    <x v="0"/>
    <x v="0"/>
    <x v="0"/>
    <x v="0"/>
    <x v="6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"/>
    <x v="1"/>
  </r>
  <r>
    <x v="0"/>
    <x v="3"/>
    <x v="0"/>
    <x v="0"/>
    <x v="0"/>
    <x v="627"/>
    <x v="519"/>
    <x v="1201"/>
    <x v="1642"/>
    <x v="54"/>
    <x v="27"/>
    <x v="0"/>
    <x v="0"/>
    <x v="0"/>
    <x v="0"/>
    <x v="0"/>
    <x v="2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5"/>
    <x v="1"/>
  </r>
  <r>
    <x v="0"/>
    <x v="3"/>
    <x v="0"/>
    <x v="0"/>
    <x v="0"/>
    <x v="231"/>
    <x v="221"/>
    <x v="629"/>
    <x v="1321"/>
    <x v="54"/>
    <x v="27"/>
    <x v="0"/>
    <x v="0"/>
    <x v="0"/>
    <x v="0"/>
    <x v="0"/>
    <x v="2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4"/>
    <x v="1"/>
  </r>
  <r>
    <x v="0"/>
    <x v="5"/>
    <x v="0"/>
    <x v="0"/>
    <x v="0"/>
    <x v="1279"/>
    <x v="1299"/>
    <x v="1572"/>
    <x v="1877"/>
    <x v="54"/>
    <x v="27"/>
    <x v="0"/>
    <x v="0"/>
    <x v="0"/>
    <x v="0"/>
    <x v="0"/>
    <x v="5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6"/>
    <x v="169"/>
    <x v="203"/>
    <x v="298"/>
    <x v="16"/>
    <x v="0"/>
  </r>
  <r>
    <x v="0"/>
    <x v="5"/>
    <x v="0"/>
    <x v="0"/>
    <x v="0"/>
    <x v="807"/>
    <x v="830"/>
    <x v="1363"/>
    <x v="1729"/>
    <x v="54"/>
    <x v="27"/>
    <x v="0"/>
    <x v="0"/>
    <x v="0"/>
    <x v="0"/>
    <x v="0"/>
    <x v="5"/>
    <x v="0"/>
    <x v="0"/>
    <x v="0"/>
    <x v="324"/>
    <x v="455"/>
    <x v="0"/>
    <x v="22"/>
    <x v="290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6"/>
    <x v="169"/>
    <x v="203"/>
    <x v="190"/>
    <x v="272"/>
    <x v="0"/>
  </r>
  <r>
    <x v="0"/>
    <x v="4"/>
    <x v="0"/>
    <x v="0"/>
    <x v="0"/>
    <x v="462"/>
    <x v="412"/>
    <x v="0"/>
    <x v="458"/>
    <x v="54"/>
    <x v="27"/>
    <x v="0"/>
    <x v="0"/>
    <x v="0"/>
    <x v="0"/>
    <x v="0"/>
    <x v="1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230"/>
    <x v="1250"/>
    <x v="0"/>
    <x v="39"/>
    <x v="54"/>
    <x v="27"/>
    <x v="0"/>
    <x v="0"/>
    <x v="0"/>
    <x v="0"/>
    <x v="0"/>
    <x v="3"/>
    <x v="0"/>
    <x v="0"/>
    <x v="0"/>
    <x v="324"/>
    <x v="455"/>
    <x v="0"/>
    <x v="22"/>
    <x v="289"/>
    <x v="104"/>
    <x v="0"/>
    <x v="0"/>
    <x v="0"/>
    <x v="0"/>
    <x v="0"/>
    <x v="324"/>
    <x v="349"/>
    <x v="8"/>
    <x v="6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87"/>
    <x v="457"/>
    <x v="766"/>
    <x v="1364"/>
    <x v="54"/>
    <x v="27"/>
    <x v="0"/>
    <x v="0"/>
    <x v="0"/>
    <x v="0"/>
    <x v="0"/>
    <x v="4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2"/>
    <x v="0"/>
    <x v="0"/>
    <x v="0"/>
    <x v="211"/>
    <x v="313"/>
    <x v="520"/>
    <x v="1217"/>
    <x v="54"/>
    <x v="27"/>
    <x v="0"/>
    <x v="0"/>
    <x v="0"/>
    <x v="0"/>
    <x v="0"/>
    <x v="4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2"/>
    <x v="0"/>
    <x v="0"/>
    <x v="0"/>
    <x v="491"/>
    <x v="544"/>
    <x v="905"/>
    <x v="1452"/>
    <x v="54"/>
    <x v="27"/>
    <x v="0"/>
    <x v="0"/>
    <x v="0"/>
    <x v="0"/>
    <x v="0"/>
    <x v="4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8"/>
    <x v="1"/>
  </r>
  <r>
    <x v="0"/>
    <x v="1"/>
    <x v="0"/>
    <x v="0"/>
    <x v="0"/>
    <x v="42"/>
    <x v="40"/>
    <x v="218"/>
    <x v="1073"/>
    <x v="54"/>
    <x v="27"/>
    <x v="0"/>
    <x v="0"/>
    <x v="0"/>
    <x v="0"/>
    <x v="0"/>
    <x v="0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1"/>
    <x v="0"/>
    <x v="0"/>
    <x v="0"/>
    <x v="16"/>
    <x v="15"/>
    <x v="120"/>
    <x v="1028"/>
    <x v="54"/>
    <x v="27"/>
    <x v="0"/>
    <x v="0"/>
    <x v="0"/>
    <x v="0"/>
    <x v="0"/>
    <x v="0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1"/>
    <x v="0"/>
    <x v="0"/>
    <x v="0"/>
    <x v="69"/>
    <x v="66"/>
    <x v="296"/>
    <x v="1111"/>
    <x v="54"/>
    <x v="27"/>
    <x v="0"/>
    <x v="0"/>
    <x v="0"/>
    <x v="0"/>
    <x v="0"/>
    <x v="0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3"/>
    <x v="1"/>
  </r>
  <r>
    <x v="0"/>
    <x v="6"/>
    <x v="0"/>
    <x v="0"/>
    <x v="0"/>
    <x v="443"/>
    <x v="507"/>
    <x v="848"/>
    <x v="1414"/>
    <x v="54"/>
    <x v="27"/>
    <x v="0"/>
    <x v="0"/>
    <x v="0"/>
    <x v="0"/>
    <x v="0"/>
    <x v="6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6"/>
    <x v="0"/>
    <x v="0"/>
    <x v="0"/>
    <x v="261"/>
    <x v="357"/>
    <x v="580"/>
    <x v="1257"/>
    <x v="54"/>
    <x v="27"/>
    <x v="0"/>
    <x v="0"/>
    <x v="0"/>
    <x v="0"/>
    <x v="0"/>
    <x v="6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6"/>
    <x v="0"/>
    <x v="0"/>
    <x v="0"/>
    <x v="553"/>
    <x v="602"/>
    <x v="998"/>
    <x v="1504"/>
    <x v="54"/>
    <x v="27"/>
    <x v="0"/>
    <x v="0"/>
    <x v="0"/>
    <x v="0"/>
    <x v="0"/>
    <x v="6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8"/>
    <x v="1"/>
  </r>
  <r>
    <x v="0"/>
    <x v="3"/>
    <x v="0"/>
    <x v="0"/>
    <x v="0"/>
    <x v="42"/>
    <x v="40"/>
    <x v="218"/>
    <x v="1073"/>
    <x v="54"/>
    <x v="27"/>
    <x v="0"/>
    <x v="0"/>
    <x v="0"/>
    <x v="0"/>
    <x v="0"/>
    <x v="2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3"/>
    <x v="0"/>
    <x v="0"/>
    <x v="0"/>
    <x v="16"/>
    <x v="15"/>
    <x v="120"/>
    <x v="1028"/>
    <x v="54"/>
    <x v="27"/>
    <x v="0"/>
    <x v="0"/>
    <x v="0"/>
    <x v="0"/>
    <x v="0"/>
    <x v="2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69"/>
    <x v="66"/>
    <x v="296"/>
    <x v="1111"/>
    <x v="54"/>
    <x v="27"/>
    <x v="0"/>
    <x v="0"/>
    <x v="0"/>
    <x v="0"/>
    <x v="0"/>
    <x v="2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3"/>
    <x v="1"/>
  </r>
  <r>
    <x v="0"/>
    <x v="5"/>
    <x v="0"/>
    <x v="0"/>
    <x v="0"/>
    <x v="356"/>
    <x v="434"/>
    <x v="711"/>
    <x v="1338"/>
    <x v="54"/>
    <x v="27"/>
    <x v="0"/>
    <x v="0"/>
    <x v="0"/>
    <x v="0"/>
    <x v="0"/>
    <x v="5"/>
    <x v="0"/>
    <x v="0"/>
    <x v="0"/>
    <x v="325"/>
    <x v="456"/>
    <x v="0"/>
    <x v="50"/>
    <x v="273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918"/>
    <x v="0"/>
  </r>
  <r>
    <x v="0"/>
    <x v="5"/>
    <x v="0"/>
    <x v="0"/>
    <x v="0"/>
    <x v="180"/>
    <x v="285"/>
    <x v="483"/>
    <x v="1204"/>
    <x v="54"/>
    <x v="27"/>
    <x v="0"/>
    <x v="0"/>
    <x v="0"/>
    <x v="0"/>
    <x v="0"/>
    <x v="5"/>
    <x v="0"/>
    <x v="0"/>
    <x v="0"/>
    <x v="325"/>
    <x v="456"/>
    <x v="0"/>
    <x v="50"/>
    <x v="509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"/>
    <x v="169"/>
    <x v="203"/>
    <x v="22"/>
    <x v="1133"/>
    <x v="0"/>
  </r>
  <r>
    <x v="0"/>
    <x v="5"/>
    <x v="0"/>
    <x v="0"/>
    <x v="0"/>
    <x v="449"/>
    <x v="511"/>
    <x v="857"/>
    <x v="1418"/>
    <x v="54"/>
    <x v="27"/>
    <x v="0"/>
    <x v="0"/>
    <x v="0"/>
    <x v="0"/>
    <x v="0"/>
    <x v="5"/>
    <x v="0"/>
    <x v="0"/>
    <x v="0"/>
    <x v="325"/>
    <x v="456"/>
    <x v="0"/>
    <x v="50"/>
    <x v="666"/>
    <x v="104"/>
    <x v="0"/>
    <x v="0"/>
    <x v="0"/>
    <x v="0"/>
    <x v="0"/>
    <x v="325"/>
    <x v="31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1"/>
    <x v="169"/>
    <x v="203"/>
    <x v="78"/>
    <x v="787"/>
    <x v="0"/>
  </r>
  <r>
    <x v="0"/>
    <x v="2"/>
    <x v="0"/>
    <x v="0"/>
    <x v="0"/>
    <x v="612"/>
    <x v="648"/>
    <x v="431"/>
    <x v="382"/>
    <x v="54"/>
    <x v="27"/>
    <x v="0"/>
    <x v="0"/>
    <x v="0"/>
    <x v="0"/>
    <x v="0"/>
    <x v="4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203"/>
    <x v="0"/>
    <x v="1041"/>
    <x v="1"/>
  </r>
  <r>
    <x v="0"/>
    <x v="1"/>
    <x v="0"/>
    <x v="0"/>
    <x v="0"/>
    <x v="112"/>
    <x v="108"/>
    <x v="93"/>
    <x v="838"/>
    <x v="54"/>
    <x v="27"/>
    <x v="0"/>
    <x v="0"/>
    <x v="0"/>
    <x v="0"/>
    <x v="0"/>
    <x v="0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389"/>
    <x v="1"/>
  </r>
  <r>
    <x v="0"/>
    <x v="6"/>
    <x v="0"/>
    <x v="0"/>
    <x v="0"/>
    <x v="692"/>
    <x v="718"/>
    <x v="486"/>
    <x v="331"/>
    <x v="54"/>
    <x v="27"/>
    <x v="0"/>
    <x v="0"/>
    <x v="0"/>
    <x v="0"/>
    <x v="0"/>
    <x v="6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983"/>
    <x v="1"/>
  </r>
  <r>
    <x v="0"/>
    <x v="4"/>
    <x v="0"/>
    <x v="0"/>
    <x v="0"/>
    <x v="276"/>
    <x v="262"/>
    <x v="0"/>
    <x v="694"/>
    <x v="54"/>
    <x v="27"/>
    <x v="0"/>
    <x v="0"/>
    <x v="0"/>
    <x v="0"/>
    <x v="0"/>
    <x v="1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512"/>
    <x v="199"/>
    <x v="169"/>
    <x v="203"/>
    <x v="0"/>
    <x v="1479"/>
    <x v="1"/>
  </r>
  <r>
    <x v="0"/>
    <x v="0"/>
    <x v="0"/>
    <x v="0"/>
    <x v="0"/>
    <x v="995"/>
    <x v="1017"/>
    <x v="0"/>
    <x v="146"/>
    <x v="54"/>
    <x v="0"/>
    <x v="0"/>
    <x v="0"/>
    <x v="0"/>
    <x v="0"/>
    <x v="0"/>
    <x v="3"/>
    <x v="0"/>
    <x v="0"/>
    <x v="0"/>
    <x v="326"/>
    <x v="460"/>
    <x v="5"/>
    <x v="62"/>
    <x v="663"/>
    <x v="104"/>
    <x v="0"/>
    <x v="0"/>
    <x v="0"/>
    <x v="0"/>
    <x v="0"/>
    <x v="326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125"/>
    <x v="199"/>
    <x v="169"/>
    <x v="203"/>
    <x v="0"/>
    <x v="1479"/>
    <x v="1"/>
  </r>
  <r>
    <x v="0"/>
    <x v="2"/>
    <x v="0"/>
    <x v="0"/>
    <x v="0"/>
    <x v="278"/>
    <x v="370"/>
    <x v="231"/>
    <x v="647"/>
    <x v="54"/>
    <x v="27"/>
    <x v="0"/>
    <x v="0"/>
    <x v="0"/>
    <x v="0"/>
    <x v="0"/>
    <x v="4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416"/>
    <x v="484"/>
    <x v="340"/>
    <x v="538"/>
    <x v="54"/>
    <x v="27"/>
    <x v="0"/>
    <x v="0"/>
    <x v="0"/>
    <x v="0"/>
    <x v="0"/>
    <x v="4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2"/>
    <x v="0"/>
    <x v="0"/>
    <x v="0"/>
    <x v="401"/>
    <x v="467"/>
    <x v="329"/>
    <x v="551"/>
    <x v="54"/>
    <x v="27"/>
    <x v="0"/>
    <x v="0"/>
    <x v="0"/>
    <x v="0"/>
    <x v="0"/>
    <x v="4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9"/>
    <x v="1"/>
  </r>
  <r>
    <x v="0"/>
    <x v="2"/>
    <x v="0"/>
    <x v="0"/>
    <x v="0"/>
    <x v="438"/>
    <x v="503"/>
    <x v="354"/>
    <x v="522"/>
    <x v="54"/>
    <x v="27"/>
    <x v="0"/>
    <x v="0"/>
    <x v="0"/>
    <x v="0"/>
    <x v="0"/>
    <x v="4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3"/>
    <x v="1"/>
  </r>
  <r>
    <x v="0"/>
    <x v="2"/>
    <x v="0"/>
    <x v="0"/>
    <x v="0"/>
    <x v="551"/>
    <x v="600"/>
    <x v="469"/>
    <x v="440"/>
    <x v="54"/>
    <x v="27"/>
    <x v="0"/>
    <x v="0"/>
    <x v="0"/>
    <x v="0"/>
    <x v="0"/>
    <x v="4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1"/>
    <x v="0"/>
    <x v="0"/>
    <x v="0"/>
    <x v="23"/>
    <x v="22"/>
    <x v="47"/>
    <x v="887"/>
    <x v="54"/>
    <x v="27"/>
    <x v="0"/>
    <x v="0"/>
    <x v="0"/>
    <x v="0"/>
    <x v="0"/>
    <x v="0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49"/>
    <x v="47"/>
    <x v="70"/>
    <x v="839"/>
    <x v="54"/>
    <x v="27"/>
    <x v="0"/>
    <x v="0"/>
    <x v="0"/>
    <x v="0"/>
    <x v="0"/>
    <x v="0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1"/>
    <x v="0"/>
    <x v="0"/>
    <x v="0"/>
    <x v="45"/>
    <x v="43"/>
    <x v="67"/>
    <x v="845"/>
    <x v="54"/>
    <x v="27"/>
    <x v="0"/>
    <x v="0"/>
    <x v="0"/>
    <x v="0"/>
    <x v="0"/>
    <x v="0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1"/>
    <x v="0"/>
    <x v="0"/>
    <x v="0"/>
    <x v="54"/>
    <x v="52"/>
    <x v="74"/>
    <x v="829"/>
    <x v="54"/>
    <x v="27"/>
    <x v="0"/>
    <x v="0"/>
    <x v="0"/>
    <x v="0"/>
    <x v="0"/>
    <x v="0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1"/>
    <x v="0"/>
    <x v="0"/>
    <x v="0"/>
    <x v="90"/>
    <x v="87"/>
    <x v="105"/>
    <x v="791"/>
    <x v="54"/>
    <x v="27"/>
    <x v="0"/>
    <x v="0"/>
    <x v="0"/>
    <x v="0"/>
    <x v="0"/>
    <x v="0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329"/>
    <x v="414"/>
    <x v="276"/>
    <x v="614"/>
    <x v="54"/>
    <x v="27"/>
    <x v="0"/>
    <x v="0"/>
    <x v="0"/>
    <x v="0"/>
    <x v="0"/>
    <x v="6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78"/>
    <x v="534"/>
    <x v="396"/>
    <x v="494"/>
    <x v="54"/>
    <x v="27"/>
    <x v="0"/>
    <x v="0"/>
    <x v="0"/>
    <x v="0"/>
    <x v="0"/>
    <x v="6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6"/>
    <x v="0"/>
    <x v="0"/>
    <x v="0"/>
    <x v="458"/>
    <x v="520"/>
    <x v="379"/>
    <x v="507"/>
    <x v="54"/>
    <x v="27"/>
    <x v="0"/>
    <x v="0"/>
    <x v="0"/>
    <x v="0"/>
    <x v="0"/>
    <x v="6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501"/>
    <x v="555"/>
    <x v="411"/>
    <x v="476"/>
    <x v="54"/>
    <x v="27"/>
    <x v="0"/>
    <x v="0"/>
    <x v="0"/>
    <x v="0"/>
    <x v="0"/>
    <x v="6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2"/>
    <x v="1"/>
  </r>
  <r>
    <x v="0"/>
    <x v="6"/>
    <x v="0"/>
    <x v="0"/>
    <x v="0"/>
    <x v="631"/>
    <x v="663"/>
    <x v="524"/>
    <x v="390"/>
    <x v="54"/>
    <x v="27"/>
    <x v="0"/>
    <x v="0"/>
    <x v="0"/>
    <x v="0"/>
    <x v="0"/>
    <x v="6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23"/>
    <x v="22"/>
    <x v="47"/>
    <x v="887"/>
    <x v="54"/>
    <x v="27"/>
    <x v="0"/>
    <x v="0"/>
    <x v="0"/>
    <x v="0"/>
    <x v="0"/>
    <x v="2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49"/>
    <x v="47"/>
    <x v="70"/>
    <x v="839"/>
    <x v="54"/>
    <x v="27"/>
    <x v="0"/>
    <x v="0"/>
    <x v="0"/>
    <x v="0"/>
    <x v="0"/>
    <x v="2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45"/>
    <x v="43"/>
    <x v="67"/>
    <x v="845"/>
    <x v="54"/>
    <x v="27"/>
    <x v="0"/>
    <x v="0"/>
    <x v="0"/>
    <x v="0"/>
    <x v="0"/>
    <x v="2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54"/>
    <x v="52"/>
    <x v="74"/>
    <x v="829"/>
    <x v="54"/>
    <x v="27"/>
    <x v="0"/>
    <x v="0"/>
    <x v="0"/>
    <x v="0"/>
    <x v="0"/>
    <x v="2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6"/>
    <x v="1"/>
  </r>
  <r>
    <x v="0"/>
    <x v="3"/>
    <x v="0"/>
    <x v="0"/>
    <x v="0"/>
    <x v="90"/>
    <x v="87"/>
    <x v="105"/>
    <x v="791"/>
    <x v="54"/>
    <x v="27"/>
    <x v="0"/>
    <x v="0"/>
    <x v="0"/>
    <x v="0"/>
    <x v="0"/>
    <x v="2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248"/>
    <x v="344"/>
    <x v="209"/>
    <x v="670"/>
    <x v="54"/>
    <x v="27"/>
    <x v="0"/>
    <x v="0"/>
    <x v="0"/>
    <x v="0"/>
    <x v="0"/>
    <x v="5"/>
    <x v="0"/>
    <x v="0"/>
    <x v="0"/>
    <x v="327"/>
    <x v="461"/>
    <x v="2"/>
    <x v="46"/>
    <x v="44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9"/>
    <x v="203"/>
    <x v="30"/>
    <x v="1529"/>
    <x v="0"/>
  </r>
  <r>
    <x v="0"/>
    <x v="5"/>
    <x v="0"/>
    <x v="0"/>
    <x v="0"/>
    <x v="383"/>
    <x v="455"/>
    <x v="311"/>
    <x v="573"/>
    <x v="54"/>
    <x v="27"/>
    <x v="0"/>
    <x v="0"/>
    <x v="0"/>
    <x v="0"/>
    <x v="0"/>
    <x v="5"/>
    <x v="0"/>
    <x v="0"/>
    <x v="0"/>
    <x v="327"/>
    <x v="461"/>
    <x v="2"/>
    <x v="46"/>
    <x v="444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2"/>
    <x v="203"/>
    <x v="59"/>
    <x v="1567"/>
    <x v="0"/>
  </r>
  <r>
    <x v="0"/>
    <x v="5"/>
    <x v="0"/>
    <x v="0"/>
    <x v="0"/>
    <x v="368"/>
    <x v="441"/>
    <x v="300"/>
    <x v="586"/>
    <x v="54"/>
    <x v="27"/>
    <x v="0"/>
    <x v="0"/>
    <x v="0"/>
    <x v="0"/>
    <x v="0"/>
    <x v="5"/>
    <x v="0"/>
    <x v="0"/>
    <x v="0"/>
    <x v="327"/>
    <x v="461"/>
    <x v="2"/>
    <x v="46"/>
    <x v="445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8"/>
    <x v="203"/>
    <x v="55"/>
    <x v="1563"/>
    <x v="0"/>
  </r>
  <r>
    <x v="0"/>
    <x v="5"/>
    <x v="0"/>
    <x v="0"/>
    <x v="0"/>
    <x v="402"/>
    <x v="469"/>
    <x v="326"/>
    <x v="549"/>
    <x v="54"/>
    <x v="27"/>
    <x v="0"/>
    <x v="0"/>
    <x v="0"/>
    <x v="0"/>
    <x v="0"/>
    <x v="5"/>
    <x v="0"/>
    <x v="0"/>
    <x v="0"/>
    <x v="327"/>
    <x v="461"/>
    <x v="2"/>
    <x v="46"/>
    <x v="446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7"/>
    <x v="203"/>
    <x v="64"/>
    <x v="1573"/>
    <x v="0"/>
  </r>
  <r>
    <x v="0"/>
    <x v="5"/>
    <x v="0"/>
    <x v="0"/>
    <x v="0"/>
    <x v="510"/>
    <x v="563"/>
    <x v="433"/>
    <x v="473"/>
    <x v="54"/>
    <x v="27"/>
    <x v="0"/>
    <x v="0"/>
    <x v="0"/>
    <x v="0"/>
    <x v="0"/>
    <x v="5"/>
    <x v="0"/>
    <x v="0"/>
    <x v="0"/>
    <x v="327"/>
    <x v="461"/>
    <x v="2"/>
    <x v="46"/>
    <x v="813"/>
    <x v="104"/>
    <x v="0"/>
    <x v="0"/>
    <x v="0"/>
    <x v="0"/>
    <x v="0"/>
    <x v="327"/>
    <x v="287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1"/>
    <x v="203"/>
    <x v="99"/>
    <x v="1594"/>
    <x v="0"/>
  </r>
  <r>
    <x v="0"/>
    <x v="2"/>
    <x v="0"/>
    <x v="0"/>
    <x v="0"/>
    <x v="848"/>
    <x v="870"/>
    <x v="419"/>
    <x v="228"/>
    <x v="54"/>
    <x v="27"/>
    <x v="0"/>
    <x v="0"/>
    <x v="0"/>
    <x v="0"/>
    <x v="0"/>
    <x v="4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838"/>
    <x v="860"/>
    <x v="410"/>
    <x v="234"/>
    <x v="54"/>
    <x v="27"/>
    <x v="0"/>
    <x v="0"/>
    <x v="0"/>
    <x v="0"/>
    <x v="0"/>
    <x v="4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20"/>
    <x v="211"/>
    <x v="90"/>
    <x v="661"/>
    <x v="54"/>
    <x v="27"/>
    <x v="0"/>
    <x v="0"/>
    <x v="0"/>
    <x v="0"/>
    <x v="0"/>
    <x v="0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215"/>
    <x v="206"/>
    <x v="86"/>
    <x v="664"/>
    <x v="54"/>
    <x v="27"/>
    <x v="0"/>
    <x v="0"/>
    <x v="0"/>
    <x v="0"/>
    <x v="0"/>
    <x v="0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945"/>
    <x v="967"/>
    <x v="475"/>
    <x v="182"/>
    <x v="54"/>
    <x v="27"/>
    <x v="0"/>
    <x v="0"/>
    <x v="0"/>
    <x v="0"/>
    <x v="0"/>
    <x v="6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935"/>
    <x v="957"/>
    <x v="465"/>
    <x v="187"/>
    <x v="54"/>
    <x v="27"/>
    <x v="0"/>
    <x v="0"/>
    <x v="0"/>
    <x v="0"/>
    <x v="0"/>
    <x v="6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20"/>
    <x v="211"/>
    <x v="67"/>
    <x v="656"/>
    <x v="54"/>
    <x v="27"/>
    <x v="0"/>
    <x v="0"/>
    <x v="0"/>
    <x v="0"/>
    <x v="0"/>
    <x v="2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3"/>
    <x v="1"/>
  </r>
  <r>
    <x v="0"/>
    <x v="3"/>
    <x v="0"/>
    <x v="0"/>
    <x v="0"/>
    <x v="215"/>
    <x v="206"/>
    <x v="62"/>
    <x v="660"/>
    <x v="54"/>
    <x v="27"/>
    <x v="0"/>
    <x v="0"/>
    <x v="0"/>
    <x v="0"/>
    <x v="0"/>
    <x v="2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90"/>
    <x v="812"/>
    <x v="300"/>
    <x v="259"/>
    <x v="54"/>
    <x v="27"/>
    <x v="0"/>
    <x v="0"/>
    <x v="0"/>
    <x v="0"/>
    <x v="0"/>
    <x v="5"/>
    <x v="0"/>
    <x v="0"/>
    <x v="0"/>
    <x v="328"/>
    <x v="463"/>
    <x v="0"/>
    <x v="47"/>
    <x v="50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0"/>
    <x v="169"/>
    <x v="203"/>
    <x v="184"/>
    <x v="1648"/>
    <x v="0"/>
  </r>
  <r>
    <x v="0"/>
    <x v="5"/>
    <x v="0"/>
    <x v="0"/>
    <x v="0"/>
    <x v="777"/>
    <x v="800"/>
    <x v="283"/>
    <x v="262"/>
    <x v="54"/>
    <x v="27"/>
    <x v="0"/>
    <x v="0"/>
    <x v="0"/>
    <x v="0"/>
    <x v="0"/>
    <x v="5"/>
    <x v="0"/>
    <x v="0"/>
    <x v="0"/>
    <x v="328"/>
    <x v="463"/>
    <x v="0"/>
    <x v="47"/>
    <x v="648"/>
    <x v="104"/>
    <x v="0"/>
    <x v="0"/>
    <x v="0"/>
    <x v="0"/>
    <x v="0"/>
    <x v="328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6"/>
    <x v="0"/>
  </r>
  <r>
    <x v="0"/>
    <x v="2"/>
    <x v="0"/>
    <x v="0"/>
    <x v="0"/>
    <x v="465"/>
    <x v="525"/>
    <x v="419"/>
    <x v="515"/>
    <x v="54"/>
    <x v="27"/>
    <x v="0"/>
    <x v="0"/>
    <x v="0"/>
    <x v="0"/>
    <x v="0"/>
    <x v="4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511"/>
    <x v="564"/>
    <x v="469"/>
    <x v="480"/>
    <x v="54"/>
    <x v="27"/>
    <x v="0"/>
    <x v="0"/>
    <x v="0"/>
    <x v="0"/>
    <x v="0"/>
    <x v="4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1"/>
    <x v="0"/>
    <x v="0"/>
    <x v="0"/>
    <x v="61"/>
    <x v="59"/>
    <x v="90"/>
    <x v="825"/>
    <x v="54"/>
    <x v="27"/>
    <x v="0"/>
    <x v="0"/>
    <x v="0"/>
    <x v="0"/>
    <x v="0"/>
    <x v="0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76"/>
    <x v="73"/>
    <x v="105"/>
    <x v="809"/>
    <x v="54"/>
    <x v="27"/>
    <x v="0"/>
    <x v="0"/>
    <x v="0"/>
    <x v="0"/>
    <x v="0"/>
    <x v="0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6"/>
    <x v="0"/>
    <x v="0"/>
    <x v="0"/>
    <x v="528"/>
    <x v="580"/>
    <x v="475"/>
    <x v="468"/>
    <x v="54"/>
    <x v="27"/>
    <x v="0"/>
    <x v="0"/>
    <x v="0"/>
    <x v="0"/>
    <x v="0"/>
    <x v="6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581"/>
    <x v="621"/>
    <x v="524"/>
    <x v="435"/>
    <x v="54"/>
    <x v="27"/>
    <x v="0"/>
    <x v="0"/>
    <x v="0"/>
    <x v="0"/>
    <x v="0"/>
    <x v="6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3"/>
    <x v="0"/>
    <x v="0"/>
    <x v="0"/>
    <x v="61"/>
    <x v="59"/>
    <x v="90"/>
    <x v="825"/>
    <x v="54"/>
    <x v="27"/>
    <x v="0"/>
    <x v="0"/>
    <x v="0"/>
    <x v="0"/>
    <x v="0"/>
    <x v="2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76"/>
    <x v="73"/>
    <x v="105"/>
    <x v="809"/>
    <x v="54"/>
    <x v="27"/>
    <x v="0"/>
    <x v="0"/>
    <x v="0"/>
    <x v="0"/>
    <x v="0"/>
    <x v="2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5"/>
    <x v="0"/>
    <x v="0"/>
    <x v="0"/>
    <x v="426"/>
    <x v="493"/>
    <x v="383"/>
    <x v="542"/>
    <x v="54"/>
    <x v="27"/>
    <x v="0"/>
    <x v="0"/>
    <x v="0"/>
    <x v="0"/>
    <x v="0"/>
    <x v="5"/>
    <x v="0"/>
    <x v="0"/>
    <x v="0"/>
    <x v="329"/>
    <x v="465"/>
    <x v="0"/>
    <x v="55"/>
    <x v="3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5"/>
    <x v="0"/>
    <x v="0"/>
    <x v="0"/>
    <x v="470"/>
    <x v="528"/>
    <x v="433"/>
    <x v="511"/>
    <x v="54"/>
    <x v="27"/>
    <x v="0"/>
    <x v="0"/>
    <x v="0"/>
    <x v="0"/>
    <x v="0"/>
    <x v="5"/>
    <x v="0"/>
    <x v="0"/>
    <x v="0"/>
    <x v="329"/>
    <x v="465"/>
    <x v="0"/>
    <x v="55"/>
    <x v="407"/>
    <x v="104"/>
    <x v="0"/>
    <x v="0"/>
    <x v="0"/>
    <x v="0"/>
    <x v="0"/>
    <x v="329"/>
    <x v="383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8"/>
    <x v="1"/>
  </r>
  <r>
    <x v="0"/>
    <x v="2"/>
    <x v="0"/>
    <x v="0"/>
    <x v="0"/>
    <x v="391"/>
    <x v="459"/>
    <x v="911"/>
    <x v="1513"/>
    <x v="54"/>
    <x v="27"/>
    <x v="0"/>
    <x v="0"/>
    <x v="0"/>
    <x v="0"/>
    <x v="0"/>
    <x v="4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2"/>
    <x v="1"/>
  </r>
  <r>
    <x v="0"/>
    <x v="2"/>
    <x v="0"/>
    <x v="0"/>
    <x v="0"/>
    <x v="312"/>
    <x v="400"/>
    <x v="796"/>
    <x v="1440"/>
    <x v="54"/>
    <x v="27"/>
    <x v="0"/>
    <x v="0"/>
    <x v="0"/>
    <x v="0"/>
    <x v="0"/>
    <x v="4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4"/>
    <x v="1"/>
  </r>
  <r>
    <x v="0"/>
    <x v="2"/>
    <x v="0"/>
    <x v="0"/>
    <x v="0"/>
    <x v="287"/>
    <x v="377"/>
    <x v="742"/>
    <x v="1409"/>
    <x v="54"/>
    <x v="27"/>
    <x v="0"/>
    <x v="0"/>
    <x v="0"/>
    <x v="0"/>
    <x v="0"/>
    <x v="4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2"/>
    <x v="0"/>
    <x v="0"/>
    <x v="0"/>
    <x v="278"/>
    <x v="370"/>
    <x v="733"/>
    <x v="1404"/>
    <x v="54"/>
    <x v="27"/>
    <x v="0"/>
    <x v="0"/>
    <x v="0"/>
    <x v="0"/>
    <x v="0"/>
    <x v="4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296"/>
    <x v="382"/>
    <x v="762"/>
    <x v="1417"/>
    <x v="54"/>
    <x v="27"/>
    <x v="0"/>
    <x v="0"/>
    <x v="0"/>
    <x v="0"/>
    <x v="0"/>
    <x v="4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2"/>
    <x v="0"/>
    <x v="0"/>
    <x v="0"/>
    <x v="435"/>
    <x v="500"/>
    <x v="979"/>
    <x v="1547"/>
    <x v="54"/>
    <x v="27"/>
    <x v="0"/>
    <x v="0"/>
    <x v="0"/>
    <x v="0"/>
    <x v="0"/>
    <x v="4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01"/>
    <x v="1"/>
  </r>
  <r>
    <x v="0"/>
    <x v="2"/>
    <x v="0"/>
    <x v="0"/>
    <x v="0"/>
    <x v="318"/>
    <x v="404"/>
    <x v="805"/>
    <x v="1444"/>
    <x v="54"/>
    <x v="27"/>
    <x v="0"/>
    <x v="0"/>
    <x v="0"/>
    <x v="0"/>
    <x v="0"/>
    <x v="4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6"/>
    <x v="1"/>
  </r>
  <r>
    <x v="0"/>
    <x v="1"/>
    <x v="0"/>
    <x v="0"/>
    <x v="0"/>
    <x v="43"/>
    <x v="41"/>
    <x v="298"/>
    <x v="1141"/>
    <x v="54"/>
    <x v="27"/>
    <x v="0"/>
    <x v="0"/>
    <x v="0"/>
    <x v="0"/>
    <x v="0"/>
    <x v="0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1"/>
    <x v="0"/>
    <x v="0"/>
    <x v="0"/>
    <x v="28"/>
    <x v="27"/>
    <x v="231"/>
    <x v="1105"/>
    <x v="54"/>
    <x v="27"/>
    <x v="0"/>
    <x v="0"/>
    <x v="0"/>
    <x v="0"/>
    <x v="0"/>
    <x v="0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24"/>
    <x v="23"/>
    <x v="210"/>
    <x v="1088"/>
    <x v="54"/>
    <x v="27"/>
    <x v="0"/>
    <x v="0"/>
    <x v="0"/>
    <x v="0"/>
    <x v="0"/>
    <x v="0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1"/>
    <x v="0"/>
    <x v="0"/>
    <x v="0"/>
    <x v="23"/>
    <x v="22"/>
    <x v="206"/>
    <x v="1086"/>
    <x v="54"/>
    <x v="27"/>
    <x v="0"/>
    <x v="0"/>
    <x v="0"/>
    <x v="0"/>
    <x v="0"/>
    <x v="0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25"/>
    <x v="24"/>
    <x v="216"/>
    <x v="1091"/>
    <x v="54"/>
    <x v="27"/>
    <x v="0"/>
    <x v="0"/>
    <x v="0"/>
    <x v="0"/>
    <x v="0"/>
    <x v="0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1"/>
    <x v="0"/>
    <x v="0"/>
    <x v="0"/>
    <x v="53"/>
    <x v="51"/>
    <x v="332"/>
    <x v="1160"/>
    <x v="54"/>
    <x v="27"/>
    <x v="0"/>
    <x v="0"/>
    <x v="0"/>
    <x v="0"/>
    <x v="0"/>
    <x v="0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6"/>
    <x v="1"/>
  </r>
  <r>
    <x v="0"/>
    <x v="1"/>
    <x v="0"/>
    <x v="0"/>
    <x v="0"/>
    <x v="29"/>
    <x v="28"/>
    <x v="236"/>
    <x v="1108"/>
    <x v="54"/>
    <x v="27"/>
    <x v="0"/>
    <x v="0"/>
    <x v="0"/>
    <x v="0"/>
    <x v="0"/>
    <x v="0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6"/>
    <x v="0"/>
    <x v="0"/>
    <x v="0"/>
    <x v="448"/>
    <x v="510"/>
    <x v="1001"/>
    <x v="1559"/>
    <x v="54"/>
    <x v="27"/>
    <x v="0"/>
    <x v="0"/>
    <x v="0"/>
    <x v="0"/>
    <x v="0"/>
    <x v="6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6"/>
    <x v="1"/>
  </r>
  <r>
    <x v="0"/>
    <x v="6"/>
    <x v="0"/>
    <x v="0"/>
    <x v="0"/>
    <x v="369"/>
    <x v="442"/>
    <x v="876"/>
    <x v="1493"/>
    <x v="54"/>
    <x v="27"/>
    <x v="0"/>
    <x v="0"/>
    <x v="0"/>
    <x v="0"/>
    <x v="0"/>
    <x v="6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4"/>
    <x v="1"/>
  </r>
  <r>
    <x v="0"/>
    <x v="6"/>
    <x v="0"/>
    <x v="0"/>
    <x v="0"/>
    <x v="337"/>
    <x v="419"/>
    <x v="826"/>
    <x v="1459"/>
    <x v="54"/>
    <x v="27"/>
    <x v="0"/>
    <x v="0"/>
    <x v="0"/>
    <x v="0"/>
    <x v="0"/>
    <x v="6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6"/>
    <x v="0"/>
    <x v="0"/>
    <x v="0"/>
    <x v="329"/>
    <x v="414"/>
    <x v="815"/>
    <x v="1452"/>
    <x v="54"/>
    <x v="27"/>
    <x v="0"/>
    <x v="0"/>
    <x v="0"/>
    <x v="0"/>
    <x v="0"/>
    <x v="6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348"/>
    <x v="425"/>
    <x v="842"/>
    <x v="1468"/>
    <x v="54"/>
    <x v="27"/>
    <x v="0"/>
    <x v="0"/>
    <x v="0"/>
    <x v="0"/>
    <x v="0"/>
    <x v="6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1"/>
    <x v="1"/>
  </r>
  <r>
    <x v="0"/>
    <x v="6"/>
    <x v="0"/>
    <x v="0"/>
    <x v="0"/>
    <x v="496"/>
    <x v="551"/>
    <x v="1077"/>
    <x v="1596"/>
    <x v="54"/>
    <x v="27"/>
    <x v="0"/>
    <x v="0"/>
    <x v="0"/>
    <x v="0"/>
    <x v="0"/>
    <x v="6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0"/>
    <x v="1"/>
  </r>
  <r>
    <x v="0"/>
    <x v="6"/>
    <x v="0"/>
    <x v="0"/>
    <x v="0"/>
    <x v="374"/>
    <x v="446"/>
    <x v="887"/>
    <x v="1499"/>
    <x v="54"/>
    <x v="27"/>
    <x v="0"/>
    <x v="0"/>
    <x v="0"/>
    <x v="0"/>
    <x v="0"/>
    <x v="6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6"/>
    <x v="1"/>
  </r>
  <r>
    <x v="0"/>
    <x v="3"/>
    <x v="0"/>
    <x v="0"/>
    <x v="0"/>
    <x v="43"/>
    <x v="41"/>
    <x v="298"/>
    <x v="1141"/>
    <x v="54"/>
    <x v="27"/>
    <x v="0"/>
    <x v="0"/>
    <x v="0"/>
    <x v="0"/>
    <x v="0"/>
    <x v="2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1"/>
    <x v="1"/>
  </r>
  <r>
    <x v="0"/>
    <x v="3"/>
    <x v="0"/>
    <x v="0"/>
    <x v="0"/>
    <x v="28"/>
    <x v="27"/>
    <x v="231"/>
    <x v="1105"/>
    <x v="54"/>
    <x v="27"/>
    <x v="0"/>
    <x v="0"/>
    <x v="0"/>
    <x v="0"/>
    <x v="0"/>
    <x v="2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3"/>
    <x v="0"/>
    <x v="0"/>
    <x v="0"/>
    <x v="24"/>
    <x v="23"/>
    <x v="210"/>
    <x v="1088"/>
    <x v="54"/>
    <x v="27"/>
    <x v="0"/>
    <x v="0"/>
    <x v="0"/>
    <x v="0"/>
    <x v="0"/>
    <x v="2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3"/>
    <x v="0"/>
    <x v="0"/>
    <x v="0"/>
    <x v="23"/>
    <x v="22"/>
    <x v="206"/>
    <x v="1086"/>
    <x v="54"/>
    <x v="27"/>
    <x v="0"/>
    <x v="0"/>
    <x v="0"/>
    <x v="0"/>
    <x v="0"/>
    <x v="2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25"/>
    <x v="24"/>
    <x v="216"/>
    <x v="1091"/>
    <x v="54"/>
    <x v="27"/>
    <x v="0"/>
    <x v="0"/>
    <x v="0"/>
    <x v="0"/>
    <x v="0"/>
    <x v="2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3"/>
    <x v="0"/>
    <x v="0"/>
    <x v="0"/>
    <x v="53"/>
    <x v="51"/>
    <x v="332"/>
    <x v="1160"/>
    <x v="54"/>
    <x v="27"/>
    <x v="0"/>
    <x v="0"/>
    <x v="0"/>
    <x v="0"/>
    <x v="0"/>
    <x v="2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6"/>
    <x v="1"/>
  </r>
  <r>
    <x v="0"/>
    <x v="3"/>
    <x v="0"/>
    <x v="0"/>
    <x v="0"/>
    <x v="29"/>
    <x v="28"/>
    <x v="236"/>
    <x v="1108"/>
    <x v="54"/>
    <x v="27"/>
    <x v="0"/>
    <x v="0"/>
    <x v="0"/>
    <x v="0"/>
    <x v="0"/>
    <x v="2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4"/>
    <x v="1"/>
  </r>
  <r>
    <x v="0"/>
    <x v="5"/>
    <x v="0"/>
    <x v="0"/>
    <x v="0"/>
    <x v="362"/>
    <x v="436"/>
    <x v="860"/>
    <x v="1482"/>
    <x v="54"/>
    <x v="27"/>
    <x v="0"/>
    <x v="0"/>
    <x v="0"/>
    <x v="0"/>
    <x v="0"/>
    <x v="5"/>
    <x v="0"/>
    <x v="0"/>
    <x v="0"/>
    <x v="330"/>
    <x v="466"/>
    <x v="0"/>
    <x v="38"/>
    <x v="251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6"/>
    <x v="1"/>
  </r>
  <r>
    <x v="0"/>
    <x v="5"/>
    <x v="0"/>
    <x v="0"/>
    <x v="0"/>
    <x v="282"/>
    <x v="373"/>
    <x v="740"/>
    <x v="1407"/>
    <x v="54"/>
    <x v="27"/>
    <x v="0"/>
    <x v="0"/>
    <x v="0"/>
    <x v="0"/>
    <x v="0"/>
    <x v="5"/>
    <x v="0"/>
    <x v="0"/>
    <x v="0"/>
    <x v="330"/>
    <x v="466"/>
    <x v="0"/>
    <x v="38"/>
    <x v="30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7"/>
    <x v="1"/>
  </r>
  <r>
    <x v="0"/>
    <x v="5"/>
    <x v="0"/>
    <x v="0"/>
    <x v="0"/>
    <x v="256"/>
    <x v="351"/>
    <x v="698"/>
    <x v="1379"/>
    <x v="54"/>
    <x v="27"/>
    <x v="0"/>
    <x v="0"/>
    <x v="0"/>
    <x v="0"/>
    <x v="0"/>
    <x v="5"/>
    <x v="0"/>
    <x v="0"/>
    <x v="0"/>
    <x v="330"/>
    <x v="466"/>
    <x v="0"/>
    <x v="38"/>
    <x v="384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1"/>
    <x v="1"/>
  </r>
  <r>
    <x v="0"/>
    <x v="5"/>
    <x v="0"/>
    <x v="0"/>
    <x v="0"/>
    <x v="248"/>
    <x v="344"/>
    <x v="687"/>
    <x v="1371"/>
    <x v="54"/>
    <x v="27"/>
    <x v="0"/>
    <x v="0"/>
    <x v="0"/>
    <x v="0"/>
    <x v="0"/>
    <x v="5"/>
    <x v="0"/>
    <x v="0"/>
    <x v="0"/>
    <x v="330"/>
    <x v="466"/>
    <x v="0"/>
    <x v="38"/>
    <x v="46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2"/>
    <x v="1"/>
  </r>
  <r>
    <x v="0"/>
    <x v="5"/>
    <x v="0"/>
    <x v="0"/>
    <x v="0"/>
    <x v="261"/>
    <x v="357"/>
    <x v="708"/>
    <x v="1386"/>
    <x v="54"/>
    <x v="27"/>
    <x v="0"/>
    <x v="0"/>
    <x v="0"/>
    <x v="0"/>
    <x v="0"/>
    <x v="5"/>
    <x v="0"/>
    <x v="0"/>
    <x v="0"/>
    <x v="330"/>
    <x v="466"/>
    <x v="0"/>
    <x v="38"/>
    <x v="70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0"/>
    <x v="1"/>
  </r>
  <r>
    <x v="0"/>
    <x v="5"/>
    <x v="0"/>
    <x v="0"/>
    <x v="0"/>
    <x v="398"/>
    <x v="465"/>
    <x v="920"/>
    <x v="1517"/>
    <x v="54"/>
    <x v="27"/>
    <x v="0"/>
    <x v="0"/>
    <x v="0"/>
    <x v="0"/>
    <x v="0"/>
    <x v="5"/>
    <x v="0"/>
    <x v="0"/>
    <x v="0"/>
    <x v="330"/>
    <x v="466"/>
    <x v="0"/>
    <x v="38"/>
    <x v="745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3"/>
    <x v="1"/>
  </r>
  <r>
    <x v="0"/>
    <x v="5"/>
    <x v="0"/>
    <x v="0"/>
    <x v="0"/>
    <x v="291"/>
    <x v="379"/>
    <x v="750"/>
    <x v="1412"/>
    <x v="54"/>
    <x v="27"/>
    <x v="0"/>
    <x v="0"/>
    <x v="0"/>
    <x v="0"/>
    <x v="0"/>
    <x v="5"/>
    <x v="0"/>
    <x v="0"/>
    <x v="0"/>
    <x v="330"/>
    <x v="466"/>
    <x v="0"/>
    <x v="38"/>
    <x v="808"/>
    <x v="104"/>
    <x v="0"/>
    <x v="0"/>
    <x v="0"/>
    <x v="0"/>
    <x v="0"/>
    <x v="330"/>
    <x v="384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8"/>
    <x v="1"/>
  </r>
  <r>
    <x v="0"/>
    <x v="2"/>
    <x v="0"/>
    <x v="0"/>
    <x v="0"/>
    <x v="261"/>
    <x v="357"/>
    <x v="431"/>
    <x v="889"/>
    <x v="54"/>
    <x v="27"/>
    <x v="0"/>
    <x v="0"/>
    <x v="0"/>
    <x v="0"/>
    <x v="0"/>
    <x v="4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94"/>
    <x v="166"/>
    <x v="231"/>
    <x v="956"/>
    <x v="54"/>
    <x v="27"/>
    <x v="0"/>
    <x v="0"/>
    <x v="0"/>
    <x v="0"/>
    <x v="0"/>
    <x v="4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391"/>
    <x v="459"/>
    <x v="574"/>
    <x v="851"/>
    <x v="54"/>
    <x v="27"/>
    <x v="0"/>
    <x v="0"/>
    <x v="0"/>
    <x v="0"/>
    <x v="0"/>
    <x v="4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150"/>
    <x v="248"/>
    <x v="297"/>
    <x v="889"/>
    <x v="54"/>
    <x v="27"/>
    <x v="0"/>
    <x v="0"/>
    <x v="0"/>
    <x v="0"/>
    <x v="0"/>
    <x v="4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78"/>
    <x v="144"/>
    <x v="209"/>
    <x v="956"/>
    <x v="54"/>
    <x v="27"/>
    <x v="0"/>
    <x v="0"/>
    <x v="0"/>
    <x v="0"/>
    <x v="0"/>
    <x v="4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224"/>
    <x v="325"/>
    <x v="383"/>
    <x v="889"/>
    <x v="54"/>
    <x v="27"/>
    <x v="0"/>
    <x v="0"/>
    <x v="0"/>
    <x v="0"/>
    <x v="0"/>
    <x v="4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1"/>
    <x v="0"/>
    <x v="0"/>
    <x v="0"/>
    <x v="21"/>
    <x v="20"/>
    <x v="93"/>
    <x v="949"/>
    <x v="54"/>
    <x v="27"/>
    <x v="0"/>
    <x v="0"/>
    <x v="0"/>
    <x v="0"/>
    <x v="0"/>
    <x v="0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6"/>
    <x v="6"/>
    <x v="47"/>
    <x v="956"/>
    <x v="54"/>
    <x v="27"/>
    <x v="0"/>
    <x v="0"/>
    <x v="0"/>
    <x v="0"/>
    <x v="0"/>
    <x v="0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6"/>
    <x v="6"/>
    <x v="47"/>
    <x v="956"/>
    <x v="54"/>
    <x v="27"/>
    <x v="0"/>
    <x v="0"/>
    <x v="0"/>
    <x v="0"/>
    <x v="0"/>
    <x v="0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43"/>
    <x v="41"/>
    <x v="140"/>
    <x v="944"/>
    <x v="54"/>
    <x v="27"/>
    <x v="0"/>
    <x v="0"/>
    <x v="0"/>
    <x v="0"/>
    <x v="0"/>
    <x v="0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10"/>
    <x v="10"/>
    <x v="58"/>
    <x v="949"/>
    <x v="54"/>
    <x v="27"/>
    <x v="0"/>
    <x v="0"/>
    <x v="0"/>
    <x v="0"/>
    <x v="0"/>
    <x v="0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5"/>
    <x v="5"/>
    <x v="44"/>
    <x v="956"/>
    <x v="54"/>
    <x v="27"/>
    <x v="0"/>
    <x v="0"/>
    <x v="0"/>
    <x v="0"/>
    <x v="0"/>
    <x v="0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7"/>
    <x v="16"/>
    <x v="82"/>
    <x v="949"/>
    <x v="54"/>
    <x v="27"/>
    <x v="0"/>
    <x v="0"/>
    <x v="0"/>
    <x v="0"/>
    <x v="0"/>
    <x v="0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6"/>
    <x v="0"/>
    <x v="0"/>
    <x v="0"/>
    <x v="311"/>
    <x v="398"/>
    <x v="486"/>
    <x v="874"/>
    <x v="54"/>
    <x v="27"/>
    <x v="0"/>
    <x v="0"/>
    <x v="0"/>
    <x v="0"/>
    <x v="0"/>
    <x v="6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123"/>
    <x v="214"/>
    <x v="276"/>
    <x v="956"/>
    <x v="54"/>
    <x v="27"/>
    <x v="0"/>
    <x v="0"/>
    <x v="0"/>
    <x v="0"/>
    <x v="0"/>
    <x v="6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448"/>
    <x v="510"/>
    <x v="651"/>
    <x v="827"/>
    <x v="54"/>
    <x v="27"/>
    <x v="0"/>
    <x v="0"/>
    <x v="0"/>
    <x v="0"/>
    <x v="0"/>
    <x v="6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191"/>
    <x v="292"/>
    <x v="340"/>
    <x v="874"/>
    <x v="54"/>
    <x v="27"/>
    <x v="0"/>
    <x v="0"/>
    <x v="0"/>
    <x v="0"/>
    <x v="0"/>
    <x v="6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103"/>
    <x v="183"/>
    <x v="248"/>
    <x v="956"/>
    <x v="54"/>
    <x v="27"/>
    <x v="0"/>
    <x v="0"/>
    <x v="0"/>
    <x v="0"/>
    <x v="0"/>
    <x v="6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71"/>
    <x v="366"/>
    <x v="438"/>
    <x v="874"/>
    <x v="54"/>
    <x v="27"/>
    <x v="0"/>
    <x v="0"/>
    <x v="0"/>
    <x v="0"/>
    <x v="0"/>
    <x v="6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3"/>
    <x v="0"/>
    <x v="0"/>
    <x v="0"/>
    <x v="21"/>
    <x v="20"/>
    <x v="93"/>
    <x v="949"/>
    <x v="54"/>
    <x v="27"/>
    <x v="0"/>
    <x v="0"/>
    <x v="0"/>
    <x v="0"/>
    <x v="0"/>
    <x v="2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6"/>
    <x v="6"/>
    <x v="47"/>
    <x v="956"/>
    <x v="54"/>
    <x v="27"/>
    <x v="0"/>
    <x v="0"/>
    <x v="0"/>
    <x v="0"/>
    <x v="0"/>
    <x v="2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6"/>
    <x v="6"/>
    <x v="47"/>
    <x v="956"/>
    <x v="54"/>
    <x v="27"/>
    <x v="0"/>
    <x v="0"/>
    <x v="0"/>
    <x v="0"/>
    <x v="0"/>
    <x v="2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43"/>
    <x v="41"/>
    <x v="140"/>
    <x v="944"/>
    <x v="54"/>
    <x v="27"/>
    <x v="0"/>
    <x v="0"/>
    <x v="0"/>
    <x v="0"/>
    <x v="0"/>
    <x v="2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10"/>
    <x v="10"/>
    <x v="58"/>
    <x v="949"/>
    <x v="54"/>
    <x v="27"/>
    <x v="0"/>
    <x v="0"/>
    <x v="0"/>
    <x v="0"/>
    <x v="0"/>
    <x v="2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5"/>
    <x v="5"/>
    <x v="44"/>
    <x v="956"/>
    <x v="54"/>
    <x v="27"/>
    <x v="0"/>
    <x v="0"/>
    <x v="0"/>
    <x v="0"/>
    <x v="0"/>
    <x v="2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7"/>
    <x v="16"/>
    <x v="82"/>
    <x v="949"/>
    <x v="54"/>
    <x v="27"/>
    <x v="0"/>
    <x v="0"/>
    <x v="0"/>
    <x v="0"/>
    <x v="0"/>
    <x v="2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5"/>
    <x v="0"/>
    <x v="0"/>
    <x v="0"/>
    <x v="230"/>
    <x v="331"/>
    <x v="394"/>
    <x v="898"/>
    <x v="54"/>
    <x v="27"/>
    <x v="0"/>
    <x v="0"/>
    <x v="0"/>
    <x v="0"/>
    <x v="0"/>
    <x v="5"/>
    <x v="0"/>
    <x v="0"/>
    <x v="0"/>
    <x v="331"/>
    <x v="467"/>
    <x v="2"/>
    <x v="69"/>
    <x v="40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1"/>
    <x v="1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331"/>
    <x v="467"/>
    <x v="2"/>
    <x v="69"/>
    <x v="6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78"/>
    <x v="144"/>
    <x v="209"/>
    <x v="956"/>
    <x v="54"/>
    <x v="27"/>
    <x v="0"/>
    <x v="0"/>
    <x v="0"/>
    <x v="0"/>
    <x v="0"/>
    <x v="5"/>
    <x v="0"/>
    <x v="0"/>
    <x v="0"/>
    <x v="331"/>
    <x v="467"/>
    <x v="2"/>
    <x v="69"/>
    <x v="386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362"/>
    <x v="436"/>
    <x v="536"/>
    <x v="862"/>
    <x v="54"/>
    <x v="27"/>
    <x v="0"/>
    <x v="0"/>
    <x v="0"/>
    <x v="0"/>
    <x v="0"/>
    <x v="5"/>
    <x v="0"/>
    <x v="0"/>
    <x v="0"/>
    <x v="331"/>
    <x v="467"/>
    <x v="2"/>
    <x v="69"/>
    <x v="401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9"/>
    <x v="1"/>
  </r>
  <r>
    <x v="0"/>
    <x v="5"/>
    <x v="0"/>
    <x v="0"/>
    <x v="0"/>
    <x v="128"/>
    <x v="220"/>
    <x v="267"/>
    <x v="898"/>
    <x v="54"/>
    <x v="27"/>
    <x v="0"/>
    <x v="0"/>
    <x v="0"/>
    <x v="0"/>
    <x v="0"/>
    <x v="5"/>
    <x v="0"/>
    <x v="0"/>
    <x v="0"/>
    <x v="331"/>
    <x v="467"/>
    <x v="2"/>
    <x v="69"/>
    <x v="452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3"/>
    <x v="1"/>
  </r>
  <r>
    <x v="0"/>
    <x v="5"/>
    <x v="0"/>
    <x v="0"/>
    <x v="0"/>
    <x v="65"/>
    <x v="123"/>
    <x v="187"/>
    <x v="956"/>
    <x v="54"/>
    <x v="27"/>
    <x v="0"/>
    <x v="0"/>
    <x v="0"/>
    <x v="0"/>
    <x v="0"/>
    <x v="5"/>
    <x v="0"/>
    <x v="0"/>
    <x v="0"/>
    <x v="331"/>
    <x v="467"/>
    <x v="2"/>
    <x v="69"/>
    <x v="453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5"/>
    <x v="0"/>
    <x v="0"/>
    <x v="0"/>
    <x v="191"/>
    <x v="292"/>
    <x v="346"/>
    <x v="898"/>
    <x v="54"/>
    <x v="27"/>
    <x v="0"/>
    <x v="0"/>
    <x v="0"/>
    <x v="0"/>
    <x v="0"/>
    <x v="5"/>
    <x v="0"/>
    <x v="0"/>
    <x v="0"/>
    <x v="331"/>
    <x v="467"/>
    <x v="2"/>
    <x v="69"/>
    <x v="844"/>
    <x v="104"/>
    <x v="0"/>
    <x v="0"/>
    <x v="0"/>
    <x v="0"/>
    <x v="0"/>
    <x v="331"/>
    <x v="12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2"/>
    <x v="0"/>
    <x v="0"/>
    <x v="0"/>
    <x v="355"/>
    <x v="432"/>
    <x v="580"/>
    <x v="1151"/>
    <x v="54"/>
    <x v="27"/>
    <x v="0"/>
    <x v="0"/>
    <x v="0"/>
    <x v="0"/>
    <x v="0"/>
    <x v="4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34"/>
    <x v="33"/>
    <x v="142"/>
    <x v="1000"/>
    <x v="54"/>
    <x v="27"/>
    <x v="0"/>
    <x v="0"/>
    <x v="0"/>
    <x v="0"/>
    <x v="0"/>
    <x v="0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404"/>
    <x v="470"/>
    <x v="658"/>
    <x v="1177"/>
    <x v="54"/>
    <x v="27"/>
    <x v="0"/>
    <x v="0"/>
    <x v="0"/>
    <x v="0"/>
    <x v="0"/>
    <x v="6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34"/>
    <x v="33"/>
    <x v="142"/>
    <x v="1000"/>
    <x v="54"/>
    <x v="27"/>
    <x v="0"/>
    <x v="0"/>
    <x v="0"/>
    <x v="0"/>
    <x v="0"/>
    <x v="2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313"/>
    <x v="402"/>
    <x v="540"/>
    <x v="1133"/>
    <x v="54"/>
    <x v="27"/>
    <x v="0"/>
    <x v="0"/>
    <x v="0"/>
    <x v="0"/>
    <x v="0"/>
    <x v="5"/>
    <x v="0"/>
    <x v="0"/>
    <x v="0"/>
    <x v="332"/>
    <x v="468"/>
    <x v="0"/>
    <x v="55"/>
    <x v="517"/>
    <x v="104"/>
    <x v="0"/>
    <x v="0"/>
    <x v="0"/>
    <x v="0"/>
    <x v="0"/>
    <x v="332"/>
    <x v="315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16"/>
    <x v="30"/>
    <x v="120"/>
    <x v="1028"/>
    <x v="54"/>
    <x v="27"/>
    <x v="0"/>
    <x v="0"/>
    <x v="0"/>
    <x v="0"/>
    <x v="0"/>
    <x v="4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043"/>
    <x v="1063"/>
    <x v="1423"/>
    <x v="1731"/>
    <x v="54"/>
    <x v="27"/>
    <x v="0"/>
    <x v="0"/>
    <x v="0"/>
    <x v="0"/>
    <x v="0"/>
    <x v="4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"/>
    <x v="1"/>
  </r>
  <r>
    <x v="0"/>
    <x v="1"/>
    <x v="0"/>
    <x v="0"/>
    <x v="0"/>
    <x v="1"/>
    <x v="1"/>
    <x v="23"/>
    <x v="967"/>
    <x v="54"/>
    <x v="27"/>
    <x v="0"/>
    <x v="0"/>
    <x v="0"/>
    <x v="0"/>
    <x v="0"/>
    <x v="0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9"/>
    <x v="299"/>
    <x v="664"/>
    <x v="1299"/>
    <x v="54"/>
    <x v="27"/>
    <x v="0"/>
    <x v="0"/>
    <x v="0"/>
    <x v="0"/>
    <x v="0"/>
    <x v="0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7"/>
    <x v="1"/>
  </r>
  <r>
    <x v="0"/>
    <x v="6"/>
    <x v="0"/>
    <x v="0"/>
    <x v="0"/>
    <x v="21"/>
    <x v="40"/>
    <x v="142"/>
    <x v="1038"/>
    <x v="54"/>
    <x v="27"/>
    <x v="0"/>
    <x v="0"/>
    <x v="0"/>
    <x v="0"/>
    <x v="0"/>
    <x v="6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17"/>
    <x v="1137"/>
    <x v="1464"/>
    <x v="1778"/>
    <x v="54"/>
    <x v="27"/>
    <x v="0"/>
    <x v="0"/>
    <x v="0"/>
    <x v="0"/>
    <x v="0"/>
    <x v="6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"/>
    <x v="1"/>
  </r>
  <r>
    <x v="0"/>
    <x v="3"/>
    <x v="0"/>
    <x v="0"/>
    <x v="0"/>
    <x v="319"/>
    <x v="299"/>
    <x v="590"/>
    <x v="1206"/>
    <x v="54"/>
    <x v="27"/>
    <x v="0"/>
    <x v="0"/>
    <x v="0"/>
    <x v="0"/>
    <x v="0"/>
    <x v="2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4"/>
    <x v="1"/>
  </r>
  <r>
    <x v="0"/>
    <x v="5"/>
    <x v="0"/>
    <x v="0"/>
    <x v="0"/>
    <x v="983"/>
    <x v="1005"/>
    <x v="1327"/>
    <x v="1600"/>
    <x v="54"/>
    <x v="27"/>
    <x v="0"/>
    <x v="0"/>
    <x v="0"/>
    <x v="0"/>
    <x v="0"/>
    <x v="5"/>
    <x v="0"/>
    <x v="0"/>
    <x v="0"/>
    <x v="333"/>
    <x v="469"/>
    <x v="0"/>
    <x v="35"/>
    <x v="270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62"/>
    <x v="169"/>
    <x v="203"/>
    <x v="239"/>
    <x v="513"/>
    <x v="0"/>
  </r>
  <r>
    <x v="0"/>
    <x v="4"/>
    <x v="0"/>
    <x v="0"/>
    <x v="0"/>
    <x v="3"/>
    <x v="3"/>
    <x v="580"/>
    <x v="1360"/>
    <x v="54"/>
    <x v="27"/>
    <x v="0"/>
    <x v="0"/>
    <x v="0"/>
    <x v="0"/>
    <x v="0"/>
    <x v="1"/>
    <x v="0"/>
    <x v="0"/>
    <x v="0"/>
    <x v="333"/>
    <x v="469"/>
    <x v="0"/>
    <x v="35"/>
    <x v="228"/>
    <x v="104"/>
    <x v="0"/>
    <x v="0"/>
    <x v="0"/>
    <x v="0"/>
    <x v="0"/>
    <x v="333"/>
    <x v="195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0"/>
    <x v="0"/>
    <x v="0"/>
    <x v="0"/>
    <x v="52"/>
    <x v="99"/>
    <x v="1387"/>
    <x v="1806"/>
    <x v="54"/>
    <x v="27"/>
    <x v="0"/>
    <x v="0"/>
    <x v="0"/>
    <x v="0"/>
    <x v="0"/>
    <x v="3"/>
    <x v="0"/>
    <x v="0"/>
    <x v="0"/>
    <x v="333"/>
    <x v="469"/>
    <x v="0"/>
    <x v="35"/>
    <x v="228"/>
    <x v="104"/>
    <x v="0"/>
    <x v="0"/>
    <x v="0"/>
    <x v="0"/>
    <x v="0"/>
    <x v="333"/>
    <x v="20"/>
    <x v="10"/>
    <x v="25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55"/>
    <x v="1"/>
  </r>
  <r>
    <x v="0"/>
    <x v="2"/>
    <x v="0"/>
    <x v="0"/>
    <x v="0"/>
    <x v="287"/>
    <x v="377"/>
    <x v="533"/>
    <x v="1171"/>
    <x v="54"/>
    <x v="27"/>
    <x v="0"/>
    <x v="0"/>
    <x v="0"/>
    <x v="0"/>
    <x v="0"/>
    <x v="4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2"/>
    <x v="0"/>
    <x v="0"/>
    <x v="0"/>
    <x v="404"/>
    <x v="470"/>
    <x v="684"/>
    <x v="1225"/>
    <x v="54"/>
    <x v="27"/>
    <x v="0"/>
    <x v="0"/>
    <x v="0"/>
    <x v="0"/>
    <x v="0"/>
    <x v="4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5"/>
    <x v="1"/>
  </r>
  <r>
    <x v="0"/>
    <x v="2"/>
    <x v="0"/>
    <x v="0"/>
    <x v="0"/>
    <x v="556"/>
    <x v="604"/>
    <x v="881"/>
    <x v="1332"/>
    <x v="54"/>
    <x v="27"/>
    <x v="0"/>
    <x v="0"/>
    <x v="0"/>
    <x v="0"/>
    <x v="0"/>
    <x v="4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1"/>
    <x v="1"/>
  </r>
  <r>
    <x v="0"/>
    <x v="2"/>
    <x v="0"/>
    <x v="0"/>
    <x v="0"/>
    <x v="479"/>
    <x v="535"/>
    <x v="783"/>
    <x v="1279"/>
    <x v="54"/>
    <x v="27"/>
    <x v="0"/>
    <x v="0"/>
    <x v="0"/>
    <x v="0"/>
    <x v="0"/>
    <x v="4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6"/>
    <x v="1"/>
  </r>
  <r>
    <x v="0"/>
    <x v="2"/>
    <x v="0"/>
    <x v="0"/>
    <x v="0"/>
    <x v="438"/>
    <x v="503"/>
    <x v="726"/>
    <x v="1247"/>
    <x v="54"/>
    <x v="27"/>
    <x v="0"/>
    <x v="0"/>
    <x v="0"/>
    <x v="0"/>
    <x v="0"/>
    <x v="4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0"/>
    <x v="1"/>
  </r>
  <r>
    <x v="0"/>
    <x v="2"/>
    <x v="0"/>
    <x v="0"/>
    <x v="0"/>
    <x v="603"/>
    <x v="639"/>
    <x v="926"/>
    <x v="1358"/>
    <x v="54"/>
    <x v="27"/>
    <x v="0"/>
    <x v="0"/>
    <x v="0"/>
    <x v="0"/>
    <x v="0"/>
    <x v="4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8"/>
    <x v="1"/>
  </r>
  <r>
    <x v="0"/>
    <x v="2"/>
    <x v="0"/>
    <x v="0"/>
    <x v="0"/>
    <x v="600"/>
    <x v="637"/>
    <x v="921"/>
    <x v="1352"/>
    <x v="54"/>
    <x v="27"/>
    <x v="0"/>
    <x v="0"/>
    <x v="0"/>
    <x v="0"/>
    <x v="0"/>
    <x v="4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2"/>
    <x v="1"/>
  </r>
  <r>
    <x v="0"/>
    <x v="2"/>
    <x v="0"/>
    <x v="0"/>
    <x v="0"/>
    <x v="471"/>
    <x v="529"/>
    <x v="776"/>
    <x v="1279"/>
    <x v="54"/>
    <x v="27"/>
    <x v="0"/>
    <x v="0"/>
    <x v="0"/>
    <x v="0"/>
    <x v="0"/>
    <x v="4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341"/>
    <x v="423"/>
    <x v="601"/>
    <x v="1198"/>
    <x v="54"/>
    <x v="27"/>
    <x v="0"/>
    <x v="0"/>
    <x v="0"/>
    <x v="0"/>
    <x v="0"/>
    <x v="4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3"/>
    <x v="1"/>
  </r>
  <r>
    <x v="0"/>
    <x v="2"/>
    <x v="0"/>
    <x v="0"/>
    <x v="0"/>
    <x v="278"/>
    <x v="370"/>
    <x v="520"/>
    <x v="1161"/>
    <x v="54"/>
    <x v="27"/>
    <x v="0"/>
    <x v="0"/>
    <x v="0"/>
    <x v="0"/>
    <x v="0"/>
    <x v="4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8"/>
    <x v="1"/>
  </r>
  <r>
    <x v="0"/>
    <x v="1"/>
    <x v="0"/>
    <x v="0"/>
    <x v="0"/>
    <x v="24"/>
    <x v="23"/>
    <x v="123"/>
    <x v="1011"/>
    <x v="54"/>
    <x v="27"/>
    <x v="0"/>
    <x v="0"/>
    <x v="0"/>
    <x v="0"/>
    <x v="0"/>
    <x v="0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1"/>
    <x v="0"/>
    <x v="0"/>
    <x v="0"/>
    <x v="46"/>
    <x v="44"/>
    <x v="183"/>
    <x v="1029"/>
    <x v="54"/>
    <x v="27"/>
    <x v="0"/>
    <x v="0"/>
    <x v="0"/>
    <x v="0"/>
    <x v="0"/>
    <x v="0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93"/>
    <x v="89"/>
    <x v="278"/>
    <x v="1061"/>
    <x v="54"/>
    <x v="27"/>
    <x v="0"/>
    <x v="0"/>
    <x v="0"/>
    <x v="0"/>
    <x v="0"/>
    <x v="0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1"/>
    <x v="0"/>
    <x v="0"/>
    <x v="0"/>
    <x v="66"/>
    <x v="63"/>
    <x v="226"/>
    <x v="1043"/>
    <x v="54"/>
    <x v="27"/>
    <x v="0"/>
    <x v="0"/>
    <x v="0"/>
    <x v="0"/>
    <x v="0"/>
    <x v="0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4"/>
    <x v="1"/>
  </r>
  <r>
    <x v="0"/>
    <x v="1"/>
    <x v="0"/>
    <x v="0"/>
    <x v="0"/>
    <x v="54"/>
    <x v="52"/>
    <x v="203"/>
    <x v="1036"/>
    <x v="54"/>
    <x v="27"/>
    <x v="0"/>
    <x v="0"/>
    <x v="0"/>
    <x v="0"/>
    <x v="0"/>
    <x v="0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1"/>
    <x v="0"/>
    <x v="0"/>
    <x v="0"/>
    <x v="107"/>
    <x v="103"/>
    <x v="306"/>
    <x v="1070"/>
    <x v="54"/>
    <x v="27"/>
    <x v="0"/>
    <x v="0"/>
    <x v="0"/>
    <x v="0"/>
    <x v="0"/>
    <x v="0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3"/>
    <x v="1"/>
  </r>
  <r>
    <x v="0"/>
    <x v="1"/>
    <x v="0"/>
    <x v="0"/>
    <x v="0"/>
    <x v="106"/>
    <x v="102"/>
    <x v="304"/>
    <x v="1069"/>
    <x v="54"/>
    <x v="27"/>
    <x v="0"/>
    <x v="0"/>
    <x v="0"/>
    <x v="0"/>
    <x v="0"/>
    <x v="0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1"/>
    <x v="0"/>
    <x v="0"/>
    <x v="0"/>
    <x v="63"/>
    <x v="61"/>
    <x v="223"/>
    <x v="1043"/>
    <x v="54"/>
    <x v="27"/>
    <x v="0"/>
    <x v="0"/>
    <x v="0"/>
    <x v="0"/>
    <x v="0"/>
    <x v="0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32"/>
    <x v="31"/>
    <x v="148"/>
    <x v="1019"/>
    <x v="54"/>
    <x v="27"/>
    <x v="0"/>
    <x v="0"/>
    <x v="0"/>
    <x v="0"/>
    <x v="0"/>
    <x v="0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23"/>
    <x v="22"/>
    <x v="120"/>
    <x v="1005"/>
    <x v="54"/>
    <x v="27"/>
    <x v="0"/>
    <x v="0"/>
    <x v="0"/>
    <x v="0"/>
    <x v="0"/>
    <x v="0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6"/>
    <x v="0"/>
    <x v="0"/>
    <x v="0"/>
    <x v="337"/>
    <x v="419"/>
    <x v="600"/>
    <x v="1198"/>
    <x v="54"/>
    <x v="27"/>
    <x v="0"/>
    <x v="0"/>
    <x v="0"/>
    <x v="0"/>
    <x v="0"/>
    <x v="6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6"/>
    <x v="0"/>
    <x v="0"/>
    <x v="0"/>
    <x v="464"/>
    <x v="524"/>
    <x v="762"/>
    <x v="1267"/>
    <x v="54"/>
    <x v="27"/>
    <x v="0"/>
    <x v="0"/>
    <x v="0"/>
    <x v="0"/>
    <x v="0"/>
    <x v="6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637"/>
    <x v="669"/>
    <x v="965"/>
    <x v="1378"/>
    <x v="54"/>
    <x v="27"/>
    <x v="0"/>
    <x v="0"/>
    <x v="0"/>
    <x v="0"/>
    <x v="0"/>
    <x v="6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6"/>
    <x v="0"/>
    <x v="0"/>
    <x v="0"/>
    <x v="543"/>
    <x v="593"/>
    <x v="865"/>
    <x v="1317"/>
    <x v="54"/>
    <x v="27"/>
    <x v="0"/>
    <x v="0"/>
    <x v="0"/>
    <x v="0"/>
    <x v="0"/>
    <x v="6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1"/>
    <x v="1"/>
  </r>
  <r>
    <x v="0"/>
    <x v="6"/>
    <x v="0"/>
    <x v="0"/>
    <x v="0"/>
    <x v="501"/>
    <x v="555"/>
    <x v="808"/>
    <x v="1293"/>
    <x v="54"/>
    <x v="27"/>
    <x v="0"/>
    <x v="0"/>
    <x v="0"/>
    <x v="0"/>
    <x v="0"/>
    <x v="6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3"/>
    <x v="1"/>
  </r>
  <r>
    <x v="0"/>
    <x v="6"/>
    <x v="0"/>
    <x v="0"/>
    <x v="0"/>
    <x v="682"/>
    <x v="709"/>
    <x v="1018"/>
    <x v="1406"/>
    <x v="54"/>
    <x v="27"/>
    <x v="0"/>
    <x v="0"/>
    <x v="0"/>
    <x v="0"/>
    <x v="0"/>
    <x v="6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2"/>
    <x v="1"/>
  </r>
  <r>
    <x v="0"/>
    <x v="6"/>
    <x v="0"/>
    <x v="0"/>
    <x v="0"/>
    <x v="679"/>
    <x v="706"/>
    <x v="1014"/>
    <x v="1402"/>
    <x v="54"/>
    <x v="27"/>
    <x v="0"/>
    <x v="0"/>
    <x v="0"/>
    <x v="0"/>
    <x v="0"/>
    <x v="6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6"/>
    <x v="1"/>
  </r>
  <r>
    <x v="0"/>
    <x v="6"/>
    <x v="0"/>
    <x v="0"/>
    <x v="0"/>
    <x v="534"/>
    <x v="586"/>
    <x v="858"/>
    <x v="1317"/>
    <x v="54"/>
    <x v="27"/>
    <x v="0"/>
    <x v="0"/>
    <x v="0"/>
    <x v="0"/>
    <x v="0"/>
    <x v="6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92"/>
    <x v="461"/>
    <x v="674"/>
    <x v="1225"/>
    <x v="54"/>
    <x v="27"/>
    <x v="0"/>
    <x v="0"/>
    <x v="0"/>
    <x v="0"/>
    <x v="0"/>
    <x v="6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329"/>
    <x v="414"/>
    <x v="580"/>
    <x v="1187"/>
    <x v="54"/>
    <x v="27"/>
    <x v="0"/>
    <x v="0"/>
    <x v="0"/>
    <x v="0"/>
    <x v="0"/>
    <x v="6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3"/>
    <x v="0"/>
    <x v="0"/>
    <x v="0"/>
    <x v="24"/>
    <x v="23"/>
    <x v="123"/>
    <x v="1011"/>
    <x v="54"/>
    <x v="27"/>
    <x v="0"/>
    <x v="0"/>
    <x v="0"/>
    <x v="0"/>
    <x v="0"/>
    <x v="2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3"/>
    <x v="0"/>
    <x v="0"/>
    <x v="0"/>
    <x v="46"/>
    <x v="44"/>
    <x v="183"/>
    <x v="1029"/>
    <x v="54"/>
    <x v="27"/>
    <x v="0"/>
    <x v="0"/>
    <x v="0"/>
    <x v="0"/>
    <x v="0"/>
    <x v="2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93"/>
    <x v="89"/>
    <x v="278"/>
    <x v="1061"/>
    <x v="54"/>
    <x v="27"/>
    <x v="0"/>
    <x v="0"/>
    <x v="0"/>
    <x v="0"/>
    <x v="0"/>
    <x v="2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3"/>
    <x v="0"/>
    <x v="0"/>
    <x v="0"/>
    <x v="66"/>
    <x v="63"/>
    <x v="226"/>
    <x v="1043"/>
    <x v="54"/>
    <x v="27"/>
    <x v="0"/>
    <x v="0"/>
    <x v="0"/>
    <x v="0"/>
    <x v="0"/>
    <x v="2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4"/>
    <x v="1"/>
  </r>
  <r>
    <x v="0"/>
    <x v="3"/>
    <x v="0"/>
    <x v="0"/>
    <x v="0"/>
    <x v="54"/>
    <x v="52"/>
    <x v="203"/>
    <x v="1036"/>
    <x v="54"/>
    <x v="27"/>
    <x v="0"/>
    <x v="0"/>
    <x v="0"/>
    <x v="0"/>
    <x v="0"/>
    <x v="2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8"/>
    <x v="1"/>
  </r>
  <r>
    <x v="0"/>
    <x v="3"/>
    <x v="0"/>
    <x v="0"/>
    <x v="0"/>
    <x v="107"/>
    <x v="103"/>
    <x v="306"/>
    <x v="1070"/>
    <x v="54"/>
    <x v="27"/>
    <x v="0"/>
    <x v="0"/>
    <x v="0"/>
    <x v="0"/>
    <x v="0"/>
    <x v="2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3"/>
    <x v="1"/>
  </r>
  <r>
    <x v="0"/>
    <x v="3"/>
    <x v="0"/>
    <x v="0"/>
    <x v="0"/>
    <x v="106"/>
    <x v="102"/>
    <x v="304"/>
    <x v="1069"/>
    <x v="54"/>
    <x v="27"/>
    <x v="0"/>
    <x v="0"/>
    <x v="0"/>
    <x v="0"/>
    <x v="0"/>
    <x v="2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5"/>
    <x v="1"/>
  </r>
  <r>
    <x v="0"/>
    <x v="3"/>
    <x v="0"/>
    <x v="0"/>
    <x v="0"/>
    <x v="63"/>
    <x v="61"/>
    <x v="223"/>
    <x v="1043"/>
    <x v="54"/>
    <x v="27"/>
    <x v="0"/>
    <x v="0"/>
    <x v="0"/>
    <x v="0"/>
    <x v="0"/>
    <x v="2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32"/>
    <x v="31"/>
    <x v="148"/>
    <x v="1019"/>
    <x v="54"/>
    <x v="27"/>
    <x v="0"/>
    <x v="0"/>
    <x v="0"/>
    <x v="0"/>
    <x v="0"/>
    <x v="2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23"/>
    <x v="22"/>
    <x v="120"/>
    <x v="1005"/>
    <x v="54"/>
    <x v="27"/>
    <x v="0"/>
    <x v="0"/>
    <x v="0"/>
    <x v="0"/>
    <x v="0"/>
    <x v="2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5"/>
    <x v="0"/>
    <x v="0"/>
    <x v="0"/>
    <x v="256"/>
    <x v="351"/>
    <x v="498"/>
    <x v="1157"/>
    <x v="54"/>
    <x v="27"/>
    <x v="0"/>
    <x v="0"/>
    <x v="0"/>
    <x v="0"/>
    <x v="0"/>
    <x v="5"/>
    <x v="0"/>
    <x v="0"/>
    <x v="0"/>
    <x v="334"/>
    <x v="470"/>
    <x v="0"/>
    <x v="50"/>
    <x v="50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4"/>
    <x v="169"/>
    <x v="203"/>
    <x v="31"/>
    <x v="1214"/>
    <x v="0"/>
  </r>
  <r>
    <x v="0"/>
    <x v="5"/>
    <x v="0"/>
    <x v="0"/>
    <x v="0"/>
    <x v="371"/>
    <x v="444"/>
    <x v="643"/>
    <x v="1210"/>
    <x v="54"/>
    <x v="27"/>
    <x v="0"/>
    <x v="0"/>
    <x v="0"/>
    <x v="0"/>
    <x v="0"/>
    <x v="5"/>
    <x v="0"/>
    <x v="0"/>
    <x v="0"/>
    <x v="334"/>
    <x v="470"/>
    <x v="0"/>
    <x v="50"/>
    <x v="22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3"/>
    <x v="169"/>
    <x v="203"/>
    <x v="57"/>
    <x v="1118"/>
    <x v="0"/>
  </r>
  <r>
    <x v="0"/>
    <x v="5"/>
    <x v="0"/>
    <x v="0"/>
    <x v="0"/>
    <x v="514"/>
    <x v="568"/>
    <x v="827"/>
    <x v="1307"/>
    <x v="54"/>
    <x v="27"/>
    <x v="0"/>
    <x v="0"/>
    <x v="0"/>
    <x v="0"/>
    <x v="0"/>
    <x v="5"/>
    <x v="0"/>
    <x v="0"/>
    <x v="0"/>
    <x v="334"/>
    <x v="470"/>
    <x v="0"/>
    <x v="50"/>
    <x v="23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6"/>
    <x v="169"/>
    <x v="203"/>
    <x v="101"/>
    <x v="965"/>
    <x v="0"/>
  </r>
  <r>
    <x v="0"/>
    <x v="5"/>
    <x v="0"/>
    <x v="0"/>
    <x v="0"/>
    <x v="440"/>
    <x v="504"/>
    <x v="727"/>
    <x v="1249"/>
    <x v="54"/>
    <x v="27"/>
    <x v="0"/>
    <x v="0"/>
    <x v="0"/>
    <x v="0"/>
    <x v="0"/>
    <x v="5"/>
    <x v="0"/>
    <x v="0"/>
    <x v="0"/>
    <x v="334"/>
    <x v="470"/>
    <x v="0"/>
    <x v="50"/>
    <x v="23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8"/>
    <x v="169"/>
    <x v="203"/>
    <x v="75"/>
    <x v="1039"/>
    <x v="0"/>
  </r>
  <r>
    <x v="0"/>
    <x v="5"/>
    <x v="0"/>
    <x v="0"/>
    <x v="0"/>
    <x v="402"/>
    <x v="469"/>
    <x v="681"/>
    <x v="1223"/>
    <x v="54"/>
    <x v="27"/>
    <x v="0"/>
    <x v="0"/>
    <x v="0"/>
    <x v="0"/>
    <x v="0"/>
    <x v="5"/>
    <x v="0"/>
    <x v="0"/>
    <x v="0"/>
    <x v="334"/>
    <x v="470"/>
    <x v="0"/>
    <x v="50"/>
    <x v="236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081"/>
    <x v="0"/>
  </r>
  <r>
    <x v="0"/>
    <x v="5"/>
    <x v="0"/>
    <x v="0"/>
    <x v="0"/>
    <x v="550"/>
    <x v="599"/>
    <x v="874"/>
    <x v="1330"/>
    <x v="54"/>
    <x v="27"/>
    <x v="0"/>
    <x v="0"/>
    <x v="0"/>
    <x v="0"/>
    <x v="0"/>
    <x v="5"/>
    <x v="0"/>
    <x v="0"/>
    <x v="0"/>
    <x v="334"/>
    <x v="470"/>
    <x v="0"/>
    <x v="50"/>
    <x v="352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4"/>
    <x v="169"/>
    <x v="203"/>
    <x v="113"/>
    <x v="929"/>
    <x v="0"/>
  </r>
  <r>
    <x v="0"/>
    <x v="5"/>
    <x v="0"/>
    <x v="0"/>
    <x v="0"/>
    <x v="547"/>
    <x v="597"/>
    <x v="871"/>
    <x v="1323"/>
    <x v="54"/>
    <x v="27"/>
    <x v="0"/>
    <x v="0"/>
    <x v="0"/>
    <x v="0"/>
    <x v="0"/>
    <x v="5"/>
    <x v="0"/>
    <x v="0"/>
    <x v="0"/>
    <x v="334"/>
    <x v="470"/>
    <x v="0"/>
    <x v="50"/>
    <x v="355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3"/>
    <x v="169"/>
    <x v="203"/>
    <x v="112"/>
    <x v="936"/>
    <x v="0"/>
  </r>
  <r>
    <x v="0"/>
    <x v="5"/>
    <x v="0"/>
    <x v="0"/>
    <x v="0"/>
    <x v="433"/>
    <x v="499"/>
    <x v="721"/>
    <x v="1249"/>
    <x v="54"/>
    <x v="27"/>
    <x v="0"/>
    <x v="0"/>
    <x v="0"/>
    <x v="0"/>
    <x v="0"/>
    <x v="5"/>
    <x v="0"/>
    <x v="0"/>
    <x v="0"/>
    <x v="334"/>
    <x v="470"/>
    <x v="0"/>
    <x v="50"/>
    <x v="389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1037"/>
    <x v="0"/>
  </r>
  <r>
    <x v="0"/>
    <x v="5"/>
    <x v="0"/>
    <x v="0"/>
    <x v="0"/>
    <x v="306"/>
    <x v="393"/>
    <x v="558"/>
    <x v="1181"/>
    <x v="54"/>
    <x v="27"/>
    <x v="0"/>
    <x v="0"/>
    <x v="0"/>
    <x v="0"/>
    <x v="0"/>
    <x v="5"/>
    <x v="0"/>
    <x v="0"/>
    <x v="0"/>
    <x v="334"/>
    <x v="470"/>
    <x v="0"/>
    <x v="50"/>
    <x v="691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68"/>
    <x v="0"/>
  </r>
  <r>
    <x v="0"/>
    <x v="5"/>
    <x v="0"/>
    <x v="0"/>
    <x v="0"/>
    <x v="248"/>
    <x v="344"/>
    <x v="483"/>
    <x v="1147"/>
    <x v="54"/>
    <x v="27"/>
    <x v="0"/>
    <x v="0"/>
    <x v="0"/>
    <x v="0"/>
    <x v="0"/>
    <x v="5"/>
    <x v="0"/>
    <x v="0"/>
    <x v="0"/>
    <x v="334"/>
    <x v="470"/>
    <x v="0"/>
    <x v="50"/>
    <x v="724"/>
    <x v="104"/>
    <x v="0"/>
    <x v="0"/>
    <x v="0"/>
    <x v="0"/>
    <x v="0"/>
    <x v="334"/>
    <x v="293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32"/>
    <x v="0"/>
  </r>
  <r>
    <x v="0"/>
    <x v="2"/>
    <x v="0"/>
    <x v="0"/>
    <x v="0"/>
    <x v="278"/>
    <x v="370"/>
    <x v="410"/>
    <x v="777"/>
    <x v="54"/>
    <x v="27"/>
    <x v="0"/>
    <x v="0"/>
    <x v="0"/>
    <x v="0"/>
    <x v="0"/>
    <x v="4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3"/>
    <x v="0"/>
    <x v="1063"/>
    <x v="1"/>
  </r>
  <r>
    <x v="0"/>
    <x v="1"/>
    <x v="0"/>
    <x v="0"/>
    <x v="0"/>
    <x v="23"/>
    <x v="22"/>
    <x v="86"/>
    <x v="997"/>
    <x v="54"/>
    <x v="27"/>
    <x v="0"/>
    <x v="0"/>
    <x v="0"/>
    <x v="0"/>
    <x v="0"/>
    <x v="0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394"/>
    <x v="1"/>
  </r>
  <r>
    <x v="0"/>
    <x v="6"/>
    <x v="0"/>
    <x v="0"/>
    <x v="0"/>
    <x v="329"/>
    <x v="414"/>
    <x v="465"/>
    <x v="748"/>
    <x v="54"/>
    <x v="27"/>
    <x v="0"/>
    <x v="0"/>
    <x v="0"/>
    <x v="0"/>
    <x v="0"/>
    <x v="6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003"/>
    <x v="1"/>
  </r>
  <r>
    <x v="0"/>
    <x v="4"/>
    <x v="0"/>
    <x v="0"/>
    <x v="0"/>
    <x v="69"/>
    <x v="66"/>
    <x v="165"/>
    <x v="1034"/>
    <x v="54"/>
    <x v="27"/>
    <x v="0"/>
    <x v="0"/>
    <x v="0"/>
    <x v="0"/>
    <x v="0"/>
    <x v="1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17"/>
    <x v="1"/>
  </r>
  <r>
    <x v="0"/>
    <x v="0"/>
    <x v="0"/>
    <x v="0"/>
    <x v="0"/>
    <x v="512"/>
    <x v="565"/>
    <x v="672"/>
    <x v="645"/>
    <x v="54"/>
    <x v="27"/>
    <x v="0"/>
    <x v="0"/>
    <x v="0"/>
    <x v="0"/>
    <x v="0"/>
    <x v="3"/>
    <x v="0"/>
    <x v="0"/>
    <x v="0"/>
    <x v="335"/>
    <x v="474"/>
    <x v="3"/>
    <x v="4"/>
    <x v="751"/>
    <x v="104"/>
    <x v="0"/>
    <x v="0"/>
    <x v="0"/>
    <x v="0"/>
    <x v="0"/>
    <x v="335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46"/>
    <x v="199"/>
    <x v="169"/>
    <x v="203"/>
    <x v="0"/>
    <x v="787"/>
    <x v="1"/>
  </r>
  <r>
    <x v="0"/>
    <x v="2"/>
    <x v="0"/>
    <x v="0"/>
    <x v="0"/>
    <x v="278"/>
    <x v="370"/>
    <x v="419"/>
    <x v="795"/>
    <x v="54"/>
    <x v="27"/>
    <x v="0"/>
    <x v="0"/>
    <x v="0"/>
    <x v="0"/>
    <x v="0"/>
    <x v="4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3"/>
    <x v="0"/>
    <x v="1053"/>
    <x v="1"/>
  </r>
  <r>
    <x v="0"/>
    <x v="1"/>
    <x v="0"/>
    <x v="0"/>
    <x v="0"/>
    <x v="23"/>
    <x v="22"/>
    <x v="90"/>
    <x v="1000"/>
    <x v="54"/>
    <x v="27"/>
    <x v="0"/>
    <x v="0"/>
    <x v="0"/>
    <x v="0"/>
    <x v="0"/>
    <x v="0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95"/>
    <x v="199"/>
    <x v="169"/>
    <x v="203"/>
    <x v="0"/>
    <x v="1392"/>
    <x v="1"/>
  </r>
  <r>
    <x v="0"/>
    <x v="6"/>
    <x v="0"/>
    <x v="0"/>
    <x v="0"/>
    <x v="329"/>
    <x v="414"/>
    <x v="475"/>
    <x v="769"/>
    <x v="54"/>
    <x v="27"/>
    <x v="0"/>
    <x v="0"/>
    <x v="0"/>
    <x v="0"/>
    <x v="0"/>
    <x v="6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993"/>
    <x v="1"/>
  </r>
  <r>
    <x v="0"/>
    <x v="4"/>
    <x v="0"/>
    <x v="0"/>
    <x v="0"/>
    <x v="69"/>
    <x v="66"/>
    <x v="171"/>
    <x v="1041"/>
    <x v="54"/>
    <x v="27"/>
    <x v="0"/>
    <x v="0"/>
    <x v="0"/>
    <x v="0"/>
    <x v="0"/>
    <x v="1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311"/>
    <x v="1"/>
  </r>
  <r>
    <x v="0"/>
    <x v="0"/>
    <x v="0"/>
    <x v="0"/>
    <x v="0"/>
    <x v="512"/>
    <x v="565"/>
    <x v="684"/>
    <x v="670"/>
    <x v="54"/>
    <x v="27"/>
    <x v="0"/>
    <x v="0"/>
    <x v="0"/>
    <x v="0"/>
    <x v="0"/>
    <x v="3"/>
    <x v="0"/>
    <x v="0"/>
    <x v="0"/>
    <x v="336"/>
    <x v="475"/>
    <x v="3"/>
    <x v="4"/>
    <x v="627"/>
    <x v="104"/>
    <x v="0"/>
    <x v="0"/>
    <x v="0"/>
    <x v="0"/>
    <x v="0"/>
    <x v="336"/>
    <x v="451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775"/>
    <x v="1"/>
  </r>
  <r>
    <x v="0"/>
    <x v="2"/>
    <x v="0"/>
    <x v="0"/>
    <x v="0"/>
    <x v="452"/>
    <x v="514"/>
    <x v="772"/>
    <x v="1305"/>
    <x v="54"/>
    <x v="27"/>
    <x v="0"/>
    <x v="0"/>
    <x v="0"/>
    <x v="0"/>
    <x v="0"/>
    <x v="4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8"/>
    <x v="203"/>
    <x v="80"/>
    <x v="968"/>
    <x v="0"/>
  </r>
  <r>
    <x v="0"/>
    <x v="1"/>
    <x v="0"/>
    <x v="0"/>
    <x v="0"/>
    <x v="58"/>
    <x v="56"/>
    <x v="222"/>
    <x v="1048"/>
    <x v="54"/>
    <x v="27"/>
    <x v="0"/>
    <x v="0"/>
    <x v="0"/>
    <x v="0"/>
    <x v="0"/>
    <x v="0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6"/>
    <x v="0"/>
    <x v="0"/>
    <x v="0"/>
    <x v="515"/>
    <x v="569"/>
    <x v="854"/>
    <x v="1345"/>
    <x v="54"/>
    <x v="27"/>
    <x v="0"/>
    <x v="0"/>
    <x v="0"/>
    <x v="0"/>
    <x v="0"/>
    <x v="6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3"/>
    <x v="0"/>
    <x v="0"/>
    <x v="0"/>
    <x v="58"/>
    <x v="56"/>
    <x v="222"/>
    <x v="1048"/>
    <x v="54"/>
    <x v="27"/>
    <x v="0"/>
    <x v="0"/>
    <x v="0"/>
    <x v="0"/>
    <x v="0"/>
    <x v="2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5"/>
    <x v="0"/>
    <x v="0"/>
    <x v="0"/>
    <x v="415"/>
    <x v="483"/>
    <x v="718"/>
    <x v="1275"/>
    <x v="54"/>
    <x v="27"/>
    <x v="0"/>
    <x v="0"/>
    <x v="0"/>
    <x v="0"/>
    <x v="0"/>
    <x v="5"/>
    <x v="0"/>
    <x v="0"/>
    <x v="0"/>
    <x v="337"/>
    <x v="479"/>
    <x v="2"/>
    <x v="6"/>
    <x v="56"/>
    <x v="104"/>
    <x v="0"/>
    <x v="0"/>
    <x v="0"/>
    <x v="0"/>
    <x v="0"/>
    <x v="337"/>
    <x v="258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1"/>
    <x v="203"/>
    <x v="69"/>
    <x v="1009"/>
    <x v="0"/>
  </r>
  <r>
    <x v="0"/>
    <x v="2"/>
    <x v="0"/>
    <x v="0"/>
    <x v="0"/>
    <x v="529"/>
    <x v="581"/>
    <x v="0"/>
    <x v="407"/>
    <x v="54"/>
    <x v="27"/>
    <x v="0"/>
    <x v="0"/>
    <x v="0"/>
    <x v="0"/>
    <x v="0"/>
    <x v="4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82"/>
    <x v="79"/>
    <x v="0"/>
    <x v="771"/>
    <x v="54"/>
    <x v="27"/>
    <x v="0"/>
    <x v="0"/>
    <x v="0"/>
    <x v="0"/>
    <x v="0"/>
    <x v="0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605"/>
    <x v="641"/>
    <x v="0"/>
    <x v="355"/>
    <x v="54"/>
    <x v="27"/>
    <x v="0"/>
    <x v="0"/>
    <x v="0"/>
    <x v="0"/>
    <x v="0"/>
    <x v="6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82"/>
    <x v="79"/>
    <x v="0"/>
    <x v="771"/>
    <x v="54"/>
    <x v="27"/>
    <x v="0"/>
    <x v="0"/>
    <x v="0"/>
    <x v="0"/>
    <x v="0"/>
    <x v="2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490"/>
    <x v="543"/>
    <x v="0"/>
    <x v="436"/>
    <x v="54"/>
    <x v="27"/>
    <x v="0"/>
    <x v="0"/>
    <x v="0"/>
    <x v="0"/>
    <x v="0"/>
    <x v="5"/>
    <x v="0"/>
    <x v="0"/>
    <x v="0"/>
    <x v="338"/>
    <x v="482"/>
    <x v="2"/>
    <x v="53"/>
    <x v="607"/>
    <x v="104"/>
    <x v="0"/>
    <x v="0"/>
    <x v="0"/>
    <x v="0"/>
    <x v="0"/>
    <x v="338"/>
    <x v="16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2"/>
    <x v="0"/>
    <x v="1479"/>
    <x v="1"/>
  </r>
  <r>
    <x v="0"/>
    <x v="2"/>
    <x v="0"/>
    <x v="0"/>
    <x v="0"/>
    <x v="391"/>
    <x v="459"/>
    <x v="589"/>
    <x v="956"/>
    <x v="54"/>
    <x v="27"/>
    <x v="0"/>
    <x v="0"/>
    <x v="0"/>
    <x v="0"/>
    <x v="0"/>
    <x v="4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325"/>
    <x v="411"/>
    <x v="512"/>
    <x v="956"/>
    <x v="54"/>
    <x v="27"/>
    <x v="0"/>
    <x v="0"/>
    <x v="0"/>
    <x v="0"/>
    <x v="0"/>
    <x v="4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43"/>
    <x v="41"/>
    <x v="144"/>
    <x v="956"/>
    <x v="54"/>
    <x v="27"/>
    <x v="0"/>
    <x v="0"/>
    <x v="0"/>
    <x v="0"/>
    <x v="0"/>
    <x v="0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0"/>
    <x v="29"/>
    <x v="118"/>
    <x v="956"/>
    <x v="54"/>
    <x v="27"/>
    <x v="0"/>
    <x v="0"/>
    <x v="0"/>
    <x v="0"/>
    <x v="0"/>
    <x v="0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448"/>
    <x v="510"/>
    <x v="665"/>
    <x v="956"/>
    <x v="54"/>
    <x v="27"/>
    <x v="0"/>
    <x v="0"/>
    <x v="0"/>
    <x v="0"/>
    <x v="0"/>
    <x v="6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81"/>
    <x v="452"/>
    <x v="573"/>
    <x v="956"/>
    <x v="54"/>
    <x v="27"/>
    <x v="0"/>
    <x v="0"/>
    <x v="0"/>
    <x v="0"/>
    <x v="0"/>
    <x v="6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43"/>
    <x v="41"/>
    <x v="144"/>
    <x v="956"/>
    <x v="54"/>
    <x v="27"/>
    <x v="0"/>
    <x v="0"/>
    <x v="0"/>
    <x v="0"/>
    <x v="0"/>
    <x v="2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30"/>
    <x v="29"/>
    <x v="118"/>
    <x v="956"/>
    <x v="54"/>
    <x v="27"/>
    <x v="0"/>
    <x v="0"/>
    <x v="0"/>
    <x v="0"/>
    <x v="0"/>
    <x v="2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362"/>
    <x v="436"/>
    <x v="547"/>
    <x v="956"/>
    <x v="54"/>
    <x v="27"/>
    <x v="0"/>
    <x v="0"/>
    <x v="0"/>
    <x v="0"/>
    <x v="0"/>
    <x v="5"/>
    <x v="0"/>
    <x v="0"/>
    <x v="0"/>
    <x v="339"/>
    <x v="483"/>
    <x v="0"/>
    <x v="16"/>
    <x v="709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35"/>
    <x v="0"/>
    <x v="918"/>
    <x v="1"/>
  </r>
  <r>
    <x v="0"/>
    <x v="5"/>
    <x v="0"/>
    <x v="0"/>
    <x v="0"/>
    <x v="297"/>
    <x v="383"/>
    <x v="477"/>
    <x v="956"/>
    <x v="54"/>
    <x v="27"/>
    <x v="0"/>
    <x v="0"/>
    <x v="0"/>
    <x v="0"/>
    <x v="0"/>
    <x v="5"/>
    <x v="0"/>
    <x v="0"/>
    <x v="0"/>
    <x v="339"/>
    <x v="483"/>
    <x v="0"/>
    <x v="16"/>
    <x v="812"/>
    <x v="104"/>
    <x v="0"/>
    <x v="0"/>
    <x v="0"/>
    <x v="0"/>
    <x v="0"/>
    <x v="339"/>
    <x v="481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6"/>
    <x v="0"/>
    <x v="991"/>
    <x v="1"/>
  </r>
  <r>
    <x v="0"/>
    <x v="2"/>
    <x v="0"/>
    <x v="0"/>
    <x v="0"/>
    <x v="502"/>
    <x v="556"/>
    <x v="120"/>
    <x v="433"/>
    <x v="54"/>
    <x v="27"/>
    <x v="0"/>
    <x v="0"/>
    <x v="0"/>
    <x v="0"/>
    <x v="0"/>
    <x v="4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9"/>
    <x v="203"/>
    <x v="96"/>
    <x v="1607"/>
    <x v="0"/>
  </r>
  <r>
    <x v="0"/>
    <x v="2"/>
    <x v="0"/>
    <x v="0"/>
    <x v="0"/>
    <x v="108"/>
    <x v="190"/>
    <x v="0"/>
    <x v="742"/>
    <x v="54"/>
    <x v="27"/>
    <x v="0"/>
    <x v="0"/>
    <x v="0"/>
    <x v="0"/>
    <x v="0"/>
    <x v="4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"/>
    <x v="0"/>
    <x v="1479"/>
    <x v="1"/>
  </r>
  <r>
    <x v="0"/>
    <x v="2"/>
    <x v="0"/>
    <x v="0"/>
    <x v="0"/>
    <x v="452"/>
    <x v="514"/>
    <x v="82"/>
    <x v="467"/>
    <x v="54"/>
    <x v="27"/>
    <x v="0"/>
    <x v="0"/>
    <x v="0"/>
    <x v="0"/>
    <x v="0"/>
    <x v="4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6"/>
    <x v="0"/>
    <x v="1398"/>
    <x v="1"/>
  </r>
  <r>
    <x v="0"/>
    <x v="2"/>
    <x v="0"/>
    <x v="0"/>
    <x v="0"/>
    <x v="536"/>
    <x v="588"/>
    <x v="120"/>
    <x v="406"/>
    <x v="54"/>
    <x v="27"/>
    <x v="0"/>
    <x v="0"/>
    <x v="0"/>
    <x v="0"/>
    <x v="0"/>
    <x v="4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72"/>
    <x v="0"/>
    <x v="1360"/>
    <x v="1"/>
  </r>
  <r>
    <x v="0"/>
    <x v="2"/>
    <x v="0"/>
    <x v="0"/>
    <x v="0"/>
    <x v="1022"/>
    <x v="1043"/>
    <x v="276"/>
    <x v="137"/>
    <x v="54"/>
    <x v="27"/>
    <x v="0"/>
    <x v="0"/>
    <x v="0"/>
    <x v="0"/>
    <x v="0"/>
    <x v="4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52"/>
    <x v="0"/>
    <x v="1204"/>
    <x v="1"/>
  </r>
  <r>
    <x v="0"/>
    <x v="1"/>
    <x v="0"/>
    <x v="0"/>
    <x v="0"/>
    <x v="73"/>
    <x v="70"/>
    <x v="23"/>
    <x v="786"/>
    <x v="54"/>
    <x v="27"/>
    <x v="0"/>
    <x v="0"/>
    <x v="0"/>
    <x v="0"/>
    <x v="0"/>
    <x v="0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7"/>
    <x v="7"/>
    <x v="0"/>
    <x v="920"/>
    <x v="54"/>
    <x v="27"/>
    <x v="0"/>
    <x v="0"/>
    <x v="0"/>
    <x v="0"/>
    <x v="0"/>
    <x v="0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58"/>
    <x v="56"/>
    <x v="11"/>
    <x v="803"/>
    <x v="54"/>
    <x v="27"/>
    <x v="0"/>
    <x v="0"/>
    <x v="0"/>
    <x v="0"/>
    <x v="0"/>
    <x v="0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85"/>
    <x v="82"/>
    <x v="23"/>
    <x v="769"/>
    <x v="54"/>
    <x v="27"/>
    <x v="0"/>
    <x v="0"/>
    <x v="0"/>
    <x v="0"/>
    <x v="0"/>
    <x v="0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310"/>
    <x v="291"/>
    <x v="55"/>
    <x v="589"/>
    <x v="54"/>
    <x v="27"/>
    <x v="0"/>
    <x v="0"/>
    <x v="0"/>
    <x v="0"/>
    <x v="0"/>
    <x v="0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571"/>
    <x v="613"/>
    <x v="142"/>
    <x v="381"/>
    <x v="54"/>
    <x v="27"/>
    <x v="0"/>
    <x v="0"/>
    <x v="0"/>
    <x v="0"/>
    <x v="0"/>
    <x v="6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42"/>
    <x v="239"/>
    <x v="0"/>
    <x v="713"/>
    <x v="54"/>
    <x v="27"/>
    <x v="0"/>
    <x v="0"/>
    <x v="0"/>
    <x v="0"/>
    <x v="0"/>
    <x v="6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515"/>
    <x v="569"/>
    <x v="95"/>
    <x v="422"/>
    <x v="54"/>
    <x v="27"/>
    <x v="0"/>
    <x v="0"/>
    <x v="0"/>
    <x v="0"/>
    <x v="0"/>
    <x v="6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614"/>
    <x v="650"/>
    <x v="142"/>
    <x v="353"/>
    <x v="54"/>
    <x v="27"/>
    <x v="0"/>
    <x v="0"/>
    <x v="0"/>
    <x v="0"/>
    <x v="0"/>
    <x v="6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107"/>
    <x v="1127"/>
    <x v="323"/>
    <x v="94"/>
    <x v="54"/>
    <x v="27"/>
    <x v="0"/>
    <x v="0"/>
    <x v="0"/>
    <x v="0"/>
    <x v="0"/>
    <x v="6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73"/>
    <x v="70"/>
    <x v="23"/>
    <x v="786"/>
    <x v="54"/>
    <x v="27"/>
    <x v="0"/>
    <x v="0"/>
    <x v="0"/>
    <x v="0"/>
    <x v="0"/>
    <x v="2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7"/>
    <x v="7"/>
    <x v="0"/>
    <x v="920"/>
    <x v="54"/>
    <x v="27"/>
    <x v="0"/>
    <x v="0"/>
    <x v="0"/>
    <x v="0"/>
    <x v="0"/>
    <x v="2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58"/>
    <x v="56"/>
    <x v="11"/>
    <x v="803"/>
    <x v="54"/>
    <x v="27"/>
    <x v="0"/>
    <x v="0"/>
    <x v="0"/>
    <x v="0"/>
    <x v="0"/>
    <x v="2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85"/>
    <x v="82"/>
    <x v="23"/>
    <x v="769"/>
    <x v="54"/>
    <x v="27"/>
    <x v="0"/>
    <x v="0"/>
    <x v="0"/>
    <x v="0"/>
    <x v="0"/>
    <x v="2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310"/>
    <x v="291"/>
    <x v="55"/>
    <x v="589"/>
    <x v="54"/>
    <x v="27"/>
    <x v="0"/>
    <x v="0"/>
    <x v="0"/>
    <x v="0"/>
    <x v="0"/>
    <x v="2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463"/>
    <x v="523"/>
    <x v="108"/>
    <x v="462"/>
    <x v="54"/>
    <x v="27"/>
    <x v="0"/>
    <x v="0"/>
    <x v="0"/>
    <x v="0"/>
    <x v="0"/>
    <x v="5"/>
    <x v="0"/>
    <x v="0"/>
    <x v="0"/>
    <x v="340"/>
    <x v="485"/>
    <x v="2"/>
    <x v="48"/>
    <x v="1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1"/>
    <x v="203"/>
    <x v="84"/>
    <x v="1596"/>
    <x v="0"/>
  </r>
  <r>
    <x v="0"/>
    <x v="5"/>
    <x v="0"/>
    <x v="0"/>
    <x v="0"/>
    <x v="91"/>
    <x v="163"/>
    <x v="0"/>
    <x v="760"/>
    <x v="54"/>
    <x v="27"/>
    <x v="0"/>
    <x v="0"/>
    <x v="0"/>
    <x v="0"/>
    <x v="0"/>
    <x v="5"/>
    <x v="0"/>
    <x v="0"/>
    <x v="0"/>
    <x v="340"/>
    <x v="485"/>
    <x v="2"/>
    <x v="48"/>
    <x v="185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"/>
    <x v="203"/>
    <x v="11"/>
    <x v="1509"/>
    <x v="0"/>
  </r>
  <r>
    <x v="0"/>
    <x v="5"/>
    <x v="0"/>
    <x v="0"/>
    <x v="0"/>
    <x v="415"/>
    <x v="483"/>
    <x v="73"/>
    <x v="498"/>
    <x v="54"/>
    <x v="27"/>
    <x v="0"/>
    <x v="0"/>
    <x v="0"/>
    <x v="0"/>
    <x v="0"/>
    <x v="5"/>
    <x v="0"/>
    <x v="0"/>
    <x v="0"/>
    <x v="340"/>
    <x v="485"/>
    <x v="2"/>
    <x v="48"/>
    <x v="350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586"/>
    <x v="0"/>
  </r>
  <r>
    <x v="0"/>
    <x v="5"/>
    <x v="0"/>
    <x v="0"/>
    <x v="0"/>
    <x v="497"/>
    <x v="552"/>
    <x v="108"/>
    <x v="435"/>
    <x v="54"/>
    <x v="27"/>
    <x v="0"/>
    <x v="0"/>
    <x v="0"/>
    <x v="0"/>
    <x v="0"/>
    <x v="5"/>
    <x v="0"/>
    <x v="0"/>
    <x v="0"/>
    <x v="340"/>
    <x v="485"/>
    <x v="2"/>
    <x v="48"/>
    <x v="833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2"/>
    <x v="169"/>
    <x v="203"/>
    <x v="94"/>
    <x v="1606"/>
    <x v="0"/>
  </r>
  <r>
    <x v="0"/>
    <x v="5"/>
    <x v="0"/>
    <x v="0"/>
    <x v="0"/>
    <x v="959"/>
    <x v="981"/>
    <x v="248"/>
    <x v="168"/>
    <x v="54"/>
    <x v="27"/>
    <x v="0"/>
    <x v="0"/>
    <x v="0"/>
    <x v="0"/>
    <x v="0"/>
    <x v="5"/>
    <x v="0"/>
    <x v="0"/>
    <x v="0"/>
    <x v="340"/>
    <x v="485"/>
    <x v="2"/>
    <x v="48"/>
    <x v="834"/>
    <x v="104"/>
    <x v="0"/>
    <x v="0"/>
    <x v="0"/>
    <x v="0"/>
    <x v="0"/>
    <x v="340"/>
    <x v="489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6"/>
    <x v="203"/>
    <x v="233"/>
    <x v="1664"/>
    <x v="0"/>
  </r>
  <r>
    <x v="0"/>
    <x v="2"/>
    <x v="0"/>
    <x v="0"/>
    <x v="0"/>
    <x v="681"/>
    <x v="708"/>
    <x v="0"/>
    <x v="305"/>
    <x v="54"/>
    <x v="27"/>
    <x v="0"/>
    <x v="0"/>
    <x v="0"/>
    <x v="0"/>
    <x v="0"/>
    <x v="4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50"/>
    <x v="199"/>
    <x v="169"/>
    <x v="203"/>
    <x v="0"/>
    <x v="1479"/>
    <x v="1"/>
  </r>
  <r>
    <x v="0"/>
    <x v="1"/>
    <x v="0"/>
    <x v="0"/>
    <x v="0"/>
    <x v="140"/>
    <x v="134"/>
    <x v="0"/>
    <x v="784"/>
    <x v="54"/>
    <x v="27"/>
    <x v="0"/>
    <x v="0"/>
    <x v="0"/>
    <x v="0"/>
    <x v="0"/>
    <x v="0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15"/>
    <x v="199"/>
    <x v="169"/>
    <x v="203"/>
    <x v="0"/>
    <x v="1479"/>
    <x v="1"/>
  </r>
  <r>
    <x v="0"/>
    <x v="6"/>
    <x v="0"/>
    <x v="0"/>
    <x v="0"/>
    <x v="763"/>
    <x v="786"/>
    <x v="0"/>
    <x v="261"/>
    <x v="54"/>
    <x v="27"/>
    <x v="0"/>
    <x v="0"/>
    <x v="0"/>
    <x v="0"/>
    <x v="0"/>
    <x v="6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16"/>
    <x v="199"/>
    <x v="169"/>
    <x v="203"/>
    <x v="0"/>
    <x v="1479"/>
    <x v="1"/>
  </r>
  <r>
    <x v="0"/>
    <x v="3"/>
    <x v="0"/>
    <x v="0"/>
    <x v="0"/>
    <x v="140"/>
    <x v="134"/>
    <x v="0"/>
    <x v="784"/>
    <x v="54"/>
    <x v="27"/>
    <x v="0"/>
    <x v="0"/>
    <x v="0"/>
    <x v="0"/>
    <x v="0"/>
    <x v="2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15"/>
    <x v="199"/>
    <x v="169"/>
    <x v="203"/>
    <x v="0"/>
    <x v="1479"/>
    <x v="1"/>
  </r>
  <r>
    <x v="0"/>
    <x v="5"/>
    <x v="0"/>
    <x v="0"/>
    <x v="0"/>
    <x v="629"/>
    <x v="661"/>
    <x v="0"/>
    <x v="338"/>
    <x v="54"/>
    <x v="27"/>
    <x v="0"/>
    <x v="0"/>
    <x v="0"/>
    <x v="0"/>
    <x v="0"/>
    <x v="5"/>
    <x v="0"/>
    <x v="0"/>
    <x v="0"/>
    <x v="341"/>
    <x v="486"/>
    <x v="1"/>
    <x v="76"/>
    <x v="73"/>
    <x v="104"/>
    <x v="0"/>
    <x v="0"/>
    <x v="0"/>
    <x v="0"/>
    <x v="0"/>
    <x v="341"/>
    <x v="353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79"/>
    <x v="199"/>
    <x v="169"/>
    <x v="203"/>
    <x v="0"/>
    <x v="1479"/>
    <x v="1"/>
  </r>
  <r>
    <x v="0"/>
    <x v="2"/>
    <x v="0"/>
    <x v="0"/>
    <x v="0"/>
    <x v="1088"/>
    <x v="1108"/>
    <x v="1455"/>
    <x v="1774"/>
    <x v="54"/>
    <x v="27"/>
    <x v="0"/>
    <x v="0"/>
    <x v="0"/>
    <x v="0"/>
    <x v="0"/>
    <x v="4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"/>
    <x v="1"/>
  </r>
  <r>
    <x v="0"/>
    <x v="2"/>
    <x v="0"/>
    <x v="0"/>
    <x v="0"/>
    <x v="609"/>
    <x v="645"/>
    <x v="1066"/>
    <x v="1536"/>
    <x v="54"/>
    <x v="27"/>
    <x v="0"/>
    <x v="0"/>
    <x v="0"/>
    <x v="0"/>
    <x v="0"/>
    <x v="4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0"/>
    <x v="1"/>
  </r>
  <r>
    <x v="0"/>
    <x v="2"/>
    <x v="0"/>
    <x v="0"/>
    <x v="0"/>
    <x v="1058"/>
    <x v="1078"/>
    <x v="1440"/>
    <x v="1757"/>
    <x v="54"/>
    <x v="27"/>
    <x v="0"/>
    <x v="0"/>
    <x v="0"/>
    <x v="0"/>
    <x v="0"/>
    <x v="4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"/>
    <x v="1"/>
  </r>
  <r>
    <x v="0"/>
    <x v="2"/>
    <x v="0"/>
    <x v="0"/>
    <x v="0"/>
    <x v="224"/>
    <x v="325"/>
    <x v="539"/>
    <x v="1232"/>
    <x v="54"/>
    <x v="27"/>
    <x v="0"/>
    <x v="0"/>
    <x v="0"/>
    <x v="0"/>
    <x v="0"/>
    <x v="4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611"/>
    <x v="647"/>
    <x v="1068"/>
    <x v="1537"/>
    <x v="54"/>
    <x v="27"/>
    <x v="0"/>
    <x v="0"/>
    <x v="0"/>
    <x v="0"/>
    <x v="0"/>
    <x v="4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8"/>
    <x v="1"/>
  </r>
  <r>
    <x v="0"/>
    <x v="1"/>
    <x v="0"/>
    <x v="0"/>
    <x v="0"/>
    <x v="351"/>
    <x v="327"/>
    <x v="707"/>
    <x v="1336"/>
    <x v="54"/>
    <x v="27"/>
    <x v="0"/>
    <x v="0"/>
    <x v="0"/>
    <x v="0"/>
    <x v="0"/>
    <x v="0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1"/>
    <x v="1"/>
  </r>
  <r>
    <x v="0"/>
    <x v="1"/>
    <x v="0"/>
    <x v="0"/>
    <x v="0"/>
    <x v="110"/>
    <x v="106"/>
    <x v="375"/>
    <x v="1155"/>
    <x v="54"/>
    <x v="27"/>
    <x v="0"/>
    <x v="0"/>
    <x v="0"/>
    <x v="0"/>
    <x v="0"/>
    <x v="0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1"/>
    <x v="1"/>
  </r>
  <r>
    <x v="0"/>
    <x v="1"/>
    <x v="0"/>
    <x v="0"/>
    <x v="0"/>
    <x v="332"/>
    <x v="311"/>
    <x v="686"/>
    <x v="1319"/>
    <x v="54"/>
    <x v="27"/>
    <x v="0"/>
    <x v="0"/>
    <x v="0"/>
    <x v="0"/>
    <x v="0"/>
    <x v="0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3"/>
    <x v="1"/>
  </r>
  <r>
    <x v="0"/>
    <x v="1"/>
    <x v="0"/>
    <x v="0"/>
    <x v="0"/>
    <x v="17"/>
    <x v="16"/>
    <x v="125"/>
    <x v="1033"/>
    <x v="54"/>
    <x v="27"/>
    <x v="0"/>
    <x v="0"/>
    <x v="0"/>
    <x v="0"/>
    <x v="0"/>
    <x v="0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111"/>
    <x v="107"/>
    <x v="379"/>
    <x v="1156"/>
    <x v="54"/>
    <x v="27"/>
    <x v="0"/>
    <x v="0"/>
    <x v="0"/>
    <x v="0"/>
    <x v="0"/>
    <x v="0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7"/>
    <x v="1"/>
  </r>
  <r>
    <x v="0"/>
    <x v="6"/>
    <x v="0"/>
    <x v="0"/>
    <x v="0"/>
    <x v="1155"/>
    <x v="1175"/>
    <x v="1496"/>
    <x v="1809"/>
    <x v="54"/>
    <x v="27"/>
    <x v="0"/>
    <x v="0"/>
    <x v="0"/>
    <x v="0"/>
    <x v="0"/>
    <x v="6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"/>
    <x v="1"/>
  </r>
  <r>
    <x v="0"/>
    <x v="6"/>
    <x v="0"/>
    <x v="0"/>
    <x v="0"/>
    <x v="688"/>
    <x v="714"/>
    <x v="1165"/>
    <x v="1585"/>
    <x v="54"/>
    <x v="27"/>
    <x v="0"/>
    <x v="0"/>
    <x v="0"/>
    <x v="0"/>
    <x v="0"/>
    <x v="6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5"/>
    <x v="1"/>
  </r>
  <r>
    <x v="0"/>
    <x v="6"/>
    <x v="0"/>
    <x v="0"/>
    <x v="0"/>
    <x v="1133"/>
    <x v="1153"/>
    <x v="1478"/>
    <x v="1795"/>
    <x v="54"/>
    <x v="27"/>
    <x v="0"/>
    <x v="0"/>
    <x v="0"/>
    <x v="0"/>
    <x v="0"/>
    <x v="6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"/>
    <x v="1"/>
  </r>
  <r>
    <x v="0"/>
    <x v="6"/>
    <x v="0"/>
    <x v="0"/>
    <x v="0"/>
    <x v="271"/>
    <x v="366"/>
    <x v="605"/>
    <x v="1277"/>
    <x v="54"/>
    <x v="27"/>
    <x v="0"/>
    <x v="0"/>
    <x v="0"/>
    <x v="0"/>
    <x v="0"/>
    <x v="6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690"/>
    <x v="716"/>
    <x v="1167"/>
    <x v="1588"/>
    <x v="54"/>
    <x v="27"/>
    <x v="0"/>
    <x v="0"/>
    <x v="0"/>
    <x v="0"/>
    <x v="0"/>
    <x v="6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3"/>
    <x v="1"/>
  </r>
  <r>
    <x v="0"/>
    <x v="3"/>
    <x v="0"/>
    <x v="0"/>
    <x v="0"/>
    <x v="351"/>
    <x v="327"/>
    <x v="774"/>
    <x v="1403"/>
    <x v="54"/>
    <x v="27"/>
    <x v="0"/>
    <x v="0"/>
    <x v="0"/>
    <x v="0"/>
    <x v="0"/>
    <x v="2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5"/>
    <x v="1"/>
  </r>
  <r>
    <x v="0"/>
    <x v="3"/>
    <x v="0"/>
    <x v="0"/>
    <x v="0"/>
    <x v="110"/>
    <x v="106"/>
    <x v="422"/>
    <x v="1193"/>
    <x v="54"/>
    <x v="27"/>
    <x v="0"/>
    <x v="0"/>
    <x v="0"/>
    <x v="0"/>
    <x v="0"/>
    <x v="2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0"/>
    <x v="1"/>
  </r>
  <r>
    <x v="0"/>
    <x v="5"/>
    <x v="0"/>
    <x v="0"/>
    <x v="0"/>
    <x v="1029"/>
    <x v="1049"/>
    <x v="1458"/>
    <x v="1799"/>
    <x v="54"/>
    <x v="27"/>
    <x v="0"/>
    <x v="0"/>
    <x v="0"/>
    <x v="0"/>
    <x v="0"/>
    <x v="5"/>
    <x v="0"/>
    <x v="0"/>
    <x v="0"/>
    <x v="342"/>
    <x v="488"/>
    <x v="0"/>
    <x v="20"/>
    <x v="6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1"/>
    <x v="203"/>
    <x v="254"/>
    <x v="165"/>
    <x v="0"/>
  </r>
  <r>
    <x v="0"/>
    <x v="5"/>
    <x v="0"/>
    <x v="0"/>
    <x v="0"/>
    <x v="557"/>
    <x v="605"/>
    <x v="1083"/>
    <x v="1573"/>
    <x v="54"/>
    <x v="27"/>
    <x v="0"/>
    <x v="0"/>
    <x v="0"/>
    <x v="0"/>
    <x v="0"/>
    <x v="5"/>
    <x v="0"/>
    <x v="0"/>
    <x v="0"/>
    <x v="342"/>
    <x v="488"/>
    <x v="0"/>
    <x v="20"/>
    <x v="180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9"/>
    <x v="203"/>
    <x v="116"/>
    <x v="555"/>
    <x v="0"/>
  </r>
  <r>
    <x v="0"/>
    <x v="4"/>
    <x v="0"/>
    <x v="0"/>
    <x v="0"/>
    <x v="558"/>
    <x v="473"/>
    <x v="904"/>
    <x v="1381"/>
    <x v="54"/>
    <x v="27"/>
    <x v="0"/>
    <x v="0"/>
    <x v="0"/>
    <x v="0"/>
    <x v="0"/>
    <x v="1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9"/>
    <x v="1"/>
  </r>
  <r>
    <x v="0"/>
    <x v="4"/>
    <x v="0"/>
    <x v="0"/>
    <x v="0"/>
    <x v="50"/>
    <x v="48"/>
    <x v="205"/>
    <x v="1044"/>
    <x v="54"/>
    <x v="27"/>
    <x v="0"/>
    <x v="0"/>
    <x v="0"/>
    <x v="0"/>
    <x v="0"/>
    <x v="1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6"/>
    <x v="1"/>
  </r>
  <r>
    <x v="0"/>
    <x v="4"/>
    <x v="0"/>
    <x v="0"/>
    <x v="0"/>
    <x v="274"/>
    <x v="260"/>
    <x v="534"/>
    <x v="1189"/>
    <x v="54"/>
    <x v="27"/>
    <x v="0"/>
    <x v="0"/>
    <x v="0"/>
    <x v="0"/>
    <x v="0"/>
    <x v="1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1"/>
    <x v="1"/>
  </r>
  <r>
    <x v="0"/>
    <x v="0"/>
    <x v="0"/>
    <x v="0"/>
    <x v="0"/>
    <x v="1286"/>
    <x v="1306"/>
    <x v="1548"/>
    <x v="1820"/>
    <x v="54"/>
    <x v="27"/>
    <x v="0"/>
    <x v="0"/>
    <x v="0"/>
    <x v="0"/>
    <x v="0"/>
    <x v="3"/>
    <x v="0"/>
    <x v="0"/>
    <x v="0"/>
    <x v="342"/>
    <x v="488"/>
    <x v="0"/>
    <x v="20"/>
    <x v="257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94"/>
    <x v="0"/>
    <x v="26"/>
    <x v="1"/>
  </r>
  <r>
    <x v="0"/>
    <x v="0"/>
    <x v="0"/>
    <x v="0"/>
    <x v="0"/>
    <x v="443"/>
    <x v="507"/>
    <x v="762"/>
    <x v="1302"/>
    <x v="54"/>
    <x v="27"/>
    <x v="0"/>
    <x v="0"/>
    <x v="0"/>
    <x v="0"/>
    <x v="0"/>
    <x v="3"/>
    <x v="0"/>
    <x v="0"/>
    <x v="0"/>
    <x v="342"/>
    <x v="488"/>
    <x v="0"/>
    <x v="20"/>
    <x v="518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3"/>
    <x v="0"/>
    <x v="697"/>
    <x v="1"/>
  </r>
  <r>
    <x v="0"/>
    <x v="0"/>
    <x v="0"/>
    <x v="0"/>
    <x v="0"/>
    <x v="991"/>
    <x v="1013"/>
    <x v="1343"/>
    <x v="1618"/>
    <x v="54"/>
    <x v="27"/>
    <x v="0"/>
    <x v="0"/>
    <x v="0"/>
    <x v="0"/>
    <x v="0"/>
    <x v="3"/>
    <x v="0"/>
    <x v="0"/>
    <x v="0"/>
    <x v="342"/>
    <x v="488"/>
    <x v="0"/>
    <x v="20"/>
    <x v="714"/>
    <x v="104"/>
    <x v="0"/>
    <x v="0"/>
    <x v="0"/>
    <x v="0"/>
    <x v="0"/>
    <x v="342"/>
    <x v="496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8"/>
    <x v="0"/>
    <x v="192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287"/>
    <x v="377"/>
    <x v="680"/>
    <x v="1345"/>
    <x v="54"/>
    <x v="27"/>
    <x v="0"/>
    <x v="0"/>
    <x v="0"/>
    <x v="0"/>
    <x v="0"/>
    <x v="4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9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382"/>
    <x v="454"/>
    <x v="825"/>
    <x v="1436"/>
    <x v="54"/>
    <x v="27"/>
    <x v="0"/>
    <x v="0"/>
    <x v="0"/>
    <x v="0"/>
    <x v="0"/>
    <x v="4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12"/>
    <x v="400"/>
    <x v="721"/>
    <x v="1374"/>
    <x v="54"/>
    <x v="27"/>
    <x v="0"/>
    <x v="0"/>
    <x v="0"/>
    <x v="0"/>
    <x v="0"/>
    <x v="4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5"/>
    <x v="1"/>
  </r>
  <r>
    <x v="0"/>
    <x v="2"/>
    <x v="0"/>
    <x v="0"/>
    <x v="0"/>
    <x v="334"/>
    <x v="416"/>
    <x v="752"/>
    <x v="1391"/>
    <x v="54"/>
    <x v="27"/>
    <x v="0"/>
    <x v="0"/>
    <x v="0"/>
    <x v="0"/>
    <x v="0"/>
    <x v="4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6"/>
    <x v="1"/>
  </r>
  <r>
    <x v="0"/>
    <x v="2"/>
    <x v="0"/>
    <x v="0"/>
    <x v="0"/>
    <x v="302"/>
    <x v="389"/>
    <x v="703"/>
    <x v="1361"/>
    <x v="54"/>
    <x v="27"/>
    <x v="0"/>
    <x v="0"/>
    <x v="0"/>
    <x v="0"/>
    <x v="0"/>
    <x v="4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2"/>
    <x v="0"/>
    <x v="0"/>
    <x v="0"/>
    <x v="382"/>
    <x v="454"/>
    <x v="825"/>
    <x v="1436"/>
    <x v="54"/>
    <x v="27"/>
    <x v="0"/>
    <x v="0"/>
    <x v="0"/>
    <x v="0"/>
    <x v="0"/>
    <x v="4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334"/>
    <x v="416"/>
    <x v="746"/>
    <x v="1388"/>
    <x v="54"/>
    <x v="27"/>
    <x v="0"/>
    <x v="0"/>
    <x v="0"/>
    <x v="0"/>
    <x v="0"/>
    <x v="4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2"/>
    <x v="1"/>
  </r>
  <r>
    <x v="0"/>
    <x v="2"/>
    <x v="0"/>
    <x v="0"/>
    <x v="0"/>
    <x v="387"/>
    <x v="457"/>
    <x v="833"/>
    <x v="1440"/>
    <x v="54"/>
    <x v="27"/>
    <x v="0"/>
    <x v="0"/>
    <x v="0"/>
    <x v="0"/>
    <x v="0"/>
    <x v="4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8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24"/>
    <x v="23"/>
    <x v="181"/>
    <x v="1065"/>
    <x v="54"/>
    <x v="27"/>
    <x v="0"/>
    <x v="0"/>
    <x v="0"/>
    <x v="0"/>
    <x v="0"/>
    <x v="0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41"/>
    <x v="39"/>
    <x v="249"/>
    <x v="1103"/>
    <x v="54"/>
    <x v="27"/>
    <x v="0"/>
    <x v="0"/>
    <x v="0"/>
    <x v="0"/>
    <x v="0"/>
    <x v="0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28"/>
    <x v="27"/>
    <x v="202"/>
    <x v="1077"/>
    <x v="54"/>
    <x v="27"/>
    <x v="0"/>
    <x v="0"/>
    <x v="0"/>
    <x v="0"/>
    <x v="0"/>
    <x v="0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1"/>
    <x v="0"/>
    <x v="0"/>
    <x v="0"/>
    <x v="31"/>
    <x v="30"/>
    <x v="213"/>
    <x v="1083"/>
    <x v="54"/>
    <x v="27"/>
    <x v="0"/>
    <x v="0"/>
    <x v="0"/>
    <x v="0"/>
    <x v="0"/>
    <x v="0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1"/>
    <x v="0"/>
    <x v="0"/>
    <x v="0"/>
    <x v="26"/>
    <x v="25"/>
    <x v="193"/>
    <x v="1071"/>
    <x v="54"/>
    <x v="27"/>
    <x v="0"/>
    <x v="0"/>
    <x v="0"/>
    <x v="0"/>
    <x v="0"/>
    <x v="0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1"/>
    <x v="0"/>
    <x v="0"/>
    <x v="0"/>
    <x v="41"/>
    <x v="39"/>
    <x v="249"/>
    <x v="1103"/>
    <x v="54"/>
    <x v="27"/>
    <x v="0"/>
    <x v="0"/>
    <x v="0"/>
    <x v="0"/>
    <x v="0"/>
    <x v="0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31"/>
    <x v="30"/>
    <x v="211"/>
    <x v="1082"/>
    <x v="54"/>
    <x v="27"/>
    <x v="0"/>
    <x v="0"/>
    <x v="0"/>
    <x v="0"/>
    <x v="0"/>
    <x v="0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1"/>
    <x v="0"/>
    <x v="0"/>
    <x v="0"/>
    <x v="42"/>
    <x v="40"/>
    <x v="252"/>
    <x v="1105"/>
    <x v="54"/>
    <x v="27"/>
    <x v="0"/>
    <x v="0"/>
    <x v="0"/>
    <x v="0"/>
    <x v="0"/>
    <x v="0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337"/>
    <x v="419"/>
    <x v="756"/>
    <x v="1391"/>
    <x v="54"/>
    <x v="27"/>
    <x v="0"/>
    <x v="0"/>
    <x v="0"/>
    <x v="0"/>
    <x v="0"/>
    <x v="6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3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438"/>
    <x v="503"/>
    <x v="909"/>
    <x v="1490"/>
    <x v="54"/>
    <x v="27"/>
    <x v="0"/>
    <x v="0"/>
    <x v="0"/>
    <x v="0"/>
    <x v="0"/>
    <x v="6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369"/>
    <x v="442"/>
    <x v="806"/>
    <x v="1421"/>
    <x v="54"/>
    <x v="27"/>
    <x v="0"/>
    <x v="0"/>
    <x v="0"/>
    <x v="0"/>
    <x v="0"/>
    <x v="6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5"/>
    <x v="1"/>
  </r>
  <r>
    <x v="0"/>
    <x v="6"/>
    <x v="0"/>
    <x v="0"/>
    <x v="0"/>
    <x v="387"/>
    <x v="457"/>
    <x v="835"/>
    <x v="1442"/>
    <x v="54"/>
    <x v="27"/>
    <x v="0"/>
    <x v="0"/>
    <x v="0"/>
    <x v="0"/>
    <x v="0"/>
    <x v="6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6"/>
    <x v="1"/>
  </r>
  <r>
    <x v="0"/>
    <x v="6"/>
    <x v="0"/>
    <x v="0"/>
    <x v="0"/>
    <x v="356"/>
    <x v="434"/>
    <x v="785"/>
    <x v="1410"/>
    <x v="54"/>
    <x v="27"/>
    <x v="0"/>
    <x v="0"/>
    <x v="0"/>
    <x v="0"/>
    <x v="0"/>
    <x v="6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4"/>
    <x v="1"/>
  </r>
  <r>
    <x v="0"/>
    <x v="6"/>
    <x v="0"/>
    <x v="0"/>
    <x v="0"/>
    <x v="438"/>
    <x v="503"/>
    <x v="909"/>
    <x v="1490"/>
    <x v="54"/>
    <x v="27"/>
    <x v="0"/>
    <x v="0"/>
    <x v="0"/>
    <x v="0"/>
    <x v="0"/>
    <x v="6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387"/>
    <x v="457"/>
    <x v="831"/>
    <x v="1439"/>
    <x v="54"/>
    <x v="27"/>
    <x v="0"/>
    <x v="0"/>
    <x v="0"/>
    <x v="0"/>
    <x v="0"/>
    <x v="6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0"/>
    <x v="1"/>
  </r>
  <r>
    <x v="0"/>
    <x v="6"/>
    <x v="0"/>
    <x v="0"/>
    <x v="0"/>
    <x v="443"/>
    <x v="507"/>
    <x v="914"/>
    <x v="1493"/>
    <x v="54"/>
    <x v="27"/>
    <x v="0"/>
    <x v="0"/>
    <x v="0"/>
    <x v="0"/>
    <x v="0"/>
    <x v="6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9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24"/>
    <x v="23"/>
    <x v="181"/>
    <x v="1065"/>
    <x v="54"/>
    <x v="27"/>
    <x v="0"/>
    <x v="0"/>
    <x v="0"/>
    <x v="0"/>
    <x v="0"/>
    <x v="2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0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41"/>
    <x v="39"/>
    <x v="249"/>
    <x v="1103"/>
    <x v="54"/>
    <x v="27"/>
    <x v="0"/>
    <x v="0"/>
    <x v="0"/>
    <x v="0"/>
    <x v="0"/>
    <x v="2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28"/>
    <x v="27"/>
    <x v="202"/>
    <x v="1077"/>
    <x v="54"/>
    <x v="27"/>
    <x v="0"/>
    <x v="0"/>
    <x v="0"/>
    <x v="0"/>
    <x v="0"/>
    <x v="2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9"/>
    <x v="1"/>
  </r>
  <r>
    <x v="0"/>
    <x v="3"/>
    <x v="0"/>
    <x v="0"/>
    <x v="0"/>
    <x v="31"/>
    <x v="30"/>
    <x v="213"/>
    <x v="1083"/>
    <x v="54"/>
    <x v="27"/>
    <x v="0"/>
    <x v="0"/>
    <x v="0"/>
    <x v="0"/>
    <x v="0"/>
    <x v="2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7"/>
    <x v="1"/>
  </r>
  <r>
    <x v="0"/>
    <x v="3"/>
    <x v="0"/>
    <x v="0"/>
    <x v="0"/>
    <x v="26"/>
    <x v="25"/>
    <x v="193"/>
    <x v="1071"/>
    <x v="54"/>
    <x v="27"/>
    <x v="0"/>
    <x v="0"/>
    <x v="0"/>
    <x v="0"/>
    <x v="0"/>
    <x v="2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8"/>
    <x v="1"/>
  </r>
  <r>
    <x v="0"/>
    <x v="3"/>
    <x v="0"/>
    <x v="0"/>
    <x v="0"/>
    <x v="41"/>
    <x v="39"/>
    <x v="249"/>
    <x v="1103"/>
    <x v="54"/>
    <x v="27"/>
    <x v="0"/>
    <x v="0"/>
    <x v="0"/>
    <x v="0"/>
    <x v="0"/>
    <x v="2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31"/>
    <x v="30"/>
    <x v="211"/>
    <x v="1082"/>
    <x v="54"/>
    <x v="27"/>
    <x v="0"/>
    <x v="0"/>
    <x v="0"/>
    <x v="0"/>
    <x v="0"/>
    <x v="2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3"/>
    <x v="0"/>
    <x v="0"/>
    <x v="0"/>
    <x v="42"/>
    <x v="40"/>
    <x v="252"/>
    <x v="1105"/>
    <x v="54"/>
    <x v="27"/>
    <x v="0"/>
    <x v="0"/>
    <x v="0"/>
    <x v="0"/>
    <x v="0"/>
    <x v="2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8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24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256"/>
    <x v="351"/>
    <x v="637"/>
    <x v="1315"/>
    <x v="54"/>
    <x v="27"/>
    <x v="0"/>
    <x v="0"/>
    <x v="0"/>
    <x v="0"/>
    <x v="0"/>
    <x v="5"/>
    <x v="0"/>
    <x v="0"/>
    <x v="0"/>
    <x v="343"/>
    <x v="490"/>
    <x v="0"/>
    <x v="38"/>
    <x v="252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26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25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350"/>
    <x v="430"/>
    <x v="777"/>
    <x v="1405"/>
    <x v="54"/>
    <x v="27"/>
    <x v="0"/>
    <x v="0"/>
    <x v="0"/>
    <x v="0"/>
    <x v="0"/>
    <x v="5"/>
    <x v="0"/>
    <x v="0"/>
    <x v="0"/>
    <x v="343"/>
    <x v="490"/>
    <x v="0"/>
    <x v="38"/>
    <x v="26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282"/>
    <x v="373"/>
    <x v="678"/>
    <x v="1344"/>
    <x v="54"/>
    <x v="27"/>
    <x v="0"/>
    <x v="0"/>
    <x v="0"/>
    <x v="0"/>
    <x v="0"/>
    <x v="5"/>
    <x v="0"/>
    <x v="0"/>
    <x v="0"/>
    <x v="343"/>
    <x v="490"/>
    <x v="0"/>
    <x v="38"/>
    <x v="308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1"/>
    <x v="1"/>
  </r>
  <r>
    <x v="0"/>
    <x v="5"/>
    <x v="0"/>
    <x v="0"/>
    <x v="0"/>
    <x v="302"/>
    <x v="389"/>
    <x v="703"/>
    <x v="1361"/>
    <x v="54"/>
    <x v="27"/>
    <x v="0"/>
    <x v="0"/>
    <x v="0"/>
    <x v="0"/>
    <x v="0"/>
    <x v="5"/>
    <x v="0"/>
    <x v="0"/>
    <x v="0"/>
    <x v="343"/>
    <x v="490"/>
    <x v="0"/>
    <x v="38"/>
    <x v="64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5"/>
    <x v="1"/>
  </r>
  <r>
    <x v="0"/>
    <x v="5"/>
    <x v="0"/>
    <x v="0"/>
    <x v="0"/>
    <x v="266"/>
    <x v="360"/>
    <x v="662"/>
    <x v="1334"/>
    <x v="54"/>
    <x v="27"/>
    <x v="0"/>
    <x v="0"/>
    <x v="0"/>
    <x v="0"/>
    <x v="0"/>
    <x v="5"/>
    <x v="0"/>
    <x v="0"/>
    <x v="0"/>
    <x v="343"/>
    <x v="490"/>
    <x v="0"/>
    <x v="38"/>
    <x v="694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9"/>
    <x v="1"/>
  </r>
  <r>
    <x v="0"/>
    <x v="5"/>
    <x v="0"/>
    <x v="0"/>
    <x v="0"/>
    <x v="350"/>
    <x v="430"/>
    <x v="777"/>
    <x v="1405"/>
    <x v="54"/>
    <x v="27"/>
    <x v="0"/>
    <x v="0"/>
    <x v="0"/>
    <x v="0"/>
    <x v="0"/>
    <x v="5"/>
    <x v="0"/>
    <x v="0"/>
    <x v="0"/>
    <x v="343"/>
    <x v="490"/>
    <x v="0"/>
    <x v="38"/>
    <x v="695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302"/>
    <x v="389"/>
    <x v="701"/>
    <x v="1359"/>
    <x v="54"/>
    <x v="27"/>
    <x v="0"/>
    <x v="0"/>
    <x v="0"/>
    <x v="0"/>
    <x v="0"/>
    <x v="5"/>
    <x v="0"/>
    <x v="0"/>
    <x v="0"/>
    <x v="343"/>
    <x v="490"/>
    <x v="0"/>
    <x v="38"/>
    <x v="719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8"/>
    <x v="1"/>
  </r>
  <r>
    <x v="0"/>
    <x v="5"/>
    <x v="0"/>
    <x v="0"/>
    <x v="0"/>
    <x v="356"/>
    <x v="434"/>
    <x v="781"/>
    <x v="1407"/>
    <x v="54"/>
    <x v="27"/>
    <x v="0"/>
    <x v="0"/>
    <x v="0"/>
    <x v="0"/>
    <x v="0"/>
    <x v="5"/>
    <x v="0"/>
    <x v="0"/>
    <x v="0"/>
    <x v="343"/>
    <x v="490"/>
    <x v="0"/>
    <x v="38"/>
    <x v="756"/>
    <x v="104"/>
    <x v="0"/>
    <x v="0"/>
    <x v="0"/>
    <x v="0"/>
    <x v="0"/>
    <x v="343"/>
    <x v="335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78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1"/>
    <x v="1"/>
    <x v="5"/>
    <x v="956"/>
    <x v="54"/>
    <x v="27"/>
    <x v="0"/>
    <x v="0"/>
    <x v="0"/>
    <x v="0"/>
    <x v="0"/>
    <x v="2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4"/>
    <x v="491"/>
    <x v="0"/>
    <x v="38"/>
    <x v="646"/>
    <x v="104"/>
    <x v="0"/>
    <x v="0"/>
    <x v="0"/>
    <x v="0"/>
    <x v="0"/>
    <x v="344"/>
    <x v="336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2"/>
    <x v="0"/>
    <x v="0"/>
    <x v="0"/>
    <x v="408"/>
    <x v="474"/>
    <x v="625"/>
    <x v="1053"/>
    <x v="54"/>
    <x v="27"/>
    <x v="0"/>
    <x v="0"/>
    <x v="0"/>
    <x v="0"/>
    <x v="0"/>
    <x v="4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38"/>
    <x v="1"/>
  </r>
  <r>
    <x v="0"/>
    <x v="2"/>
    <x v="0"/>
    <x v="0"/>
    <x v="0"/>
    <x v="233"/>
    <x v="335"/>
    <x v="419"/>
    <x v="1028"/>
    <x v="54"/>
    <x v="27"/>
    <x v="0"/>
    <x v="0"/>
    <x v="0"/>
    <x v="0"/>
    <x v="0"/>
    <x v="4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3"/>
    <x v="1"/>
  </r>
  <r>
    <x v="0"/>
    <x v="2"/>
    <x v="0"/>
    <x v="0"/>
    <x v="0"/>
    <x v="150"/>
    <x v="248"/>
    <x v="311"/>
    <x v="956"/>
    <x v="54"/>
    <x v="27"/>
    <x v="0"/>
    <x v="0"/>
    <x v="0"/>
    <x v="0"/>
    <x v="0"/>
    <x v="4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7"/>
    <x v="1"/>
  </r>
  <r>
    <x v="0"/>
    <x v="2"/>
    <x v="0"/>
    <x v="0"/>
    <x v="0"/>
    <x v="452"/>
    <x v="514"/>
    <x v="676"/>
    <x v="1053"/>
    <x v="54"/>
    <x v="27"/>
    <x v="0"/>
    <x v="0"/>
    <x v="0"/>
    <x v="0"/>
    <x v="0"/>
    <x v="4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3"/>
    <x v="1"/>
  </r>
  <r>
    <x v="0"/>
    <x v="1"/>
    <x v="0"/>
    <x v="0"/>
    <x v="0"/>
    <x v="47"/>
    <x v="45"/>
    <x v="156"/>
    <x v="978"/>
    <x v="54"/>
    <x v="27"/>
    <x v="0"/>
    <x v="0"/>
    <x v="0"/>
    <x v="0"/>
    <x v="0"/>
    <x v="0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1"/>
    <x v="0"/>
    <x v="0"/>
    <x v="0"/>
    <x v="18"/>
    <x v="17"/>
    <x v="90"/>
    <x v="967"/>
    <x v="54"/>
    <x v="27"/>
    <x v="0"/>
    <x v="0"/>
    <x v="0"/>
    <x v="0"/>
    <x v="0"/>
    <x v="0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1"/>
    <x v="0"/>
    <x v="0"/>
    <x v="0"/>
    <x v="10"/>
    <x v="10"/>
    <x v="62"/>
    <x v="956"/>
    <x v="54"/>
    <x v="27"/>
    <x v="0"/>
    <x v="0"/>
    <x v="0"/>
    <x v="0"/>
    <x v="0"/>
    <x v="0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1"/>
    <x v="0"/>
    <x v="0"/>
    <x v="0"/>
    <x v="58"/>
    <x v="56"/>
    <x v="180"/>
    <x v="978"/>
    <x v="54"/>
    <x v="27"/>
    <x v="0"/>
    <x v="0"/>
    <x v="0"/>
    <x v="0"/>
    <x v="0"/>
    <x v="0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6"/>
    <x v="0"/>
    <x v="0"/>
    <x v="0"/>
    <x v="467"/>
    <x v="527"/>
    <x v="694"/>
    <x v="1071"/>
    <x v="54"/>
    <x v="27"/>
    <x v="0"/>
    <x v="0"/>
    <x v="0"/>
    <x v="0"/>
    <x v="0"/>
    <x v="6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6"/>
    <x v="0"/>
    <x v="0"/>
    <x v="0"/>
    <x v="284"/>
    <x v="374"/>
    <x v="475"/>
    <x v="1038"/>
    <x v="54"/>
    <x v="27"/>
    <x v="0"/>
    <x v="0"/>
    <x v="0"/>
    <x v="0"/>
    <x v="0"/>
    <x v="6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6"/>
    <x v="0"/>
    <x v="0"/>
    <x v="0"/>
    <x v="191"/>
    <x v="292"/>
    <x v="359"/>
    <x v="956"/>
    <x v="54"/>
    <x v="27"/>
    <x v="0"/>
    <x v="0"/>
    <x v="0"/>
    <x v="0"/>
    <x v="0"/>
    <x v="6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6"/>
    <x v="0"/>
    <x v="0"/>
    <x v="0"/>
    <x v="515"/>
    <x v="569"/>
    <x v="749"/>
    <x v="1071"/>
    <x v="54"/>
    <x v="27"/>
    <x v="0"/>
    <x v="0"/>
    <x v="0"/>
    <x v="0"/>
    <x v="0"/>
    <x v="6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9"/>
    <x v="1"/>
  </r>
  <r>
    <x v="0"/>
    <x v="3"/>
    <x v="0"/>
    <x v="0"/>
    <x v="0"/>
    <x v="47"/>
    <x v="45"/>
    <x v="156"/>
    <x v="978"/>
    <x v="54"/>
    <x v="27"/>
    <x v="0"/>
    <x v="0"/>
    <x v="0"/>
    <x v="0"/>
    <x v="0"/>
    <x v="2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3"/>
    <x v="0"/>
    <x v="0"/>
    <x v="0"/>
    <x v="18"/>
    <x v="17"/>
    <x v="90"/>
    <x v="967"/>
    <x v="54"/>
    <x v="27"/>
    <x v="0"/>
    <x v="0"/>
    <x v="0"/>
    <x v="0"/>
    <x v="0"/>
    <x v="2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2"/>
    <x v="1"/>
  </r>
  <r>
    <x v="0"/>
    <x v="3"/>
    <x v="0"/>
    <x v="0"/>
    <x v="0"/>
    <x v="10"/>
    <x v="10"/>
    <x v="62"/>
    <x v="956"/>
    <x v="54"/>
    <x v="27"/>
    <x v="0"/>
    <x v="0"/>
    <x v="0"/>
    <x v="0"/>
    <x v="0"/>
    <x v="2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58"/>
    <x v="56"/>
    <x v="180"/>
    <x v="978"/>
    <x v="54"/>
    <x v="27"/>
    <x v="0"/>
    <x v="0"/>
    <x v="0"/>
    <x v="0"/>
    <x v="0"/>
    <x v="2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5"/>
    <x v="0"/>
    <x v="0"/>
    <x v="0"/>
    <x v="375"/>
    <x v="447"/>
    <x v="576"/>
    <x v="1045"/>
    <x v="54"/>
    <x v="27"/>
    <x v="0"/>
    <x v="0"/>
    <x v="0"/>
    <x v="0"/>
    <x v="0"/>
    <x v="5"/>
    <x v="0"/>
    <x v="0"/>
    <x v="0"/>
    <x v="345"/>
    <x v="492"/>
    <x v="2"/>
    <x v="59"/>
    <x v="59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371"/>
    <x v="0"/>
  </r>
  <r>
    <x v="0"/>
    <x v="5"/>
    <x v="0"/>
    <x v="0"/>
    <x v="0"/>
    <x v="201"/>
    <x v="300"/>
    <x v="383"/>
    <x v="1021"/>
    <x v="54"/>
    <x v="27"/>
    <x v="0"/>
    <x v="0"/>
    <x v="0"/>
    <x v="0"/>
    <x v="0"/>
    <x v="5"/>
    <x v="0"/>
    <x v="0"/>
    <x v="0"/>
    <x v="345"/>
    <x v="492"/>
    <x v="2"/>
    <x v="59"/>
    <x v="600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8"/>
    <x v="169"/>
    <x v="203"/>
    <x v="24"/>
    <x v="1406"/>
    <x v="0"/>
  </r>
  <r>
    <x v="0"/>
    <x v="5"/>
    <x v="0"/>
    <x v="0"/>
    <x v="0"/>
    <x v="128"/>
    <x v="220"/>
    <x v="283"/>
    <x v="956"/>
    <x v="54"/>
    <x v="27"/>
    <x v="0"/>
    <x v="0"/>
    <x v="0"/>
    <x v="0"/>
    <x v="0"/>
    <x v="5"/>
    <x v="0"/>
    <x v="0"/>
    <x v="0"/>
    <x v="345"/>
    <x v="492"/>
    <x v="2"/>
    <x v="59"/>
    <x v="764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479"/>
    <x v="0"/>
  </r>
  <r>
    <x v="0"/>
    <x v="5"/>
    <x v="0"/>
    <x v="0"/>
    <x v="0"/>
    <x v="415"/>
    <x v="483"/>
    <x v="633"/>
    <x v="1045"/>
    <x v="54"/>
    <x v="27"/>
    <x v="0"/>
    <x v="0"/>
    <x v="0"/>
    <x v="0"/>
    <x v="0"/>
    <x v="5"/>
    <x v="0"/>
    <x v="0"/>
    <x v="0"/>
    <x v="345"/>
    <x v="492"/>
    <x v="2"/>
    <x v="59"/>
    <x v="765"/>
    <x v="104"/>
    <x v="0"/>
    <x v="0"/>
    <x v="0"/>
    <x v="0"/>
    <x v="0"/>
    <x v="345"/>
    <x v="181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1373"/>
    <x v="0"/>
  </r>
  <r>
    <x v="0"/>
    <x v="2"/>
    <x v="0"/>
    <x v="0"/>
    <x v="0"/>
    <x v="994"/>
    <x v="1016"/>
    <x v="841"/>
    <x v="206"/>
    <x v="54"/>
    <x v="27"/>
    <x v="0"/>
    <x v="0"/>
    <x v="0"/>
    <x v="0"/>
    <x v="0"/>
    <x v="4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70"/>
    <x v="199"/>
    <x v="169"/>
    <x v="203"/>
    <x v="0"/>
    <x v="622"/>
    <x v="1"/>
  </r>
  <r>
    <x v="0"/>
    <x v="1"/>
    <x v="0"/>
    <x v="0"/>
    <x v="0"/>
    <x v="298"/>
    <x v="281"/>
    <x v="257"/>
    <x v="776"/>
    <x v="54"/>
    <x v="27"/>
    <x v="0"/>
    <x v="0"/>
    <x v="0"/>
    <x v="0"/>
    <x v="0"/>
    <x v="0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542"/>
    <x v="199"/>
    <x v="169"/>
    <x v="203"/>
    <x v="0"/>
    <x v="1223"/>
    <x v="1"/>
  </r>
  <r>
    <x v="0"/>
    <x v="6"/>
    <x v="0"/>
    <x v="0"/>
    <x v="0"/>
    <x v="1086"/>
    <x v="1106"/>
    <x v="922"/>
    <x v="160"/>
    <x v="54"/>
    <x v="27"/>
    <x v="0"/>
    <x v="0"/>
    <x v="0"/>
    <x v="0"/>
    <x v="0"/>
    <x v="6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37"/>
    <x v="199"/>
    <x v="169"/>
    <x v="203"/>
    <x v="0"/>
    <x v="551"/>
    <x v="1"/>
  </r>
  <r>
    <x v="0"/>
    <x v="3"/>
    <x v="0"/>
    <x v="0"/>
    <x v="0"/>
    <x v="2"/>
    <x v="2"/>
    <x v="255"/>
    <x v="1150"/>
    <x v="54"/>
    <x v="27"/>
    <x v="0"/>
    <x v="0"/>
    <x v="0"/>
    <x v="0"/>
    <x v="0"/>
    <x v="2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913"/>
    <x v="199"/>
    <x v="169"/>
    <x v="203"/>
    <x v="0"/>
    <x v="1225"/>
    <x v="1"/>
  </r>
  <r>
    <x v="0"/>
    <x v="5"/>
    <x v="0"/>
    <x v="0"/>
    <x v="0"/>
    <x v="26"/>
    <x v="50"/>
    <x v="789"/>
    <x v="1497"/>
    <x v="45"/>
    <x v="27"/>
    <x v="0"/>
    <x v="0"/>
    <x v="0"/>
    <x v="0"/>
    <x v="0"/>
    <x v="5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1032"/>
    <x v="199"/>
    <x v="169"/>
    <x v="203"/>
    <x v="0"/>
    <x v="670"/>
    <x v="1"/>
  </r>
  <r>
    <x v="0"/>
    <x v="4"/>
    <x v="0"/>
    <x v="0"/>
    <x v="0"/>
    <x v="509"/>
    <x v="443"/>
    <x v="32"/>
    <x v="534"/>
    <x v="54"/>
    <x v="27"/>
    <x v="0"/>
    <x v="0"/>
    <x v="0"/>
    <x v="0"/>
    <x v="0"/>
    <x v="1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48"/>
    <x v="1"/>
  </r>
  <r>
    <x v="0"/>
    <x v="0"/>
    <x v="0"/>
    <x v="0"/>
    <x v="0"/>
    <x v="1263"/>
    <x v="1283"/>
    <x v="161"/>
    <x v="23"/>
    <x v="54"/>
    <x v="1"/>
    <x v="0"/>
    <x v="0"/>
    <x v="0"/>
    <x v="0"/>
    <x v="0"/>
    <x v="3"/>
    <x v="0"/>
    <x v="0"/>
    <x v="0"/>
    <x v="346"/>
    <x v="493"/>
    <x v="5"/>
    <x v="64"/>
    <x v="558"/>
    <x v="104"/>
    <x v="0"/>
    <x v="0"/>
    <x v="0"/>
    <x v="0"/>
    <x v="0"/>
    <x v="346"/>
    <x v="522"/>
    <x v="51"/>
    <x v="69"/>
    <x v="0"/>
    <x v="0"/>
    <x v="0"/>
    <x v="0"/>
    <x v="0"/>
    <x v="0"/>
    <x v="0"/>
    <x v="0"/>
    <x v="0"/>
    <x v="0"/>
    <x v="0"/>
    <x v="0"/>
    <x v="0"/>
    <x v="0"/>
    <x v="0"/>
    <x v="0"/>
    <x v="0"/>
    <x v="27"/>
    <x v="199"/>
    <x v="169"/>
    <x v="203"/>
    <x v="0"/>
    <x v="1321"/>
    <x v="1"/>
  </r>
  <r>
    <x v="0"/>
    <x v="2"/>
    <x v="0"/>
    <x v="0"/>
    <x v="0"/>
    <x v="296"/>
    <x v="382"/>
    <x v="601"/>
    <x v="1247"/>
    <x v="54"/>
    <x v="27"/>
    <x v="0"/>
    <x v="0"/>
    <x v="0"/>
    <x v="0"/>
    <x v="0"/>
    <x v="4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5"/>
    <x v="203"/>
    <x v="38"/>
    <x v="1041"/>
    <x v="0"/>
  </r>
  <r>
    <x v="0"/>
    <x v="2"/>
    <x v="0"/>
    <x v="0"/>
    <x v="0"/>
    <x v="487"/>
    <x v="540"/>
    <x v="870"/>
    <x v="1406"/>
    <x v="54"/>
    <x v="27"/>
    <x v="0"/>
    <x v="0"/>
    <x v="0"/>
    <x v="0"/>
    <x v="0"/>
    <x v="4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6"/>
    <x v="203"/>
    <x v="90"/>
    <x v="811"/>
    <x v="0"/>
  </r>
  <r>
    <x v="0"/>
    <x v="2"/>
    <x v="0"/>
    <x v="0"/>
    <x v="0"/>
    <x v="629"/>
    <x v="661"/>
    <x v="1048"/>
    <x v="1507"/>
    <x v="54"/>
    <x v="27"/>
    <x v="0"/>
    <x v="0"/>
    <x v="0"/>
    <x v="0"/>
    <x v="0"/>
    <x v="4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5"/>
    <x v="203"/>
    <x v="136"/>
    <x v="659"/>
    <x v="0"/>
  </r>
  <r>
    <x v="0"/>
    <x v="2"/>
    <x v="0"/>
    <x v="0"/>
    <x v="0"/>
    <x v="513"/>
    <x v="567"/>
    <x v="901"/>
    <x v="1428"/>
    <x v="54"/>
    <x v="27"/>
    <x v="0"/>
    <x v="0"/>
    <x v="0"/>
    <x v="0"/>
    <x v="0"/>
    <x v="4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2"/>
    <x v="203"/>
    <x v="100"/>
    <x v="779"/>
    <x v="0"/>
  </r>
  <r>
    <x v="0"/>
    <x v="2"/>
    <x v="0"/>
    <x v="0"/>
    <x v="0"/>
    <x v="479"/>
    <x v="535"/>
    <x v="861"/>
    <x v="1404"/>
    <x v="54"/>
    <x v="27"/>
    <x v="0"/>
    <x v="0"/>
    <x v="0"/>
    <x v="0"/>
    <x v="0"/>
    <x v="4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65"/>
    <x v="203"/>
    <x v="88"/>
    <x v="814"/>
    <x v="0"/>
  </r>
  <r>
    <x v="0"/>
    <x v="2"/>
    <x v="0"/>
    <x v="0"/>
    <x v="0"/>
    <x v="578"/>
    <x v="618"/>
    <x v="988"/>
    <x v="1475"/>
    <x v="54"/>
    <x v="27"/>
    <x v="0"/>
    <x v="0"/>
    <x v="0"/>
    <x v="0"/>
    <x v="0"/>
    <x v="4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4"/>
    <x v="203"/>
    <x v="123"/>
    <x v="712"/>
    <x v="0"/>
  </r>
  <r>
    <x v="0"/>
    <x v="2"/>
    <x v="0"/>
    <x v="0"/>
    <x v="0"/>
    <x v="543"/>
    <x v="593"/>
    <x v="944"/>
    <x v="1452"/>
    <x v="54"/>
    <x v="27"/>
    <x v="0"/>
    <x v="0"/>
    <x v="0"/>
    <x v="0"/>
    <x v="0"/>
    <x v="4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7"/>
    <x v="203"/>
    <x v="109"/>
    <x v="742"/>
    <x v="0"/>
  </r>
  <r>
    <x v="0"/>
    <x v="2"/>
    <x v="0"/>
    <x v="0"/>
    <x v="0"/>
    <x v="360"/>
    <x v="435"/>
    <x v="688"/>
    <x v="1305"/>
    <x v="54"/>
    <x v="27"/>
    <x v="0"/>
    <x v="0"/>
    <x v="0"/>
    <x v="0"/>
    <x v="0"/>
    <x v="4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5"/>
    <x v="203"/>
    <x v="52"/>
    <x v="968"/>
    <x v="0"/>
  </r>
  <r>
    <x v="0"/>
    <x v="1"/>
    <x v="0"/>
    <x v="0"/>
    <x v="0"/>
    <x v="25"/>
    <x v="24"/>
    <x v="148"/>
    <x v="1036"/>
    <x v="54"/>
    <x v="27"/>
    <x v="0"/>
    <x v="0"/>
    <x v="0"/>
    <x v="0"/>
    <x v="0"/>
    <x v="0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1"/>
    <x v="0"/>
    <x v="0"/>
    <x v="0"/>
    <x v="68"/>
    <x v="65"/>
    <x v="272"/>
    <x v="1087"/>
    <x v="54"/>
    <x v="27"/>
    <x v="0"/>
    <x v="0"/>
    <x v="0"/>
    <x v="0"/>
    <x v="0"/>
    <x v="0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8"/>
    <x v="1"/>
  </r>
  <r>
    <x v="0"/>
    <x v="1"/>
    <x v="0"/>
    <x v="0"/>
    <x v="0"/>
    <x v="119"/>
    <x v="114"/>
    <x v="367"/>
    <x v="1138"/>
    <x v="54"/>
    <x v="27"/>
    <x v="0"/>
    <x v="0"/>
    <x v="0"/>
    <x v="0"/>
    <x v="0"/>
    <x v="0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0"/>
    <x v="1"/>
  </r>
  <r>
    <x v="0"/>
    <x v="1"/>
    <x v="0"/>
    <x v="0"/>
    <x v="0"/>
    <x v="77"/>
    <x v="74"/>
    <x v="293"/>
    <x v="1097"/>
    <x v="54"/>
    <x v="27"/>
    <x v="0"/>
    <x v="0"/>
    <x v="0"/>
    <x v="0"/>
    <x v="0"/>
    <x v="0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1"/>
    <x v="0"/>
    <x v="0"/>
    <x v="0"/>
    <x v="66"/>
    <x v="63"/>
    <x v="269"/>
    <x v="1086"/>
    <x v="54"/>
    <x v="27"/>
    <x v="0"/>
    <x v="0"/>
    <x v="0"/>
    <x v="0"/>
    <x v="0"/>
    <x v="0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1"/>
    <x v="0"/>
    <x v="0"/>
    <x v="0"/>
    <x v="99"/>
    <x v="95"/>
    <x v="334"/>
    <x v="1122"/>
    <x v="54"/>
    <x v="27"/>
    <x v="0"/>
    <x v="0"/>
    <x v="0"/>
    <x v="0"/>
    <x v="0"/>
    <x v="0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1"/>
    <x v="0"/>
    <x v="0"/>
    <x v="0"/>
    <x v="87"/>
    <x v="84"/>
    <x v="314"/>
    <x v="1111"/>
    <x v="54"/>
    <x v="27"/>
    <x v="0"/>
    <x v="0"/>
    <x v="0"/>
    <x v="0"/>
    <x v="0"/>
    <x v="0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1"/>
    <x v="0"/>
    <x v="0"/>
    <x v="0"/>
    <x v="35"/>
    <x v="34"/>
    <x v="184"/>
    <x v="1048"/>
    <x v="54"/>
    <x v="27"/>
    <x v="0"/>
    <x v="0"/>
    <x v="0"/>
    <x v="0"/>
    <x v="0"/>
    <x v="0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6"/>
    <x v="0"/>
    <x v="0"/>
    <x v="0"/>
    <x v="348"/>
    <x v="425"/>
    <x v="674"/>
    <x v="1293"/>
    <x v="54"/>
    <x v="27"/>
    <x v="0"/>
    <x v="0"/>
    <x v="0"/>
    <x v="0"/>
    <x v="0"/>
    <x v="6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5"/>
    <x v="1"/>
  </r>
  <r>
    <x v="0"/>
    <x v="6"/>
    <x v="0"/>
    <x v="0"/>
    <x v="0"/>
    <x v="550"/>
    <x v="599"/>
    <x v="952"/>
    <x v="1456"/>
    <x v="54"/>
    <x v="27"/>
    <x v="0"/>
    <x v="0"/>
    <x v="0"/>
    <x v="0"/>
    <x v="0"/>
    <x v="6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3"/>
    <x v="1"/>
  </r>
  <r>
    <x v="0"/>
    <x v="6"/>
    <x v="0"/>
    <x v="0"/>
    <x v="0"/>
    <x v="708"/>
    <x v="732"/>
    <x v="1142"/>
    <x v="1555"/>
    <x v="54"/>
    <x v="27"/>
    <x v="0"/>
    <x v="0"/>
    <x v="0"/>
    <x v="0"/>
    <x v="0"/>
    <x v="6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4"/>
    <x v="1"/>
  </r>
  <r>
    <x v="0"/>
    <x v="6"/>
    <x v="0"/>
    <x v="0"/>
    <x v="0"/>
    <x v="587"/>
    <x v="626"/>
    <x v="994"/>
    <x v="1481"/>
    <x v="54"/>
    <x v="27"/>
    <x v="0"/>
    <x v="0"/>
    <x v="0"/>
    <x v="0"/>
    <x v="0"/>
    <x v="6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0"/>
    <x v="1"/>
  </r>
  <r>
    <x v="0"/>
    <x v="6"/>
    <x v="0"/>
    <x v="0"/>
    <x v="0"/>
    <x v="543"/>
    <x v="593"/>
    <x v="944"/>
    <x v="1452"/>
    <x v="54"/>
    <x v="27"/>
    <x v="0"/>
    <x v="0"/>
    <x v="0"/>
    <x v="0"/>
    <x v="0"/>
    <x v="6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6"/>
    <x v="0"/>
    <x v="0"/>
    <x v="0"/>
    <x v="654"/>
    <x v="686"/>
    <x v="1085"/>
    <x v="1526"/>
    <x v="54"/>
    <x v="27"/>
    <x v="0"/>
    <x v="0"/>
    <x v="0"/>
    <x v="0"/>
    <x v="0"/>
    <x v="6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4"/>
    <x v="1"/>
  </r>
  <r>
    <x v="0"/>
    <x v="6"/>
    <x v="0"/>
    <x v="0"/>
    <x v="0"/>
    <x v="620"/>
    <x v="655"/>
    <x v="1040"/>
    <x v="1504"/>
    <x v="54"/>
    <x v="27"/>
    <x v="0"/>
    <x v="0"/>
    <x v="0"/>
    <x v="0"/>
    <x v="0"/>
    <x v="6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1"/>
    <x v="1"/>
  </r>
  <r>
    <x v="0"/>
    <x v="6"/>
    <x v="0"/>
    <x v="0"/>
    <x v="0"/>
    <x v="409"/>
    <x v="477"/>
    <x v="767"/>
    <x v="1345"/>
    <x v="54"/>
    <x v="27"/>
    <x v="0"/>
    <x v="0"/>
    <x v="0"/>
    <x v="0"/>
    <x v="0"/>
    <x v="6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2"/>
    <x v="1"/>
  </r>
  <r>
    <x v="0"/>
    <x v="3"/>
    <x v="0"/>
    <x v="0"/>
    <x v="0"/>
    <x v="25"/>
    <x v="24"/>
    <x v="148"/>
    <x v="1036"/>
    <x v="54"/>
    <x v="27"/>
    <x v="0"/>
    <x v="0"/>
    <x v="0"/>
    <x v="0"/>
    <x v="0"/>
    <x v="2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3"/>
    <x v="1"/>
  </r>
  <r>
    <x v="0"/>
    <x v="3"/>
    <x v="0"/>
    <x v="0"/>
    <x v="0"/>
    <x v="68"/>
    <x v="65"/>
    <x v="272"/>
    <x v="1087"/>
    <x v="54"/>
    <x v="27"/>
    <x v="0"/>
    <x v="0"/>
    <x v="0"/>
    <x v="0"/>
    <x v="0"/>
    <x v="2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8"/>
    <x v="1"/>
  </r>
  <r>
    <x v="0"/>
    <x v="3"/>
    <x v="0"/>
    <x v="0"/>
    <x v="0"/>
    <x v="119"/>
    <x v="114"/>
    <x v="367"/>
    <x v="1138"/>
    <x v="54"/>
    <x v="27"/>
    <x v="0"/>
    <x v="0"/>
    <x v="0"/>
    <x v="0"/>
    <x v="0"/>
    <x v="2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0"/>
    <x v="1"/>
  </r>
  <r>
    <x v="0"/>
    <x v="3"/>
    <x v="0"/>
    <x v="0"/>
    <x v="0"/>
    <x v="77"/>
    <x v="74"/>
    <x v="293"/>
    <x v="1097"/>
    <x v="54"/>
    <x v="27"/>
    <x v="0"/>
    <x v="0"/>
    <x v="0"/>
    <x v="0"/>
    <x v="0"/>
    <x v="2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3"/>
    <x v="0"/>
    <x v="0"/>
    <x v="0"/>
    <x v="66"/>
    <x v="63"/>
    <x v="269"/>
    <x v="1086"/>
    <x v="54"/>
    <x v="27"/>
    <x v="0"/>
    <x v="0"/>
    <x v="0"/>
    <x v="0"/>
    <x v="0"/>
    <x v="2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3"/>
    <x v="0"/>
    <x v="0"/>
    <x v="0"/>
    <x v="99"/>
    <x v="95"/>
    <x v="334"/>
    <x v="1122"/>
    <x v="54"/>
    <x v="27"/>
    <x v="0"/>
    <x v="0"/>
    <x v="0"/>
    <x v="0"/>
    <x v="0"/>
    <x v="2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4"/>
    <x v="1"/>
  </r>
  <r>
    <x v="0"/>
    <x v="3"/>
    <x v="0"/>
    <x v="0"/>
    <x v="0"/>
    <x v="87"/>
    <x v="84"/>
    <x v="314"/>
    <x v="1111"/>
    <x v="54"/>
    <x v="27"/>
    <x v="0"/>
    <x v="0"/>
    <x v="0"/>
    <x v="0"/>
    <x v="0"/>
    <x v="2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64"/>
    <x v="1"/>
  </r>
  <r>
    <x v="0"/>
    <x v="3"/>
    <x v="0"/>
    <x v="0"/>
    <x v="0"/>
    <x v="35"/>
    <x v="34"/>
    <x v="184"/>
    <x v="1048"/>
    <x v="54"/>
    <x v="27"/>
    <x v="0"/>
    <x v="0"/>
    <x v="0"/>
    <x v="0"/>
    <x v="0"/>
    <x v="2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5"/>
    <x v="0"/>
    <x v="0"/>
    <x v="0"/>
    <x v="261"/>
    <x v="357"/>
    <x v="558"/>
    <x v="1223"/>
    <x v="54"/>
    <x v="27"/>
    <x v="0"/>
    <x v="0"/>
    <x v="0"/>
    <x v="0"/>
    <x v="0"/>
    <x v="5"/>
    <x v="0"/>
    <x v="0"/>
    <x v="0"/>
    <x v="347"/>
    <x v="494"/>
    <x v="0"/>
    <x v="14"/>
    <x v="223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07"/>
    <x v="1"/>
  </r>
  <r>
    <x v="0"/>
    <x v="5"/>
    <x v="0"/>
    <x v="0"/>
    <x v="0"/>
    <x v="447"/>
    <x v="509"/>
    <x v="816"/>
    <x v="1375"/>
    <x v="54"/>
    <x v="27"/>
    <x v="0"/>
    <x v="0"/>
    <x v="0"/>
    <x v="0"/>
    <x v="0"/>
    <x v="5"/>
    <x v="0"/>
    <x v="0"/>
    <x v="0"/>
    <x v="347"/>
    <x v="494"/>
    <x v="0"/>
    <x v="14"/>
    <x v="277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4"/>
    <x v="1"/>
  </r>
  <r>
    <x v="0"/>
    <x v="5"/>
    <x v="0"/>
    <x v="0"/>
    <x v="0"/>
    <x v="577"/>
    <x v="617"/>
    <x v="987"/>
    <x v="1474"/>
    <x v="54"/>
    <x v="27"/>
    <x v="0"/>
    <x v="0"/>
    <x v="0"/>
    <x v="0"/>
    <x v="0"/>
    <x v="5"/>
    <x v="0"/>
    <x v="0"/>
    <x v="0"/>
    <x v="347"/>
    <x v="494"/>
    <x v="0"/>
    <x v="14"/>
    <x v="410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4"/>
    <x v="1"/>
  </r>
  <r>
    <x v="0"/>
    <x v="5"/>
    <x v="0"/>
    <x v="0"/>
    <x v="0"/>
    <x v="474"/>
    <x v="531"/>
    <x v="855"/>
    <x v="1397"/>
    <x v="54"/>
    <x v="27"/>
    <x v="0"/>
    <x v="0"/>
    <x v="0"/>
    <x v="0"/>
    <x v="0"/>
    <x v="5"/>
    <x v="0"/>
    <x v="0"/>
    <x v="0"/>
    <x v="347"/>
    <x v="494"/>
    <x v="0"/>
    <x v="14"/>
    <x v="544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0"/>
    <x v="1"/>
  </r>
  <r>
    <x v="0"/>
    <x v="5"/>
    <x v="0"/>
    <x v="0"/>
    <x v="0"/>
    <x v="440"/>
    <x v="504"/>
    <x v="809"/>
    <x v="1371"/>
    <x v="54"/>
    <x v="27"/>
    <x v="0"/>
    <x v="0"/>
    <x v="0"/>
    <x v="0"/>
    <x v="0"/>
    <x v="5"/>
    <x v="0"/>
    <x v="0"/>
    <x v="0"/>
    <x v="347"/>
    <x v="494"/>
    <x v="0"/>
    <x v="14"/>
    <x v="55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5"/>
    <x v="0"/>
    <x v="0"/>
    <x v="0"/>
    <x v="532"/>
    <x v="583"/>
    <x v="929"/>
    <x v="1443"/>
    <x v="54"/>
    <x v="27"/>
    <x v="0"/>
    <x v="0"/>
    <x v="0"/>
    <x v="0"/>
    <x v="0"/>
    <x v="5"/>
    <x v="0"/>
    <x v="0"/>
    <x v="0"/>
    <x v="347"/>
    <x v="494"/>
    <x v="0"/>
    <x v="14"/>
    <x v="61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5"/>
    <x v="1"/>
  </r>
  <r>
    <x v="0"/>
    <x v="5"/>
    <x v="0"/>
    <x v="0"/>
    <x v="0"/>
    <x v="502"/>
    <x v="556"/>
    <x v="889"/>
    <x v="1418"/>
    <x v="54"/>
    <x v="27"/>
    <x v="0"/>
    <x v="0"/>
    <x v="0"/>
    <x v="0"/>
    <x v="0"/>
    <x v="5"/>
    <x v="0"/>
    <x v="0"/>
    <x v="0"/>
    <x v="347"/>
    <x v="494"/>
    <x v="0"/>
    <x v="14"/>
    <x v="772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5"/>
    <x v="0"/>
    <x v="0"/>
    <x v="0"/>
    <x v="320"/>
    <x v="407"/>
    <x v="648"/>
    <x v="1275"/>
    <x v="54"/>
    <x v="27"/>
    <x v="0"/>
    <x v="0"/>
    <x v="0"/>
    <x v="0"/>
    <x v="0"/>
    <x v="5"/>
    <x v="0"/>
    <x v="0"/>
    <x v="0"/>
    <x v="347"/>
    <x v="494"/>
    <x v="0"/>
    <x v="14"/>
    <x v="786"/>
    <x v="104"/>
    <x v="0"/>
    <x v="0"/>
    <x v="0"/>
    <x v="0"/>
    <x v="0"/>
    <x v="347"/>
    <x v="303"/>
    <x v="77"/>
    <x v="4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5"/>
    <x v="1"/>
  </r>
  <r>
    <x v="0"/>
    <x v="2"/>
    <x v="0"/>
    <x v="0"/>
    <x v="0"/>
    <x v="838"/>
    <x v="860"/>
    <x v="410"/>
    <x v="234"/>
    <x v="54"/>
    <x v="27"/>
    <x v="0"/>
    <x v="0"/>
    <x v="0"/>
    <x v="0"/>
    <x v="0"/>
    <x v="4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832"/>
    <x v="854"/>
    <x v="410"/>
    <x v="240"/>
    <x v="54"/>
    <x v="27"/>
    <x v="0"/>
    <x v="0"/>
    <x v="0"/>
    <x v="0"/>
    <x v="0"/>
    <x v="4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1"/>
    <x v="0"/>
    <x v="0"/>
    <x v="0"/>
    <x v="215"/>
    <x v="206"/>
    <x v="86"/>
    <x v="664"/>
    <x v="54"/>
    <x v="27"/>
    <x v="0"/>
    <x v="0"/>
    <x v="0"/>
    <x v="0"/>
    <x v="0"/>
    <x v="0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211"/>
    <x v="202"/>
    <x v="86"/>
    <x v="667"/>
    <x v="54"/>
    <x v="27"/>
    <x v="0"/>
    <x v="0"/>
    <x v="0"/>
    <x v="0"/>
    <x v="0"/>
    <x v="0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6"/>
    <x v="0"/>
    <x v="0"/>
    <x v="0"/>
    <x v="935"/>
    <x v="957"/>
    <x v="465"/>
    <x v="187"/>
    <x v="54"/>
    <x v="27"/>
    <x v="0"/>
    <x v="0"/>
    <x v="0"/>
    <x v="0"/>
    <x v="0"/>
    <x v="6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929"/>
    <x v="951"/>
    <x v="465"/>
    <x v="191"/>
    <x v="54"/>
    <x v="27"/>
    <x v="0"/>
    <x v="0"/>
    <x v="0"/>
    <x v="0"/>
    <x v="0"/>
    <x v="6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3"/>
    <x v="0"/>
    <x v="0"/>
    <x v="0"/>
    <x v="215"/>
    <x v="206"/>
    <x v="62"/>
    <x v="660"/>
    <x v="54"/>
    <x v="27"/>
    <x v="0"/>
    <x v="0"/>
    <x v="0"/>
    <x v="0"/>
    <x v="0"/>
    <x v="2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3"/>
    <x v="0"/>
    <x v="0"/>
    <x v="0"/>
    <x v="211"/>
    <x v="202"/>
    <x v="62"/>
    <x v="663"/>
    <x v="54"/>
    <x v="27"/>
    <x v="0"/>
    <x v="0"/>
    <x v="0"/>
    <x v="0"/>
    <x v="0"/>
    <x v="2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777"/>
    <x v="800"/>
    <x v="283"/>
    <x v="262"/>
    <x v="54"/>
    <x v="27"/>
    <x v="0"/>
    <x v="0"/>
    <x v="0"/>
    <x v="0"/>
    <x v="0"/>
    <x v="5"/>
    <x v="0"/>
    <x v="0"/>
    <x v="0"/>
    <x v="348"/>
    <x v="495"/>
    <x v="0"/>
    <x v="47"/>
    <x v="239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6"/>
    <x v="169"/>
    <x v="203"/>
    <x v="180"/>
    <x v="1646"/>
    <x v="0"/>
  </r>
  <r>
    <x v="0"/>
    <x v="5"/>
    <x v="0"/>
    <x v="0"/>
    <x v="0"/>
    <x v="770"/>
    <x v="793"/>
    <x v="283"/>
    <x v="269"/>
    <x v="54"/>
    <x v="27"/>
    <x v="0"/>
    <x v="0"/>
    <x v="0"/>
    <x v="0"/>
    <x v="0"/>
    <x v="5"/>
    <x v="0"/>
    <x v="0"/>
    <x v="0"/>
    <x v="348"/>
    <x v="495"/>
    <x v="0"/>
    <x v="47"/>
    <x v="438"/>
    <x v="104"/>
    <x v="0"/>
    <x v="0"/>
    <x v="0"/>
    <x v="0"/>
    <x v="0"/>
    <x v="348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23"/>
    <x v="169"/>
    <x v="203"/>
    <x v="177"/>
    <x v="1643"/>
    <x v="0"/>
  </r>
  <r>
    <x v="0"/>
    <x v="2"/>
    <x v="0"/>
    <x v="0"/>
    <x v="0"/>
    <x v="108"/>
    <x v="190"/>
    <x v="276"/>
    <x v="1028"/>
    <x v="54"/>
    <x v="27"/>
    <x v="0"/>
    <x v="0"/>
    <x v="0"/>
    <x v="0"/>
    <x v="0"/>
    <x v="4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8"/>
    <x v="144"/>
    <x v="231"/>
    <x v="1028"/>
    <x v="54"/>
    <x v="27"/>
    <x v="0"/>
    <x v="0"/>
    <x v="0"/>
    <x v="0"/>
    <x v="0"/>
    <x v="4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186"/>
    <x v="288"/>
    <x v="383"/>
    <x v="1053"/>
    <x v="54"/>
    <x v="27"/>
    <x v="0"/>
    <x v="0"/>
    <x v="0"/>
    <x v="0"/>
    <x v="0"/>
    <x v="4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69"/>
    <x v="442"/>
    <x v="580"/>
    <x v="1098"/>
    <x v="54"/>
    <x v="27"/>
    <x v="0"/>
    <x v="0"/>
    <x v="0"/>
    <x v="0"/>
    <x v="0"/>
    <x v="4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7"/>
    <x v="7"/>
    <x v="55"/>
    <x v="967"/>
    <x v="54"/>
    <x v="27"/>
    <x v="0"/>
    <x v="0"/>
    <x v="0"/>
    <x v="0"/>
    <x v="0"/>
    <x v="0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5"/>
    <x v="5"/>
    <x v="47"/>
    <x v="967"/>
    <x v="54"/>
    <x v="27"/>
    <x v="0"/>
    <x v="0"/>
    <x v="0"/>
    <x v="0"/>
    <x v="0"/>
    <x v="0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4"/>
    <x v="13"/>
    <x v="82"/>
    <x v="978"/>
    <x v="54"/>
    <x v="27"/>
    <x v="0"/>
    <x v="0"/>
    <x v="0"/>
    <x v="0"/>
    <x v="0"/>
    <x v="0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37"/>
    <x v="36"/>
    <x v="142"/>
    <x v="985"/>
    <x v="54"/>
    <x v="27"/>
    <x v="0"/>
    <x v="0"/>
    <x v="0"/>
    <x v="0"/>
    <x v="0"/>
    <x v="0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142"/>
    <x v="239"/>
    <x v="323"/>
    <x v="1038"/>
    <x v="54"/>
    <x v="27"/>
    <x v="0"/>
    <x v="0"/>
    <x v="0"/>
    <x v="0"/>
    <x v="0"/>
    <x v="6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103"/>
    <x v="183"/>
    <x v="276"/>
    <x v="1038"/>
    <x v="54"/>
    <x v="27"/>
    <x v="0"/>
    <x v="0"/>
    <x v="0"/>
    <x v="0"/>
    <x v="0"/>
    <x v="6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238"/>
    <x v="337"/>
    <x v="438"/>
    <x v="1071"/>
    <x v="54"/>
    <x v="27"/>
    <x v="0"/>
    <x v="0"/>
    <x v="0"/>
    <x v="0"/>
    <x v="0"/>
    <x v="6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20"/>
    <x v="488"/>
    <x v="658"/>
    <x v="1125"/>
    <x v="54"/>
    <x v="27"/>
    <x v="0"/>
    <x v="0"/>
    <x v="0"/>
    <x v="0"/>
    <x v="0"/>
    <x v="6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7"/>
    <x v="7"/>
    <x v="55"/>
    <x v="967"/>
    <x v="54"/>
    <x v="27"/>
    <x v="0"/>
    <x v="0"/>
    <x v="0"/>
    <x v="0"/>
    <x v="0"/>
    <x v="2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5"/>
    <x v="5"/>
    <x v="47"/>
    <x v="967"/>
    <x v="54"/>
    <x v="27"/>
    <x v="0"/>
    <x v="0"/>
    <x v="0"/>
    <x v="0"/>
    <x v="0"/>
    <x v="2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4"/>
    <x v="13"/>
    <x v="82"/>
    <x v="978"/>
    <x v="54"/>
    <x v="27"/>
    <x v="0"/>
    <x v="0"/>
    <x v="0"/>
    <x v="0"/>
    <x v="0"/>
    <x v="2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37"/>
    <x v="36"/>
    <x v="142"/>
    <x v="985"/>
    <x v="54"/>
    <x v="27"/>
    <x v="0"/>
    <x v="0"/>
    <x v="0"/>
    <x v="0"/>
    <x v="0"/>
    <x v="2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91"/>
    <x v="163"/>
    <x v="248"/>
    <x v="1021"/>
    <x v="54"/>
    <x v="27"/>
    <x v="0"/>
    <x v="0"/>
    <x v="0"/>
    <x v="0"/>
    <x v="0"/>
    <x v="5"/>
    <x v="0"/>
    <x v="0"/>
    <x v="0"/>
    <x v="349"/>
    <x v="496"/>
    <x v="2"/>
    <x v="69"/>
    <x v="2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04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65"/>
    <x v="123"/>
    <x v="209"/>
    <x v="1021"/>
    <x v="54"/>
    <x v="27"/>
    <x v="0"/>
    <x v="0"/>
    <x v="0"/>
    <x v="0"/>
    <x v="0"/>
    <x v="5"/>
    <x v="0"/>
    <x v="0"/>
    <x v="0"/>
    <x v="349"/>
    <x v="496"/>
    <x v="2"/>
    <x v="69"/>
    <x v="16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61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161"/>
    <x v="261"/>
    <x v="346"/>
    <x v="1045"/>
    <x v="54"/>
    <x v="27"/>
    <x v="0"/>
    <x v="0"/>
    <x v="0"/>
    <x v="0"/>
    <x v="0"/>
    <x v="5"/>
    <x v="0"/>
    <x v="0"/>
    <x v="0"/>
    <x v="349"/>
    <x v="496"/>
    <x v="2"/>
    <x v="69"/>
    <x v="162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49"/>
    <x v="496"/>
    <x v="2"/>
    <x v="69"/>
    <x v="163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334"/>
    <x v="416"/>
    <x v="540"/>
    <x v="1085"/>
    <x v="54"/>
    <x v="27"/>
    <x v="0"/>
    <x v="0"/>
    <x v="0"/>
    <x v="0"/>
    <x v="0"/>
    <x v="5"/>
    <x v="0"/>
    <x v="0"/>
    <x v="0"/>
    <x v="349"/>
    <x v="496"/>
    <x v="2"/>
    <x v="69"/>
    <x v="700"/>
    <x v="104"/>
    <x v="0"/>
    <x v="0"/>
    <x v="0"/>
    <x v="0"/>
    <x v="0"/>
    <x v="349"/>
    <x v="51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360"/>
    <x v="435"/>
    <x v="512"/>
    <x v="777"/>
    <x v="54"/>
    <x v="27"/>
    <x v="0"/>
    <x v="0"/>
    <x v="0"/>
    <x v="0"/>
    <x v="0"/>
    <x v="4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35"/>
    <x v="34"/>
    <x v="118"/>
    <x v="932"/>
    <x v="54"/>
    <x v="27"/>
    <x v="0"/>
    <x v="0"/>
    <x v="0"/>
    <x v="0"/>
    <x v="0"/>
    <x v="0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409"/>
    <x v="477"/>
    <x v="573"/>
    <x v="748"/>
    <x v="54"/>
    <x v="27"/>
    <x v="0"/>
    <x v="0"/>
    <x v="0"/>
    <x v="0"/>
    <x v="0"/>
    <x v="6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35"/>
    <x v="34"/>
    <x v="118"/>
    <x v="932"/>
    <x v="54"/>
    <x v="27"/>
    <x v="0"/>
    <x v="0"/>
    <x v="0"/>
    <x v="0"/>
    <x v="0"/>
    <x v="2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50"/>
    <x v="497"/>
    <x v="2"/>
    <x v="57"/>
    <x v="377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0"/>
    <x v="0"/>
    <x v="1407"/>
    <x v="1"/>
  </r>
  <r>
    <x v="0"/>
    <x v="5"/>
    <x v="0"/>
    <x v="0"/>
    <x v="0"/>
    <x v="320"/>
    <x v="407"/>
    <x v="477"/>
    <x v="793"/>
    <x v="54"/>
    <x v="27"/>
    <x v="0"/>
    <x v="0"/>
    <x v="0"/>
    <x v="0"/>
    <x v="0"/>
    <x v="5"/>
    <x v="0"/>
    <x v="0"/>
    <x v="0"/>
    <x v="350"/>
    <x v="497"/>
    <x v="2"/>
    <x v="57"/>
    <x v="378"/>
    <x v="104"/>
    <x v="0"/>
    <x v="0"/>
    <x v="0"/>
    <x v="0"/>
    <x v="0"/>
    <x v="350"/>
    <x v="4"/>
    <x v="17"/>
    <x v="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8"/>
    <x v="0"/>
    <x v="991"/>
    <x v="1"/>
  </r>
  <r>
    <x v="0"/>
    <x v="2"/>
    <x v="0"/>
    <x v="0"/>
    <x v="0"/>
    <x v="491"/>
    <x v="544"/>
    <x v="396"/>
    <x v="480"/>
    <x v="54"/>
    <x v="27"/>
    <x v="0"/>
    <x v="0"/>
    <x v="0"/>
    <x v="0"/>
    <x v="0"/>
    <x v="4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03"/>
    <x v="199"/>
    <x v="169"/>
    <x v="203"/>
    <x v="0"/>
    <x v="1079"/>
    <x v="1"/>
  </r>
  <r>
    <x v="0"/>
    <x v="1"/>
    <x v="0"/>
    <x v="0"/>
    <x v="0"/>
    <x v="69"/>
    <x v="66"/>
    <x v="85"/>
    <x v="884"/>
    <x v="54"/>
    <x v="27"/>
    <x v="0"/>
    <x v="0"/>
    <x v="0"/>
    <x v="0"/>
    <x v="0"/>
    <x v="0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95"/>
    <x v="1"/>
  </r>
  <r>
    <x v="0"/>
    <x v="6"/>
    <x v="0"/>
    <x v="0"/>
    <x v="0"/>
    <x v="553"/>
    <x v="602"/>
    <x v="449"/>
    <x v="435"/>
    <x v="54"/>
    <x v="27"/>
    <x v="0"/>
    <x v="0"/>
    <x v="0"/>
    <x v="0"/>
    <x v="0"/>
    <x v="6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019"/>
    <x v="1"/>
  </r>
  <r>
    <x v="0"/>
    <x v="3"/>
    <x v="0"/>
    <x v="0"/>
    <x v="0"/>
    <x v="55"/>
    <x v="53"/>
    <x v="85"/>
    <x v="905"/>
    <x v="54"/>
    <x v="27"/>
    <x v="0"/>
    <x v="0"/>
    <x v="0"/>
    <x v="0"/>
    <x v="0"/>
    <x v="2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395"/>
    <x v="1"/>
  </r>
  <r>
    <x v="0"/>
    <x v="5"/>
    <x v="0"/>
    <x v="0"/>
    <x v="0"/>
    <x v="406"/>
    <x v="471"/>
    <x v="359"/>
    <x v="561"/>
    <x v="22"/>
    <x v="27"/>
    <x v="0"/>
    <x v="0"/>
    <x v="0"/>
    <x v="0"/>
    <x v="0"/>
    <x v="5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70"/>
    <x v="199"/>
    <x v="169"/>
    <x v="203"/>
    <x v="0"/>
    <x v="1118"/>
    <x v="1"/>
  </r>
  <r>
    <x v="0"/>
    <x v="4"/>
    <x v="0"/>
    <x v="0"/>
    <x v="0"/>
    <x v="41"/>
    <x v="39"/>
    <x v="0"/>
    <x v="875"/>
    <x v="54"/>
    <x v="27"/>
    <x v="0"/>
    <x v="0"/>
    <x v="0"/>
    <x v="0"/>
    <x v="0"/>
    <x v="1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0"/>
    <x v="0"/>
    <x v="0"/>
    <x v="0"/>
    <x v="402"/>
    <x v="469"/>
    <x v="0"/>
    <x v="503"/>
    <x v="54"/>
    <x v="0"/>
    <x v="0"/>
    <x v="0"/>
    <x v="0"/>
    <x v="0"/>
    <x v="0"/>
    <x v="3"/>
    <x v="0"/>
    <x v="0"/>
    <x v="0"/>
    <x v="351"/>
    <x v="499"/>
    <x v="5"/>
    <x v="0"/>
    <x v="701"/>
    <x v="104"/>
    <x v="0"/>
    <x v="0"/>
    <x v="0"/>
    <x v="0"/>
    <x v="0"/>
    <x v="351"/>
    <x v="318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24"/>
    <x v="199"/>
    <x v="169"/>
    <x v="203"/>
    <x v="0"/>
    <x v="1479"/>
    <x v="1"/>
  </r>
  <r>
    <x v="0"/>
    <x v="2"/>
    <x v="0"/>
    <x v="0"/>
    <x v="0"/>
    <x v="970"/>
    <x v="992"/>
    <x v="892"/>
    <x v="232"/>
    <x v="54"/>
    <x v="27"/>
    <x v="0"/>
    <x v="0"/>
    <x v="0"/>
    <x v="0"/>
    <x v="0"/>
    <x v="4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45"/>
    <x v="0"/>
    <x v="581"/>
    <x v="1"/>
  </r>
  <r>
    <x v="0"/>
    <x v="2"/>
    <x v="0"/>
    <x v="0"/>
    <x v="0"/>
    <x v="668"/>
    <x v="697"/>
    <x v="634"/>
    <x v="392"/>
    <x v="54"/>
    <x v="27"/>
    <x v="0"/>
    <x v="0"/>
    <x v="0"/>
    <x v="0"/>
    <x v="0"/>
    <x v="4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4"/>
    <x v="0"/>
    <x v="828"/>
    <x v="1"/>
  </r>
  <r>
    <x v="0"/>
    <x v="2"/>
    <x v="0"/>
    <x v="0"/>
    <x v="0"/>
    <x v="664"/>
    <x v="694"/>
    <x v="634"/>
    <x v="400"/>
    <x v="54"/>
    <x v="27"/>
    <x v="0"/>
    <x v="0"/>
    <x v="0"/>
    <x v="0"/>
    <x v="0"/>
    <x v="4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92"/>
    <x v="0"/>
    <x v="828"/>
    <x v="1"/>
  </r>
  <r>
    <x v="0"/>
    <x v="2"/>
    <x v="0"/>
    <x v="0"/>
    <x v="0"/>
    <x v="16"/>
    <x v="30"/>
    <x v="0"/>
    <x v="889"/>
    <x v="54"/>
    <x v="27"/>
    <x v="0"/>
    <x v="0"/>
    <x v="0"/>
    <x v="0"/>
    <x v="0"/>
    <x v="4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88"/>
    <x v="0"/>
  </r>
  <r>
    <x v="0"/>
    <x v="1"/>
    <x v="0"/>
    <x v="0"/>
    <x v="0"/>
    <x v="286"/>
    <x v="270"/>
    <x v="286"/>
    <x v="663"/>
    <x v="54"/>
    <x v="27"/>
    <x v="0"/>
    <x v="0"/>
    <x v="0"/>
    <x v="0"/>
    <x v="0"/>
    <x v="0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93"/>
    <x v="1"/>
  </r>
  <r>
    <x v="0"/>
    <x v="1"/>
    <x v="0"/>
    <x v="0"/>
    <x v="0"/>
    <x v="134"/>
    <x v="129"/>
    <x v="159"/>
    <x v="763"/>
    <x v="54"/>
    <x v="27"/>
    <x v="0"/>
    <x v="0"/>
    <x v="0"/>
    <x v="0"/>
    <x v="0"/>
    <x v="0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133"/>
    <x v="128"/>
    <x v="159"/>
    <x v="767"/>
    <x v="54"/>
    <x v="27"/>
    <x v="0"/>
    <x v="0"/>
    <x v="0"/>
    <x v="0"/>
    <x v="0"/>
    <x v="0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3"/>
    <x v="1"/>
  </r>
  <r>
    <x v="0"/>
    <x v="1"/>
    <x v="0"/>
    <x v="0"/>
    <x v="0"/>
    <x v="1"/>
    <x v="1"/>
    <x v="0"/>
    <x v="949"/>
    <x v="54"/>
    <x v="27"/>
    <x v="0"/>
    <x v="0"/>
    <x v="0"/>
    <x v="0"/>
    <x v="0"/>
    <x v="0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1066"/>
    <x v="1086"/>
    <x v="983"/>
    <x v="185"/>
    <x v="54"/>
    <x v="27"/>
    <x v="0"/>
    <x v="0"/>
    <x v="0"/>
    <x v="0"/>
    <x v="0"/>
    <x v="6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7"/>
    <x v="1"/>
  </r>
  <r>
    <x v="0"/>
    <x v="6"/>
    <x v="0"/>
    <x v="0"/>
    <x v="0"/>
    <x v="750"/>
    <x v="773"/>
    <x v="704"/>
    <x v="342"/>
    <x v="54"/>
    <x v="27"/>
    <x v="0"/>
    <x v="0"/>
    <x v="0"/>
    <x v="0"/>
    <x v="0"/>
    <x v="6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745"/>
    <x v="768"/>
    <x v="704"/>
    <x v="347"/>
    <x v="54"/>
    <x v="27"/>
    <x v="0"/>
    <x v="0"/>
    <x v="0"/>
    <x v="0"/>
    <x v="0"/>
    <x v="6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4"/>
    <x v="1"/>
  </r>
  <r>
    <x v="0"/>
    <x v="6"/>
    <x v="0"/>
    <x v="0"/>
    <x v="0"/>
    <x v="21"/>
    <x v="40"/>
    <x v="0"/>
    <x v="874"/>
    <x v="54"/>
    <x v="27"/>
    <x v="0"/>
    <x v="0"/>
    <x v="0"/>
    <x v="0"/>
    <x v="0"/>
    <x v="6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286"/>
    <x v="270"/>
    <x v="211"/>
    <x v="639"/>
    <x v="54"/>
    <x v="27"/>
    <x v="0"/>
    <x v="0"/>
    <x v="0"/>
    <x v="0"/>
    <x v="0"/>
    <x v="2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9"/>
    <x v="1"/>
  </r>
  <r>
    <x v="0"/>
    <x v="3"/>
    <x v="0"/>
    <x v="0"/>
    <x v="0"/>
    <x v="134"/>
    <x v="129"/>
    <x v="120"/>
    <x v="745"/>
    <x v="54"/>
    <x v="27"/>
    <x v="0"/>
    <x v="0"/>
    <x v="0"/>
    <x v="0"/>
    <x v="0"/>
    <x v="2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3"/>
    <x v="0"/>
    <x v="0"/>
    <x v="0"/>
    <x v="133"/>
    <x v="128"/>
    <x v="118"/>
    <x v="746"/>
    <x v="54"/>
    <x v="27"/>
    <x v="0"/>
    <x v="0"/>
    <x v="0"/>
    <x v="0"/>
    <x v="0"/>
    <x v="2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1"/>
    <x v="1"/>
    <x v="0"/>
    <x v="949"/>
    <x v="54"/>
    <x v="27"/>
    <x v="0"/>
    <x v="0"/>
    <x v="0"/>
    <x v="0"/>
    <x v="0"/>
    <x v="2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913"/>
    <x v="935"/>
    <x v="701"/>
    <x v="226"/>
    <x v="54"/>
    <x v="27"/>
    <x v="0"/>
    <x v="0"/>
    <x v="0"/>
    <x v="0"/>
    <x v="0"/>
    <x v="5"/>
    <x v="0"/>
    <x v="0"/>
    <x v="0"/>
    <x v="352"/>
    <x v="500"/>
    <x v="2"/>
    <x v="48"/>
    <x v="90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30"/>
    <x v="203"/>
    <x v="224"/>
    <x v="1655"/>
    <x v="0"/>
  </r>
  <r>
    <x v="0"/>
    <x v="5"/>
    <x v="0"/>
    <x v="0"/>
    <x v="0"/>
    <x v="617"/>
    <x v="653"/>
    <x v="483"/>
    <x v="388"/>
    <x v="54"/>
    <x v="27"/>
    <x v="0"/>
    <x v="0"/>
    <x v="0"/>
    <x v="0"/>
    <x v="0"/>
    <x v="5"/>
    <x v="0"/>
    <x v="0"/>
    <x v="0"/>
    <x v="352"/>
    <x v="500"/>
    <x v="2"/>
    <x v="48"/>
    <x v="91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2"/>
    <x v="203"/>
    <x v="133"/>
    <x v="1620"/>
    <x v="0"/>
  </r>
  <r>
    <x v="0"/>
    <x v="5"/>
    <x v="0"/>
    <x v="0"/>
    <x v="0"/>
    <x v="613"/>
    <x v="649"/>
    <x v="477"/>
    <x v="391"/>
    <x v="54"/>
    <x v="27"/>
    <x v="0"/>
    <x v="0"/>
    <x v="0"/>
    <x v="0"/>
    <x v="0"/>
    <x v="5"/>
    <x v="0"/>
    <x v="0"/>
    <x v="0"/>
    <x v="352"/>
    <x v="500"/>
    <x v="2"/>
    <x v="48"/>
    <x v="93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1"/>
    <x v="203"/>
    <x v="132"/>
    <x v="1619"/>
    <x v="0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52"/>
    <x v="500"/>
    <x v="2"/>
    <x v="48"/>
    <x v="219"/>
    <x v="104"/>
    <x v="0"/>
    <x v="0"/>
    <x v="0"/>
    <x v="0"/>
    <x v="0"/>
    <x v="35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85"/>
    <x v="0"/>
  </r>
  <r>
    <x v="0"/>
    <x v="2"/>
    <x v="0"/>
    <x v="0"/>
    <x v="0"/>
    <x v="449"/>
    <x v="511"/>
    <x v="0"/>
    <x v="467"/>
    <x v="54"/>
    <x v="27"/>
    <x v="0"/>
    <x v="0"/>
    <x v="0"/>
    <x v="0"/>
    <x v="0"/>
    <x v="4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169"/>
    <x v="203"/>
    <x v="0"/>
    <x v="1479"/>
    <x v="1"/>
  </r>
  <r>
    <x v="0"/>
    <x v="1"/>
    <x v="0"/>
    <x v="0"/>
    <x v="0"/>
    <x v="57"/>
    <x v="55"/>
    <x v="0"/>
    <x v="856"/>
    <x v="54"/>
    <x v="27"/>
    <x v="0"/>
    <x v="0"/>
    <x v="0"/>
    <x v="0"/>
    <x v="0"/>
    <x v="0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6"/>
    <x v="0"/>
    <x v="0"/>
    <x v="0"/>
    <x v="512"/>
    <x v="565"/>
    <x v="0"/>
    <x v="422"/>
    <x v="54"/>
    <x v="27"/>
    <x v="0"/>
    <x v="0"/>
    <x v="0"/>
    <x v="0"/>
    <x v="0"/>
    <x v="6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4"/>
    <x v="0"/>
    <x v="0"/>
    <x v="0"/>
    <x v="164"/>
    <x v="157"/>
    <x v="0"/>
    <x v="766"/>
    <x v="54"/>
    <x v="27"/>
    <x v="0"/>
    <x v="0"/>
    <x v="0"/>
    <x v="0"/>
    <x v="0"/>
    <x v="1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0"/>
    <x v="0"/>
    <x v="0"/>
    <x v="0"/>
    <x v="762"/>
    <x v="785"/>
    <x v="0"/>
    <x v="262"/>
    <x v="54"/>
    <x v="27"/>
    <x v="0"/>
    <x v="0"/>
    <x v="0"/>
    <x v="0"/>
    <x v="0"/>
    <x v="3"/>
    <x v="0"/>
    <x v="0"/>
    <x v="0"/>
    <x v="353"/>
    <x v="501"/>
    <x v="4"/>
    <x v="45"/>
    <x v="596"/>
    <x v="104"/>
    <x v="0"/>
    <x v="0"/>
    <x v="0"/>
    <x v="0"/>
    <x v="0"/>
    <x v="353"/>
    <x v="40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17"/>
    <x v="199"/>
    <x v="169"/>
    <x v="203"/>
    <x v="0"/>
    <x v="1479"/>
    <x v="1"/>
  </r>
  <r>
    <x v="0"/>
    <x v="2"/>
    <x v="0"/>
    <x v="0"/>
    <x v="0"/>
    <x v="1262"/>
    <x v="1282"/>
    <x v="1172"/>
    <x v="41"/>
    <x v="54"/>
    <x v="27"/>
    <x v="0"/>
    <x v="0"/>
    <x v="0"/>
    <x v="0"/>
    <x v="0"/>
    <x v="4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5"/>
    <x v="199"/>
    <x v="169"/>
    <x v="203"/>
    <x v="0"/>
    <x v="339"/>
    <x v="1"/>
  </r>
  <r>
    <x v="0"/>
    <x v="1"/>
    <x v="0"/>
    <x v="0"/>
    <x v="0"/>
    <x v="531"/>
    <x v="456"/>
    <x v="438"/>
    <x v="621"/>
    <x v="54"/>
    <x v="27"/>
    <x v="0"/>
    <x v="0"/>
    <x v="0"/>
    <x v="0"/>
    <x v="0"/>
    <x v="0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77"/>
    <x v="199"/>
    <x v="169"/>
    <x v="203"/>
    <x v="0"/>
    <x v="1031"/>
    <x v="1"/>
  </r>
  <r>
    <x v="0"/>
    <x v="6"/>
    <x v="0"/>
    <x v="0"/>
    <x v="0"/>
    <x v="1300"/>
    <x v="1320"/>
    <x v="1262"/>
    <x v="24"/>
    <x v="54"/>
    <x v="27"/>
    <x v="0"/>
    <x v="0"/>
    <x v="0"/>
    <x v="0"/>
    <x v="0"/>
    <x v="6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8"/>
    <x v="199"/>
    <x v="169"/>
    <x v="203"/>
    <x v="0"/>
    <x v="264"/>
    <x v="1"/>
  </r>
  <r>
    <x v="0"/>
    <x v="3"/>
    <x v="0"/>
    <x v="0"/>
    <x v="0"/>
    <x v="489"/>
    <x v="431"/>
    <x v="359"/>
    <x v="622"/>
    <x v="54"/>
    <x v="27"/>
    <x v="0"/>
    <x v="0"/>
    <x v="0"/>
    <x v="0"/>
    <x v="0"/>
    <x v="2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97"/>
    <x v="199"/>
    <x v="169"/>
    <x v="203"/>
    <x v="0"/>
    <x v="1118"/>
    <x v="1"/>
  </r>
  <r>
    <x v="0"/>
    <x v="5"/>
    <x v="0"/>
    <x v="0"/>
    <x v="0"/>
    <x v="1203"/>
    <x v="1223"/>
    <x v="975"/>
    <x v="67"/>
    <x v="49"/>
    <x v="27"/>
    <x v="0"/>
    <x v="0"/>
    <x v="0"/>
    <x v="0"/>
    <x v="0"/>
    <x v="5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"/>
    <x v="199"/>
    <x v="169"/>
    <x v="203"/>
    <x v="0"/>
    <x v="504"/>
    <x v="1"/>
  </r>
  <r>
    <x v="0"/>
    <x v="4"/>
    <x v="0"/>
    <x v="0"/>
    <x v="0"/>
    <x v="401"/>
    <x v="367"/>
    <x v="438"/>
    <x v="868"/>
    <x v="54"/>
    <x v="27"/>
    <x v="0"/>
    <x v="0"/>
    <x v="0"/>
    <x v="0"/>
    <x v="0"/>
    <x v="1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07"/>
    <x v="199"/>
    <x v="169"/>
    <x v="203"/>
    <x v="0"/>
    <x v="1031"/>
    <x v="1"/>
  </r>
  <r>
    <x v="0"/>
    <x v="0"/>
    <x v="0"/>
    <x v="0"/>
    <x v="0"/>
    <x v="1179"/>
    <x v="1199"/>
    <x v="1211"/>
    <x v="138"/>
    <x v="54"/>
    <x v="19"/>
    <x v="0"/>
    <x v="0"/>
    <x v="0"/>
    <x v="0"/>
    <x v="0"/>
    <x v="3"/>
    <x v="0"/>
    <x v="0"/>
    <x v="0"/>
    <x v="354"/>
    <x v="503"/>
    <x v="5"/>
    <x v="44"/>
    <x v="708"/>
    <x v="104"/>
    <x v="0"/>
    <x v="0"/>
    <x v="0"/>
    <x v="0"/>
    <x v="0"/>
    <x v="354"/>
    <x v="152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8"/>
    <x v="199"/>
    <x v="169"/>
    <x v="203"/>
    <x v="0"/>
    <x v="306"/>
    <x v="1"/>
  </r>
  <r>
    <x v="0"/>
    <x v="2"/>
    <x v="0"/>
    <x v="0"/>
    <x v="0"/>
    <x v="551"/>
    <x v="600"/>
    <x v="961"/>
    <x v="1466"/>
    <x v="54"/>
    <x v="27"/>
    <x v="0"/>
    <x v="0"/>
    <x v="0"/>
    <x v="0"/>
    <x v="0"/>
    <x v="4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5"/>
    <x v="1"/>
  </r>
  <r>
    <x v="0"/>
    <x v="2"/>
    <x v="0"/>
    <x v="0"/>
    <x v="0"/>
    <x v="372"/>
    <x v="445"/>
    <x v="714"/>
    <x v="1320"/>
    <x v="54"/>
    <x v="27"/>
    <x v="0"/>
    <x v="0"/>
    <x v="0"/>
    <x v="0"/>
    <x v="0"/>
    <x v="4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42"/>
    <x v="1"/>
  </r>
  <r>
    <x v="0"/>
    <x v="2"/>
    <x v="0"/>
    <x v="0"/>
    <x v="0"/>
    <x v="268"/>
    <x v="361"/>
    <x v="574"/>
    <x v="1239"/>
    <x v="54"/>
    <x v="27"/>
    <x v="0"/>
    <x v="0"/>
    <x v="0"/>
    <x v="0"/>
    <x v="0"/>
    <x v="4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1"/>
    <x v="0"/>
    <x v="0"/>
    <x v="0"/>
    <x v="90"/>
    <x v="87"/>
    <x v="324"/>
    <x v="1117"/>
    <x v="54"/>
    <x v="27"/>
    <x v="0"/>
    <x v="0"/>
    <x v="0"/>
    <x v="0"/>
    <x v="0"/>
    <x v="0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4"/>
    <x v="1"/>
  </r>
  <r>
    <x v="0"/>
    <x v="1"/>
    <x v="0"/>
    <x v="0"/>
    <x v="0"/>
    <x v="38"/>
    <x v="37"/>
    <x v="197"/>
    <x v="1056"/>
    <x v="54"/>
    <x v="27"/>
    <x v="0"/>
    <x v="0"/>
    <x v="0"/>
    <x v="0"/>
    <x v="0"/>
    <x v="0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1"/>
    <x v="0"/>
    <x v="0"/>
    <x v="0"/>
    <x v="22"/>
    <x v="21"/>
    <x v="140"/>
    <x v="1034"/>
    <x v="54"/>
    <x v="27"/>
    <x v="0"/>
    <x v="0"/>
    <x v="0"/>
    <x v="0"/>
    <x v="0"/>
    <x v="0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6"/>
    <x v="0"/>
    <x v="0"/>
    <x v="0"/>
    <x v="631"/>
    <x v="663"/>
    <x v="1062"/>
    <x v="1518"/>
    <x v="54"/>
    <x v="27"/>
    <x v="0"/>
    <x v="0"/>
    <x v="0"/>
    <x v="0"/>
    <x v="0"/>
    <x v="6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4"/>
    <x v="1"/>
  </r>
  <r>
    <x v="0"/>
    <x v="6"/>
    <x v="0"/>
    <x v="0"/>
    <x v="0"/>
    <x v="428"/>
    <x v="494"/>
    <x v="798"/>
    <x v="1366"/>
    <x v="54"/>
    <x v="27"/>
    <x v="0"/>
    <x v="0"/>
    <x v="0"/>
    <x v="0"/>
    <x v="0"/>
    <x v="6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2"/>
    <x v="1"/>
  </r>
  <r>
    <x v="0"/>
    <x v="6"/>
    <x v="0"/>
    <x v="0"/>
    <x v="0"/>
    <x v="318"/>
    <x v="404"/>
    <x v="651"/>
    <x v="1283"/>
    <x v="54"/>
    <x v="27"/>
    <x v="0"/>
    <x v="0"/>
    <x v="0"/>
    <x v="0"/>
    <x v="0"/>
    <x v="6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3"/>
    <x v="0"/>
    <x v="0"/>
    <x v="0"/>
    <x v="90"/>
    <x v="87"/>
    <x v="324"/>
    <x v="1117"/>
    <x v="54"/>
    <x v="27"/>
    <x v="0"/>
    <x v="0"/>
    <x v="0"/>
    <x v="0"/>
    <x v="0"/>
    <x v="2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4"/>
    <x v="1"/>
  </r>
  <r>
    <x v="0"/>
    <x v="3"/>
    <x v="0"/>
    <x v="0"/>
    <x v="0"/>
    <x v="38"/>
    <x v="37"/>
    <x v="197"/>
    <x v="1056"/>
    <x v="54"/>
    <x v="27"/>
    <x v="0"/>
    <x v="0"/>
    <x v="0"/>
    <x v="0"/>
    <x v="0"/>
    <x v="2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4"/>
    <x v="1"/>
  </r>
  <r>
    <x v="0"/>
    <x v="3"/>
    <x v="0"/>
    <x v="0"/>
    <x v="0"/>
    <x v="22"/>
    <x v="21"/>
    <x v="140"/>
    <x v="1034"/>
    <x v="54"/>
    <x v="27"/>
    <x v="0"/>
    <x v="0"/>
    <x v="0"/>
    <x v="0"/>
    <x v="0"/>
    <x v="2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5"/>
    <x v="0"/>
    <x v="0"/>
    <x v="0"/>
    <x v="510"/>
    <x v="563"/>
    <x v="906"/>
    <x v="1435"/>
    <x v="54"/>
    <x v="27"/>
    <x v="0"/>
    <x v="0"/>
    <x v="0"/>
    <x v="0"/>
    <x v="0"/>
    <x v="5"/>
    <x v="0"/>
    <x v="0"/>
    <x v="0"/>
    <x v="355"/>
    <x v="504"/>
    <x v="0"/>
    <x v="50"/>
    <x v="22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1"/>
    <x v="203"/>
    <x v="99"/>
    <x v="768"/>
    <x v="0"/>
  </r>
  <r>
    <x v="0"/>
    <x v="5"/>
    <x v="0"/>
    <x v="0"/>
    <x v="0"/>
    <x v="340"/>
    <x v="421"/>
    <x v="672"/>
    <x v="1297"/>
    <x v="54"/>
    <x v="27"/>
    <x v="0"/>
    <x v="0"/>
    <x v="0"/>
    <x v="0"/>
    <x v="0"/>
    <x v="5"/>
    <x v="0"/>
    <x v="0"/>
    <x v="0"/>
    <x v="355"/>
    <x v="504"/>
    <x v="0"/>
    <x v="50"/>
    <x v="3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979"/>
    <x v="0"/>
  </r>
  <r>
    <x v="0"/>
    <x v="5"/>
    <x v="0"/>
    <x v="0"/>
    <x v="0"/>
    <x v="241"/>
    <x v="339"/>
    <x v="536"/>
    <x v="1217"/>
    <x v="54"/>
    <x v="27"/>
    <x v="0"/>
    <x v="0"/>
    <x v="0"/>
    <x v="0"/>
    <x v="0"/>
    <x v="5"/>
    <x v="0"/>
    <x v="0"/>
    <x v="0"/>
    <x v="355"/>
    <x v="504"/>
    <x v="0"/>
    <x v="50"/>
    <x v="796"/>
    <x v="104"/>
    <x v="0"/>
    <x v="0"/>
    <x v="0"/>
    <x v="0"/>
    <x v="0"/>
    <x v="355"/>
    <x v="370"/>
    <x v="25"/>
    <x v="3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2"/>
    <x v="169"/>
    <x v="203"/>
    <x v="28"/>
    <x v="1092"/>
    <x v="0"/>
  </r>
  <r>
    <x v="0"/>
    <x v="2"/>
    <x v="0"/>
    <x v="0"/>
    <x v="0"/>
    <x v="150"/>
    <x v="248"/>
    <x v="0"/>
    <x v="704"/>
    <x v="54"/>
    <x v="27"/>
    <x v="0"/>
    <x v="0"/>
    <x v="0"/>
    <x v="0"/>
    <x v="0"/>
    <x v="4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1"/>
    <x v="0"/>
    <x v="0"/>
    <x v="0"/>
    <x v="10"/>
    <x v="10"/>
    <x v="0"/>
    <x v="932"/>
    <x v="54"/>
    <x v="27"/>
    <x v="0"/>
    <x v="0"/>
    <x v="0"/>
    <x v="0"/>
    <x v="0"/>
    <x v="0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79"/>
    <x v="1"/>
  </r>
  <r>
    <x v="0"/>
    <x v="6"/>
    <x v="0"/>
    <x v="0"/>
    <x v="0"/>
    <x v="191"/>
    <x v="292"/>
    <x v="0"/>
    <x v="670"/>
    <x v="54"/>
    <x v="27"/>
    <x v="0"/>
    <x v="0"/>
    <x v="0"/>
    <x v="0"/>
    <x v="0"/>
    <x v="6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3"/>
    <x v="0"/>
    <x v="0"/>
    <x v="0"/>
    <x v="8"/>
    <x v="8"/>
    <x v="0"/>
    <x v="936"/>
    <x v="54"/>
    <x v="27"/>
    <x v="0"/>
    <x v="0"/>
    <x v="0"/>
    <x v="0"/>
    <x v="0"/>
    <x v="2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7"/>
    <x v="199"/>
    <x v="169"/>
    <x v="203"/>
    <x v="0"/>
    <x v="1479"/>
    <x v="1"/>
  </r>
  <r>
    <x v="0"/>
    <x v="5"/>
    <x v="0"/>
    <x v="0"/>
    <x v="0"/>
    <x v="103"/>
    <x v="183"/>
    <x v="0"/>
    <x v="748"/>
    <x v="0"/>
    <x v="27"/>
    <x v="0"/>
    <x v="0"/>
    <x v="0"/>
    <x v="0"/>
    <x v="0"/>
    <x v="5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56"/>
    <x v="507"/>
    <x v="5"/>
    <x v="34"/>
    <x v="597"/>
    <x v="104"/>
    <x v="0"/>
    <x v="0"/>
    <x v="0"/>
    <x v="0"/>
    <x v="0"/>
    <x v="356"/>
    <x v="329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355"/>
    <x v="432"/>
    <x v="276"/>
    <x v="594"/>
    <x v="54"/>
    <x v="27"/>
    <x v="0"/>
    <x v="0"/>
    <x v="0"/>
    <x v="0"/>
    <x v="0"/>
    <x v="4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372"/>
    <x v="445"/>
    <x v="276"/>
    <x v="574"/>
    <x v="54"/>
    <x v="27"/>
    <x v="0"/>
    <x v="0"/>
    <x v="0"/>
    <x v="0"/>
    <x v="0"/>
    <x v="4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1"/>
    <x v="0"/>
    <x v="0"/>
    <x v="0"/>
    <x v="34"/>
    <x v="33"/>
    <x v="55"/>
    <x v="862"/>
    <x v="54"/>
    <x v="27"/>
    <x v="0"/>
    <x v="0"/>
    <x v="0"/>
    <x v="0"/>
    <x v="0"/>
    <x v="0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38"/>
    <x v="37"/>
    <x v="55"/>
    <x v="853"/>
    <x v="54"/>
    <x v="27"/>
    <x v="0"/>
    <x v="0"/>
    <x v="0"/>
    <x v="0"/>
    <x v="0"/>
    <x v="0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6"/>
    <x v="0"/>
    <x v="0"/>
    <x v="0"/>
    <x v="404"/>
    <x v="470"/>
    <x v="323"/>
    <x v="546"/>
    <x v="54"/>
    <x v="27"/>
    <x v="0"/>
    <x v="0"/>
    <x v="0"/>
    <x v="0"/>
    <x v="0"/>
    <x v="6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428"/>
    <x v="494"/>
    <x v="323"/>
    <x v="524"/>
    <x v="54"/>
    <x v="27"/>
    <x v="0"/>
    <x v="0"/>
    <x v="0"/>
    <x v="0"/>
    <x v="0"/>
    <x v="6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3"/>
    <x v="0"/>
    <x v="0"/>
    <x v="0"/>
    <x v="34"/>
    <x v="33"/>
    <x v="55"/>
    <x v="862"/>
    <x v="54"/>
    <x v="27"/>
    <x v="0"/>
    <x v="0"/>
    <x v="0"/>
    <x v="0"/>
    <x v="0"/>
    <x v="2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38"/>
    <x v="37"/>
    <x v="55"/>
    <x v="853"/>
    <x v="54"/>
    <x v="27"/>
    <x v="0"/>
    <x v="0"/>
    <x v="0"/>
    <x v="0"/>
    <x v="0"/>
    <x v="2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5"/>
    <x v="0"/>
    <x v="0"/>
    <x v="0"/>
    <x v="313"/>
    <x v="402"/>
    <x v="248"/>
    <x v="618"/>
    <x v="54"/>
    <x v="27"/>
    <x v="0"/>
    <x v="0"/>
    <x v="0"/>
    <x v="0"/>
    <x v="0"/>
    <x v="5"/>
    <x v="0"/>
    <x v="0"/>
    <x v="0"/>
    <x v="357"/>
    <x v="508"/>
    <x v="0"/>
    <x v="5"/>
    <x v="567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48"/>
    <x v="0"/>
  </r>
  <r>
    <x v="0"/>
    <x v="5"/>
    <x v="0"/>
    <x v="0"/>
    <x v="0"/>
    <x v="340"/>
    <x v="421"/>
    <x v="248"/>
    <x v="599"/>
    <x v="54"/>
    <x v="27"/>
    <x v="0"/>
    <x v="0"/>
    <x v="0"/>
    <x v="0"/>
    <x v="0"/>
    <x v="5"/>
    <x v="0"/>
    <x v="0"/>
    <x v="0"/>
    <x v="357"/>
    <x v="508"/>
    <x v="0"/>
    <x v="5"/>
    <x v="570"/>
    <x v="104"/>
    <x v="0"/>
    <x v="0"/>
    <x v="0"/>
    <x v="0"/>
    <x v="0"/>
    <x v="357"/>
    <x v="548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8"/>
    <x v="169"/>
    <x v="203"/>
    <x v="48"/>
    <x v="1557"/>
    <x v="0"/>
  </r>
  <r>
    <x v="0"/>
    <x v="2"/>
    <x v="0"/>
    <x v="0"/>
    <x v="0"/>
    <x v="701"/>
    <x v="726"/>
    <x v="574"/>
    <x v="344"/>
    <x v="54"/>
    <x v="27"/>
    <x v="0"/>
    <x v="0"/>
    <x v="0"/>
    <x v="0"/>
    <x v="0"/>
    <x v="4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83"/>
    <x v="199"/>
    <x v="169"/>
    <x v="203"/>
    <x v="0"/>
    <x v="891"/>
    <x v="1"/>
  </r>
  <r>
    <x v="0"/>
    <x v="1"/>
    <x v="0"/>
    <x v="0"/>
    <x v="0"/>
    <x v="150"/>
    <x v="144"/>
    <x v="140"/>
    <x v="837"/>
    <x v="54"/>
    <x v="27"/>
    <x v="0"/>
    <x v="0"/>
    <x v="0"/>
    <x v="0"/>
    <x v="0"/>
    <x v="0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341"/>
    <x v="1"/>
  </r>
  <r>
    <x v="0"/>
    <x v="6"/>
    <x v="0"/>
    <x v="0"/>
    <x v="0"/>
    <x v="796"/>
    <x v="819"/>
    <x v="651"/>
    <x v="295"/>
    <x v="54"/>
    <x v="27"/>
    <x v="0"/>
    <x v="0"/>
    <x v="0"/>
    <x v="0"/>
    <x v="0"/>
    <x v="6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811"/>
    <x v="1"/>
  </r>
  <r>
    <x v="0"/>
    <x v="3"/>
    <x v="0"/>
    <x v="0"/>
    <x v="0"/>
    <x v="150"/>
    <x v="144"/>
    <x v="140"/>
    <x v="837"/>
    <x v="54"/>
    <x v="27"/>
    <x v="0"/>
    <x v="0"/>
    <x v="0"/>
    <x v="0"/>
    <x v="0"/>
    <x v="2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341"/>
    <x v="1"/>
  </r>
  <r>
    <x v="0"/>
    <x v="5"/>
    <x v="0"/>
    <x v="0"/>
    <x v="0"/>
    <x v="649"/>
    <x v="681"/>
    <x v="536"/>
    <x v="377"/>
    <x v="54"/>
    <x v="27"/>
    <x v="0"/>
    <x v="0"/>
    <x v="0"/>
    <x v="0"/>
    <x v="0"/>
    <x v="5"/>
    <x v="0"/>
    <x v="0"/>
    <x v="0"/>
    <x v="358"/>
    <x v="511"/>
    <x v="1"/>
    <x v="43"/>
    <x v="326"/>
    <x v="104"/>
    <x v="0"/>
    <x v="0"/>
    <x v="0"/>
    <x v="0"/>
    <x v="0"/>
    <x v="358"/>
    <x v="14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312"/>
    <x v="199"/>
    <x v="169"/>
    <x v="203"/>
    <x v="0"/>
    <x v="929"/>
    <x v="1"/>
  </r>
  <r>
    <x v="0"/>
    <x v="2"/>
    <x v="0"/>
    <x v="0"/>
    <x v="0"/>
    <x v="945"/>
    <x v="967"/>
    <x v="1173"/>
    <x v="657"/>
    <x v="54"/>
    <x v="27"/>
    <x v="0"/>
    <x v="0"/>
    <x v="0"/>
    <x v="0"/>
    <x v="0"/>
    <x v="4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338"/>
    <x v="1"/>
  </r>
  <r>
    <x v="0"/>
    <x v="1"/>
    <x v="0"/>
    <x v="0"/>
    <x v="0"/>
    <x v="269"/>
    <x v="255"/>
    <x v="439"/>
    <x v="1178"/>
    <x v="54"/>
    <x v="27"/>
    <x v="0"/>
    <x v="0"/>
    <x v="0"/>
    <x v="0"/>
    <x v="0"/>
    <x v="0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029"/>
    <x v="1"/>
  </r>
  <r>
    <x v="0"/>
    <x v="6"/>
    <x v="0"/>
    <x v="0"/>
    <x v="0"/>
    <x v="1042"/>
    <x v="1062"/>
    <x v="1264"/>
    <x v="620"/>
    <x v="54"/>
    <x v="27"/>
    <x v="0"/>
    <x v="0"/>
    <x v="0"/>
    <x v="0"/>
    <x v="0"/>
    <x v="6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262"/>
    <x v="1"/>
  </r>
  <r>
    <x v="0"/>
    <x v="3"/>
    <x v="0"/>
    <x v="0"/>
    <x v="0"/>
    <x v="269"/>
    <x v="255"/>
    <x v="439"/>
    <x v="1178"/>
    <x v="54"/>
    <x v="27"/>
    <x v="0"/>
    <x v="0"/>
    <x v="0"/>
    <x v="0"/>
    <x v="0"/>
    <x v="2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029"/>
    <x v="1"/>
  </r>
  <r>
    <x v="0"/>
    <x v="5"/>
    <x v="0"/>
    <x v="0"/>
    <x v="0"/>
    <x v="887"/>
    <x v="909"/>
    <x v="1110"/>
    <x v="677"/>
    <x v="54"/>
    <x v="27"/>
    <x v="0"/>
    <x v="0"/>
    <x v="0"/>
    <x v="0"/>
    <x v="0"/>
    <x v="5"/>
    <x v="0"/>
    <x v="0"/>
    <x v="0"/>
    <x v="359"/>
    <x v="514"/>
    <x v="1"/>
    <x v="78"/>
    <x v="815"/>
    <x v="104"/>
    <x v="0"/>
    <x v="0"/>
    <x v="0"/>
    <x v="0"/>
    <x v="0"/>
    <x v="359"/>
    <x v="322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80"/>
    <x v="199"/>
    <x v="169"/>
    <x v="203"/>
    <x v="0"/>
    <x v="392"/>
    <x v="1"/>
  </r>
  <r>
    <x v="0"/>
    <x v="2"/>
    <x v="0"/>
    <x v="0"/>
    <x v="0"/>
    <x v="16"/>
    <x v="30"/>
    <x v="1136"/>
    <x v="1680"/>
    <x v="54"/>
    <x v="27"/>
    <x v="0"/>
    <x v="0"/>
    <x v="0"/>
    <x v="0"/>
    <x v="0"/>
    <x v="4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9"/>
    <x v="1"/>
  </r>
  <r>
    <x v="0"/>
    <x v="2"/>
    <x v="0"/>
    <x v="0"/>
    <x v="0"/>
    <x v="16"/>
    <x v="30"/>
    <x v="1136"/>
    <x v="1680"/>
    <x v="54"/>
    <x v="27"/>
    <x v="0"/>
    <x v="0"/>
    <x v="0"/>
    <x v="0"/>
    <x v="0"/>
    <x v="4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9"/>
    <x v="1"/>
  </r>
  <r>
    <x v="0"/>
    <x v="1"/>
    <x v="0"/>
    <x v="0"/>
    <x v="0"/>
    <x v="1"/>
    <x v="1"/>
    <x v="420"/>
    <x v="1239"/>
    <x v="54"/>
    <x v="27"/>
    <x v="0"/>
    <x v="0"/>
    <x v="0"/>
    <x v="0"/>
    <x v="0"/>
    <x v="0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1"/>
    <x v="0"/>
    <x v="0"/>
    <x v="0"/>
    <x v="1"/>
    <x v="1"/>
    <x v="420"/>
    <x v="1239"/>
    <x v="54"/>
    <x v="27"/>
    <x v="0"/>
    <x v="0"/>
    <x v="0"/>
    <x v="0"/>
    <x v="0"/>
    <x v="0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6"/>
    <x v="0"/>
    <x v="0"/>
    <x v="0"/>
    <x v="21"/>
    <x v="40"/>
    <x v="1233"/>
    <x v="1716"/>
    <x v="54"/>
    <x v="27"/>
    <x v="0"/>
    <x v="0"/>
    <x v="0"/>
    <x v="0"/>
    <x v="0"/>
    <x v="6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0"/>
    <x v="1"/>
  </r>
  <r>
    <x v="0"/>
    <x v="6"/>
    <x v="0"/>
    <x v="0"/>
    <x v="0"/>
    <x v="21"/>
    <x v="40"/>
    <x v="1233"/>
    <x v="1716"/>
    <x v="54"/>
    <x v="27"/>
    <x v="0"/>
    <x v="0"/>
    <x v="0"/>
    <x v="0"/>
    <x v="0"/>
    <x v="6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0"/>
    <x v="1"/>
  </r>
  <r>
    <x v="0"/>
    <x v="3"/>
    <x v="0"/>
    <x v="0"/>
    <x v="0"/>
    <x v="1"/>
    <x v="1"/>
    <x v="420"/>
    <x v="1239"/>
    <x v="54"/>
    <x v="27"/>
    <x v="0"/>
    <x v="0"/>
    <x v="0"/>
    <x v="0"/>
    <x v="0"/>
    <x v="2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3"/>
    <x v="0"/>
    <x v="0"/>
    <x v="0"/>
    <x v="1"/>
    <x v="1"/>
    <x v="420"/>
    <x v="1239"/>
    <x v="54"/>
    <x v="27"/>
    <x v="0"/>
    <x v="0"/>
    <x v="0"/>
    <x v="0"/>
    <x v="0"/>
    <x v="2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2"/>
    <x v="1"/>
  </r>
  <r>
    <x v="0"/>
    <x v="5"/>
    <x v="0"/>
    <x v="0"/>
    <x v="0"/>
    <x v="13"/>
    <x v="25"/>
    <x v="1078"/>
    <x v="1649"/>
    <x v="54"/>
    <x v="27"/>
    <x v="0"/>
    <x v="0"/>
    <x v="0"/>
    <x v="0"/>
    <x v="0"/>
    <x v="5"/>
    <x v="0"/>
    <x v="0"/>
    <x v="0"/>
    <x v="360"/>
    <x v="516"/>
    <x v="0"/>
    <x v="13"/>
    <x v="470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421"/>
    <x v="0"/>
  </r>
  <r>
    <x v="0"/>
    <x v="5"/>
    <x v="0"/>
    <x v="0"/>
    <x v="0"/>
    <x v="13"/>
    <x v="25"/>
    <x v="1078"/>
    <x v="1649"/>
    <x v="54"/>
    <x v="27"/>
    <x v="0"/>
    <x v="0"/>
    <x v="0"/>
    <x v="0"/>
    <x v="0"/>
    <x v="5"/>
    <x v="0"/>
    <x v="0"/>
    <x v="0"/>
    <x v="360"/>
    <x v="516"/>
    <x v="0"/>
    <x v="13"/>
    <x v="478"/>
    <x v="104"/>
    <x v="0"/>
    <x v="0"/>
    <x v="0"/>
    <x v="0"/>
    <x v="0"/>
    <x v="360"/>
    <x v="533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421"/>
    <x v="0"/>
  </r>
  <r>
    <x v="0"/>
    <x v="2"/>
    <x v="0"/>
    <x v="0"/>
    <x v="0"/>
    <x v="654"/>
    <x v="686"/>
    <x v="892"/>
    <x v="956"/>
    <x v="54"/>
    <x v="27"/>
    <x v="0"/>
    <x v="0"/>
    <x v="0"/>
    <x v="0"/>
    <x v="0"/>
    <x v="4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81"/>
    <x v="1"/>
  </r>
  <r>
    <x v="0"/>
    <x v="1"/>
    <x v="0"/>
    <x v="0"/>
    <x v="0"/>
    <x v="131"/>
    <x v="126"/>
    <x v="286"/>
    <x v="1107"/>
    <x v="54"/>
    <x v="27"/>
    <x v="0"/>
    <x v="0"/>
    <x v="0"/>
    <x v="0"/>
    <x v="0"/>
    <x v="0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93"/>
    <x v="1"/>
  </r>
  <r>
    <x v="0"/>
    <x v="6"/>
    <x v="0"/>
    <x v="0"/>
    <x v="0"/>
    <x v="738"/>
    <x v="761"/>
    <x v="983"/>
    <x v="956"/>
    <x v="54"/>
    <x v="27"/>
    <x v="0"/>
    <x v="0"/>
    <x v="0"/>
    <x v="0"/>
    <x v="0"/>
    <x v="6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497"/>
    <x v="1"/>
  </r>
  <r>
    <x v="0"/>
    <x v="3"/>
    <x v="0"/>
    <x v="0"/>
    <x v="0"/>
    <x v="131"/>
    <x v="126"/>
    <x v="286"/>
    <x v="1107"/>
    <x v="54"/>
    <x v="27"/>
    <x v="0"/>
    <x v="0"/>
    <x v="0"/>
    <x v="0"/>
    <x v="0"/>
    <x v="2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93"/>
    <x v="1"/>
  </r>
  <r>
    <x v="0"/>
    <x v="5"/>
    <x v="0"/>
    <x v="0"/>
    <x v="0"/>
    <x v="608"/>
    <x v="644"/>
    <x v="842"/>
    <x v="956"/>
    <x v="54"/>
    <x v="27"/>
    <x v="0"/>
    <x v="0"/>
    <x v="0"/>
    <x v="0"/>
    <x v="0"/>
    <x v="5"/>
    <x v="0"/>
    <x v="0"/>
    <x v="0"/>
    <x v="361"/>
    <x v="517"/>
    <x v="1"/>
    <x v="78"/>
    <x v="815"/>
    <x v="104"/>
    <x v="0"/>
    <x v="0"/>
    <x v="0"/>
    <x v="0"/>
    <x v="0"/>
    <x v="361"/>
    <x v="395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621"/>
    <x v="1"/>
  </r>
  <r>
    <x v="0"/>
    <x v="2"/>
    <x v="0"/>
    <x v="0"/>
    <x v="0"/>
    <x v="246"/>
    <x v="342"/>
    <x v="0"/>
    <x v="638"/>
    <x v="54"/>
    <x v="27"/>
    <x v="0"/>
    <x v="0"/>
    <x v="0"/>
    <x v="0"/>
    <x v="0"/>
    <x v="4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36"/>
    <x v="199"/>
    <x v="169"/>
    <x v="203"/>
    <x v="0"/>
    <x v="1479"/>
    <x v="1"/>
  </r>
  <r>
    <x v="0"/>
    <x v="1"/>
    <x v="0"/>
    <x v="0"/>
    <x v="0"/>
    <x v="19"/>
    <x v="18"/>
    <x v="0"/>
    <x v="912"/>
    <x v="54"/>
    <x v="27"/>
    <x v="0"/>
    <x v="0"/>
    <x v="0"/>
    <x v="0"/>
    <x v="0"/>
    <x v="0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6"/>
    <x v="0"/>
    <x v="0"/>
    <x v="0"/>
    <x v="296"/>
    <x v="382"/>
    <x v="0"/>
    <x v="600"/>
    <x v="54"/>
    <x v="27"/>
    <x v="0"/>
    <x v="0"/>
    <x v="0"/>
    <x v="0"/>
    <x v="0"/>
    <x v="6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00"/>
    <x v="199"/>
    <x v="169"/>
    <x v="203"/>
    <x v="0"/>
    <x v="1479"/>
    <x v="1"/>
  </r>
  <r>
    <x v="0"/>
    <x v="3"/>
    <x v="0"/>
    <x v="0"/>
    <x v="0"/>
    <x v="19"/>
    <x v="18"/>
    <x v="0"/>
    <x v="912"/>
    <x v="54"/>
    <x v="27"/>
    <x v="0"/>
    <x v="0"/>
    <x v="0"/>
    <x v="0"/>
    <x v="0"/>
    <x v="2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5"/>
    <x v="0"/>
    <x v="0"/>
    <x v="0"/>
    <x v="211"/>
    <x v="313"/>
    <x v="0"/>
    <x v="657"/>
    <x v="54"/>
    <x v="27"/>
    <x v="0"/>
    <x v="0"/>
    <x v="0"/>
    <x v="0"/>
    <x v="0"/>
    <x v="5"/>
    <x v="0"/>
    <x v="0"/>
    <x v="0"/>
    <x v="362"/>
    <x v="518"/>
    <x v="1"/>
    <x v="43"/>
    <x v="768"/>
    <x v="104"/>
    <x v="0"/>
    <x v="0"/>
    <x v="0"/>
    <x v="0"/>
    <x v="0"/>
    <x v="362"/>
    <x v="160"/>
    <x v="34"/>
    <x v="77"/>
    <x v="0"/>
    <x v="0"/>
    <x v="0"/>
    <x v="0"/>
    <x v="0"/>
    <x v="0"/>
    <x v="0"/>
    <x v="0"/>
    <x v="0"/>
    <x v="0"/>
    <x v="0"/>
    <x v="0"/>
    <x v="0"/>
    <x v="0"/>
    <x v="0"/>
    <x v="0"/>
    <x v="0"/>
    <x v="562"/>
    <x v="199"/>
    <x v="169"/>
    <x v="203"/>
    <x v="0"/>
    <x v="1479"/>
    <x v="1"/>
  </r>
  <r>
    <x v="0"/>
    <x v="2"/>
    <x v="0"/>
    <x v="0"/>
    <x v="0"/>
    <x v="445"/>
    <x v="508"/>
    <x v="0"/>
    <x v="470"/>
    <x v="54"/>
    <x v="27"/>
    <x v="0"/>
    <x v="0"/>
    <x v="0"/>
    <x v="0"/>
    <x v="0"/>
    <x v="4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91"/>
    <x v="199"/>
    <x v="169"/>
    <x v="203"/>
    <x v="0"/>
    <x v="1479"/>
    <x v="1"/>
  </r>
  <r>
    <x v="0"/>
    <x v="1"/>
    <x v="0"/>
    <x v="0"/>
    <x v="0"/>
    <x v="56"/>
    <x v="54"/>
    <x v="0"/>
    <x v="858"/>
    <x v="54"/>
    <x v="27"/>
    <x v="0"/>
    <x v="0"/>
    <x v="0"/>
    <x v="0"/>
    <x v="0"/>
    <x v="0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689"/>
    <x v="199"/>
    <x v="169"/>
    <x v="203"/>
    <x v="0"/>
    <x v="1479"/>
    <x v="1"/>
  </r>
  <r>
    <x v="0"/>
    <x v="6"/>
    <x v="0"/>
    <x v="0"/>
    <x v="0"/>
    <x v="508"/>
    <x v="562"/>
    <x v="0"/>
    <x v="424"/>
    <x v="54"/>
    <x v="27"/>
    <x v="0"/>
    <x v="0"/>
    <x v="0"/>
    <x v="0"/>
    <x v="0"/>
    <x v="6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351"/>
    <x v="199"/>
    <x v="169"/>
    <x v="203"/>
    <x v="0"/>
    <x v="1479"/>
    <x v="1"/>
  </r>
  <r>
    <x v="0"/>
    <x v="3"/>
    <x v="0"/>
    <x v="0"/>
    <x v="0"/>
    <x v="1"/>
    <x v="1"/>
    <x v="0"/>
    <x v="953"/>
    <x v="54"/>
    <x v="27"/>
    <x v="0"/>
    <x v="0"/>
    <x v="0"/>
    <x v="0"/>
    <x v="0"/>
    <x v="2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9"/>
    <x v="1"/>
  </r>
  <r>
    <x v="0"/>
    <x v="5"/>
    <x v="0"/>
    <x v="0"/>
    <x v="0"/>
    <x v="13"/>
    <x v="25"/>
    <x v="0"/>
    <x v="898"/>
    <x v="54"/>
    <x v="27"/>
    <x v="0"/>
    <x v="0"/>
    <x v="0"/>
    <x v="0"/>
    <x v="0"/>
    <x v="5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763"/>
    <x v="199"/>
    <x v="169"/>
    <x v="203"/>
    <x v="0"/>
    <x v="1479"/>
    <x v="1"/>
  </r>
  <r>
    <x v="0"/>
    <x v="4"/>
    <x v="0"/>
    <x v="0"/>
    <x v="0"/>
    <x v="158"/>
    <x v="152"/>
    <x v="0"/>
    <x v="770"/>
    <x v="54"/>
    <x v="27"/>
    <x v="0"/>
    <x v="0"/>
    <x v="0"/>
    <x v="0"/>
    <x v="0"/>
    <x v="1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599"/>
    <x v="199"/>
    <x v="169"/>
    <x v="203"/>
    <x v="0"/>
    <x v="1479"/>
    <x v="1"/>
  </r>
  <r>
    <x v="0"/>
    <x v="0"/>
    <x v="0"/>
    <x v="0"/>
    <x v="0"/>
    <x v="748"/>
    <x v="771"/>
    <x v="0"/>
    <x v="271"/>
    <x v="54"/>
    <x v="27"/>
    <x v="0"/>
    <x v="0"/>
    <x v="0"/>
    <x v="0"/>
    <x v="0"/>
    <x v="3"/>
    <x v="0"/>
    <x v="0"/>
    <x v="0"/>
    <x v="363"/>
    <x v="519"/>
    <x v="4"/>
    <x v="45"/>
    <x v="317"/>
    <x v="104"/>
    <x v="0"/>
    <x v="0"/>
    <x v="0"/>
    <x v="0"/>
    <x v="0"/>
    <x v="363"/>
    <x v="525"/>
    <x v="39"/>
    <x v="78"/>
    <x v="0"/>
    <x v="0"/>
    <x v="0"/>
    <x v="0"/>
    <x v="0"/>
    <x v="0"/>
    <x v="0"/>
    <x v="0"/>
    <x v="0"/>
    <x v="0"/>
    <x v="0"/>
    <x v="0"/>
    <x v="0"/>
    <x v="0"/>
    <x v="0"/>
    <x v="0"/>
    <x v="0"/>
    <x v="224"/>
    <x v="199"/>
    <x v="169"/>
    <x v="203"/>
    <x v="0"/>
    <x v="1479"/>
    <x v="1"/>
  </r>
  <r>
    <x v="0"/>
    <x v="2"/>
    <x v="0"/>
    <x v="0"/>
    <x v="0"/>
    <x v="420"/>
    <x v="488"/>
    <x v="329"/>
    <x v="530"/>
    <x v="54"/>
    <x v="27"/>
    <x v="0"/>
    <x v="0"/>
    <x v="0"/>
    <x v="0"/>
    <x v="0"/>
    <x v="4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48"/>
    <x v="199"/>
    <x v="169"/>
    <x v="203"/>
    <x v="0"/>
    <x v="1149"/>
    <x v="1"/>
  </r>
  <r>
    <x v="0"/>
    <x v="1"/>
    <x v="0"/>
    <x v="0"/>
    <x v="0"/>
    <x v="50"/>
    <x v="48"/>
    <x v="67"/>
    <x v="894"/>
    <x v="54"/>
    <x v="27"/>
    <x v="0"/>
    <x v="0"/>
    <x v="0"/>
    <x v="0"/>
    <x v="0"/>
    <x v="0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13"/>
    <x v="199"/>
    <x v="169"/>
    <x v="203"/>
    <x v="0"/>
    <x v="1413"/>
    <x v="1"/>
  </r>
  <r>
    <x v="0"/>
    <x v="6"/>
    <x v="0"/>
    <x v="0"/>
    <x v="0"/>
    <x v="481"/>
    <x v="537"/>
    <x v="379"/>
    <x v="482"/>
    <x v="54"/>
    <x v="27"/>
    <x v="0"/>
    <x v="0"/>
    <x v="0"/>
    <x v="0"/>
    <x v="0"/>
    <x v="6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406"/>
    <x v="199"/>
    <x v="169"/>
    <x v="203"/>
    <x v="0"/>
    <x v="1097"/>
    <x v="1"/>
  </r>
  <r>
    <x v="0"/>
    <x v="4"/>
    <x v="0"/>
    <x v="0"/>
    <x v="0"/>
    <x v="145"/>
    <x v="139"/>
    <x v="0"/>
    <x v="780"/>
    <x v="54"/>
    <x v="27"/>
    <x v="0"/>
    <x v="0"/>
    <x v="0"/>
    <x v="0"/>
    <x v="0"/>
    <x v="1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10"/>
    <x v="199"/>
    <x v="169"/>
    <x v="203"/>
    <x v="0"/>
    <x v="1479"/>
    <x v="1"/>
  </r>
  <r>
    <x v="0"/>
    <x v="0"/>
    <x v="0"/>
    <x v="0"/>
    <x v="0"/>
    <x v="720"/>
    <x v="743"/>
    <x v="0"/>
    <x v="284"/>
    <x v="54"/>
    <x v="0"/>
    <x v="0"/>
    <x v="0"/>
    <x v="0"/>
    <x v="0"/>
    <x v="0"/>
    <x v="3"/>
    <x v="0"/>
    <x v="0"/>
    <x v="0"/>
    <x v="364"/>
    <x v="520"/>
    <x v="5"/>
    <x v="71"/>
    <x v="614"/>
    <x v="104"/>
    <x v="0"/>
    <x v="0"/>
    <x v="0"/>
    <x v="0"/>
    <x v="0"/>
    <x v="364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234"/>
    <x v="199"/>
    <x v="169"/>
    <x v="203"/>
    <x v="0"/>
    <x v="1479"/>
    <x v="1"/>
  </r>
  <r>
    <x v="0"/>
    <x v="2"/>
    <x v="0"/>
    <x v="0"/>
    <x v="0"/>
    <x v="1075"/>
    <x v="1095"/>
    <x v="630"/>
    <x v="126"/>
    <x v="54"/>
    <x v="27"/>
    <x v="0"/>
    <x v="0"/>
    <x v="0"/>
    <x v="0"/>
    <x v="0"/>
    <x v="4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11"/>
    <x v="199"/>
    <x v="169"/>
    <x v="203"/>
    <x v="0"/>
    <x v="833"/>
    <x v="1"/>
  </r>
  <r>
    <x v="0"/>
    <x v="1"/>
    <x v="0"/>
    <x v="0"/>
    <x v="0"/>
    <x v="342"/>
    <x v="319"/>
    <x v="157"/>
    <x v="678"/>
    <x v="54"/>
    <x v="27"/>
    <x v="0"/>
    <x v="0"/>
    <x v="0"/>
    <x v="0"/>
    <x v="0"/>
    <x v="0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85"/>
    <x v="199"/>
    <x v="169"/>
    <x v="203"/>
    <x v="0"/>
    <x v="1325"/>
    <x v="1"/>
  </r>
  <r>
    <x v="0"/>
    <x v="6"/>
    <x v="0"/>
    <x v="0"/>
    <x v="0"/>
    <x v="1143"/>
    <x v="1163"/>
    <x v="699"/>
    <x v="85"/>
    <x v="54"/>
    <x v="27"/>
    <x v="0"/>
    <x v="0"/>
    <x v="0"/>
    <x v="0"/>
    <x v="0"/>
    <x v="6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86"/>
    <x v="199"/>
    <x v="169"/>
    <x v="203"/>
    <x v="0"/>
    <x v="760"/>
    <x v="1"/>
  </r>
  <r>
    <x v="0"/>
    <x v="3"/>
    <x v="0"/>
    <x v="0"/>
    <x v="0"/>
    <x v="342"/>
    <x v="319"/>
    <x v="157"/>
    <x v="678"/>
    <x v="54"/>
    <x v="27"/>
    <x v="0"/>
    <x v="0"/>
    <x v="0"/>
    <x v="0"/>
    <x v="0"/>
    <x v="2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85"/>
    <x v="199"/>
    <x v="169"/>
    <x v="203"/>
    <x v="0"/>
    <x v="1325"/>
    <x v="1"/>
  </r>
  <r>
    <x v="0"/>
    <x v="5"/>
    <x v="0"/>
    <x v="0"/>
    <x v="0"/>
    <x v="1017"/>
    <x v="1038"/>
    <x v="580"/>
    <x v="155"/>
    <x v="54"/>
    <x v="27"/>
    <x v="0"/>
    <x v="0"/>
    <x v="0"/>
    <x v="0"/>
    <x v="0"/>
    <x v="5"/>
    <x v="0"/>
    <x v="0"/>
    <x v="0"/>
    <x v="365"/>
    <x v="521"/>
    <x v="4"/>
    <x v="25"/>
    <x v="322"/>
    <x v="104"/>
    <x v="0"/>
    <x v="0"/>
    <x v="0"/>
    <x v="0"/>
    <x v="0"/>
    <x v="365"/>
    <x v="464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133"/>
    <x v="199"/>
    <x v="169"/>
    <x v="203"/>
    <x v="0"/>
    <x v="885"/>
    <x v="1"/>
  </r>
  <r>
    <x v="0"/>
    <x v="2"/>
    <x v="0"/>
    <x v="0"/>
    <x v="0"/>
    <x v="387"/>
    <x v="457"/>
    <x v="0"/>
    <x v="519"/>
    <x v="54"/>
    <x v="27"/>
    <x v="0"/>
    <x v="0"/>
    <x v="0"/>
    <x v="0"/>
    <x v="0"/>
    <x v="4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1"/>
    <x v="0"/>
    <x v="0"/>
    <x v="0"/>
    <x v="42"/>
    <x v="40"/>
    <x v="0"/>
    <x v="874"/>
    <x v="54"/>
    <x v="27"/>
    <x v="0"/>
    <x v="0"/>
    <x v="0"/>
    <x v="0"/>
    <x v="0"/>
    <x v="0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479"/>
    <x v="1"/>
  </r>
  <r>
    <x v="0"/>
    <x v="6"/>
    <x v="0"/>
    <x v="0"/>
    <x v="0"/>
    <x v="443"/>
    <x v="507"/>
    <x v="0"/>
    <x v="473"/>
    <x v="54"/>
    <x v="27"/>
    <x v="0"/>
    <x v="0"/>
    <x v="0"/>
    <x v="0"/>
    <x v="0"/>
    <x v="6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479"/>
    <x v="1"/>
  </r>
  <r>
    <x v="0"/>
    <x v="3"/>
    <x v="0"/>
    <x v="0"/>
    <x v="0"/>
    <x v="33"/>
    <x v="32"/>
    <x v="0"/>
    <x v="887"/>
    <x v="54"/>
    <x v="27"/>
    <x v="0"/>
    <x v="0"/>
    <x v="0"/>
    <x v="0"/>
    <x v="0"/>
    <x v="2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5"/>
    <x v="0"/>
    <x v="0"/>
    <x v="0"/>
    <x v="311"/>
    <x v="398"/>
    <x v="0"/>
    <x v="586"/>
    <x v="0"/>
    <x v="27"/>
    <x v="0"/>
    <x v="0"/>
    <x v="0"/>
    <x v="0"/>
    <x v="0"/>
    <x v="5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366"/>
    <x v="522"/>
    <x v="5"/>
    <x v="18"/>
    <x v="725"/>
    <x v="104"/>
    <x v="0"/>
    <x v="0"/>
    <x v="0"/>
    <x v="0"/>
    <x v="0"/>
    <x v="366"/>
    <x v="377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150"/>
    <x v="248"/>
    <x v="311"/>
    <x v="956"/>
    <x v="54"/>
    <x v="27"/>
    <x v="0"/>
    <x v="0"/>
    <x v="0"/>
    <x v="0"/>
    <x v="0"/>
    <x v="4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167"/>
    <x v="1"/>
  </r>
  <r>
    <x v="0"/>
    <x v="1"/>
    <x v="0"/>
    <x v="0"/>
    <x v="0"/>
    <x v="10"/>
    <x v="10"/>
    <x v="44"/>
    <x v="956"/>
    <x v="54"/>
    <x v="27"/>
    <x v="0"/>
    <x v="0"/>
    <x v="0"/>
    <x v="0"/>
    <x v="0"/>
    <x v="0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35"/>
    <x v="1"/>
  </r>
  <r>
    <x v="0"/>
    <x v="6"/>
    <x v="0"/>
    <x v="0"/>
    <x v="0"/>
    <x v="191"/>
    <x v="292"/>
    <x v="359"/>
    <x v="956"/>
    <x v="54"/>
    <x v="27"/>
    <x v="0"/>
    <x v="0"/>
    <x v="0"/>
    <x v="0"/>
    <x v="0"/>
    <x v="6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118"/>
    <x v="1"/>
  </r>
  <r>
    <x v="0"/>
    <x v="3"/>
    <x v="0"/>
    <x v="0"/>
    <x v="0"/>
    <x v="10"/>
    <x v="10"/>
    <x v="44"/>
    <x v="956"/>
    <x v="54"/>
    <x v="27"/>
    <x v="0"/>
    <x v="0"/>
    <x v="0"/>
    <x v="0"/>
    <x v="0"/>
    <x v="2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35"/>
    <x v="1"/>
  </r>
  <r>
    <x v="0"/>
    <x v="5"/>
    <x v="0"/>
    <x v="0"/>
    <x v="0"/>
    <x v="128"/>
    <x v="220"/>
    <x v="283"/>
    <x v="956"/>
    <x v="54"/>
    <x v="27"/>
    <x v="0"/>
    <x v="0"/>
    <x v="0"/>
    <x v="0"/>
    <x v="0"/>
    <x v="5"/>
    <x v="0"/>
    <x v="0"/>
    <x v="0"/>
    <x v="367"/>
    <x v="523"/>
    <x v="1"/>
    <x v="78"/>
    <x v="266"/>
    <x v="104"/>
    <x v="0"/>
    <x v="0"/>
    <x v="0"/>
    <x v="0"/>
    <x v="0"/>
    <x v="367"/>
    <x v="540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1"/>
    <x v="203"/>
    <x v="15"/>
    <x v="1479"/>
    <x v="0"/>
  </r>
  <r>
    <x v="0"/>
    <x v="2"/>
    <x v="0"/>
    <x v="0"/>
    <x v="0"/>
    <x v="724"/>
    <x v="747"/>
    <x v="706"/>
    <x v="370"/>
    <x v="54"/>
    <x v="27"/>
    <x v="0"/>
    <x v="0"/>
    <x v="0"/>
    <x v="0"/>
    <x v="0"/>
    <x v="4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04"/>
    <x v="199"/>
    <x v="169"/>
    <x v="105"/>
    <x v="0"/>
    <x v="752"/>
    <x v="1"/>
  </r>
  <r>
    <x v="0"/>
    <x v="1"/>
    <x v="0"/>
    <x v="0"/>
    <x v="0"/>
    <x v="160"/>
    <x v="154"/>
    <x v="194"/>
    <x v="889"/>
    <x v="54"/>
    <x v="27"/>
    <x v="0"/>
    <x v="0"/>
    <x v="0"/>
    <x v="0"/>
    <x v="0"/>
    <x v="0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287"/>
    <x v="1"/>
  </r>
  <r>
    <x v="0"/>
    <x v="6"/>
    <x v="0"/>
    <x v="0"/>
    <x v="0"/>
    <x v="819"/>
    <x v="841"/>
    <x v="792"/>
    <x v="318"/>
    <x v="54"/>
    <x v="27"/>
    <x v="0"/>
    <x v="0"/>
    <x v="0"/>
    <x v="0"/>
    <x v="0"/>
    <x v="6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64"/>
    <x v="199"/>
    <x v="169"/>
    <x v="203"/>
    <x v="0"/>
    <x v="667"/>
    <x v="1"/>
  </r>
  <r>
    <x v="0"/>
    <x v="3"/>
    <x v="0"/>
    <x v="0"/>
    <x v="0"/>
    <x v="160"/>
    <x v="154"/>
    <x v="194"/>
    <x v="889"/>
    <x v="54"/>
    <x v="27"/>
    <x v="0"/>
    <x v="0"/>
    <x v="0"/>
    <x v="0"/>
    <x v="0"/>
    <x v="2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44"/>
    <x v="199"/>
    <x v="169"/>
    <x v="203"/>
    <x v="0"/>
    <x v="1287"/>
    <x v="1"/>
  </r>
  <r>
    <x v="0"/>
    <x v="5"/>
    <x v="0"/>
    <x v="0"/>
    <x v="0"/>
    <x v="674"/>
    <x v="701"/>
    <x v="667"/>
    <x v="406"/>
    <x v="54"/>
    <x v="27"/>
    <x v="0"/>
    <x v="0"/>
    <x v="0"/>
    <x v="0"/>
    <x v="0"/>
    <x v="5"/>
    <x v="0"/>
    <x v="0"/>
    <x v="0"/>
    <x v="368"/>
    <x v="527"/>
    <x v="3"/>
    <x v="9"/>
    <x v="667"/>
    <x v="104"/>
    <x v="0"/>
    <x v="0"/>
    <x v="0"/>
    <x v="0"/>
    <x v="0"/>
    <x v="368"/>
    <x v="560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96"/>
    <x v="0"/>
    <x v="794"/>
    <x v="1"/>
  </r>
  <r>
    <x v="0"/>
    <x v="2"/>
    <x v="0"/>
    <x v="0"/>
    <x v="0"/>
    <x v="391"/>
    <x v="459"/>
    <x v="589"/>
    <x v="956"/>
    <x v="54"/>
    <x v="27"/>
    <x v="0"/>
    <x v="0"/>
    <x v="0"/>
    <x v="0"/>
    <x v="0"/>
    <x v="4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75"/>
    <x v="1"/>
  </r>
  <r>
    <x v="0"/>
    <x v="1"/>
    <x v="0"/>
    <x v="0"/>
    <x v="0"/>
    <x v="43"/>
    <x v="41"/>
    <x v="144"/>
    <x v="1040"/>
    <x v="54"/>
    <x v="27"/>
    <x v="0"/>
    <x v="0"/>
    <x v="0"/>
    <x v="0"/>
    <x v="0"/>
    <x v="0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37"/>
    <x v="1"/>
  </r>
  <r>
    <x v="0"/>
    <x v="6"/>
    <x v="0"/>
    <x v="0"/>
    <x v="0"/>
    <x v="448"/>
    <x v="510"/>
    <x v="665"/>
    <x v="956"/>
    <x v="54"/>
    <x v="27"/>
    <x v="0"/>
    <x v="0"/>
    <x v="0"/>
    <x v="0"/>
    <x v="0"/>
    <x v="6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796"/>
    <x v="1"/>
  </r>
  <r>
    <x v="0"/>
    <x v="4"/>
    <x v="0"/>
    <x v="0"/>
    <x v="0"/>
    <x v="126"/>
    <x v="121"/>
    <x v="280"/>
    <x v="1101"/>
    <x v="54"/>
    <x v="27"/>
    <x v="0"/>
    <x v="0"/>
    <x v="0"/>
    <x v="0"/>
    <x v="0"/>
    <x v="1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00"/>
    <x v="1"/>
  </r>
  <r>
    <x v="0"/>
    <x v="0"/>
    <x v="0"/>
    <x v="0"/>
    <x v="0"/>
    <x v="677"/>
    <x v="704"/>
    <x v="912"/>
    <x v="956"/>
    <x v="54"/>
    <x v="14"/>
    <x v="0"/>
    <x v="0"/>
    <x v="0"/>
    <x v="0"/>
    <x v="0"/>
    <x v="3"/>
    <x v="0"/>
    <x v="0"/>
    <x v="0"/>
    <x v="369"/>
    <x v="528"/>
    <x v="5"/>
    <x v="73"/>
    <x v="657"/>
    <x v="104"/>
    <x v="0"/>
    <x v="0"/>
    <x v="0"/>
    <x v="0"/>
    <x v="0"/>
    <x v="369"/>
    <x v="48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561"/>
    <x v="1"/>
  </r>
  <r>
    <x v="0"/>
    <x v="2"/>
    <x v="0"/>
    <x v="0"/>
    <x v="0"/>
    <x v="612"/>
    <x v="648"/>
    <x v="766"/>
    <x v="579"/>
    <x v="54"/>
    <x v="27"/>
    <x v="0"/>
    <x v="0"/>
    <x v="0"/>
    <x v="0"/>
    <x v="0"/>
    <x v="4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3"/>
    <x v="1"/>
  </r>
  <r>
    <x v="0"/>
    <x v="2"/>
    <x v="0"/>
    <x v="0"/>
    <x v="0"/>
    <x v="916"/>
    <x v="938"/>
    <x v="1058"/>
    <x v="416"/>
    <x v="54"/>
    <x v="27"/>
    <x v="0"/>
    <x v="0"/>
    <x v="0"/>
    <x v="0"/>
    <x v="0"/>
    <x v="4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38"/>
    <x v="1"/>
  </r>
  <r>
    <x v="0"/>
    <x v="2"/>
    <x v="0"/>
    <x v="0"/>
    <x v="0"/>
    <x v="704"/>
    <x v="729"/>
    <x v="858"/>
    <x v="519"/>
    <x v="54"/>
    <x v="27"/>
    <x v="0"/>
    <x v="0"/>
    <x v="0"/>
    <x v="0"/>
    <x v="0"/>
    <x v="4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2"/>
    <x v="0"/>
    <x v="0"/>
    <x v="0"/>
    <x v="769"/>
    <x v="792"/>
    <x v="915"/>
    <x v="486"/>
    <x v="54"/>
    <x v="27"/>
    <x v="0"/>
    <x v="0"/>
    <x v="0"/>
    <x v="0"/>
    <x v="0"/>
    <x v="4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8"/>
    <x v="1"/>
  </r>
  <r>
    <x v="0"/>
    <x v="2"/>
    <x v="0"/>
    <x v="0"/>
    <x v="0"/>
    <x v="360"/>
    <x v="435"/>
    <x v="483"/>
    <x v="716"/>
    <x v="54"/>
    <x v="27"/>
    <x v="0"/>
    <x v="0"/>
    <x v="0"/>
    <x v="0"/>
    <x v="0"/>
    <x v="4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2"/>
    <x v="0"/>
    <x v="0"/>
    <x v="0"/>
    <x v="641"/>
    <x v="673"/>
    <x v="794"/>
    <x v="551"/>
    <x v="54"/>
    <x v="27"/>
    <x v="0"/>
    <x v="0"/>
    <x v="0"/>
    <x v="0"/>
    <x v="0"/>
    <x v="4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6"/>
    <x v="1"/>
  </r>
  <r>
    <x v="0"/>
    <x v="2"/>
    <x v="0"/>
    <x v="0"/>
    <x v="0"/>
    <x v="519"/>
    <x v="571"/>
    <x v="671"/>
    <x v="620"/>
    <x v="54"/>
    <x v="27"/>
    <x v="0"/>
    <x v="0"/>
    <x v="0"/>
    <x v="0"/>
    <x v="0"/>
    <x v="4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519"/>
    <x v="571"/>
    <x v="671"/>
    <x v="620"/>
    <x v="54"/>
    <x v="27"/>
    <x v="0"/>
    <x v="0"/>
    <x v="0"/>
    <x v="0"/>
    <x v="0"/>
    <x v="4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255"/>
    <x v="348"/>
    <x v="370"/>
    <x v="777"/>
    <x v="54"/>
    <x v="27"/>
    <x v="0"/>
    <x v="0"/>
    <x v="0"/>
    <x v="0"/>
    <x v="0"/>
    <x v="4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540"/>
    <x v="591"/>
    <x v="688"/>
    <x v="611"/>
    <x v="54"/>
    <x v="27"/>
    <x v="0"/>
    <x v="0"/>
    <x v="0"/>
    <x v="0"/>
    <x v="0"/>
    <x v="4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1"/>
    <x v="1"/>
  </r>
  <r>
    <x v="0"/>
    <x v="2"/>
    <x v="0"/>
    <x v="0"/>
    <x v="0"/>
    <x v="588"/>
    <x v="627"/>
    <x v="733"/>
    <x v="588"/>
    <x v="54"/>
    <x v="27"/>
    <x v="0"/>
    <x v="0"/>
    <x v="0"/>
    <x v="0"/>
    <x v="0"/>
    <x v="4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5"/>
    <x v="1"/>
  </r>
  <r>
    <x v="0"/>
    <x v="2"/>
    <x v="0"/>
    <x v="0"/>
    <x v="0"/>
    <x v="622"/>
    <x v="656"/>
    <x v="772"/>
    <x v="567"/>
    <x v="54"/>
    <x v="27"/>
    <x v="0"/>
    <x v="0"/>
    <x v="0"/>
    <x v="0"/>
    <x v="0"/>
    <x v="4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1"/>
    <x v="0"/>
    <x v="0"/>
    <x v="0"/>
    <x v="112"/>
    <x v="108"/>
    <x v="218"/>
    <x v="855"/>
    <x v="54"/>
    <x v="27"/>
    <x v="0"/>
    <x v="0"/>
    <x v="0"/>
    <x v="0"/>
    <x v="0"/>
    <x v="0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1"/>
    <x v="0"/>
    <x v="0"/>
    <x v="0"/>
    <x v="257"/>
    <x v="244"/>
    <x v="371"/>
    <x v="775"/>
    <x v="54"/>
    <x v="27"/>
    <x v="0"/>
    <x v="0"/>
    <x v="0"/>
    <x v="0"/>
    <x v="0"/>
    <x v="0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6"/>
    <x v="1"/>
  </r>
  <r>
    <x v="0"/>
    <x v="1"/>
    <x v="0"/>
    <x v="0"/>
    <x v="0"/>
    <x v="151"/>
    <x v="145"/>
    <x v="266"/>
    <x v="827"/>
    <x v="54"/>
    <x v="27"/>
    <x v="0"/>
    <x v="0"/>
    <x v="0"/>
    <x v="0"/>
    <x v="0"/>
    <x v="0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1"/>
    <x v="0"/>
    <x v="0"/>
    <x v="0"/>
    <x v="179"/>
    <x v="172"/>
    <x v="301"/>
    <x v="811"/>
    <x v="54"/>
    <x v="27"/>
    <x v="0"/>
    <x v="0"/>
    <x v="0"/>
    <x v="0"/>
    <x v="0"/>
    <x v="0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8"/>
    <x v="1"/>
  </r>
  <r>
    <x v="0"/>
    <x v="1"/>
    <x v="0"/>
    <x v="0"/>
    <x v="0"/>
    <x v="35"/>
    <x v="34"/>
    <x v="108"/>
    <x v="912"/>
    <x v="54"/>
    <x v="27"/>
    <x v="0"/>
    <x v="0"/>
    <x v="0"/>
    <x v="0"/>
    <x v="0"/>
    <x v="0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1"/>
    <x v="0"/>
    <x v="0"/>
    <x v="0"/>
    <x v="124"/>
    <x v="119"/>
    <x v="230"/>
    <x v="845"/>
    <x v="54"/>
    <x v="27"/>
    <x v="0"/>
    <x v="0"/>
    <x v="0"/>
    <x v="0"/>
    <x v="0"/>
    <x v="0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1"/>
    <x v="0"/>
    <x v="0"/>
    <x v="0"/>
    <x v="79"/>
    <x v="76"/>
    <x v="177"/>
    <x v="874"/>
    <x v="54"/>
    <x v="27"/>
    <x v="0"/>
    <x v="0"/>
    <x v="0"/>
    <x v="0"/>
    <x v="0"/>
    <x v="0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79"/>
    <x v="76"/>
    <x v="177"/>
    <x v="874"/>
    <x v="54"/>
    <x v="27"/>
    <x v="0"/>
    <x v="0"/>
    <x v="0"/>
    <x v="0"/>
    <x v="0"/>
    <x v="0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20"/>
    <x v="19"/>
    <x v="78"/>
    <x v="932"/>
    <x v="54"/>
    <x v="27"/>
    <x v="0"/>
    <x v="0"/>
    <x v="0"/>
    <x v="0"/>
    <x v="0"/>
    <x v="0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86"/>
    <x v="83"/>
    <x v="184"/>
    <x v="870"/>
    <x v="54"/>
    <x v="27"/>
    <x v="0"/>
    <x v="0"/>
    <x v="0"/>
    <x v="0"/>
    <x v="0"/>
    <x v="0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1"/>
    <x v="0"/>
    <x v="0"/>
    <x v="0"/>
    <x v="102"/>
    <x v="98"/>
    <x v="206"/>
    <x v="860"/>
    <x v="54"/>
    <x v="27"/>
    <x v="0"/>
    <x v="0"/>
    <x v="0"/>
    <x v="0"/>
    <x v="0"/>
    <x v="0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1"/>
    <x v="0"/>
    <x v="0"/>
    <x v="0"/>
    <x v="117"/>
    <x v="112"/>
    <x v="222"/>
    <x v="851"/>
    <x v="54"/>
    <x v="27"/>
    <x v="0"/>
    <x v="0"/>
    <x v="0"/>
    <x v="0"/>
    <x v="0"/>
    <x v="0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6"/>
    <x v="0"/>
    <x v="0"/>
    <x v="0"/>
    <x v="692"/>
    <x v="718"/>
    <x v="848"/>
    <x v="529"/>
    <x v="54"/>
    <x v="27"/>
    <x v="0"/>
    <x v="0"/>
    <x v="0"/>
    <x v="0"/>
    <x v="0"/>
    <x v="6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6"/>
    <x v="0"/>
    <x v="0"/>
    <x v="0"/>
    <x v="1013"/>
    <x v="1035"/>
    <x v="1157"/>
    <x v="363"/>
    <x v="54"/>
    <x v="27"/>
    <x v="0"/>
    <x v="0"/>
    <x v="0"/>
    <x v="0"/>
    <x v="0"/>
    <x v="6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2"/>
    <x v="1"/>
  </r>
  <r>
    <x v="0"/>
    <x v="6"/>
    <x v="0"/>
    <x v="0"/>
    <x v="0"/>
    <x v="798"/>
    <x v="821"/>
    <x v="937"/>
    <x v="473"/>
    <x v="54"/>
    <x v="27"/>
    <x v="0"/>
    <x v="0"/>
    <x v="0"/>
    <x v="0"/>
    <x v="0"/>
    <x v="6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6"/>
    <x v="1"/>
  </r>
  <r>
    <x v="0"/>
    <x v="6"/>
    <x v="0"/>
    <x v="0"/>
    <x v="0"/>
    <x v="865"/>
    <x v="887"/>
    <x v="1007"/>
    <x v="437"/>
    <x v="54"/>
    <x v="27"/>
    <x v="0"/>
    <x v="0"/>
    <x v="0"/>
    <x v="0"/>
    <x v="0"/>
    <x v="6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1"/>
    <x v="1"/>
  </r>
  <r>
    <x v="0"/>
    <x v="6"/>
    <x v="0"/>
    <x v="0"/>
    <x v="0"/>
    <x v="409"/>
    <x v="477"/>
    <x v="540"/>
    <x v="681"/>
    <x v="54"/>
    <x v="27"/>
    <x v="0"/>
    <x v="0"/>
    <x v="0"/>
    <x v="0"/>
    <x v="0"/>
    <x v="6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6"/>
    <x v="0"/>
    <x v="0"/>
    <x v="0"/>
    <x v="722"/>
    <x v="745"/>
    <x v="872"/>
    <x v="507"/>
    <x v="54"/>
    <x v="27"/>
    <x v="0"/>
    <x v="0"/>
    <x v="0"/>
    <x v="0"/>
    <x v="0"/>
    <x v="6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7"/>
    <x v="1"/>
  </r>
  <r>
    <x v="0"/>
    <x v="6"/>
    <x v="0"/>
    <x v="0"/>
    <x v="0"/>
    <x v="594"/>
    <x v="632"/>
    <x v="738"/>
    <x v="586"/>
    <x v="54"/>
    <x v="27"/>
    <x v="0"/>
    <x v="0"/>
    <x v="0"/>
    <x v="0"/>
    <x v="0"/>
    <x v="6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594"/>
    <x v="632"/>
    <x v="738"/>
    <x v="586"/>
    <x v="54"/>
    <x v="27"/>
    <x v="0"/>
    <x v="0"/>
    <x v="0"/>
    <x v="0"/>
    <x v="0"/>
    <x v="6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304"/>
    <x v="391"/>
    <x v="427"/>
    <x v="748"/>
    <x v="54"/>
    <x v="27"/>
    <x v="0"/>
    <x v="0"/>
    <x v="0"/>
    <x v="0"/>
    <x v="0"/>
    <x v="6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616"/>
    <x v="652"/>
    <x v="767"/>
    <x v="571"/>
    <x v="54"/>
    <x v="27"/>
    <x v="0"/>
    <x v="0"/>
    <x v="0"/>
    <x v="0"/>
    <x v="0"/>
    <x v="6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2"/>
    <x v="1"/>
  </r>
  <r>
    <x v="0"/>
    <x v="6"/>
    <x v="0"/>
    <x v="0"/>
    <x v="0"/>
    <x v="666"/>
    <x v="696"/>
    <x v="815"/>
    <x v="540"/>
    <x v="54"/>
    <x v="27"/>
    <x v="0"/>
    <x v="0"/>
    <x v="0"/>
    <x v="0"/>
    <x v="0"/>
    <x v="6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5"/>
    <x v="1"/>
  </r>
  <r>
    <x v="0"/>
    <x v="6"/>
    <x v="0"/>
    <x v="0"/>
    <x v="0"/>
    <x v="702"/>
    <x v="727"/>
    <x v="854"/>
    <x v="519"/>
    <x v="54"/>
    <x v="27"/>
    <x v="0"/>
    <x v="0"/>
    <x v="0"/>
    <x v="0"/>
    <x v="0"/>
    <x v="6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3"/>
    <x v="0"/>
    <x v="0"/>
    <x v="0"/>
    <x v="112"/>
    <x v="108"/>
    <x v="218"/>
    <x v="855"/>
    <x v="54"/>
    <x v="27"/>
    <x v="0"/>
    <x v="0"/>
    <x v="0"/>
    <x v="0"/>
    <x v="0"/>
    <x v="2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2"/>
    <x v="1"/>
  </r>
  <r>
    <x v="0"/>
    <x v="3"/>
    <x v="0"/>
    <x v="0"/>
    <x v="0"/>
    <x v="257"/>
    <x v="244"/>
    <x v="371"/>
    <x v="775"/>
    <x v="54"/>
    <x v="27"/>
    <x v="0"/>
    <x v="0"/>
    <x v="0"/>
    <x v="0"/>
    <x v="0"/>
    <x v="2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6"/>
    <x v="1"/>
  </r>
  <r>
    <x v="0"/>
    <x v="3"/>
    <x v="0"/>
    <x v="0"/>
    <x v="0"/>
    <x v="151"/>
    <x v="145"/>
    <x v="266"/>
    <x v="827"/>
    <x v="54"/>
    <x v="27"/>
    <x v="0"/>
    <x v="0"/>
    <x v="0"/>
    <x v="0"/>
    <x v="0"/>
    <x v="2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4"/>
    <x v="1"/>
  </r>
  <r>
    <x v="0"/>
    <x v="3"/>
    <x v="0"/>
    <x v="0"/>
    <x v="0"/>
    <x v="179"/>
    <x v="172"/>
    <x v="301"/>
    <x v="811"/>
    <x v="54"/>
    <x v="27"/>
    <x v="0"/>
    <x v="0"/>
    <x v="0"/>
    <x v="0"/>
    <x v="0"/>
    <x v="2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8"/>
    <x v="1"/>
  </r>
  <r>
    <x v="0"/>
    <x v="3"/>
    <x v="0"/>
    <x v="0"/>
    <x v="0"/>
    <x v="35"/>
    <x v="34"/>
    <x v="108"/>
    <x v="912"/>
    <x v="54"/>
    <x v="27"/>
    <x v="0"/>
    <x v="0"/>
    <x v="0"/>
    <x v="0"/>
    <x v="0"/>
    <x v="2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3"/>
    <x v="0"/>
    <x v="0"/>
    <x v="0"/>
    <x v="124"/>
    <x v="119"/>
    <x v="230"/>
    <x v="845"/>
    <x v="54"/>
    <x v="27"/>
    <x v="0"/>
    <x v="0"/>
    <x v="0"/>
    <x v="0"/>
    <x v="0"/>
    <x v="2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9"/>
    <x v="1"/>
  </r>
  <r>
    <x v="0"/>
    <x v="3"/>
    <x v="0"/>
    <x v="0"/>
    <x v="0"/>
    <x v="79"/>
    <x v="76"/>
    <x v="177"/>
    <x v="874"/>
    <x v="54"/>
    <x v="27"/>
    <x v="0"/>
    <x v="0"/>
    <x v="0"/>
    <x v="0"/>
    <x v="0"/>
    <x v="2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79"/>
    <x v="76"/>
    <x v="177"/>
    <x v="874"/>
    <x v="54"/>
    <x v="27"/>
    <x v="0"/>
    <x v="0"/>
    <x v="0"/>
    <x v="0"/>
    <x v="0"/>
    <x v="2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20"/>
    <x v="19"/>
    <x v="78"/>
    <x v="932"/>
    <x v="54"/>
    <x v="27"/>
    <x v="0"/>
    <x v="0"/>
    <x v="0"/>
    <x v="0"/>
    <x v="0"/>
    <x v="2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86"/>
    <x v="83"/>
    <x v="184"/>
    <x v="870"/>
    <x v="54"/>
    <x v="27"/>
    <x v="0"/>
    <x v="0"/>
    <x v="0"/>
    <x v="0"/>
    <x v="0"/>
    <x v="2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7"/>
    <x v="1"/>
  </r>
  <r>
    <x v="0"/>
    <x v="3"/>
    <x v="0"/>
    <x v="0"/>
    <x v="0"/>
    <x v="102"/>
    <x v="98"/>
    <x v="206"/>
    <x v="860"/>
    <x v="54"/>
    <x v="27"/>
    <x v="0"/>
    <x v="0"/>
    <x v="0"/>
    <x v="0"/>
    <x v="0"/>
    <x v="2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5"/>
    <x v="1"/>
  </r>
  <r>
    <x v="0"/>
    <x v="3"/>
    <x v="0"/>
    <x v="0"/>
    <x v="0"/>
    <x v="117"/>
    <x v="112"/>
    <x v="222"/>
    <x v="851"/>
    <x v="54"/>
    <x v="27"/>
    <x v="0"/>
    <x v="0"/>
    <x v="0"/>
    <x v="0"/>
    <x v="0"/>
    <x v="2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5"/>
    <x v="0"/>
    <x v="0"/>
    <x v="0"/>
    <x v="564"/>
    <x v="609"/>
    <x v="711"/>
    <x v="601"/>
    <x v="54"/>
    <x v="27"/>
    <x v="0"/>
    <x v="0"/>
    <x v="0"/>
    <x v="0"/>
    <x v="0"/>
    <x v="5"/>
    <x v="0"/>
    <x v="0"/>
    <x v="0"/>
    <x v="370"/>
    <x v="530"/>
    <x v="0"/>
    <x v="13"/>
    <x v="20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8"/>
    <x v="169"/>
    <x v="203"/>
    <x v="118"/>
    <x v="1555"/>
    <x v="0"/>
  </r>
  <r>
    <x v="0"/>
    <x v="5"/>
    <x v="0"/>
    <x v="0"/>
    <x v="0"/>
    <x v="853"/>
    <x v="875"/>
    <x v="992"/>
    <x v="441"/>
    <x v="54"/>
    <x v="27"/>
    <x v="0"/>
    <x v="0"/>
    <x v="0"/>
    <x v="0"/>
    <x v="0"/>
    <x v="5"/>
    <x v="0"/>
    <x v="0"/>
    <x v="0"/>
    <x v="370"/>
    <x v="530"/>
    <x v="0"/>
    <x v="13"/>
    <x v="20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47"/>
    <x v="169"/>
    <x v="203"/>
    <x v="207"/>
    <x v="1604"/>
    <x v="0"/>
  </r>
  <r>
    <x v="0"/>
    <x v="5"/>
    <x v="0"/>
    <x v="0"/>
    <x v="0"/>
    <x v="651"/>
    <x v="683"/>
    <x v="806"/>
    <x v="546"/>
    <x v="54"/>
    <x v="27"/>
    <x v="0"/>
    <x v="0"/>
    <x v="0"/>
    <x v="0"/>
    <x v="0"/>
    <x v="5"/>
    <x v="0"/>
    <x v="0"/>
    <x v="0"/>
    <x v="370"/>
    <x v="530"/>
    <x v="0"/>
    <x v="13"/>
    <x v="205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7"/>
    <x v="169"/>
    <x v="203"/>
    <x v="143"/>
    <x v="1574"/>
    <x v="0"/>
  </r>
  <r>
    <x v="0"/>
    <x v="5"/>
    <x v="0"/>
    <x v="0"/>
    <x v="0"/>
    <x v="712"/>
    <x v="736"/>
    <x v="866"/>
    <x v="516"/>
    <x v="54"/>
    <x v="27"/>
    <x v="0"/>
    <x v="0"/>
    <x v="0"/>
    <x v="0"/>
    <x v="0"/>
    <x v="5"/>
    <x v="0"/>
    <x v="0"/>
    <x v="0"/>
    <x v="370"/>
    <x v="530"/>
    <x v="0"/>
    <x v="13"/>
    <x v="206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8"/>
    <x v="169"/>
    <x v="203"/>
    <x v="156"/>
    <x v="1583"/>
    <x v="0"/>
  </r>
  <r>
    <x v="0"/>
    <x v="5"/>
    <x v="0"/>
    <x v="0"/>
    <x v="0"/>
    <x v="320"/>
    <x v="407"/>
    <x v="444"/>
    <x v="733"/>
    <x v="54"/>
    <x v="27"/>
    <x v="0"/>
    <x v="0"/>
    <x v="0"/>
    <x v="0"/>
    <x v="0"/>
    <x v="5"/>
    <x v="0"/>
    <x v="0"/>
    <x v="0"/>
    <x v="370"/>
    <x v="530"/>
    <x v="0"/>
    <x v="13"/>
    <x v="207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5"/>
    <x v="169"/>
    <x v="203"/>
    <x v="45"/>
    <x v="1512"/>
    <x v="0"/>
  </r>
  <r>
    <x v="0"/>
    <x v="5"/>
    <x v="0"/>
    <x v="0"/>
    <x v="0"/>
    <x v="592"/>
    <x v="630"/>
    <x v="737"/>
    <x v="586"/>
    <x v="54"/>
    <x v="27"/>
    <x v="0"/>
    <x v="0"/>
    <x v="0"/>
    <x v="0"/>
    <x v="0"/>
    <x v="5"/>
    <x v="0"/>
    <x v="0"/>
    <x v="0"/>
    <x v="370"/>
    <x v="530"/>
    <x v="0"/>
    <x v="13"/>
    <x v="208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92"/>
    <x v="169"/>
    <x v="203"/>
    <x v="126"/>
    <x v="1562"/>
    <x v="0"/>
  </r>
  <r>
    <x v="0"/>
    <x v="5"/>
    <x v="0"/>
    <x v="0"/>
    <x v="0"/>
    <x v="480"/>
    <x v="536"/>
    <x v="624"/>
    <x v="645"/>
    <x v="54"/>
    <x v="27"/>
    <x v="0"/>
    <x v="0"/>
    <x v="0"/>
    <x v="0"/>
    <x v="0"/>
    <x v="5"/>
    <x v="0"/>
    <x v="0"/>
    <x v="0"/>
    <x v="370"/>
    <x v="530"/>
    <x v="0"/>
    <x v="13"/>
    <x v="209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38"/>
    <x v="0"/>
  </r>
  <r>
    <x v="0"/>
    <x v="5"/>
    <x v="0"/>
    <x v="0"/>
    <x v="0"/>
    <x v="480"/>
    <x v="536"/>
    <x v="624"/>
    <x v="645"/>
    <x v="54"/>
    <x v="27"/>
    <x v="0"/>
    <x v="0"/>
    <x v="0"/>
    <x v="0"/>
    <x v="0"/>
    <x v="5"/>
    <x v="0"/>
    <x v="0"/>
    <x v="0"/>
    <x v="370"/>
    <x v="530"/>
    <x v="0"/>
    <x v="13"/>
    <x v="210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38"/>
    <x v="0"/>
  </r>
  <r>
    <x v="0"/>
    <x v="5"/>
    <x v="0"/>
    <x v="0"/>
    <x v="0"/>
    <x v="221"/>
    <x v="323"/>
    <x v="335"/>
    <x v="793"/>
    <x v="54"/>
    <x v="27"/>
    <x v="0"/>
    <x v="0"/>
    <x v="0"/>
    <x v="0"/>
    <x v="0"/>
    <x v="5"/>
    <x v="0"/>
    <x v="0"/>
    <x v="0"/>
    <x v="370"/>
    <x v="530"/>
    <x v="0"/>
    <x v="13"/>
    <x v="211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503"/>
    <x v="0"/>
  </r>
  <r>
    <x v="0"/>
    <x v="5"/>
    <x v="0"/>
    <x v="0"/>
    <x v="0"/>
    <x v="500"/>
    <x v="554"/>
    <x v="648"/>
    <x v="635"/>
    <x v="54"/>
    <x v="27"/>
    <x v="0"/>
    <x v="0"/>
    <x v="0"/>
    <x v="0"/>
    <x v="0"/>
    <x v="5"/>
    <x v="0"/>
    <x v="0"/>
    <x v="0"/>
    <x v="370"/>
    <x v="530"/>
    <x v="0"/>
    <x v="13"/>
    <x v="212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3"/>
    <x v="169"/>
    <x v="203"/>
    <x v="95"/>
    <x v="1544"/>
    <x v="0"/>
  </r>
  <r>
    <x v="0"/>
    <x v="5"/>
    <x v="0"/>
    <x v="0"/>
    <x v="0"/>
    <x v="538"/>
    <x v="589"/>
    <x v="687"/>
    <x v="612"/>
    <x v="54"/>
    <x v="27"/>
    <x v="0"/>
    <x v="0"/>
    <x v="0"/>
    <x v="0"/>
    <x v="0"/>
    <x v="5"/>
    <x v="0"/>
    <x v="0"/>
    <x v="0"/>
    <x v="370"/>
    <x v="530"/>
    <x v="0"/>
    <x v="13"/>
    <x v="213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1"/>
    <x v="169"/>
    <x v="203"/>
    <x v="108"/>
    <x v="1552"/>
    <x v="0"/>
  </r>
  <r>
    <x v="0"/>
    <x v="5"/>
    <x v="0"/>
    <x v="0"/>
    <x v="0"/>
    <x v="572"/>
    <x v="614"/>
    <x v="718"/>
    <x v="594"/>
    <x v="54"/>
    <x v="27"/>
    <x v="0"/>
    <x v="0"/>
    <x v="0"/>
    <x v="0"/>
    <x v="0"/>
    <x v="5"/>
    <x v="0"/>
    <x v="0"/>
    <x v="0"/>
    <x v="370"/>
    <x v="530"/>
    <x v="0"/>
    <x v="13"/>
    <x v="214"/>
    <x v="104"/>
    <x v="0"/>
    <x v="0"/>
    <x v="0"/>
    <x v="0"/>
    <x v="0"/>
    <x v="370"/>
    <x v="311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9"/>
    <x v="169"/>
    <x v="203"/>
    <x v="121"/>
    <x v="1559"/>
    <x v="0"/>
  </r>
  <r>
    <x v="0"/>
    <x v="2"/>
    <x v="0"/>
    <x v="0"/>
    <x v="0"/>
    <x v="16"/>
    <x v="30"/>
    <x v="151"/>
    <x v="1053"/>
    <x v="54"/>
    <x v="27"/>
    <x v="0"/>
    <x v="0"/>
    <x v="0"/>
    <x v="0"/>
    <x v="0"/>
    <x v="4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2"/>
    <x v="0"/>
    <x v="0"/>
    <x v="0"/>
    <x v="31"/>
    <x v="60"/>
    <x v="255"/>
    <x v="1118"/>
    <x v="54"/>
    <x v="27"/>
    <x v="0"/>
    <x v="0"/>
    <x v="0"/>
    <x v="0"/>
    <x v="0"/>
    <x v="4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496"/>
    <x v="551"/>
    <x v="1084"/>
    <x v="1601"/>
    <x v="54"/>
    <x v="27"/>
    <x v="0"/>
    <x v="0"/>
    <x v="0"/>
    <x v="0"/>
    <x v="0"/>
    <x v="4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5"/>
    <x v="1"/>
  </r>
  <r>
    <x v="0"/>
    <x v="1"/>
    <x v="0"/>
    <x v="0"/>
    <x v="0"/>
    <x v="1"/>
    <x v="1"/>
    <x v="32"/>
    <x v="978"/>
    <x v="54"/>
    <x v="27"/>
    <x v="0"/>
    <x v="0"/>
    <x v="0"/>
    <x v="0"/>
    <x v="0"/>
    <x v="0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1"/>
    <x v="0"/>
    <x v="0"/>
    <x v="0"/>
    <x v="2"/>
    <x v="2"/>
    <x v="52"/>
    <x v="991"/>
    <x v="54"/>
    <x v="27"/>
    <x v="0"/>
    <x v="0"/>
    <x v="0"/>
    <x v="0"/>
    <x v="0"/>
    <x v="0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71"/>
    <x v="68"/>
    <x v="387"/>
    <x v="1189"/>
    <x v="54"/>
    <x v="27"/>
    <x v="0"/>
    <x v="0"/>
    <x v="0"/>
    <x v="0"/>
    <x v="0"/>
    <x v="0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6"/>
    <x v="0"/>
    <x v="0"/>
    <x v="0"/>
    <x v="21"/>
    <x v="40"/>
    <x v="183"/>
    <x v="1071"/>
    <x v="54"/>
    <x v="27"/>
    <x v="0"/>
    <x v="0"/>
    <x v="0"/>
    <x v="0"/>
    <x v="0"/>
    <x v="6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6"/>
    <x v="0"/>
    <x v="0"/>
    <x v="0"/>
    <x v="42"/>
    <x v="80"/>
    <x v="303"/>
    <x v="1147"/>
    <x v="54"/>
    <x v="27"/>
    <x v="0"/>
    <x v="0"/>
    <x v="0"/>
    <x v="0"/>
    <x v="0"/>
    <x v="6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563"/>
    <x v="608"/>
    <x v="1180"/>
    <x v="1644"/>
    <x v="54"/>
    <x v="27"/>
    <x v="0"/>
    <x v="0"/>
    <x v="0"/>
    <x v="0"/>
    <x v="0"/>
    <x v="6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2"/>
    <x v="1"/>
  </r>
  <r>
    <x v="0"/>
    <x v="3"/>
    <x v="0"/>
    <x v="0"/>
    <x v="0"/>
    <x v="1"/>
    <x v="1"/>
    <x v="32"/>
    <x v="978"/>
    <x v="54"/>
    <x v="27"/>
    <x v="0"/>
    <x v="0"/>
    <x v="0"/>
    <x v="0"/>
    <x v="0"/>
    <x v="2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3"/>
    <x v="0"/>
    <x v="0"/>
    <x v="0"/>
    <x v="2"/>
    <x v="2"/>
    <x v="52"/>
    <x v="991"/>
    <x v="54"/>
    <x v="27"/>
    <x v="0"/>
    <x v="0"/>
    <x v="0"/>
    <x v="0"/>
    <x v="0"/>
    <x v="2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71"/>
    <x v="68"/>
    <x v="387"/>
    <x v="1189"/>
    <x v="54"/>
    <x v="27"/>
    <x v="0"/>
    <x v="0"/>
    <x v="0"/>
    <x v="0"/>
    <x v="0"/>
    <x v="2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88"/>
    <x v="1"/>
  </r>
  <r>
    <x v="0"/>
    <x v="5"/>
    <x v="0"/>
    <x v="0"/>
    <x v="0"/>
    <x v="13"/>
    <x v="25"/>
    <x v="138"/>
    <x v="1045"/>
    <x v="54"/>
    <x v="27"/>
    <x v="0"/>
    <x v="0"/>
    <x v="0"/>
    <x v="0"/>
    <x v="0"/>
    <x v="5"/>
    <x v="0"/>
    <x v="0"/>
    <x v="0"/>
    <x v="371"/>
    <x v="531"/>
    <x v="0"/>
    <x v="38"/>
    <x v="24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3"/>
    <x v="1"/>
  </r>
  <r>
    <x v="0"/>
    <x v="5"/>
    <x v="0"/>
    <x v="0"/>
    <x v="0"/>
    <x v="26"/>
    <x v="50"/>
    <x v="228"/>
    <x v="1104"/>
    <x v="54"/>
    <x v="27"/>
    <x v="0"/>
    <x v="0"/>
    <x v="0"/>
    <x v="0"/>
    <x v="0"/>
    <x v="5"/>
    <x v="0"/>
    <x v="0"/>
    <x v="0"/>
    <x v="371"/>
    <x v="531"/>
    <x v="0"/>
    <x v="38"/>
    <x v="406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2"/>
    <x v="1"/>
  </r>
  <r>
    <x v="0"/>
    <x v="5"/>
    <x v="0"/>
    <x v="0"/>
    <x v="0"/>
    <x v="455"/>
    <x v="516"/>
    <x v="1021"/>
    <x v="1566"/>
    <x v="54"/>
    <x v="27"/>
    <x v="0"/>
    <x v="0"/>
    <x v="0"/>
    <x v="0"/>
    <x v="0"/>
    <x v="5"/>
    <x v="0"/>
    <x v="0"/>
    <x v="0"/>
    <x v="371"/>
    <x v="531"/>
    <x v="0"/>
    <x v="38"/>
    <x v="755"/>
    <x v="104"/>
    <x v="0"/>
    <x v="0"/>
    <x v="0"/>
    <x v="0"/>
    <x v="0"/>
    <x v="371"/>
    <x v="36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9"/>
    <x v="1"/>
  </r>
  <r>
    <x v="0"/>
    <x v="2"/>
    <x v="0"/>
    <x v="0"/>
    <x v="0"/>
    <x v="540"/>
    <x v="591"/>
    <x v="1149"/>
    <x v="1631"/>
    <x v="54"/>
    <x v="27"/>
    <x v="0"/>
    <x v="0"/>
    <x v="0"/>
    <x v="0"/>
    <x v="0"/>
    <x v="4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9"/>
    <x v="1"/>
  </r>
  <r>
    <x v="0"/>
    <x v="2"/>
    <x v="0"/>
    <x v="0"/>
    <x v="0"/>
    <x v="471"/>
    <x v="529"/>
    <x v="1044"/>
    <x v="1581"/>
    <x v="54"/>
    <x v="27"/>
    <x v="0"/>
    <x v="0"/>
    <x v="0"/>
    <x v="0"/>
    <x v="0"/>
    <x v="4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48"/>
    <x v="1"/>
  </r>
  <r>
    <x v="0"/>
    <x v="1"/>
    <x v="0"/>
    <x v="0"/>
    <x v="0"/>
    <x v="86"/>
    <x v="83"/>
    <x v="427"/>
    <x v="1209"/>
    <x v="54"/>
    <x v="27"/>
    <x v="0"/>
    <x v="0"/>
    <x v="0"/>
    <x v="0"/>
    <x v="0"/>
    <x v="0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1"/>
    <x v="0"/>
    <x v="0"/>
    <x v="0"/>
    <x v="63"/>
    <x v="61"/>
    <x v="364"/>
    <x v="1179"/>
    <x v="54"/>
    <x v="27"/>
    <x v="0"/>
    <x v="0"/>
    <x v="0"/>
    <x v="0"/>
    <x v="0"/>
    <x v="0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3"/>
    <x v="1"/>
  </r>
  <r>
    <x v="0"/>
    <x v="6"/>
    <x v="0"/>
    <x v="0"/>
    <x v="0"/>
    <x v="616"/>
    <x v="652"/>
    <x v="1244"/>
    <x v="1675"/>
    <x v="54"/>
    <x v="27"/>
    <x v="0"/>
    <x v="0"/>
    <x v="0"/>
    <x v="0"/>
    <x v="0"/>
    <x v="6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3"/>
    <x v="1"/>
  </r>
  <r>
    <x v="0"/>
    <x v="6"/>
    <x v="0"/>
    <x v="0"/>
    <x v="0"/>
    <x v="534"/>
    <x v="586"/>
    <x v="1138"/>
    <x v="1627"/>
    <x v="54"/>
    <x v="27"/>
    <x v="0"/>
    <x v="0"/>
    <x v="0"/>
    <x v="0"/>
    <x v="0"/>
    <x v="6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7"/>
    <x v="1"/>
  </r>
  <r>
    <x v="0"/>
    <x v="3"/>
    <x v="0"/>
    <x v="0"/>
    <x v="0"/>
    <x v="86"/>
    <x v="83"/>
    <x v="427"/>
    <x v="1209"/>
    <x v="54"/>
    <x v="27"/>
    <x v="0"/>
    <x v="0"/>
    <x v="0"/>
    <x v="0"/>
    <x v="0"/>
    <x v="2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3"/>
    <x v="0"/>
    <x v="0"/>
    <x v="0"/>
    <x v="63"/>
    <x v="61"/>
    <x v="364"/>
    <x v="1179"/>
    <x v="54"/>
    <x v="27"/>
    <x v="0"/>
    <x v="0"/>
    <x v="0"/>
    <x v="0"/>
    <x v="0"/>
    <x v="2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3"/>
    <x v="1"/>
  </r>
  <r>
    <x v="0"/>
    <x v="5"/>
    <x v="0"/>
    <x v="0"/>
    <x v="0"/>
    <x v="500"/>
    <x v="554"/>
    <x v="1087"/>
    <x v="1606"/>
    <x v="54"/>
    <x v="27"/>
    <x v="0"/>
    <x v="0"/>
    <x v="0"/>
    <x v="0"/>
    <x v="0"/>
    <x v="5"/>
    <x v="0"/>
    <x v="0"/>
    <x v="0"/>
    <x v="372"/>
    <x v="532"/>
    <x v="0"/>
    <x v="13"/>
    <x v="341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3"/>
    <x v="169"/>
    <x v="203"/>
    <x v="95"/>
    <x v="507"/>
    <x v="0"/>
  </r>
  <r>
    <x v="0"/>
    <x v="5"/>
    <x v="0"/>
    <x v="0"/>
    <x v="0"/>
    <x v="433"/>
    <x v="499"/>
    <x v="984"/>
    <x v="1550"/>
    <x v="54"/>
    <x v="27"/>
    <x v="0"/>
    <x v="0"/>
    <x v="0"/>
    <x v="0"/>
    <x v="0"/>
    <x v="5"/>
    <x v="0"/>
    <x v="0"/>
    <x v="0"/>
    <x v="372"/>
    <x v="532"/>
    <x v="0"/>
    <x v="13"/>
    <x v="342"/>
    <x v="104"/>
    <x v="0"/>
    <x v="0"/>
    <x v="0"/>
    <x v="0"/>
    <x v="0"/>
    <x v="372"/>
    <x v="389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593"/>
    <x v="0"/>
  </r>
  <r>
    <x v="0"/>
    <x v="2"/>
    <x v="0"/>
    <x v="0"/>
    <x v="0"/>
    <x v="560"/>
    <x v="607"/>
    <x v="0"/>
    <x v="382"/>
    <x v="54"/>
    <x v="27"/>
    <x v="0"/>
    <x v="0"/>
    <x v="0"/>
    <x v="0"/>
    <x v="0"/>
    <x v="4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317"/>
    <x v="199"/>
    <x v="169"/>
    <x v="78"/>
    <x v="0"/>
    <x v="1479"/>
    <x v="1"/>
  </r>
  <r>
    <x v="0"/>
    <x v="1"/>
    <x v="0"/>
    <x v="0"/>
    <x v="0"/>
    <x v="94"/>
    <x v="90"/>
    <x v="0"/>
    <x v="818"/>
    <x v="54"/>
    <x v="27"/>
    <x v="0"/>
    <x v="0"/>
    <x v="0"/>
    <x v="0"/>
    <x v="0"/>
    <x v="0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479"/>
    <x v="1"/>
  </r>
  <r>
    <x v="0"/>
    <x v="6"/>
    <x v="0"/>
    <x v="0"/>
    <x v="0"/>
    <x v="640"/>
    <x v="672"/>
    <x v="0"/>
    <x v="331"/>
    <x v="54"/>
    <x v="27"/>
    <x v="0"/>
    <x v="0"/>
    <x v="0"/>
    <x v="0"/>
    <x v="0"/>
    <x v="6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274"/>
    <x v="199"/>
    <x v="169"/>
    <x v="203"/>
    <x v="0"/>
    <x v="1479"/>
    <x v="1"/>
  </r>
  <r>
    <x v="0"/>
    <x v="3"/>
    <x v="0"/>
    <x v="0"/>
    <x v="0"/>
    <x v="15"/>
    <x v="14"/>
    <x v="0"/>
    <x v="920"/>
    <x v="54"/>
    <x v="27"/>
    <x v="0"/>
    <x v="0"/>
    <x v="0"/>
    <x v="0"/>
    <x v="0"/>
    <x v="2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79"/>
    <x v="1"/>
  </r>
  <r>
    <x v="0"/>
    <x v="5"/>
    <x v="0"/>
    <x v="0"/>
    <x v="0"/>
    <x v="170"/>
    <x v="275"/>
    <x v="0"/>
    <x v="687"/>
    <x v="54"/>
    <x v="27"/>
    <x v="0"/>
    <x v="0"/>
    <x v="0"/>
    <x v="0"/>
    <x v="0"/>
    <x v="5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88"/>
    <x v="199"/>
    <x v="169"/>
    <x v="14"/>
    <x v="0"/>
    <x v="1479"/>
    <x v="1"/>
  </r>
  <r>
    <x v="0"/>
    <x v="4"/>
    <x v="0"/>
    <x v="0"/>
    <x v="0"/>
    <x v="213"/>
    <x v="204"/>
    <x v="0"/>
    <x v="731"/>
    <x v="54"/>
    <x v="27"/>
    <x v="0"/>
    <x v="0"/>
    <x v="0"/>
    <x v="0"/>
    <x v="0"/>
    <x v="1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560"/>
    <x v="199"/>
    <x v="169"/>
    <x v="203"/>
    <x v="0"/>
    <x v="1479"/>
    <x v="1"/>
  </r>
  <r>
    <x v="0"/>
    <x v="0"/>
    <x v="0"/>
    <x v="0"/>
    <x v="0"/>
    <x v="868"/>
    <x v="890"/>
    <x v="0"/>
    <x v="210"/>
    <x v="54"/>
    <x v="27"/>
    <x v="0"/>
    <x v="0"/>
    <x v="0"/>
    <x v="0"/>
    <x v="0"/>
    <x v="3"/>
    <x v="0"/>
    <x v="0"/>
    <x v="0"/>
    <x v="373"/>
    <x v="533"/>
    <x v="3"/>
    <x v="9"/>
    <x v="76"/>
    <x v="104"/>
    <x v="0"/>
    <x v="0"/>
    <x v="0"/>
    <x v="0"/>
    <x v="0"/>
    <x v="373"/>
    <x v="455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174"/>
    <x v="199"/>
    <x v="169"/>
    <x v="203"/>
    <x v="0"/>
    <x v="1479"/>
    <x v="1"/>
  </r>
  <r>
    <x v="0"/>
    <x v="2"/>
    <x v="0"/>
    <x v="0"/>
    <x v="0"/>
    <x v="348"/>
    <x v="425"/>
    <x v="0"/>
    <x v="551"/>
    <x v="54"/>
    <x v="27"/>
    <x v="0"/>
    <x v="0"/>
    <x v="0"/>
    <x v="0"/>
    <x v="0"/>
    <x v="4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62"/>
    <x v="199"/>
    <x v="169"/>
    <x v="203"/>
    <x v="0"/>
    <x v="1479"/>
    <x v="1"/>
  </r>
  <r>
    <x v="0"/>
    <x v="1"/>
    <x v="0"/>
    <x v="0"/>
    <x v="0"/>
    <x v="33"/>
    <x v="32"/>
    <x v="0"/>
    <x v="887"/>
    <x v="54"/>
    <x v="27"/>
    <x v="0"/>
    <x v="0"/>
    <x v="0"/>
    <x v="0"/>
    <x v="0"/>
    <x v="0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21"/>
    <x v="199"/>
    <x v="169"/>
    <x v="203"/>
    <x v="0"/>
    <x v="1479"/>
    <x v="1"/>
  </r>
  <r>
    <x v="0"/>
    <x v="6"/>
    <x v="0"/>
    <x v="0"/>
    <x v="0"/>
    <x v="400"/>
    <x v="466"/>
    <x v="0"/>
    <x v="507"/>
    <x v="54"/>
    <x v="27"/>
    <x v="0"/>
    <x v="0"/>
    <x v="0"/>
    <x v="0"/>
    <x v="0"/>
    <x v="6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426"/>
    <x v="199"/>
    <x v="169"/>
    <x v="203"/>
    <x v="0"/>
    <x v="1479"/>
    <x v="1"/>
  </r>
  <r>
    <x v="0"/>
    <x v="3"/>
    <x v="0"/>
    <x v="0"/>
    <x v="0"/>
    <x v="27"/>
    <x v="26"/>
    <x v="0"/>
    <x v="894"/>
    <x v="54"/>
    <x v="27"/>
    <x v="0"/>
    <x v="0"/>
    <x v="0"/>
    <x v="0"/>
    <x v="0"/>
    <x v="2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32"/>
    <x v="199"/>
    <x v="169"/>
    <x v="203"/>
    <x v="0"/>
    <x v="1479"/>
    <x v="1"/>
  </r>
  <r>
    <x v="0"/>
    <x v="5"/>
    <x v="0"/>
    <x v="0"/>
    <x v="0"/>
    <x v="275"/>
    <x v="368"/>
    <x v="0"/>
    <x v="612"/>
    <x v="0"/>
    <x v="27"/>
    <x v="0"/>
    <x v="0"/>
    <x v="0"/>
    <x v="0"/>
    <x v="0"/>
    <x v="5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13"/>
    <x v="199"/>
    <x v="169"/>
    <x v="203"/>
    <x v="0"/>
    <x v="147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374"/>
    <x v="534"/>
    <x v="5"/>
    <x v="0"/>
    <x v="77"/>
    <x v="104"/>
    <x v="0"/>
    <x v="0"/>
    <x v="0"/>
    <x v="0"/>
    <x v="0"/>
    <x v="374"/>
    <x v="187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413"/>
    <x v="480"/>
    <x v="901"/>
    <x v="1500"/>
    <x v="54"/>
    <x v="27"/>
    <x v="0"/>
    <x v="0"/>
    <x v="0"/>
    <x v="0"/>
    <x v="0"/>
    <x v="4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72"/>
    <x v="1"/>
  </r>
  <r>
    <x v="0"/>
    <x v="2"/>
    <x v="0"/>
    <x v="0"/>
    <x v="0"/>
    <x v="387"/>
    <x v="457"/>
    <x v="868"/>
    <x v="1471"/>
    <x v="54"/>
    <x v="27"/>
    <x v="0"/>
    <x v="0"/>
    <x v="0"/>
    <x v="0"/>
    <x v="0"/>
    <x v="4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9"/>
    <x v="1"/>
  </r>
  <r>
    <x v="0"/>
    <x v="2"/>
    <x v="0"/>
    <x v="0"/>
    <x v="0"/>
    <x v="481"/>
    <x v="537"/>
    <x v="1009"/>
    <x v="1551"/>
    <x v="54"/>
    <x v="27"/>
    <x v="0"/>
    <x v="0"/>
    <x v="0"/>
    <x v="0"/>
    <x v="0"/>
    <x v="4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0"/>
    <x v="1"/>
  </r>
  <r>
    <x v="0"/>
    <x v="2"/>
    <x v="0"/>
    <x v="0"/>
    <x v="0"/>
    <x v="491"/>
    <x v="544"/>
    <x v="1020"/>
    <x v="1558"/>
    <x v="54"/>
    <x v="27"/>
    <x v="0"/>
    <x v="0"/>
    <x v="0"/>
    <x v="0"/>
    <x v="0"/>
    <x v="4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0"/>
    <x v="1"/>
  </r>
  <r>
    <x v="0"/>
    <x v="2"/>
    <x v="0"/>
    <x v="0"/>
    <x v="0"/>
    <x v="108"/>
    <x v="190"/>
    <x v="438"/>
    <x v="1207"/>
    <x v="54"/>
    <x v="27"/>
    <x v="0"/>
    <x v="0"/>
    <x v="0"/>
    <x v="0"/>
    <x v="0"/>
    <x v="4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2"/>
    <x v="0"/>
    <x v="0"/>
    <x v="0"/>
    <x v="545"/>
    <x v="595"/>
    <x v="1104"/>
    <x v="1598"/>
    <x v="54"/>
    <x v="27"/>
    <x v="0"/>
    <x v="0"/>
    <x v="0"/>
    <x v="0"/>
    <x v="0"/>
    <x v="4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8"/>
    <x v="1"/>
  </r>
  <r>
    <x v="0"/>
    <x v="2"/>
    <x v="0"/>
    <x v="0"/>
    <x v="0"/>
    <x v="811"/>
    <x v="834"/>
    <x v="1371"/>
    <x v="1739"/>
    <x v="54"/>
    <x v="27"/>
    <x v="0"/>
    <x v="0"/>
    <x v="0"/>
    <x v="0"/>
    <x v="0"/>
    <x v="4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70"/>
    <x v="1"/>
  </r>
  <r>
    <x v="0"/>
    <x v="2"/>
    <x v="0"/>
    <x v="0"/>
    <x v="0"/>
    <x v="931"/>
    <x v="953"/>
    <x v="1432"/>
    <x v="1787"/>
    <x v="54"/>
    <x v="27"/>
    <x v="0"/>
    <x v="0"/>
    <x v="0"/>
    <x v="0"/>
    <x v="0"/>
    <x v="4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"/>
    <x v="1"/>
  </r>
  <r>
    <x v="0"/>
    <x v="1"/>
    <x v="0"/>
    <x v="0"/>
    <x v="0"/>
    <x v="48"/>
    <x v="46"/>
    <x v="293"/>
    <x v="1132"/>
    <x v="54"/>
    <x v="27"/>
    <x v="0"/>
    <x v="0"/>
    <x v="0"/>
    <x v="0"/>
    <x v="0"/>
    <x v="0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6"/>
    <x v="1"/>
  </r>
  <r>
    <x v="0"/>
    <x v="1"/>
    <x v="0"/>
    <x v="0"/>
    <x v="0"/>
    <x v="42"/>
    <x v="40"/>
    <x v="271"/>
    <x v="1120"/>
    <x v="54"/>
    <x v="27"/>
    <x v="0"/>
    <x v="0"/>
    <x v="0"/>
    <x v="0"/>
    <x v="0"/>
    <x v="0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9"/>
    <x v="1"/>
  </r>
  <r>
    <x v="0"/>
    <x v="1"/>
    <x v="0"/>
    <x v="0"/>
    <x v="0"/>
    <x v="67"/>
    <x v="64"/>
    <x v="345"/>
    <x v="1162"/>
    <x v="54"/>
    <x v="27"/>
    <x v="0"/>
    <x v="0"/>
    <x v="0"/>
    <x v="0"/>
    <x v="0"/>
    <x v="0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4"/>
    <x v="1"/>
  </r>
  <r>
    <x v="0"/>
    <x v="1"/>
    <x v="0"/>
    <x v="0"/>
    <x v="0"/>
    <x v="69"/>
    <x v="66"/>
    <x v="350"/>
    <x v="1166"/>
    <x v="54"/>
    <x v="27"/>
    <x v="0"/>
    <x v="0"/>
    <x v="0"/>
    <x v="0"/>
    <x v="0"/>
    <x v="0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27"/>
    <x v="1"/>
  </r>
  <r>
    <x v="0"/>
    <x v="1"/>
    <x v="0"/>
    <x v="0"/>
    <x v="0"/>
    <x v="7"/>
    <x v="7"/>
    <x v="95"/>
    <x v="1022"/>
    <x v="54"/>
    <x v="27"/>
    <x v="0"/>
    <x v="0"/>
    <x v="0"/>
    <x v="0"/>
    <x v="0"/>
    <x v="0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1"/>
    <x v="0"/>
    <x v="0"/>
    <x v="0"/>
    <x v="88"/>
    <x v="85"/>
    <x v="401"/>
    <x v="1188"/>
    <x v="54"/>
    <x v="27"/>
    <x v="0"/>
    <x v="0"/>
    <x v="0"/>
    <x v="0"/>
    <x v="0"/>
    <x v="0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4"/>
    <x v="1"/>
  </r>
  <r>
    <x v="0"/>
    <x v="1"/>
    <x v="0"/>
    <x v="0"/>
    <x v="0"/>
    <x v="200"/>
    <x v="192"/>
    <x v="588"/>
    <x v="1304"/>
    <x v="54"/>
    <x v="27"/>
    <x v="0"/>
    <x v="0"/>
    <x v="0"/>
    <x v="0"/>
    <x v="0"/>
    <x v="0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6"/>
    <x v="1"/>
  </r>
  <r>
    <x v="0"/>
    <x v="1"/>
    <x v="0"/>
    <x v="0"/>
    <x v="0"/>
    <x v="262"/>
    <x v="249"/>
    <x v="677"/>
    <x v="1353"/>
    <x v="54"/>
    <x v="27"/>
    <x v="0"/>
    <x v="0"/>
    <x v="0"/>
    <x v="0"/>
    <x v="0"/>
    <x v="0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2"/>
    <x v="1"/>
  </r>
  <r>
    <x v="0"/>
    <x v="6"/>
    <x v="0"/>
    <x v="0"/>
    <x v="0"/>
    <x v="472"/>
    <x v="530"/>
    <x v="994"/>
    <x v="1544"/>
    <x v="54"/>
    <x v="27"/>
    <x v="0"/>
    <x v="0"/>
    <x v="0"/>
    <x v="0"/>
    <x v="0"/>
    <x v="6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0"/>
    <x v="1"/>
  </r>
  <r>
    <x v="0"/>
    <x v="6"/>
    <x v="0"/>
    <x v="0"/>
    <x v="0"/>
    <x v="443"/>
    <x v="507"/>
    <x v="951"/>
    <x v="1522"/>
    <x v="54"/>
    <x v="27"/>
    <x v="0"/>
    <x v="0"/>
    <x v="0"/>
    <x v="0"/>
    <x v="0"/>
    <x v="6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24"/>
    <x v="1"/>
  </r>
  <r>
    <x v="0"/>
    <x v="6"/>
    <x v="0"/>
    <x v="0"/>
    <x v="0"/>
    <x v="546"/>
    <x v="596"/>
    <x v="1105"/>
    <x v="1599"/>
    <x v="54"/>
    <x v="27"/>
    <x v="0"/>
    <x v="0"/>
    <x v="0"/>
    <x v="0"/>
    <x v="0"/>
    <x v="6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7"/>
    <x v="1"/>
  </r>
  <r>
    <x v="0"/>
    <x v="6"/>
    <x v="0"/>
    <x v="0"/>
    <x v="0"/>
    <x v="553"/>
    <x v="602"/>
    <x v="1115"/>
    <x v="1608"/>
    <x v="54"/>
    <x v="27"/>
    <x v="0"/>
    <x v="0"/>
    <x v="0"/>
    <x v="0"/>
    <x v="0"/>
    <x v="6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87"/>
    <x v="1"/>
  </r>
  <r>
    <x v="0"/>
    <x v="6"/>
    <x v="0"/>
    <x v="0"/>
    <x v="0"/>
    <x v="142"/>
    <x v="239"/>
    <x v="498"/>
    <x v="1235"/>
    <x v="54"/>
    <x v="27"/>
    <x v="0"/>
    <x v="0"/>
    <x v="0"/>
    <x v="0"/>
    <x v="0"/>
    <x v="6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6"/>
    <x v="0"/>
    <x v="0"/>
    <x v="0"/>
    <x v="623"/>
    <x v="657"/>
    <x v="1202"/>
    <x v="1643"/>
    <x v="54"/>
    <x v="27"/>
    <x v="0"/>
    <x v="0"/>
    <x v="0"/>
    <x v="0"/>
    <x v="0"/>
    <x v="6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14"/>
    <x v="1"/>
  </r>
  <r>
    <x v="0"/>
    <x v="6"/>
    <x v="0"/>
    <x v="0"/>
    <x v="0"/>
    <x v="908"/>
    <x v="930"/>
    <x v="1425"/>
    <x v="1783"/>
    <x v="54"/>
    <x v="27"/>
    <x v="0"/>
    <x v="0"/>
    <x v="0"/>
    <x v="0"/>
    <x v="0"/>
    <x v="6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"/>
    <x v="1"/>
  </r>
  <r>
    <x v="0"/>
    <x v="6"/>
    <x v="0"/>
    <x v="0"/>
    <x v="0"/>
    <x v="1027"/>
    <x v="1047"/>
    <x v="1475"/>
    <x v="1822"/>
    <x v="54"/>
    <x v="27"/>
    <x v="0"/>
    <x v="0"/>
    <x v="0"/>
    <x v="0"/>
    <x v="0"/>
    <x v="6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4"/>
    <x v="1"/>
  </r>
  <r>
    <x v="0"/>
    <x v="3"/>
    <x v="0"/>
    <x v="0"/>
    <x v="0"/>
    <x v="42"/>
    <x v="40"/>
    <x v="337"/>
    <x v="1174"/>
    <x v="54"/>
    <x v="27"/>
    <x v="0"/>
    <x v="0"/>
    <x v="0"/>
    <x v="0"/>
    <x v="0"/>
    <x v="2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41"/>
    <x v="1"/>
  </r>
  <r>
    <x v="0"/>
    <x v="3"/>
    <x v="0"/>
    <x v="0"/>
    <x v="0"/>
    <x v="7"/>
    <x v="7"/>
    <x v="121"/>
    <x v="1044"/>
    <x v="54"/>
    <x v="27"/>
    <x v="0"/>
    <x v="0"/>
    <x v="0"/>
    <x v="0"/>
    <x v="0"/>
    <x v="2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9"/>
    <x v="1"/>
  </r>
  <r>
    <x v="0"/>
    <x v="3"/>
    <x v="0"/>
    <x v="0"/>
    <x v="0"/>
    <x v="88"/>
    <x v="85"/>
    <x v="484"/>
    <x v="1253"/>
    <x v="54"/>
    <x v="27"/>
    <x v="0"/>
    <x v="0"/>
    <x v="0"/>
    <x v="0"/>
    <x v="0"/>
    <x v="2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5"/>
    <x v="1"/>
  </r>
  <r>
    <x v="0"/>
    <x v="3"/>
    <x v="0"/>
    <x v="0"/>
    <x v="0"/>
    <x v="200"/>
    <x v="192"/>
    <x v="694"/>
    <x v="1393"/>
    <x v="54"/>
    <x v="27"/>
    <x v="0"/>
    <x v="0"/>
    <x v="0"/>
    <x v="0"/>
    <x v="0"/>
    <x v="2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5"/>
    <x v="0"/>
    <x v="0"/>
    <x v="0"/>
    <x v="356"/>
    <x v="434"/>
    <x v="933"/>
    <x v="1541"/>
    <x v="54"/>
    <x v="27"/>
    <x v="0"/>
    <x v="0"/>
    <x v="0"/>
    <x v="0"/>
    <x v="0"/>
    <x v="5"/>
    <x v="0"/>
    <x v="0"/>
    <x v="0"/>
    <x v="375"/>
    <x v="535"/>
    <x v="0"/>
    <x v="20"/>
    <x v="180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0"/>
    <x v="169"/>
    <x v="203"/>
    <x v="51"/>
    <x v="603"/>
    <x v="0"/>
  </r>
  <r>
    <x v="0"/>
    <x v="5"/>
    <x v="0"/>
    <x v="0"/>
    <x v="0"/>
    <x v="91"/>
    <x v="163"/>
    <x v="490"/>
    <x v="1257"/>
    <x v="54"/>
    <x v="27"/>
    <x v="0"/>
    <x v="0"/>
    <x v="0"/>
    <x v="0"/>
    <x v="0"/>
    <x v="5"/>
    <x v="0"/>
    <x v="0"/>
    <x v="0"/>
    <x v="375"/>
    <x v="535"/>
    <x v="0"/>
    <x v="20"/>
    <x v="546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032"/>
    <x v="0"/>
  </r>
  <r>
    <x v="0"/>
    <x v="5"/>
    <x v="0"/>
    <x v="0"/>
    <x v="0"/>
    <x v="504"/>
    <x v="558"/>
    <x v="1187"/>
    <x v="1663"/>
    <x v="54"/>
    <x v="27"/>
    <x v="0"/>
    <x v="0"/>
    <x v="0"/>
    <x v="0"/>
    <x v="0"/>
    <x v="5"/>
    <x v="0"/>
    <x v="0"/>
    <x v="0"/>
    <x v="375"/>
    <x v="535"/>
    <x v="0"/>
    <x v="20"/>
    <x v="80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0"/>
    <x v="203"/>
    <x v="97"/>
    <x v="400"/>
    <x v="0"/>
  </r>
  <r>
    <x v="0"/>
    <x v="5"/>
    <x v="0"/>
    <x v="0"/>
    <x v="0"/>
    <x v="748"/>
    <x v="771"/>
    <x v="1417"/>
    <x v="1793"/>
    <x v="54"/>
    <x v="27"/>
    <x v="0"/>
    <x v="0"/>
    <x v="0"/>
    <x v="0"/>
    <x v="0"/>
    <x v="5"/>
    <x v="0"/>
    <x v="0"/>
    <x v="0"/>
    <x v="375"/>
    <x v="535"/>
    <x v="0"/>
    <x v="20"/>
    <x v="804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9"/>
    <x v="169"/>
    <x v="203"/>
    <x v="169"/>
    <x v="175"/>
    <x v="0"/>
  </r>
  <r>
    <x v="0"/>
    <x v="4"/>
    <x v="0"/>
    <x v="0"/>
    <x v="0"/>
    <x v="140"/>
    <x v="134"/>
    <x v="401"/>
    <x v="1153"/>
    <x v="54"/>
    <x v="27"/>
    <x v="0"/>
    <x v="0"/>
    <x v="0"/>
    <x v="0"/>
    <x v="0"/>
    <x v="1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4"/>
    <x v="1"/>
  </r>
  <r>
    <x v="0"/>
    <x v="4"/>
    <x v="0"/>
    <x v="0"/>
    <x v="0"/>
    <x v="183"/>
    <x v="175"/>
    <x v="467"/>
    <x v="1181"/>
    <x v="54"/>
    <x v="27"/>
    <x v="0"/>
    <x v="0"/>
    <x v="0"/>
    <x v="0"/>
    <x v="0"/>
    <x v="1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1"/>
    <x v="1"/>
  </r>
  <r>
    <x v="0"/>
    <x v="4"/>
    <x v="0"/>
    <x v="0"/>
    <x v="0"/>
    <x v="189"/>
    <x v="181"/>
    <x v="473"/>
    <x v="1185"/>
    <x v="54"/>
    <x v="27"/>
    <x v="0"/>
    <x v="0"/>
    <x v="0"/>
    <x v="0"/>
    <x v="0"/>
    <x v="1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5"/>
    <x v="1"/>
  </r>
  <r>
    <x v="0"/>
    <x v="4"/>
    <x v="0"/>
    <x v="0"/>
    <x v="0"/>
    <x v="469"/>
    <x v="418"/>
    <x v="848"/>
    <x v="1390"/>
    <x v="54"/>
    <x v="27"/>
    <x v="0"/>
    <x v="0"/>
    <x v="0"/>
    <x v="0"/>
    <x v="0"/>
    <x v="1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5"/>
    <x v="1"/>
  </r>
  <r>
    <x v="0"/>
    <x v="0"/>
    <x v="0"/>
    <x v="0"/>
    <x v="0"/>
    <x v="708"/>
    <x v="732"/>
    <x v="1138"/>
    <x v="1550"/>
    <x v="54"/>
    <x v="27"/>
    <x v="0"/>
    <x v="0"/>
    <x v="0"/>
    <x v="0"/>
    <x v="0"/>
    <x v="3"/>
    <x v="0"/>
    <x v="0"/>
    <x v="0"/>
    <x v="375"/>
    <x v="535"/>
    <x v="0"/>
    <x v="20"/>
    <x v="157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1"/>
    <x v="0"/>
    <x v="367"/>
    <x v="1"/>
  </r>
  <r>
    <x v="0"/>
    <x v="0"/>
    <x v="0"/>
    <x v="0"/>
    <x v="0"/>
    <x v="814"/>
    <x v="836"/>
    <x v="1250"/>
    <x v="1608"/>
    <x v="54"/>
    <x v="27"/>
    <x v="0"/>
    <x v="0"/>
    <x v="0"/>
    <x v="0"/>
    <x v="0"/>
    <x v="3"/>
    <x v="0"/>
    <x v="0"/>
    <x v="0"/>
    <x v="375"/>
    <x v="535"/>
    <x v="0"/>
    <x v="20"/>
    <x v="238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0"/>
    <x v="0"/>
    <x v="277"/>
    <x v="1"/>
  </r>
  <r>
    <x v="0"/>
    <x v="0"/>
    <x v="0"/>
    <x v="0"/>
    <x v="0"/>
    <x v="828"/>
    <x v="850"/>
    <x v="1258"/>
    <x v="1613"/>
    <x v="54"/>
    <x v="27"/>
    <x v="0"/>
    <x v="0"/>
    <x v="0"/>
    <x v="0"/>
    <x v="0"/>
    <x v="3"/>
    <x v="0"/>
    <x v="0"/>
    <x v="0"/>
    <x v="375"/>
    <x v="535"/>
    <x v="0"/>
    <x v="20"/>
    <x v="491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2"/>
    <x v="0"/>
    <x v="270"/>
    <x v="1"/>
  </r>
  <r>
    <x v="0"/>
    <x v="0"/>
    <x v="0"/>
    <x v="0"/>
    <x v="0"/>
    <x v="1235"/>
    <x v="1255"/>
    <x v="1527"/>
    <x v="1825"/>
    <x v="54"/>
    <x v="27"/>
    <x v="0"/>
    <x v="0"/>
    <x v="0"/>
    <x v="0"/>
    <x v="0"/>
    <x v="3"/>
    <x v="0"/>
    <x v="0"/>
    <x v="0"/>
    <x v="375"/>
    <x v="535"/>
    <x v="0"/>
    <x v="20"/>
    <x v="832"/>
    <x v="104"/>
    <x v="0"/>
    <x v="0"/>
    <x v="0"/>
    <x v="0"/>
    <x v="0"/>
    <x v="375"/>
    <x v="475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87"/>
    <x v="0"/>
    <x v="42"/>
    <x v="1"/>
  </r>
  <r>
    <x v="0"/>
    <x v="2"/>
    <x v="0"/>
    <x v="0"/>
    <x v="0"/>
    <x v="438"/>
    <x v="503"/>
    <x v="1178"/>
    <x v="1670"/>
    <x v="54"/>
    <x v="27"/>
    <x v="0"/>
    <x v="0"/>
    <x v="0"/>
    <x v="0"/>
    <x v="0"/>
    <x v="4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82"/>
    <x v="199"/>
    <x v="169"/>
    <x v="52"/>
    <x v="0"/>
    <x v="334"/>
    <x v="1"/>
  </r>
  <r>
    <x v="0"/>
    <x v="1"/>
    <x v="0"/>
    <x v="0"/>
    <x v="0"/>
    <x v="54"/>
    <x v="52"/>
    <x v="441"/>
    <x v="1245"/>
    <x v="54"/>
    <x v="27"/>
    <x v="0"/>
    <x v="0"/>
    <x v="0"/>
    <x v="0"/>
    <x v="0"/>
    <x v="0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1027"/>
    <x v="1"/>
  </r>
  <r>
    <x v="0"/>
    <x v="6"/>
    <x v="0"/>
    <x v="0"/>
    <x v="0"/>
    <x v="501"/>
    <x v="555"/>
    <x v="1268"/>
    <x v="1712"/>
    <x v="54"/>
    <x v="27"/>
    <x v="0"/>
    <x v="0"/>
    <x v="0"/>
    <x v="0"/>
    <x v="0"/>
    <x v="6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92"/>
    <x v="199"/>
    <x v="169"/>
    <x v="203"/>
    <x v="0"/>
    <x v="258"/>
    <x v="1"/>
  </r>
  <r>
    <x v="0"/>
    <x v="3"/>
    <x v="0"/>
    <x v="0"/>
    <x v="0"/>
    <x v="54"/>
    <x v="52"/>
    <x v="441"/>
    <x v="1245"/>
    <x v="54"/>
    <x v="27"/>
    <x v="0"/>
    <x v="0"/>
    <x v="0"/>
    <x v="0"/>
    <x v="0"/>
    <x v="2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7"/>
    <x v="199"/>
    <x v="169"/>
    <x v="203"/>
    <x v="0"/>
    <x v="1027"/>
    <x v="1"/>
  </r>
  <r>
    <x v="0"/>
    <x v="5"/>
    <x v="0"/>
    <x v="0"/>
    <x v="0"/>
    <x v="402"/>
    <x v="469"/>
    <x v="1113"/>
    <x v="1640"/>
    <x v="54"/>
    <x v="27"/>
    <x v="0"/>
    <x v="0"/>
    <x v="0"/>
    <x v="0"/>
    <x v="0"/>
    <x v="5"/>
    <x v="0"/>
    <x v="0"/>
    <x v="0"/>
    <x v="376"/>
    <x v="536"/>
    <x v="3"/>
    <x v="12"/>
    <x v="643"/>
    <x v="104"/>
    <x v="0"/>
    <x v="0"/>
    <x v="0"/>
    <x v="0"/>
    <x v="0"/>
    <x v="376"/>
    <x v="517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1077"/>
    <x v="199"/>
    <x v="169"/>
    <x v="43"/>
    <x v="0"/>
    <x v="389"/>
    <x v="1"/>
  </r>
  <r>
    <x v="0"/>
    <x v="2"/>
    <x v="0"/>
    <x v="0"/>
    <x v="0"/>
    <x v="16"/>
    <x v="30"/>
    <x v="396"/>
    <x v="1217"/>
    <x v="54"/>
    <x v="27"/>
    <x v="0"/>
    <x v="0"/>
    <x v="0"/>
    <x v="0"/>
    <x v="0"/>
    <x v="4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16"/>
    <x v="30"/>
    <x v="396"/>
    <x v="1217"/>
    <x v="54"/>
    <x v="27"/>
    <x v="0"/>
    <x v="0"/>
    <x v="0"/>
    <x v="0"/>
    <x v="0"/>
    <x v="4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78"/>
    <x v="144"/>
    <x v="759"/>
    <x v="1466"/>
    <x v="54"/>
    <x v="27"/>
    <x v="0"/>
    <x v="0"/>
    <x v="0"/>
    <x v="0"/>
    <x v="0"/>
    <x v="4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0"/>
    <x v="1"/>
  </r>
  <r>
    <x v="0"/>
    <x v="2"/>
    <x v="0"/>
    <x v="0"/>
    <x v="0"/>
    <x v="62"/>
    <x v="118"/>
    <x v="697"/>
    <x v="1428"/>
    <x v="54"/>
    <x v="27"/>
    <x v="0"/>
    <x v="0"/>
    <x v="0"/>
    <x v="0"/>
    <x v="0"/>
    <x v="4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2"/>
    <x v="1"/>
  </r>
  <r>
    <x v="0"/>
    <x v="2"/>
    <x v="0"/>
    <x v="0"/>
    <x v="0"/>
    <x v="31"/>
    <x v="60"/>
    <x v="533"/>
    <x v="1315"/>
    <x v="54"/>
    <x v="27"/>
    <x v="0"/>
    <x v="0"/>
    <x v="0"/>
    <x v="0"/>
    <x v="0"/>
    <x v="4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1"/>
    <x v="0"/>
    <x v="0"/>
    <x v="0"/>
    <x v="1"/>
    <x v="1"/>
    <x v="85"/>
    <x v="1028"/>
    <x v="54"/>
    <x v="27"/>
    <x v="0"/>
    <x v="0"/>
    <x v="0"/>
    <x v="0"/>
    <x v="0"/>
    <x v="0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1"/>
    <x v="1"/>
    <x v="85"/>
    <x v="1028"/>
    <x v="54"/>
    <x v="27"/>
    <x v="0"/>
    <x v="0"/>
    <x v="0"/>
    <x v="0"/>
    <x v="0"/>
    <x v="0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"/>
    <x v="5"/>
    <x v="215"/>
    <x v="1117"/>
    <x v="54"/>
    <x v="27"/>
    <x v="0"/>
    <x v="0"/>
    <x v="0"/>
    <x v="0"/>
    <x v="0"/>
    <x v="0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1"/>
    <x v="0"/>
    <x v="0"/>
    <x v="0"/>
    <x v="4"/>
    <x v="4"/>
    <x v="189"/>
    <x v="1097"/>
    <x v="54"/>
    <x v="27"/>
    <x v="0"/>
    <x v="0"/>
    <x v="0"/>
    <x v="0"/>
    <x v="0"/>
    <x v="0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1"/>
    <x v="0"/>
    <x v="0"/>
    <x v="0"/>
    <x v="2"/>
    <x v="2"/>
    <x v="123"/>
    <x v="1053"/>
    <x v="54"/>
    <x v="27"/>
    <x v="0"/>
    <x v="0"/>
    <x v="0"/>
    <x v="0"/>
    <x v="0"/>
    <x v="0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6"/>
    <x v="0"/>
    <x v="0"/>
    <x v="0"/>
    <x v="21"/>
    <x v="40"/>
    <x v="449"/>
    <x v="1257"/>
    <x v="54"/>
    <x v="27"/>
    <x v="0"/>
    <x v="0"/>
    <x v="0"/>
    <x v="0"/>
    <x v="0"/>
    <x v="6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21"/>
    <x v="40"/>
    <x v="449"/>
    <x v="1257"/>
    <x v="54"/>
    <x v="27"/>
    <x v="0"/>
    <x v="0"/>
    <x v="0"/>
    <x v="0"/>
    <x v="0"/>
    <x v="6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103"/>
    <x v="183"/>
    <x v="838"/>
    <x v="1518"/>
    <x v="54"/>
    <x v="27"/>
    <x v="0"/>
    <x v="0"/>
    <x v="0"/>
    <x v="0"/>
    <x v="0"/>
    <x v="6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25"/>
    <x v="1"/>
  </r>
  <r>
    <x v="0"/>
    <x v="6"/>
    <x v="0"/>
    <x v="0"/>
    <x v="0"/>
    <x v="83"/>
    <x v="153"/>
    <x v="776"/>
    <x v="1481"/>
    <x v="54"/>
    <x v="27"/>
    <x v="0"/>
    <x v="0"/>
    <x v="0"/>
    <x v="0"/>
    <x v="0"/>
    <x v="6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6"/>
    <x v="0"/>
    <x v="0"/>
    <x v="0"/>
    <x v="42"/>
    <x v="80"/>
    <x v="600"/>
    <x v="1361"/>
    <x v="54"/>
    <x v="27"/>
    <x v="0"/>
    <x v="0"/>
    <x v="0"/>
    <x v="0"/>
    <x v="0"/>
    <x v="6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4"/>
    <x v="1"/>
  </r>
  <r>
    <x v="0"/>
    <x v="3"/>
    <x v="0"/>
    <x v="0"/>
    <x v="0"/>
    <x v="1"/>
    <x v="1"/>
    <x v="85"/>
    <x v="1028"/>
    <x v="54"/>
    <x v="27"/>
    <x v="0"/>
    <x v="0"/>
    <x v="0"/>
    <x v="0"/>
    <x v="0"/>
    <x v="2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1"/>
    <x v="1"/>
    <x v="85"/>
    <x v="1028"/>
    <x v="54"/>
    <x v="27"/>
    <x v="0"/>
    <x v="0"/>
    <x v="0"/>
    <x v="0"/>
    <x v="0"/>
    <x v="2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"/>
    <x v="5"/>
    <x v="215"/>
    <x v="1117"/>
    <x v="54"/>
    <x v="27"/>
    <x v="0"/>
    <x v="0"/>
    <x v="0"/>
    <x v="0"/>
    <x v="0"/>
    <x v="2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5"/>
    <x v="1"/>
  </r>
  <r>
    <x v="0"/>
    <x v="3"/>
    <x v="0"/>
    <x v="0"/>
    <x v="0"/>
    <x v="4"/>
    <x v="4"/>
    <x v="189"/>
    <x v="1097"/>
    <x v="54"/>
    <x v="27"/>
    <x v="0"/>
    <x v="0"/>
    <x v="0"/>
    <x v="0"/>
    <x v="0"/>
    <x v="2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3"/>
    <x v="0"/>
    <x v="0"/>
    <x v="0"/>
    <x v="2"/>
    <x v="2"/>
    <x v="123"/>
    <x v="1053"/>
    <x v="54"/>
    <x v="27"/>
    <x v="0"/>
    <x v="0"/>
    <x v="0"/>
    <x v="0"/>
    <x v="0"/>
    <x v="2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7"/>
    <x v="1"/>
  </r>
  <r>
    <x v="0"/>
    <x v="5"/>
    <x v="0"/>
    <x v="0"/>
    <x v="0"/>
    <x v="13"/>
    <x v="25"/>
    <x v="359"/>
    <x v="1204"/>
    <x v="54"/>
    <x v="27"/>
    <x v="0"/>
    <x v="0"/>
    <x v="0"/>
    <x v="0"/>
    <x v="0"/>
    <x v="5"/>
    <x v="0"/>
    <x v="0"/>
    <x v="0"/>
    <x v="377"/>
    <x v="537"/>
    <x v="2"/>
    <x v="69"/>
    <x v="458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13"/>
    <x v="25"/>
    <x v="359"/>
    <x v="1204"/>
    <x v="54"/>
    <x v="27"/>
    <x v="0"/>
    <x v="0"/>
    <x v="0"/>
    <x v="0"/>
    <x v="0"/>
    <x v="5"/>
    <x v="0"/>
    <x v="0"/>
    <x v="0"/>
    <x v="377"/>
    <x v="537"/>
    <x v="2"/>
    <x v="69"/>
    <x v="459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5"/>
    <x v="0"/>
    <x v="0"/>
    <x v="0"/>
    <x v="65"/>
    <x v="123"/>
    <x v="705"/>
    <x v="1435"/>
    <x v="54"/>
    <x v="27"/>
    <x v="0"/>
    <x v="0"/>
    <x v="0"/>
    <x v="0"/>
    <x v="0"/>
    <x v="5"/>
    <x v="0"/>
    <x v="0"/>
    <x v="0"/>
    <x v="377"/>
    <x v="537"/>
    <x v="2"/>
    <x v="69"/>
    <x v="460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3"/>
    <x v="1"/>
  </r>
  <r>
    <x v="0"/>
    <x v="5"/>
    <x v="0"/>
    <x v="0"/>
    <x v="0"/>
    <x v="52"/>
    <x v="99"/>
    <x v="654"/>
    <x v="1397"/>
    <x v="54"/>
    <x v="27"/>
    <x v="0"/>
    <x v="0"/>
    <x v="0"/>
    <x v="0"/>
    <x v="0"/>
    <x v="5"/>
    <x v="0"/>
    <x v="0"/>
    <x v="0"/>
    <x v="377"/>
    <x v="537"/>
    <x v="2"/>
    <x v="69"/>
    <x v="461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8"/>
    <x v="1"/>
  </r>
  <r>
    <x v="0"/>
    <x v="5"/>
    <x v="0"/>
    <x v="0"/>
    <x v="0"/>
    <x v="26"/>
    <x v="50"/>
    <x v="498"/>
    <x v="1291"/>
    <x v="54"/>
    <x v="27"/>
    <x v="0"/>
    <x v="0"/>
    <x v="0"/>
    <x v="0"/>
    <x v="0"/>
    <x v="5"/>
    <x v="0"/>
    <x v="0"/>
    <x v="0"/>
    <x v="377"/>
    <x v="537"/>
    <x v="2"/>
    <x v="69"/>
    <x v="462"/>
    <x v="104"/>
    <x v="0"/>
    <x v="0"/>
    <x v="0"/>
    <x v="0"/>
    <x v="0"/>
    <x v="377"/>
    <x v="248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2"/>
    <x v="0"/>
    <x v="0"/>
    <x v="0"/>
    <x v="255"/>
    <x v="348"/>
    <x v="396"/>
    <x v="818"/>
    <x v="54"/>
    <x v="27"/>
    <x v="0"/>
    <x v="0"/>
    <x v="0"/>
    <x v="0"/>
    <x v="0"/>
    <x v="4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1"/>
    <x v="0"/>
    <x v="0"/>
    <x v="0"/>
    <x v="20"/>
    <x v="19"/>
    <x v="85"/>
    <x v="942"/>
    <x v="54"/>
    <x v="27"/>
    <x v="0"/>
    <x v="0"/>
    <x v="0"/>
    <x v="0"/>
    <x v="0"/>
    <x v="0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6"/>
    <x v="0"/>
    <x v="0"/>
    <x v="0"/>
    <x v="304"/>
    <x v="391"/>
    <x v="449"/>
    <x v="795"/>
    <x v="54"/>
    <x v="27"/>
    <x v="0"/>
    <x v="0"/>
    <x v="0"/>
    <x v="0"/>
    <x v="0"/>
    <x v="6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3"/>
    <x v="0"/>
    <x v="0"/>
    <x v="0"/>
    <x v="20"/>
    <x v="19"/>
    <x v="85"/>
    <x v="942"/>
    <x v="54"/>
    <x v="27"/>
    <x v="0"/>
    <x v="0"/>
    <x v="0"/>
    <x v="0"/>
    <x v="0"/>
    <x v="2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5"/>
    <x v="0"/>
    <x v="0"/>
    <x v="0"/>
    <x v="221"/>
    <x v="323"/>
    <x v="359"/>
    <x v="834"/>
    <x v="54"/>
    <x v="27"/>
    <x v="0"/>
    <x v="0"/>
    <x v="0"/>
    <x v="0"/>
    <x v="0"/>
    <x v="5"/>
    <x v="0"/>
    <x v="0"/>
    <x v="0"/>
    <x v="378"/>
    <x v="540"/>
    <x v="0"/>
    <x v="5"/>
    <x v="245"/>
    <x v="104"/>
    <x v="0"/>
    <x v="0"/>
    <x v="0"/>
    <x v="0"/>
    <x v="0"/>
    <x v="378"/>
    <x v="154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496"/>
    <x v="0"/>
  </r>
  <r>
    <x v="0"/>
    <x v="2"/>
    <x v="0"/>
    <x v="0"/>
    <x v="0"/>
    <x v="16"/>
    <x v="30"/>
    <x v="183"/>
    <x v="1080"/>
    <x v="54"/>
    <x v="27"/>
    <x v="0"/>
    <x v="0"/>
    <x v="0"/>
    <x v="0"/>
    <x v="0"/>
    <x v="4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255"/>
    <x v="348"/>
    <x v="736"/>
    <x v="1415"/>
    <x v="54"/>
    <x v="27"/>
    <x v="0"/>
    <x v="0"/>
    <x v="0"/>
    <x v="0"/>
    <x v="0"/>
    <x v="4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21"/>
    <x v="1"/>
  </r>
  <r>
    <x v="0"/>
    <x v="2"/>
    <x v="0"/>
    <x v="0"/>
    <x v="0"/>
    <x v="62"/>
    <x v="118"/>
    <x v="396"/>
    <x v="1198"/>
    <x v="54"/>
    <x v="27"/>
    <x v="0"/>
    <x v="0"/>
    <x v="0"/>
    <x v="0"/>
    <x v="0"/>
    <x v="4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2"/>
    <x v="0"/>
    <x v="0"/>
    <x v="0"/>
    <x v="452"/>
    <x v="514"/>
    <x v="1067"/>
    <x v="1603"/>
    <x v="54"/>
    <x v="27"/>
    <x v="0"/>
    <x v="0"/>
    <x v="0"/>
    <x v="0"/>
    <x v="0"/>
    <x v="4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29"/>
    <x v="1"/>
  </r>
  <r>
    <x v="0"/>
    <x v="1"/>
    <x v="0"/>
    <x v="0"/>
    <x v="0"/>
    <x v="1"/>
    <x v="1"/>
    <x v="38"/>
    <x v="982"/>
    <x v="54"/>
    <x v="27"/>
    <x v="0"/>
    <x v="0"/>
    <x v="0"/>
    <x v="0"/>
    <x v="0"/>
    <x v="0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20"/>
    <x v="19"/>
    <x v="207"/>
    <x v="1090"/>
    <x v="54"/>
    <x v="27"/>
    <x v="0"/>
    <x v="0"/>
    <x v="0"/>
    <x v="0"/>
    <x v="0"/>
    <x v="0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4"/>
    <x v="1"/>
  </r>
  <r>
    <x v="0"/>
    <x v="1"/>
    <x v="0"/>
    <x v="0"/>
    <x v="0"/>
    <x v="4"/>
    <x v="4"/>
    <x v="85"/>
    <x v="1019"/>
    <x v="54"/>
    <x v="27"/>
    <x v="0"/>
    <x v="0"/>
    <x v="0"/>
    <x v="0"/>
    <x v="0"/>
    <x v="0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1"/>
    <x v="0"/>
    <x v="0"/>
    <x v="0"/>
    <x v="58"/>
    <x v="56"/>
    <x v="378"/>
    <x v="1191"/>
    <x v="54"/>
    <x v="27"/>
    <x v="0"/>
    <x v="0"/>
    <x v="0"/>
    <x v="0"/>
    <x v="0"/>
    <x v="0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8"/>
    <x v="1"/>
  </r>
  <r>
    <x v="0"/>
    <x v="6"/>
    <x v="0"/>
    <x v="0"/>
    <x v="0"/>
    <x v="21"/>
    <x v="40"/>
    <x v="216"/>
    <x v="1098"/>
    <x v="54"/>
    <x v="27"/>
    <x v="0"/>
    <x v="0"/>
    <x v="0"/>
    <x v="0"/>
    <x v="0"/>
    <x v="6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304"/>
    <x v="391"/>
    <x v="820"/>
    <x v="1465"/>
    <x v="54"/>
    <x v="27"/>
    <x v="0"/>
    <x v="0"/>
    <x v="0"/>
    <x v="0"/>
    <x v="0"/>
    <x v="6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40"/>
    <x v="1"/>
  </r>
  <r>
    <x v="0"/>
    <x v="6"/>
    <x v="0"/>
    <x v="0"/>
    <x v="0"/>
    <x v="83"/>
    <x v="153"/>
    <x v="449"/>
    <x v="1225"/>
    <x v="54"/>
    <x v="27"/>
    <x v="0"/>
    <x v="0"/>
    <x v="0"/>
    <x v="0"/>
    <x v="0"/>
    <x v="6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19"/>
    <x v="1"/>
  </r>
  <r>
    <x v="0"/>
    <x v="6"/>
    <x v="0"/>
    <x v="0"/>
    <x v="0"/>
    <x v="515"/>
    <x v="569"/>
    <x v="1166"/>
    <x v="1645"/>
    <x v="54"/>
    <x v="27"/>
    <x v="0"/>
    <x v="0"/>
    <x v="0"/>
    <x v="0"/>
    <x v="0"/>
    <x v="6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44"/>
    <x v="1"/>
  </r>
  <r>
    <x v="0"/>
    <x v="3"/>
    <x v="0"/>
    <x v="0"/>
    <x v="0"/>
    <x v="1"/>
    <x v="1"/>
    <x v="38"/>
    <x v="982"/>
    <x v="54"/>
    <x v="27"/>
    <x v="0"/>
    <x v="0"/>
    <x v="0"/>
    <x v="0"/>
    <x v="0"/>
    <x v="2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20"/>
    <x v="19"/>
    <x v="207"/>
    <x v="1090"/>
    <x v="54"/>
    <x v="27"/>
    <x v="0"/>
    <x v="0"/>
    <x v="0"/>
    <x v="0"/>
    <x v="0"/>
    <x v="2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4"/>
    <x v="1"/>
  </r>
  <r>
    <x v="0"/>
    <x v="3"/>
    <x v="0"/>
    <x v="0"/>
    <x v="0"/>
    <x v="4"/>
    <x v="4"/>
    <x v="85"/>
    <x v="1019"/>
    <x v="54"/>
    <x v="27"/>
    <x v="0"/>
    <x v="0"/>
    <x v="0"/>
    <x v="0"/>
    <x v="0"/>
    <x v="2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5"/>
    <x v="1"/>
  </r>
  <r>
    <x v="0"/>
    <x v="3"/>
    <x v="0"/>
    <x v="0"/>
    <x v="0"/>
    <x v="58"/>
    <x v="56"/>
    <x v="378"/>
    <x v="1191"/>
    <x v="54"/>
    <x v="27"/>
    <x v="0"/>
    <x v="0"/>
    <x v="0"/>
    <x v="0"/>
    <x v="0"/>
    <x v="2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8"/>
    <x v="1"/>
  </r>
  <r>
    <x v="0"/>
    <x v="5"/>
    <x v="0"/>
    <x v="0"/>
    <x v="0"/>
    <x v="13"/>
    <x v="25"/>
    <x v="161"/>
    <x v="1068"/>
    <x v="54"/>
    <x v="27"/>
    <x v="0"/>
    <x v="0"/>
    <x v="0"/>
    <x v="0"/>
    <x v="0"/>
    <x v="5"/>
    <x v="0"/>
    <x v="0"/>
    <x v="0"/>
    <x v="379"/>
    <x v="541"/>
    <x v="2"/>
    <x v="59"/>
    <x v="299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342"/>
    <x v="0"/>
  </r>
  <r>
    <x v="0"/>
    <x v="5"/>
    <x v="0"/>
    <x v="0"/>
    <x v="0"/>
    <x v="221"/>
    <x v="323"/>
    <x v="691"/>
    <x v="1384"/>
    <x v="54"/>
    <x v="27"/>
    <x v="0"/>
    <x v="0"/>
    <x v="0"/>
    <x v="0"/>
    <x v="0"/>
    <x v="5"/>
    <x v="0"/>
    <x v="0"/>
    <x v="0"/>
    <x v="379"/>
    <x v="541"/>
    <x v="2"/>
    <x v="59"/>
    <x v="338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848"/>
    <x v="0"/>
  </r>
  <r>
    <x v="0"/>
    <x v="5"/>
    <x v="0"/>
    <x v="0"/>
    <x v="0"/>
    <x v="52"/>
    <x v="99"/>
    <x v="359"/>
    <x v="1181"/>
    <x v="54"/>
    <x v="27"/>
    <x v="0"/>
    <x v="0"/>
    <x v="0"/>
    <x v="0"/>
    <x v="0"/>
    <x v="5"/>
    <x v="0"/>
    <x v="0"/>
    <x v="0"/>
    <x v="379"/>
    <x v="541"/>
    <x v="2"/>
    <x v="59"/>
    <x v="557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"/>
    <x v="169"/>
    <x v="203"/>
    <x v="8"/>
    <x v="1167"/>
    <x v="0"/>
  </r>
  <r>
    <x v="0"/>
    <x v="5"/>
    <x v="0"/>
    <x v="0"/>
    <x v="0"/>
    <x v="415"/>
    <x v="483"/>
    <x v="1003"/>
    <x v="1567"/>
    <x v="54"/>
    <x v="27"/>
    <x v="0"/>
    <x v="0"/>
    <x v="0"/>
    <x v="0"/>
    <x v="0"/>
    <x v="5"/>
    <x v="0"/>
    <x v="0"/>
    <x v="0"/>
    <x v="379"/>
    <x v="541"/>
    <x v="2"/>
    <x v="59"/>
    <x v="750"/>
    <x v="104"/>
    <x v="0"/>
    <x v="0"/>
    <x v="0"/>
    <x v="0"/>
    <x v="0"/>
    <x v="379"/>
    <x v="170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3"/>
    <x v="169"/>
    <x v="203"/>
    <x v="69"/>
    <x v="563"/>
    <x v="0"/>
  </r>
  <r>
    <x v="0"/>
    <x v="2"/>
    <x v="0"/>
    <x v="0"/>
    <x v="0"/>
    <x v="382"/>
    <x v="454"/>
    <x v="0"/>
    <x v="522"/>
    <x v="54"/>
    <x v="27"/>
    <x v="0"/>
    <x v="0"/>
    <x v="0"/>
    <x v="0"/>
    <x v="0"/>
    <x v="4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39"/>
    <x v="199"/>
    <x v="169"/>
    <x v="203"/>
    <x v="0"/>
    <x v="1479"/>
    <x v="1"/>
  </r>
  <r>
    <x v="0"/>
    <x v="1"/>
    <x v="0"/>
    <x v="0"/>
    <x v="0"/>
    <x v="41"/>
    <x v="39"/>
    <x v="0"/>
    <x v="875"/>
    <x v="54"/>
    <x v="27"/>
    <x v="0"/>
    <x v="0"/>
    <x v="0"/>
    <x v="0"/>
    <x v="0"/>
    <x v="0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6"/>
    <x v="0"/>
    <x v="0"/>
    <x v="0"/>
    <x v="438"/>
    <x v="503"/>
    <x v="0"/>
    <x v="476"/>
    <x v="54"/>
    <x v="27"/>
    <x v="0"/>
    <x v="0"/>
    <x v="0"/>
    <x v="0"/>
    <x v="0"/>
    <x v="6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398"/>
    <x v="199"/>
    <x v="169"/>
    <x v="203"/>
    <x v="0"/>
    <x v="1479"/>
    <x v="1"/>
  </r>
  <r>
    <x v="0"/>
    <x v="3"/>
    <x v="0"/>
    <x v="0"/>
    <x v="0"/>
    <x v="41"/>
    <x v="39"/>
    <x v="0"/>
    <x v="875"/>
    <x v="54"/>
    <x v="27"/>
    <x v="0"/>
    <x v="0"/>
    <x v="0"/>
    <x v="0"/>
    <x v="0"/>
    <x v="2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07"/>
    <x v="199"/>
    <x v="169"/>
    <x v="203"/>
    <x v="0"/>
    <x v="1479"/>
    <x v="1"/>
  </r>
  <r>
    <x v="0"/>
    <x v="5"/>
    <x v="0"/>
    <x v="0"/>
    <x v="0"/>
    <x v="350"/>
    <x v="430"/>
    <x v="0"/>
    <x v="549"/>
    <x v="54"/>
    <x v="27"/>
    <x v="0"/>
    <x v="0"/>
    <x v="0"/>
    <x v="0"/>
    <x v="0"/>
    <x v="5"/>
    <x v="0"/>
    <x v="0"/>
    <x v="0"/>
    <x v="380"/>
    <x v="543"/>
    <x v="1"/>
    <x v="29"/>
    <x v="323"/>
    <x v="104"/>
    <x v="0"/>
    <x v="0"/>
    <x v="0"/>
    <x v="0"/>
    <x v="0"/>
    <x v="380"/>
    <x v="289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461"/>
    <x v="199"/>
    <x v="169"/>
    <x v="203"/>
    <x v="0"/>
    <x v="1479"/>
    <x v="1"/>
  </r>
  <r>
    <x v="0"/>
    <x v="2"/>
    <x v="0"/>
    <x v="0"/>
    <x v="0"/>
    <x v="369"/>
    <x v="442"/>
    <x v="431"/>
    <x v="644"/>
    <x v="54"/>
    <x v="27"/>
    <x v="0"/>
    <x v="0"/>
    <x v="0"/>
    <x v="0"/>
    <x v="0"/>
    <x v="4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44"/>
    <x v="199"/>
    <x v="169"/>
    <x v="203"/>
    <x v="0"/>
    <x v="1041"/>
    <x v="1"/>
  </r>
  <r>
    <x v="0"/>
    <x v="1"/>
    <x v="0"/>
    <x v="0"/>
    <x v="0"/>
    <x v="37"/>
    <x v="36"/>
    <x v="93"/>
    <x v="967"/>
    <x v="54"/>
    <x v="27"/>
    <x v="0"/>
    <x v="0"/>
    <x v="0"/>
    <x v="0"/>
    <x v="0"/>
    <x v="0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52"/>
    <x v="199"/>
    <x v="169"/>
    <x v="203"/>
    <x v="0"/>
    <x v="1389"/>
    <x v="1"/>
  </r>
  <r>
    <x v="0"/>
    <x v="6"/>
    <x v="0"/>
    <x v="0"/>
    <x v="0"/>
    <x v="420"/>
    <x v="488"/>
    <x v="486"/>
    <x v="608"/>
    <x v="54"/>
    <x v="27"/>
    <x v="0"/>
    <x v="0"/>
    <x v="0"/>
    <x v="0"/>
    <x v="0"/>
    <x v="6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8"/>
    <x v="199"/>
    <x v="169"/>
    <x v="203"/>
    <x v="0"/>
    <x v="983"/>
    <x v="1"/>
  </r>
  <r>
    <x v="0"/>
    <x v="3"/>
    <x v="0"/>
    <x v="0"/>
    <x v="0"/>
    <x v="29"/>
    <x v="28"/>
    <x v="93"/>
    <x v="991"/>
    <x v="54"/>
    <x v="27"/>
    <x v="0"/>
    <x v="0"/>
    <x v="0"/>
    <x v="0"/>
    <x v="0"/>
    <x v="2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389"/>
    <x v="1"/>
  </r>
  <r>
    <x v="0"/>
    <x v="5"/>
    <x v="0"/>
    <x v="0"/>
    <x v="0"/>
    <x v="291"/>
    <x v="379"/>
    <x v="394"/>
    <x v="733"/>
    <x v="24"/>
    <x v="27"/>
    <x v="0"/>
    <x v="0"/>
    <x v="0"/>
    <x v="0"/>
    <x v="0"/>
    <x v="5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081"/>
    <x v="1"/>
  </r>
  <r>
    <x v="0"/>
    <x v="4"/>
    <x v="0"/>
    <x v="0"/>
    <x v="0"/>
    <x v="25"/>
    <x v="24"/>
    <x v="0"/>
    <x v="900"/>
    <x v="54"/>
    <x v="27"/>
    <x v="0"/>
    <x v="0"/>
    <x v="0"/>
    <x v="0"/>
    <x v="0"/>
    <x v="1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36"/>
    <x v="199"/>
    <x v="169"/>
    <x v="203"/>
    <x v="0"/>
    <x v="1479"/>
    <x v="1"/>
  </r>
  <r>
    <x v="0"/>
    <x v="0"/>
    <x v="0"/>
    <x v="0"/>
    <x v="0"/>
    <x v="311"/>
    <x v="398"/>
    <x v="0"/>
    <x v="586"/>
    <x v="54"/>
    <x v="0"/>
    <x v="0"/>
    <x v="0"/>
    <x v="0"/>
    <x v="0"/>
    <x v="0"/>
    <x v="3"/>
    <x v="0"/>
    <x v="0"/>
    <x v="0"/>
    <x v="381"/>
    <x v="544"/>
    <x v="5"/>
    <x v="24"/>
    <x v="316"/>
    <x v="104"/>
    <x v="0"/>
    <x v="0"/>
    <x v="0"/>
    <x v="0"/>
    <x v="0"/>
    <x v="381"/>
    <x v="434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90"/>
    <x v="199"/>
    <x v="169"/>
    <x v="203"/>
    <x v="0"/>
    <x v="1479"/>
    <x v="1"/>
  </r>
  <r>
    <x v="0"/>
    <x v="2"/>
    <x v="0"/>
    <x v="0"/>
    <x v="0"/>
    <x v="840"/>
    <x v="862"/>
    <x v="1024"/>
    <x v="526"/>
    <x v="54"/>
    <x v="27"/>
    <x v="0"/>
    <x v="0"/>
    <x v="0"/>
    <x v="0"/>
    <x v="0"/>
    <x v="4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43"/>
    <x v="199"/>
    <x v="169"/>
    <x v="124"/>
    <x v="0"/>
    <x v="466"/>
    <x v="1"/>
  </r>
  <r>
    <x v="0"/>
    <x v="1"/>
    <x v="0"/>
    <x v="0"/>
    <x v="0"/>
    <x v="216"/>
    <x v="207"/>
    <x v="352"/>
    <x v="1123"/>
    <x v="54"/>
    <x v="27"/>
    <x v="0"/>
    <x v="0"/>
    <x v="0"/>
    <x v="0"/>
    <x v="0"/>
    <x v="0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125"/>
    <x v="1"/>
  </r>
  <r>
    <x v="0"/>
    <x v="6"/>
    <x v="0"/>
    <x v="0"/>
    <x v="0"/>
    <x v="937"/>
    <x v="959"/>
    <x v="1119"/>
    <x v="479"/>
    <x v="54"/>
    <x v="27"/>
    <x v="0"/>
    <x v="0"/>
    <x v="0"/>
    <x v="0"/>
    <x v="0"/>
    <x v="6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02"/>
    <x v="199"/>
    <x v="169"/>
    <x v="203"/>
    <x v="0"/>
    <x v="383"/>
    <x v="1"/>
  </r>
  <r>
    <x v="0"/>
    <x v="3"/>
    <x v="0"/>
    <x v="0"/>
    <x v="0"/>
    <x v="216"/>
    <x v="207"/>
    <x v="352"/>
    <x v="1123"/>
    <x v="54"/>
    <x v="27"/>
    <x v="0"/>
    <x v="0"/>
    <x v="0"/>
    <x v="0"/>
    <x v="0"/>
    <x v="2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710"/>
    <x v="199"/>
    <x v="169"/>
    <x v="203"/>
    <x v="0"/>
    <x v="1125"/>
    <x v="1"/>
  </r>
  <r>
    <x v="0"/>
    <x v="5"/>
    <x v="0"/>
    <x v="0"/>
    <x v="0"/>
    <x v="779"/>
    <x v="802"/>
    <x v="960"/>
    <x v="554"/>
    <x v="54"/>
    <x v="27"/>
    <x v="0"/>
    <x v="0"/>
    <x v="0"/>
    <x v="0"/>
    <x v="0"/>
    <x v="5"/>
    <x v="0"/>
    <x v="0"/>
    <x v="0"/>
    <x v="382"/>
    <x v="547"/>
    <x v="3"/>
    <x v="9"/>
    <x v="76"/>
    <x v="104"/>
    <x v="0"/>
    <x v="0"/>
    <x v="0"/>
    <x v="0"/>
    <x v="0"/>
    <x v="382"/>
    <x v="462"/>
    <x v="42"/>
    <x v="60"/>
    <x v="0"/>
    <x v="0"/>
    <x v="0"/>
    <x v="0"/>
    <x v="0"/>
    <x v="0"/>
    <x v="0"/>
    <x v="0"/>
    <x v="0"/>
    <x v="0"/>
    <x v="0"/>
    <x v="0"/>
    <x v="0"/>
    <x v="0"/>
    <x v="0"/>
    <x v="0"/>
    <x v="0"/>
    <x v="465"/>
    <x v="199"/>
    <x v="169"/>
    <x v="115"/>
    <x v="0"/>
    <x v="516"/>
    <x v="1"/>
  </r>
  <r>
    <x v="0"/>
    <x v="2"/>
    <x v="0"/>
    <x v="0"/>
    <x v="0"/>
    <x v="684"/>
    <x v="711"/>
    <x v="1250"/>
    <x v="1657"/>
    <x v="54"/>
    <x v="27"/>
    <x v="0"/>
    <x v="0"/>
    <x v="0"/>
    <x v="0"/>
    <x v="0"/>
    <x v="4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7"/>
    <x v="1"/>
  </r>
  <r>
    <x v="0"/>
    <x v="2"/>
    <x v="0"/>
    <x v="0"/>
    <x v="0"/>
    <x v="16"/>
    <x v="30"/>
    <x v="151"/>
    <x v="1053"/>
    <x v="54"/>
    <x v="27"/>
    <x v="0"/>
    <x v="0"/>
    <x v="0"/>
    <x v="0"/>
    <x v="0"/>
    <x v="4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1"/>
    <x v="1"/>
  </r>
  <r>
    <x v="0"/>
    <x v="1"/>
    <x v="0"/>
    <x v="0"/>
    <x v="0"/>
    <x v="143"/>
    <x v="137"/>
    <x v="486"/>
    <x v="1224"/>
    <x v="54"/>
    <x v="27"/>
    <x v="0"/>
    <x v="0"/>
    <x v="0"/>
    <x v="0"/>
    <x v="0"/>
    <x v="0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1"/>
    <x v="0"/>
    <x v="0"/>
    <x v="0"/>
    <x v="1"/>
    <x v="1"/>
    <x v="32"/>
    <x v="978"/>
    <x v="54"/>
    <x v="27"/>
    <x v="0"/>
    <x v="0"/>
    <x v="0"/>
    <x v="0"/>
    <x v="0"/>
    <x v="0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6"/>
    <x v="0"/>
    <x v="0"/>
    <x v="0"/>
    <x v="771"/>
    <x v="794"/>
    <x v="1324"/>
    <x v="1700"/>
    <x v="54"/>
    <x v="27"/>
    <x v="0"/>
    <x v="0"/>
    <x v="0"/>
    <x v="0"/>
    <x v="0"/>
    <x v="6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11"/>
    <x v="1"/>
  </r>
  <r>
    <x v="0"/>
    <x v="6"/>
    <x v="0"/>
    <x v="0"/>
    <x v="0"/>
    <x v="21"/>
    <x v="40"/>
    <x v="183"/>
    <x v="1071"/>
    <x v="54"/>
    <x v="27"/>
    <x v="0"/>
    <x v="0"/>
    <x v="0"/>
    <x v="0"/>
    <x v="0"/>
    <x v="6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3"/>
    <x v="3"/>
    <x v="382"/>
    <x v="1215"/>
    <x v="54"/>
    <x v="27"/>
    <x v="0"/>
    <x v="0"/>
    <x v="0"/>
    <x v="0"/>
    <x v="0"/>
    <x v="2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4"/>
    <x v="1"/>
  </r>
  <r>
    <x v="0"/>
    <x v="5"/>
    <x v="0"/>
    <x v="0"/>
    <x v="0"/>
    <x v="39"/>
    <x v="75"/>
    <x v="1010"/>
    <x v="1622"/>
    <x v="54"/>
    <x v="27"/>
    <x v="0"/>
    <x v="0"/>
    <x v="0"/>
    <x v="0"/>
    <x v="0"/>
    <x v="5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9"/>
    <x v="1"/>
  </r>
  <r>
    <x v="0"/>
    <x v="4"/>
    <x v="0"/>
    <x v="0"/>
    <x v="0"/>
    <x v="314"/>
    <x v="294"/>
    <x v="532"/>
    <x v="1105"/>
    <x v="54"/>
    <x v="27"/>
    <x v="0"/>
    <x v="0"/>
    <x v="0"/>
    <x v="0"/>
    <x v="0"/>
    <x v="1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3"/>
    <x v="1"/>
  </r>
  <r>
    <x v="0"/>
    <x v="4"/>
    <x v="0"/>
    <x v="0"/>
    <x v="0"/>
    <x v="3"/>
    <x v="3"/>
    <x v="32"/>
    <x v="956"/>
    <x v="54"/>
    <x v="27"/>
    <x v="0"/>
    <x v="0"/>
    <x v="0"/>
    <x v="0"/>
    <x v="0"/>
    <x v="1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0"/>
    <x v="0"/>
    <x v="0"/>
    <x v="0"/>
    <x v="1068"/>
    <x v="1088"/>
    <x v="1335"/>
    <x v="1457"/>
    <x v="54"/>
    <x v="27"/>
    <x v="0"/>
    <x v="0"/>
    <x v="0"/>
    <x v="0"/>
    <x v="0"/>
    <x v="3"/>
    <x v="0"/>
    <x v="0"/>
    <x v="0"/>
    <x v="383"/>
    <x v="548"/>
    <x v="2"/>
    <x v="58"/>
    <x v="52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02"/>
    <x v="1"/>
  </r>
  <r>
    <x v="0"/>
    <x v="0"/>
    <x v="0"/>
    <x v="0"/>
    <x v="0"/>
    <x v="52"/>
    <x v="99"/>
    <x v="161"/>
    <x v="956"/>
    <x v="54"/>
    <x v="27"/>
    <x v="0"/>
    <x v="0"/>
    <x v="0"/>
    <x v="0"/>
    <x v="0"/>
    <x v="3"/>
    <x v="0"/>
    <x v="0"/>
    <x v="0"/>
    <x v="383"/>
    <x v="548"/>
    <x v="2"/>
    <x v="58"/>
    <x v="0"/>
    <x v="104"/>
    <x v="0"/>
    <x v="0"/>
    <x v="0"/>
    <x v="0"/>
    <x v="0"/>
    <x v="383"/>
    <x v="191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1"/>
    <x v="1"/>
  </r>
  <r>
    <x v="0"/>
    <x v="2"/>
    <x v="0"/>
    <x v="0"/>
    <x v="0"/>
    <x v="341"/>
    <x v="423"/>
    <x v="539"/>
    <x v="1053"/>
    <x v="54"/>
    <x v="27"/>
    <x v="0"/>
    <x v="0"/>
    <x v="0"/>
    <x v="0"/>
    <x v="0"/>
    <x v="4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6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387"/>
    <x v="457"/>
    <x v="595"/>
    <x v="1053"/>
    <x v="54"/>
    <x v="27"/>
    <x v="0"/>
    <x v="0"/>
    <x v="0"/>
    <x v="0"/>
    <x v="0"/>
    <x v="4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9"/>
    <x v="1"/>
  </r>
  <r>
    <x v="0"/>
    <x v="2"/>
    <x v="0"/>
    <x v="0"/>
    <x v="0"/>
    <x v="31"/>
    <x v="60"/>
    <x v="120"/>
    <x v="956"/>
    <x v="54"/>
    <x v="27"/>
    <x v="0"/>
    <x v="0"/>
    <x v="0"/>
    <x v="0"/>
    <x v="0"/>
    <x v="4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2"/>
    <x v="0"/>
    <x v="0"/>
    <x v="0"/>
    <x v="78"/>
    <x v="144"/>
    <x v="209"/>
    <x v="956"/>
    <x v="54"/>
    <x v="27"/>
    <x v="0"/>
    <x v="0"/>
    <x v="0"/>
    <x v="0"/>
    <x v="0"/>
    <x v="4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32"/>
    <x v="31"/>
    <x v="125"/>
    <x v="978"/>
    <x v="54"/>
    <x v="27"/>
    <x v="0"/>
    <x v="0"/>
    <x v="0"/>
    <x v="0"/>
    <x v="0"/>
    <x v="0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1"/>
    <x v="0"/>
    <x v="0"/>
    <x v="0"/>
    <x v="2"/>
    <x v="2"/>
    <x v="23"/>
    <x v="956"/>
    <x v="54"/>
    <x v="27"/>
    <x v="0"/>
    <x v="0"/>
    <x v="0"/>
    <x v="0"/>
    <x v="0"/>
    <x v="0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42"/>
    <x v="40"/>
    <x v="145"/>
    <x v="978"/>
    <x v="54"/>
    <x v="27"/>
    <x v="0"/>
    <x v="0"/>
    <x v="0"/>
    <x v="0"/>
    <x v="0"/>
    <x v="0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1"/>
    <x v="0"/>
    <x v="0"/>
    <x v="0"/>
    <x v="2"/>
    <x v="2"/>
    <x v="23"/>
    <x v="956"/>
    <x v="54"/>
    <x v="27"/>
    <x v="0"/>
    <x v="0"/>
    <x v="0"/>
    <x v="0"/>
    <x v="0"/>
    <x v="0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5"/>
    <x v="5"/>
    <x v="44"/>
    <x v="956"/>
    <x v="54"/>
    <x v="27"/>
    <x v="0"/>
    <x v="0"/>
    <x v="0"/>
    <x v="0"/>
    <x v="0"/>
    <x v="0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392"/>
    <x v="461"/>
    <x v="605"/>
    <x v="1071"/>
    <x v="54"/>
    <x v="27"/>
    <x v="0"/>
    <x v="0"/>
    <x v="0"/>
    <x v="0"/>
    <x v="0"/>
    <x v="6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443"/>
    <x v="507"/>
    <x v="671"/>
    <x v="1071"/>
    <x v="54"/>
    <x v="27"/>
    <x v="0"/>
    <x v="0"/>
    <x v="0"/>
    <x v="0"/>
    <x v="0"/>
    <x v="6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6"/>
    <x v="0"/>
    <x v="0"/>
    <x v="0"/>
    <x v="42"/>
    <x v="80"/>
    <x v="142"/>
    <x v="956"/>
    <x v="54"/>
    <x v="27"/>
    <x v="0"/>
    <x v="0"/>
    <x v="0"/>
    <x v="0"/>
    <x v="0"/>
    <x v="6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103"/>
    <x v="183"/>
    <x v="248"/>
    <x v="956"/>
    <x v="54"/>
    <x v="27"/>
    <x v="0"/>
    <x v="0"/>
    <x v="0"/>
    <x v="0"/>
    <x v="0"/>
    <x v="6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32"/>
    <x v="31"/>
    <x v="125"/>
    <x v="978"/>
    <x v="54"/>
    <x v="27"/>
    <x v="0"/>
    <x v="0"/>
    <x v="0"/>
    <x v="0"/>
    <x v="0"/>
    <x v="2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55"/>
    <x v="1"/>
  </r>
  <r>
    <x v="0"/>
    <x v="3"/>
    <x v="0"/>
    <x v="0"/>
    <x v="0"/>
    <x v="2"/>
    <x v="2"/>
    <x v="23"/>
    <x v="956"/>
    <x v="54"/>
    <x v="27"/>
    <x v="0"/>
    <x v="0"/>
    <x v="0"/>
    <x v="0"/>
    <x v="0"/>
    <x v="2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42"/>
    <x v="40"/>
    <x v="145"/>
    <x v="978"/>
    <x v="54"/>
    <x v="27"/>
    <x v="0"/>
    <x v="0"/>
    <x v="0"/>
    <x v="0"/>
    <x v="0"/>
    <x v="2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6"/>
    <x v="1"/>
  </r>
  <r>
    <x v="0"/>
    <x v="3"/>
    <x v="0"/>
    <x v="0"/>
    <x v="0"/>
    <x v="2"/>
    <x v="2"/>
    <x v="23"/>
    <x v="956"/>
    <x v="54"/>
    <x v="27"/>
    <x v="0"/>
    <x v="0"/>
    <x v="0"/>
    <x v="0"/>
    <x v="0"/>
    <x v="2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57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5"/>
    <x v="5"/>
    <x v="44"/>
    <x v="956"/>
    <x v="54"/>
    <x v="27"/>
    <x v="0"/>
    <x v="0"/>
    <x v="0"/>
    <x v="0"/>
    <x v="0"/>
    <x v="2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306"/>
    <x v="393"/>
    <x v="502"/>
    <x v="1045"/>
    <x v="54"/>
    <x v="27"/>
    <x v="0"/>
    <x v="0"/>
    <x v="0"/>
    <x v="0"/>
    <x v="0"/>
    <x v="5"/>
    <x v="0"/>
    <x v="0"/>
    <x v="0"/>
    <x v="384"/>
    <x v="549"/>
    <x v="2"/>
    <x v="69"/>
    <x v="22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6"/>
    <x v="1"/>
  </r>
  <r>
    <x v="0"/>
    <x v="5"/>
    <x v="0"/>
    <x v="0"/>
    <x v="0"/>
    <x v="26"/>
    <x v="50"/>
    <x v="108"/>
    <x v="956"/>
    <x v="54"/>
    <x v="27"/>
    <x v="0"/>
    <x v="0"/>
    <x v="0"/>
    <x v="0"/>
    <x v="0"/>
    <x v="5"/>
    <x v="0"/>
    <x v="0"/>
    <x v="0"/>
    <x v="384"/>
    <x v="549"/>
    <x v="2"/>
    <x v="69"/>
    <x v="449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5"/>
    <x v="0"/>
    <x v="0"/>
    <x v="0"/>
    <x v="356"/>
    <x v="434"/>
    <x v="553"/>
    <x v="1045"/>
    <x v="54"/>
    <x v="27"/>
    <x v="0"/>
    <x v="0"/>
    <x v="0"/>
    <x v="0"/>
    <x v="0"/>
    <x v="5"/>
    <x v="0"/>
    <x v="0"/>
    <x v="0"/>
    <x v="384"/>
    <x v="549"/>
    <x v="2"/>
    <x v="69"/>
    <x v="450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12"/>
    <x v="1"/>
  </r>
  <r>
    <x v="0"/>
    <x v="5"/>
    <x v="0"/>
    <x v="0"/>
    <x v="0"/>
    <x v="26"/>
    <x v="50"/>
    <x v="108"/>
    <x v="956"/>
    <x v="54"/>
    <x v="27"/>
    <x v="0"/>
    <x v="0"/>
    <x v="0"/>
    <x v="0"/>
    <x v="0"/>
    <x v="5"/>
    <x v="0"/>
    <x v="0"/>
    <x v="0"/>
    <x v="384"/>
    <x v="549"/>
    <x v="2"/>
    <x v="69"/>
    <x v="451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84"/>
    <x v="549"/>
    <x v="2"/>
    <x v="69"/>
    <x v="574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5"/>
    <x v="0"/>
    <x v="0"/>
    <x v="0"/>
    <x v="65"/>
    <x v="123"/>
    <x v="187"/>
    <x v="956"/>
    <x v="54"/>
    <x v="27"/>
    <x v="0"/>
    <x v="0"/>
    <x v="0"/>
    <x v="0"/>
    <x v="0"/>
    <x v="5"/>
    <x v="0"/>
    <x v="0"/>
    <x v="0"/>
    <x v="384"/>
    <x v="549"/>
    <x v="2"/>
    <x v="69"/>
    <x v="575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84"/>
    <x v="549"/>
    <x v="2"/>
    <x v="69"/>
    <x v="576"/>
    <x v="104"/>
    <x v="0"/>
    <x v="0"/>
    <x v="0"/>
    <x v="0"/>
    <x v="0"/>
    <x v="384"/>
    <x v="236"/>
    <x v="23"/>
    <x v="2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7"/>
    <x v="1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85"/>
    <x v="550"/>
    <x v="5"/>
    <x v="34"/>
    <x v="746"/>
    <x v="104"/>
    <x v="0"/>
    <x v="0"/>
    <x v="0"/>
    <x v="0"/>
    <x v="0"/>
    <x v="385"/>
    <x v="276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737"/>
    <x v="760"/>
    <x v="982"/>
    <x v="956"/>
    <x v="54"/>
    <x v="27"/>
    <x v="0"/>
    <x v="0"/>
    <x v="0"/>
    <x v="0"/>
    <x v="0"/>
    <x v="4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27"/>
    <x v="199"/>
    <x v="169"/>
    <x v="108"/>
    <x v="0"/>
    <x v="498"/>
    <x v="1"/>
  </r>
  <r>
    <x v="0"/>
    <x v="1"/>
    <x v="0"/>
    <x v="0"/>
    <x v="0"/>
    <x v="167"/>
    <x v="160"/>
    <x v="224"/>
    <x v="956"/>
    <x v="54"/>
    <x v="27"/>
    <x v="0"/>
    <x v="0"/>
    <x v="0"/>
    <x v="0"/>
    <x v="0"/>
    <x v="0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91"/>
    <x v="199"/>
    <x v="169"/>
    <x v="203"/>
    <x v="0"/>
    <x v="1256"/>
    <x v="1"/>
  </r>
  <r>
    <x v="0"/>
    <x v="6"/>
    <x v="0"/>
    <x v="0"/>
    <x v="0"/>
    <x v="835"/>
    <x v="857"/>
    <x v="1080"/>
    <x v="956"/>
    <x v="54"/>
    <x v="27"/>
    <x v="0"/>
    <x v="0"/>
    <x v="0"/>
    <x v="0"/>
    <x v="0"/>
    <x v="6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84"/>
    <x v="199"/>
    <x v="169"/>
    <x v="203"/>
    <x v="0"/>
    <x v="418"/>
    <x v="1"/>
  </r>
  <r>
    <x v="0"/>
    <x v="3"/>
    <x v="0"/>
    <x v="0"/>
    <x v="0"/>
    <x v="112"/>
    <x v="108"/>
    <x v="172"/>
    <x v="956"/>
    <x v="54"/>
    <x v="27"/>
    <x v="0"/>
    <x v="0"/>
    <x v="0"/>
    <x v="0"/>
    <x v="0"/>
    <x v="2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31"/>
    <x v="199"/>
    <x v="169"/>
    <x v="203"/>
    <x v="0"/>
    <x v="1310"/>
    <x v="1"/>
  </r>
  <r>
    <x v="0"/>
    <x v="5"/>
    <x v="0"/>
    <x v="0"/>
    <x v="0"/>
    <x v="564"/>
    <x v="609"/>
    <x v="799"/>
    <x v="956"/>
    <x v="54"/>
    <x v="27"/>
    <x v="0"/>
    <x v="0"/>
    <x v="0"/>
    <x v="0"/>
    <x v="0"/>
    <x v="5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15"/>
    <x v="199"/>
    <x v="80"/>
    <x v="203"/>
    <x v="118"/>
    <x v="1474"/>
    <x v="0"/>
  </r>
  <r>
    <x v="0"/>
    <x v="4"/>
    <x v="0"/>
    <x v="0"/>
    <x v="0"/>
    <x v="175"/>
    <x v="168"/>
    <x v="233"/>
    <x v="956"/>
    <x v="54"/>
    <x v="27"/>
    <x v="0"/>
    <x v="0"/>
    <x v="0"/>
    <x v="0"/>
    <x v="0"/>
    <x v="1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83"/>
    <x v="199"/>
    <x v="169"/>
    <x v="203"/>
    <x v="0"/>
    <x v="1247"/>
    <x v="1"/>
  </r>
  <r>
    <x v="0"/>
    <x v="0"/>
    <x v="0"/>
    <x v="0"/>
    <x v="0"/>
    <x v="799"/>
    <x v="822"/>
    <x v="1041"/>
    <x v="956"/>
    <x v="54"/>
    <x v="27"/>
    <x v="0"/>
    <x v="0"/>
    <x v="0"/>
    <x v="0"/>
    <x v="0"/>
    <x v="3"/>
    <x v="0"/>
    <x v="0"/>
    <x v="0"/>
    <x v="386"/>
    <x v="551"/>
    <x v="3"/>
    <x v="11"/>
    <x v="186"/>
    <x v="104"/>
    <x v="0"/>
    <x v="0"/>
    <x v="0"/>
    <x v="0"/>
    <x v="0"/>
    <x v="386"/>
    <x v="155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01"/>
    <x v="199"/>
    <x v="169"/>
    <x v="203"/>
    <x v="0"/>
    <x v="450"/>
    <x v="1"/>
  </r>
  <r>
    <x v="0"/>
    <x v="2"/>
    <x v="0"/>
    <x v="0"/>
    <x v="0"/>
    <x v="879"/>
    <x v="901"/>
    <x v="410"/>
    <x v="215"/>
    <x v="54"/>
    <x v="27"/>
    <x v="0"/>
    <x v="0"/>
    <x v="0"/>
    <x v="0"/>
    <x v="0"/>
    <x v="4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78"/>
    <x v="199"/>
    <x v="169"/>
    <x v="203"/>
    <x v="0"/>
    <x v="1063"/>
    <x v="1"/>
  </r>
  <r>
    <x v="0"/>
    <x v="1"/>
    <x v="0"/>
    <x v="0"/>
    <x v="0"/>
    <x v="238"/>
    <x v="227"/>
    <x v="86"/>
    <x v="732"/>
    <x v="54"/>
    <x v="27"/>
    <x v="0"/>
    <x v="0"/>
    <x v="0"/>
    <x v="0"/>
    <x v="0"/>
    <x v="0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394"/>
    <x v="1"/>
  </r>
  <r>
    <x v="0"/>
    <x v="6"/>
    <x v="0"/>
    <x v="0"/>
    <x v="0"/>
    <x v="976"/>
    <x v="998"/>
    <x v="465"/>
    <x v="167"/>
    <x v="54"/>
    <x v="27"/>
    <x v="0"/>
    <x v="0"/>
    <x v="0"/>
    <x v="0"/>
    <x v="0"/>
    <x v="6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41"/>
    <x v="199"/>
    <x v="169"/>
    <x v="203"/>
    <x v="0"/>
    <x v="1003"/>
    <x v="1"/>
  </r>
  <r>
    <x v="0"/>
    <x v="3"/>
    <x v="0"/>
    <x v="0"/>
    <x v="0"/>
    <x v="238"/>
    <x v="227"/>
    <x v="86"/>
    <x v="732"/>
    <x v="54"/>
    <x v="27"/>
    <x v="0"/>
    <x v="0"/>
    <x v="0"/>
    <x v="0"/>
    <x v="0"/>
    <x v="2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50"/>
    <x v="199"/>
    <x v="169"/>
    <x v="203"/>
    <x v="0"/>
    <x v="1394"/>
    <x v="1"/>
  </r>
  <r>
    <x v="0"/>
    <x v="5"/>
    <x v="0"/>
    <x v="0"/>
    <x v="0"/>
    <x v="820"/>
    <x v="842"/>
    <x v="372"/>
    <x v="249"/>
    <x v="54"/>
    <x v="27"/>
    <x v="0"/>
    <x v="0"/>
    <x v="0"/>
    <x v="0"/>
    <x v="0"/>
    <x v="5"/>
    <x v="0"/>
    <x v="0"/>
    <x v="0"/>
    <x v="387"/>
    <x v="553"/>
    <x v="4"/>
    <x v="19"/>
    <x v="503"/>
    <x v="104"/>
    <x v="0"/>
    <x v="0"/>
    <x v="0"/>
    <x v="0"/>
    <x v="0"/>
    <x v="387"/>
    <x v="209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02"/>
    <x v="199"/>
    <x v="169"/>
    <x v="203"/>
    <x v="0"/>
    <x v="1105"/>
    <x v="1"/>
  </r>
  <r>
    <x v="0"/>
    <x v="2"/>
    <x v="0"/>
    <x v="0"/>
    <x v="0"/>
    <x v="699"/>
    <x v="724"/>
    <x v="0"/>
    <x v="294"/>
    <x v="54"/>
    <x v="27"/>
    <x v="0"/>
    <x v="0"/>
    <x v="0"/>
    <x v="0"/>
    <x v="0"/>
    <x v="4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42"/>
    <x v="199"/>
    <x v="169"/>
    <x v="203"/>
    <x v="0"/>
    <x v="1479"/>
    <x v="1"/>
  </r>
  <r>
    <x v="0"/>
    <x v="1"/>
    <x v="0"/>
    <x v="0"/>
    <x v="0"/>
    <x v="149"/>
    <x v="143"/>
    <x v="0"/>
    <x v="778"/>
    <x v="54"/>
    <x v="27"/>
    <x v="0"/>
    <x v="0"/>
    <x v="0"/>
    <x v="0"/>
    <x v="0"/>
    <x v="0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06"/>
    <x v="199"/>
    <x v="169"/>
    <x v="203"/>
    <x v="0"/>
    <x v="1479"/>
    <x v="1"/>
  </r>
  <r>
    <x v="0"/>
    <x v="6"/>
    <x v="0"/>
    <x v="0"/>
    <x v="0"/>
    <x v="793"/>
    <x v="815"/>
    <x v="0"/>
    <x v="250"/>
    <x v="54"/>
    <x v="27"/>
    <x v="0"/>
    <x v="0"/>
    <x v="0"/>
    <x v="0"/>
    <x v="0"/>
    <x v="6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03"/>
    <x v="199"/>
    <x v="169"/>
    <x v="203"/>
    <x v="0"/>
    <x v="1479"/>
    <x v="1"/>
  </r>
  <r>
    <x v="0"/>
    <x v="3"/>
    <x v="0"/>
    <x v="0"/>
    <x v="0"/>
    <x v="149"/>
    <x v="143"/>
    <x v="0"/>
    <x v="778"/>
    <x v="54"/>
    <x v="27"/>
    <x v="0"/>
    <x v="0"/>
    <x v="0"/>
    <x v="0"/>
    <x v="0"/>
    <x v="2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606"/>
    <x v="199"/>
    <x v="169"/>
    <x v="203"/>
    <x v="0"/>
    <x v="1479"/>
    <x v="1"/>
  </r>
  <r>
    <x v="0"/>
    <x v="5"/>
    <x v="0"/>
    <x v="0"/>
    <x v="0"/>
    <x v="648"/>
    <x v="680"/>
    <x v="0"/>
    <x v="325"/>
    <x v="0"/>
    <x v="27"/>
    <x v="0"/>
    <x v="0"/>
    <x v="0"/>
    <x v="0"/>
    <x v="0"/>
    <x v="5"/>
    <x v="0"/>
    <x v="0"/>
    <x v="0"/>
    <x v="388"/>
    <x v="554"/>
    <x v="5"/>
    <x v="63"/>
    <x v="774"/>
    <x v="104"/>
    <x v="0"/>
    <x v="0"/>
    <x v="0"/>
    <x v="0"/>
    <x v="0"/>
    <x v="388"/>
    <x v="326"/>
    <x v="12"/>
    <x v="73"/>
    <x v="0"/>
    <x v="0"/>
    <x v="0"/>
    <x v="0"/>
    <x v="0"/>
    <x v="0"/>
    <x v="0"/>
    <x v="0"/>
    <x v="0"/>
    <x v="0"/>
    <x v="0"/>
    <x v="0"/>
    <x v="0"/>
    <x v="0"/>
    <x v="0"/>
    <x v="0"/>
    <x v="0"/>
    <x v="270"/>
    <x v="199"/>
    <x v="169"/>
    <x v="203"/>
    <x v="0"/>
    <x v="1479"/>
    <x v="1"/>
  </r>
  <r>
    <x v="0"/>
    <x v="2"/>
    <x v="0"/>
    <x v="0"/>
    <x v="0"/>
    <x v="150"/>
    <x v="248"/>
    <x v="183"/>
    <x v="758"/>
    <x v="54"/>
    <x v="27"/>
    <x v="0"/>
    <x v="0"/>
    <x v="0"/>
    <x v="0"/>
    <x v="0"/>
    <x v="4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2"/>
    <x v="0"/>
    <x v="0"/>
    <x v="0"/>
    <x v="365"/>
    <x v="439"/>
    <x v="340"/>
    <x v="606"/>
    <x v="54"/>
    <x v="27"/>
    <x v="0"/>
    <x v="0"/>
    <x v="0"/>
    <x v="0"/>
    <x v="0"/>
    <x v="4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1"/>
    <x v="0"/>
    <x v="0"/>
    <x v="0"/>
    <x v="10"/>
    <x v="10"/>
    <x v="38"/>
    <x v="926"/>
    <x v="54"/>
    <x v="27"/>
    <x v="0"/>
    <x v="0"/>
    <x v="0"/>
    <x v="0"/>
    <x v="0"/>
    <x v="0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1"/>
    <x v="0"/>
    <x v="0"/>
    <x v="0"/>
    <x v="36"/>
    <x v="35"/>
    <x v="70"/>
    <x v="867"/>
    <x v="54"/>
    <x v="27"/>
    <x v="0"/>
    <x v="0"/>
    <x v="0"/>
    <x v="0"/>
    <x v="0"/>
    <x v="0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6"/>
    <x v="0"/>
    <x v="0"/>
    <x v="0"/>
    <x v="191"/>
    <x v="292"/>
    <x v="216"/>
    <x v="727"/>
    <x v="54"/>
    <x v="27"/>
    <x v="0"/>
    <x v="0"/>
    <x v="0"/>
    <x v="0"/>
    <x v="0"/>
    <x v="6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4"/>
    <x v="1"/>
  </r>
  <r>
    <x v="0"/>
    <x v="6"/>
    <x v="0"/>
    <x v="0"/>
    <x v="0"/>
    <x v="415"/>
    <x v="483"/>
    <x v="396"/>
    <x v="563"/>
    <x v="54"/>
    <x v="27"/>
    <x v="0"/>
    <x v="0"/>
    <x v="0"/>
    <x v="0"/>
    <x v="0"/>
    <x v="6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3"/>
    <x v="0"/>
    <x v="0"/>
    <x v="0"/>
    <x v="10"/>
    <x v="10"/>
    <x v="38"/>
    <x v="926"/>
    <x v="54"/>
    <x v="27"/>
    <x v="0"/>
    <x v="0"/>
    <x v="0"/>
    <x v="0"/>
    <x v="0"/>
    <x v="2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1"/>
    <x v="1"/>
  </r>
  <r>
    <x v="0"/>
    <x v="3"/>
    <x v="0"/>
    <x v="0"/>
    <x v="0"/>
    <x v="34"/>
    <x v="33"/>
    <x v="70"/>
    <x v="871"/>
    <x v="54"/>
    <x v="27"/>
    <x v="0"/>
    <x v="0"/>
    <x v="0"/>
    <x v="0"/>
    <x v="0"/>
    <x v="2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5"/>
    <x v="0"/>
    <x v="0"/>
    <x v="0"/>
    <x v="128"/>
    <x v="220"/>
    <x v="161"/>
    <x v="777"/>
    <x v="54"/>
    <x v="27"/>
    <x v="0"/>
    <x v="0"/>
    <x v="0"/>
    <x v="0"/>
    <x v="0"/>
    <x v="5"/>
    <x v="0"/>
    <x v="0"/>
    <x v="0"/>
    <x v="389"/>
    <x v="559"/>
    <x v="0"/>
    <x v="5"/>
    <x v="440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0"/>
    <x v="169"/>
    <x v="203"/>
    <x v="15"/>
    <x v="1505"/>
    <x v="0"/>
  </r>
  <r>
    <x v="0"/>
    <x v="5"/>
    <x v="0"/>
    <x v="0"/>
    <x v="0"/>
    <x v="313"/>
    <x v="402"/>
    <x v="311"/>
    <x v="640"/>
    <x v="54"/>
    <x v="27"/>
    <x v="0"/>
    <x v="0"/>
    <x v="0"/>
    <x v="0"/>
    <x v="0"/>
    <x v="5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4"/>
    <x v="169"/>
    <x v="203"/>
    <x v="44"/>
    <x v="1539"/>
    <x v="0"/>
  </r>
  <r>
    <x v="0"/>
    <x v="4"/>
    <x v="0"/>
    <x v="0"/>
    <x v="0"/>
    <x v="6"/>
    <x v="6"/>
    <x v="0"/>
    <x v="926"/>
    <x v="54"/>
    <x v="27"/>
    <x v="0"/>
    <x v="0"/>
    <x v="0"/>
    <x v="0"/>
    <x v="0"/>
    <x v="1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27"/>
    <x v="0"/>
    <x v="0"/>
    <x v="0"/>
    <x v="0"/>
    <x v="0"/>
    <x v="3"/>
    <x v="0"/>
    <x v="0"/>
    <x v="0"/>
    <x v="389"/>
    <x v="559"/>
    <x v="0"/>
    <x v="5"/>
    <x v="441"/>
    <x v="104"/>
    <x v="0"/>
    <x v="0"/>
    <x v="0"/>
    <x v="0"/>
    <x v="0"/>
    <x v="389"/>
    <x v="546"/>
    <x v="58"/>
    <x v="5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31"/>
    <x v="60"/>
    <x v="1353"/>
    <x v="1788"/>
    <x v="54"/>
    <x v="27"/>
    <x v="0"/>
    <x v="0"/>
    <x v="0"/>
    <x v="0"/>
    <x v="0"/>
    <x v="4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"/>
    <x v="169"/>
    <x v="203"/>
    <x v="5"/>
    <x v="187"/>
    <x v="0"/>
  </r>
  <r>
    <x v="0"/>
    <x v="1"/>
    <x v="0"/>
    <x v="0"/>
    <x v="0"/>
    <x v="2"/>
    <x v="2"/>
    <x v="572"/>
    <x v="1355"/>
    <x v="54"/>
    <x v="27"/>
    <x v="0"/>
    <x v="0"/>
    <x v="0"/>
    <x v="0"/>
    <x v="0"/>
    <x v="0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6"/>
    <x v="0"/>
    <x v="0"/>
    <x v="0"/>
    <x v="42"/>
    <x v="80"/>
    <x v="1415"/>
    <x v="1823"/>
    <x v="54"/>
    <x v="27"/>
    <x v="0"/>
    <x v="0"/>
    <x v="0"/>
    <x v="0"/>
    <x v="0"/>
    <x v="6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"/>
    <x v="1"/>
  </r>
  <r>
    <x v="0"/>
    <x v="3"/>
    <x v="0"/>
    <x v="0"/>
    <x v="0"/>
    <x v="2"/>
    <x v="2"/>
    <x v="572"/>
    <x v="1355"/>
    <x v="54"/>
    <x v="27"/>
    <x v="0"/>
    <x v="0"/>
    <x v="0"/>
    <x v="0"/>
    <x v="0"/>
    <x v="2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3"/>
    <x v="1"/>
  </r>
  <r>
    <x v="0"/>
    <x v="5"/>
    <x v="0"/>
    <x v="0"/>
    <x v="0"/>
    <x v="26"/>
    <x v="50"/>
    <x v="1309"/>
    <x v="1763"/>
    <x v="54"/>
    <x v="27"/>
    <x v="0"/>
    <x v="0"/>
    <x v="0"/>
    <x v="0"/>
    <x v="0"/>
    <x v="5"/>
    <x v="0"/>
    <x v="0"/>
    <x v="0"/>
    <x v="390"/>
    <x v="561"/>
    <x v="0"/>
    <x v="79"/>
    <x v="295"/>
    <x v="104"/>
    <x v="0"/>
    <x v="0"/>
    <x v="0"/>
    <x v="0"/>
    <x v="0"/>
    <x v="390"/>
    <x v="153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"/>
    <x v="169"/>
    <x v="203"/>
    <x v="4"/>
    <x v="225"/>
    <x v="0"/>
  </r>
  <r>
    <x v="0"/>
    <x v="2"/>
    <x v="0"/>
    <x v="0"/>
    <x v="0"/>
    <x v="1216"/>
    <x v="1236"/>
    <x v="1400"/>
    <x v="283"/>
    <x v="54"/>
    <x v="27"/>
    <x v="0"/>
    <x v="0"/>
    <x v="0"/>
    <x v="0"/>
    <x v="0"/>
    <x v="4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33"/>
    <x v="199"/>
    <x v="169"/>
    <x v="182"/>
    <x v="0"/>
    <x v="144"/>
    <x v="1"/>
  </r>
  <r>
    <x v="0"/>
    <x v="1"/>
    <x v="0"/>
    <x v="0"/>
    <x v="0"/>
    <x v="461"/>
    <x v="411"/>
    <x v="626"/>
    <x v="1242"/>
    <x v="54"/>
    <x v="27"/>
    <x v="0"/>
    <x v="0"/>
    <x v="0"/>
    <x v="0"/>
    <x v="0"/>
    <x v="0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597"/>
    <x v="199"/>
    <x v="169"/>
    <x v="203"/>
    <x v="0"/>
    <x v="837"/>
    <x v="1"/>
  </r>
  <r>
    <x v="0"/>
    <x v="6"/>
    <x v="0"/>
    <x v="0"/>
    <x v="0"/>
    <x v="1257"/>
    <x v="1277"/>
    <x v="1446"/>
    <x v="233"/>
    <x v="54"/>
    <x v="27"/>
    <x v="0"/>
    <x v="0"/>
    <x v="0"/>
    <x v="0"/>
    <x v="0"/>
    <x v="6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92"/>
    <x v="199"/>
    <x v="169"/>
    <x v="203"/>
    <x v="0"/>
    <x v="107"/>
    <x v="1"/>
  </r>
  <r>
    <x v="0"/>
    <x v="3"/>
    <x v="0"/>
    <x v="0"/>
    <x v="0"/>
    <x v="461"/>
    <x v="411"/>
    <x v="626"/>
    <x v="1242"/>
    <x v="54"/>
    <x v="27"/>
    <x v="0"/>
    <x v="0"/>
    <x v="0"/>
    <x v="0"/>
    <x v="0"/>
    <x v="2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597"/>
    <x v="199"/>
    <x v="169"/>
    <x v="203"/>
    <x v="0"/>
    <x v="837"/>
    <x v="1"/>
  </r>
  <r>
    <x v="0"/>
    <x v="5"/>
    <x v="0"/>
    <x v="0"/>
    <x v="0"/>
    <x v="1180"/>
    <x v="1200"/>
    <x v="1360"/>
    <x v="309"/>
    <x v="54"/>
    <x v="27"/>
    <x v="0"/>
    <x v="0"/>
    <x v="0"/>
    <x v="0"/>
    <x v="0"/>
    <x v="5"/>
    <x v="0"/>
    <x v="0"/>
    <x v="0"/>
    <x v="391"/>
    <x v="562"/>
    <x v="3"/>
    <x v="41"/>
    <x v="319"/>
    <x v="104"/>
    <x v="0"/>
    <x v="0"/>
    <x v="0"/>
    <x v="0"/>
    <x v="0"/>
    <x v="391"/>
    <x v="150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254"/>
    <x v="199"/>
    <x v="155"/>
    <x v="203"/>
    <x v="278"/>
    <x v="1636"/>
    <x v="0"/>
  </r>
  <r>
    <x v="0"/>
    <x v="2"/>
    <x v="0"/>
    <x v="0"/>
    <x v="0"/>
    <x v="1211"/>
    <x v="1231"/>
    <x v="1261"/>
    <x v="111"/>
    <x v="54"/>
    <x v="27"/>
    <x v="0"/>
    <x v="0"/>
    <x v="0"/>
    <x v="0"/>
    <x v="0"/>
    <x v="4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1"/>
    <x v="199"/>
    <x v="169"/>
    <x v="179"/>
    <x v="0"/>
    <x v="266"/>
    <x v="1"/>
  </r>
  <r>
    <x v="0"/>
    <x v="1"/>
    <x v="0"/>
    <x v="0"/>
    <x v="0"/>
    <x v="455"/>
    <x v="407"/>
    <x v="497"/>
    <x v="860"/>
    <x v="54"/>
    <x v="27"/>
    <x v="0"/>
    <x v="0"/>
    <x v="0"/>
    <x v="0"/>
    <x v="0"/>
    <x v="0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472"/>
    <x v="199"/>
    <x v="169"/>
    <x v="203"/>
    <x v="0"/>
    <x v="972"/>
    <x v="1"/>
  </r>
  <r>
    <x v="0"/>
    <x v="6"/>
    <x v="0"/>
    <x v="0"/>
    <x v="0"/>
    <x v="1252"/>
    <x v="1272"/>
    <x v="1337"/>
    <x v="77"/>
    <x v="54"/>
    <x v="27"/>
    <x v="0"/>
    <x v="0"/>
    <x v="0"/>
    <x v="0"/>
    <x v="0"/>
    <x v="6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78"/>
    <x v="199"/>
    <x v="169"/>
    <x v="203"/>
    <x v="0"/>
    <x v="199"/>
    <x v="1"/>
  </r>
  <r>
    <x v="0"/>
    <x v="3"/>
    <x v="0"/>
    <x v="0"/>
    <x v="0"/>
    <x v="455"/>
    <x v="407"/>
    <x v="510"/>
    <x v="956"/>
    <x v="54"/>
    <x v="27"/>
    <x v="0"/>
    <x v="0"/>
    <x v="0"/>
    <x v="0"/>
    <x v="0"/>
    <x v="2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958"/>
    <x v="1"/>
  </r>
  <r>
    <x v="0"/>
    <x v="5"/>
    <x v="0"/>
    <x v="0"/>
    <x v="0"/>
    <x v="1175"/>
    <x v="1195"/>
    <x v="1399"/>
    <x v="956"/>
    <x v="54"/>
    <x v="27"/>
    <x v="0"/>
    <x v="0"/>
    <x v="0"/>
    <x v="0"/>
    <x v="0"/>
    <x v="5"/>
    <x v="0"/>
    <x v="0"/>
    <x v="0"/>
    <x v="392"/>
    <x v="563"/>
    <x v="3"/>
    <x v="72"/>
    <x v="801"/>
    <x v="104"/>
    <x v="0"/>
    <x v="0"/>
    <x v="0"/>
    <x v="0"/>
    <x v="0"/>
    <x v="39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63"/>
    <x v="199"/>
    <x v="154"/>
    <x v="203"/>
    <x v="277"/>
    <x v="1479"/>
    <x v="0"/>
  </r>
  <r>
    <x v="0"/>
    <x v="2"/>
    <x v="0"/>
    <x v="0"/>
    <x v="0"/>
    <x v="164"/>
    <x v="264"/>
    <x v="0"/>
    <x v="693"/>
    <x v="54"/>
    <x v="27"/>
    <x v="0"/>
    <x v="0"/>
    <x v="0"/>
    <x v="0"/>
    <x v="0"/>
    <x v="4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479"/>
    <x v="1"/>
  </r>
  <r>
    <x v="0"/>
    <x v="1"/>
    <x v="0"/>
    <x v="0"/>
    <x v="0"/>
    <x v="11"/>
    <x v="11"/>
    <x v="0"/>
    <x v="929"/>
    <x v="54"/>
    <x v="27"/>
    <x v="0"/>
    <x v="0"/>
    <x v="0"/>
    <x v="0"/>
    <x v="0"/>
    <x v="0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479"/>
    <x v="1"/>
  </r>
  <r>
    <x v="0"/>
    <x v="6"/>
    <x v="0"/>
    <x v="0"/>
    <x v="0"/>
    <x v="208"/>
    <x v="308"/>
    <x v="0"/>
    <x v="660"/>
    <x v="54"/>
    <x v="27"/>
    <x v="0"/>
    <x v="0"/>
    <x v="0"/>
    <x v="0"/>
    <x v="0"/>
    <x v="6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1479"/>
    <x v="1"/>
  </r>
  <r>
    <x v="0"/>
    <x v="3"/>
    <x v="0"/>
    <x v="0"/>
    <x v="0"/>
    <x v="9"/>
    <x v="9"/>
    <x v="0"/>
    <x v="933"/>
    <x v="54"/>
    <x v="27"/>
    <x v="0"/>
    <x v="0"/>
    <x v="0"/>
    <x v="0"/>
    <x v="0"/>
    <x v="2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5"/>
    <x v="0"/>
    <x v="0"/>
    <x v="0"/>
    <x v="116"/>
    <x v="202"/>
    <x v="0"/>
    <x v="733"/>
    <x v="0"/>
    <x v="27"/>
    <x v="0"/>
    <x v="0"/>
    <x v="0"/>
    <x v="0"/>
    <x v="0"/>
    <x v="5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27"/>
    <x v="199"/>
    <x v="169"/>
    <x v="203"/>
    <x v="0"/>
    <x v="1479"/>
    <x v="1"/>
  </r>
  <r>
    <x v="0"/>
    <x v="4"/>
    <x v="0"/>
    <x v="0"/>
    <x v="0"/>
    <x v="6"/>
    <x v="6"/>
    <x v="0"/>
    <x v="942"/>
    <x v="54"/>
    <x v="27"/>
    <x v="0"/>
    <x v="0"/>
    <x v="0"/>
    <x v="0"/>
    <x v="0"/>
    <x v="1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79"/>
    <x v="1"/>
  </r>
  <r>
    <x v="0"/>
    <x v="0"/>
    <x v="0"/>
    <x v="0"/>
    <x v="0"/>
    <x v="103"/>
    <x v="183"/>
    <x v="0"/>
    <x v="748"/>
    <x v="54"/>
    <x v="0"/>
    <x v="0"/>
    <x v="0"/>
    <x v="0"/>
    <x v="0"/>
    <x v="0"/>
    <x v="3"/>
    <x v="0"/>
    <x v="0"/>
    <x v="0"/>
    <x v="393"/>
    <x v="565"/>
    <x v="5"/>
    <x v="36"/>
    <x v="776"/>
    <x v="104"/>
    <x v="0"/>
    <x v="0"/>
    <x v="0"/>
    <x v="0"/>
    <x v="0"/>
    <x v="393"/>
    <x v="351"/>
    <x v="18"/>
    <x v="7"/>
    <x v="0"/>
    <x v="0"/>
    <x v="0"/>
    <x v="0"/>
    <x v="0"/>
    <x v="0"/>
    <x v="0"/>
    <x v="0"/>
    <x v="0"/>
    <x v="0"/>
    <x v="0"/>
    <x v="0"/>
    <x v="0"/>
    <x v="0"/>
    <x v="0"/>
    <x v="0"/>
    <x v="0"/>
    <x v="638"/>
    <x v="199"/>
    <x v="169"/>
    <x v="203"/>
    <x v="0"/>
    <x v="1479"/>
    <x v="1"/>
  </r>
  <r>
    <x v="0"/>
    <x v="2"/>
    <x v="0"/>
    <x v="0"/>
    <x v="0"/>
    <x v="1123"/>
    <x v="1143"/>
    <x v="823"/>
    <x v="103"/>
    <x v="54"/>
    <x v="27"/>
    <x v="0"/>
    <x v="0"/>
    <x v="0"/>
    <x v="0"/>
    <x v="0"/>
    <x v="4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96"/>
    <x v="199"/>
    <x v="169"/>
    <x v="203"/>
    <x v="0"/>
    <x v="638"/>
    <x v="1"/>
  </r>
  <r>
    <x v="0"/>
    <x v="1"/>
    <x v="0"/>
    <x v="0"/>
    <x v="0"/>
    <x v="380"/>
    <x v="352"/>
    <x v="248"/>
    <x v="676"/>
    <x v="54"/>
    <x v="27"/>
    <x v="0"/>
    <x v="0"/>
    <x v="0"/>
    <x v="0"/>
    <x v="0"/>
    <x v="0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64"/>
    <x v="199"/>
    <x v="169"/>
    <x v="203"/>
    <x v="0"/>
    <x v="1232"/>
    <x v="1"/>
  </r>
  <r>
    <x v="0"/>
    <x v="6"/>
    <x v="0"/>
    <x v="0"/>
    <x v="0"/>
    <x v="1190"/>
    <x v="1210"/>
    <x v="903"/>
    <x v="71"/>
    <x v="54"/>
    <x v="27"/>
    <x v="0"/>
    <x v="0"/>
    <x v="0"/>
    <x v="0"/>
    <x v="0"/>
    <x v="6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3"/>
    <x v="199"/>
    <x v="169"/>
    <x v="203"/>
    <x v="0"/>
    <x v="570"/>
    <x v="1"/>
  </r>
  <r>
    <x v="0"/>
    <x v="3"/>
    <x v="0"/>
    <x v="0"/>
    <x v="0"/>
    <x v="373"/>
    <x v="345"/>
    <x v="248"/>
    <x v="682"/>
    <x v="54"/>
    <x v="27"/>
    <x v="0"/>
    <x v="0"/>
    <x v="0"/>
    <x v="0"/>
    <x v="0"/>
    <x v="2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471"/>
    <x v="199"/>
    <x v="169"/>
    <x v="203"/>
    <x v="0"/>
    <x v="1232"/>
    <x v="1"/>
  </r>
  <r>
    <x v="0"/>
    <x v="5"/>
    <x v="0"/>
    <x v="0"/>
    <x v="0"/>
    <x v="1073"/>
    <x v="1093"/>
    <x v="773"/>
    <x v="139"/>
    <x v="43"/>
    <x v="27"/>
    <x v="0"/>
    <x v="0"/>
    <x v="0"/>
    <x v="0"/>
    <x v="0"/>
    <x v="5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19"/>
    <x v="199"/>
    <x v="169"/>
    <x v="203"/>
    <x v="0"/>
    <x v="686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394"/>
    <x v="566"/>
    <x v="5"/>
    <x v="44"/>
    <x v="589"/>
    <x v="104"/>
    <x v="0"/>
    <x v="0"/>
    <x v="0"/>
    <x v="0"/>
    <x v="0"/>
    <x v="394"/>
    <x v="124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2"/>
    <x v="0"/>
    <x v="0"/>
    <x v="0"/>
    <x v="136"/>
    <x v="234"/>
    <x v="276"/>
    <x v="889"/>
    <x v="54"/>
    <x v="27"/>
    <x v="0"/>
    <x v="0"/>
    <x v="0"/>
    <x v="0"/>
    <x v="0"/>
    <x v="4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"/>
    <x v="203"/>
    <x v="16"/>
    <x v="1488"/>
    <x v="0"/>
  </r>
  <r>
    <x v="0"/>
    <x v="2"/>
    <x v="0"/>
    <x v="0"/>
    <x v="0"/>
    <x v="961"/>
    <x v="983"/>
    <x v="1155"/>
    <x v="480"/>
    <x v="54"/>
    <x v="27"/>
    <x v="0"/>
    <x v="0"/>
    <x v="0"/>
    <x v="0"/>
    <x v="0"/>
    <x v="4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53"/>
    <x v="1"/>
  </r>
  <r>
    <x v="0"/>
    <x v="2"/>
    <x v="0"/>
    <x v="0"/>
    <x v="0"/>
    <x v="1275"/>
    <x v="1295"/>
    <x v="1472"/>
    <x v="248"/>
    <x v="54"/>
    <x v="27"/>
    <x v="0"/>
    <x v="0"/>
    <x v="0"/>
    <x v="0"/>
    <x v="0"/>
    <x v="4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"/>
    <x v="1"/>
  </r>
  <r>
    <x v="0"/>
    <x v="2"/>
    <x v="0"/>
    <x v="0"/>
    <x v="0"/>
    <x v="476"/>
    <x v="532"/>
    <x v="656"/>
    <x v="716"/>
    <x v="54"/>
    <x v="27"/>
    <x v="0"/>
    <x v="0"/>
    <x v="0"/>
    <x v="0"/>
    <x v="0"/>
    <x v="4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5"/>
    <x v="1"/>
  </r>
  <r>
    <x v="0"/>
    <x v="2"/>
    <x v="0"/>
    <x v="0"/>
    <x v="0"/>
    <x v="408"/>
    <x v="474"/>
    <x v="569"/>
    <x v="742"/>
    <x v="54"/>
    <x v="27"/>
    <x v="0"/>
    <x v="0"/>
    <x v="0"/>
    <x v="0"/>
    <x v="0"/>
    <x v="4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6"/>
    <x v="1"/>
  </r>
  <r>
    <x v="0"/>
    <x v="2"/>
    <x v="0"/>
    <x v="0"/>
    <x v="0"/>
    <x v="438"/>
    <x v="503"/>
    <x v="605"/>
    <x v="727"/>
    <x v="54"/>
    <x v="27"/>
    <x v="0"/>
    <x v="0"/>
    <x v="0"/>
    <x v="0"/>
    <x v="0"/>
    <x v="4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59"/>
    <x v="1"/>
  </r>
  <r>
    <x v="0"/>
    <x v="2"/>
    <x v="0"/>
    <x v="0"/>
    <x v="0"/>
    <x v="312"/>
    <x v="400"/>
    <x v="469"/>
    <x v="795"/>
    <x v="54"/>
    <x v="27"/>
    <x v="0"/>
    <x v="0"/>
    <x v="0"/>
    <x v="0"/>
    <x v="0"/>
    <x v="4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9"/>
    <x v="1"/>
  </r>
  <r>
    <x v="0"/>
    <x v="2"/>
    <x v="0"/>
    <x v="0"/>
    <x v="0"/>
    <x v="560"/>
    <x v="607"/>
    <x v="742"/>
    <x v="666"/>
    <x v="54"/>
    <x v="27"/>
    <x v="0"/>
    <x v="0"/>
    <x v="0"/>
    <x v="0"/>
    <x v="0"/>
    <x v="4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6"/>
    <x v="1"/>
  </r>
  <r>
    <x v="0"/>
    <x v="2"/>
    <x v="0"/>
    <x v="0"/>
    <x v="0"/>
    <x v="578"/>
    <x v="618"/>
    <x v="769"/>
    <x v="666"/>
    <x v="54"/>
    <x v="27"/>
    <x v="0"/>
    <x v="0"/>
    <x v="0"/>
    <x v="0"/>
    <x v="0"/>
    <x v="4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"/>
    <x v="203"/>
    <x v="2"/>
    <x v="1479"/>
    <x v="0"/>
  </r>
  <r>
    <x v="0"/>
    <x v="1"/>
    <x v="0"/>
    <x v="0"/>
    <x v="0"/>
    <x v="9"/>
    <x v="9"/>
    <x v="55"/>
    <x v="949"/>
    <x v="54"/>
    <x v="27"/>
    <x v="0"/>
    <x v="0"/>
    <x v="0"/>
    <x v="0"/>
    <x v="0"/>
    <x v="0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279"/>
    <x v="265"/>
    <x v="429"/>
    <x v="809"/>
    <x v="54"/>
    <x v="27"/>
    <x v="0"/>
    <x v="0"/>
    <x v="0"/>
    <x v="0"/>
    <x v="0"/>
    <x v="0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3"/>
    <x v="1"/>
  </r>
  <r>
    <x v="0"/>
    <x v="1"/>
    <x v="0"/>
    <x v="0"/>
    <x v="0"/>
    <x v="560"/>
    <x v="474"/>
    <x v="744"/>
    <x v="669"/>
    <x v="54"/>
    <x v="27"/>
    <x v="0"/>
    <x v="0"/>
    <x v="0"/>
    <x v="0"/>
    <x v="0"/>
    <x v="0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4"/>
    <x v="1"/>
  </r>
  <r>
    <x v="0"/>
    <x v="1"/>
    <x v="0"/>
    <x v="0"/>
    <x v="0"/>
    <x v="64"/>
    <x v="62"/>
    <x v="168"/>
    <x v="912"/>
    <x v="54"/>
    <x v="27"/>
    <x v="0"/>
    <x v="0"/>
    <x v="0"/>
    <x v="0"/>
    <x v="0"/>
    <x v="0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1"/>
    <x v="0"/>
    <x v="0"/>
    <x v="0"/>
    <x v="47"/>
    <x v="45"/>
    <x v="139"/>
    <x v="920"/>
    <x v="54"/>
    <x v="27"/>
    <x v="0"/>
    <x v="0"/>
    <x v="0"/>
    <x v="0"/>
    <x v="0"/>
    <x v="0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1"/>
    <x v="0"/>
    <x v="0"/>
    <x v="0"/>
    <x v="54"/>
    <x v="52"/>
    <x v="150"/>
    <x v="915"/>
    <x v="54"/>
    <x v="27"/>
    <x v="0"/>
    <x v="0"/>
    <x v="0"/>
    <x v="0"/>
    <x v="0"/>
    <x v="0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1"/>
    <x v="0"/>
    <x v="0"/>
    <x v="0"/>
    <x v="28"/>
    <x v="27"/>
    <x v="105"/>
    <x v="936"/>
    <x v="54"/>
    <x v="27"/>
    <x v="0"/>
    <x v="0"/>
    <x v="0"/>
    <x v="0"/>
    <x v="0"/>
    <x v="0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1"/>
    <x v="0"/>
    <x v="0"/>
    <x v="0"/>
    <x v="94"/>
    <x v="90"/>
    <x v="210"/>
    <x v="891"/>
    <x v="54"/>
    <x v="27"/>
    <x v="0"/>
    <x v="0"/>
    <x v="0"/>
    <x v="0"/>
    <x v="0"/>
    <x v="0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1"/>
    <x v="0"/>
    <x v="0"/>
    <x v="0"/>
    <x v="99"/>
    <x v="95"/>
    <x v="220"/>
    <x v="891"/>
    <x v="54"/>
    <x v="27"/>
    <x v="0"/>
    <x v="0"/>
    <x v="0"/>
    <x v="0"/>
    <x v="0"/>
    <x v="0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1"/>
    <x v="1"/>
    <x v="11"/>
    <x v="956"/>
    <x v="54"/>
    <x v="27"/>
    <x v="0"/>
    <x v="0"/>
    <x v="0"/>
    <x v="0"/>
    <x v="0"/>
    <x v="0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6"/>
    <x v="0"/>
    <x v="0"/>
    <x v="0"/>
    <x v="173"/>
    <x v="280"/>
    <x v="323"/>
    <x v="874"/>
    <x v="54"/>
    <x v="27"/>
    <x v="0"/>
    <x v="0"/>
    <x v="0"/>
    <x v="0"/>
    <x v="0"/>
    <x v="6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1055"/>
    <x v="1075"/>
    <x v="1248"/>
    <x v="435"/>
    <x v="54"/>
    <x v="27"/>
    <x v="0"/>
    <x v="0"/>
    <x v="0"/>
    <x v="0"/>
    <x v="0"/>
    <x v="6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79"/>
    <x v="1"/>
  </r>
  <r>
    <x v="0"/>
    <x v="6"/>
    <x v="0"/>
    <x v="0"/>
    <x v="0"/>
    <x v="1307"/>
    <x v="1327"/>
    <x v="1511"/>
    <x v="197"/>
    <x v="54"/>
    <x v="27"/>
    <x v="0"/>
    <x v="0"/>
    <x v="0"/>
    <x v="0"/>
    <x v="0"/>
    <x v="6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5"/>
    <x v="1"/>
  </r>
  <r>
    <x v="0"/>
    <x v="6"/>
    <x v="0"/>
    <x v="0"/>
    <x v="0"/>
    <x v="539"/>
    <x v="590"/>
    <x v="724"/>
    <x v="681"/>
    <x v="54"/>
    <x v="27"/>
    <x v="0"/>
    <x v="0"/>
    <x v="0"/>
    <x v="0"/>
    <x v="0"/>
    <x v="6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32"/>
    <x v="1"/>
  </r>
  <r>
    <x v="0"/>
    <x v="6"/>
    <x v="0"/>
    <x v="0"/>
    <x v="0"/>
    <x v="467"/>
    <x v="527"/>
    <x v="645"/>
    <x v="713"/>
    <x v="54"/>
    <x v="27"/>
    <x v="0"/>
    <x v="0"/>
    <x v="0"/>
    <x v="0"/>
    <x v="0"/>
    <x v="6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8"/>
    <x v="1"/>
  </r>
  <r>
    <x v="0"/>
    <x v="6"/>
    <x v="0"/>
    <x v="0"/>
    <x v="0"/>
    <x v="501"/>
    <x v="555"/>
    <x v="679"/>
    <x v="697"/>
    <x v="54"/>
    <x v="27"/>
    <x v="0"/>
    <x v="0"/>
    <x v="0"/>
    <x v="0"/>
    <x v="0"/>
    <x v="6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0"/>
    <x v="1"/>
  </r>
  <r>
    <x v="0"/>
    <x v="6"/>
    <x v="0"/>
    <x v="0"/>
    <x v="0"/>
    <x v="369"/>
    <x v="442"/>
    <x v="524"/>
    <x v="769"/>
    <x v="54"/>
    <x v="27"/>
    <x v="0"/>
    <x v="0"/>
    <x v="0"/>
    <x v="0"/>
    <x v="0"/>
    <x v="6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44"/>
    <x v="1"/>
  </r>
  <r>
    <x v="0"/>
    <x v="6"/>
    <x v="0"/>
    <x v="0"/>
    <x v="0"/>
    <x v="640"/>
    <x v="672"/>
    <x v="826"/>
    <x v="630"/>
    <x v="54"/>
    <x v="27"/>
    <x v="0"/>
    <x v="0"/>
    <x v="0"/>
    <x v="0"/>
    <x v="0"/>
    <x v="6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5"/>
    <x v="1"/>
  </r>
  <r>
    <x v="0"/>
    <x v="6"/>
    <x v="0"/>
    <x v="0"/>
    <x v="0"/>
    <x v="654"/>
    <x v="686"/>
    <x v="852"/>
    <x v="630"/>
    <x v="54"/>
    <x v="27"/>
    <x v="0"/>
    <x v="0"/>
    <x v="0"/>
    <x v="0"/>
    <x v="0"/>
    <x v="6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9"/>
    <x v="9"/>
    <x v="55"/>
    <x v="949"/>
    <x v="54"/>
    <x v="27"/>
    <x v="0"/>
    <x v="0"/>
    <x v="0"/>
    <x v="0"/>
    <x v="0"/>
    <x v="2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279"/>
    <x v="265"/>
    <x v="429"/>
    <x v="809"/>
    <x v="54"/>
    <x v="27"/>
    <x v="0"/>
    <x v="0"/>
    <x v="0"/>
    <x v="0"/>
    <x v="0"/>
    <x v="2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3"/>
    <x v="1"/>
  </r>
  <r>
    <x v="0"/>
    <x v="3"/>
    <x v="0"/>
    <x v="0"/>
    <x v="0"/>
    <x v="560"/>
    <x v="474"/>
    <x v="744"/>
    <x v="669"/>
    <x v="54"/>
    <x v="27"/>
    <x v="0"/>
    <x v="0"/>
    <x v="0"/>
    <x v="0"/>
    <x v="0"/>
    <x v="2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4"/>
    <x v="1"/>
  </r>
  <r>
    <x v="0"/>
    <x v="3"/>
    <x v="0"/>
    <x v="0"/>
    <x v="0"/>
    <x v="64"/>
    <x v="62"/>
    <x v="168"/>
    <x v="912"/>
    <x v="54"/>
    <x v="27"/>
    <x v="0"/>
    <x v="0"/>
    <x v="0"/>
    <x v="0"/>
    <x v="0"/>
    <x v="2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14"/>
    <x v="1"/>
  </r>
  <r>
    <x v="0"/>
    <x v="3"/>
    <x v="0"/>
    <x v="0"/>
    <x v="0"/>
    <x v="47"/>
    <x v="45"/>
    <x v="139"/>
    <x v="920"/>
    <x v="54"/>
    <x v="27"/>
    <x v="0"/>
    <x v="0"/>
    <x v="0"/>
    <x v="0"/>
    <x v="0"/>
    <x v="2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2"/>
    <x v="1"/>
  </r>
  <r>
    <x v="0"/>
    <x v="3"/>
    <x v="0"/>
    <x v="0"/>
    <x v="0"/>
    <x v="54"/>
    <x v="52"/>
    <x v="150"/>
    <x v="915"/>
    <x v="54"/>
    <x v="27"/>
    <x v="0"/>
    <x v="0"/>
    <x v="0"/>
    <x v="0"/>
    <x v="0"/>
    <x v="2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2"/>
    <x v="1"/>
  </r>
  <r>
    <x v="0"/>
    <x v="3"/>
    <x v="0"/>
    <x v="0"/>
    <x v="0"/>
    <x v="28"/>
    <x v="27"/>
    <x v="105"/>
    <x v="936"/>
    <x v="54"/>
    <x v="27"/>
    <x v="0"/>
    <x v="0"/>
    <x v="0"/>
    <x v="0"/>
    <x v="0"/>
    <x v="2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7"/>
    <x v="1"/>
  </r>
  <r>
    <x v="0"/>
    <x v="3"/>
    <x v="0"/>
    <x v="0"/>
    <x v="0"/>
    <x v="94"/>
    <x v="90"/>
    <x v="210"/>
    <x v="891"/>
    <x v="54"/>
    <x v="27"/>
    <x v="0"/>
    <x v="0"/>
    <x v="0"/>
    <x v="0"/>
    <x v="0"/>
    <x v="2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0"/>
    <x v="1"/>
  </r>
  <r>
    <x v="0"/>
    <x v="3"/>
    <x v="0"/>
    <x v="0"/>
    <x v="0"/>
    <x v="99"/>
    <x v="95"/>
    <x v="220"/>
    <x v="891"/>
    <x v="54"/>
    <x v="27"/>
    <x v="0"/>
    <x v="0"/>
    <x v="0"/>
    <x v="0"/>
    <x v="0"/>
    <x v="2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1"/>
    <x v="1"/>
    <x v="11"/>
    <x v="956"/>
    <x v="54"/>
    <x v="27"/>
    <x v="0"/>
    <x v="0"/>
    <x v="0"/>
    <x v="0"/>
    <x v="0"/>
    <x v="2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5"/>
    <x v="0"/>
    <x v="0"/>
    <x v="0"/>
    <x v="116"/>
    <x v="202"/>
    <x v="248"/>
    <x v="898"/>
    <x v="54"/>
    <x v="27"/>
    <x v="0"/>
    <x v="0"/>
    <x v="0"/>
    <x v="0"/>
    <x v="0"/>
    <x v="5"/>
    <x v="0"/>
    <x v="0"/>
    <x v="0"/>
    <x v="395"/>
    <x v="567"/>
    <x v="0"/>
    <x v="13"/>
    <x v="13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9"/>
    <x v="203"/>
    <x v="13"/>
    <x v="1485"/>
    <x v="0"/>
  </r>
  <r>
    <x v="0"/>
    <x v="5"/>
    <x v="0"/>
    <x v="0"/>
    <x v="0"/>
    <x v="899"/>
    <x v="921"/>
    <x v="1089"/>
    <x v="511"/>
    <x v="54"/>
    <x v="27"/>
    <x v="0"/>
    <x v="0"/>
    <x v="0"/>
    <x v="0"/>
    <x v="0"/>
    <x v="5"/>
    <x v="0"/>
    <x v="0"/>
    <x v="0"/>
    <x v="395"/>
    <x v="567"/>
    <x v="0"/>
    <x v="13"/>
    <x v="14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28"/>
    <x v="203"/>
    <x v="220"/>
    <x v="1584"/>
    <x v="0"/>
  </r>
  <r>
    <x v="0"/>
    <x v="5"/>
    <x v="0"/>
    <x v="0"/>
    <x v="0"/>
    <x v="1249"/>
    <x v="1269"/>
    <x v="1448"/>
    <x v="277"/>
    <x v="54"/>
    <x v="27"/>
    <x v="0"/>
    <x v="0"/>
    <x v="0"/>
    <x v="0"/>
    <x v="0"/>
    <x v="5"/>
    <x v="0"/>
    <x v="0"/>
    <x v="0"/>
    <x v="395"/>
    <x v="567"/>
    <x v="0"/>
    <x v="13"/>
    <x v="15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1"/>
    <x v="169"/>
    <x v="203"/>
    <x v="289"/>
    <x v="1640"/>
    <x v="0"/>
  </r>
  <r>
    <x v="0"/>
    <x v="5"/>
    <x v="0"/>
    <x v="0"/>
    <x v="0"/>
    <x v="436"/>
    <x v="501"/>
    <x v="606"/>
    <x v="733"/>
    <x v="54"/>
    <x v="27"/>
    <x v="0"/>
    <x v="0"/>
    <x v="0"/>
    <x v="0"/>
    <x v="0"/>
    <x v="5"/>
    <x v="0"/>
    <x v="0"/>
    <x v="0"/>
    <x v="395"/>
    <x v="567"/>
    <x v="0"/>
    <x v="13"/>
    <x v="1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7"/>
    <x v="169"/>
    <x v="203"/>
    <x v="74"/>
    <x v="1512"/>
    <x v="0"/>
  </r>
  <r>
    <x v="0"/>
    <x v="5"/>
    <x v="0"/>
    <x v="0"/>
    <x v="0"/>
    <x v="375"/>
    <x v="447"/>
    <x v="531"/>
    <x v="760"/>
    <x v="54"/>
    <x v="27"/>
    <x v="0"/>
    <x v="0"/>
    <x v="0"/>
    <x v="0"/>
    <x v="0"/>
    <x v="5"/>
    <x v="0"/>
    <x v="0"/>
    <x v="0"/>
    <x v="395"/>
    <x v="567"/>
    <x v="0"/>
    <x v="13"/>
    <x v="17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4"/>
    <x v="169"/>
    <x v="203"/>
    <x v="58"/>
    <x v="1507"/>
    <x v="0"/>
  </r>
  <r>
    <x v="0"/>
    <x v="5"/>
    <x v="0"/>
    <x v="0"/>
    <x v="0"/>
    <x v="402"/>
    <x v="469"/>
    <x v="562"/>
    <x v="748"/>
    <x v="54"/>
    <x v="27"/>
    <x v="0"/>
    <x v="0"/>
    <x v="0"/>
    <x v="0"/>
    <x v="0"/>
    <x v="5"/>
    <x v="0"/>
    <x v="0"/>
    <x v="0"/>
    <x v="395"/>
    <x v="567"/>
    <x v="0"/>
    <x v="13"/>
    <x v="18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511"/>
    <x v="0"/>
  </r>
  <r>
    <x v="0"/>
    <x v="5"/>
    <x v="0"/>
    <x v="0"/>
    <x v="0"/>
    <x v="282"/>
    <x v="373"/>
    <x v="433"/>
    <x v="809"/>
    <x v="54"/>
    <x v="27"/>
    <x v="0"/>
    <x v="0"/>
    <x v="0"/>
    <x v="0"/>
    <x v="0"/>
    <x v="5"/>
    <x v="0"/>
    <x v="0"/>
    <x v="0"/>
    <x v="395"/>
    <x v="567"/>
    <x v="0"/>
    <x v="13"/>
    <x v="19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8"/>
    <x v="169"/>
    <x v="203"/>
    <x v="36"/>
    <x v="1499"/>
    <x v="0"/>
  </r>
  <r>
    <x v="0"/>
    <x v="5"/>
    <x v="0"/>
    <x v="0"/>
    <x v="0"/>
    <x v="516"/>
    <x v="570"/>
    <x v="698"/>
    <x v="687"/>
    <x v="54"/>
    <x v="27"/>
    <x v="0"/>
    <x v="0"/>
    <x v="0"/>
    <x v="0"/>
    <x v="0"/>
    <x v="5"/>
    <x v="0"/>
    <x v="0"/>
    <x v="0"/>
    <x v="395"/>
    <x v="567"/>
    <x v="0"/>
    <x v="13"/>
    <x v="20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7"/>
    <x v="169"/>
    <x v="203"/>
    <x v="102"/>
    <x v="1525"/>
    <x v="0"/>
  </r>
  <r>
    <x v="0"/>
    <x v="5"/>
    <x v="0"/>
    <x v="0"/>
    <x v="0"/>
    <x v="532"/>
    <x v="583"/>
    <x v="715"/>
    <x v="687"/>
    <x v="54"/>
    <x v="27"/>
    <x v="0"/>
    <x v="0"/>
    <x v="0"/>
    <x v="0"/>
    <x v="0"/>
    <x v="5"/>
    <x v="0"/>
    <x v="0"/>
    <x v="0"/>
    <x v="395"/>
    <x v="567"/>
    <x v="0"/>
    <x v="13"/>
    <x v="21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0"/>
    <x v="169"/>
    <x v="203"/>
    <x v="107"/>
    <x v="1525"/>
    <x v="0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395"/>
    <x v="567"/>
    <x v="0"/>
    <x v="13"/>
    <x v="176"/>
    <x v="104"/>
    <x v="0"/>
    <x v="0"/>
    <x v="0"/>
    <x v="0"/>
    <x v="0"/>
    <x v="395"/>
    <x v="554"/>
    <x v="66"/>
    <x v="4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0"/>
    <x v="169"/>
    <x v="203"/>
    <x v="1"/>
    <x v="1474"/>
    <x v="0"/>
  </r>
  <r>
    <x v="0"/>
    <x v="2"/>
    <x v="0"/>
    <x v="0"/>
    <x v="0"/>
    <x v="641"/>
    <x v="673"/>
    <x v="311"/>
    <x v="344"/>
    <x v="54"/>
    <x v="27"/>
    <x v="0"/>
    <x v="0"/>
    <x v="0"/>
    <x v="0"/>
    <x v="0"/>
    <x v="4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283"/>
    <x v="199"/>
    <x v="169"/>
    <x v="203"/>
    <x v="0"/>
    <x v="1167"/>
    <x v="1"/>
  </r>
  <r>
    <x v="0"/>
    <x v="1"/>
    <x v="0"/>
    <x v="0"/>
    <x v="0"/>
    <x v="124"/>
    <x v="119"/>
    <x v="62"/>
    <x v="808"/>
    <x v="54"/>
    <x v="27"/>
    <x v="0"/>
    <x v="0"/>
    <x v="0"/>
    <x v="0"/>
    <x v="0"/>
    <x v="0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29"/>
    <x v="199"/>
    <x v="169"/>
    <x v="203"/>
    <x v="0"/>
    <x v="1418"/>
    <x v="1"/>
  </r>
  <r>
    <x v="0"/>
    <x v="6"/>
    <x v="0"/>
    <x v="0"/>
    <x v="0"/>
    <x v="722"/>
    <x v="745"/>
    <x v="359"/>
    <x v="295"/>
    <x v="54"/>
    <x v="27"/>
    <x v="0"/>
    <x v="0"/>
    <x v="0"/>
    <x v="0"/>
    <x v="0"/>
    <x v="6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243"/>
    <x v="199"/>
    <x v="169"/>
    <x v="203"/>
    <x v="0"/>
    <x v="1118"/>
    <x v="1"/>
  </r>
  <r>
    <x v="0"/>
    <x v="3"/>
    <x v="0"/>
    <x v="0"/>
    <x v="0"/>
    <x v="100"/>
    <x v="96"/>
    <x v="62"/>
    <x v="832"/>
    <x v="54"/>
    <x v="27"/>
    <x v="0"/>
    <x v="0"/>
    <x v="0"/>
    <x v="0"/>
    <x v="0"/>
    <x v="2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54"/>
    <x v="199"/>
    <x v="169"/>
    <x v="203"/>
    <x v="0"/>
    <x v="1418"/>
    <x v="1"/>
  </r>
  <r>
    <x v="0"/>
    <x v="5"/>
    <x v="0"/>
    <x v="0"/>
    <x v="0"/>
    <x v="533"/>
    <x v="584"/>
    <x v="283"/>
    <x v="423"/>
    <x v="15"/>
    <x v="27"/>
    <x v="0"/>
    <x v="0"/>
    <x v="0"/>
    <x v="0"/>
    <x v="0"/>
    <x v="5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50"/>
    <x v="199"/>
    <x v="169"/>
    <x v="203"/>
    <x v="0"/>
    <x v="1197"/>
    <x v="1"/>
  </r>
  <r>
    <x v="0"/>
    <x v="4"/>
    <x v="0"/>
    <x v="0"/>
    <x v="0"/>
    <x v="75"/>
    <x v="72"/>
    <x v="0"/>
    <x v="837"/>
    <x v="54"/>
    <x v="27"/>
    <x v="0"/>
    <x v="0"/>
    <x v="0"/>
    <x v="0"/>
    <x v="0"/>
    <x v="1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668"/>
    <x v="199"/>
    <x v="169"/>
    <x v="203"/>
    <x v="0"/>
    <x v="1479"/>
    <x v="1"/>
  </r>
  <r>
    <x v="0"/>
    <x v="0"/>
    <x v="0"/>
    <x v="0"/>
    <x v="0"/>
    <x v="532"/>
    <x v="583"/>
    <x v="0"/>
    <x v="406"/>
    <x v="54"/>
    <x v="0"/>
    <x v="0"/>
    <x v="0"/>
    <x v="0"/>
    <x v="0"/>
    <x v="0"/>
    <x v="3"/>
    <x v="0"/>
    <x v="0"/>
    <x v="0"/>
    <x v="396"/>
    <x v="569"/>
    <x v="5"/>
    <x v="0"/>
    <x v="585"/>
    <x v="104"/>
    <x v="0"/>
    <x v="0"/>
    <x v="0"/>
    <x v="0"/>
    <x v="0"/>
    <x v="396"/>
    <x v="271"/>
    <x v="53"/>
    <x v="28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2"/>
    <x v="0"/>
    <x v="0"/>
    <x v="0"/>
    <x v="767"/>
    <x v="790"/>
    <x v="1038"/>
    <x v="1225"/>
    <x v="54"/>
    <x v="27"/>
    <x v="0"/>
    <x v="0"/>
    <x v="0"/>
    <x v="0"/>
    <x v="0"/>
    <x v="4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45"/>
    <x v="199"/>
    <x v="169"/>
    <x v="112"/>
    <x v="0"/>
    <x v="453"/>
    <x v="1"/>
  </r>
  <r>
    <x v="0"/>
    <x v="1"/>
    <x v="0"/>
    <x v="0"/>
    <x v="0"/>
    <x v="178"/>
    <x v="171"/>
    <x v="361"/>
    <x v="1154"/>
    <x v="54"/>
    <x v="27"/>
    <x v="0"/>
    <x v="0"/>
    <x v="0"/>
    <x v="0"/>
    <x v="0"/>
    <x v="0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116"/>
    <x v="1"/>
  </r>
  <r>
    <x v="0"/>
    <x v="6"/>
    <x v="0"/>
    <x v="0"/>
    <x v="0"/>
    <x v="863"/>
    <x v="885"/>
    <x v="1135"/>
    <x v="1267"/>
    <x v="54"/>
    <x v="27"/>
    <x v="0"/>
    <x v="0"/>
    <x v="0"/>
    <x v="0"/>
    <x v="0"/>
    <x v="6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62"/>
    <x v="199"/>
    <x v="169"/>
    <x v="203"/>
    <x v="0"/>
    <x v="370"/>
    <x v="1"/>
  </r>
  <r>
    <x v="0"/>
    <x v="3"/>
    <x v="0"/>
    <x v="0"/>
    <x v="0"/>
    <x v="178"/>
    <x v="171"/>
    <x v="361"/>
    <x v="1154"/>
    <x v="54"/>
    <x v="27"/>
    <x v="0"/>
    <x v="0"/>
    <x v="0"/>
    <x v="0"/>
    <x v="0"/>
    <x v="2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116"/>
    <x v="1"/>
  </r>
  <r>
    <x v="0"/>
    <x v="5"/>
    <x v="0"/>
    <x v="0"/>
    <x v="0"/>
    <x v="711"/>
    <x v="735"/>
    <x v="978"/>
    <x v="1210"/>
    <x v="54"/>
    <x v="27"/>
    <x v="0"/>
    <x v="0"/>
    <x v="0"/>
    <x v="0"/>
    <x v="0"/>
    <x v="5"/>
    <x v="0"/>
    <x v="0"/>
    <x v="0"/>
    <x v="397"/>
    <x v="571"/>
    <x v="3"/>
    <x v="12"/>
    <x v="805"/>
    <x v="104"/>
    <x v="0"/>
    <x v="0"/>
    <x v="0"/>
    <x v="0"/>
    <x v="0"/>
    <x v="397"/>
    <x v="461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103"/>
    <x v="0"/>
    <x v="502"/>
    <x v="1"/>
  </r>
  <r>
    <x v="0"/>
    <x v="2"/>
    <x v="0"/>
    <x v="0"/>
    <x v="0"/>
    <x v="341"/>
    <x v="423"/>
    <x v="528"/>
    <x v="956"/>
    <x v="54"/>
    <x v="27"/>
    <x v="0"/>
    <x v="0"/>
    <x v="0"/>
    <x v="0"/>
    <x v="0"/>
    <x v="4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68"/>
    <x v="199"/>
    <x v="169"/>
    <x v="32"/>
    <x v="0"/>
    <x v="939"/>
    <x v="1"/>
  </r>
  <r>
    <x v="0"/>
    <x v="1"/>
    <x v="0"/>
    <x v="0"/>
    <x v="0"/>
    <x v="32"/>
    <x v="31"/>
    <x v="83"/>
    <x v="956"/>
    <x v="54"/>
    <x v="27"/>
    <x v="0"/>
    <x v="0"/>
    <x v="0"/>
    <x v="0"/>
    <x v="0"/>
    <x v="0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23"/>
    <x v="199"/>
    <x v="169"/>
    <x v="203"/>
    <x v="0"/>
    <x v="1397"/>
    <x v="1"/>
  </r>
  <r>
    <x v="0"/>
    <x v="6"/>
    <x v="0"/>
    <x v="0"/>
    <x v="0"/>
    <x v="392"/>
    <x v="461"/>
    <x v="592"/>
    <x v="956"/>
    <x v="54"/>
    <x v="27"/>
    <x v="0"/>
    <x v="0"/>
    <x v="0"/>
    <x v="0"/>
    <x v="0"/>
    <x v="6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433"/>
    <x v="199"/>
    <x v="169"/>
    <x v="203"/>
    <x v="0"/>
    <x v="872"/>
    <x v="1"/>
  </r>
  <r>
    <x v="0"/>
    <x v="3"/>
    <x v="0"/>
    <x v="0"/>
    <x v="0"/>
    <x v="3"/>
    <x v="3"/>
    <x v="18"/>
    <x v="956"/>
    <x v="54"/>
    <x v="27"/>
    <x v="0"/>
    <x v="0"/>
    <x v="0"/>
    <x v="0"/>
    <x v="0"/>
    <x v="2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61"/>
    <x v="1"/>
  </r>
  <r>
    <x v="0"/>
    <x v="5"/>
    <x v="0"/>
    <x v="0"/>
    <x v="0"/>
    <x v="39"/>
    <x v="75"/>
    <x v="138"/>
    <x v="956"/>
    <x v="54"/>
    <x v="27"/>
    <x v="0"/>
    <x v="0"/>
    <x v="0"/>
    <x v="0"/>
    <x v="0"/>
    <x v="5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11"/>
    <x v="199"/>
    <x v="5"/>
    <x v="203"/>
    <x v="6"/>
    <x v="1480"/>
    <x v="0"/>
  </r>
  <r>
    <x v="0"/>
    <x v="4"/>
    <x v="0"/>
    <x v="0"/>
    <x v="0"/>
    <x v="87"/>
    <x v="84"/>
    <x v="145"/>
    <x v="956"/>
    <x v="54"/>
    <x v="27"/>
    <x v="0"/>
    <x v="0"/>
    <x v="0"/>
    <x v="0"/>
    <x v="0"/>
    <x v="1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336"/>
    <x v="1"/>
  </r>
  <r>
    <x v="0"/>
    <x v="0"/>
    <x v="0"/>
    <x v="0"/>
    <x v="0"/>
    <x v="571"/>
    <x v="613"/>
    <x v="806"/>
    <x v="956"/>
    <x v="54"/>
    <x v="27"/>
    <x v="0"/>
    <x v="0"/>
    <x v="0"/>
    <x v="0"/>
    <x v="0"/>
    <x v="3"/>
    <x v="0"/>
    <x v="0"/>
    <x v="0"/>
    <x v="398"/>
    <x v="572"/>
    <x v="3"/>
    <x v="11"/>
    <x v="7"/>
    <x v="104"/>
    <x v="0"/>
    <x v="0"/>
    <x v="0"/>
    <x v="0"/>
    <x v="0"/>
    <x v="398"/>
    <x v="156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309"/>
    <x v="199"/>
    <x v="169"/>
    <x v="203"/>
    <x v="0"/>
    <x v="655"/>
    <x v="1"/>
  </r>
  <r>
    <x v="0"/>
    <x v="2"/>
    <x v="0"/>
    <x v="0"/>
    <x v="0"/>
    <x v="744"/>
    <x v="767"/>
    <x v="0"/>
    <x v="274"/>
    <x v="54"/>
    <x v="27"/>
    <x v="0"/>
    <x v="0"/>
    <x v="0"/>
    <x v="0"/>
    <x v="0"/>
    <x v="4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1"/>
    <x v="0"/>
    <x v="0"/>
    <x v="0"/>
    <x v="169"/>
    <x v="162"/>
    <x v="0"/>
    <x v="688"/>
    <x v="54"/>
    <x v="27"/>
    <x v="0"/>
    <x v="0"/>
    <x v="0"/>
    <x v="0"/>
    <x v="0"/>
    <x v="0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6"/>
    <x v="0"/>
    <x v="0"/>
    <x v="0"/>
    <x v="841"/>
    <x v="863"/>
    <x v="0"/>
    <x v="220"/>
    <x v="54"/>
    <x v="27"/>
    <x v="0"/>
    <x v="0"/>
    <x v="0"/>
    <x v="0"/>
    <x v="0"/>
    <x v="6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3"/>
    <x v="0"/>
    <x v="0"/>
    <x v="0"/>
    <x v="129"/>
    <x v="124"/>
    <x v="0"/>
    <x v="722"/>
    <x v="54"/>
    <x v="27"/>
    <x v="0"/>
    <x v="0"/>
    <x v="0"/>
    <x v="0"/>
    <x v="0"/>
    <x v="2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5"/>
    <x v="0"/>
    <x v="0"/>
    <x v="0"/>
    <x v="604"/>
    <x v="640"/>
    <x v="0"/>
    <x v="356"/>
    <x v="54"/>
    <x v="27"/>
    <x v="0"/>
    <x v="0"/>
    <x v="0"/>
    <x v="0"/>
    <x v="0"/>
    <x v="5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9"/>
    <x v="203"/>
    <x v="129"/>
    <x v="1624"/>
    <x v="0"/>
  </r>
  <r>
    <x v="0"/>
    <x v="4"/>
    <x v="0"/>
    <x v="0"/>
    <x v="0"/>
    <x v="145"/>
    <x v="139"/>
    <x v="0"/>
    <x v="709"/>
    <x v="54"/>
    <x v="27"/>
    <x v="0"/>
    <x v="0"/>
    <x v="0"/>
    <x v="0"/>
    <x v="0"/>
    <x v="1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0"/>
    <x v="0"/>
    <x v="0"/>
    <x v="0"/>
    <x v="720"/>
    <x v="743"/>
    <x v="0"/>
    <x v="284"/>
    <x v="54"/>
    <x v="27"/>
    <x v="0"/>
    <x v="0"/>
    <x v="0"/>
    <x v="0"/>
    <x v="0"/>
    <x v="3"/>
    <x v="0"/>
    <x v="0"/>
    <x v="0"/>
    <x v="399"/>
    <x v="575"/>
    <x v="2"/>
    <x v="53"/>
    <x v="504"/>
    <x v="104"/>
    <x v="0"/>
    <x v="0"/>
    <x v="0"/>
    <x v="0"/>
    <x v="0"/>
    <x v="399"/>
    <x v="239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9"/>
    <x v="1"/>
  </r>
  <r>
    <x v="0"/>
    <x v="2"/>
    <x v="0"/>
    <x v="0"/>
    <x v="0"/>
    <x v="479"/>
    <x v="535"/>
    <x v="0"/>
    <x v="442"/>
    <x v="54"/>
    <x v="27"/>
    <x v="0"/>
    <x v="0"/>
    <x v="0"/>
    <x v="0"/>
    <x v="0"/>
    <x v="4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67"/>
    <x v="199"/>
    <x v="169"/>
    <x v="203"/>
    <x v="0"/>
    <x v="1479"/>
    <x v="1"/>
  </r>
  <r>
    <x v="0"/>
    <x v="1"/>
    <x v="0"/>
    <x v="0"/>
    <x v="0"/>
    <x v="66"/>
    <x v="63"/>
    <x v="0"/>
    <x v="846"/>
    <x v="54"/>
    <x v="27"/>
    <x v="0"/>
    <x v="0"/>
    <x v="0"/>
    <x v="0"/>
    <x v="0"/>
    <x v="0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7"/>
    <x v="199"/>
    <x v="169"/>
    <x v="203"/>
    <x v="0"/>
    <x v="1479"/>
    <x v="1"/>
  </r>
  <r>
    <x v="0"/>
    <x v="6"/>
    <x v="0"/>
    <x v="0"/>
    <x v="0"/>
    <x v="543"/>
    <x v="593"/>
    <x v="0"/>
    <x v="392"/>
    <x v="54"/>
    <x v="27"/>
    <x v="0"/>
    <x v="0"/>
    <x v="0"/>
    <x v="0"/>
    <x v="0"/>
    <x v="6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203"/>
    <x v="0"/>
    <x v="1479"/>
    <x v="1"/>
  </r>
  <r>
    <x v="0"/>
    <x v="3"/>
    <x v="0"/>
    <x v="0"/>
    <x v="0"/>
    <x v="53"/>
    <x v="51"/>
    <x v="0"/>
    <x v="861"/>
    <x v="54"/>
    <x v="27"/>
    <x v="0"/>
    <x v="0"/>
    <x v="0"/>
    <x v="0"/>
    <x v="0"/>
    <x v="2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5"/>
    <x v="0"/>
    <x v="0"/>
    <x v="0"/>
    <x v="398"/>
    <x v="465"/>
    <x v="0"/>
    <x v="508"/>
    <x v="0"/>
    <x v="27"/>
    <x v="0"/>
    <x v="0"/>
    <x v="0"/>
    <x v="0"/>
    <x v="0"/>
    <x v="5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27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00"/>
    <x v="582"/>
    <x v="5"/>
    <x v="18"/>
    <x v="455"/>
    <x v="104"/>
    <x v="0"/>
    <x v="0"/>
    <x v="0"/>
    <x v="0"/>
    <x v="0"/>
    <x v="400"/>
    <x v="439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7"/>
    <x v="1"/>
  </r>
  <r>
    <x v="0"/>
    <x v="3"/>
    <x v="0"/>
    <x v="0"/>
    <x v="0"/>
    <x v="8"/>
    <x v="8"/>
    <x v="67"/>
    <x v="1000"/>
    <x v="54"/>
    <x v="27"/>
    <x v="0"/>
    <x v="0"/>
    <x v="0"/>
    <x v="0"/>
    <x v="0"/>
    <x v="2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13"/>
    <x v="1"/>
  </r>
  <r>
    <x v="0"/>
    <x v="5"/>
    <x v="0"/>
    <x v="0"/>
    <x v="0"/>
    <x v="103"/>
    <x v="183"/>
    <x v="300"/>
    <x v="1068"/>
    <x v="16"/>
    <x v="27"/>
    <x v="0"/>
    <x v="0"/>
    <x v="0"/>
    <x v="0"/>
    <x v="0"/>
    <x v="5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79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401"/>
    <x v="583"/>
    <x v="5"/>
    <x v="34"/>
    <x v="658"/>
    <x v="104"/>
    <x v="0"/>
    <x v="0"/>
    <x v="0"/>
    <x v="0"/>
    <x v="0"/>
    <x v="401"/>
    <x v="320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313"/>
    <x v="1333"/>
    <x v="1341"/>
    <x v="19"/>
    <x v="54"/>
    <x v="27"/>
    <x v="0"/>
    <x v="0"/>
    <x v="0"/>
    <x v="0"/>
    <x v="0"/>
    <x v="4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21"/>
    <x v="199"/>
    <x v="169"/>
    <x v="198"/>
    <x v="0"/>
    <x v="194"/>
    <x v="1"/>
  </r>
  <r>
    <x v="0"/>
    <x v="1"/>
    <x v="0"/>
    <x v="0"/>
    <x v="0"/>
    <x v="656"/>
    <x v="539"/>
    <x v="557"/>
    <x v="576"/>
    <x v="54"/>
    <x v="27"/>
    <x v="0"/>
    <x v="0"/>
    <x v="0"/>
    <x v="0"/>
    <x v="0"/>
    <x v="0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311"/>
    <x v="199"/>
    <x v="169"/>
    <x v="203"/>
    <x v="0"/>
    <x v="908"/>
    <x v="1"/>
  </r>
  <r>
    <x v="0"/>
    <x v="6"/>
    <x v="0"/>
    <x v="0"/>
    <x v="0"/>
    <x v="1330"/>
    <x v="1350"/>
    <x v="1404"/>
    <x v="8"/>
    <x v="54"/>
    <x v="27"/>
    <x v="0"/>
    <x v="0"/>
    <x v="0"/>
    <x v="0"/>
    <x v="0"/>
    <x v="6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"/>
    <x v="199"/>
    <x v="169"/>
    <x v="203"/>
    <x v="0"/>
    <x v="141"/>
    <x v="1"/>
  </r>
  <r>
    <x v="0"/>
    <x v="4"/>
    <x v="0"/>
    <x v="0"/>
    <x v="0"/>
    <x v="1015"/>
    <x v="803"/>
    <x v="845"/>
    <x v="389"/>
    <x v="54"/>
    <x v="27"/>
    <x v="0"/>
    <x v="0"/>
    <x v="0"/>
    <x v="0"/>
    <x v="0"/>
    <x v="1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56"/>
    <x v="199"/>
    <x v="169"/>
    <x v="203"/>
    <x v="0"/>
    <x v="618"/>
    <x v="1"/>
  </r>
  <r>
    <x v="0"/>
    <x v="0"/>
    <x v="0"/>
    <x v="0"/>
    <x v="0"/>
    <x v="1341"/>
    <x v="1361"/>
    <x v="1526"/>
    <x v="1"/>
    <x v="54"/>
    <x v="27"/>
    <x v="0"/>
    <x v="0"/>
    <x v="0"/>
    <x v="0"/>
    <x v="0"/>
    <x v="3"/>
    <x v="0"/>
    <x v="0"/>
    <x v="0"/>
    <x v="402"/>
    <x v="584"/>
    <x v="3"/>
    <x v="7"/>
    <x v="374"/>
    <x v="104"/>
    <x v="0"/>
    <x v="0"/>
    <x v="0"/>
    <x v="0"/>
    <x v="0"/>
    <x v="402"/>
    <x v="28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"/>
    <x v="199"/>
    <x v="169"/>
    <x v="203"/>
    <x v="0"/>
    <x v="43"/>
    <x v="1"/>
  </r>
  <r>
    <x v="0"/>
    <x v="2"/>
    <x v="0"/>
    <x v="0"/>
    <x v="0"/>
    <x v="16"/>
    <x v="30"/>
    <x v="65"/>
    <x v="934"/>
    <x v="54"/>
    <x v="27"/>
    <x v="0"/>
    <x v="0"/>
    <x v="0"/>
    <x v="0"/>
    <x v="0"/>
    <x v="4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3"/>
    <x v="199"/>
    <x v="169"/>
    <x v="1"/>
    <x v="0"/>
    <x v="1415"/>
    <x v="1"/>
  </r>
  <r>
    <x v="0"/>
    <x v="2"/>
    <x v="0"/>
    <x v="0"/>
    <x v="0"/>
    <x v="1084"/>
    <x v="1104"/>
    <x v="1220"/>
    <x v="298"/>
    <x v="54"/>
    <x v="27"/>
    <x v="0"/>
    <x v="0"/>
    <x v="0"/>
    <x v="0"/>
    <x v="0"/>
    <x v="4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44"/>
    <x v="199"/>
    <x v="169"/>
    <x v="158"/>
    <x v="0"/>
    <x v="299"/>
    <x v="1"/>
  </r>
  <r>
    <x v="0"/>
    <x v="1"/>
    <x v="0"/>
    <x v="0"/>
    <x v="0"/>
    <x v="1"/>
    <x v="1"/>
    <x v="8"/>
    <x v="959"/>
    <x v="54"/>
    <x v="27"/>
    <x v="0"/>
    <x v="0"/>
    <x v="0"/>
    <x v="0"/>
    <x v="0"/>
    <x v="0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11"/>
    <x v="199"/>
    <x v="169"/>
    <x v="203"/>
    <x v="0"/>
    <x v="1471"/>
    <x v="1"/>
  </r>
  <r>
    <x v="0"/>
    <x v="1"/>
    <x v="0"/>
    <x v="0"/>
    <x v="0"/>
    <x v="349"/>
    <x v="326"/>
    <x v="462"/>
    <x v="1144"/>
    <x v="54"/>
    <x v="27"/>
    <x v="0"/>
    <x v="0"/>
    <x v="0"/>
    <x v="0"/>
    <x v="0"/>
    <x v="0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2"/>
    <x v="199"/>
    <x v="169"/>
    <x v="203"/>
    <x v="0"/>
    <x v="1006"/>
    <x v="1"/>
  </r>
  <r>
    <x v="0"/>
    <x v="6"/>
    <x v="0"/>
    <x v="0"/>
    <x v="0"/>
    <x v="21"/>
    <x v="40"/>
    <x v="79"/>
    <x v="927"/>
    <x v="54"/>
    <x v="27"/>
    <x v="0"/>
    <x v="0"/>
    <x v="0"/>
    <x v="0"/>
    <x v="0"/>
    <x v="6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89"/>
    <x v="199"/>
    <x v="169"/>
    <x v="203"/>
    <x v="0"/>
    <x v="1401"/>
    <x v="1"/>
  </r>
  <r>
    <x v="0"/>
    <x v="6"/>
    <x v="0"/>
    <x v="0"/>
    <x v="0"/>
    <x v="1152"/>
    <x v="1172"/>
    <x v="1295"/>
    <x v="256"/>
    <x v="54"/>
    <x v="27"/>
    <x v="0"/>
    <x v="0"/>
    <x v="0"/>
    <x v="0"/>
    <x v="0"/>
    <x v="6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11"/>
    <x v="199"/>
    <x v="169"/>
    <x v="203"/>
    <x v="0"/>
    <x v="238"/>
    <x v="1"/>
  </r>
  <r>
    <x v="0"/>
    <x v="3"/>
    <x v="0"/>
    <x v="0"/>
    <x v="0"/>
    <x v="1"/>
    <x v="1"/>
    <x v="8"/>
    <x v="959"/>
    <x v="54"/>
    <x v="27"/>
    <x v="0"/>
    <x v="0"/>
    <x v="0"/>
    <x v="0"/>
    <x v="0"/>
    <x v="2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811"/>
    <x v="199"/>
    <x v="169"/>
    <x v="203"/>
    <x v="0"/>
    <x v="1471"/>
    <x v="1"/>
  </r>
  <r>
    <x v="0"/>
    <x v="3"/>
    <x v="0"/>
    <x v="0"/>
    <x v="0"/>
    <x v="349"/>
    <x v="326"/>
    <x v="462"/>
    <x v="1144"/>
    <x v="54"/>
    <x v="27"/>
    <x v="0"/>
    <x v="0"/>
    <x v="0"/>
    <x v="0"/>
    <x v="0"/>
    <x v="2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612"/>
    <x v="199"/>
    <x v="169"/>
    <x v="203"/>
    <x v="0"/>
    <x v="1006"/>
    <x v="1"/>
  </r>
  <r>
    <x v="0"/>
    <x v="5"/>
    <x v="0"/>
    <x v="0"/>
    <x v="0"/>
    <x v="13"/>
    <x v="25"/>
    <x v="57"/>
    <x v="937"/>
    <x v="54"/>
    <x v="27"/>
    <x v="0"/>
    <x v="0"/>
    <x v="0"/>
    <x v="0"/>
    <x v="0"/>
    <x v="5"/>
    <x v="0"/>
    <x v="0"/>
    <x v="0"/>
    <x v="403"/>
    <x v="585"/>
    <x v="3"/>
    <x v="11"/>
    <x v="263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796"/>
    <x v="199"/>
    <x v="0"/>
    <x v="203"/>
    <x v="1"/>
    <x v="1481"/>
    <x v="0"/>
  </r>
  <r>
    <x v="0"/>
    <x v="5"/>
    <x v="0"/>
    <x v="0"/>
    <x v="0"/>
    <x v="1026"/>
    <x v="1046"/>
    <x v="1154"/>
    <x v="332"/>
    <x v="54"/>
    <x v="27"/>
    <x v="0"/>
    <x v="0"/>
    <x v="0"/>
    <x v="0"/>
    <x v="0"/>
    <x v="5"/>
    <x v="0"/>
    <x v="0"/>
    <x v="0"/>
    <x v="403"/>
    <x v="585"/>
    <x v="3"/>
    <x v="11"/>
    <x v="344"/>
    <x v="104"/>
    <x v="0"/>
    <x v="0"/>
    <x v="0"/>
    <x v="0"/>
    <x v="0"/>
    <x v="403"/>
    <x v="559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75"/>
    <x v="199"/>
    <x v="169"/>
    <x v="154"/>
    <x v="0"/>
    <x v="354"/>
    <x v="1"/>
  </r>
  <r>
    <x v="0"/>
    <x v="2"/>
    <x v="0"/>
    <x v="0"/>
    <x v="0"/>
    <x v="449"/>
    <x v="511"/>
    <x v="0"/>
    <x v="467"/>
    <x v="54"/>
    <x v="27"/>
    <x v="0"/>
    <x v="0"/>
    <x v="0"/>
    <x v="0"/>
    <x v="0"/>
    <x v="4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389"/>
    <x v="199"/>
    <x v="169"/>
    <x v="203"/>
    <x v="0"/>
    <x v="1479"/>
    <x v="1"/>
  </r>
  <r>
    <x v="0"/>
    <x v="1"/>
    <x v="0"/>
    <x v="0"/>
    <x v="0"/>
    <x v="57"/>
    <x v="55"/>
    <x v="0"/>
    <x v="856"/>
    <x v="54"/>
    <x v="27"/>
    <x v="0"/>
    <x v="0"/>
    <x v="0"/>
    <x v="0"/>
    <x v="0"/>
    <x v="0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6"/>
    <x v="0"/>
    <x v="0"/>
    <x v="0"/>
    <x v="512"/>
    <x v="565"/>
    <x v="0"/>
    <x v="422"/>
    <x v="54"/>
    <x v="27"/>
    <x v="0"/>
    <x v="0"/>
    <x v="0"/>
    <x v="0"/>
    <x v="0"/>
    <x v="6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349"/>
    <x v="199"/>
    <x v="169"/>
    <x v="203"/>
    <x v="0"/>
    <x v="1479"/>
    <x v="1"/>
  </r>
  <r>
    <x v="0"/>
    <x v="3"/>
    <x v="0"/>
    <x v="0"/>
    <x v="0"/>
    <x v="57"/>
    <x v="55"/>
    <x v="0"/>
    <x v="856"/>
    <x v="54"/>
    <x v="27"/>
    <x v="0"/>
    <x v="0"/>
    <x v="0"/>
    <x v="0"/>
    <x v="0"/>
    <x v="2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688"/>
    <x v="199"/>
    <x v="169"/>
    <x v="203"/>
    <x v="0"/>
    <x v="1479"/>
    <x v="1"/>
  </r>
  <r>
    <x v="0"/>
    <x v="5"/>
    <x v="0"/>
    <x v="0"/>
    <x v="0"/>
    <x v="412"/>
    <x v="478"/>
    <x v="0"/>
    <x v="498"/>
    <x v="54"/>
    <x v="27"/>
    <x v="0"/>
    <x v="0"/>
    <x v="0"/>
    <x v="0"/>
    <x v="0"/>
    <x v="5"/>
    <x v="0"/>
    <x v="0"/>
    <x v="0"/>
    <x v="404"/>
    <x v="586"/>
    <x v="1"/>
    <x v="32"/>
    <x v="313"/>
    <x v="104"/>
    <x v="0"/>
    <x v="0"/>
    <x v="0"/>
    <x v="0"/>
    <x v="0"/>
    <x v="404"/>
    <x v="354"/>
    <x v="71"/>
    <x v="55"/>
    <x v="0"/>
    <x v="0"/>
    <x v="0"/>
    <x v="0"/>
    <x v="0"/>
    <x v="0"/>
    <x v="0"/>
    <x v="0"/>
    <x v="0"/>
    <x v="0"/>
    <x v="0"/>
    <x v="0"/>
    <x v="0"/>
    <x v="0"/>
    <x v="0"/>
    <x v="0"/>
    <x v="0"/>
    <x v="419"/>
    <x v="199"/>
    <x v="169"/>
    <x v="203"/>
    <x v="0"/>
    <x v="1479"/>
    <x v="1"/>
  </r>
  <r>
    <x v="0"/>
    <x v="2"/>
    <x v="0"/>
    <x v="0"/>
    <x v="0"/>
    <x v="404"/>
    <x v="470"/>
    <x v="625"/>
    <x v="1080"/>
    <x v="54"/>
    <x v="27"/>
    <x v="0"/>
    <x v="0"/>
    <x v="0"/>
    <x v="0"/>
    <x v="0"/>
    <x v="4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8"/>
    <x v="203"/>
    <x v="65"/>
    <x v="1331"/>
    <x v="0"/>
  </r>
  <r>
    <x v="0"/>
    <x v="1"/>
    <x v="0"/>
    <x v="0"/>
    <x v="0"/>
    <x v="46"/>
    <x v="44"/>
    <x v="156"/>
    <x v="982"/>
    <x v="54"/>
    <x v="27"/>
    <x v="0"/>
    <x v="0"/>
    <x v="0"/>
    <x v="0"/>
    <x v="0"/>
    <x v="0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6"/>
    <x v="0"/>
    <x v="0"/>
    <x v="0"/>
    <x v="464"/>
    <x v="524"/>
    <x v="694"/>
    <x v="1098"/>
    <x v="54"/>
    <x v="27"/>
    <x v="0"/>
    <x v="0"/>
    <x v="0"/>
    <x v="0"/>
    <x v="0"/>
    <x v="6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5"/>
    <x v="1"/>
  </r>
  <r>
    <x v="0"/>
    <x v="3"/>
    <x v="0"/>
    <x v="0"/>
    <x v="0"/>
    <x v="46"/>
    <x v="44"/>
    <x v="156"/>
    <x v="982"/>
    <x v="54"/>
    <x v="27"/>
    <x v="0"/>
    <x v="0"/>
    <x v="0"/>
    <x v="0"/>
    <x v="0"/>
    <x v="2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26"/>
    <x v="1"/>
  </r>
  <r>
    <x v="0"/>
    <x v="5"/>
    <x v="0"/>
    <x v="0"/>
    <x v="0"/>
    <x v="371"/>
    <x v="444"/>
    <x v="576"/>
    <x v="1068"/>
    <x v="54"/>
    <x v="27"/>
    <x v="0"/>
    <x v="0"/>
    <x v="0"/>
    <x v="0"/>
    <x v="0"/>
    <x v="5"/>
    <x v="0"/>
    <x v="0"/>
    <x v="0"/>
    <x v="405"/>
    <x v="589"/>
    <x v="2"/>
    <x v="6"/>
    <x v="65"/>
    <x v="104"/>
    <x v="0"/>
    <x v="0"/>
    <x v="0"/>
    <x v="0"/>
    <x v="0"/>
    <x v="405"/>
    <x v="172"/>
    <x v="38"/>
    <x v="1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0"/>
    <x v="203"/>
    <x v="57"/>
    <x v="1343"/>
    <x v="0"/>
  </r>
  <r>
    <x v="0"/>
    <x v="2"/>
    <x v="0"/>
    <x v="0"/>
    <x v="0"/>
    <x v="941"/>
    <x v="963"/>
    <x v="1574"/>
    <x v="1886"/>
    <x v="54"/>
    <x v="27"/>
    <x v="0"/>
    <x v="0"/>
    <x v="0"/>
    <x v="0"/>
    <x v="0"/>
    <x v="4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"/>
    <x v="1"/>
  </r>
  <r>
    <x v="0"/>
    <x v="1"/>
    <x v="0"/>
    <x v="0"/>
    <x v="0"/>
    <x v="267"/>
    <x v="253"/>
    <x v="1148"/>
    <x v="1673"/>
    <x v="54"/>
    <x v="27"/>
    <x v="0"/>
    <x v="0"/>
    <x v="0"/>
    <x v="0"/>
    <x v="0"/>
    <x v="0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0"/>
    <x v="1"/>
  </r>
  <r>
    <x v="0"/>
    <x v="6"/>
    <x v="0"/>
    <x v="0"/>
    <x v="0"/>
    <x v="1038"/>
    <x v="1058"/>
    <x v="1577"/>
    <x v="1891"/>
    <x v="54"/>
    <x v="27"/>
    <x v="0"/>
    <x v="0"/>
    <x v="0"/>
    <x v="0"/>
    <x v="0"/>
    <x v="6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"/>
    <x v="1"/>
  </r>
  <r>
    <x v="0"/>
    <x v="3"/>
    <x v="0"/>
    <x v="0"/>
    <x v="0"/>
    <x v="267"/>
    <x v="253"/>
    <x v="1148"/>
    <x v="1673"/>
    <x v="54"/>
    <x v="27"/>
    <x v="0"/>
    <x v="0"/>
    <x v="0"/>
    <x v="0"/>
    <x v="0"/>
    <x v="2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60"/>
    <x v="1"/>
  </r>
  <r>
    <x v="0"/>
    <x v="5"/>
    <x v="0"/>
    <x v="0"/>
    <x v="0"/>
    <x v="880"/>
    <x v="902"/>
    <x v="1568"/>
    <x v="1884"/>
    <x v="54"/>
    <x v="27"/>
    <x v="0"/>
    <x v="0"/>
    <x v="0"/>
    <x v="0"/>
    <x v="0"/>
    <x v="5"/>
    <x v="0"/>
    <x v="0"/>
    <x v="0"/>
    <x v="406"/>
    <x v="590"/>
    <x v="0"/>
    <x v="31"/>
    <x v="105"/>
    <x v="104"/>
    <x v="0"/>
    <x v="0"/>
    <x v="0"/>
    <x v="0"/>
    <x v="0"/>
    <x v="406"/>
    <x v="538"/>
    <x v="27"/>
    <x v="7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29"/>
    <x v="0"/>
    <x v="8"/>
    <x v="1"/>
  </r>
  <r>
    <x v="0"/>
    <x v="2"/>
    <x v="0"/>
    <x v="0"/>
    <x v="0"/>
    <x v="211"/>
    <x v="313"/>
    <x v="383"/>
    <x v="956"/>
    <x v="54"/>
    <x v="27"/>
    <x v="0"/>
    <x v="0"/>
    <x v="0"/>
    <x v="0"/>
    <x v="0"/>
    <x v="4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93"/>
    <x v="1"/>
  </r>
  <r>
    <x v="0"/>
    <x v="1"/>
    <x v="0"/>
    <x v="0"/>
    <x v="0"/>
    <x v="16"/>
    <x v="15"/>
    <x v="82"/>
    <x v="1002"/>
    <x v="54"/>
    <x v="27"/>
    <x v="0"/>
    <x v="0"/>
    <x v="0"/>
    <x v="0"/>
    <x v="0"/>
    <x v="0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8"/>
    <x v="1"/>
  </r>
  <r>
    <x v="0"/>
    <x v="6"/>
    <x v="0"/>
    <x v="0"/>
    <x v="0"/>
    <x v="261"/>
    <x v="357"/>
    <x v="438"/>
    <x v="956"/>
    <x v="54"/>
    <x v="27"/>
    <x v="0"/>
    <x v="0"/>
    <x v="0"/>
    <x v="0"/>
    <x v="0"/>
    <x v="6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31"/>
    <x v="1"/>
  </r>
  <r>
    <x v="0"/>
    <x v="3"/>
    <x v="0"/>
    <x v="0"/>
    <x v="0"/>
    <x v="12"/>
    <x v="12"/>
    <x v="82"/>
    <x v="1011"/>
    <x v="54"/>
    <x v="27"/>
    <x v="0"/>
    <x v="0"/>
    <x v="0"/>
    <x v="0"/>
    <x v="0"/>
    <x v="2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398"/>
    <x v="1"/>
  </r>
  <r>
    <x v="0"/>
    <x v="5"/>
    <x v="0"/>
    <x v="0"/>
    <x v="0"/>
    <x v="150"/>
    <x v="248"/>
    <x v="346"/>
    <x v="1068"/>
    <x v="21"/>
    <x v="27"/>
    <x v="0"/>
    <x v="0"/>
    <x v="0"/>
    <x v="0"/>
    <x v="0"/>
    <x v="5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132"/>
    <x v="1"/>
  </r>
  <r>
    <x v="0"/>
    <x v="4"/>
    <x v="0"/>
    <x v="0"/>
    <x v="0"/>
    <x v="9"/>
    <x v="9"/>
    <x v="0"/>
    <x v="933"/>
    <x v="54"/>
    <x v="27"/>
    <x v="0"/>
    <x v="0"/>
    <x v="0"/>
    <x v="0"/>
    <x v="0"/>
    <x v="1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479"/>
    <x v="1"/>
  </r>
  <r>
    <x v="0"/>
    <x v="0"/>
    <x v="0"/>
    <x v="0"/>
    <x v="0"/>
    <x v="150"/>
    <x v="248"/>
    <x v="0"/>
    <x v="704"/>
    <x v="54"/>
    <x v="0"/>
    <x v="0"/>
    <x v="0"/>
    <x v="0"/>
    <x v="0"/>
    <x v="0"/>
    <x v="3"/>
    <x v="0"/>
    <x v="0"/>
    <x v="0"/>
    <x v="407"/>
    <x v="594"/>
    <x v="5"/>
    <x v="34"/>
    <x v="703"/>
    <x v="104"/>
    <x v="0"/>
    <x v="0"/>
    <x v="0"/>
    <x v="0"/>
    <x v="0"/>
    <x v="407"/>
    <x v="218"/>
    <x v="3"/>
    <x v="82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08"/>
    <x v="598"/>
    <x v="5"/>
    <x v="61"/>
    <x v="584"/>
    <x v="104"/>
    <x v="0"/>
    <x v="0"/>
    <x v="0"/>
    <x v="0"/>
    <x v="0"/>
    <x v="408"/>
    <x v="342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246"/>
    <x v="342"/>
    <x v="340"/>
    <x v="758"/>
    <x v="54"/>
    <x v="27"/>
    <x v="0"/>
    <x v="0"/>
    <x v="0"/>
    <x v="0"/>
    <x v="0"/>
    <x v="4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52"/>
    <x v="199"/>
    <x v="169"/>
    <x v="203"/>
    <x v="0"/>
    <x v="1139"/>
    <x v="1"/>
  </r>
  <r>
    <x v="0"/>
    <x v="1"/>
    <x v="0"/>
    <x v="0"/>
    <x v="0"/>
    <x v="19"/>
    <x v="18"/>
    <x v="70"/>
    <x v="982"/>
    <x v="54"/>
    <x v="27"/>
    <x v="0"/>
    <x v="0"/>
    <x v="0"/>
    <x v="0"/>
    <x v="0"/>
    <x v="0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88"/>
    <x v="199"/>
    <x v="169"/>
    <x v="203"/>
    <x v="0"/>
    <x v="1410"/>
    <x v="1"/>
  </r>
  <r>
    <x v="0"/>
    <x v="6"/>
    <x v="0"/>
    <x v="0"/>
    <x v="0"/>
    <x v="296"/>
    <x v="382"/>
    <x v="396"/>
    <x v="727"/>
    <x v="54"/>
    <x v="27"/>
    <x v="0"/>
    <x v="0"/>
    <x v="0"/>
    <x v="0"/>
    <x v="0"/>
    <x v="6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25"/>
    <x v="199"/>
    <x v="169"/>
    <x v="203"/>
    <x v="0"/>
    <x v="1079"/>
    <x v="1"/>
  </r>
  <r>
    <x v="0"/>
    <x v="4"/>
    <x v="0"/>
    <x v="0"/>
    <x v="0"/>
    <x v="56"/>
    <x v="54"/>
    <x v="133"/>
    <x v="1011"/>
    <x v="54"/>
    <x v="27"/>
    <x v="0"/>
    <x v="0"/>
    <x v="0"/>
    <x v="0"/>
    <x v="0"/>
    <x v="1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347"/>
    <x v="1"/>
  </r>
  <r>
    <x v="0"/>
    <x v="0"/>
    <x v="0"/>
    <x v="0"/>
    <x v="0"/>
    <x v="467"/>
    <x v="527"/>
    <x v="580"/>
    <x v="620"/>
    <x v="54"/>
    <x v="8"/>
    <x v="0"/>
    <x v="0"/>
    <x v="0"/>
    <x v="0"/>
    <x v="0"/>
    <x v="3"/>
    <x v="0"/>
    <x v="0"/>
    <x v="0"/>
    <x v="409"/>
    <x v="600"/>
    <x v="5"/>
    <x v="73"/>
    <x v="631"/>
    <x v="104"/>
    <x v="0"/>
    <x v="0"/>
    <x v="0"/>
    <x v="0"/>
    <x v="0"/>
    <x v="409"/>
    <x v="371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885"/>
    <x v="1"/>
  </r>
  <r>
    <x v="0"/>
    <x v="2"/>
    <x v="0"/>
    <x v="0"/>
    <x v="0"/>
    <x v="173"/>
    <x v="280"/>
    <x v="0"/>
    <x v="681"/>
    <x v="54"/>
    <x v="27"/>
    <x v="0"/>
    <x v="0"/>
    <x v="0"/>
    <x v="0"/>
    <x v="0"/>
    <x v="4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84"/>
    <x v="199"/>
    <x v="169"/>
    <x v="203"/>
    <x v="0"/>
    <x v="1479"/>
    <x v="1"/>
  </r>
  <r>
    <x v="0"/>
    <x v="1"/>
    <x v="0"/>
    <x v="0"/>
    <x v="0"/>
    <x v="12"/>
    <x v="12"/>
    <x v="0"/>
    <x v="926"/>
    <x v="54"/>
    <x v="27"/>
    <x v="0"/>
    <x v="0"/>
    <x v="0"/>
    <x v="0"/>
    <x v="0"/>
    <x v="0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6"/>
    <x v="0"/>
    <x v="0"/>
    <x v="0"/>
    <x v="224"/>
    <x v="325"/>
    <x v="0"/>
    <x v="647"/>
    <x v="54"/>
    <x v="27"/>
    <x v="0"/>
    <x v="0"/>
    <x v="0"/>
    <x v="0"/>
    <x v="0"/>
    <x v="6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551"/>
    <x v="199"/>
    <x v="169"/>
    <x v="203"/>
    <x v="0"/>
    <x v="1479"/>
    <x v="1"/>
  </r>
  <r>
    <x v="0"/>
    <x v="3"/>
    <x v="0"/>
    <x v="0"/>
    <x v="0"/>
    <x v="12"/>
    <x v="12"/>
    <x v="0"/>
    <x v="926"/>
    <x v="54"/>
    <x v="27"/>
    <x v="0"/>
    <x v="0"/>
    <x v="0"/>
    <x v="0"/>
    <x v="0"/>
    <x v="2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5"/>
    <x v="0"/>
    <x v="0"/>
    <x v="0"/>
    <x v="150"/>
    <x v="248"/>
    <x v="0"/>
    <x v="704"/>
    <x v="54"/>
    <x v="27"/>
    <x v="0"/>
    <x v="0"/>
    <x v="0"/>
    <x v="0"/>
    <x v="0"/>
    <x v="5"/>
    <x v="0"/>
    <x v="0"/>
    <x v="0"/>
    <x v="410"/>
    <x v="601"/>
    <x v="1"/>
    <x v="29"/>
    <x v="685"/>
    <x v="104"/>
    <x v="0"/>
    <x v="0"/>
    <x v="0"/>
    <x v="0"/>
    <x v="0"/>
    <x v="410"/>
    <x v="390"/>
    <x v="2"/>
    <x v="4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1479"/>
    <x v="1"/>
  </r>
  <r>
    <x v="0"/>
    <x v="2"/>
    <x v="0"/>
    <x v="0"/>
    <x v="0"/>
    <x v="31"/>
    <x v="60"/>
    <x v="82"/>
    <x v="889"/>
    <x v="54"/>
    <x v="27"/>
    <x v="0"/>
    <x v="0"/>
    <x v="0"/>
    <x v="0"/>
    <x v="0"/>
    <x v="4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"/>
    <x v="203"/>
    <x v="5"/>
    <x v="1488"/>
    <x v="0"/>
  </r>
  <r>
    <x v="0"/>
    <x v="2"/>
    <x v="0"/>
    <x v="0"/>
    <x v="0"/>
    <x v="773"/>
    <x v="796"/>
    <x v="676"/>
    <x v="312"/>
    <x v="54"/>
    <x v="27"/>
    <x v="0"/>
    <x v="0"/>
    <x v="0"/>
    <x v="0"/>
    <x v="0"/>
    <x v="4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3"/>
    <x v="1"/>
  </r>
  <r>
    <x v="0"/>
    <x v="2"/>
    <x v="0"/>
    <x v="0"/>
    <x v="0"/>
    <x v="479"/>
    <x v="535"/>
    <x v="431"/>
    <x v="501"/>
    <x v="54"/>
    <x v="27"/>
    <x v="0"/>
    <x v="0"/>
    <x v="0"/>
    <x v="0"/>
    <x v="0"/>
    <x v="4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1"/>
    <x v="1"/>
  </r>
  <r>
    <x v="0"/>
    <x v="2"/>
    <x v="0"/>
    <x v="0"/>
    <x v="0"/>
    <x v="312"/>
    <x v="400"/>
    <x v="276"/>
    <x v="628"/>
    <x v="54"/>
    <x v="27"/>
    <x v="0"/>
    <x v="0"/>
    <x v="0"/>
    <x v="0"/>
    <x v="0"/>
    <x v="4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2"/>
    <x v="0"/>
    <x v="0"/>
    <x v="0"/>
    <x v="408"/>
    <x v="474"/>
    <x v="370"/>
    <x v="559"/>
    <x v="54"/>
    <x v="27"/>
    <x v="0"/>
    <x v="0"/>
    <x v="0"/>
    <x v="0"/>
    <x v="0"/>
    <x v="4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2"/>
    <x v="0"/>
    <x v="0"/>
    <x v="0"/>
    <x v="287"/>
    <x v="377"/>
    <x v="255"/>
    <x v="647"/>
    <x v="54"/>
    <x v="27"/>
    <x v="0"/>
    <x v="0"/>
    <x v="0"/>
    <x v="0"/>
    <x v="0"/>
    <x v="4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25"/>
    <x v="1"/>
  </r>
  <r>
    <x v="0"/>
    <x v="2"/>
    <x v="0"/>
    <x v="0"/>
    <x v="0"/>
    <x v="224"/>
    <x v="325"/>
    <x v="209"/>
    <x v="693"/>
    <x v="54"/>
    <x v="27"/>
    <x v="0"/>
    <x v="0"/>
    <x v="0"/>
    <x v="0"/>
    <x v="0"/>
    <x v="4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233"/>
    <x v="335"/>
    <x v="209"/>
    <x v="681"/>
    <x v="54"/>
    <x v="27"/>
    <x v="0"/>
    <x v="0"/>
    <x v="0"/>
    <x v="0"/>
    <x v="0"/>
    <x v="4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71"/>
    <x v="1"/>
  </r>
  <r>
    <x v="0"/>
    <x v="2"/>
    <x v="0"/>
    <x v="0"/>
    <x v="0"/>
    <x v="348"/>
    <x v="425"/>
    <x v="311"/>
    <x v="611"/>
    <x v="54"/>
    <x v="27"/>
    <x v="0"/>
    <x v="0"/>
    <x v="0"/>
    <x v="0"/>
    <x v="0"/>
    <x v="4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4"/>
    <x v="203"/>
    <x v="49"/>
    <x v="1553"/>
    <x v="0"/>
  </r>
  <r>
    <x v="0"/>
    <x v="1"/>
    <x v="0"/>
    <x v="0"/>
    <x v="0"/>
    <x v="2"/>
    <x v="2"/>
    <x v="11"/>
    <x v="949"/>
    <x v="54"/>
    <x v="27"/>
    <x v="0"/>
    <x v="0"/>
    <x v="0"/>
    <x v="0"/>
    <x v="0"/>
    <x v="0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1"/>
    <x v="0"/>
    <x v="0"/>
    <x v="0"/>
    <x v="181"/>
    <x v="173"/>
    <x v="180"/>
    <x v="718"/>
    <x v="54"/>
    <x v="27"/>
    <x v="0"/>
    <x v="0"/>
    <x v="0"/>
    <x v="0"/>
    <x v="0"/>
    <x v="0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1"/>
    <x v="0"/>
    <x v="0"/>
    <x v="0"/>
    <x v="66"/>
    <x v="63"/>
    <x v="93"/>
    <x v="819"/>
    <x v="54"/>
    <x v="27"/>
    <x v="0"/>
    <x v="0"/>
    <x v="0"/>
    <x v="0"/>
    <x v="0"/>
    <x v="0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1"/>
    <x v="0"/>
    <x v="0"/>
    <x v="0"/>
    <x v="28"/>
    <x v="27"/>
    <x v="55"/>
    <x v="876"/>
    <x v="54"/>
    <x v="27"/>
    <x v="0"/>
    <x v="0"/>
    <x v="0"/>
    <x v="0"/>
    <x v="0"/>
    <x v="0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1"/>
    <x v="0"/>
    <x v="0"/>
    <x v="0"/>
    <x v="47"/>
    <x v="45"/>
    <x v="78"/>
    <x v="848"/>
    <x v="54"/>
    <x v="27"/>
    <x v="0"/>
    <x v="0"/>
    <x v="0"/>
    <x v="0"/>
    <x v="0"/>
    <x v="0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1"/>
    <x v="0"/>
    <x v="0"/>
    <x v="0"/>
    <x v="24"/>
    <x v="23"/>
    <x v="52"/>
    <x v="887"/>
    <x v="54"/>
    <x v="27"/>
    <x v="0"/>
    <x v="0"/>
    <x v="0"/>
    <x v="0"/>
    <x v="0"/>
    <x v="0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1"/>
    <x v="0"/>
    <x v="0"/>
    <x v="0"/>
    <x v="17"/>
    <x v="16"/>
    <x v="44"/>
    <x v="902"/>
    <x v="54"/>
    <x v="27"/>
    <x v="0"/>
    <x v="0"/>
    <x v="0"/>
    <x v="0"/>
    <x v="0"/>
    <x v="0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18"/>
    <x v="17"/>
    <x v="44"/>
    <x v="900"/>
    <x v="54"/>
    <x v="27"/>
    <x v="0"/>
    <x v="0"/>
    <x v="0"/>
    <x v="0"/>
    <x v="0"/>
    <x v="0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1"/>
    <x v="0"/>
    <x v="0"/>
    <x v="0"/>
    <x v="33"/>
    <x v="32"/>
    <x v="62"/>
    <x v="870"/>
    <x v="54"/>
    <x v="27"/>
    <x v="0"/>
    <x v="0"/>
    <x v="0"/>
    <x v="0"/>
    <x v="0"/>
    <x v="0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6"/>
    <x v="0"/>
    <x v="0"/>
    <x v="0"/>
    <x v="42"/>
    <x v="80"/>
    <x v="95"/>
    <x v="874"/>
    <x v="54"/>
    <x v="27"/>
    <x v="0"/>
    <x v="0"/>
    <x v="0"/>
    <x v="0"/>
    <x v="0"/>
    <x v="6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868"/>
    <x v="890"/>
    <x v="749"/>
    <x v="272"/>
    <x v="54"/>
    <x v="27"/>
    <x v="0"/>
    <x v="0"/>
    <x v="0"/>
    <x v="0"/>
    <x v="0"/>
    <x v="6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09"/>
    <x v="1"/>
  </r>
  <r>
    <x v="0"/>
    <x v="6"/>
    <x v="0"/>
    <x v="0"/>
    <x v="0"/>
    <x v="543"/>
    <x v="593"/>
    <x v="486"/>
    <x v="456"/>
    <x v="54"/>
    <x v="27"/>
    <x v="0"/>
    <x v="0"/>
    <x v="0"/>
    <x v="0"/>
    <x v="0"/>
    <x v="6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3"/>
    <x v="1"/>
  </r>
  <r>
    <x v="0"/>
    <x v="6"/>
    <x v="0"/>
    <x v="0"/>
    <x v="0"/>
    <x v="369"/>
    <x v="442"/>
    <x v="323"/>
    <x v="591"/>
    <x v="54"/>
    <x v="27"/>
    <x v="0"/>
    <x v="0"/>
    <x v="0"/>
    <x v="0"/>
    <x v="0"/>
    <x v="6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55"/>
    <x v="1"/>
  </r>
  <r>
    <x v="0"/>
    <x v="6"/>
    <x v="0"/>
    <x v="0"/>
    <x v="0"/>
    <x v="467"/>
    <x v="527"/>
    <x v="427"/>
    <x v="513"/>
    <x v="54"/>
    <x v="27"/>
    <x v="0"/>
    <x v="0"/>
    <x v="0"/>
    <x v="0"/>
    <x v="0"/>
    <x v="6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5"/>
    <x v="1"/>
  </r>
  <r>
    <x v="0"/>
    <x v="6"/>
    <x v="0"/>
    <x v="0"/>
    <x v="0"/>
    <x v="337"/>
    <x v="419"/>
    <x v="303"/>
    <x v="614"/>
    <x v="54"/>
    <x v="27"/>
    <x v="0"/>
    <x v="0"/>
    <x v="0"/>
    <x v="0"/>
    <x v="0"/>
    <x v="6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6"/>
    <x v="1"/>
  </r>
  <r>
    <x v="0"/>
    <x v="6"/>
    <x v="0"/>
    <x v="0"/>
    <x v="0"/>
    <x v="271"/>
    <x v="366"/>
    <x v="248"/>
    <x v="660"/>
    <x v="54"/>
    <x v="27"/>
    <x v="0"/>
    <x v="0"/>
    <x v="0"/>
    <x v="0"/>
    <x v="0"/>
    <x v="6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284"/>
    <x v="374"/>
    <x v="248"/>
    <x v="647"/>
    <x v="54"/>
    <x v="27"/>
    <x v="0"/>
    <x v="0"/>
    <x v="0"/>
    <x v="0"/>
    <x v="0"/>
    <x v="6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6"/>
    <x v="0"/>
    <x v="0"/>
    <x v="0"/>
    <x v="400"/>
    <x v="466"/>
    <x v="359"/>
    <x v="571"/>
    <x v="54"/>
    <x v="27"/>
    <x v="0"/>
    <x v="0"/>
    <x v="0"/>
    <x v="0"/>
    <x v="0"/>
    <x v="6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8"/>
    <x v="1"/>
  </r>
  <r>
    <x v="0"/>
    <x v="3"/>
    <x v="0"/>
    <x v="0"/>
    <x v="0"/>
    <x v="2"/>
    <x v="2"/>
    <x v="11"/>
    <x v="949"/>
    <x v="54"/>
    <x v="27"/>
    <x v="0"/>
    <x v="0"/>
    <x v="0"/>
    <x v="0"/>
    <x v="0"/>
    <x v="2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68"/>
    <x v="1"/>
  </r>
  <r>
    <x v="0"/>
    <x v="3"/>
    <x v="0"/>
    <x v="0"/>
    <x v="0"/>
    <x v="181"/>
    <x v="173"/>
    <x v="180"/>
    <x v="718"/>
    <x v="54"/>
    <x v="27"/>
    <x v="0"/>
    <x v="0"/>
    <x v="0"/>
    <x v="0"/>
    <x v="0"/>
    <x v="2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1"/>
    <x v="1"/>
  </r>
  <r>
    <x v="0"/>
    <x v="3"/>
    <x v="0"/>
    <x v="0"/>
    <x v="0"/>
    <x v="66"/>
    <x v="63"/>
    <x v="93"/>
    <x v="819"/>
    <x v="54"/>
    <x v="27"/>
    <x v="0"/>
    <x v="0"/>
    <x v="0"/>
    <x v="0"/>
    <x v="0"/>
    <x v="2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9"/>
    <x v="1"/>
  </r>
  <r>
    <x v="0"/>
    <x v="3"/>
    <x v="0"/>
    <x v="0"/>
    <x v="0"/>
    <x v="28"/>
    <x v="27"/>
    <x v="55"/>
    <x v="876"/>
    <x v="54"/>
    <x v="27"/>
    <x v="0"/>
    <x v="0"/>
    <x v="0"/>
    <x v="0"/>
    <x v="0"/>
    <x v="2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4"/>
    <x v="1"/>
  </r>
  <r>
    <x v="0"/>
    <x v="3"/>
    <x v="0"/>
    <x v="0"/>
    <x v="0"/>
    <x v="47"/>
    <x v="45"/>
    <x v="78"/>
    <x v="848"/>
    <x v="54"/>
    <x v="27"/>
    <x v="0"/>
    <x v="0"/>
    <x v="0"/>
    <x v="0"/>
    <x v="0"/>
    <x v="2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02"/>
    <x v="1"/>
  </r>
  <r>
    <x v="0"/>
    <x v="3"/>
    <x v="0"/>
    <x v="0"/>
    <x v="0"/>
    <x v="24"/>
    <x v="23"/>
    <x v="52"/>
    <x v="887"/>
    <x v="54"/>
    <x v="27"/>
    <x v="0"/>
    <x v="0"/>
    <x v="0"/>
    <x v="0"/>
    <x v="0"/>
    <x v="2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7"/>
    <x v="1"/>
  </r>
  <r>
    <x v="0"/>
    <x v="3"/>
    <x v="0"/>
    <x v="0"/>
    <x v="0"/>
    <x v="17"/>
    <x v="16"/>
    <x v="44"/>
    <x v="902"/>
    <x v="54"/>
    <x v="27"/>
    <x v="0"/>
    <x v="0"/>
    <x v="0"/>
    <x v="0"/>
    <x v="0"/>
    <x v="2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18"/>
    <x v="17"/>
    <x v="44"/>
    <x v="900"/>
    <x v="54"/>
    <x v="27"/>
    <x v="0"/>
    <x v="0"/>
    <x v="0"/>
    <x v="0"/>
    <x v="0"/>
    <x v="2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5"/>
    <x v="1"/>
  </r>
  <r>
    <x v="0"/>
    <x v="3"/>
    <x v="0"/>
    <x v="0"/>
    <x v="0"/>
    <x v="33"/>
    <x v="32"/>
    <x v="62"/>
    <x v="870"/>
    <x v="54"/>
    <x v="27"/>
    <x v="0"/>
    <x v="0"/>
    <x v="0"/>
    <x v="0"/>
    <x v="0"/>
    <x v="2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8"/>
    <x v="1"/>
  </r>
  <r>
    <x v="0"/>
    <x v="5"/>
    <x v="0"/>
    <x v="0"/>
    <x v="0"/>
    <x v="26"/>
    <x v="50"/>
    <x v="73"/>
    <x v="898"/>
    <x v="54"/>
    <x v="27"/>
    <x v="0"/>
    <x v="0"/>
    <x v="0"/>
    <x v="0"/>
    <x v="0"/>
    <x v="5"/>
    <x v="0"/>
    <x v="0"/>
    <x v="0"/>
    <x v="411"/>
    <x v="608"/>
    <x v="2"/>
    <x v="46"/>
    <x v="28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3"/>
    <x v="203"/>
    <x v="4"/>
    <x v="1486"/>
    <x v="0"/>
  </r>
  <r>
    <x v="0"/>
    <x v="5"/>
    <x v="0"/>
    <x v="0"/>
    <x v="0"/>
    <x v="717"/>
    <x v="740"/>
    <x v="633"/>
    <x v="346"/>
    <x v="54"/>
    <x v="27"/>
    <x v="0"/>
    <x v="0"/>
    <x v="0"/>
    <x v="0"/>
    <x v="0"/>
    <x v="5"/>
    <x v="0"/>
    <x v="0"/>
    <x v="0"/>
    <x v="411"/>
    <x v="608"/>
    <x v="2"/>
    <x v="46"/>
    <x v="28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5"/>
    <x v="203"/>
    <x v="157"/>
    <x v="1627"/>
    <x v="0"/>
  </r>
  <r>
    <x v="0"/>
    <x v="5"/>
    <x v="0"/>
    <x v="0"/>
    <x v="0"/>
    <x v="440"/>
    <x v="504"/>
    <x v="394"/>
    <x v="531"/>
    <x v="54"/>
    <x v="27"/>
    <x v="0"/>
    <x v="0"/>
    <x v="0"/>
    <x v="0"/>
    <x v="0"/>
    <x v="5"/>
    <x v="0"/>
    <x v="0"/>
    <x v="0"/>
    <x v="411"/>
    <x v="608"/>
    <x v="2"/>
    <x v="46"/>
    <x v="282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6"/>
    <x v="203"/>
    <x v="75"/>
    <x v="1580"/>
    <x v="0"/>
  </r>
  <r>
    <x v="0"/>
    <x v="5"/>
    <x v="0"/>
    <x v="0"/>
    <x v="0"/>
    <x v="282"/>
    <x v="373"/>
    <x v="248"/>
    <x v="648"/>
    <x v="54"/>
    <x v="27"/>
    <x v="0"/>
    <x v="0"/>
    <x v="0"/>
    <x v="0"/>
    <x v="0"/>
    <x v="5"/>
    <x v="0"/>
    <x v="0"/>
    <x v="0"/>
    <x v="411"/>
    <x v="608"/>
    <x v="2"/>
    <x v="46"/>
    <x v="283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4"/>
    <x v="203"/>
    <x v="36"/>
    <x v="1536"/>
    <x v="0"/>
  </r>
  <r>
    <x v="0"/>
    <x v="5"/>
    <x v="0"/>
    <x v="0"/>
    <x v="0"/>
    <x v="375"/>
    <x v="447"/>
    <x v="335"/>
    <x v="590"/>
    <x v="54"/>
    <x v="27"/>
    <x v="0"/>
    <x v="0"/>
    <x v="0"/>
    <x v="0"/>
    <x v="0"/>
    <x v="5"/>
    <x v="0"/>
    <x v="0"/>
    <x v="0"/>
    <x v="411"/>
    <x v="608"/>
    <x v="2"/>
    <x v="46"/>
    <x v="727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41"/>
    <x v="203"/>
    <x v="58"/>
    <x v="1560"/>
    <x v="0"/>
  </r>
  <r>
    <x v="0"/>
    <x v="5"/>
    <x v="0"/>
    <x v="0"/>
    <x v="0"/>
    <x v="256"/>
    <x v="351"/>
    <x v="228"/>
    <x v="670"/>
    <x v="54"/>
    <x v="27"/>
    <x v="0"/>
    <x v="0"/>
    <x v="0"/>
    <x v="0"/>
    <x v="0"/>
    <x v="5"/>
    <x v="0"/>
    <x v="0"/>
    <x v="0"/>
    <x v="411"/>
    <x v="608"/>
    <x v="2"/>
    <x v="46"/>
    <x v="728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0"/>
    <x v="203"/>
    <x v="31"/>
    <x v="1530"/>
    <x v="0"/>
  </r>
  <r>
    <x v="0"/>
    <x v="5"/>
    <x v="0"/>
    <x v="0"/>
    <x v="0"/>
    <x v="191"/>
    <x v="292"/>
    <x v="187"/>
    <x v="714"/>
    <x v="54"/>
    <x v="27"/>
    <x v="0"/>
    <x v="0"/>
    <x v="0"/>
    <x v="0"/>
    <x v="0"/>
    <x v="5"/>
    <x v="0"/>
    <x v="0"/>
    <x v="0"/>
    <x v="411"/>
    <x v="608"/>
    <x v="2"/>
    <x v="46"/>
    <x v="729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4"/>
    <x v="203"/>
    <x v="23"/>
    <x v="1516"/>
    <x v="0"/>
  </r>
  <r>
    <x v="0"/>
    <x v="5"/>
    <x v="0"/>
    <x v="0"/>
    <x v="0"/>
    <x v="201"/>
    <x v="300"/>
    <x v="187"/>
    <x v="704"/>
    <x v="54"/>
    <x v="27"/>
    <x v="0"/>
    <x v="0"/>
    <x v="0"/>
    <x v="0"/>
    <x v="0"/>
    <x v="5"/>
    <x v="0"/>
    <x v="0"/>
    <x v="0"/>
    <x v="411"/>
    <x v="608"/>
    <x v="2"/>
    <x v="46"/>
    <x v="730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5"/>
    <x v="203"/>
    <x v="24"/>
    <x v="1518"/>
    <x v="0"/>
  </r>
  <r>
    <x v="0"/>
    <x v="5"/>
    <x v="0"/>
    <x v="0"/>
    <x v="0"/>
    <x v="311"/>
    <x v="398"/>
    <x v="283"/>
    <x v="635"/>
    <x v="54"/>
    <x v="27"/>
    <x v="0"/>
    <x v="0"/>
    <x v="0"/>
    <x v="0"/>
    <x v="0"/>
    <x v="5"/>
    <x v="0"/>
    <x v="0"/>
    <x v="0"/>
    <x v="411"/>
    <x v="608"/>
    <x v="2"/>
    <x v="46"/>
    <x v="731"/>
    <x v="104"/>
    <x v="0"/>
    <x v="0"/>
    <x v="0"/>
    <x v="0"/>
    <x v="0"/>
    <x v="411"/>
    <x v="142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27"/>
    <x v="203"/>
    <x v="42"/>
    <x v="1543"/>
    <x v="0"/>
  </r>
  <r>
    <x v="0"/>
    <x v="2"/>
    <x v="0"/>
    <x v="0"/>
    <x v="0"/>
    <x v="278"/>
    <x v="370"/>
    <x v="276"/>
    <x v="666"/>
    <x v="54"/>
    <x v="27"/>
    <x v="0"/>
    <x v="0"/>
    <x v="0"/>
    <x v="0"/>
    <x v="0"/>
    <x v="4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0"/>
    <x v="199"/>
    <x v="169"/>
    <x v="203"/>
    <x v="0"/>
    <x v="1204"/>
    <x v="1"/>
  </r>
  <r>
    <x v="0"/>
    <x v="1"/>
    <x v="0"/>
    <x v="0"/>
    <x v="0"/>
    <x v="23"/>
    <x v="22"/>
    <x v="55"/>
    <x v="942"/>
    <x v="54"/>
    <x v="27"/>
    <x v="0"/>
    <x v="0"/>
    <x v="0"/>
    <x v="0"/>
    <x v="0"/>
    <x v="0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55"/>
    <x v="199"/>
    <x v="169"/>
    <x v="203"/>
    <x v="0"/>
    <x v="1424"/>
    <x v="1"/>
  </r>
  <r>
    <x v="0"/>
    <x v="6"/>
    <x v="0"/>
    <x v="0"/>
    <x v="0"/>
    <x v="329"/>
    <x v="414"/>
    <x v="323"/>
    <x v="630"/>
    <x v="54"/>
    <x v="27"/>
    <x v="0"/>
    <x v="0"/>
    <x v="0"/>
    <x v="0"/>
    <x v="0"/>
    <x v="6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30"/>
    <x v="199"/>
    <x v="169"/>
    <x v="203"/>
    <x v="0"/>
    <x v="1155"/>
    <x v="1"/>
  </r>
  <r>
    <x v="0"/>
    <x v="3"/>
    <x v="0"/>
    <x v="0"/>
    <x v="0"/>
    <x v="19"/>
    <x v="18"/>
    <x v="55"/>
    <x v="949"/>
    <x v="54"/>
    <x v="27"/>
    <x v="0"/>
    <x v="0"/>
    <x v="0"/>
    <x v="0"/>
    <x v="0"/>
    <x v="2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70"/>
    <x v="199"/>
    <x v="169"/>
    <x v="203"/>
    <x v="0"/>
    <x v="1424"/>
    <x v="1"/>
  </r>
  <r>
    <x v="0"/>
    <x v="5"/>
    <x v="0"/>
    <x v="0"/>
    <x v="0"/>
    <x v="211"/>
    <x v="313"/>
    <x v="248"/>
    <x v="723"/>
    <x v="13"/>
    <x v="27"/>
    <x v="0"/>
    <x v="0"/>
    <x v="0"/>
    <x v="0"/>
    <x v="0"/>
    <x v="5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622"/>
    <x v="199"/>
    <x v="169"/>
    <x v="203"/>
    <x v="0"/>
    <x v="1232"/>
    <x v="1"/>
  </r>
  <r>
    <x v="0"/>
    <x v="4"/>
    <x v="0"/>
    <x v="0"/>
    <x v="0"/>
    <x v="12"/>
    <x v="12"/>
    <x v="0"/>
    <x v="926"/>
    <x v="54"/>
    <x v="27"/>
    <x v="0"/>
    <x v="0"/>
    <x v="0"/>
    <x v="0"/>
    <x v="0"/>
    <x v="1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764"/>
    <x v="199"/>
    <x v="169"/>
    <x v="203"/>
    <x v="0"/>
    <x v="1479"/>
    <x v="1"/>
  </r>
  <r>
    <x v="0"/>
    <x v="0"/>
    <x v="0"/>
    <x v="0"/>
    <x v="0"/>
    <x v="191"/>
    <x v="292"/>
    <x v="0"/>
    <x v="670"/>
    <x v="54"/>
    <x v="0"/>
    <x v="0"/>
    <x v="0"/>
    <x v="0"/>
    <x v="0"/>
    <x v="0"/>
    <x v="3"/>
    <x v="0"/>
    <x v="0"/>
    <x v="0"/>
    <x v="412"/>
    <x v="609"/>
    <x v="5"/>
    <x v="37"/>
    <x v="583"/>
    <x v="104"/>
    <x v="0"/>
    <x v="0"/>
    <x v="0"/>
    <x v="0"/>
    <x v="0"/>
    <x v="412"/>
    <x v="539"/>
    <x v="35"/>
    <x v="50"/>
    <x v="0"/>
    <x v="0"/>
    <x v="0"/>
    <x v="0"/>
    <x v="0"/>
    <x v="0"/>
    <x v="0"/>
    <x v="0"/>
    <x v="0"/>
    <x v="0"/>
    <x v="0"/>
    <x v="0"/>
    <x v="0"/>
    <x v="0"/>
    <x v="0"/>
    <x v="0"/>
    <x v="0"/>
    <x v="574"/>
    <x v="199"/>
    <x v="169"/>
    <x v="203"/>
    <x v="0"/>
    <x v="1479"/>
    <x v="1"/>
  </r>
  <r>
    <x v="0"/>
    <x v="2"/>
    <x v="0"/>
    <x v="0"/>
    <x v="0"/>
    <x v="977"/>
    <x v="999"/>
    <x v="729"/>
    <x v="194"/>
    <x v="54"/>
    <x v="27"/>
    <x v="0"/>
    <x v="0"/>
    <x v="0"/>
    <x v="0"/>
    <x v="0"/>
    <x v="4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58"/>
    <x v="199"/>
    <x v="169"/>
    <x v="147"/>
    <x v="0"/>
    <x v="728"/>
    <x v="1"/>
  </r>
  <r>
    <x v="0"/>
    <x v="1"/>
    <x v="0"/>
    <x v="0"/>
    <x v="0"/>
    <x v="289"/>
    <x v="273"/>
    <x v="205"/>
    <x v="747"/>
    <x v="54"/>
    <x v="27"/>
    <x v="0"/>
    <x v="0"/>
    <x v="0"/>
    <x v="0"/>
    <x v="0"/>
    <x v="0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34"/>
    <x v="199"/>
    <x v="169"/>
    <x v="203"/>
    <x v="0"/>
    <x v="1276"/>
    <x v="1"/>
  </r>
  <r>
    <x v="0"/>
    <x v="6"/>
    <x v="0"/>
    <x v="0"/>
    <x v="0"/>
    <x v="1072"/>
    <x v="1092"/>
    <x v="812"/>
    <x v="145"/>
    <x v="54"/>
    <x v="27"/>
    <x v="0"/>
    <x v="0"/>
    <x v="0"/>
    <x v="0"/>
    <x v="0"/>
    <x v="6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24"/>
    <x v="199"/>
    <x v="169"/>
    <x v="203"/>
    <x v="0"/>
    <x v="649"/>
    <x v="1"/>
  </r>
  <r>
    <x v="0"/>
    <x v="3"/>
    <x v="0"/>
    <x v="0"/>
    <x v="0"/>
    <x v="255"/>
    <x v="243"/>
    <x v="205"/>
    <x v="782"/>
    <x v="54"/>
    <x v="27"/>
    <x v="0"/>
    <x v="0"/>
    <x v="0"/>
    <x v="0"/>
    <x v="0"/>
    <x v="2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276"/>
    <x v="1"/>
  </r>
  <r>
    <x v="0"/>
    <x v="5"/>
    <x v="0"/>
    <x v="0"/>
    <x v="0"/>
    <x v="850"/>
    <x v="872"/>
    <x v="684"/>
    <x v="270"/>
    <x v="54"/>
    <x v="27"/>
    <x v="0"/>
    <x v="0"/>
    <x v="0"/>
    <x v="0"/>
    <x v="0"/>
    <x v="5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222"/>
    <x v="199"/>
    <x v="169"/>
    <x v="126"/>
    <x v="0"/>
    <x v="775"/>
    <x v="1"/>
  </r>
  <r>
    <x v="0"/>
    <x v="4"/>
    <x v="0"/>
    <x v="0"/>
    <x v="0"/>
    <x v="178"/>
    <x v="171"/>
    <x v="0"/>
    <x v="754"/>
    <x v="54"/>
    <x v="27"/>
    <x v="0"/>
    <x v="0"/>
    <x v="0"/>
    <x v="0"/>
    <x v="0"/>
    <x v="1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581"/>
    <x v="199"/>
    <x v="169"/>
    <x v="203"/>
    <x v="0"/>
    <x v="1479"/>
    <x v="1"/>
  </r>
  <r>
    <x v="0"/>
    <x v="0"/>
    <x v="0"/>
    <x v="0"/>
    <x v="0"/>
    <x v="804"/>
    <x v="827"/>
    <x v="0"/>
    <x v="241"/>
    <x v="54"/>
    <x v="27"/>
    <x v="0"/>
    <x v="0"/>
    <x v="0"/>
    <x v="0"/>
    <x v="0"/>
    <x v="3"/>
    <x v="0"/>
    <x v="0"/>
    <x v="0"/>
    <x v="413"/>
    <x v="615"/>
    <x v="3"/>
    <x v="11"/>
    <x v="186"/>
    <x v="104"/>
    <x v="0"/>
    <x v="0"/>
    <x v="0"/>
    <x v="0"/>
    <x v="0"/>
    <x v="413"/>
    <x v="211"/>
    <x v="20"/>
    <x v="18"/>
    <x v="0"/>
    <x v="0"/>
    <x v="0"/>
    <x v="0"/>
    <x v="0"/>
    <x v="0"/>
    <x v="0"/>
    <x v="0"/>
    <x v="0"/>
    <x v="0"/>
    <x v="0"/>
    <x v="0"/>
    <x v="0"/>
    <x v="0"/>
    <x v="0"/>
    <x v="0"/>
    <x v="0"/>
    <x v="197"/>
    <x v="199"/>
    <x v="169"/>
    <x v="203"/>
    <x v="0"/>
    <x v="1479"/>
    <x v="1"/>
  </r>
  <r>
    <x v="0"/>
    <x v="2"/>
    <x v="0"/>
    <x v="0"/>
    <x v="0"/>
    <x v="445"/>
    <x v="508"/>
    <x v="1273"/>
    <x v="1717"/>
    <x v="54"/>
    <x v="27"/>
    <x v="0"/>
    <x v="0"/>
    <x v="0"/>
    <x v="0"/>
    <x v="0"/>
    <x v="4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5"/>
    <x v="1"/>
  </r>
  <r>
    <x v="0"/>
    <x v="1"/>
    <x v="0"/>
    <x v="0"/>
    <x v="0"/>
    <x v="56"/>
    <x v="54"/>
    <x v="505"/>
    <x v="1284"/>
    <x v="54"/>
    <x v="27"/>
    <x v="0"/>
    <x v="0"/>
    <x v="0"/>
    <x v="0"/>
    <x v="0"/>
    <x v="0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3"/>
    <x v="1"/>
  </r>
  <r>
    <x v="0"/>
    <x v="6"/>
    <x v="0"/>
    <x v="0"/>
    <x v="0"/>
    <x v="508"/>
    <x v="562"/>
    <x v="1345"/>
    <x v="1764"/>
    <x v="54"/>
    <x v="27"/>
    <x v="0"/>
    <x v="0"/>
    <x v="0"/>
    <x v="0"/>
    <x v="0"/>
    <x v="6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90"/>
    <x v="1"/>
  </r>
  <r>
    <x v="0"/>
    <x v="4"/>
    <x v="0"/>
    <x v="0"/>
    <x v="0"/>
    <x v="160"/>
    <x v="154"/>
    <x v="370"/>
    <x v="1083"/>
    <x v="54"/>
    <x v="27"/>
    <x v="0"/>
    <x v="0"/>
    <x v="0"/>
    <x v="0"/>
    <x v="0"/>
    <x v="1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7"/>
    <x v="1"/>
  </r>
  <r>
    <x v="0"/>
    <x v="0"/>
    <x v="0"/>
    <x v="0"/>
    <x v="0"/>
    <x v="756"/>
    <x v="779"/>
    <x v="1087"/>
    <x v="1410"/>
    <x v="54"/>
    <x v="27"/>
    <x v="0"/>
    <x v="0"/>
    <x v="0"/>
    <x v="0"/>
    <x v="0"/>
    <x v="3"/>
    <x v="0"/>
    <x v="0"/>
    <x v="0"/>
    <x v="414"/>
    <x v="616"/>
    <x v="2"/>
    <x v="53"/>
    <x v="520"/>
    <x v="104"/>
    <x v="0"/>
    <x v="0"/>
    <x v="0"/>
    <x v="0"/>
    <x v="0"/>
    <x v="414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12"/>
    <x v="1"/>
  </r>
  <r>
    <x v="0"/>
    <x v="2"/>
    <x v="0"/>
    <x v="0"/>
    <x v="0"/>
    <x v="224"/>
    <x v="325"/>
    <x v="396"/>
    <x v="956"/>
    <x v="54"/>
    <x v="27"/>
    <x v="0"/>
    <x v="0"/>
    <x v="0"/>
    <x v="0"/>
    <x v="0"/>
    <x v="4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79"/>
    <x v="1"/>
  </r>
  <r>
    <x v="0"/>
    <x v="1"/>
    <x v="0"/>
    <x v="0"/>
    <x v="0"/>
    <x v="17"/>
    <x v="16"/>
    <x v="85"/>
    <x v="1005"/>
    <x v="54"/>
    <x v="27"/>
    <x v="0"/>
    <x v="0"/>
    <x v="0"/>
    <x v="0"/>
    <x v="0"/>
    <x v="0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95"/>
    <x v="1"/>
  </r>
  <r>
    <x v="0"/>
    <x v="6"/>
    <x v="0"/>
    <x v="0"/>
    <x v="0"/>
    <x v="271"/>
    <x v="366"/>
    <x v="449"/>
    <x v="956"/>
    <x v="54"/>
    <x v="27"/>
    <x v="0"/>
    <x v="0"/>
    <x v="0"/>
    <x v="0"/>
    <x v="0"/>
    <x v="6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19"/>
    <x v="1"/>
  </r>
  <r>
    <x v="0"/>
    <x v="4"/>
    <x v="0"/>
    <x v="0"/>
    <x v="0"/>
    <x v="50"/>
    <x v="48"/>
    <x v="0"/>
    <x v="864"/>
    <x v="54"/>
    <x v="27"/>
    <x v="0"/>
    <x v="0"/>
    <x v="0"/>
    <x v="0"/>
    <x v="0"/>
    <x v="1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96"/>
    <x v="199"/>
    <x v="169"/>
    <x v="203"/>
    <x v="0"/>
    <x v="1479"/>
    <x v="1"/>
  </r>
  <r>
    <x v="0"/>
    <x v="0"/>
    <x v="0"/>
    <x v="0"/>
    <x v="0"/>
    <x v="443"/>
    <x v="507"/>
    <x v="0"/>
    <x v="473"/>
    <x v="54"/>
    <x v="0"/>
    <x v="0"/>
    <x v="0"/>
    <x v="0"/>
    <x v="0"/>
    <x v="0"/>
    <x v="3"/>
    <x v="0"/>
    <x v="0"/>
    <x v="0"/>
    <x v="415"/>
    <x v="617"/>
    <x v="5"/>
    <x v="73"/>
    <x v="631"/>
    <x v="104"/>
    <x v="0"/>
    <x v="0"/>
    <x v="0"/>
    <x v="0"/>
    <x v="0"/>
    <x v="415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1479"/>
    <x v="1"/>
  </r>
  <r>
    <x v="0"/>
    <x v="2"/>
    <x v="0"/>
    <x v="0"/>
    <x v="0"/>
    <x v="797"/>
    <x v="820"/>
    <x v="1147"/>
    <x v="1475"/>
    <x v="54"/>
    <x v="27"/>
    <x v="0"/>
    <x v="0"/>
    <x v="0"/>
    <x v="0"/>
    <x v="0"/>
    <x v="4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32"/>
    <x v="169"/>
    <x v="203"/>
    <x v="186"/>
    <x v="712"/>
    <x v="0"/>
  </r>
  <r>
    <x v="0"/>
    <x v="1"/>
    <x v="0"/>
    <x v="0"/>
    <x v="0"/>
    <x v="192"/>
    <x v="184"/>
    <x v="426"/>
    <x v="1122"/>
    <x v="54"/>
    <x v="27"/>
    <x v="0"/>
    <x v="0"/>
    <x v="0"/>
    <x v="0"/>
    <x v="0"/>
    <x v="0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46"/>
    <x v="1"/>
  </r>
  <r>
    <x v="0"/>
    <x v="6"/>
    <x v="0"/>
    <x v="0"/>
    <x v="0"/>
    <x v="894"/>
    <x v="916"/>
    <x v="1243"/>
    <x v="1526"/>
    <x v="54"/>
    <x v="27"/>
    <x v="0"/>
    <x v="0"/>
    <x v="0"/>
    <x v="0"/>
    <x v="0"/>
    <x v="6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84"/>
    <x v="1"/>
  </r>
  <r>
    <x v="0"/>
    <x v="3"/>
    <x v="0"/>
    <x v="0"/>
    <x v="0"/>
    <x v="117"/>
    <x v="112"/>
    <x v="194"/>
    <x v="814"/>
    <x v="54"/>
    <x v="27"/>
    <x v="0"/>
    <x v="0"/>
    <x v="0"/>
    <x v="0"/>
    <x v="0"/>
    <x v="2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5"/>
    <x v="0"/>
    <x v="0"/>
    <x v="0"/>
    <x v="572"/>
    <x v="614"/>
    <x v="667"/>
    <x v="521"/>
    <x v="54"/>
    <x v="27"/>
    <x v="0"/>
    <x v="0"/>
    <x v="0"/>
    <x v="0"/>
    <x v="0"/>
    <x v="5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9"/>
    <x v="169"/>
    <x v="203"/>
    <x v="121"/>
    <x v="1582"/>
    <x v="0"/>
  </r>
  <r>
    <x v="0"/>
    <x v="4"/>
    <x v="0"/>
    <x v="0"/>
    <x v="0"/>
    <x v="245"/>
    <x v="233"/>
    <x v="599"/>
    <x v="1289"/>
    <x v="54"/>
    <x v="27"/>
    <x v="0"/>
    <x v="0"/>
    <x v="0"/>
    <x v="0"/>
    <x v="0"/>
    <x v="1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65"/>
    <x v="1"/>
  </r>
  <r>
    <x v="0"/>
    <x v="0"/>
    <x v="0"/>
    <x v="0"/>
    <x v="0"/>
    <x v="925"/>
    <x v="947"/>
    <x v="1401"/>
    <x v="1744"/>
    <x v="54"/>
    <x v="27"/>
    <x v="0"/>
    <x v="0"/>
    <x v="0"/>
    <x v="0"/>
    <x v="0"/>
    <x v="3"/>
    <x v="0"/>
    <x v="0"/>
    <x v="0"/>
    <x v="416"/>
    <x v="618"/>
    <x v="0"/>
    <x v="79"/>
    <x v="782"/>
    <x v="104"/>
    <x v="0"/>
    <x v="0"/>
    <x v="0"/>
    <x v="0"/>
    <x v="0"/>
    <x v="416"/>
    <x v="241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"/>
    <x v="1"/>
  </r>
  <r>
    <x v="0"/>
    <x v="2"/>
    <x v="0"/>
    <x v="0"/>
    <x v="0"/>
    <x v="756"/>
    <x v="779"/>
    <x v="1129"/>
    <x v="1495"/>
    <x v="54"/>
    <x v="27"/>
    <x v="0"/>
    <x v="0"/>
    <x v="0"/>
    <x v="0"/>
    <x v="0"/>
    <x v="4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4"/>
    <x v="1"/>
  </r>
  <r>
    <x v="0"/>
    <x v="2"/>
    <x v="0"/>
    <x v="0"/>
    <x v="0"/>
    <x v="62"/>
    <x v="118"/>
    <x v="231"/>
    <x v="1053"/>
    <x v="54"/>
    <x v="27"/>
    <x v="0"/>
    <x v="0"/>
    <x v="0"/>
    <x v="0"/>
    <x v="0"/>
    <x v="4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8"/>
    <x v="1"/>
  </r>
  <r>
    <x v="0"/>
    <x v="1"/>
    <x v="0"/>
    <x v="0"/>
    <x v="0"/>
    <x v="173"/>
    <x v="166"/>
    <x v="415"/>
    <x v="1131"/>
    <x v="54"/>
    <x v="27"/>
    <x v="0"/>
    <x v="0"/>
    <x v="0"/>
    <x v="0"/>
    <x v="0"/>
    <x v="0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56"/>
    <x v="1"/>
  </r>
  <r>
    <x v="0"/>
    <x v="1"/>
    <x v="0"/>
    <x v="0"/>
    <x v="0"/>
    <x v="4"/>
    <x v="4"/>
    <x v="47"/>
    <x v="978"/>
    <x v="54"/>
    <x v="27"/>
    <x v="0"/>
    <x v="0"/>
    <x v="0"/>
    <x v="0"/>
    <x v="0"/>
    <x v="0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6"/>
    <x v="0"/>
    <x v="0"/>
    <x v="0"/>
    <x v="853"/>
    <x v="875"/>
    <x v="1229"/>
    <x v="1539"/>
    <x v="54"/>
    <x v="27"/>
    <x v="0"/>
    <x v="0"/>
    <x v="0"/>
    <x v="0"/>
    <x v="0"/>
    <x v="6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93"/>
    <x v="1"/>
  </r>
  <r>
    <x v="0"/>
    <x v="6"/>
    <x v="0"/>
    <x v="0"/>
    <x v="0"/>
    <x v="83"/>
    <x v="153"/>
    <x v="276"/>
    <x v="1071"/>
    <x v="54"/>
    <x v="27"/>
    <x v="0"/>
    <x v="0"/>
    <x v="0"/>
    <x v="0"/>
    <x v="0"/>
    <x v="6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4"/>
    <x v="1"/>
  </r>
  <r>
    <x v="0"/>
    <x v="3"/>
    <x v="0"/>
    <x v="0"/>
    <x v="0"/>
    <x v="122"/>
    <x v="117"/>
    <x v="366"/>
    <x v="1132"/>
    <x v="54"/>
    <x v="27"/>
    <x v="0"/>
    <x v="0"/>
    <x v="0"/>
    <x v="0"/>
    <x v="0"/>
    <x v="2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11"/>
    <x v="1"/>
  </r>
  <r>
    <x v="0"/>
    <x v="3"/>
    <x v="0"/>
    <x v="0"/>
    <x v="0"/>
    <x v="2"/>
    <x v="2"/>
    <x v="32"/>
    <x v="967"/>
    <x v="54"/>
    <x v="27"/>
    <x v="0"/>
    <x v="0"/>
    <x v="0"/>
    <x v="0"/>
    <x v="0"/>
    <x v="2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48"/>
    <x v="1"/>
  </r>
  <r>
    <x v="0"/>
    <x v="5"/>
    <x v="0"/>
    <x v="0"/>
    <x v="0"/>
    <x v="589"/>
    <x v="628"/>
    <x v="986"/>
    <x v="1463"/>
    <x v="54"/>
    <x v="27"/>
    <x v="0"/>
    <x v="0"/>
    <x v="0"/>
    <x v="0"/>
    <x v="0"/>
    <x v="5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95"/>
    <x v="1"/>
  </r>
  <r>
    <x v="0"/>
    <x v="5"/>
    <x v="0"/>
    <x v="0"/>
    <x v="0"/>
    <x v="26"/>
    <x v="50"/>
    <x v="138"/>
    <x v="1021"/>
    <x v="54"/>
    <x v="27"/>
    <x v="0"/>
    <x v="0"/>
    <x v="0"/>
    <x v="0"/>
    <x v="0"/>
    <x v="5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3"/>
    <x v="1"/>
  </r>
  <r>
    <x v="0"/>
    <x v="4"/>
    <x v="0"/>
    <x v="0"/>
    <x v="0"/>
    <x v="175"/>
    <x v="168"/>
    <x v="340"/>
    <x v="942"/>
    <x v="54"/>
    <x v="27"/>
    <x v="0"/>
    <x v="0"/>
    <x v="0"/>
    <x v="0"/>
    <x v="0"/>
    <x v="1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4"/>
    <x v="0"/>
    <x v="0"/>
    <x v="0"/>
    <x v="6"/>
    <x v="6"/>
    <x v="47"/>
    <x v="956"/>
    <x v="54"/>
    <x v="27"/>
    <x v="0"/>
    <x v="0"/>
    <x v="0"/>
    <x v="0"/>
    <x v="0"/>
    <x v="1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32"/>
    <x v="1"/>
  </r>
  <r>
    <x v="0"/>
    <x v="0"/>
    <x v="0"/>
    <x v="0"/>
    <x v="0"/>
    <x v="799"/>
    <x v="822"/>
    <x v="1034"/>
    <x v="809"/>
    <x v="54"/>
    <x v="27"/>
    <x v="0"/>
    <x v="0"/>
    <x v="0"/>
    <x v="0"/>
    <x v="0"/>
    <x v="3"/>
    <x v="0"/>
    <x v="0"/>
    <x v="0"/>
    <x v="417"/>
    <x v="619"/>
    <x v="2"/>
    <x v="58"/>
    <x v="841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57"/>
    <x v="1"/>
  </r>
  <r>
    <x v="0"/>
    <x v="0"/>
    <x v="0"/>
    <x v="0"/>
    <x v="0"/>
    <x v="103"/>
    <x v="183"/>
    <x v="248"/>
    <x v="956"/>
    <x v="54"/>
    <x v="27"/>
    <x v="0"/>
    <x v="0"/>
    <x v="0"/>
    <x v="0"/>
    <x v="0"/>
    <x v="3"/>
    <x v="0"/>
    <x v="0"/>
    <x v="0"/>
    <x v="417"/>
    <x v="619"/>
    <x v="2"/>
    <x v="58"/>
    <x v="0"/>
    <x v="104"/>
    <x v="0"/>
    <x v="0"/>
    <x v="0"/>
    <x v="0"/>
    <x v="0"/>
    <x v="417"/>
    <x v="143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2"/>
    <x v="1"/>
  </r>
  <r>
    <x v="0"/>
    <x v="2"/>
    <x v="0"/>
    <x v="0"/>
    <x v="0"/>
    <x v="150"/>
    <x v="248"/>
    <x v="276"/>
    <x v="851"/>
    <x v="54"/>
    <x v="27"/>
    <x v="0"/>
    <x v="0"/>
    <x v="0"/>
    <x v="0"/>
    <x v="0"/>
    <x v="4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12"/>
    <x v="0"/>
    <x v="1204"/>
    <x v="1"/>
  </r>
  <r>
    <x v="0"/>
    <x v="1"/>
    <x v="0"/>
    <x v="0"/>
    <x v="0"/>
    <x v="10"/>
    <x v="10"/>
    <x v="55"/>
    <x v="982"/>
    <x v="54"/>
    <x v="27"/>
    <x v="0"/>
    <x v="0"/>
    <x v="0"/>
    <x v="0"/>
    <x v="0"/>
    <x v="0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24"/>
    <x v="1"/>
  </r>
  <r>
    <x v="0"/>
    <x v="6"/>
    <x v="0"/>
    <x v="0"/>
    <x v="0"/>
    <x v="191"/>
    <x v="292"/>
    <x v="323"/>
    <x v="827"/>
    <x v="54"/>
    <x v="27"/>
    <x v="0"/>
    <x v="0"/>
    <x v="0"/>
    <x v="0"/>
    <x v="0"/>
    <x v="6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155"/>
    <x v="1"/>
  </r>
  <r>
    <x v="0"/>
    <x v="3"/>
    <x v="0"/>
    <x v="0"/>
    <x v="0"/>
    <x v="10"/>
    <x v="10"/>
    <x v="55"/>
    <x v="982"/>
    <x v="54"/>
    <x v="27"/>
    <x v="0"/>
    <x v="0"/>
    <x v="0"/>
    <x v="0"/>
    <x v="0"/>
    <x v="2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424"/>
    <x v="1"/>
  </r>
  <r>
    <x v="0"/>
    <x v="5"/>
    <x v="0"/>
    <x v="0"/>
    <x v="0"/>
    <x v="128"/>
    <x v="220"/>
    <x v="248"/>
    <x v="862"/>
    <x v="54"/>
    <x v="27"/>
    <x v="0"/>
    <x v="0"/>
    <x v="0"/>
    <x v="0"/>
    <x v="0"/>
    <x v="5"/>
    <x v="0"/>
    <x v="0"/>
    <x v="0"/>
    <x v="418"/>
    <x v="620"/>
    <x v="3"/>
    <x v="12"/>
    <x v="324"/>
    <x v="104"/>
    <x v="0"/>
    <x v="0"/>
    <x v="0"/>
    <x v="0"/>
    <x v="0"/>
    <x v="418"/>
    <x v="430"/>
    <x v="21"/>
    <x v="12"/>
    <x v="0"/>
    <x v="0"/>
    <x v="0"/>
    <x v="0"/>
    <x v="0"/>
    <x v="0"/>
    <x v="0"/>
    <x v="0"/>
    <x v="0"/>
    <x v="0"/>
    <x v="0"/>
    <x v="0"/>
    <x v="0"/>
    <x v="0"/>
    <x v="0"/>
    <x v="0"/>
    <x v="0"/>
    <x v="734"/>
    <x v="199"/>
    <x v="169"/>
    <x v="203"/>
    <x v="0"/>
    <x v="1232"/>
    <x v="1"/>
  </r>
  <r>
    <x v="0"/>
    <x v="2"/>
    <x v="0"/>
    <x v="0"/>
    <x v="0"/>
    <x v="261"/>
    <x v="357"/>
    <x v="354"/>
    <x v="742"/>
    <x v="54"/>
    <x v="27"/>
    <x v="0"/>
    <x v="0"/>
    <x v="0"/>
    <x v="0"/>
    <x v="0"/>
    <x v="4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34"/>
    <x v="199"/>
    <x v="169"/>
    <x v="203"/>
    <x v="0"/>
    <x v="1123"/>
    <x v="1"/>
  </r>
  <r>
    <x v="0"/>
    <x v="1"/>
    <x v="0"/>
    <x v="0"/>
    <x v="0"/>
    <x v="21"/>
    <x v="20"/>
    <x v="74"/>
    <x v="982"/>
    <x v="54"/>
    <x v="27"/>
    <x v="0"/>
    <x v="0"/>
    <x v="0"/>
    <x v="0"/>
    <x v="0"/>
    <x v="0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783"/>
    <x v="199"/>
    <x v="169"/>
    <x v="203"/>
    <x v="0"/>
    <x v="1406"/>
    <x v="1"/>
  </r>
  <r>
    <x v="0"/>
    <x v="6"/>
    <x v="0"/>
    <x v="0"/>
    <x v="0"/>
    <x v="311"/>
    <x v="398"/>
    <x v="411"/>
    <x v="713"/>
    <x v="54"/>
    <x v="27"/>
    <x v="0"/>
    <x v="0"/>
    <x v="0"/>
    <x v="0"/>
    <x v="0"/>
    <x v="6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14"/>
    <x v="199"/>
    <x v="169"/>
    <x v="203"/>
    <x v="0"/>
    <x v="1062"/>
    <x v="1"/>
  </r>
  <r>
    <x v="0"/>
    <x v="4"/>
    <x v="0"/>
    <x v="0"/>
    <x v="0"/>
    <x v="62"/>
    <x v="60"/>
    <x v="0"/>
    <x v="851"/>
    <x v="54"/>
    <x v="27"/>
    <x v="0"/>
    <x v="0"/>
    <x v="0"/>
    <x v="0"/>
    <x v="0"/>
    <x v="1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682"/>
    <x v="199"/>
    <x v="169"/>
    <x v="203"/>
    <x v="0"/>
    <x v="1479"/>
    <x v="1"/>
  </r>
  <r>
    <x v="0"/>
    <x v="0"/>
    <x v="0"/>
    <x v="0"/>
    <x v="0"/>
    <x v="493"/>
    <x v="547"/>
    <x v="0"/>
    <x v="435"/>
    <x v="54"/>
    <x v="0"/>
    <x v="0"/>
    <x v="0"/>
    <x v="0"/>
    <x v="0"/>
    <x v="0"/>
    <x v="3"/>
    <x v="0"/>
    <x v="0"/>
    <x v="0"/>
    <x v="419"/>
    <x v="621"/>
    <x v="5"/>
    <x v="73"/>
    <x v="698"/>
    <x v="104"/>
    <x v="0"/>
    <x v="0"/>
    <x v="0"/>
    <x v="0"/>
    <x v="0"/>
    <x v="419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479"/>
    <x v="1"/>
  </r>
  <r>
    <x v="0"/>
    <x v="2"/>
    <x v="0"/>
    <x v="0"/>
    <x v="0"/>
    <x v="255"/>
    <x v="348"/>
    <x v="0"/>
    <x v="628"/>
    <x v="54"/>
    <x v="27"/>
    <x v="0"/>
    <x v="0"/>
    <x v="0"/>
    <x v="0"/>
    <x v="0"/>
    <x v="4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528"/>
    <x v="199"/>
    <x v="169"/>
    <x v="203"/>
    <x v="0"/>
    <x v="1479"/>
    <x v="1"/>
  </r>
  <r>
    <x v="0"/>
    <x v="1"/>
    <x v="0"/>
    <x v="0"/>
    <x v="0"/>
    <x v="20"/>
    <x v="19"/>
    <x v="0"/>
    <x v="910"/>
    <x v="54"/>
    <x v="27"/>
    <x v="0"/>
    <x v="0"/>
    <x v="0"/>
    <x v="0"/>
    <x v="0"/>
    <x v="0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46"/>
    <x v="199"/>
    <x v="169"/>
    <x v="203"/>
    <x v="0"/>
    <x v="1479"/>
    <x v="1"/>
  </r>
  <r>
    <x v="0"/>
    <x v="6"/>
    <x v="0"/>
    <x v="0"/>
    <x v="0"/>
    <x v="304"/>
    <x v="391"/>
    <x v="0"/>
    <x v="591"/>
    <x v="54"/>
    <x v="27"/>
    <x v="0"/>
    <x v="0"/>
    <x v="0"/>
    <x v="0"/>
    <x v="0"/>
    <x v="6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92"/>
    <x v="199"/>
    <x v="169"/>
    <x v="203"/>
    <x v="0"/>
    <x v="1479"/>
    <x v="1"/>
  </r>
  <r>
    <x v="0"/>
    <x v="3"/>
    <x v="0"/>
    <x v="0"/>
    <x v="0"/>
    <x v="5"/>
    <x v="5"/>
    <x v="0"/>
    <x v="943"/>
    <x v="54"/>
    <x v="27"/>
    <x v="0"/>
    <x v="0"/>
    <x v="0"/>
    <x v="0"/>
    <x v="0"/>
    <x v="2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479"/>
    <x v="1"/>
  </r>
  <r>
    <x v="0"/>
    <x v="5"/>
    <x v="0"/>
    <x v="0"/>
    <x v="0"/>
    <x v="65"/>
    <x v="123"/>
    <x v="0"/>
    <x v="793"/>
    <x v="0"/>
    <x v="27"/>
    <x v="0"/>
    <x v="0"/>
    <x v="0"/>
    <x v="0"/>
    <x v="0"/>
    <x v="5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479"/>
    <x v="1"/>
  </r>
  <r>
    <x v="0"/>
    <x v="4"/>
    <x v="0"/>
    <x v="0"/>
    <x v="0"/>
    <x v="44"/>
    <x v="42"/>
    <x v="0"/>
    <x v="871"/>
    <x v="54"/>
    <x v="27"/>
    <x v="0"/>
    <x v="0"/>
    <x v="0"/>
    <x v="0"/>
    <x v="0"/>
    <x v="1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702"/>
    <x v="199"/>
    <x v="169"/>
    <x v="203"/>
    <x v="0"/>
    <x v="1479"/>
    <x v="1"/>
  </r>
  <r>
    <x v="0"/>
    <x v="0"/>
    <x v="0"/>
    <x v="0"/>
    <x v="0"/>
    <x v="415"/>
    <x v="483"/>
    <x v="0"/>
    <x v="494"/>
    <x v="54"/>
    <x v="0"/>
    <x v="0"/>
    <x v="0"/>
    <x v="0"/>
    <x v="0"/>
    <x v="0"/>
    <x v="3"/>
    <x v="0"/>
    <x v="0"/>
    <x v="0"/>
    <x v="420"/>
    <x v="622"/>
    <x v="5"/>
    <x v="61"/>
    <x v="498"/>
    <x v="104"/>
    <x v="0"/>
    <x v="0"/>
    <x v="0"/>
    <x v="0"/>
    <x v="0"/>
    <x v="420"/>
    <x v="350"/>
    <x v="29"/>
    <x v="27"/>
    <x v="0"/>
    <x v="0"/>
    <x v="0"/>
    <x v="0"/>
    <x v="0"/>
    <x v="0"/>
    <x v="0"/>
    <x v="0"/>
    <x v="0"/>
    <x v="0"/>
    <x v="0"/>
    <x v="0"/>
    <x v="0"/>
    <x v="0"/>
    <x v="0"/>
    <x v="0"/>
    <x v="0"/>
    <x v="416"/>
    <x v="199"/>
    <x v="169"/>
    <x v="203"/>
    <x v="0"/>
    <x v="1479"/>
    <x v="1"/>
  </r>
  <r>
    <x v="0"/>
    <x v="2"/>
    <x v="0"/>
    <x v="0"/>
    <x v="0"/>
    <x v="638"/>
    <x v="670"/>
    <x v="1561"/>
    <x v="1878"/>
    <x v="54"/>
    <x v="27"/>
    <x v="0"/>
    <x v="0"/>
    <x v="0"/>
    <x v="0"/>
    <x v="0"/>
    <x v="4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"/>
    <x v="1"/>
  </r>
  <r>
    <x v="0"/>
    <x v="2"/>
    <x v="0"/>
    <x v="0"/>
    <x v="0"/>
    <x v="186"/>
    <x v="288"/>
    <x v="1181"/>
    <x v="1689"/>
    <x v="54"/>
    <x v="27"/>
    <x v="0"/>
    <x v="0"/>
    <x v="0"/>
    <x v="0"/>
    <x v="0"/>
    <x v="4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31"/>
    <x v="1"/>
  </r>
  <r>
    <x v="0"/>
    <x v="1"/>
    <x v="0"/>
    <x v="0"/>
    <x v="0"/>
    <x v="122"/>
    <x v="117"/>
    <x v="1013"/>
    <x v="1617"/>
    <x v="54"/>
    <x v="27"/>
    <x v="0"/>
    <x v="0"/>
    <x v="0"/>
    <x v="0"/>
    <x v="0"/>
    <x v="0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77"/>
    <x v="1"/>
  </r>
  <r>
    <x v="0"/>
    <x v="1"/>
    <x v="0"/>
    <x v="0"/>
    <x v="0"/>
    <x v="14"/>
    <x v="13"/>
    <x v="443"/>
    <x v="1255"/>
    <x v="54"/>
    <x v="27"/>
    <x v="0"/>
    <x v="0"/>
    <x v="0"/>
    <x v="0"/>
    <x v="0"/>
    <x v="0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5"/>
    <x v="1"/>
  </r>
  <r>
    <x v="0"/>
    <x v="6"/>
    <x v="0"/>
    <x v="0"/>
    <x v="0"/>
    <x v="718"/>
    <x v="741"/>
    <x v="1569"/>
    <x v="1885"/>
    <x v="54"/>
    <x v="27"/>
    <x v="0"/>
    <x v="0"/>
    <x v="0"/>
    <x v="0"/>
    <x v="0"/>
    <x v="6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"/>
    <x v="1"/>
  </r>
  <r>
    <x v="0"/>
    <x v="6"/>
    <x v="0"/>
    <x v="0"/>
    <x v="0"/>
    <x v="238"/>
    <x v="337"/>
    <x v="1271"/>
    <x v="1732"/>
    <x v="54"/>
    <x v="27"/>
    <x v="0"/>
    <x v="0"/>
    <x v="0"/>
    <x v="0"/>
    <x v="0"/>
    <x v="6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256"/>
    <x v="1"/>
  </r>
  <r>
    <x v="0"/>
    <x v="3"/>
    <x v="0"/>
    <x v="0"/>
    <x v="0"/>
    <x v="64"/>
    <x v="62"/>
    <x v="827"/>
    <x v="1516"/>
    <x v="54"/>
    <x v="27"/>
    <x v="0"/>
    <x v="0"/>
    <x v="0"/>
    <x v="0"/>
    <x v="0"/>
    <x v="2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4"/>
    <x v="1"/>
  </r>
  <r>
    <x v="0"/>
    <x v="5"/>
    <x v="0"/>
    <x v="0"/>
    <x v="0"/>
    <x v="436"/>
    <x v="501"/>
    <x v="1486"/>
    <x v="1853"/>
    <x v="54"/>
    <x v="27"/>
    <x v="0"/>
    <x v="0"/>
    <x v="0"/>
    <x v="0"/>
    <x v="0"/>
    <x v="5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55"/>
    <x v="203"/>
    <x v="74"/>
    <x v="79"/>
    <x v="0"/>
  </r>
  <r>
    <x v="0"/>
    <x v="4"/>
    <x v="0"/>
    <x v="0"/>
    <x v="0"/>
    <x v="168"/>
    <x v="161"/>
    <x v="1122"/>
    <x v="1668"/>
    <x v="54"/>
    <x v="27"/>
    <x v="0"/>
    <x v="0"/>
    <x v="0"/>
    <x v="0"/>
    <x v="0"/>
    <x v="1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78"/>
    <x v="1"/>
  </r>
  <r>
    <x v="0"/>
    <x v="4"/>
    <x v="0"/>
    <x v="0"/>
    <x v="0"/>
    <x v="41"/>
    <x v="39"/>
    <x v="683"/>
    <x v="1419"/>
    <x v="54"/>
    <x v="27"/>
    <x v="0"/>
    <x v="0"/>
    <x v="0"/>
    <x v="0"/>
    <x v="0"/>
    <x v="1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76"/>
    <x v="1"/>
  </r>
  <r>
    <x v="0"/>
    <x v="0"/>
    <x v="0"/>
    <x v="0"/>
    <x v="0"/>
    <x v="773"/>
    <x v="796"/>
    <x v="1575"/>
    <x v="1890"/>
    <x v="54"/>
    <x v="27"/>
    <x v="0"/>
    <x v="0"/>
    <x v="0"/>
    <x v="0"/>
    <x v="0"/>
    <x v="3"/>
    <x v="0"/>
    <x v="0"/>
    <x v="0"/>
    <x v="421"/>
    <x v="623"/>
    <x v="0"/>
    <x v="20"/>
    <x v="619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14"/>
    <x v="0"/>
    <x v="3"/>
    <x v="1"/>
  </r>
  <r>
    <x v="0"/>
    <x v="0"/>
    <x v="0"/>
    <x v="0"/>
    <x v="0"/>
    <x v="402"/>
    <x v="469"/>
    <x v="1452"/>
    <x v="1835"/>
    <x v="54"/>
    <x v="27"/>
    <x v="0"/>
    <x v="0"/>
    <x v="0"/>
    <x v="0"/>
    <x v="0"/>
    <x v="3"/>
    <x v="0"/>
    <x v="0"/>
    <x v="0"/>
    <x v="421"/>
    <x v="623"/>
    <x v="0"/>
    <x v="20"/>
    <x v="832"/>
    <x v="104"/>
    <x v="0"/>
    <x v="0"/>
    <x v="0"/>
    <x v="0"/>
    <x v="0"/>
    <x v="421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0"/>
    <x v="169"/>
    <x v="203"/>
    <x v="64"/>
    <x v="106"/>
    <x v="0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3"/>
    <x v="0"/>
    <x v="0"/>
    <x v="0"/>
    <x v="1"/>
    <x v="1"/>
    <x v="5"/>
    <x v="956"/>
    <x v="54"/>
    <x v="27"/>
    <x v="0"/>
    <x v="0"/>
    <x v="0"/>
    <x v="0"/>
    <x v="0"/>
    <x v="2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74"/>
    <x v="1"/>
  </r>
  <r>
    <x v="0"/>
    <x v="5"/>
    <x v="0"/>
    <x v="0"/>
    <x v="0"/>
    <x v="13"/>
    <x v="25"/>
    <x v="73"/>
    <x v="956"/>
    <x v="54"/>
    <x v="27"/>
    <x v="0"/>
    <x v="0"/>
    <x v="0"/>
    <x v="0"/>
    <x v="0"/>
    <x v="5"/>
    <x v="0"/>
    <x v="0"/>
    <x v="0"/>
    <x v="422"/>
    <x v="624"/>
    <x v="0"/>
    <x v="20"/>
    <x v="238"/>
    <x v="104"/>
    <x v="0"/>
    <x v="0"/>
    <x v="0"/>
    <x v="0"/>
    <x v="0"/>
    <x v="422"/>
    <x v="382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0"/>
    <x v="203"/>
    <x v="1"/>
    <x v="1474"/>
    <x v="0"/>
  </r>
  <r>
    <x v="0"/>
    <x v="2"/>
    <x v="0"/>
    <x v="0"/>
    <x v="0"/>
    <x v="543"/>
    <x v="593"/>
    <x v="370"/>
    <x v="428"/>
    <x v="54"/>
    <x v="27"/>
    <x v="0"/>
    <x v="0"/>
    <x v="0"/>
    <x v="0"/>
    <x v="0"/>
    <x v="4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56"/>
    <x v="199"/>
    <x v="169"/>
    <x v="203"/>
    <x v="0"/>
    <x v="1107"/>
    <x v="1"/>
  </r>
  <r>
    <x v="0"/>
    <x v="1"/>
    <x v="0"/>
    <x v="0"/>
    <x v="0"/>
    <x v="87"/>
    <x v="84"/>
    <x v="78"/>
    <x v="855"/>
    <x v="54"/>
    <x v="27"/>
    <x v="0"/>
    <x v="0"/>
    <x v="0"/>
    <x v="0"/>
    <x v="0"/>
    <x v="0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1"/>
    <x v="199"/>
    <x v="169"/>
    <x v="203"/>
    <x v="0"/>
    <x v="1402"/>
    <x v="1"/>
  </r>
  <r>
    <x v="0"/>
    <x v="6"/>
    <x v="0"/>
    <x v="0"/>
    <x v="0"/>
    <x v="620"/>
    <x v="655"/>
    <x v="427"/>
    <x v="375"/>
    <x v="54"/>
    <x v="27"/>
    <x v="0"/>
    <x v="0"/>
    <x v="0"/>
    <x v="0"/>
    <x v="0"/>
    <x v="6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09"/>
    <x v="199"/>
    <x v="169"/>
    <x v="203"/>
    <x v="0"/>
    <x v="1045"/>
    <x v="1"/>
  </r>
  <r>
    <x v="0"/>
    <x v="3"/>
    <x v="0"/>
    <x v="0"/>
    <x v="0"/>
    <x v="70"/>
    <x v="67"/>
    <x v="0"/>
    <x v="842"/>
    <x v="54"/>
    <x v="27"/>
    <x v="0"/>
    <x v="0"/>
    <x v="0"/>
    <x v="0"/>
    <x v="0"/>
    <x v="2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74"/>
    <x v="199"/>
    <x v="169"/>
    <x v="203"/>
    <x v="0"/>
    <x v="1479"/>
    <x v="1"/>
  </r>
  <r>
    <x v="0"/>
    <x v="5"/>
    <x v="0"/>
    <x v="0"/>
    <x v="0"/>
    <x v="451"/>
    <x v="513"/>
    <x v="0"/>
    <x v="464"/>
    <x v="0"/>
    <x v="27"/>
    <x v="0"/>
    <x v="0"/>
    <x v="0"/>
    <x v="0"/>
    <x v="0"/>
    <x v="5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386"/>
    <x v="199"/>
    <x v="169"/>
    <x v="203"/>
    <x v="0"/>
    <x v="1479"/>
    <x v="1"/>
  </r>
  <r>
    <x v="0"/>
    <x v="4"/>
    <x v="0"/>
    <x v="0"/>
    <x v="0"/>
    <x v="53"/>
    <x v="51"/>
    <x v="145"/>
    <x v="1031"/>
    <x v="54"/>
    <x v="27"/>
    <x v="0"/>
    <x v="0"/>
    <x v="0"/>
    <x v="0"/>
    <x v="0"/>
    <x v="1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774"/>
    <x v="199"/>
    <x v="169"/>
    <x v="203"/>
    <x v="0"/>
    <x v="1336"/>
    <x v="1"/>
  </r>
  <r>
    <x v="0"/>
    <x v="0"/>
    <x v="0"/>
    <x v="0"/>
    <x v="0"/>
    <x v="455"/>
    <x v="516"/>
    <x v="624"/>
    <x v="704"/>
    <x v="54"/>
    <x v="9"/>
    <x v="0"/>
    <x v="0"/>
    <x v="0"/>
    <x v="0"/>
    <x v="0"/>
    <x v="3"/>
    <x v="0"/>
    <x v="0"/>
    <x v="0"/>
    <x v="423"/>
    <x v="627"/>
    <x v="5"/>
    <x v="18"/>
    <x v="248"/>
    <x v="104"/>
    <x v="0"/>
    <x v="0"/>
    <x v="0"/>
    <x v="0"/>
    <x v="0"/>
    <x v="423"/>
    <x v="334"/>
    <x v="81"/>
    <x v="65"/>
    <x v="0"/>
    <x v="0"/>
    <x v="0"/>
    <x v="0"/>
    <x v="0"/>
    <x v="0"/>
    <x v="0"/>
    <x v="0"/>
    <x v="0"/>
    <x v="0"/>
    <x v="0"/>
    <x v="0"/>
    <x v="0"/>
    <x v="0"/>
    <x v="0"/>
    <x v="0"/>
    <x v="0"/>
    <x v="605"/>
    <x v="199"/>
    <x v="169"/>
    <x v="203"/>
    <x v="0"/>
    <x v="839"/>
    <x v="1"/>
  </r>
  <r>
    <x v="0"/>
    <x v="2"/>
    <x v="0"/>
    <x v="0"/>
    <x v="0"/>
    <x v="532"/>
    <x v="583"/>
    <x v="0"/>
    <x v="406"/>
    <x v="54"/>
    <x v="27"/>
    <x v="0"/>
    <x v="0"/>
    <x v="0"/>
    <x v="0"/>
    <x v="0"/>
    <x v="4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1479"/>
    <x v="1"/>
  </r>
  <r>
    <x v="0"/>
    <x v="1"/>
    <x v="0"/>
    <x v="0"/>
    <x v="0"/>
    <x v="83"/>
    <x v="80"/>
    <x v="0"/>
    <x v="827"/>
    <x v="54"/>
    <x v="27"/>
    <x v="0"/>
    <x v="0"/>
    <x v="0"/>
    <x v="0"/>
    <x v="0"/>
    <x v="0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6"/>
    <x v="0"/>
    <x v="0"/>
    <x v="0"/>
    <x v="608"/>
    <x v="644"/>
    <x v="0"/>
    <x v="353"/>
    <x v="54"/>
    <x v="27"/>
    <x v="0"/>
    <x v="0"/>
    <x v="0"/>
    <x v="0"/>
    <x v="0"/>
    <x v="6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287"/>
    <x v="199"/>
    <x v="169"/>
    <x v="203"/>
    <x v="0"/>
    <x v="1479"/>
    <x v="1"/>
  </r>
  <r>
    <x v="0"/>
    <x v="3"/>
    <x v="0"/>
    <x v="0"/>
    <x v="0"/>
    <x v="83"/>
    <x v="80"/>
    <x v="0"/>
    <x v="827"/>
    <x v="54"/>
    <x v="27"/>
    <x v="0"/>
    <x v="0"/>
    <x v="0"/>
    <x v="0"/>
    <x v="0"/>
    <x v="2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479"/>
    <x v="1"/>
  </r>
  <r>
    <x v="0"/>
    <x v="5"/>
    <x v="0"/>
    <x v="0"/>
    <x v="0"/>
    <x v="493"/>
    <x v="547"/>
    <x v="0"/>
    <x v="435"/>
    <x v="54"/>
    <x v="27"/>
    <x v="0"/>
    <x v="0"/>
    <x v="0"/>
    <x v="0"/>
    <x v="0"/>
    <x v="5"/>
    <x v="0"/>
    <x v="0"/>
    <x v="0"/>
    <x v="424"/>
    <x v="629"/>
    <x v="1"/>
    <x v="76"/>
    <x v="676"/>
    <x v="104"/>
    <x v="0"/>
    <x v="0"/>
    <x v="0"/>
    <x v="0"/>
    <x v="0"/>
    <x v="424"/>
    <x v="535"/>
    <x v="64"/>
    <x v="35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169"/>
    <x v="203"/>
    <x v="0"/>
    <x v="1479"/>
    <x v="1"/>
  </r>
  <r>
    <x v="0"/>
    <x v="2"/>
    <x v="0"/>
    <x v="0"/>
    <x v="0"/>
    <x v="348"/>
    <x v="425"/>
    <x v="446"/>
    <x v="693"/>
    <x v="54"/>
    <x v="27"/>
    <x v="0"/>
    <x v="0"/>
    <x v="0"/>
    <x v="0"/>
    <x v="0"/>
    <x v="4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94"/>
    <x v="199"/>
    <x v="169"/>
    <x v="203"/>
    <x v="0"/>
    <x v="1022"/>
    <x v="1"/>
  </r>
  <r>
    <x v="0"/>
    <x v="1"/>
    <x v="0"/>
    <x v="0"/>
    <x v="0"/>
    <x v="33"/>
    <x v="32"/>
    <x v="99"/>
    <x v="991"/>
    <x v="54"/>
    <x v="27"/>
    <x v="0"/>
    <x v="0"/>
    <x v="0"/>
    <x v="0"/>
    <x v="0"/>
    <x v="0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66"/>
    <x v="199"/>
    <x v="169"/>
    <x v="203"/>
    <x v="0"/>
    <x v="1383"/>
    <x v="1"/>
  </r>
  <r>
    <x v="0"/>
    <x v="6"/>
    <x v="0"/>
    <x v="0"/>
    <x v="0"/>
    <x v="400"/>
    <x v="466"/>
    <x v="507"/>
    <x v="660"/>
    <x v="54"/>
    <x v="27"/>
    <x v="0"/>
    <x v="0"/>
    <x v="0"/>
    <x v="0"/>
    <x v="0"/>
    <x v="6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64"/>
    <x v="199"/>
    <x v="169"/>
    <x v="203"/>
    <x v="0"/>
    <x v="961"/>
    <x v="1"/>
  </r>
  <r>
    <x v="0"/>
    <x v="3"/>
    <x v="0"/>
    <x v="0"/>
    <x v="0"/>
    <x v="27"/>
    <x v="26"/>
    <x v="99"/>
    <x v="1005"/>
    <x v="54"/>
    <x v="27"/>
    <x v="0"/>
    <x v="0"/>
    <x v="0"/>
    <x v="0"/>
    <x v="0"/>
    <x v="2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91"/>
    <x v="199"/>
    <x v="169"/>
    <x v="203"/>
    <x v="0"/>
    <x v="1383"/>
    <x v="1"/>
  </r>
  <r>
    <x v="0"/>
    <x v="5"/>
    <x v="0"/>
    <x v="0"/>
    <x v="0"/>
    <x v="275"/>
    <x v="368"/>
    <x v="413"/>
    <x v="793"/>
    <x v="27"/>
    <x v="27"/>
    <x v="0"/>
    <x v="0"/>
    <x v="0"/>
    <x v="0"/>
    <x v="0"/>
    <x v="5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78"/>
    <x v="199"/>
    <x v="169"/>
    <x v="203"/>
    <x v="0"/>
    <x v="1059"/>
    <x v="1"/>
  </r>
  <r>
    <x v="0"/>
    <x v="4"/>
    <x v="0"/>
    <x v="0"/>
    <x v="0"/>
    <x v="19"/>
    <x v="18"/>
    <x v="0"/>
    <x v="912"/>
    <x v="54"/>
    <x v="27"/>
    <x v="0"/>
    <x v="0"/>
    <x v="0"/>
    <x v="0"/>
    <x v="0"/>
    <x v="1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49"/>
    <x v="199"/>
    <x v="169"/>
    <x v="203"/>
    <x v="0"/>
    <x v="1479"/>
    <x v="1"/>
  </r>
  <r>
    <x v="0"/>
    <x v="0"/>
    <x v="0"/>
    <x v="0"/>
    <x v="0"/>
    <x v="261"/>
    <x v="357"/>
    <x v="0"/>
    <x v="620"/>
    <x v="54"/>
    <x v="0"/>
    <x v="0"/>
    <x v="0"/>
    <x v="0"/>
    <x v="0"/>
    <x v="0"/>
    <x v="3"/>
    <x v="0"/>
    <x v="0"/>
    <x v="0"/>
    <x v="425"/>
    <x v="631"/>
    <x v="5"/>
    <x v="24"/>
    <x v="316"/>
    <x v="104"/>
    <x v="0"/>
    <x v="0"/>
    <x v="0"/>
    <x v="0"/>
    <x v="0"/>
    <x v="425"/>
    <x v="372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24"/>
    <x v="199"/>
    <x v="169"/>
    <x v="203"/>
    <x v="0"/>
    <x v="1479"/>
    <x v="1"/>
  </r>
  <r>
    <x v="0"/>
    <x v="2"/>
    <x v="0"/>
    <x v="0"/>
    <x v="0"/>
    <x v="532"/>
    <x v="583"/>
    <x v="762"/>
    <x v="956"/>
    <x v="54"/>
    <x v="27"/>
    <x v="0"/>
    <x v="0"/>
    <x v="0"/>
    <x v="0"/>
    <x v="0"/>
    <x v="4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35"/>
    <x v="199"/>
    <x v="169"/>
    <x v="203"/>
    <x v="0"/>
    <x v="697"/>
    <x v="1"/>
  </r>
  <r>
    <x v="0"/>
    <x v="1"/>
    <x v="0"/>
    <x v="0"/>
    <x v="0"/>
    <x v="83"/>
    <x v="80"/>
    <x v="142"/>
    <x v="956"/>
    <x v="54"/>
    <x v="27"/>
    <x v="0"/>
    <x v="0"/>
    <x v="0"/>
    <x v="0"/>
    <x v="0"/>
    <x v="0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339"/>
    <x v="1"/>
  </r>
  <r>
    <x v="0"/>
    <x v="6"/>
    <x v="0"/>
    <x v="0"/>
    <x v="0"/>
    <x v="608"/>
    <x v="644"/>
    <x v="842"/>
    <x v="956"/>
    <x v="54"/>
    <x v="27"/>
    <x v="0"/>
    <x v="0"/>
    <x v="0"/>
    <x v="0"/>
    <x v="0"/>
    <x v="6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287"/>
    <x v="199"/>
    <x v="169"/>
    <x v="203"/>
    <x v="0"/>
    <x v="621"/>
    <x v="1"/>
  </r>
  <r>
    <x v="0"/>
    <x v="3"/>
    <x v="0"/>
    <x v="0"/>
    <x v="0"/>
    <x v="83"/>
    <x v="80"/>
    <x v="142"/>
    <x v="956"/>
    <x v="54"/>
    <x v="27"/>
    <x v="0"/>
    <x v="0"/>
    <x v="0"/>
    <x v="0"/>
    <x v="0"/>
    <x v="2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661"/>
    <x v="199"/>
    <x v="169"/>
    <x v="203"/>
    <x v="0"/>
    <x v="1339"/>
    <x v="1"/>
  </r>
  <r>
    <x v="0"/>
    <x v="5"/>
    <x v="0"/>
    <x v="0"/>
    <x v="0"/>
    <x v="493"/>
    <x v="547"/>
    <x v="708"/>
    <x v="956"/>
    <x v="54"/>
    <x v="27"/>
    <x v="0"/>
    <x v="0"/>
    <x v="0"/>
    <x v="0"/>
    <x v="0"/>
    <x v="5"/>
    <x v="0"/>
    <x v="0"/>
    <x v="0"/>
    <x v="426"/>
    <x v="632"/>
    <x v="1"/>
    <x v="78"/>
    <x v="815"/>
    <x v="104"/>
    <x v="0"/>
    <x v="0"/>
    <x v="0"/>
    <x v="0"/>
    <x v="0"/>
    <x v="426"/>
    <x v="563"/>
    <x v="75"/>
    <x v="71"/>
    <x v="0"/>
    <x v="0"/>
    <x v="0"/>
    <x v="0"/>
    <x v="0"/>
    <x v="0"/>
    <x v="0"/>
    <x v="0"/>
    <x v="0"/>
    <x v="0"/>
    <x v="0"/>
    <x v="0"/>
    <x v="0"/>
    <x v="0"/>
    <x v="0"/>
    <x v="0"/>
    <x v="0"/>
    <x v="359"/>
    <x v="199"/>
    <x v="67"/>
    <x v="203"/>
    <x v="92"/>
    <x v="1479"/>
    <x v="0"/>
  </r>
  <r>
    <x v="0"/>
    <x v="2"/>
    <x v="0"/>
    <x v="0"/>
    <x v="0"/>
    <x v="233"/>
    <x v="335"/>
    <x v="383"/>
    <x v="851"/>
    <x v="54"/>
    <x v="27"/>
    <x v="0"/>
    <x v="0"/>
    <x v="0"/>
    <x v="0"/>
    <x v="0"/>
    <x v="4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24"/>
    <x v="199"/>
    <x v="169"/>
    <x v="203"/>
    <x v="0"/>
    <x v="1093"/>
    <x v="1"/>
  </r>
  <r>
    <x v="0"/>
    <x v="1"/>
    <x v="0"/>
    <x v="0"/>
    <x v="0"/>
    <x v="18"/>
    <x v="17"/>
    <x v="82"/>
    <x v="998"/>
    <x v="54"/>
    <x v="27"/>
    <x v="0"/>
    <x v="0"/>
    <x v="0"/>
    <x v="0"/>
    <x v="0"/>
    <x v="0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99"/>
    <x v="199"/>
    <x v="169"/>
    <x v="203"/>
    <x v="0"/>
    <x v="1398"/>
    <x v="1"/>
  </r>
  <r>
    <x v="0"/>
    <x v="6"/>
    <x v="0"/>
    <x v="0"/>
    <x v="0"/>
    <x v="284"/>
    <x v="374"/>
    <x v="438"/>
    <x v="827"/>
    <x v="54"/>
    <x v="27"/>
    <x v="0"/>
    <x v="0"/>
    <x v="0"/>
    <x v="0"/>
    <x v="0"/>
    <x v="6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031"/>
    <x v="1"/>
  </r>
  <r>
    <x v="0"/>
    <x v="4"/>
    <x v="0"/>
    <x v="0"/>
    <x v="0"/>
    <x v="53"/>
    <x v="51"/>
    <x v="0"/>
    <x v="861"/>
    <x v="54"/>
    <x v="27"/>
    <x v="0"/>
    <x v="0"/>
    <x v="0"/>
    <x v="0"/>
    <x v="0"/>
    <x v="1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692"/>
    <x v="199"/>
    <x v="169"/>
    <x v="203"/>
    <x v="0"/>
    <x v="1479"/>
    <x v="1"/>
  </r>
  <r>
    <x v="0"/>
    <x v="0"/>
    <x v="0"/>
    <x v="0"/>
    <x v="0"/>
    <x v="455"/>
    <x v="516"/>
    <x v="0"/>
    <x v="462"/>
    <x v="54"/>
    <x v="0"/>
    <x v="0"/>
    <x v="0"/>
    <x v="0"/>
    <x v="0"/>
    <x v="0"/>
    <x v="3"/>
    <x v="0"/>
    <x v="0"/>
    <x v="0"/>
    <x v="427"/>
    <x v="633"/>
    <x v="5"/>
    <x v="71"/>
    <x v="766"/>
    <x v="104"/>
    <x v="0"/>
    <x v="0"/>
    <x v="0"/>
    <x v="0"/>
    <x v="0"/>
    <x v="427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383"/>
    <x v="199"/>
    <x v="169"/>
    <x v="203"/>
    <x v="0"/>
    <x v="1479"/>
    <x v="1"/>
  </r>
  <r>
    <x v="0"/>
    <x v="2"/>
    <x v="0"/>
    <x v="0"/>
    <x v="0"/>
    <x v="186"/>
    <x v="288"/>
    <x v="354"/>
    <x v="956"/>
    <x v="54"/>
    <x v="27"/>
    <x v="0"/>
    <x v="0"/>
    <x v="0"/>
    <x v="0"/>
    <x v="0"/>
    <x v="4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16"/>
    <x v="0"/>
    <x v="1123"/>
    <x v="1"/>
  </r>
  <r>
    <x v="0"/>
    <x v="1"/>
    <x v="0"/>
    <x v="0"/>
    <x v="0"/>
    <x v="14"/>
    <x v="13"/>
    <x v="74"/>
    <x v="998"/>
    <x v="54"/>
    <x v="27"/>
    <x v="0"/>
    <x v="0"/>
    <x v="0"/>
    <x v="0"/>
    <x v="0"/>
    <x v="0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06"/>
    <x v="1"/>
  </r>
  <r>
    <x v="0"/>
    <x v="6"/>
    <x v="0"/>
    <x v="0"/>
    <x v="0"/>
    <x v="238"/>
    <x v="337"/>
    <x v="411"/>
    <x v="956"/>
    <x v="54"/>
    <x v="27"/>
    <x v="0"/>
    <x v="0"/>
    <x v="0"/>
    <x v="0"/>
    <x v="0"/>
    <x v="6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062"/>
    <x v="1"/>
  </r>
  <r>
    <x v="0"/>
    <x v="4"/>
    <x v="0"/>
    <x v="0"/>
    <x v="0"/>
    <x v="41"/>
    <x v="39"/>
    <x v="140"/>
    <x v="1037"/>
    <x v="54"/>
    <x v="27"/>
    <x v="0"/>
    <x v="0"/>
    <x v="0"/>
    <x v="0"/>
    <x v="0"/>
    <x v="1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341"/>
    <x v="1"/>
  </r>
  <r>
    <x v="0"/>
    <x v="0"/>
    <x v="0"/>
    <x v="0"/>
    <x v="0"/>
    <x v="402"/>
    <x v="469"/>
    <x v="602"/>
    <x v="956"/>
    <x v="54"/>
    <x v="27"/>
    <x v="0"/>
    <x v="0"/>
    <x v="0"/>
    <x v="0"/>
    <x v="0"/>
    <x v="3"/>
    <x v="0"/>
    <x v="0"/>
    <x v="0"/>
    <x v="428"/>
    <x v="634"/>
    <x v="3"/>
    <x v="4"/>
    <x v="673"/>
    <x v="104"/>
    <x v="0"/>
    <x v="0"/>
    <x v="0"/>
    <x v="0"/>
    <x v="0"/>
    <x v="428"/>
    <x v="217"/>
    <x v="6"/>
    <x v="5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862"/>
    <x v="1"/>
  </r>
  <r>
    <x v="0"/>
    <x v="2"/>
    <x v="0"/>
    <x v="0"/>
    <x v="0"/>
    <x v="909"/>
    <x v="931"/>
    <x v="1033"/>
    <x v="392"/>
    <x v="54"/>
    <x v="27"/>
    <x v="0"/>
    <x v="0"/>
    <x v="0"/>
    <x v="0"/>
    <x v="0"/>
    <x v="4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325"/>
    <x v="199"/>
    <x v="169"/>
    <x v="138"/>
    <x v="0"/>
    <x v="458"/>
    <x v="1"/>
  </r>
  <r>
    <x v="0"/>
    <x v="1"/>
    <x v="0"/>
    <x v="0"/>
    <x v="0"/>
    <x v="253"/>
    <x v="241"/>
    <x v="358"/>
    <x v="1095"/>
    <x v="54"/>
    <x v="27"/>
    <x v="0"/>
    <x v="0"/>
    <x v="0"/>
    <x v="0"/>
    <x v="0"/>
    <x v="0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656"/>
    <x v="199"/>
    <x v="169"/>
    <x v="203"/>
    <x v="0"/>
    <x v="1120"/>
    <x v="1"/>
  </r>
  <r>
    <x v="0"/>
    <x v="6"/>
    <x v="0"/>
    <x v="0"/>
    <x v="0"/>
    <x v="1009"/>
    <x v="1031"/>
    <x v="1130"/>
    <x v="342"/>
    <x v="54"/>
    <x v="27"/>
    <x v="0"/>
    <x v="0"/>
    <x v="0"/>
    <x v="0"/>
    <x v="0"/>
    <x v="6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281"/>
    <x v="199"/>
    <x v="169"/>
    <x v="203"/>
    <x v="0"/>
    <x v="373"/>
    <x v="1"/>
  </r>
  <r>
    <x v="0"/>
    <x v="3"/>
    <x v="0"/>
    <x v="0"/>
    <x v="0"/>
    <x v="253"/>
    <x v="241"/>
    <x v="0"/>
    <x v="712"/>
    <x v="54"/>
    <x v="27"/>
    <x v="0"/>
    <x v="0"/>
    <x v="0"/>
    <x v="0"/>
    <x v="0"/>
    <x v="2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529"/>
    <x v="199"/>
    <x v="169"/>
    <x v="203"/>
    <x v="0"/>
    <x v="1479"/>
    <x v="1"/>
  </r>
  <r>
    <x v="0"/>
    <x v="5"/>
    <x v="0"/>
    <x v="0"/>
    <x v="0"/>
    <x v="845"/>
    <x v="867"/>
    <x v="0"/>
    <x v="219"/>
    <x v="54"/>
    <x v="27"/>
    <x v="0"/>
    <x v="0"/>
    <x v="0"/>
    <x v="0"/>
    <x v="0"/>
    <x v="5"/>
    <x v="0"/>
    <x v="0"/>
    <x v="0"/>
    <x v="429"/>
    <x v="635"/>
    <x v="3"/>
    <x v="66"/>
    <x v="830"/>
    <x v="104"/>
    <x v="0"/>
    <x v="0"/>
    <x v="0"/>
    <x v="0"/>
    <x v="0"/>
    <x v="429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82"/>
    <x v="199"/>
    <x v="169"/>
    <x v="125"/>
    <x v="0"/>
    <x v="1479"/>
    <x v="1"/>
  </r>
  <r>
    <x v="0"/>
    <x v="2"/>
    <x v="0"/>
    <x v="0"/>
    <x v="0"/>
    <x v="817"/>
    <x v="839"/>
    <x v="1063"/>
    <x v="956"/>
    <x v="54"/>
    <x v="27"/>
    <x v="0"/>
    <x v="0"/>
    <x v="0"/>
    <x v="0"/>
    <x v="0"/>
    <x v="4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91"/>
    <x v="199"/>
    <x v="169"/>
    <x v="203"/>
    <x v="0"/>
    <x v="433"/>
    <x v="1"/>
  </r>
  <r>
    <x v="0"/>
    <x v="1"/>
    <x v="0"/>
    <x v="0"/>
    <x v="0"/>
    <x v="204"/>
    <x v="195"/>
    <x v="260"/>
    <x v="956"/>
    <x v="54"/>
    <x v="27"/>
    <x v="0"/>
    <x v="0"/>
    <x v="0"/>
    <x v="0"/>
    <x v="0"/>
    <x v="0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20"/>
    <x v="1"/>
  </r>
  <r>
    <x v="0"/>
    <x v="6"/>
    <x v="0"/>
    <x v="0"/>
    <x v="0"/>
    <x v="914"/>
    <x v="936"/>
    <x v="1162"/>
    <x v="956"/>
    <x v="54"/>
    <x v="27"/>
    <x v="0"/>
    <x v="0"/>
    <x v="0"/>
    <x v="0"/>
    <x v="0"/>
    <x v="6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151"/>
    <x v="199"/>
    <x v="169"/>
    <x v="203"/>
    <x v="0"/>
    <x v="348"/>
    <x v="1"/>
  </r>
  <r>
    <x v="0"/>
    <x v="3"/>
    <x v="0"/>
    <x v="0"/>
    <x v="0"/>
    <x v="204"/>
    <x v="195"/>
    <x v="260"/>
    <x v="956"/>
    <x v="54"/>
    <x v="27"/>
    <x v="0"/>
    <x v="0"/>
    <x v="0"/>
    <x v="0"/>
    <x v="0"/>
    <x v="2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567"/>
    <x v="199"/>
    <x v="169"/>
    <x v="203"/>
    <x v="0"/>
    <x v="1220"/>
    <x v="1"/>
  </r>
  <r>
    <x v="0"/>
    <x v="5"/>
    <x v="0"/>
    <x v="0"/>
    <x v="0"/>
    <x v="755"/>
    <x v="778"/>
    <x v="999"/>
    <x v="956"/>
    <x v="54"/>
    <x v="27"/>
    <x v="0"/>
    <x v="0"/>
    <x v="0"/>
    <x v="0"/>
    <x v="0"/>
    <x v="5"/>
    <x v="0"/>
    <x v="0"/>
    <x v="0"/>
    <x v="430"/>
    <x v="636"/>
    <x v="4"/>
    <x v="19"/>
    <x v="399"/>
    <x v="104"/>
    <x v="0"/>
    <x v="0"/>
    <x v="0"/>
    <x v="0"/>
    <x v="0"/>
    <x v="430"/>
    <x v="242"/>
    <x v="74"/>
    <x v="62"/>
    <x v="0"/>
    <x v="0"/>
    <x v="0"/>
    <x v="0"/>
    <x v="0"/>
    <x v="0"/>
    <x v="0"/>
    <x v="0"/>
    <x v="0"/>
    <x v="0"/>
    <x v="0"/>
    <x v="0"/>
    <x v="0"/>
    <x v="0"/>
    <x v="0"/>
    <x v="0"/>
    <x v="0"/>
    <x v="221"/>
    <x v="199"/>
    <x v="110"/>
    <x v="203"/>
    <x v="174"/>
    <x v="1480"/>
    <x v="0"/>
  </r>
  <r>
    <x v="0"/>
    <x v="2"/>
    <x v="0"/>
    <x v="0"/>
    <x v="0"/>
    <x v="325"/>
    <x v="411"/>
    <x v="580"/>
    <x v="1192"/>
    <x v="54"/>
    <x v="27"/>
    <x v="0"/>
    <x v="0"/>
    <x v="0"/>
    <x v="0"/>
    <x v="0"/>
    <x v="4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1"/>
    <x v="0"/>
    <x v="0"/>
    <x v="0"/>
    <x v="30"/>
    <x v="29"/>
    <x v="142"/>
    <x v="1017"/>
    <x v="54"/>
    <x v="27"/>
    <x v="0"/>
    <x v="0"/>
    <x v="0"/>
    <x v="0"/>
    <x v="0"/>
    <x v="0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6"/>
    <x v="0"/>
    <x v="0"/>
    <x v="0"/>
    <x v="381"/>
    <x v="452"/>
    <x v="658"/>
    <x v="1215"/>
    <x v="54"/>
    <x v="27"/>
    <x v="0"/>
    <x v="0"/>
    <x v="0"/>
    <x v="0"/>
    <x v="0"/>
    <x v="6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3"/>
    <x v="0"/>
    <x v="0"/>
    <x v="0"/>
    <x v="30"/>
    <x v="29"/>
    <x v="142"/>
    <x v="1017"/>
    <x v="54"/>
    <x v="27"/>
    <x v="0"/>
    <x v="0"/>
    <x v="0"/>
    <x v="0"/>
    <x v="0"/>
    <x v="2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5"/>
    <x v="0"/>
    <x v="0"/>
    <x v="0"/>
    <x v="297"/>
    <x v="383"/>
    <x v="540"/>
    <x v="1175"/>
    <x v="54"/>
    <x v="27"/>
    <x v="0"/>
    <x v="0"/>
    <x v="0"/>
    <x v="0"/>
    <x v="0"/>
    <x v="5"/>
    <x v="0"/>
    <x v="0"/>
    <x v="0"/>
    <x v="431"/>
    <x v="643"/>
    <x v="0"/>
    <x v="55"/>
    <x v="601"/>
    <x v="104"/>
    <x v="0"/>
    <x v="0"/>
    <x v="0"/>
    <x v="0"/>
    <x v="0"/>
    <x v="431"/>
    <x v="526"/>
    <x v="5"/>
    <x v="48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2"/>
    <x v="0"/>
    <x v="0"/>
    <x v="0"/>
    <x v="465"/>
    <x v="525"/>
    <x v="431"/>
    <x v="519"/>
    <x v="54"/>
    <x v="27"/>
    <x v="0"/>
    <x v="0"/>
    <x v="0"/>
    <x v="0"/>
    <x v="0"/>
    <x v="4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041"/>
    <x v="1"/>
  </r>
  <r>
    <x v="0"/>
    <x v="1"/>
    <x v="0"/>
    <x v="0"/>
    <x v="0"/>
    <x v="61"/>
    <x v="59"/>
    <x v="93"/>
    <x v="905"/>
    <x v="54"/>
    <x v="27"/>
    <x v="0"/>
    <x v="0"/>
    <x v="0"/>
    <x v="0"/>
    <x v="0"/>
    <x v="0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06"/>
    <x v="199"/>
    <x v="169"/>
    <x v="203"/>
    <x v="0"/>
    <x v="1389"/>
    <x v="1"/>
  </r>
  <r>
    <x v="0"/>
    <x v="6"/>
    <x v="0"/>
    <x v="0"/>
    <x v="0"/>
    <x v="528"/>
    <x v="580"/>
    <x v="486"/>
    <x v="473"/>
    <x v="54"/>
    <x v="27"/>
    <x v="0"/>
    <x v="0"/>
    <x v="0"/>
    <x v="0"/>
    <x v="0"/>
    <x v="6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94"/>
    <x v="199"/>
    <x v="169"/>
    <x v="203"/>
    <x v="0"/>
    <x v="983"/>
    <x v="1"/>
  </r>
  <r>
    <x v="0"/>
    <x v="3"/>
    <x v="0"/>
    <x v="0"/>
    <x v="0"/>
    <x v="49"/>
    <x v="47"/>
    <x v="93"/>
    <x v="933"/>
    <x v="54"/>
    <x v="27"/>
    <x v="0"/>
    <x v="0"/>
    <x v="0"/>
    <x v="0"/>
    <x v="0"/>
    <x v="2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27"/>
    <x v="199"/>
    <x v="169"/>
    <x v="203"/>
    <x v="0"/>
    <x v="1389"/>
    <x v="1"/>
  </r>
  <r>
    <x v="0"/>
    <x v="5"/>
    <x v="0"/>
    <x v="0"/>
    <x v="0"/>
    <x v="383"/>
    <x v="455"/>
    <x v="394"/>
    <x v="601"/>
    <x v="24"/>
    <x v="27"/>
    <x v="0"/>
    <x v="0"/>
    <x v="0"/>
    <x v="0"/>
    <x v="0"/>
    <x v="5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503"/>
    <x v="199"/>
    <x v="169"/>
    <x v="203"/>
    <x v="0"/>
    <x v="1081"/>
    <x v="1"/>
  </r>
  <r>
    <x v="0"/>
    <x v="4"/>
    <x v="0"/>
    <x v="0"/>
    <x v="0"/>
    <x v="37"/>
    <x v="36"/>
    <x v="0"/>
    <x v="880"/>
    <x v="54"/>
    <x v="27"/>
    <x v="0"/>
    <x v="0"/>
    <x v="0"/>
    <x v="0"/>
    <x v="0"/>
    <x v="1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715"/>
    <x v="199"/>
    <x v="169"/>
    <x v="203"/>
    <x v="0"/>
    <x v="1479"/>
    <x v="1"/>
  </r>
  <r>
    <x v="0"/>
    <x v="0"/>
    <x v="0"/>
    <x v="0"/>
    <x v="0"/>
    <x v="387"/>
    <x v="457"/>
    <x v="0"/>
    <x v="519"/>
    <x v="54"/>
    <x v="0"/>
    <x v="0"/>
    <x v="0"/>
    <x v="0"/>
    <x v="0"/>
    <x v="0"/>
    <x v="3"/>
    <x v="0"/>
    <x v="0"/>
    <x v="0"/>
    <x v="432"/>
    <x v="646"/>
    <x v="5"/>
    <x v="24"/>
    <x v="316"/>
    <x v="104"/>
    <x v="0"/>
    <x v="0"/>
    <x v="0"/>
    <x v="0"/>
    <x v="0"/>
    <x v="432"/>
    <x v="359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436"/>
    <x v="199"/>
    <x v="169"/>
    <x v="203"/>
    <x v="0"/>
    <x v="1479"/>
    <x v="1"/>
  </r>
  <r>
    <x v="0"/>
    <x v="2"/>
    <x v="0"/>
    <x v="0"/>
    <x v="0"/>
    <x v="164"/>
    <x v="264"/>
    <x v="329"/>
    <x v="956"/>
    <x v="54"/>
    <x v="27"/>
    <x v="0"/>
    <x v="0"/>
    <x v="0"/>
    <x v="0"/>
    <x v="0"/>
    <x v="4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49"/>
    <x v="1"/>
  </r>
  <r>
    <x v="0"/>
    <x v="2"/>
    <x v="0"/>
    <x v="0"/>
    <x v="0"/>
    <x v="108"/>
    <x v="190"/>
    <x v="255"/>
    <x v="956"/>
    <x v="54"/>
    <x v="27"/>
    <x v="0"/>
    <x v="0"/>
    <x v="0"/>
    <x v="0"/>
    <x v="0"/>
    <x v="4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225"/>
    <x v="1"/>
  </r>
  <r>
    <x v="0"/>
    <x v="1"/>
    <x v="0"/>
    <x v="0"/>
    <x v="0"/>
    <x v="11"/>
    <x v="11"/>
    <x v="67"/>
    <x v="995"/>
    <x v="54"/>
    <x v="27"/>
    <x v="0"/>
    <x v="0"/>
    <x v="0"/>
    <x v="0"/>
    <x v="0"/>
    <x v="0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1"/>
    <x v="0"/>
    <x v="0"/>
    <x v="0"/>
    <x v="7"/>
    <x v="7"/>
    <x v="52"/>
    <x v="984"/>
    <x v="54"/>
    <x v="27"/>
    <x v="0"/>
    <x v="0"/>
    <x v="0"/>
    <x v="0"/>
    <x v="0"/>
    <x v="0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27"/>
    <x v="1"/>
  </r>
  <r>
    <x v="0"/>
    <x v="6"/>
    <x v="0"/>
    <x v="0"/>
    <x v="0"/>
    <x v="208"/>
    <x v="308"/>
    <x v="379"/>
    <x v="956"/>
    <x v="54"/>
    <x v="27"/>
    <x v="0"/>
    <x v="0"/>
    <x v="0"/>
    <x v="0"/>
    <x v="0"/>
    <x v="6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3"/>
    <x v="199"/>
    <x v="169"/>
    <x v="203"/>
    <x v="0"/>
    <x v="1097"/>
    <x v="1"/>
  </r>
  <r>
    <x v="0"/>
    <x v="6"/>
    <x v="0"/>
    <x v="0"/>
    <x v="0"/>
    <x v="142"/>
    <x v="239"/>
    <x v="303"/>
    <x v="956"/>
    <x v="54"/>
    <x v="27"/>
    <x v="0"/>
    <x v="0"/>
    <x v="0"/>
    <x v="0"/>
    <x v="0"/>
    <x v="6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176"/>
    <x v="1"/>
  </r>
  <r>
    <x v="0"/>
    <x v="3"/>
    <x v="0"/>
    <x v="0"/>
    <x v="0"/>
    <x v="11"/>
    <x v="11"/>
    <x v="67"/>
    <x v="995"/>
    <x v="54"/>
    <x v="27"/>
    <x v="0"/>
    <x v="0"/>
    <x v="0"/>
    <x v="0"/>
    <x v="0"/>
    <x v="2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13"/>
    <x v="1"/>
  </r>
  <r>
    <x v="0"/>
    <x v="3"/>
    <x v="0"/>
    <x v="0"/>
    <x v="0"/>
    <x v="7"/>
    <x v="7"/>
    <x v="52"/>
    <x v="984"/>
    <x v="54"/>
    <x v="27"/>
    <x v="0"/>
    <x v="0"/>
    <x v="0"/>
    <x v="0"/>
    <x v="0"/>
    <x v="2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27"/>
    <x v="1"/>
  </r>
  <r>
    <x v="0"/>
    <x v="5"/>
    <x v="0"/>
    <x v="0"/>
    <x v="0"/>
    <x v="139"/>
    <x v="236"/>
    <x v="300"/>
    <x v="956"/>
    <x v="54"/>
    <x v="27"/>
    <x v="0"/>
    <x v="0"/>
    <x v="0"/>
    <x v="0"/>
    <x v="0"/>
    <x v="5"/>
    <x v="0"/>
    <x v="0"/>
    <x v="0"/>
    <x v="433"/>
    <x v="647"/>
    <x v="3"/>
    <x v="30"/>
    <x v="103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11"/>
    <x v="169"/>
    <x v="203"/>
    <x v="17"/>
    <x v="1480"/>
    <x v="0"/>
  </r>
  <r>
    <x v="0"/>
    <x v="5"/>
    <x v="0"/>
    <x v="0"/>
    <x v="0"/>
    <x v="91"/>
    <x v="163"/>
    <x v="228"/>
    <x v="956"/>
    <x v="54"/>
    <x v="27"/>
    <x v="0"/>
    <x v="0"/>
    <x v="0"/>
    <x v="0"/>
    <x v="0"/>
    <x v="5"/>
    <x v="0"/>
    <x v="0"/>
    <x v="0"/>
    <x v="433"/>
    <x v="647"/>
    <x v="3"/>
    <x v="30"/>
    <x v="306"/>
    <x v="104"/>
    <x v="0"/>
    <x v="0"/>
    <x v="0"/>
    <x v="0"/>
    <x v="0"/>
    <x v="433"/>
    <x v="514"/>
    <x v="26"/>
    <x v="39"/>
    <x v="0"/>
    <x v="0"/>
    <x v="0"/>
    <x v="0"/>
    <x v="0"/>
    <x v="0"/>
    <x v="0"/>
    <x v="0"/>
    <x v="0"/>
    <x v="0"/>
    <x v="0"/>
    <x v="0"/>
    <x v="0"/>
    <x v="0"/>
    <x v="0"/>
    <x v="0"/>
    <x v="0"/>
    <x v="812"/>
    <x v="8"/>
    <x v="169"/>
    <x v="203"/>
    <x v="11"/>
    <x v="1480"/>
    <x v="0"/>
  </r>
  <r>
    <x v="0"/>
    <x v="2"/>
    <x v="0"/>
    <x v="0"/>
    <x v="0"/>
    <x v="620"/>
    <x v="655"/>
    <x v="438"/>
    <x v="378"/>
    <x v="54"/>
    <x v="27"/>
    <x v="0"/>
    <x v="0"/>
    <x v="0"/>
    <x v="0"/>
    <x v="0"/>
    <x v="4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1"/>
    <x v="0"/>
    <x v="0"/>
    <x v="0"/>
    <x v="115"/>
    <x v="111"/>
    <x v="95"/>
    <x v="755"/>
    <x v="54"/>
    <x v="27"/>
    <x v="0"/>
    <x v="0"/>
    <x v="0"/>
    <x v="0"/>
    <x v="0"/>
    <x v="0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6"/>
    <x v="0"/>
    <x v="0"/>
    <x v="0"/>
    <x v="700"/>
    <x v="725"/>
    <x v="498"/>
    <x v="328"/>
    <x v="54"/>
    <x v="27"/>
    <x v="0"/>
    <x v="0"/>
    <x v="0"/>
    <x v="0"/>
    <x v="0"/>
    <x v="6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71"/>
    <x v="1"/>
  </r>
  <r>
    <x v="0"/>
    <x v="3"/>
    <x v="0"/>
    <x v="0"/>
    <x v="0"/>
    <x v="115"/>
    <x v="111"/>
    <x v="95"/>
    <x v="755"/>
    <x v="54"/>
    <x v="27"/>
    <x v="0"/>
    <x v="0"/>
    <x v="0"/>
    <x v="0"/>
    <x v="0"/>
    <x v="2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7"/>
    <x v="1"/>
  </r>
  <r>
    <x v="0"/>
    <x v="5"/>
    <x v="0"/>
    <x v="0"/>
    <x v="0"/>
    <x v="571"/>
    <x v="613"/>
    <x v="405"/>
    <x v="415"/>
    <x v="54"/>
    <x v="27"/>
    <x v="0"/>
    <x v="0"/>
    <x v="0"/>
    <x v="0"/>
    <x v="0"/>
    <x v="5"/>
    <x v="0"/>
    <x v="0"/>
    <x v="0"/>
    <x v="434"/>
    <x v="648"/>
    <x v="2"/>
    <x v="46"/>
    <x v="510"/>
    <x v="104"/>
    <x v="0"/>
    <x v="0"/>
    <x v="0"/>
    <x v="0"/>
    <x v="0"/>
    <x v="434"/>
    <x v="543"/>
    <x v="48"/>
    <x v="11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82"/>
    <x v="203"/>
    <x v="120"/>
    <x v="1614"/>
    <x v="0"/>
  </r>
  <r>
    <x v="0"/>
    <x v="2"/>
    <x v="0"/>
    <x v="0"/>
    <x v="0"/>
    <x v="164"/>
    <x v="264"/>
    <x v="410"/>
    <x v="1135"/>
    <x v="54"/>
    <x v="27"/>
    <x v="0"/>
    <x v="0"/>
    <x v="0"/>
    <x v="0"/>
    <x v="0"/>
    <x v="4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63"/>
    <x v="1"/>
  </r>
  <r>
    <x v="0"/>
    <x v="2"/>
    <x v="0"/>
    <x v="0"/>
    <x v="0"/>
    <x v="479"/>
    <x v="535"/>
    <x v="825"/>
    <x v="1352"/>
    <x v="54"/>
    <x v="27"/>
    <x v="0"/>
    <x v="0"/>
    <x v="0"/>
    <x v="0"/>
    <x v="0"/>
    <x v="4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36"/>
    <x v="1"/>
  </r>
  <r>
    <x v="0"/>
    <x v="2"/>
    <x v="0"/>
    <x v="0"/>
    <x v="0"/>
    <x v="246"/>
    <x v="342"/>
    <x v="512"/>
    <x v="1192"/>
    <x v="54"/>
    <x v="27"/>
    <x v="0"/>
    <x v="0"/>
    <x v="0"/>
    <x v="0"/>
    <x v="0"/>
    <x v="4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11"/>
    <x v="11"/>
    <x v="86"/>
    <x v="997"/>
    <x v="54"/>
    <x v="27"/>
    <x v="0"/>
    <x v="0"/>
    <x v="0"/>
    <x v="0"/>
    <x v="0"/>
    <x v="0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1"/>
    <x v="0"/>
    <x v="0"/>
    <x v="0"/>
    <x v="66"/>
    <x v="63"/>
    <x v="249"/>
    <x v="1069"/>
    <x v="54"/>
    <x v="27"/>
    <x v="0"/>
    <x v="0"/>
    <x v="0"/>
    <x v="0"/>
    <x v="0"/>
    <x v="0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1"/>
    <x v="0"/>
    <x v="0"/>
    <x v="0"/>
    <x v="19"/>
    <x v="18"/>
    <x v="118"/>
    <x v="1017"/>
    <x v="54"/>
    <x v="27"/>
    <x v="0"/>
    <x v="0"/>
    <x v="0"/>
    <x v="0"/>
    <x v="0"/>
    <x v="0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208"/>
    <x v="308"/>
    <x v="465"/>
    <x v="1161"/>
    <x v="54"/>
    <x v="27"/>
    <x v="0"/>
    <x v="0"/>
    <x v="0"/>
    <x v="0"/>
    <x v="0"/>
    <x v="6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03"/>
    <x v="1"/>
  </r>
  <r>
    <x v="0"/>
    <x v="6"/>
    <x v="0"/>
    <x v="0"/>
    <x v="0"/>
    <x v="543"/>
    <x v="593"/>
    <x v="909"/>
    <x v="1402"/>
    <x v="54"/>
    <x v="27"/>
    <x v="0"/>
    <x v="0"/>
    <x v="0"/>
    <x v="0"/>
    <x v="0"/>
    <x v="6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65"/>
    <x v="1"/>
  </r>
  <r>
    <x v="0"/>
    <x v="6"/>
    <x v="0"/>
    <x v="0"/>
    <x v="0"/>
    <x v="296"/>
    <x v="382"/>
    <x v="573"/>
    <x v="1215"/>
    <x v="54"/>
    <x v="27"/>
    <x v="0"/>
    <x v="0"/>
    <x v="0"/>
    <x v="0"/>
    <x v="0"/>
    <x v="6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11"/>
    <x v="11"/>
    <x v="86"/>
    <x v="997"/>
    <x v="54"/>
    <x v="27"/>
    <x v="0"/>
    <x v="0"/>
    <x v="0"/>
    <x v="0"/>
    <x v="0"/>
    <x v="2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4"/>
    <x v="1"/>
  </r>
  <r>
    <x v="0"/>
    <x v="3"/>
    <x v="0"/>
    <x v="0"/>
    <x v="0"/>
    <x v="66"/>
    <x v="63"/>
    <x v="249"/>
    <x v="1069"/>
    <x v="54"/>
    <x v="27"/>
    <x v="0"/>
    <x v="0"/>
    <x v="0"/>
    <x v="0"/>
    <x v="0"/>
    <x v="2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31"/>
    <x v="1"/>
  </r>
  <r>
    <x v="0"/>
    <x v="3"/>
    <x v="0"/>
    <x v="0"/>
    <x v="0"/>
    <x v="19"/>
    <x v="18"/>
    <x v="118"/>
    <x v="1017"/>
    <x v="54"/>
    <x v="27"/>
    <x v="0"/>
    <x v="0"/>
    <x v="0"/>
    <x v="0"/>
    <x v="0"/>
    <x v="2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139"/>
    <x v="236"/>
    <x v="372"/>
    <x v="1118"/>
    <x v="54"/>
    <x v="27"/>
    <x v="0"/>
    <x v="0"/>
    <x v="0"/>
    <x v="0"/>
    <x v="0"/>
    <x v="5"/>
    <x v="0"/>
    <x v="0"/>
    <x v="0"/>
    <x v="435"/>
    <x v="649"/>
    <x v="0"/>
    <x v="16"/>
    <x v="665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05"/>
    <x v="1"/>
  </r>
  <r>
    <x v="0"/>
    <x v="5"/>
    <x v="0"/>
    <x v="0"/>
    <x v="0"/>
    <x v="440"/>
    <x v="504"/>
    <x v="777"/>
    <x v="1323"/>
    <x v="54"/>
    <x v="27"/>
    <x v="0"/>
    <x v="0"/>
    <x v="0"/>
    <x v="0"/>
    <x v="0"/>
    <x v="5"/>
    <x v="0"/>
    <x v="0"/>
    <x v="0"/>
    <x v="435"/>
    <x v="649"/>
    <x v="0"/>
    <x v="16"/>
    <x v="79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2"/>
    <x v="1"/>
  </r>
  <r>
    <x v="0"/>
    <x v="5"/>
    <x v="0"/>
    <x v="0"/>
    <x v="0"/>
    <x v="211"/>
    <x v="313"/>
    <x v="477"/>
    <x v="1175"/>
    <x v="54"/>
    <x v="27"/>
    <x v="0"/>
    <x v="0"/>
    <x v="0"/>
    <x v="0"/>
    <x v="0"/>
    <x v="5"/>
    <x v="0"/>
    <x v="0"/>
    <x v="0"/>
    <x v="435"/>
    <x v="649"/>
    <x v="0"/>
    <x v="16"/>
    <x v="812"/>
    <x v="104"/>
    <x v="0"/>
    <x v="0"/>
    <x v="0"/>
    <x v="0"/>
    <x v="0"/>
    <x v="435"/>
    <x v="310"/>
    <x v="30"/>
    <x v="47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1"/>
    <x v="1"/>
  </r>
  <r>
    <x v="0"/>
    <x v="2"/>
    <x v="0"/>
    <x v="0"/>
    <x v="0"/>
    <x v="519"/>
    <x v="571"/>
    <x v="684"/>
    <x v="647"/>
    <x v="54"/>
    <x v="27"/>
    <x v="0"/>
    <x v="0"/>
    <x v="0"/>
    <x v="0"/>
    <x v="0"/>
    <x v="4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73"/>
    <x v="203"/>
    <x v="103"/>
    <x v="1537"/>
    <x v="0"/>
  </r>
  <r>
    <x v="0"/>
    <x v="2"/>
    <x v="0"/>
    <x v="0"/>
    <x v="0"/>
    <x v="713"/>
    <x v="737"/>
    <x v="881"/>
    <x v="544"/>
    <x v="54"/>
    <x v="27"/>
    <x v="0"/>
    <x v="0"/>
    <x v="0"/>
    <x v="0"/>
    <x v="0"/>
    <x v="4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4"/>
    <x v="0"/>
    <x v="591"/>
    <x v="1"/>
  </r>
  <r>
    <x v="0"/>
    <x v="1"/>
    <x v="0"/>
    <x v="0"/>
    <x v="0"/>
    <x v="79"/>
    <x v="76"/>
    <x v="183"/>
    <x v="887"/>
    <x v="54"/>
    <x v="27"/>
    <x v="0"/>
    <x v="0"/>
    <x v="0"/>
    <x v="0"/>
    <x v="0"/>
    <x v="0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1"/>
    <x v="0"/>
    <x v="0"/>
    <x v="0"/>
    <x v="155"/>
    <x v="149"/>
    <x v="278"/>
    <x v="841"/>
    <x v="54"/>
    <x v="27"/>
    <x v="0"/>
    <x v="0"/>
    <x v="0"/>
    <x v="0"/>
    <x v="0"/>
    <x v="0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6"/>
    <x v="0"/>
    <x v="0"/>
    <x v="0"/>
    <x v="594"/>
    <x v="632"/>
    <x v="762"/>
    <x v="614"/>
    <x v="54"/>
    <x v="27"/>
    <x v="0"/>
    <x v="0"/>
    <x v="0"/>
    <x v="0"/>
    <x v="0"/>
    <x v="6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7"/>
    <x v="1"/>
  </r>
  <r>
    <x v="0"/>
    <x v="6"/>
    <x v="0"/>
    <x v="0"/>
    <x v="0"/>
    <x v="806"/>
    <x v="829"/>
    <x v="965"/>
    <x v="499"/>
    <x v="54"/>
    <x v="27"/>
    <x v="0"/>
    <x v="0"/>
    <x v="0"/>
    <x v="0"/>
    <x v="0"/>
    <x v="6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10"/>
    <x v="1"/>
  </r>
  <r>
    <x v="0"/>
    <x v="3"/>
    <x v="0"/>
    <x v="0"/>
    <x v="0"/>
    <x v="79"/>
    <x v="76"/>
    <x v="183"/>
    <x v="887"/>
    <x v="54"/>
    <x v="27"/>
    <x v="0"/>
    <x v="0"/>
    <x v="0"/>
    <x v="0"/>
    <x v="0"/>
    <x v="2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8"/>
    <x v="1"/>
  </r>
  <r>
    <x v="0"/>
    <x v="3"/>
    <x v="0"/>
    <x v="0"/>
    <x v="0"/>
    <x v="155"/>
    <x v="149"/>
    <x v="278"/>
    <x v="841"/>
    <x v="54"/>
    <x v="27"/>
    <x v="0"/>
    <x v="0"/>
    <x v="0"/>
    <x v="0"/>
    <x v="0"/>
    <x v="2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02"/>
    <x v="1"/>
  </r>
  <r>
    <x v="0"/>
    <x v="5"/>
    <x v="0"/>
    <x v="0"/>
    <x v="0"/>
    <x v="480"/>
    <x v="536"/>
    <x v="643"/>
    <x v="670"/>
    <x v="54"/>
    <x v="27"/>
    <x v="0"/>
    <x v="0"/>
    <x v="0"/>
    <x v="0"/>
    <x v="0"/>
    <x v="5"/>
    <x v="0"/>
    <x v="0"/>
    <x v="0"/>
    <x v="436"/>
    <x v="650"/>
    <x v="2"/>
    <x v="48"/>
    <x v="7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69"/>
    <x v="169"/>
    <x v="203"/>
    <x v="89"/>
    <x v="1529"/>
    <x v="0"/>
  </r>
  <r>
    <x v="0"/>
    <x v="5"/>
    <x v="0"/>
    <x v="0"/>
    <x v="0"/>
    <x v="660"/>
    <x v="691"/>
    <x v="827"/>
    <x v="577"/>
    <x v="54"/>
    <x v="27"/>
    <x v="0"/>
    <x v="0"/>
    <x v="0"/>
    <x v="0"/>
    <x v="0"/>
    <x v="5"/>
    <x v="0"/>
    <x v="0"/>
    <x v="0"/>
    <x v="436"/>
    <x v="650"/>
    <x v="2"/>
    <x v="48"/>
    <x v="793"/>
    <x v="104"/>
    <x v="0"/>
    <x v="0"/>
    <x v="0"/>
    <x v="0"/>
    <x v="0"/>
    <x v="436"/>
    <x v="220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00"/>
    <x v="203"/>
    <x v="145"/>
    <x v="1564"/>
    <x v="0"/>
  </r>
  <r>
    <x v="0"/>
    <x v="2"/>
    <x v="0"/>
    <x v="0"/>
    <x v="0"/>
    <x v="642"/>
    <x v="674"/>
    <x v="431"/>
    <x v="360"/>
    <x v="54"/>
    <x v="27"/>
    <x v="0"/>
    <x v="0"/>
    <x v="0"/>
    <x v="0"/>
    <x v="0"/>
    <x v="4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293"/>
    <x v="199"/>
    <x v="169"/>
    <x v="203"/>
    <x v="0"/>
    <x v="1041"/>
    <x v="1"/>
  </r>
  <r>
    <x v="0"/>
    <x v="1"/>
    <x v="0"/>
    <x v="0"/>
    <x v="0"/>
    <x v="125"/>
    <x v="120"/>
    <x v="93"/>
    <x v="823"/>
    <x v="54"/>
    <x v="27"/>
    <x v="0"/>
    <x v="0"/>
    <x v="0"/>
    <x v="0"/>
    <x v="0"/>
    <x v="0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36"/>
    <x v="199"/>
    <x v="169"/>
    <x v="203"/>
    <x v="0"/>
    <x v="1389"/>
    <x v="1"/>
  </r>
  <r>
    <x v="0"/>
    <x v="6"/>
    <x v="0"/>
    <x v="0"/>
    <x v="0"/>
    <x v="726"/>
    <x v="749"/>
    <x v="486"/>
    <x v="306"/>
    <x v="54"/>
    <x v="27"/>
    <x v="0"/>
    <x v="0"/>
    <x v="0"/>
    <x v="0"/>
    <x v="0"/>
    <x v="6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251"/>
    <x v="199"/>
    <x v="169"/>
    <x v="203"/>
    <x v="0"/>
    <x v="983"/>
    <x v="1"/>
  </r>
  <r>
    <x v="0"/>
    <x v="3"/>
    <x v="0"/>
    <x v="0"/>
    <x v="0"/>
    <x v="100"/>
    <x v="96"/>
    <x v="93"/>
    <x v="852"/>
    <x v="54"/>
    <x v="27"/>
    <x v="0"/>
    <x v="0"/>
    <x v="0"/>
    <x v="0"/>
    <x v="0"/>
    <x v="2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63"/>
    <x v="199"/>
    <x v="169"/>
    <x v="203"/>
    <x v="0"/>
    <x v="1389"/>
    <x v="1"/>
  </r>
  <r>
    <x v="0"/>
    <x v="5"/>
    <x v="0"/>
    <x v="0"/>
    <x v="0"/>
    <x v="533"/>
    <x v="584"/>
    <x v="394"/>
    <x v="438"/>
    <x v="24"/>
    <x v="27"/>
    <x v="0"/>
    <x v="0"/>
    <x v="0"/>
    <x v="0"/>
    <x v="0"/>
    <x v="5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62"/>
    <x v="199"/>
    <x v="169"/>
    <x v="203"/>
    <x v="0"/>
    <x v="1081"/>
    <x v="1"/>
  </r>
  <r>
    <x v="0"/>
    <x v="4"/>
    <x v="0"/>
    <x v="0"/>
    <x v="0"/>
    <x v="78"/>
    <x v="75"/>
    <x v="0"/>
    <x v="834"/>
    <x v="54"/>
    <x v="27"/>
    <x v="0"/>
    <x v="0"/>
    <x v="0"/>
    <x v="0"/>
    <x v="0"/>
    <x v="1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665"/>
    <x v="199"/>
    <x v="169"/>
    <x v="203"/>
    <x v="0"/>
    <x v="1479"/>
    <x v="1"/>
  </r>
  <r>
    <x v="0"/>
    <x v="0"/>
    <x v="0"/>
    <x v="0"/>
    <x v="0"/>
    <x v="541"/>
    <x v="592"/>
    <x v="0"/>
    <x v="393"/>
    <x v="54"/>
    <x v="0"/>
    <x v="0"/>
    <x v="0"/>
    <x v="0"/>
    <x v="0"/>
    <x v="0"/>
    <x v="3"/>
    <x v="0"/>
    <x v="0"/>
    <x v="0"/>
    <x v="437"/>
    <x v="652"/>
    <x v="5"/>
    <x v="24"/>
    <x v="349"/>
    <x v="104"/>
    <x v="0"/>
    <x v="0"/>
    <x v="0"/>
    <x v="0"/>
    <x v="0"/>
    <x v="437"/>
    <x v="316"/>
    <x v="9"/>
    <x v="17"/>
    <x v="0"/>
    <x v="0"/>
    <x v="0"/>
    <x v="0"/>
    <x v="0"/>
    <x v="0"/>
    <x v="0"/>
    <x v="0"/>
    <x v="0"/>
    <x v="0"/>
    <x v="0"/>
    <x v="0"/>
    <x v="0"/>
    <x v="0"/>
    <x v="0"/>
    <x v="0"/>
    <x v="0"/>
    <x v="326"/>
    <x v="199"/>
    <x v="169"/>
    <x v="203"/>
    <x v="0"/>
    <x v="1479"/>
    <x v="1"/>
  </r>
  <r>
    <x v="0"/>
    <x v="2"/>
    <x v="0"/>
    <x v="0"/>
    <x v="0"/>
    <x v="325"/>
    <x v="411"/>
    <x v="809"/>
    <x v="1446"/>
    <x v="54"/>
    <x v="27"/>
    <x v="0"/>
    <x v="0"/>
    <x v="0"/>
    <x v="0"/>
    <x v="0"/>
    <x v="4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325"/>
    <x v="411"/>
    <x v="809"/>
    <x v="1446"/>
    <x v="54"/>
    <x v="27"/>
    <x v="0"/>
    <x v="0"/>
    <x v="0"/>
    <x v="0"/>
    <x v="0"/>
    <x v="4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2"/>
    <x v="1"/>
  </r>
  <r>
    <x v="0"/>
    <x v="2"/>
    <x v="0"/>
    <x v="0"/>
    <x v="0"/>
    <x v="408"/>
    <x v="474"/>
    <x v="934"/>
    <x v="1527"/>
    <x v="54"/>
    <x v="27"/>
    <x v="0"/>
    <x v="0"/>
    <x v="0"/>
    <x v="0"/>
    <x v="0"/>
    <x v="4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0"/>
    <x v="1"/>
  </r>
  <r>
    <x v="0"/>
    <x v="2"/>
    <x v="0"/>
    <x v="0"/>
    <x v="0"/>
    <x v="318"/>
    <x v="404"/>
    <x v="802"/>
    <x v="1442"/>
    <x v="54"/>
    <x v="27"/>
    <x v="0"/>
    <x v="0"/>
    <x v="0"/>
    <x v="0"/>
    <x v="0"/>
    <x v="4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59"/>
    <x v="1"/>
  </r>
  <r>
    <x v="0"/>
    <x v="1"/>
    <x v="0"/>
    <x v="0"/>
    <x v="0"/>
    <x v="30"/>
    <x v="29"/>
    <x v="238"/>
    <x v="1109"/>
    <x v="54"/>
    <x v="27"/>
    <x v="0"/>
    <x v="0"/>
    <x v="0"/>
    <x v="0"/>
    <x v="0"/>
    <x v="0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30"/>
    <x v="29"/>
    <x v="238"/>
    <x v="1109"/>
    <x v="54"/>
    <x v="27"/>
    <x v="0"/>
    <x v="0"/>
    <x v="0"/>
    <x v="0"/>
    <x v="0"/>
    <x v="0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1"/>
    <x v="0"/>
    <x v="0"/>
    <x v="0"/>
    <x v="47"/>
    <x v="45"/>
    <x v="309"/>
    <x v="1149"/>
    <x v="54"/>
    <x v="27"/>
    <x v="0"/>
    <x v="0"/>
    <x v="0"/>
    <x v="0"/>
    <x v="0"/>
    <x v="0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1"/>
    <x v="0"/>
    <x v="0"/>
    <x v="0"/>
    <x v="29"/>
    <x v="28"/>
    <x v="234"/>
    <x v="1107"/>
    <x v="54"/>
    <x v="27"/>
    <x v="0"/>
    <x v="0"/>
    <x v="0"/>
    <x v="0"/>
    <x v="0"/>
    <x v="0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6"/>
    <x v="0"/>
    <x v="0"/>
    <x v="0"/>
    <x v="381"/>
    <x v="452"/>
    <x v="889"/>
    <x v="1501"/>
    <x v="54"/>
    <x v="27"/>
    <x v="0"/>
    <x v="0"/>
    <x v="0"/>
    <x v="0"/>
    <x v="0"/>
    <x v="6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381"/>
    <x v="452"/>
    <x v="889"/>
    <x v="1501"/>
    <x v="54"/>
    <x v="27"/>
    <x v="0"/>
    <x v="0"/>
    <x v="0"/>
    <x v="0"/>
    <x v="0"/>
    <x v="6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4"/>
    <x v="1"/>
  </r>
  <r>
    <x v="0"/>
    <x v="6"/>
    <x v="0"/>
    <x v="0"/>
    <x v="0"/>
    <x v="467"/>
    <x v="527"/>
    <x v="1030"/>
    <x v="1570"/>
    <x v="54"/>
    <x v="27"/>
    <x v="0"/>
    <x v="0"/>
    <x v="0"/>
    <x v="0"/>
    <x v="0"/>
    <x v="6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60"/>
    <x v="1"/>
  </r>
  <r>
    <x v="0"/>
    <x v="6"/>
    <x v="0"/>
    <x v="0"/>
    <x v="0"/>
    <x v="374"/>
    <x v="446"/>
    <x v="883"/>
    <x v="1496"/>
    <x v="54"/>
    <x v="27"/>
    <x v="0"/>
    <x v="0"/>
    <x v="0"/>
    <x v="0"/>
    <x v="0"/>
    <x v="6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90"/>
    <x v="1"/>
  </r>
  <r>
    <x v="0"/>
    <x v="3"/>
    <x v="0"/>
    <x v="0"/>
    <x v="0"/>
    <x v="30"/>
    <x v="29"/>
    <x v="238"/>
    <x v="1109"/>
    <x v="54"/>
    <x v="27"/>
    <x v="0"/>
    <x v="0"/>
    <x v="0"/>
    <x v="0"/>
    <x v="0"/>
    <x v="2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30"/>
    <x v="29"/>
    <x v="238"/>
    <x v="1109"/>
    <x v="54"/>
    <x v="27"/>
    <x v="0"/>
    <x v="0"/>
    <x v="0"/>
    <x v="0"/>
    <x v="0"/>
    <x v="2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2"/>
    <x v="1"/>
  </r>
  <r>
    <x v="0"/>
    <x v="3"/>
    <x v="0"/>
    <x v="0"/>
    <x v="0"/>
    <x v="47"/>
    <x v="45"/>
    <x v="309"/>
    <x v="1149"/>
    <x v="54"/>
    <x v="27"/>
    <x v="0"/>
    <x v="0"/>
    <x v="0"/>
    <x v="0"/>
    <x v="0"/>
    <x v="2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70"/>
    <x v="1"/>
  </r>
  <r>
    <x v="0"/>
    <x v="3"/>
    <x v="0"/>
    <x v="0"/>
    <x v="0"/>
    <x v="29"/>
    <x v="28"/>
    <x v="234"/>
    <x v="1107"/>
    <x v="54"/>
    <x v="27"/>
    <x v="0"/>
    <x v="0"/>
    <x v="0"/>
    <x v="0"/>
    <x v="0"/>
    <x v="2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46"/>
    <x v="1"/>
  </r>
  <r>
    <x v="0"/>
    <x v="5"/>
    <x v="0"/>
    <x v="0"/>
    <x v="0"/>
    <x v="297"/>
    <x v="383"/>
    <x v="760"/>
    <x v="1415"/>
    <x v="54"/>
    <x v="27"/>
    <x v="0"/>
    <x v="0"/>
    <x v="0"/>
    <x v="0"/>
    <x v="0"/>
    <x v="5"/>
    <x v="0"/>
    <x v="0"/>
    <x v="0"/>
    <x v="438"/>
    <x v="653"/>
    <x v="0"/>
    <x v="38"/>
    <x v="247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297"/>
    <x v="383"/>
    <x v="760"/>
    <x v="1415"/>
    <x v="54"/>
    <x v="27"/>
    <x v="0"/>
    <x v="0"/>
    <x v="0"/>
    <x v="0"/>
    <x v="0"/>
    <x v="5"/>
    <x v="0"/>
    <x v="0"/>
    <x v="0"/>
    <x v="438"/>
    <x v="653"/>
    <x v="0"/>
    <x v="38"/>
    <x v="496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9"/>
    <x v="1"/>
  </r>
  <r>
    <x v="0"/>
    <x v="5"/>
    <x v="0"/>
    <x v="0"/>
    <x v="0"/>
    <x v="375"/>
    <x v="447"/>
    <x v="885"/>
    <x v="1497"/>
    <x v="54"/>
    <x v="27"/>
    <x v="0"/>
    <x v="0"/>
    <x v="0"/>
    <x v="0"/>
    <x v="0"/>
    <x v="5"/>
    <x v="0"/>
    <x v="0"/>
    <x v="0"/>
    <x v="438"/>
    <x v="653"/>
    <x v="0"/>
    <x v="38"/>
    <x v="615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88"/>
    <x v="1"/>
  </r>
  <r>
    <x v="0"/>
    <x v="5"/>
    <x v="0"/>
    <x v="0"/>
    <x v="0"/>
    <x v="291"/>
    <x v="379"/>
    <x v="745"/>
    <x v="1410"/>
    <x v="54"/>
    <x v="27"/>
    <x v="0"/>
    <x v="0"/>
    <x v="0"/>
    <x v="0"/>
    <x v="0"/>
    <x v="5"/>
    <x v="0"/>
    <x v="0"/>
    <x v="0"/>
    <x v="438"/>
    <x v="653"/>
    <x v="0"/>
    <x v="38"/>
    <x v="778"/>
    <x v="104"/>
    <x v="0"/>
    <x v="0"/>
    <x v="0"/>
    <x v="0"/>
    <x v="0"/>
    <x v="438"/>
    <x v="490"/>
    <x v="59"/>
    <x v="20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3"/>
    <x v="1"/>
  </r>
  <r>
    <x v="0"/>
    <x v="2"/>
    <x v="0"/>
    <x v="0"/>
    <x v="0"/>
    <x v="536"/>
    <x v="588"/>
    <x v="853"/>
    <x v="1308"/>
    <x v="54"/>
    <x v="27"/>
    <x v="0"/>
    <x v="0"/>
    <x v="0"/>
    <x v="0"/>
    <x v="0"/>
    <x v="4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2"/>
    <x v="1"/>
  </r>
  <r>
    <x v="0"/>
    <x v="2"/>
    <x v="0"/>
    <x v="0"/>
    <x v="0"/>
    <x v="224"/>
    <x v="325"/>
    <x v="446"/>
    <x v="1118"/>
    <x v="54"/>
    <x v="27"/>
    <x v="0"/>
    <x v="0"/>
    <x v="0"/>
    <x v="0"/>
    <x v="0"/>
    <x v="4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22"/>
    <x v="1"/>
  </r>
  <r>
    <x v="0"/>
    <x v="2"/>
    <x v="0"/>
    <x v="0"/>
    <x v="0"/>
    <x v="255"/>
    <x v="348"/>
    <x v="483"/>
    <x v="1135"/>
    <x v="54"/>
    <x v="27"/>
    <x v="0"/>
    <x v="0"/>
    <x v="0"/>
    <x v="0"/>
    <x v="0"/>
    <x v="4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86"/>
    <x v="1"/>
  </r>
  <r>
    <x v="0"/>
    <x v="2"/>
    <x v="0"/>
    <x v="0"/>
    <x v="0"/>
    <x v="471"/>
    <x v="529"/>
    <x v="769"/>
    <x v="1264"/>
    <x v="54"/>
    <x v="27"/>
    <x v="0"/>
    <x v="0"/>
    <x v="0"/>
    <x v="0"/>
    <x v="0"/>
    <x v="4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90"/>
    <x v="1"/>
  </r>
  <r>
    <x v="0"/>
    <x v="2"/>
    <x v="0"/>
    <x v="0"/>
    <x v="0"/>
    <x v="136"/>
    <x v="234"/>
    <x v="340"/>
    <x v="1080"/>
    <x v="54"/>
    <x v="27"/>
    <x v="0"/>
    <x v="0"/>
    <x v="0"/>
    <x v="0"/>
    <x v="0"/>
    <x v="4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2"/>
    <x v="0"/>
    <x v="0"/>
    <x v="0"/>
    <x v="424"/>
    <x v="491"/>
    <x v="706"/>
    <x v="1232"/>
    <x v="54"/>
    <x v="27"/>
    <x v="0"/>
    <x v="0"/>
    <x v="0"/>
    <x v="0"/>
    <x v="0"/>
    <x v="4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52"/>
    <x v="1"/>
  </r>
  <r>
    <x v="0"/>
    <x v="2"/>
    <x v="0"/>
    <x v="0"/>
    <x v="0"/>
    <x v="545"/>
    <x v="595"/>
    <x v="861"/>
    <x v="1311"/>
    <x v="54"/>
    <x v="27"/>
    <x v="0"/>
    <x v="0"/>
    <x v="0"/>
    <x v="0"/>
    <x v="0"/>
    <x v="4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5"/>
    <x v="1"/>
  </r>
  <r>
    <x v="0"/>
    <x v="2"/>
    <x v="0"/>
    <x v="0"/>
    <x v="0"/>
    <x v="108"/>
    <x v="190"/>
    <x v="297"/>
    <x v="1053"/>
    <x v="54"/>
    <x v="27"/>
    <x v="0"/>
    <x v="0"/>
    <x v="0"/>
    <x v="0"/>
    <x v="0"/>
    <x v="4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82"/>
    <x v="1"/>
  </r>
  <r>
    <x v="0"/>
    <x v="2"/>
    <x v="0"/>
    <x v="0"/>
    <x v="0"/>
    <x v="416"/>
    <x v="484"/>
    <x v="697"/>
    <x v="1225"/>
    <x v="54"/>
    <x v="27"/>
    <x v="0"/>
    <x v="0"/>
    <x v="0"/>
    <x v="0"/>
    <x v="0"/>
    <x v="4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62"/>
    <x v="1"/>
  </r>
  <r>
    <x v="0"/>
    <x v="2"/>
    <x v="0"/>
    <x v="0"/>
    <x v="0"/>
    <x v="334"/>
    <x v="416"/>
    <x v="580"/>
    <x v="1181"/>
    <x v="54"/>
    <x v="27"/>
    <x v="0"/>
    <x v="0"/>
    <x v="0"/>
    <x v="0"/>
    <x v="0"/>
    <x v="4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85"/>
    <x v="1"/>
  </r>
  <r>
    <x v="0"/>
    <x v="2"/>
    <x v="0"/>
    <x v="0"/>
    <x v="0"/>
    <x v="278"/>
    <x v="370"/>
    <x v="512"/>
    <x v="1151"/>
    <x v="54"/>
    <x v="27"/>
    <x v="0"/>
    <x v="0"/>
    <x v="0"/>
    <x v="0"/>
    <x v="0"/>
    <x v="4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2"/>
    <x v="0"/>
    <x v="0"/>
    <x v="0"/>
    <x v="394"/>
    <x v="464"/>
    <x v="671"/>
    <x v="1213"/>
    <x v="54"/>
    <x v="27"/>
    <x v="0"/>
    <x v="0"/>
    <x v="0"/>
    <x v="0"/>
    <x v="0"/>
    <x v="4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88"/>
    <x v="1"/>
  </r>
  <r>
    <x v="0"/>
    <x v="2"/>
    <x v="0"/>
    <x v="0"/>
    <x v="0"/>
    <x v="164"/>
    <x v="264"/>
    <x v="383"/>
    <x v="1098"/>
    <x v="54"/>
    <x v="27"/>
    <x v="0"/>
    <x v="0"/>
    <x v="0"/>
    <x v="0"/>
    <x v="0"/>
    <x v="4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93"/>
    <x v="1"/>
  </r>
  <r>
    <x v="0"/>
    <x v="2"/>
    <x v="0"/>
    <x v="0"/>
    <x v="0"/>
    <x v="476"/>
    <x v="532"/>
    <x v="772"/>
    <x v="1264"/>
    <x v="54"/>
    <x v="27"/>
    <x v="0"/>
    <x v="0"/>
    <x v="0"/>
    <x v="0"/>
    <x v="0"/>
    <x v="4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7"/>
    <x v="1"/>
  </r>
  <r>
    <x v="0"/>
    <x v="2"/>
    <x v="0"/>
    <x v="0"/>
    <x v="0"/>
    <x v="246"/>
    <x v="342"/>
    <x v="475"/>
    <x v="1135"/>
    <x v="54"/>
    <x v="27"/>
    <x v="0"/>
    <x v="0"/>
    <x v="0"/>
    <x v="0"/>
    <x v="0"/>
    <x v="4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93"/>
    <x v="1"/>
  </r>
  <r>
    <x v="0"/>
    <x v="2"/>
    <x v="0"/>
    <x v="0"/>
    <x v="0"/>
    <x v="678"/>
    <x v="705"/>
    <x v="1005"/>
    <x v="1385"/>
    <x v="54"/>
    <x v="27"/>
    <x v="0"/>
    <x v="0"/>
    <x v="0"/>
    <x v="0"/>
    <x v="0"/>
    <x v="4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482"/>
    <x v="1"/>
  </r>
  <r>
    <x v="0"/>
    <x v="2"/>
    <x v="0"/>
    <x v="0"/>
    <x v="0"/>
    <x v="479"/>
    <x v="535"/>
    <x v="776"/>
    <x v="1264"/>
    <x v="54"/>
    <x v="27"/>
    <x v="0"/>
    <x v="0"/>
    <x v="0"/>
    <x v="0"/>
    <x v="0"/>
    <x v="4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2"/>
    <x v="0"/>
    <x v="0"/>
    <x v="0"/>
    <x v="325"/>
    <x v="411"/>
    <x v="574"/>
    <x v="1181"/>
    <x v="54"/>
    <x v="27"/>
    <x v="0"/>
    <x v="0"/>
    <x v="0"/>
    <x v="0"/>
    <x v="0"/>
    <x v="4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1"/>
    <x v="1"/>
  </r>
  <r>
    <x v="0"/>
    <x v="2"/>
    <x v="0"/>
    <x v="0"/>
    <x v="0"/>
    <x v="341"/>
    <x v="423"/>
    <x v="589"/>
    <x v="1181"/>
    <x v="54"/>
    <x v="27"/>
    <x v="0"/>
    <x v="0"/>
    <x v="0"/>
    <x v="0"/>
    <x v="0"/>
    <x v="4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341"/>
    <x v="423"/>
    <x v="589"/>
    <x v="1181"/>
    <x v="54"/>
    <x v="27"/>
    <x v="0"/>
    <x v="0"/>
    <x v="0"/>
    <x v="0"/>
    <x v="0"/>
    <x v="4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75"/>
    <x v="1"/>
  </r>
  <r>
    <x v="0"/>
    <x v="2"/>
    <x v="0"/>
    <x v="0"/>
    <x v="0"/>
    <x v="278"/>
    <x v="370"/>
    <x v="512"/>
    <x v="1151"/>
    <x v="54"/>
    <x v="27"/>
    <x v="0"/>
    <x v="0"/>
    <x v="0"/>
    <x v="0"/>
    <x v="0"/>
    <x v="4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56"/>
    <x v="1"/>
  </r>
  <r>
    <x v="0"/>
    <x v="1"/>
    <x v="0"/>
    <x v="0"/>
    <x v="0"/>
    <x v="85"/>
    <x v="82"/>
    <x v="264"/>
    <x v="1049"/>
    <x v="54"/>
    <x v="27"/>
    <x v="0"/>
    <x v="0"/>
    <x v="0"/>
    <x v="0"/>
    <x v="0"/>
    <x v="0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1"/>
    <x v="0"/>
    <x v="0"/>
    <x v="0"/>
    <x v="17"/>
    <x v="16"/>
    <x v="99"/>
    <x v="991"/>
    <x v="54"/>
    <x v="27"/>
    <x v="0"/>
    <x v="0"/>
    <x v="0"/>
    <x v="0"/>
    <x v="0"/>
    <x v="0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1"/>
    <x v="0"/>
    <x v="0"/>
    <x v="0"/>
    <x v="20"/>
    <x v="19"/>
    <x v="108"/>
    <x v="997"/>
    <x v="54"/>
    <x v="27"/>
    <x v="0"/>
    <x v="0"/>
    <x v="0"/>
    <x v="0"/>
    <x v="0"/>
    <x v="0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1"/>
    <x v="0"/>
    <x v="0"/>
    <x v="0"/>
    <x v="63"/>
    <x v="61"/>
    <x v="220"/>
    <x v="1041"/>
    <x v="54"/>
    <x v="27"/>
    <x v="0"/>
    <x v="0"/>
    <x v="0"/>
    <x v="0"/>
    <x v="0"/>
    <x v="0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1"/>
    <x v="0"/>
    <x v="0"/>
    <x v="0"/>
    <x v="9"/>
    <x v="9"/>
    <x v="70"/>
    <x v="982"/>
    <x v="54"/>
    <x v="27"/>
    <x v="0"/>
    <x v="0"/>
    <x v="0"/>
    <x v="0"/>
    <x v="0"/>
    <x v="0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1"/>
    <x v="0"/>
    <x v="0"/>
    <x v="0"/>
    <x v="51"/>
    <x v="49"/>
    <x v="194"/>
    <x v="1033"/>
    <x v="54"/>
    <x v="27"/>
    <x v="0"/>
    <x v="0"/>
    <x v="0"/>
    <x v="0"/>
    <x v="0"/>
    <x v="0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1"/>
    <x v="0"/>
    <x v="0"/>
    <x v="0"/>
    <x v="88"/>
    <x v="85"/>
    <x v="269"/>
    <x v="1052"/>
    <x v="54"/>
    <x v="27"/>
    <x v="0"/>
    <x v="0"/>
    <x v="0"/>
    <x v="0"/>
    <x v="0"/>
    <x v="0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1"/>
    <x v="0"/>
    <x v="0"/>
    <x v="0"/>
    <x v="7"/>
    <x v="7"/>
    <x v="58"/>
    <x v="978"/>
    <x v="54"/>
    <x v="27"/>
    <x v="0"/>
    <x v="0"/>
    <x v="0"/>
    <x v="0"/>
    <x v="0"/>
    <x v="0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1"/>
    <x v="0"/>
    <x v="0"/>
    <x v="0"/>
    <x v="49"/>
    <x v="47"/>
    <x v="189"/>
    <x v="1029"/>
    <x v="54"/>
    <x v="27"/>
    <x v="0"/>
    <x v="0"/>
    <x v="0"/>
    <x v="0"/>
    <x v="0"/>
    <x v="0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1"/>
    <x v="0"/>
    <x v="0"/>
    <x v="0"/>
    <x v="31"/>
    <x v="30"/>
    <x v="142"/>
    <x v="1015"/>
    <x v="54"/>
    <x v="27"/>
    <x v="0"/>
    <x v="0"/>
    <x v="0"/>
    <x v="0"/>
    <x v="0"/>
    <x v="0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1"/>
    <x v="0"/>
    <x v="0"/>
    <x v="0"/>
    <x v="23"/>
    <x v="22"/>
    <x v="118"/>
    <x v="1000"/>
    <x v="54"/>
    <x v="27"/>
    <x v="0"/>
    <x v="0"/>
    <x v="0"/>
    <x v="0"/>
    <x v="0"/>
    <x v="0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1"/>
    <x v="0"/>
    <x v="0"/>
    <x v="0"/>
    <x v="44"/>
    <x v="42"/>
    <x v="177"/>
    <x v="1025"/>
    <x v="54"/>
    <x v="27"/>
    <x v="0"/>
    <x v="0"/>
    <x v="0"/>
    <x v="0"/>
    <x v="0"/>
    <x v="0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1"/>
    <x v="0"/>
    <x v="0"/>
    <x v="0"/>
    <x v="11"/>
    <x v="11"/>
    <x v="82"/>
    <x v="985"/>
    <x v="54"/>
    <x v="27"/>
    <x v="0"/>
    <x v="0"/>
    <x v="0"/>
    <x v="0"/>
    <x v="0"/>
    <x v="0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1"/>
    <x v="0"/>
    <x v="0"/>
    <x v="0"/>
    <x v="64"/>
    <x v="62"/>
    <x v="222"/>
    <x v="1041"/>
    <x v="54"/>
    <x v="27"/>
    <x v="0"/>
    <x v="0"/>
    <x v="0"/>
    <x v="0"/>
    <x v="0"/>
    <x v="0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1"/>
    <x v="0"/>
    <x v="0"/>
    <x v="0"/>
    <x v="19"/>
    <x v="18"/>
    <x v="106"/>
    <x v="997"/>
    <x v="54"/>
    <x v="27"/>
    <x v="0"/>
    <x v="0"/>
    <x v="0"/>
    <x v="0"/>
    <x v="0"/>
    <x v="0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1"/>
    <x v="0"/>
    <x v="0"/>
    <x v="0"/>
    <x v="138"/>
    <x v="133"/>
    <x v="343"/>
    <x v="1081"/>
    <x v="54"/>
    <x v="27"/>
    <x v="0"/>
    <x v="0"/>
    <x v="0"/>
    <x v="0"/>
    <x v="0"/>
    <x v="0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1"/>
    <x v="0"/>
    <x v="0"/>
    <x v="0"/>
    <x v="66"/>
    <x v="63"/>
    <x v="223"/>
    <x v="1041"/>
    <x v="54"/>
    <x v="27"/>
    <x v="0"/>
    <x v="0"/>
    <x v="0"/>
    <x v="0"/>
    <x v="0"/>
    <x v="0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1"/>
    <x v="0"/>
    <x v="0"/>
    <x v="0"/>
    <x v="30"/>
    <x v="29"/>
    <x v="140"/>
    <x v="1015"/>
    <x v="54"/>
    <x v="27"/>
    <x v="0"/>
    <x v="0"/>
    <x v="0"/>
    <x v="0"/>
    <x v="0"/>
    <x v="0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1"/>
    <x v="0"/>
    <x v="0"/>
    <x v="0"/>
    <x v="32"/>
    <x v="31"/>
    <x v="144"/>
    <x v="1015"/>
    <x v="54"/>
    <x v="27"/>
    <x v="0"/>
    <x v="0"/>
    <x v="0"/>
    <x v="0"/>
    <x v="0"/>
    <x v="0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32"/>
    <x v="31"/>
    <x v="144"/>
    <x v="1015"/>
    <x v="54"/>
    <x v="27"/>
    <x v="0"/>
    <x v="0"/>
    <x v="0"/>
    <x v="0"/>
    <x v="0"/>
    <x v="0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1"/>
    <x v="0"/>
    <x v="0"/>
    <x v="0"/>
    <x v="23"/>
    <x v="22"/>
    <x v="118"/>
    <x v="1000"/>
    <x v="54"/>
    <x v="27"/>
    <x v="0"/>
    <x v="0"/>
    <x v="0"/>
    <x v="0"/>
    <x v="0"/>
    <x v="0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6"/>
    <x v="0"/>
    <x v="0"/>
    <x v="0"/>
    <x v="614"/>
    <x v="650"/>
    <x v="932"/>
    <x v="1349"/>
    <x v="54"/>
    <x v="27"/>
    <x v="0"/>
    <x v="0"/>
    <x v="0"/>
    <x v="0"/>
    <x v="0"/>
    <x v="6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41"/>
    <x v="1"/>
  </r>
  <r>
    <x v="0"/>
    <x v="6"/>
    <x v="0"/>
    <x v="0"/>
    <x v="0"/>
    <x v="271"/>
    <x v="366"/>
    <x v="507"/>
    <x v="1147"/>
    <x v="54"/>
    <x v="27"/>
    <x v="0"/>
    <x v="0"/>
    <x v="0"/>
    <x v="0"/>
    <x v="0"/>
    <x v="6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61"/>
    <x v="1"/>
  </r>
  <r>
    <x v="0"/>
    <x v="6"/>
    <x v="0"/>
    <x v="0"/>
    <x v="0"/>
    <x v="304"/>
    <x v="391"/>
    <x v="540"/>
    <x v="1161"/>
    <x v="54"/>
    <x v="27"/>
    <x v="0"/>
    <x v="0"/>
    <x v="0"/>
    <x v="0"/>
    <x v="0"/>
    <x v="6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25"/>
    <x v="1"/>
  </r>
  <r>
    <x v="0"/>
    <x v="6"/>
    <x v="0"/>
    <x v="0"/>
    <x v="0"/>
    <x v="534"/>
    <x v="586"/>
    <x v="852"/>
    <x v="1308"/>
    <x v="54"/>
    <x v="27"/>
    <x v="0"/>
    <x v="0"/>
    <x v="0"/>
    <x v="0"/>
    <x v="0"/>
    <x v="6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3"/>
    <x v="1"/>
  </r>
  <r>
    <x v="0"/>
    <x v="6"/>
    <x v="0"/>
    <x v="0"/>
    <x v="0"/>
    <x v="173"/>
    <x v="280"/>
    <x v="396"/>
    <x v="1098"/>
    <x v="54"/>
    <x v="27"/>
    <x v="0"/>
    <x v="0"/>
    <x v="0"/>
    <x v="0"/>
    <x v="0"/>
    <x v="6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79"/>
    <x v="1"/>
  </r>
  <r>
    <x v="0"/>
    <x v="6"/>
    <x v="0"/>
    <x v="0"/>
    <x v="0"/>
    <x v="488"/>
    <x v="541"/>
    <x v="792"/>
    <x v="1277"/>
    <x v="54"/>
    <x v="27"/>
    <x v="0"/>
    <x v="0"/>
    <x v="0"/>
    <x v="0"/>
    <x v="0"/>
    <x v="6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67"/>
    <x v="1"/>
  </r>
  <r>
    <x v="0"/>
    <x v="6"/>
    <x v="0"/>
    <x v="0"/>
    <x v="0"/>
    <x v="623"/>
    <x v="657"/>
    <x v="944"/>
    <x v="1357"/>
    <x v="54"/>
    <x v="27"/>
    <x v="0"/>
    <x v="0"/>
    <x v="0"/>
    <x v="0"/>
    <x v="0"/>
    <x v="6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530"/>
    <x v="1"/>
  </r>
  <r>
    <x v="0"/>
    <x v="6"/>
    <x v="0"/>
    <x v="0"/>
    <x v="0"/>
    <x v="142"/>
    <x v="239"/>
    <x v="340"/>
    <x v="1071"/>
    <x v="54"/>
    <x v="27"/>
    <x v="0"/>
    <x v="0"/>
    <x v="0"/>
    <x v="0"/>
    <x v="0"/>
    <x v="6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9"/>
    <x v="1"/>
  </r>
  <r>
    <x v="0"/>
    <x v="6"/>
    <x v="0"/>
    <x v="0"/>
    <x v="0"/>
    <x v="478"/>
    <x v="534"/>
    <x v="776"/>
    <x v="1267"/>
    <x v="54"/>
    <x v="27"/>
    <x v="0"/>
    <x v="0"/>
    <x v="0"/>
    <x v="0"/>
    <x v="0"/>
    <x v="6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83"/>
    <x v="1"/>
  </r>
  <r>
    <x v="0"/>
    <x v="6"/>
    <x v="0"/>
    <x v="0"/>
    <x v="0"/>
    <x v="387"/>
    <x v="457"/>
    <x v="658"/>
    <x v="1210"/>
    <x v="54"/>
    <x v="27"/>
    <x v="0"/>
    <x v="0"/>
    <x v="0"/>
    <x v="0"/>
    <x v="0"/>
    <x v="6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03"/>
    <x v="1"/>
  </r>
  <r>
    <x v="0"/>
    <x v="6"/>
    <x v="0"/>
    <x v="0"/>
    <x v="0"/>
    <x v="329"/>
    <x v="414"/>
    <x v="573"/>
    <x v="1177"/>
    <x v="54"/>
    <x v="27"/>
    <x v="0"/>
    <x v="0"/>
    <x v="0"/>
    <x v="0"/>
    <x v="0"/>
    <x v="6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6"/>
    <x v="0"/>
    <x v="0"/>
    <x v="0"/>
    <x v="452"/>
    <x v="514"/>
    <x v="738"/>
    <x v="1246"/>
    <x v="54"/>
    <x v="27"/>
    <x v="0"/>
    <x v="0"/>
    <x v="0"/>
    <x v="0"/>
    <x v="0"/>
    <x v="6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19"/>
    <x v="1"/>
  </r>
  <r>
    <x v="0"/>
    <x v="6"/>
    <x v="0"/>
    <x v="0"/>
    <x v="0"/>
    <x v="208"/>
    <x v="308"/>
    <x v="438"/>
    <x v="1125"/>
    <x v="54"/>
    <x v="27"/>
    <x v="0"/>
    <x v="0"/>
    <x v="0"/>
    <x v="0"/>
    <x v="0"/>
    <x v="6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031"/>
    <x v="1"/>
  </r>
  <r>
    <x v="0"/>
    <x v="6"/>
    <x v="0"/>
    <x v="0"/>
    <x v="0"/>
    <x v="539"/>
    <x v="590"/>
    <x v="854"/>
    <x v="1308"/>
    <x v="54"/>
    <x v="27"/>
    <x v="0"/>
    <x v="0"/>
    <x v="0"/>
    <x v="0"/>
    <x v="0"/>
    <x v="6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11"/>
    <x v="1"/>
  </r>
  <r>
    <x v="0"/>
    <x v="6"/>
    <x v="0"/>
    <x v="0"/>
    <x v="0"/>
    <x v="296"/>
    <x v="382"/>
    <x v="533"/>
    <x v="1161"/>
    <x v="54"/>
    <x v="27"/>
    <x v="0"/>
    <x v="0"/>
    <x v="0"/>
    <x v="0"/>
    <x v="0"/>
    <x v="6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932"/>
    <x v="1"/>
  </r>
  <r>
    <x v="0"/>
    <x v="6"/>
    <x v="0"/>
    <x v="0"/>
    <x v="0"/>
    <x v="760"/>
    <x v="783"/>
    <x v="1103"/>
    <x v="1434"/>
    <x v="54"/>
    <x v="27"/>
    <x v="0"/>
    <x v="0"/>
    <x v="0"/>
    <x v="0"/>
    <x v="0"/>
    <x v="6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399"/>
    <x v="1"/>
  </r>
  <r>
    <x v="0"/>
    <x v="6"/>
    <x v="0"/>
    <x v="0"/>
    <x v="0"/>
    <x v="543"/>
    <x v="593"/>
    <x v="858"/>
    <x v="1308"/>
    <x v="54"/>
    <x v="27"/>
    <x v="0"/>
    <x v="0"/>
    <x v="0"/>
    <x v="0"/>
    <x v="0"/>
    <x v="6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608"/>
    <x v="1"/>
  </r>
  <r>
    <x v="0"/>
    <x v="6"/>
    <x v="0"/>
    <x v="0"/>
    <x v="0"/>
    <x v="381"/>
    <x v="452"/>
    <x v="651"/>
    <x v="1210"/>
    <x v="54"/>
    <x v="27"/>
    <x v="0"/>
    <x v="0"/>
    <x v="0"/>
    <x v="0"/>
    <x v="0"/>
    <x v="6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11"/>
    <x v="1"/>
  </r>
  <r>
    <x v="0"/>
    <x v="6"/>
    <x v="0"/>
    <x v="0"/>
    <x v="0"/>
    <x v="392"/>
    <x v="461"/>
    <x v="665"/>
    <x v="1210"/>
    <x v="54"/>
    <x v="27"/>
    <x v="0"/>
    <x v="0"/>
    <x v="0"/>
    <x v="0"/>
    <x v="0"/>
    <x v="6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92"/>
    <x v="461"/>
    <x v="665"/>
    <x v="1210"/>
    <x v="54"/>
    <x v="27"/>
    <x v="0"/>
    <x v="0"/>
    <x v="0"/>
    <x v="0"/>
    <x v="0"/>
    <x v="6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796"/>
    <x v="1"/>
  </r>
  <r>
    <x v="0"/>
    <x v="6"/>
    <x v="0"/>
    <x v="0"/>
    <x v="0"/>
    <x v="329"/>
    <x v="414"/>
    <x v="573"/>
    <x v="1177"/>
    <x v="54"/>
    <x v="27"/>
    <x v="0"/>
    <x v="0"/>
    <x v="0"/>
    <x v="0"/>
    <x v="0"/>
    <x v="6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892"/>
    <x v="1"/>
  </r>
  <r>
    <x v="0"/>
    <x v="3"/>
    <x v="0"/>
    <x v="0"/>
    <x v="0"/>
    <x v="85"/>
    <x v="82"/>
    <x v="264"/>
    <x v="1049"/>
    <x v="54"/>
    <x v="27"/>
    <x v="0"/>
    <x v="0"/>
    <x v="0"/>
    <x v="0"/>
    <x v="0"/>
    <x v="2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6"/>
    <x v="1"/>
  </r>
  <r>
    <x v="0"/>
    <x v="3"/>
    <x v="0"/>
    <x v="0"/>
    <x v="0"/>
    <x v="17"/>
    <x v="16"/>
    <x v="99"/>
    <x v="991"/>
    <x v="54"/>
    <x v="27"/>
    <x v="0"/>
    <x v="0"/>
    <x v="0"/>
    <x v="0"/>
    <x v="0"/>
    <x v="2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83"/>
    <x v="1"/>
  </r>
  <r>
    <x v="0"/>
    <x v="3"/>
    <x v="0"/>
    <x v="0"/>
    <x v="0"/>
    <x v="20"/>
    <x v="19"/>
    <x v="108"/>
    <x v="997"/>
    <x v="54"/>
    <x v="27"/>
    <x v="0"/>
    <x v="0"/>
    <x v="0"/>
    <x v="0"/>
    <x v="0"/>
    <x v="2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3"/>
    <x v="1"/>
  </r>
  <r>
    <x v="0"/>
    <x v="3"/>
    <x v="0"/>
    <x v="0"/>
    <x v="0"/>
    <x v="63"/>
    <x v="61"/>
    <x v="220"/>
    <x v="1041"/>
    <x v="54"/>
    <x v="27"/>
    <x v="0"/>
    <x v="0"/>
    <x v="0"/>
    <x v="0"/>
    <x v="0"/>
    <x v="2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60"/>
    <x v="1"/>
  </r>
  <r>
    <x v="0"/>
    <x v="3"/>
    <x v="0"/>
    <x v="0"/>
    <x v="0"/>
    <x v="9"/>
    <x v="9"/>
    <x v="70"/>
    <x v="982"/>
    <x v="54"/>
    <x v="27"/>
    <x v="0"/>
    <x v="0"/>
    <x v="0"/>
    <x v="0"/>
    <x v="0"/>
    <x v="2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10"/>
    <x v="1"/>
  </r>
  <r>
    <x v="0"/>
    <x v="3"/>
    <x v="0"/>
    <x v="0"/>
    <x v="0"/>
    <x v="51"/>
    <x v="49"/>
    <x v="194"/>
    <x v="1033"/>
    <x v="54"/>
    <x v="27"/>
    <x v="0"/>
    <x v="0"/>
    <x v="0"/>
    <x v="0"/>
    <x v="0"/>
    <x v="2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87"/>
    <x v="1"/>
  </r>
  <r>
    <x v="0"/>
    <x v="3"/>
    <x v="0"/>
    <x v="0"/>
    <x v="0"/>
    <x v="88"/>
    <x v="85"/>
    <x v="269"/>
    <x v="1052"/>
    <x v="54"/>
    <x v="27"/>
    <x v="0"/>
    <x v="0"/>
    <x v="0"/>
    <x v="0"/>
    <x v="0"/>
    <x v="2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11"/>
    <x v="1"/>
  </r>
  <r>
    <x v="0"/>
    <x v="3"/>
    <x v="0"/>
    <x v="0"/>
    <x v="0"/>
    <x v="7"/>
    <x v="7"/>
    <x v="58"/>
    <x v="978"/>
    <x v="54"/>
    <x v="27"/>
    <x v="0"/>
    <x v="0"/>
    <x v="0"/>
    <x v="0"/>
    <x v="0"/>
    <x v="2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422"/>
    <x v="1"/>
  </r>
  <r>
    <x v="0"/>
    <x v="3"/>
    <x v="0"/>
    <x v="0"/>
    <x v="0"/>
    <x v="49"/>
    <x v="47"/>
    <x v="189"/>
    <x v="1029"/>
    <x v="54"/>
    <x v="27"/>
    <x v="0"/>
    <x v="0"/>
    <x v="0"/>
    <x v="0"/>
    <x v="0"/>
    <x v="2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92"/>
    <x v="1"/>
  </r>
  <r>
    <x v="0"/>
    <x v="3"/>
    <x v="0"/>
    <x v="0"/>
    <x v="0"/>
    <x v="31"/>
    <x v="30"/>
    <x v="142"/>
    <x v="1015"/>
    <x v="54"/>
    <x v="27"/>
    <x v="0"/>
    <x v="0"/>
    <x v="0"/>
    <x v="0"/>
    <x v="0"/>
    <x v="2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9"/>
    <x v="1"/>
  </r>
  <r>
    <x v="0"/>
    <x v="3"/>
    <x v="0"/>
    <x v="0"/>
    <x v="0"/>
    <x v="23"/>
    <x v="22"/>
    <x v="118"/>
    <x v="1000"/>
    <x v="54"/>
    <x v="27"/>
    <x v="0"/>
    <x v="0"/>
    <x v="0"/>
    <x v="0"/>
    <x v="0"/>
    <x v="2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3"/>
    <x v="0"/>
    <x v="0"/>
    <x v="0"/>
    <x v="44"/>
    <x v="42"/>
    <x v="177"/>
    <x v="1025"/>
    <x v="54"/>
    <x v="27"/>
    <x v="0"/>
    <x v="0"/>
    <x v="0"/>
    <x v="0"/>
    <x v="0"/>
    <x v="2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05"/>
    <x v="1"/>
  </r>
  <r>
    <x v="0"/>
    <x v="3"/>
    <x v="0"/>
    <x v="0"/>
    <x v="0"/>
    <x v="11"/>
    <x v="11"/>
    <x v="82"/>
    <x v="985"/>
    <x v="54"/>
    <x v="27"/>
    <x v="0"/>
    <x v="0"/>
    <x v="0"/>
    <x v="0"/>
    <x v="0"/>
    <x v="2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98"/>
    <x v="1"/>
  </r>
  <r>
    <x v="0"/>
    <x v="3"/>
    <x v="0"/>
    <x v="0"/>
    <x v="0"/>
    <x v="64"/>
    <x v="62"/>
    <x v="222"/>
    <x v="1041"/>
    <x v="54"/>
    <x v="27"/>
    <x v="0"/>
    <x v="0"/>
    <x v="0"/>
    <x v="0"/>
    <x v="0"/>
    <x v="2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8"/>
    <x v="1"/>
  </r>
  <r>
    <x v="0"/>
    <x v="3"/>
    <x v="0"/>
    <x v="0"/>
    <x v="0"/>
    <x v="19"/>
    <x v="18"/>
    <x v="106"/>
    <x v="997"/>
    <x v="54"/>
    <x v="27"/>
    <x v="0"/>
    <x v="0"/>
    <x v="0"/>
    <x v="0"/>
    <x v="0"/>
    <x v="2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76"/>
    <x v="1"/>
  </r>
  <r>
    <x v="0"/>
    <x v="3"/>
    <x v="0"/>
    <x v="0"/>
    <x v="0"/>
    <x v="138"/>
    <x v="133"/>
    <x v="343"/>
    <x v="1081"/>
    <x v="54"/>
    <x v="27"/>
    <x v="0"/>
    <x v="0"/>
    <x v="0"/>
    <x v="0"/>
    <x v="0"/>
    <x v="2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136"/>
    <x v="1"/>
  </r>
  <r>
    <x v="0"/>
    <x v="3"/>
    <x v="0"/>
    <x v="0"/>
    <x v="0"/>
    <x v="66"/>
    <x v="63"/>
    <x v="223"/>
    <x v="1041"/>
    <x v="54"/>
    <x v="27"/>
    <x v="0"/>
    <x v="0"/>
    <x v="0"/>
    <x v="0"/>
    <x v="0"/>
    <x v="2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257"/>
    <x v="1"/>
  </r>
  <r>
    <x v="0"/>
    <x v="3"/>
    <x v="0"/>
    <x v="0"/>
    <x v="0"/>
    <x v="30"/>
    <x v="29"/>
    <x v="140"/>
    <x v="1015"/>
    <x v="54"/>
    <x v="27"/>
    <x v="0"/>
    <x v="0"/>
    <x v="0"/>
    <x v="0"/>
    <x v="0"/>
    <x v="2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41"/>
    <x v="1"/>
  </r>
  <r>
    <x v="0"/>
    <x v="3"/>
    <x v="0"/>
    <x v="0"/>
    <x v="0"/>
    <x v="32"/>
    <x v="31"/>
    <x v="144"/>
    <x v="1015"/>
    <x v="54"/>
    <x v="27"/>
    <x v="0"/>
    <x v="0"/>
    <x v="0"/>
    <x v="0"/>
    <x v="0"/>
    <x v="2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32"/>
    <x v="31"/>
    <x v="144"/>
    <x v="1015"/>
    <x v="54"/>
    <x v="27"/>
    <x v="0"/>
    <x v="0"/>
    <x v="0"/>
    <x v="0"/>
    <x v="0"/>
    <x v="2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37"/>
    <x v="1"/>
  </r>
  <r>
    <x v="0"/>
    <x v="3"/>
    <x v="0"/>
    <x v="0"/>
    <x v="0"/>
    <x v="23"/>
    <x v="22"/>
    <x v="118"/>
    <x v="1000"/>
    <x v="54"/>
    <x v="27"/>
    <x v="0"/>
    <x v="0"/>
    <x v="0"/>
    <x v="0"/>
    <x v="0"/>
    <x v="2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0"/>
    <x v="1362"/>
    <x v="1"/>
  </r>
  <r>
    <x v="0"/>
    <x v="5"/>
    <x v="0"/>
    <x v="0"/>
    <x v="0"/>
    <x v="497"/>
    <x v="552"/>
    <x v="801"/>
    <x v="1281"/>
    <x v="54"/>
    <x v="27"/>
    <x v="0"/>
    <x v="0"/>
    <x v="0"/>
    <x v="0"/>
    <x v="0"/>
    <x v="5"/>
    <x v="0"/>
    <x v="0"/>
    <x v="0"/>
    <x v="439"/>
    <x v="654"/>
    <x v="2"/>
    <x v="59"/>
    <x v="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72"/>
    <x v="169"/>
    <x v="203"/>
    <x v="94"/>
    <x v="997"/>
    <x v="0"/>
  </r>
  <r>
    <x v="0"/>
    <x v="5"/>
    <x v="0"/>
    <x v="0"/>
    <x v="0"/>
    <x v="191"/>
    <x v="292"/>
    <x v="413"/>
    <x v="1104"/>
    <x v="54"/>
    <x v="27"/>
    <x v="0"/>
    <x v="0"/>
    <x v="0"/>
    <x v="0"/>
    <x v="0"/>
    <x v="5"/>
    <x v="0"/>
    <x v="0"/>
    <x v="0"/>
    <x v="439"/>
    <x v="654"/>
    <x v="2"/>
    <x v="59"/>
    <x v="3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7"/>
    <x v="169"/>
    <x v="203"/>
    <x v="23"/>
    <x v="1294"/>
    <x v="0"/>
  </r>
  <r>
    <x v="0"/>
    <x v="5"/>
    <x v="0"/>
    <x v="0"/>
    <x v="0"/>
    <x v="221"/>
    <x v="323"/>
    <x v="444"/>
    <x v="1118"/>
    <x v="54"/>
    <x v="27"/>
    <x v="0"/>
    <x v="0"/>
    <x v="0"/>
    <x v="0"/>
    <x v="0"/>
    <x v="5"/>
    <x v="0"/>
    <x v="0"/>
    <x v="0"/>
    <x v="439"/>
    <x v="654"/>
    <x v="2"/>
    <x v="59"/>
    <x v="3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0"/>
    <x v="169"/>
    <x v="203"/>
    <x v="26"/>
    <x v="1272"/>
    <x v="0"/>
  </r>
  <r>
    <x v="0"/>
    <x v="5"/>
    <x v="0"/>
    <x v="0"/>
    <x v="0"/>
    <x v="433"/>
    <x v="499"/>
    <x v="715"/>
    <x v="1237"/>
    <x v="54"/>
    <x v="27"/>
    <x v="0"/>
    <x v="0"/>
    <x v="0"/>
    <x v="0"/>
    <x v="0"/>
    <x v="5"/>
    <x v="0"/>
    <x v="0"/>
    <x v="0"/>
    <x v="439"/>
    <x v="654"/>
    <x v="2"/>
    <x v="59"/>
    <x v="3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6"/>
    <x v="169"/>
    <x v="203"/>
    <x v="73"/>
    <x v="1058"/>
    <x v="0"/>
  </r>
  <r>
    <x v="0"/>
    <x v="5"/>
    <x v="0"/>
    <x v="0"/>
    <x v="0"/>
    <x v="116"/>
    <x v="202"/>
    <x v="311"/>
    <x v="1068"/>
    <x v="54"/>
    <x v="27"/>
    <x v="0"/>
    <x v="0"/>
    <x v="0"/>
    <x v="0"/>
    <x v="0"/>
    <x v="5"/>
    <x v="0"/>
    <x v="0"/>
    <x v="0"/>
    <x v="439"/>
    <x v="654"/>
    <x v="2"/>
    <x v="59"/>
    <x v="49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10"/>
    <x v="0"/>
    <x v="1167"/>
    <x v="1"/>
  </r>
  <r>
    <x v="0"/>
    <x v="5"/>
    <x v="0"/>
    <x v="0"/>
    <x v="0"/>
    <x v="390"/>
    <x v="458"/>
    <x v="667"/>
    <x v="1214"/>
    <x v="54"/>
    <x v="27"/>
    <x v="0"/>
    <x v="0"/>
    <x v="0"/>
    <x v="0"/>
    <x v="0"/>
    <x v="5"/>
    <x v="0"/>
    <x v="0"/>
    <x v="0"/>
    <x v="439"/>
    <x v="654"/>
    <x v="2"/>
    <x v="59"/>
    <x v="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7"/>
    <x v="169"/>
    <x v="203"/>
    <x v="61"/>
    <x v="1104"/>
    <x v="0"/>
  </r>
  <r>
    <x v="0"/>
    <x v="5"/>
    <x v="0"/>
    <x v="0"/>
    <x v="0"/>
    <x v="504"/>
    <x v="558"/>
    <x v="809"/>
    <x v="1285"/>
    <x v="54"/>
    <x v="27"/>
    <x v="0"/>
    <x v="0"/>
    <x v="0"/>
    <x v="0"/>
    <x v="0"/>
    <x v="5"/>
    <x v="0"/>
    <x v="0"/>
    <x v="0"/>
    <x v="439"/>
    <x v="654"/>
    <x v="2"/>
    <x v="59"/>
    <x v="18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64"/>
    <x v="0"/>
    <x v="652"/>
    <x v="1"/>
  </r>
  <r>
    <x v="0"/>
    <x v="5"/>
    <x v="0"/>
    <x v="0"/>
    <x v="0"/>
    <x v="91"/>
    <x v="163"/>
    <x v="267"/>
    <x v="1045"/>
    <x v="54"/>
    <x v="27"/>
    <x v="0"/>
    <x v="0"/>
    <x v="0"/>
    <x v="0"/>
    <x v="0"/>
    <x v="5"/>
    <x v="0"/>
    <x v="0"/>
    <x v="0"/>
    <x v="439"/>
    <x v="654"/>
    <x v="2"/>
    <x v="59"/>
    <x v="30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8"/>
    <x v="169"/>
    <x v="203"/>
    <x v="11"/>
    <x v="1374"/>
    <x v="0"/>
  </r>
  <r>
    <x v="0"/>
    <x v="5"/>
    <x v="0"/>
    <x v="0"/>
    <x v="0"/>
    <x v="383"/>
    <x v="455"/>
    <x v="654"/>
    <x v="1210"/>
    <x v="54"/>
    <x v="27"/>
    <x v="0"/>
    <x v="0"/>
    <x v="0"/>
    <x v="0"/>
    <x v="0"/>
    <x v="5"/>
    <x v="0"/>
    <x v="0"/>
    <x v="0"/>
    <x v="439"/>
    <x v="654"/>
    <x v="2"/>
    <x v="59"/>
    <x v="31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5"/>
    <x v="169"/>
    <x v="203"/>
    <x v="59"/>
    <x v="1119"/>
    <x v="0"/>
  </r>
  <r>
    <x v="0"/>
    <x v="5"/>
    <x v="0"/>
    <x v="0"/>
    <x v="0"/>
    <x v="302"/>
    <x v="389"/>
    <x v="540"/>
    <x v="1166"/>
    <x v="54"/>
    <x v="27"/>
    <x v="0"/>
    <x v="0"/>
    <x v="0"/>
    <x v="0"/>
    <x v="0"/>
    <x v="5"/>
    <x v="0"/>
    <x v="0"/>
    <x v="0"/>
    <x v="439"/>
    <x v="654"/>
    <x v="2"/>
    <x v="59"/>
    <x v="336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1"/>
    <x v="169"/>
    <x v="203"/>
    <x v="40"/>
    <x v="1197"/>
    <x v="0"/>
  </r>
  <r>
    <x v="0"/>
    <x v="5"/>
    <x v="0"/>
    <x v="0"/>
    <x v="0"/>
    <x v="248"/>
    <x v="344"/>
    <x v="477"/>
    <x v="1133"/>
    <x v="54"/>
    <x v="27"/>
    <x v="0"/>
    <x v="0"/>
    <x v="0"/>
    <x v="0"/>
    <x v="0"/>
    <x v="5"/>
    <x v="0"/>
    <x v="0"/>
    <x v="0"/>
    <x v="439"/>
    <x v="654"/>
    <x v="2"/>
    <x v="59"/>
    <x v="34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52"/>
    <x v="0"/>
  </r>
  <r>
    <x v="0"/>
    <x v="5"/>
    <x v="0"/>
    <x v="0"/>
    <x v="0"/>
    <x v="365"/>
    <x v="439"/>
    <x v="624"/>
    <x v="1195"/>
    <x v="54"/>
    <x v="27"/>
    <x v="0"/>
    <x v="0"/>
    <x v="0"/>
    <x v="0"/>
    <x v="0"/>
    <x v="5"/>
    <x v="0"/>
    <x v="0"/>
    <x v="0"/>
    <x v="439"/>
    <x v="654"/>
    <x v="2"/>
    <x v="59"/>
    <x v="388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42"/>
    <x v="169"/>
    <x v="203"/>
    <x v="54"/>
    <x v="1143"/>
    <x v="0"/>
  </r>
  <r>
    <x v="0"/>
    <x v="5"/>
    <x v="0"/>
    <x v="0"/>
    <x v="0"/>
    <x v="139"/>
    <x v="236"/>
    <x v="346"/>
    <x v="1085"/>
    <x v="54"/>
    <x v="27"/>
    <x v="0"/>
    <x v="0"/>
    <x v="0"/>
    <x v="0"/>
    <x v="0"/>
    <x v="5"/>
    <x v="0"/>
    <x v="0"/>
    <x v="0"/>
    <x v="439"/>
    <x v="654"/>
    <x v="2"/>
    <x v="59"/>
    <x v="393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1"/>
    <x v="169"/>
    <x v="203"/>
    <x v="17"/>
    <x v="1322"/>
    <x v="0"/>
  </r>
  <r>
    <x v="0"/>
    <x v="5"/>
    <x v="0"/>
    <x v="0"/>
    <x v="0"/>
    <x v="436"/>
    <x v="501"/>
    <x v="718"/>
    <x v="1237"/>
    <x v="54"/>
    <x v="27"/>
    <x v="0"/>
    <x v="0"/>
    <x v="0"/>
    <x v="0"/>
    <x v="0"/>
    <x v="5"/>
    <x v="0"/>
    <x v="0"/>
    <x v="0"/>
    <x v="439"/>
    <x v="654"/>
    <x v="2"/>
    <x v="59"/>
    <x v="45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51"/>
    <x v="0"/>
    <x v="738"/>
    <x v="1"/>
  </r>
  <r>
    <x v="0"/>
    <x v="5"/>
    <x v="0"/>
    <x v="0"/>
    <x v="0"/>
    <x v="211"/>
    <x v="313"/>
    <x v="438"/>
    <x v="1118"/>
    <x v="54"/>
    <x v="27"/>
    <x v="0"/>
    <x v="0"/>
    <x v="0"/>
    <x v="0"/>
    <x v="0"/>
    <x v="5"/>
    <x v="0"/>
    <x v="0"/>
    <x v="0"/>
    <x v="439"/>
    <x v="654"/>
    <x v="2"/>
    <x v="59"/>
    <x v="467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"/>
    <x v="169"/>
    <x v="203"/>
    <x v="25"/>
    <x v="1271"/>
    <x v="0"/>
  </r>
  <r>
    <x v="0"/>
    <x v="5"/>
    <x v="0"/>
    <x v="0"/>
    <x v="0"/>
    <x v="625"/>
    <x v="659"/>
    <x v="945"/>
    <x v="1354"/>
    <x v="54"/>
    <x v="27"/>
    <x v="0"/>
    <x v="0"/>
    <x v="0"/>
    <x v="0"/>
    <x v="0"/>
    <x v="5"/>
    <x v="0"/>
    <x v="0"/>
    <x v="0"/>
    <x v="439"/>
    <x v="654"/>
    <x v="2"/>
    <x v="59"/>
    <x v="552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87"/>
    <x v="0"/>
    <x v="529"/>
    <x v="1"/>
  </r>
  <r>
    <x v="0"/>
    <x v="5"/>
    <x v="0"/>
    <x v="0"/>
    <x v="0"/>
    <x v="440"/>
    <x v="504"/>
    <x v="721"/>
    <x v="1237"/>
    <x v="54"/>
    <x v="27"/>
    <x v="0"/>
    <x v="0"/>
    <x v="0"/>
    <x v="0"/>
    <x v="0"/>
    <x v="5"/>
    <x v="0"/>
    <x v="0"/>
    <x v="0"/>
    <x v="439"/>
    <x v="654"/>
    <x v="2"/>
    <x v="59"/>
    <x v="580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58"/>
    <x v="169"/>
    <x v="203"/>
    <x v="75"/>
    <x v="1060"/>
    <x v="0"/>
  </r>
  <r>
    <x v="0"/>
    <x v="5"/>
    <x v="0"/>
    <x v="0"/>
    <x v="0"/>
    <x v="297"/>
    <x v="383"/>
    <x v="536"/>
    <x v="1166"/>
    <x v="54"/>
    <x v="27"/>
    <x v="0"/>
    <x v="0"/>
    <x v="0"/>
    <x v="0"/>
    <x v="0"/>
    <x v="5"/>
    <x v="0"/>
    <x v="0"/>
    <x v="0"/>
    <x v="439"/>
    <x v="654"/>
    <x v="2"/>
    <x v="59"/>
    <x v="621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0"/>
    <x v="169"/>
    <x v="203"/>
    <x v="39"/>
    <x v="1196"/>
    <x v="0"/>
  </r>
  <r>
    <x v="0"/>
    <x v="5"/>
    <x v="0"/>
    <x v="0"/>
    <x v="0"/>
    <x v="306"/>
    <x v="393"/>
    <x v="547"/>
    <x v="1166"/>
    <x v="54"/>
    <x v="27"/>
    <x v="0"/>
    <x v="0"/>
    <x v="0"/>
    <x v="0"/>
    <x v="0"/>
    <x v="5"/>
    <x v="0"/>
    <x v="0"/>
    <x v="0"/>
    <x v="439"/>
    <x v="654"/>
    <x v="2"/>
    <x v="59"/>
    <x v="665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98"/>
    <x v="0"/>
  </r>
  <r>
    <x v="0"/>
    <x v="5"/>
    <x v="0"/>
    <x v="0"/>
    <x v="0"/>
    <x v="306"/>
    <x v="393"/>
    <x v="547"/>
    <x v="1166"/>
    <x v="54"/>
    <x v="27"/>
    <x v="0"/>
    <x v="0"/>
    <x v="0"/>
    <x v="0"/>
    <x v="0"/>
    <x v="5"/>
    <x v="0"/>
    <x v="0"/>
    <x v="0"/>
    <x v="439"/>
    <x v="654"/>
    <x v="2"/>
    <x v="59"/>
    <x v="74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32"/>
    <x v="169"/>
    <x v="203"/>
    <x v="41"/>
    <x v="1198"/>
    <x v="0"/>
  </r>
  <r>
    <x v="0"/>
    <x v="5"/>
    <x v="0"/>
    <x v="0"/>
    <x v="0"/>
    <x v="248"/>
    <x v="344"/>
    <x v="477"/>
    <x v="1133"/>
    <x v="54"/>
    <x v="27"/>
    <x v="0"/>
    <x v="0"/>
    <x v="0"/>
    <x v="0"/>
    <x v="0"/>
    <x v="5"/>
    <x v="0"/>
    <x v="0"/>
    <x v="0"/>
    <x v="439"/>
    <x v="654"/>
    <x v="2"/>
    <x v="59"/>
    <x v="814"/>
    <x v="104"/>
    <x v="0"/>
    <x v="0"/>
    <x v="0"/>
    <x v="0"/>
    <x v="0"/>
    <x v="439"/>
    <x v="165"/>
    <x v="55"/>
    <x v="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23"/>
    <x v="169"/>
    <x v="203"/>
    <x v="30"/>
    <x v="1252"/>
    <x v="0"/>
  </r>
  <r>
    <x v="0"/>
    <x v="2"/>
    <x v="0"/>
    <x v="0"/>
    <x v="0"/>
    <x v="813"/>
    <x v="835"/>
    <x v="1059"/>
    <x v="956"/>
    <x v="54"/>
    <x v="27"/>
    <x v="0"/>
    <x v="0"/>
    <x v="0"/>
    <x v="0"/>
    <x v="0"/>
    <x v="4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93"/>
    <x v="199"/>
    <x v="169"/>
    <x v="203"/>
    <x v="0"/>
    <x v="437"/>
    <x v="1"/>
  </r>
  <r>
    <x v="0"/>
    <x v="2"/>
    <x v="0"/>
    <x v="0"/>
    <x v="0"/>
    <x v="16"/>
    <x v="30"/>
    <x v="82"/>
    <x v="956"/>
    <x v="54"/>
    <x v="27"/>
    <x v="0"/>
    <x v="0"/>
    <x v="0"/>
    <x v="0"/>
    <x v="0"/>
    <x v="4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54"/>
    <x v="199"/>
    <x v="169"/>
    <x v="203"/>
    <x v="0"/>
    <x v="1398"/>
    <x v="1"/>
  </r>
  <r>
    <x v="0"/>
    <x v="1"/>
    <x v="0"/>
    <x v="0"/>
    <x v="0"/>
    <x v="202"/>
    <x v="193"/>
    <x v="258"/>
    <x v="956"/>
    <x v="54"/>
    <x v="27"/>
    <x v="0"/>
    <x v="0"/>
    <x v="0"/>
    <x v="0"/>
    <x v="0"/>
    <x v="0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68"/>
    <x v="199"/>
    <x v="169"/>
    <x v="203"/>
    <x v="0"/>
    <x v="1222"/>
    <x v="1"/>
  </r>
  <r>
    <x v="0"/>
    <x v="1"/>
    <x v="0"/>
    <x v="0"/>
    <x v="0"/>
    <x v="1"/>
    <x v="1"/>
    <x v="5"/>
    <x v="956"/>
    <x v="54"/>
    <x v="27"/>
    <x v="0"/>
    <x v="0"/>
    <x v="0"/>
    <x v="0"/>
    <x v="0"/>
    <x v="0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803"/>
    <x v="199"/>
    <x v="169"/>
    <x v="203"/>
    <x v="0"/>
    <x v="1474"/>
    <x v="1"/>
  </r>
  <r>
    <x v="0"/>
    <x v="6"/>
    <x v="0"/>
    <x v="0"/>
    <x v="0"/>
    <x v="910"/>
    <x v="932"/>
    <x v="1159"/>
    <x v="956"/>
    <x v="54"/>
    <x v="27"/>
    <x v="0"/>
    <x v="0"/>
    <x v="0"/>
    <x v="0"/>
    <x v="0"/>
    <x v="6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152"/>
    <x v="199"/>
    <x v="129"/>
    <x v="203"/>
    <x v="223"/>
    <x v="1479"/>
    <x v="0"/>
  </r>
  <r>
    <x v="0"/>
    <x v="6"/>
    <x v="0"/>
    <x v="0"/>
    <x v="0"/>
    <x v="21"/>
    <x v="40"/>
    <x v="95"/>
    <x v="956"/>
    <x v="54"/>
    <x v="27"/>
    <x v="0"/>
    <x v="0"/>
    <x v="0"/>
    <x v="0"/>
    <x v="0"/>
    <x v="6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45"/>
    <x v="199"/>
    <x v="2"/>
    <x v="203"/>
    <x v="3"/>
    <x v="1479"/>
    <x v="0"/>
  </r>
  <r>
    <x v="0"/>
    <x v="3"/>
    <x v="0"/>
    <x v="0"/>
    <x v="0"/>
    <x v="168"/>
    <x v="161"/>
    <x v="225"/>
    <x v="956"/>
    <x v="54"/>
    <x v="27"/>
    <x v="0"/>
    <x v="0"/>
    <x v="0"/>
    <x v="0"/>
    <x v="0"/>
    <x v="2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590"/>
    <x v="199"/>
    <x v="169"/>
    <x v="203"/>
    <x v="0"/>
    <x v="1255"/>
    <x v="1"/>
  </r>
  <r>
    <x v="0"/>
    <x v="5"/>
    <x v="0"/>
    <x v="0"/>
    <x v="0"/>
    <x v="687"/>
    <x v="713"/>
    <x v="924"/>
    <x v="956"/>
    <x v="47"/>
    <x v="27"/>
    <x v="0"/>
    <x v="0"/>
    <x v="0"/>
    <x v="0"/>
    <x v="0"/>
    <x v="5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46"/>
    <x v="199"/>
    <x v="169"/>
    <x v="203"/>
    <x v="0"/>
    <x v="550"/>
    <x v="1"/>
  </r>
  <r>
    <x v="0"/>
    <x v="4"/>
    <x v="0"/>
    <x v="0"/>
    <x v="0"/>
    <x v="129"/>
    <x v="124"/>
    <x v="189"/>
    <x v="956"/>
    <x v="54"/>
    <x v="27"/>
    <x v="0"/>
    <x v="0"/>
    <x v="0"/>
    <x v="0"/>
    <x v="0"/>
    <x v="1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21"/>
    <x v="199"/>
    <x v="169"/>
    <x v="203"/>
    <x v="0"/>
    <x v="1292"/>
    <x v="1"/>
  </r>
  <r>
    <x v="0"/>
    <x v="4"/>
    <x v="0"/>
    <x v="0"/>
    <x v="0"/>
    <x v="3"/>
    <x v="3"/>
    <x v="18"/>
    <x v="956"/>
    <x v="54"/>
    <x v="27"/>
    <x v="0"/>
    <x v="0"/>
    <x v="0"/>
    <x v="0"/>
    <x v="0"/>
    <x v="1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797"/>
    <x v="199"/>
    <x v="169"/>
    <x v="203"/>
    <x v="0"/>
    <x v="1461"/>
    <x v="1"/>
  </r>
  <r>
    <x v="0"/>
    <x v="0"/>
    <x v="0"/>
    <x v="0"/>
    <x v="0"/>
    <x v="683"/>
    <x v="710"/>
    <x v="919"/>
    <x v="956"/>
    <x v="54"/>
    <x v="15"/>
    <x v="0"/>
    <x v="0"/>
    <x v="0"/>
    <x v="0"/>
    <x v="0"/>
    <x v="3"/>
    <x v="0"/>
    <x v="0"/>
    <x v="0"/>
    <x v="440"/>
    <x v="655"/>
    <x v="5"/>
    <x v="44"/>
    <x v="46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247"/>
    <x v="199"/>
    <x v="169"/>
    <x v="203"/>
    <x v="0"/>
    <x v="554"/>
    <x v="1"/>
  </r>
  <r>
    <x v="0"/>
    <x v="0"/>
    <x v="0"/>
    <x v="0"/>
    <x v="0"/>
    <x v="52"/>
    <x v="99"/>
    <x v="161"/>
    <x v="956"/>
    <x v="54"/>
    <x v="1"/>
    <x v="0"/>
    <x v="0"/>
    <x v="0"/>
    <x v="0"/>
    <x v="0"/>
    <x v="3"/>
    <x v="0"/>
    <x v="0"/>
    <x v="0"/>
    <x v="440"/>
    <x v="655"/>
    <x v="5"/>
    <x v="44"/>
    <x v="75"/>
    <x v="104"/>
    <x v="0"/>
    <x v="0"/>
    <x v="0"/>
    <x v="0"/>
    <x v="0"/>
    <x v="440"/>
    <x v="505"/>
    <x v="70"/>
    <x v="61"/>
    <x v="0"/>
    <x v="0"/>
    <x v="0"/>
    <x v="0"/>
    <x v="0"/>
    <x v="0"/>
    <x v="0"/>
    <x v="0"/>
    <x v="0"/>
    <x v="0"/>
    <x v="0"/>
    <x v="0"/>
    <x v="0"/>
    <x v="0"/>
    <x v="0"/>
    <x v="0"/>
    <x v="0"/>
    <x v="693"/>
    <x v="199"/>
    <x v="169"/>
    <x v="203"/>
    <x v="0"/>
    <x v="1321"/>
    <x v="1"/>
  </r>
  <r>
    <x v="0"/>
    <x v="2"/>
    <x v="0"/>
    <x v="0"/>
    <x v="0"/>
    <x v="629"/>
    <x v="661"/>
    <x v="682"/>
    <x v="465"/>
    <x v="54"/>
    <x v="27"/>
    <x v="0"/>
    <x v="0"/>
    <x v="0"/>
    <x v="0"/>
    <x v="0"/>
    <x v="4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87"/>
    <x v="199"/>
    <x v="169"/>
    <x v="203"/>
    <x v="0"/>
    <x v="777"/>
    <x v="1"/>
  </r>
  <r>
    <x v="0"/>
    <x v="2"/>
    <x v="0"/>
    <x v="0"/>
    <x v="0"/>
    <x v="642"/>
    <x v="674"/>
    <x v="696"/>
    <x v="453"/>
    <x v="54"/>
    <x v="27"/>
    <x v="0"/>
    <x v="0"/>
    <x v="0"/>
    <x v="0"/>
    <x v="0"/>
    <x v="4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79"/>
    <x v="199"/>
    <x v="169"/>
    <x v="203"/>
    <x v="0"/>
    <x v="763"/>
    <x v="1"/>
  </r>
  <r>
    <x v="0"/>
    <x v="1"/>
    <x v="0"/>
    <x v="0"/>
    <x v="0"/>
    <x v="119"/>
    <x v="114"/>
    <x v="182"/>
    <x v="975"/>
    <x v="54"/>
    <x v="27"/>
    <x v="0"/>
    <x v="0"/>
    <x v="0"/>
    <x v="0"/>
    <x v="0"/>
    <x v="0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7"/>
    <x v="199"/>
    <x v="169"/>
    <x v="203"/>
    <x v="0"/>
    <x v="1299"/>
    <x v="1"/>
  </r>
  <r>
    <x v="0"/>
    <x v="1"/>
    <x v="0"/>
    <x v="0"/>
    <x v="0"/>
    <x v="125"/>
    <x v="120"/>
    <x v="188"/>
    <x v="977"/>
    <x v="54"/>
    <x v="27"/>
    <x v="0"/>
    <x v="0"/>
    <x v="0"/>
    <x v="0"/>
    <x v="0"/>
    <x v="0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3"/>
    <x v="199"/>
    <x v="169"/>
    <x v="203"/>
    <x v="0"/>
    <x v="1293"/>
    <x v="1"/>
  </r>
  <r>
    <x v="0"/>
    <x v="6"/>
    <x v="0"/>
    <x v="0"/>
    <x v="0"/>
    <x v="708"/>
    <x v="732"/>
    <x v="758"/>
    <x v="420"/>
    <x v="54"/>
    <x v="27"/>
    <x v="0"/>
    <x v="0"/>
    <x v="0"/>
    <x v="0"/>
    <x v="0"/>
    <x v="6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46"/>
    <x v="199"/>
    <x v="169"/>
    <x v="203"/>
    <x v="0"/>
    <x v="701"/>
    <x v="1"/>
  </r>
  <r>
    <x v="0"/>
    <x v="6"/>
    <x v="0"/>
    <x v="0"/>
    <x v="0"/>
    <x v="726"/>
    <x v="749"/>
    <x v="775"/>
    <x v="408"/>
    <x v="54"/>
    <x v="27"/>
    <x v="0"/>
    <x v="0"/>
    <x v="0"/>
    <x v="0"/>
    <x v="0"/>
    <x v="6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336"/>
    <x v="199"/>
    <x v="169"/>
    <x v="203"/>
    <x v="0"/>
    <x v="684"/>
    <x v="1"/>
  </r>
  <r>
    <x v="0"/>
    <x v="3"/>
    <x v="0"/>
    <x v="0"/>
    <x v="0"/>
    <x v="119"/>
    <x v="114"/>
    <x v="182"/>
    <x v="975"/>
    <x v="54"/>
    <x v="27"/>
    <x v="0"/>
    <x v="0"/>
    <x v="0"/>
    <x v="0"/>
    <x v="0"/>
    <x v="2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7"/>
    <x v="199"/>
    <x v="169"/>
    <x v="203"/>
    <x v="0"/>
    <x v="1299"/>
    <x v="1"/>
  </r>
  <r>
    <x v="0"/>
    <x v="3"/>
    <x v="0"/>
    <x v="0"/>
    <x v="0"/>
    <x v="125"/>
    <x v="120"/>
    <x v="188"/>
    <x v="977"/>
    <x v="54"/>
    <x v="27"/>
    <x v="0"/>
    <x v="0"/>
    <x v="0"/>
    <x v="0"/>
    <x v="0"/>
    <x v="2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683"/>
    <x v="199"/>
    <x v="169"/>
    <x v="203"/>
    <x v="0"/>
    <x v="1293"/>
    <x v="1"/>
  </r>
  <r>
    <x v="0"/>
    <x v="5"/>
    <x v="0"/>
    <x v="0"/>
    <x v="0"/>
    <x v="577"/>
    <x v="617"/>
    <x v="638"/>
    <x v="495"/>
    <x v="54"/>
    <x v="27"/>
    <x v="0"/>
    <x v="0"/>
    <x v="0"/>
    <x v="0"/>
    <x v="0"/>
    <x v="5"/>
    <x v="0"/>
    <x v="0"/>
    <x v="0"/>
    <x v="441"/>
    <x v="657"/>
    <x v="4"/>
    <x v="25"/>
    <x v="321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17"/>
    <x v="199"/>
    <x v="169"/>
    <x v="203"/>
    <x v="0"/>
    <x v="825"/>
    <x v="1"/>
  </r>
  <r>
    <x v="0"/>
    <x v="5"/>
    <x v="0"/>
    <x v="0"/>
    <x v="0"/>
    <x v="596"/>
    <x v="633"/>
    <x v="652"/>
    <x v="483"/>
    <x v="54"/>
    <x v="27"/>
    <x v="0"/>
    <x v="0"/>
    <x v="0"/>
    <x v="0"/>
    <x v="0"/>
    <x v="5"/>
    <x v="0"/>
    <x v="0"/>
    <x v="0"/>
    <x v="441"/>
    <x v="657"/>
    <x v="4"/>
    <x v="25"/>
    <x v="322"/>
    <x v="104"/>
    <x v="0"/>
    <x v="0"/>
    <x v="0"/>
    <x v="0"/>
    <x v="0"/>
    <x v="441"/>
    <x v="550"/>
    <x v="37"/>
    <x v="30"/>
    <x v="0"/>
    <x v="0"/>
    <x v="0"/>
    <x v="0"/>
    <x v="0"/>
    <x v="0"/>
    <x v="0"/>
    <x v="0"/>
    <x v="0"/>
    <x v="0"/>
    <x v="0"/>
    <x v="0"/>
    <x v="0"/>
    <x v="0"/>
    <x v="0"/>
    <x v="0"/>
    <x v="0"/>
    <x v="407"/>
    <x v="199"/>
    <x v="169"/>
    <x v="203"/>
    <x v="0"/>
    <x v="81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73"/>
    <x v="136"/>
    <x v="1"/>
    <x v="3"/>
    <x v="850"/>
    <x v="33"/>
    <x v="0"/>
    <x v="0"/>
    <x v="0"/>
    <x v="0"/>
    <x v="0"/>
    <x v="442"/>
    <x v="5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8"/>
    <x v="1025"/>
    <x v="54"/>
    <x v="27"/>
    <x v="0"/>
    <x v="0"/>
    <x v="0"/>
    <x v="0"/>
    <x v="0"/>
    <x v="0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2"/>
    <x v="0"/>
    <x v="0"/>
    <x v="0"/>
    <x v="0"/>
    <x v="0"/>
    <x v="370"/>
    <x v="1213"/>
    <x v="54"/>
    <x v="27"/>
    <x v="0"/>
    <x v="0"/>
    <x v="0"/>
    <x v="0"/>
    <x v="0"/>
    <x v="4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0"/>
    <x v="199"/>
    <x v="169"/>
    <x v="203"/>
    <x v="0"/>
    <x v="1107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35"/>
    <x v="1195"/>
    <x v="54"/>
    <x v="27"/>
    <x v="0"/>
    <x v="0"/>
    <x v="0"/>
    <x v="0"/>
    <x v="0"/>
    <x v="5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6"/>
    <x v="0"/>
    <x v="0"/>
    <x v="0"/>
    <x v="0"/>
    <x v="0"/>
    <x v="427"/>
    <x v="1246"/>
    <x v="54"/>
    <x v="27"/>
    <x v="0"/>
    <x v="0"/>
    <x v="0"/>
    <x v="0"/>
    <x v="0"/>
    <x v="6"/>
    <x v="0"/>
    <x v="0"/>
    <x v="0"/>
    <x v="474"/>
    <x v="151"/>
    <x v="1"/>
    <x v="3"/>
    <x v="850"/>
    <x v="79"/>
    <x v="0"/>
    <x v="0"/>
    <x v="0"/>
    <x v="0"/>
    <x v="0"/>
    <x v="442"/>
    <x v="56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4"/>
    <x v="199"/>
    <x v="169"/>
    <x v="203"/>
    <x v="0"/>
    <x v="104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5"/>
    <x v="1005"/>
    <x v="54"/>
    <x v="27"/>
    <x v="0"/>
    <x v="0"/>
    <x v="0"/>
    <x v="0"/>
    <x v="0"/>
    <x v="0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24"/>
    <x v="1"/>
  </r>
  <r>
    <x v="1"/>
    <x v="2"/>
    <x v="0"/>
    <x v="0"/>
    <x v="0"/>
    <x v="0"/>
    <x v="0"/>
    <x v="276"/>
    <x v="1161"/>
    <x v="54"/>
    <x v="27"/>
    <x v="0"/>
    <x v="0"/>
    <x v="0"/>
    <x v="0"/>
    <x v="0"/>
    <x v="4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3"/>
    <x v="0"/>
    <x v="0"/>
    <x v="0"/>
    <x v="0"/>
    <x v="0"/>
    <x v="55"/>
    <x v="1005"/>
    <x v="54"/>
    <x v="27"/>
    <x v="0"/>
    <x v="0"/>
    <x v="0"/>
    <x v="0"/>
    <x v="0"/>
    <x v="2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48"/>
    <x v="199"/>
    <x v="169"/>
    <x v="203"/>
    <x v="0"/>
    <x v="142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48"/>
    <x v="1147"/>
    <x v="54"/>
    <x v="27"/>
    <x v="0"/>
    <x v="0"/>
    <x v="0"/>
    <x v="0"/>
    <x v="0"/>
    <x v="5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6"/>
    <x v="0"/>
    <x v="0"/>
    <x v="0"/>
    <x v="0"/>
    <x v="0"/>
    <x v="323"/>
    <x v="1187"/>
    <x v="54"/>
    <x v="27"/>
    <x v="0"/>
    <x v="0"/>
    <x v="0"/>
    <x v="0"/>
    <x v="0"/>
    <x v="6"/>
    <x v="0"/>
    <x v="0"/>
    <x v="0"/>
    <x v="475"/>
    <x v="243"/>
    <x v="1"/>
    <x v="3"/>
    <x v="850"/>
    <x v="78"/>
    <x v="0"/>
    <x v="0"/>
    <x v="0"/>
    <x v="0"/>
    <x v="0"/>
    <x v="442"/>
    <x v="4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0"/>
    <x v="199"/>
    <x v="169"/>
    <x v="203"/>
    <x v="0"/>
    <x v="115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76"/>
    <x v="263"/>
    <x v="1"/>
    <x v="3"/>
    <x v="850"/>
    <x v="51"/>
    <x v="0"/>
    <x v="0"/>
    <x v="0"/>
    <x v="0"/>
    <x v="0"/>
    <x v="442"/>
    <x v="27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54"/>
    <x v="27"/>
    <x v="0"/>
    <x v="0"/>
    <x v="0"/>
    <x v="0"/>
    <x v="0"/>
    <x v="5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477"/>
    <x v="300"/>
    <x v="1"/>
    <x v="3"/>
    <x v="850"/>
    <x v="51"/>
    <x v="0"/>
    <x v="0"/>
    <x v="0"/>
    <x v="0"/>
    <x v="0"/>
    <x v="442"/>
    <x v="94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0"/>
    <x v="1034"/>
    <x v="54"/>
    <x v="27"/>
    <x v="0"/>
    <x v="0"/>
    <x v="0"/>
    <x v="0"/>
    <x v="0"/>
    <x v="0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2"/>
    <x v="0"/>
    <x v="0"/>
    <x v="0"/>
    <x v="0"/>
    <x v="0"/>
    <x v="419"/>
    <x v="1239"/>
    <x v="54"/>
    <x v="27"/>
    <x v="0"/>
    <x v="0"/>
    <x v="0"/>
    <x v="0"/>
    <x v="0"/>
    <x v="4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51"/>
    <x v="199"/>
    <x v="169"/>
    <x v="203"/>
    <x v="0"/>
    <x v="1053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83"/>
    <x v="1217"/>
    <x v="54"/>
    <x v="27"/>
    <x v="0"/>
    <x v="0"/>
    <x v="0"/>
    <x v="0"/>
    <x v="0"/>
    <x v="5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6"/>
    <x v="0"/>
    <x v="0"/>
    <x v="0"/>
    <x v="0"/>
    <x v="0"/>
    <x v="475"/>
    <x v="1283"/>
    <x v="54"/>
    <x v="27"/>
    <x v="0"/>
    <x v="0"/>
    <x v="0"/>
    <x v="0"/>
    <x v="0"/>
    <x v="6"/>
    <x v="0"/>
    <x v="0"/>
    <x v="0"/>
    <x v="478"/>
    <x v="343"/>
    <x v="1"/>
    <x v="3"/>
    <x v="850"/>
    <x v="33"/>
    <x v="0"/>
    <x v="0"/>
    <x v="0"/>
    <x v="0"/>
    <x v="0"/>
    <x v="442"/>
    <x v="39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69"/>
    <x v="199"/>
    <x v="169"/>
    <x v="203"/>
    <x v="0"/>
    <x v="99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23"/>
    <x v="1057"/>
    <x v="54"/>
    <x v="27"/>
    <x v="0"/>
    <x v="0"/>
    <x v="0"/>
    <x v="0"/>
    <x v="0"/>
    <x v="0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75"/>
    <x v="199"/>
    <x v="169"/>
    <x v="203"/>
    <x v="0"/>
    <x v="1357"/>
    <x v="1"/>
  </r>
  <r>
    <x v="1"/>
    <x v="2"/>
    <x v="0"/>
    <x v="0"/>
    <x v="0"/>
    <x v="0"/>
    <x v="0"/>
    <x v="533"/>
    <x v="1327"/>
    <x v="54"/>
    <x v="27"/>
    <x v="0"/>
    <x v="0"/>
    <x v="0"/>
    <x v="0"/>
    <x v="0"/>
    <x v="4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82"/>
    <x v="199"/>
    <x v="169"/>
    <x v="203"/>
    <x v="0"/>
    <x v="932"/>
    <x v="1"/>
  </r>
  <r>
    <x v="1"/>
    <x v="3"/>
    <x v="0"/>
    <x v="0"/>
    <x v="0"/>
    <x v="0"/>
    <x v="0"/>
    <x v="123"/>
    <x v="1057"/>
    <x v="54"/>
    <x v="27"/>
    <x v="0"/>
    <x v="0"/>
    <x v="0"/>
    <x v="0"/>
    <x v="0"/>
    <x v="2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75"/>
    <x v="199"/>
    <x v="169"/>
    <x v="203"/>
    <x v="0"/>
    <x v="135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98"/>
    <x v="1302"/>
    <x v="54"/>
    <x v="27"/>
    <x v="0"/>
    <x v="0"/>
    <x v="0"/>
    <x v="0"/>
    <x v="0"/>
    <x v="5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6"/>
    <x v="0"/>
    <x v="0"/>
    <x v="0"/>
    <x v="0"/>
    <x v="0"/>
    <x v="600"/>
    <x v="1372"/>
    <x v="54"/>
    <x v="27"/>
    <x v="0"/>
    <x v="0"/>
    <x v="0"/>
    <x v="0"/>
    <x v="0"/>
    <x v="6"/>
    <x v="0"/>
    <x v="0"/>
    <x v="0"/>
    <x v="479"/>
    <x v="344"/>
    <x v="1"/>
    <x v="3"/>
    <x v="850"/>
    <x v="16"/>
    <x v="0"/>
    <x v="0"/>
    <x v="0"/>
    <x v="0"/>
    <x v="0"/>
    <x v="442"/>
    <x v="92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98"/>
    <x v="199"/>
    <x v="169"/>
    <x v="203"/>
    <x v="0"/>
    <x v="864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54"/>
    <x v="27"/>
    <x v="0"/>
    <x v="0"/>
    <x v="0"/>
    <x v="0"/>
    <x v="0"/>
    <x v="5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480"/>
    <x v="402"/>
    <x v="1"/>
    <x v="3"/>
    <x v="850"/>
    <x v="46"/>
    <x v="0"/>
    <x v="0"/>
    <x v="0"/>
    <x v="0"/>
    <x v="0"/>
    <x v="442"/>
    <x v="63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81"/>
    <x v="459"/>
    <x v="1"/>
    <x v="3"/>
    <x v="850"/>
    <x v="33"/>
    <x v="0"/>
    <x v="0"/>
    <x v="0"/>
    <x v="0"/>
    <x v="0"/>
    <x v="442"/>
    <x v="111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482"/>
    <x v="558"/>
    <x v="1"/>
    <x v="3"/>
    <x v="850"/>
    <x v="33"/>
    <x v="0"/>
    <x v="0"/>
    <x v="0"/>
    <x v="0"/>
    <x v="0"/>
    <x v="442"/>
    <x v="25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54"/>
    <x v="27"/>
    <x v="0"/>
    <x v="0"/>
    <x v="0"/>
    <x v="0"/>
    <x v="0"/>
    <x v="5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483"/>
    <x v="613"/>
    <x v="1"/>
    <x v="3"/>
    <x v="850"/>
    <x v="83"/>
    <x v="0"/>
    <x v="0"/>
    <x v="0"/>
    <x v="0"/>
    <x v="0"/>
    <x v="442"/>
    <x v="10"/>
    <x v="40"/>
    <x v="21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4"/>
    <x v="4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5"/>
    <x v="5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6"/>
    <x v="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7"/>
    <x v="9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8"/>
    <x v="9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89"/>
    <x v="10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0"/>
    <x v="12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1"/>
    <x v="1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2"/>
    <x v="131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3"/>
    <x v="1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4"/>
    <x v="1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5"/>
    <x v="158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6"/>
    <x v="16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7"/>
    <x v="18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8"/>
    <x v="1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499"/>
    <x v="19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0"/>
    <x v="23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1"/>
    <x v="23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2"/>
    <x v="26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3"/>
    <x v="26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4"/>
    <x v="2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5"/>
    <x v="28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6"/>
    <x v="31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7"/>
    <x v="32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8"/>
    <x v="32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09"/>
    <x v="32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0"/>
    <x v="32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2"/>
    <x v="33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3"/>
    <x v="3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4"/>
    <x v="36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1"/>
    <x v="338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5"/>
    <x v="3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6"/>
    <x v="40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7"/>
    <x v="4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8"/>
    <x v="419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19"/>
    <x v="433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0"/>
    <x v="44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1"/>
    <x v="45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2"/>
    <x v="48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3"/>
    <x v="48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4"/>
    <x v="489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5"/>
    <x v="50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6"/>
    <x v="50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7"/>
    <x v="5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8"/>
    <x v="513"/>
    <x v="1"/>
    <x v="42"/>
    <x v="850"/>
    <x v="100"/>
    <x v="0"/>
    <x v="0"/>
    <x v="0"/>
    <x v="0"/>
    <x v="0"/>
    <x v="442"/>
    <x v="36"/>
    <x v="62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29"/>
    <x v="52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0"/>
    <x v="526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1"/>
    <x v="53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2"/>
    <x v="54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3"/>
    <x v="55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4"/>
    <x v="5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5"/>
    <x v="55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6"/>
    <x v="56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7"/>
    <x v="568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8"/>
    <x v="57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39"/>
    <x v="574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0"/>
    <x v="591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1"/>
    <x v="59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2"/>
    <x v="59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3"/>
    <x v="597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4"/>
    <x v="603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5"/>
    <x v="607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6"/>
    <x v="61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7"/>
    <x v="612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8"/>
    <x v="614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49"/>
    <x v="62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0"/>
    <x v="62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1"/>
    <x v="640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2"/>
    <x v="642"/>
    <x v="1"/>
    <x v="42"/>
    <x v="850"/>
    <x v="59"/>
    <x v="0"/>
    <x v="0"/>
    <x v="0"/>
    <x v="0"/>
    <x v="0"/>
    <x v="442"/>
    <x v="57"/>
    <x v="50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3"/>
    <x v="645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554"/>
    <x v="656"/>
    <x v="1"/>
    <x v="42"/>
    <x v="850"/>
    <x v="92"/>
    <x v="0"/>
    <x v="0"/>
    <x v="0"/>
    <x v="0"/>
    <x v="0"/>
    <x v="442"/>
    <x v="21"/>
    <x v="36"/>
    <x v="4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54"/>
    <x v="1271"/>
    <x v="54"/>
    <x v="27"/>
    <x v="0"/>
    <x v="0"/>
    <x v="0"/>
    <x v="0"/>
    <x v="0"/>
    <x v="0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64"/>
    <x v="199"/>
    <x v="169"/>
    <x v="203"/>
    <x v="0"/>
    <x v="1015"/>
    <x v="1"/>
  </r>
  <r>
    <x v="1"/>
    <x v="2"/>
    <x v="0"/>
    <x v="0"/>
    <x v="0"/>
    <x v="0"/>
    <x v="0"/>
    <x v="1203"/>
    <x v="1708"/>
    <x v="54"/>
    <x v="27"/>
    <x v="0"/>
    <x v="0"/>
    <x v="0"/>
    <x v="0"/>
    <x v="0"/>
    <x v="4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90"/>
    <x v="199"/>
    <x v="169"/>
    <x v="203"/>
    <x v="0"/>
    <x v="313"/>
    <x v="1"/>
  </r>
  <r>
    <x v="1"/>
    <x v="3"/>
    <x v="0"/>
    <x v="0"/>
    <x v="0"/>
    <x v="0"/>
    <x v="0"/>
    <x v="454"/>
    <x v="1271"/>
    <x v="54"/>
    <x v="27"/>
    <x v="0"/>
    <x v="0"/>
    <x v="0"/>
    <x v="0"/>
    <x v="0"/>
    <x v="2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64"/>
    <x v="199"/>
    <x v="169"/>
    <x v="203"/>
    <x v="0"/>
    <x v="101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139"/>
    <x v="1682"/>
    <x v="54"/>
    <x v="27"/>
    <x v="0"/>
    <x v="0"/>
    <x v="0"/>
    <x v="0"/>
    <x v="0"/>
    <x v="5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85"/>
    <x v="199"/>
    <x v="169"/>
    <x v="203"/>
    <x v="0"/>
    <x v="366"/>
    <x v="1"/>
  </r>
  <r>
    <x v="1"/>
    <x v="6"/>
    <x v="0"/>
    <x v="0"/>
    <x v="0"/>
    <x v="0"/>
    <x v="0"/>
    <x v="1286"/>
    <x v="1752"/>
    <x v="54"/>
    <x v="27"/>
    <x v="0"/>
    <x v="0"/>
    <x v="0"/>
    <x v="0"/>
    <x v="0"/>
    <x v="6"/>
    <x v="0"/>
    <x v="0"/>
    <x v="0"/>
    <x v="472"/>
    <x v="71"/>
    <x v="1"/>
    <x v="75"/>
    <x v="850"/>
    <x v="36"/>
    <x v="0"/>
    <x v="0"/>
    <x v="0"/>
    <x v="0"/>
    <x v="0"/>
    <x v="442"/>
    <x v="50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102"/>
    <x v="199"/>
    <x v="169"/>
    <x v="203"/>
    <x v="0"/>
    <x v="24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88"/>
    <x v="1219"/>
    <x v="54"/>
    <x v="27"/>
    <x v="0"/>
    <x v="0"/>
    <x v="0"/>
    <x v="0"/>
    <x v="0"/>
    <x v="0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43"/>
    <x v="199"/>
    <x v="169"/>
    <x v="203"/>
    <x v="0"/>
    <x v="1087"/>
    <x v="1"/>
  </r>
  <r>
    <x v="1"/>
    <x v="2"/>
    <x v="0"/>
    <x v="0"/>
    <x v="0"/>
    <x v="0"/>
    <x v="0"/>
    <x v="1086"/>
    <x v="1652"/>
    <x v="54"/>
    <x v="27"/>
    <x v="0"/>
    <x v="0"/>
    <x v="0"/>
    <x v="0"/>
    <x v="0"/>
    <x v="4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78"/>
    <x v="199"/>
    <x v="169"/>
    <x v="203"/>
    <x v="0"/>
    <x v="413"/>
    <x v="1"/>
  </r>
  <r>
    <x v="1"/>
    <x v="3"/>
    <x v="0"/>
    <x v="0"/>
    <x v="0"/>
    <x v="0"/>
    <x v="0"/>
    <x v="388"/>
    <x v="1219"/>
    <x v="54"/>
    <x v="27"/>
    <x v="0"/>
    <x v="0"/>
    <x v="0"/>
    <x v="0"/>
    <x v="0"/>
    <x v="2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943"/>
    <x v="199"/>
    <x v="169"/>
    <x v="203"/>
    <x v="0"/>
    <x v="10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23"/>
    <x v="1628"/>
    <x v="54"/>
    <x v="27"/>
    <x v="0"/>
    <x v="0"/>
    <x v="0"/>
    <x v="0"/>
    <x v="0"/>
    <x v="5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72"/>
    <x v="199"/>
    <x v="169"/>
    <x v="203"/>
    <x v="0"/>
    <x v="467"/>
    <x v="1"/>
  </r>
  <r>
    <x v="1"/>
    <x v="6"/>
    <x v="0"/>
    <x v="0"/>
    <x v="0"/>
    <x v="0"/>
    <x v="0"/>
    <x v="1181"/>
    <x v="1696"/>
    <x v="54"/>
    <x v="27"/>
    <x v="0"/>
    <x v="0"/>
    <x v="0"/>
    <x v="0"/>
    <x v="0"/>
    <x v="6"/>
    <x v="0"/>
    <x v="0"/>
    <x v="0"/>
    <x v="473"/>
    <x v="271"/>
    <x v="1"/>
    <x v="75"/>
    <x v="850"/>
    <x v="9"/>
    <x v="0"/>
    <x v="0"/>
    <x v="0"/>
    <x v="0"/>
    <x v="0"/>
    <x v="442"/>
    <x v="42"/>
    <x v="73"/>
    <x v="37"/>
    <x v="0"/>
    <x v="0"/>
    <x v="0"/>
    <x v="1"/>
    <x v="0"/>
    <x v="0"/>
    <x v="0"/>
    <x v="0"/>
    <x v="0"/>
    <x v="0"/>
    <x v="0"/>
    <x v="0"/>
    <x v="0"/>
    <x v="0"/>
    <x v="0"/>
    <x v="0"/>
    <x v="0"/>
    <x v="1089"/>
    <x v="199"/>
    <x v="169"/>
    <x v="203"/>
    <x v="0"/>
    <x v="331"/>
    <x v="1"/>
  </r>
  <r>
    <x v="1"/>
    <x v="3"/>
    <x v="0"/>
    <x v="0"/>
    <x v="0"/>
    <x v="0"/>
    <x v="0"/>
    <x v="519"/>
    <x v="1314"/>
    <x v="54"/>
    <x v="27"/>
    <x v="0"/>
    <x v="0"/>
    <x v="0"/>
    <x v="0"/>
    <x v="0"/>
    <x v="2"/>
    <x v="0"/>
    <x v="0"/>
    <x v="0"/>
    <x v="5"/>
    <x v="8"/>
    <x v="3"/>
    <x v="7"/>
    <x v="850"/>
    <x v="104"/>
    <x v="0"/>
    <x v="0"/>
    <x v="0"/>
    <x v="0"/>
    <x v="0"/>
    <x v="442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978"/>
    <x v="199"/>
    <x v="169"/>
    <x v="203"/>
    <x v="0"/>
    <x v="949"/>
    <x v="1"/>
  </r>
  <r>
    <x v="1"/>
    <x v="5"/>
    <x v="0"/>
    <x v="0"/>
    <x v="0"/>
    <x v="0"/>
    <x v="0"/>
    <x v="1245"/>
    <x v="1723"/>
    <x v="54"/>
    <x v="27"/>
    <x v="0"/>
    <x v="0"/>
    <x v="0"/>
    <x v="0"/>
    <x v="0"/>
    <x v="5"/>
    <x v="0"/>
    <x v="0"/>
    <x v="0"/>
    <x v="5"/>
    <x v="8"/>
    <x v="3"/>
    <x v="7"/>
    <x v="850"/>
    <x v="104"/>
    <x v="0"/>
    <x v="0"/>
    <x v="0"/>
    <x v="0"/>
    <x v="0"/>
    <x v="442"/>
    <x v="418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95"/>
    <x v="199"/>
    <x v="169"/>
    <x v="203"/>
    <x v="0"/>
    <x v="282"/>
    <x v="1"/>
  </r>
  <r>
    <x v="1"/>
    <x v="0"/>
    <x v="0"/>
    <x v="0"/>
    <x v="0"/>
    <x v="0"/>
    <x v="0"/>
    <x v="1526"/>
    <x v="1865"/>
    <x v="54"/>
    <x v="27"/>
    <x v="0"/>
    <x v="0"/>
    <x v="0"/>
    <x v="0"/>
    <x v="0"/>
    <x v="3"/>
    <x v="0"/>
    <x v="0"/>
    <x v="0"/>
    <x v="323"/>
    <x v="453"/>
    <x v="3"/>
    <x v="7"/>
    <x v="850"/>
    <x v="104"/>
    <x v="0"/>
    <x v="0"/>
    <x v="0"/>
    <x v="0"/>
    <x v="0"/>
    <x v="442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116"/>
    <x v="199"/>
    <x v="169"/>
    <x v="203"/>
    <x v="0"/>
    <x v="43"/>
    <x v="1"/>
  </r>
  <r>
    <x v="1"/>
    <x v="4"/>
    <x v="0"/>
    <x v="0"/>
    <x v="0"/>
    <x v="0"/>
    <x v="0"/>
    <x v="845"/>
    <x v="1532"/>
    <x v="54"/>
    <x v="27"/>
    <x v="0"/>
    <x v="0"/>
    <x v="0"/>
    <x v="0"/>
    <x v="0"/>
    <x v="1"/>
    <x v="0"/>
    <x v="0"/>
    <x v="0"/>
    <x v="323"/>
    <x v="453"/>
    <x v="3"/>
    <x v="7"/>
    <x v="850"/>
    <x v="104"/>
    <x v="0"/>
    <x v="0"/>
    <x v="0"/>
    <x v="0"/>
    <x v="0"/>
    <x v="442"/>
    <x v="306"/>
    <x v="13"/>
    <x v="53"/>
    <x v="0"/>
    <x v="0"/>
    <x v="0"/>
    <x v="0"/>
    <x v="0"/>
    <x v="0"/>
    <x v="0"/>
    <x v="0"/>
    <x v="0"/>
    <x v="0"/>
    <x v="0"/>
    <x v="0"/>
    <x v="0"/>
    <x v="0"/>
    <x v="0"/>
    <x v="0"/>
    <x v="0"/>
    <x v="1044"/>
    <x v="199"/>
    <x v="169"/>
    <x v="203"/>
    <x v="0"/>
    <x v="618"/>
    <x v="1"/>
  </r>
  <r>
    <x v="1"/>
    <x v="0"/>
    <x v="0"/>
    <x v="0"/>
    <x v="0"/>
    <x v="0"/>
    <x v="0"/>
    <x v="1487"/>
    <x v="1856"/>
    <x v="54"/>
    <x v="27"/>
    <x v="0"/>
    <x v="0"/>
    <x v="0"/>
    <x v="0"/>
    <x v="0"/>
    <x v="3"/>
    <x v="0"/>
    <x v="0"/>
    <x v="0"/>
    <x v="299"/>
    <x v="421"/>
    <x v="3"/>
    <x v="27"/>
    <x v="850"/>
    <x v="104"/>
    <x v="0"/>
    <x v="0"/>
    <x v="0"/>
    <x v="0"/>
    <x v="0"/>
    <x v="442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1114"/>
    <x v="199"/>
    <x v="169"/>
    <x v="203"/>
    <x v="0"/>
    <x v="75"/>
    <x v="1"/>
  </r>
  <r>
    <x v="1"/>
    <x v="4"/>
    <x v="0"/>
    <x v="0"/>
    <x v="0"/>
    <x v="0"/>
    <x v="0"/>
    <x v="748"/>
    <x v="1476"/>
    <x v="54"/>
    <x v="27"/>
    <x v="0"/>
    <x v="0"/>
    <x v="0"/>
    <x v="0"/>
    <x v="0"/>
    <x v="1"/>
    <x v="0"/>
    <x v="0"/>
    <x v="0"/>
    <x v="299"/>
    <x v="421"/>
    <x v="3"/>
    <x v="27"/>
    <x v="850"/>
    <x v="104"/>
    <x v="0"/>
    <x v="0"/>
    <x v="0"/>
    <x v="0"/>
    <x v="0"/>
    <x v="442"/>
    <x v="215"/>
    <x v="79"/>
    <x v="15"/>
    <x v="0"/>
    <x v="0"/>
    <x v="0"/>
    <x v="0"/>
    <x v="0"/>
    <x v="0"/>
    <x v="0"/>
    <x v="0"/>
    <x v="0"/>
    <x v="0"/>
    <x v="0"/>
    <x v="0"/>
    <x v="0"/>
    <x v="0"/>
    <x v="0"/>
    <x v="0"/>
    <x v="0"/>
    <x v="1024"/>
    <x v="199"/>
    <x v="169"/>
    <x v="203"/>
    <x v="0"/>
    <x v="71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76"/>
    <x v="1161"/>
    <x v="54"/>
    <x v="27"/>
    <x v="0"/>
    <x v="0"/>
    <x v="0"/>
    <x v="0"/>
    <x v="0"/>
    <x v="0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2"/>
    <x v="0"/>
    <x v="0"/>
    <x v="0"/>
    <x v="0"/>
    <x v="0"/>
    <x v="876"/>
    <x v="1550"/>
    <x v="54"/>
    <x v="27"/>
    <x v="0"/>
    <x v="0"/>
    <x v="0"/>
    <x v="0"/>
    <x v="0"/>
    <x v="4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50"/>
    <x v="199"/>
    <x v="169"/>
    <x v="203"/>
    <x v="0"/>
    <x v="594"/>
    <x v="1"/>
  </r>
  <r>
    <x v="1"/>
    <x v="3"/>
    <x v="0"/>
    <x v="0"/>
    <x v="0"/>
    <x v="0"/>
    <x v="0"/>
    <x v="276"/>
    <x v="1161"/>
    <x v="54"/>
    <x v="27"/>
    <x v="0"/>
    <x v="0"/>
    <x v="0"/>
    <x v="0"/>
    <x v="0"/>
    <x v="2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23"/>
    <x v="1520"/>
    <x v="54"/>
    <x v="27"/>
    <x v="0"/>
    <x v="0"/>
    <x v="0"/>
    <x v="0"/>
    <x v="0"/>
    <x v="5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6"/>
    <x v="0"/>
    <x v="0"/>
    <x v="0"/>
    <x v="0"/>
    <x v="0"/>
    <x v="959"/>
    <x v="1597"/>
    <x v="54"/>
    <x v="27"/>
    <x v="0"/>
    <x v="0"/>
    <x v="0"/>
    <x v="0"/>
    <x v="0"/>
    <x v="6"/>
    <x v="0"/>
    <x v="0"/>
    <x v="0"/>
    <x v="564"/>
    <x v="0"/>
    <x v="3"/>
    <x v="30"/>
    <x v="850"/>
    <x v="17"/>
    <x v="0"/>
    <x v="0"/>
    <x v="0"/>
    <x v="0"/>
    <x v="0"/>
    <x v="442"/>
    <x v="73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67"/>
    <x v="199"/>
    <x v="169"/>
    <x v="203"/>
    <x v="0"/>
    <x v="51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03"/>
    <x v="1177"/>
    <x v="54"/>
    <x v="27"/>
    <x v="0"/>
    <x v="0"/>
    <x v="0"/>
    <x v="0"/>
    <x v="0"/>
    <x v="0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2"/>
    <x v="0"/>
    <x v="0"/>
    <x v="0"/>
    <x v="0"/>
    <x v="0"/>
    <x v="919"/>
    <x v="1574"/>
    <x v="54"/>
    <x v="27"/>
    <x v="0"/>
    <x v="0"/>
    <x v="0"/>
    <x v="0"/>
    <x v="0"/>
    <x v="4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59"/>
    <x v="199"/>
    <x v="169"/>
    <x v="203"/>
    <x v="0"/>
    <x v="554"/>
    <x v="1"/>
  </r>
  <r>
    <x v="1"/>
    <x v="3"/>
    <x v="0"/>
    <x v="0"/>
    <x v="0"/>
    <x v="0"/>
    <x v="0"/>
    <x v="303"/>
    <x v="1177"/>
    <x v="54"/>
    <x v="27"/>
    <x v="0"/>
    <x v="0"/>
    <x v="0"/>
    <x v="0"/>
    <x v="0"/>
    <x v="2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69"/>
    <x v="1545"/>
    <x v="54"/>
    <x v="27"/>
    <x v="0"/>
    <x v="0"/>
    <x v="0"/>
    <x v="0"/>
    <x v="0"/>
    <x v="5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49"/>
    <x v="199"/>
    <x v="169"/>
    <x v="203"/>
    <x v="0"/>
    <x v="598"/>
    <x v="1"/>
  </r>
  <r>
    <x v="1"/>
    <x v="6"/>
    <x v="0"/>
    <x v="0"/>
    <x v="0"/>
    <x v="0"/>
    <x v="0"/>
    <x v="1011"/>
    <x v="1624"/>
    <x v="54"/>
    <x v="27"/>
    <x v="0"/>
    <x v="0"/>
    <x v="0"/>
    <x v="0"/>
    <x v="0"/>
    <x v="6"/>
    <x v="0"/>
    <x v="0"/>
    <x v="0"/>
    <x v="565"/>
    <x v="117"/>
    <x v="3"/>
    <x v="30"/>
    <x v="850"/>
    <x v="96"/>
    <x v="0"/>
    <x v="0"/>
    <x v="0"/>
    <x v="0"/>
    <x v="0"/>
    <x v="442"/>
    <x v="67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71"/>
    <x v="199"/>
    <x v="169"/>
    <x v="203"/>
    <x v="0"/>
    <x v="47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34"/>
    <x v="1251"/>
    <x v="54"/>
    <x v="27"/>
    <x v="0"/>
    <x v="0"/>
    <x v="0"/>
    <x v="0"/>
    <x v="0"/>
    <x v="0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57"/>
    <x v="199"/>
    <x v="169"/>
    <x v="203"/>
    <x v="0"/>
    <x v="1036"/>
    <x v="1"/>
  </r>
  <r>
    <x v="1"/>
    <x v="2"/>
    <x v="0"/>
    <x v="0"/>
    <x v="0"/>
    <x v="0"/>
    <x v="0"/>
    <x v="1164"/>
    <x v="1686"/>
    <x v="54"/>
    <x v="27"/>
    <x v="0"/>
    <x v="0"/>
    <x v="0"/>
    <x v="0"/>
    <x v="0"/>
    <x v="4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87"/>
    <x v="199"/>
    <x v="169"/>
    <x v="203"/>
    <x v="0"/>
    <x v="346"/>
    <x v="1"/>
  </r>
  <r>
    <x v="1"/>
    <x v="3"/>
    <x v="0"/>
    <x v="0"/>
    <x v="0"/>
    <x v="0"/>
    <x v="0"/>
    <x v="434"/>
    <x v="1251"/>
    <x v="54"/>
    <x v="27"/>
    <x v="0"/>
    <x v="0"/>
    <x v="0"/>
    <x v="0"/>
    <x v="0"/>
    <x v="2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957"/>
    <x v="199"/>
    <x v="169"/>
    <x v="203"/>
    <x v="0"/>
    <x v="103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99"/>
    <x v="1660"/>
    <x v="54"/>
    <x v="27"/>
    <x v="0"/>
    <x v="0"/>
    <x v="0"/>
    <x v="0"/>
    <x v="0"/>
    <x v="5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79"/>
    <x v="199"/>
    <x v="169"/>
    <x v="203"/>
    <x v="0"/>
    <x v="404"/>
    <x v="1"/>
  </r>
  <r>
    <x v="1"/>
    <x v="6"/>
    <x v="0"/>
    <x v="0"/>
    <x v="0"/>
    <x v="0"/>
    <x v="0"/>
    <x v="1254"/>
    <x v="1728"/>
    <x v="54"/>
    <x v="27"/>
    <x v="0"/>
    <x v="0"/>
    <x v="0"/>
    <x v="0"/>
    <x v="0"/>
    <x v="6"/>
    <x v="0"/>
    <x v="0"/>
    <x v="0"/>
    <x v="566"/>
    <x v="348"/>
    <x v="3"/>
    <x v="30"/>
    <x v="850"/>
    <x v="74"/>
    <x v="0"/>
    <x v="0"/>
    <x v="0"/>
    <x v="0"/>
    <x v="0"/>
    <x v="442"/>
    <x v="96"/>
    <x v="28"/>
    <x v="39"/>
    <x v="0"/>
    <x v="0"/>
    <x v="0"/>
    <x v="1"/>
    <x v="0"/>
    <x v="0"/>
    <x v="0"/>
    <x v="0"/>
    <x v="0"/>
    <x v="0"/>
    <x v="0"/>
    <x v="0"/>
    <x v="0"/>
    <x v="0"/>
    <x v="0"/>
    <x v="0"/>
    <x v="0"/>
    <x v="1098"/>
    <x v="199"/>
    <x v="169"/>
    <x v="203"/>
    <x v="0"/>
    <x v="274"/>
    <x v="1"/>
  </r>
  <r>
    <x v="1"/>
    <x v="0"/>
    <x v="0"/>
    <x v="0"/>
    <x v="0"/>
    <x v="0"/>
    <x v="0"/>
    <x v="1177"/>
    <x v="1694"/>
    <x v="54"/>
    <x v="27"/>
    <x v="0"/>
    <x v="0"/>
    <x v="0"/>
    <x v="0"/>
    <x v="0"/>
    <x v="3"/>
    <x v="0"/>
    <x v="0"/>
    <x v="0"/>
    <x v="256"/>
    <x v="367"/>
    <x v="3"/>
    <x v="41"/>
    <x v="850"/>
    <x v="104"/>
    <x v="0"/>
    <x v="0"/>
    <x v="0"/>
    <x v="0"/>
    <x v="0"/>
    <x v="442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1088"/>
    <x v="199"/>
    <x v="169"/>
    <x v="203"/>
    <x v="0"/>
    <x v="335"/>
    <x v="1"/>
  </r>
  <r>
    <x v="1"/>
    <x v="4"/>
    <x v="0"/>
    <x v="0"/>
    <x v="0"/>
    <x v="0"/>
    <x v="0"/>
    <x v="421"/>
    <x v="1241"/>
    <x v="54"/>
    <x v="27"/>
    <x v="0"/>
    <x v="0"/>
    <x v="0"/>
    <x v="0"/>
    <x v="0"/>
    <x v="1"/>
    <x v="0"/>
    <x v="0"/>
    <x v="0"/>
    <x v="256"/>
    <x v="367"/>
    <x v="3"/>
    <x v="41"/>
    <x v="850"/>
    <x v="104"/>
    <x v="0"/>
    <x v="0"/>
    <x v="0"/>
    <x v="0"/>
    <x v="0"/>
    <x v="442"/>
    <x v="267"/>
    <x v="76"/>
    <x v="6"/>
    <x v="0"/>
    <x v="0"/>
    <x v="0"/>
    <x v="0"/>
    <x v="0"/>
    <x v="0"/>
    <x v="0"/>
    <x v="0"/>
    <x v="0"/>
    <x v="0"/>
    <x v="0"/>
    <x v="0"/>
    <x v="0"/>
    <x v="0"/>
    <x v="0"/>
    <x v="0"/>
    <x v="0"/>
    <x v="952"/>
    <x v="199"/>
    <x v="169"/>
    <x v="203"/>
    <x v="0"/>
    <x v="1051"/>
    <x v="1"/>
  </r>
  <r>
    <x v="1"/>
    <x v="0"/>
    <x v="0"/>
    <x v="0"/>
    <x v="0"/>
    <x v="0"/>
    <x v="0"/>
    <x v="1476"/>
    <x v="1851"/>
    <x v="54"/>
    <x v="27"/>
    <x v="0"/>
    <x v="0"/>
    <x v="0"/>
    <x v="0"/>
    <x v="0"/>
    <x v="3"/>
    <x v="0"/>
    <x v="0"/>
    <x v="0"/>
    <x v="85"/>
    <x v="116"/>
    <x v="3"/>
    <x v="54"/>
    <x v="850"/>
    <x v="104"/>
    <x v="0"/>
    <x v="0"/>
    <x v="0"/>
    <x v="0"/>
    <x v="0"/>
    <x v="442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113"/>
    <x v="199"/>
    <x v="169"/>
    <x v="203"/>
    <x v="0"/>
    <x v="82"/>
    <x v="1"/>
  </r>
  <r>
    <x v="1"/>
    <x v="4"/>
    <x v="0"/>
    <x v="0"/>
    <x v="0"/>
    <x v="0"/>
    <x v="0"/>
    <x v="722"/>
    <x v="1458"/>
    <x v="54"/>
    <x v="27"/>
    <x v="0"/>
    <x v="0"/>
    <x v="0"/>
    <x v="0"/>
    <x v="0"/>
    <x v="1"/>
    <x v="0"/>
    <x v="0"/>
    <x v="0"/>
    <x v="85"/>
    <x v="116"/>
    <x v="3"/>
    <x v="54"/>
    <x v="850"/>
    <x v="104"/>
    <x v="0"/>
    <x v="0"/>
    <x v="0"/>
    <x v="0"/>
    <x v="0"/>
    <x v="442"/>
    <x v="512"/>
    <x v="78"/>
    <x v="59"/>
    <x v="0"/>
    <x v="0"/>
    <x v="0"/>
    <x v="0"/>
    <x v="0"/>
    <x v="0"/>
    <x v="0"/>
    <x v="0"/>
    <x v="0"/>
    <x v="0"/>
    <x v="0"/>
    <x v="0"/>
    <x v="0"/>
    <x v="0"/>
    <x v="0"/>
    <x v="0"/>
    <x v="0"/>
    <x v="1018"/>
    <x v="199"/>
    <x v="169"/>
    <x v="203"/>
    <x v="0"/>
    <x v="734"/>
    <x v="1"/>
  </r>
  <r>
    <x v="1"/>
    <x v="0"/>
    <x v="0"/>
    <x v="0"/>
    <x v="0"/>
    <x v="0"/>
    <x v="0"/>
    <x v="1335"/>
    <x v="1780"/>
    <x v="54"/>
    <x v="27"/>
    <x v="0"/>
    <x v="0"/>
    <x v="0"/>
    <x v="0"/>
    <x v="0"/>
    <x v="3"/>
    <x v="0"/>
    <x v="0"/>
    <x v="0"/>
    <x v="55"/>
    <x v="74"/>
    <x v="3"/>
    <x v="66"/>
    <x v="850"/>
    <x v="104"/>
    <x v="0"/>
    <x v="0"/>
    <x v="0"/>
    <x v="0"/>
    <x v="0"/>
    <x v="442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7"/>
    <x v="199"/>
    <x v="169"/>
    <x v="203"/>
    <x v="0"/>
    <x v="202"/>
    <x v="1"/>
  </r>
  <r>
    <x v="1"/>
    <x v="4"/>
    <x v="0"/>
    <x v="0"/>
    <x v="0"/>
    <x v="0"/>
    <x v="0"/>
    <x v="532"/>
    <x v="1324"/>
    <x v="54"/>
    <x v="27"/>
    <x v="0"/>
    <x v="0"/>
    <x v="0"/>
    <x v="0"/>
    <x v="0"/>
    <x v="1"/>
    <x v="0"/>
    <x v="0"/>
    <x v="0"/>
    <x v="55"/>
    <x v="74"/>
    <x v="3"/>
    <x v="66"/>
    <x v="850"/>
    <x v="104"/>
    <x v="0"/>
    <x v="0"/>
    <x v="0"/>
    <x v="0"/>
    <x v="0"/>
    <x v="442"/>
    <x v="544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81"/>
    <x v="199"/>
    <x v="169"/>
    <x v="203"/>
    <x v="0"/>
    <x v="933"/>
    <x v="1"/>
  </r>
  <r>
    <x v="1"/>
    <x v="0"/>
    <x v="0"/>
    <x v="0"/>
    <x v="0"/>
    <x v="0"/>
    <x v="0"/>
    <x v="1305"/>
    <x v="1759"/>
    <x v="54"/>
    <x v="27"/>
    <x v="0"/>
    <x v="0"/>
    <x v="0"/>
    <x v="0"/>
    <x v="0"/>
    <x v="3"/>
    <x v="0"/>
    <x v="0"/>
    <x v="0"/>
    <x v="70"/>
    <x v="92"/>
    <x v="3"/>
    <x v="66"/>
    <x v="850"/>
    <x v="104"/>
    <x v="0"/>
    <x v="0"/>
    <x v="0"/>
    <x v="0"/>
    <x v="0"/>
    <x v="442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3"/>
    <x v="199"/>
    <x v="169"/>
    <x v="203"/>
    <x v="0"/>
    <x v="228"/>
    <x v="1"/>
  </r>
  <r>
    <x v="1"/>
    <x v="4"/>
    <x v="0"/>
    <x v="0"/>
    <x v="0"/>
    <x v="0"/>
    <x v="0"/>
    <x v="511"/>
    <x v="1309"/>
    <x v="54"/>
    <x v="27"/>
    <x v="0"/>
    <x v="0"/>
    <x v="0"/>
    <x v="0"/>
    <x v="0"/>
    <x v="1"/>
    <x v="0"/>
    <x v="0"/>
    <x v="0"/>
    <x v="70"/>
    <x v="92"/>
    <x v="3"/>
    <x v="66"/>
    <x v="850"/>
    <x v="104"/>
    <x v="0"/>
    <x v="0"/>
    <x v="0"/>
    <x v="0"/>
    <x v="0"/>
    <x v="442"/>
    <x v="466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74"/>
    <x v="199"/>
    <x v="169"/>
    <x v="203"/>
    <x v="0"/>
    <x v="957"/>
    <x v="1"/>
  </r>
  <r>
    <x v="1"/>
    <x v="0"/>
    <x v="0"/>
    <x v="0"/>
    <x v="0"/>
    <x v="0"/>
    <x v="0"/>
    <x v="1384"/>
    <x v="1806"/>
    <x v="54"/>
    <x v="27"/>
    <x v="0"/>
    <x v="0"/>
    <x v="0"/>
    <x v="0"/>
    <x v="0"/>
    <x v="3"/>
    <x v="0"/>
    <x v="0"/>
    <x v="0"/>
    <x v="429"/>
    <x v="635"/>
    <x v="3"/>
    <x v="66"/>
    <x v="850"/>
    <x v="104"/>
    <x v="0"/>
    <x v="0"/>
    <x v="0"/>
    <x v="0"/>
    <x v="0"/>
    <x v="442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1109"/>
    <x v="199"/>
    <x v="169"/>
    <x v="203"/>
    <x v="0"/>
    <x v="158"/>
    <x v="1"/>
  </r>
  <r>
    <x v="1"/>
    <x v="4"/>
    <x v="0"/>
    <x v="0"/>
    <x v="0"/>
    <x v="0"/>
    <x v="0"/>
    <x v="579"/>
    <x v="1360"/>
    <x v="54"/>
    <x v="27"/>
    <x v="0"/>
    <x v="0"/>
    <x v="0"/>
    <x v="0"/>
    <x v="0"/>
    <x v="1"/>
    <x v="0"/>
    <x v="0"/>
    <x v="0"/>
    <x v="429"/>
    <x v="635"/>
    <x v="3"/>
    <x v="66"/>
    <x v="850"/>
    <x v="104"/>
    <x v="0"/>
    <x v="0"/>
    <x v="0"/>
    <x v="0"/>
    <x v="0"/>
    <x v="442"/>
    <x v="509"/>
    <x v="14"/>
    <x v="81"/>
    <x v="0"/>
    <x v="0"/>
    <x v="0"/>
    <x v="0"/>
    <x v="0"/>
    <x v="0"/>
    <x v="0"/>
    <x v="0"/>
    <x v="0"/>
    <x v="0"/>
    <x v="0"/>
    <x v="0"/>
    <x v="0"/>
    <x v="0"/>
    <x v="0"/>
    <x v="0"/>
    <x v="0"/>
    <x v="995"/>
    <x v="199"/>
    <x v="169"/>
    <x v="203"/>
    <x v="0"/>
    <x v="886"/>
    <x v="1"/>
  </r>
  <r>
    <x v="1"/>
    <x v="0"/>
    <x v="0"/>
    <x v="0"/>
    <x v="0"/>
    <x v="0"/>
    <x v="0"/>
    <x v="1495"/>
    <x v="1857"/>
    <x v="54"/>
    <x v="27"/>
    <x v="0"/>
    <x v="0"/>
    <x v="0"/>
    <x v="0"/>
    <x v="0"/>
    <x v="3"/>
    <x v="0"/>
    <x v="0"/>
    <x v="0"/>
    <x v="392"/>
    <x v="563"/>
    <x v="3"/>
    <x v="72"/>
    <x v="850"/>
    <x v="104"/>
    <x v="0"/>
    <x v="0"/>
    <x v="0"/>
    <x v="0"/>
    <x v="0"/>
    <x v="44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115"/>
    <x v="199"/>
    <x v="169"/>
    <x v="203"/>
    <x v="0"/>
    <x v="69"/>
    <x v="1"/>
  </r>
  <r>
    <x v="1"/>
    <x v="4"/>
    <x v="0"/>
    <x v="0"/>
    <x v="0"/>
    <x v="0"/>
    <x v="0"/>
    <x v="761"/>
    <x v="1483"/>
    <x v="54"/>
    <x v="27"/>
    <x v="0"/>
    <x v="0"/>
    <x v="0"/>
    <x v="0"/>
    <x v="0"/>
    <x v="1"/>
    <x v="0"/>
    <x v="0"/>
    <x v="0"/>
    <x v="392"/>
    <x v="563"/>
    <x v="3"/>
    <x v="72"/>
    <x v="850"/>
    <x v="104"/>
    <x v="0"/>
    <x v="0"/>
    <x v="0"/>
    <x v="0"/>
    <x v="0"/>
    <x v="442"/>
    <x v="321"/>
    <x v="4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1026"/>
    <x v="199"/>
    <x v="169"/>
    <x v="203"/>
    <x v="0"/>
    <x v="6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67"/>
    <x v="109"/>
    <x v="4"/>
    <x v="8"/>
    <x v="850"/>
    <x v="29"/>
    <x v="0"/>
    <x v="0"/>
    <x v="0"/>
    <x v="0"/>
    <x v="0"/>
    <x v="442"/>
    <x v="14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85"/>
    <x v="1167"/>
    <x v="54"/>
    <x v="27"/>
    <x v="0"/>
    <x v="0"/>
    <x v="0"/>
    <x v="0"/>
    <x v="0"/>
    <x v="0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21"/>
    <x v="199"/>
    <x v="169"/>
    <x v="203"/>
    <x v="0"/>
    <x v="1194"/>
    <x v="1"/>
  </r>
  <r>
    <x v="1"/>
    <x v="2"/>
    <x v="0"/>
    <x v="0"/>
    <x v="0"/>
    <x v="0"/>
    <x v="0"/>
    <x v="890"/>
    <x v="1560"/>
    <x v="54"/>
    <x v="27"/>
    <x v="0"/>
    <x v="0"/>
    <x v="0"/>
    <x v="0"/>
    <x v="0"/>
    <x v="4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53"/>
    <x v="199"/>
    <x v="169"/>
    <x v="203"/>
    <x v="0"/>
    <x v="583"/>
    <x v="1"/>
  </r>
  <r>
    <x v="1"/>
    <x v="3"/>
    <x v="0"/>
    <x v="0"/>
    <x v="0"/>
    <x v="0"/>
    <x v="0"/>
    <x v="285"/>
    <x v="1167"/>
    <x v="54"/>
    <x v="27"/>
    <x v="0"/>
    <x v="0"/>
    <x v="0"/>
    <x v="0"/>
    <x v="0"/>
    <x v="2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921"/>
    <x v="199"/>
    <x v="169"/>
    <x v="203"/>
    <x v="0"/>
    <x v="119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840"/>
    <x v="1529"/>
    <x v="54"/>
    <x v="27"/>
    <x v="0"/>
    <x v="0"/>
    <x v="0"/>
    <x v="0"/>
    <x v="0"/>
    <x v="5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43"/>
    <x v="199"/>
    <x v="169"/>
    <x v="203"/>
    <x v="0"/>
    <x v="623"/>
    <x v="1"/>
  </r>
  <r>
    <x v="1"/>
    <x v="6"/>
    <x v="0"/>
    <x v="0"/>
    <x v="0"/>
    <x v="0"/>
    <x v="0"/>
    <x v="981"/>
    <x v="1610"/>
    <x v="54"/>
    <x v="27"/>
    <x v="0"/>
    <x v="0"/>
    <x v="0"/>
    <x v="0"/>
    <x v="0"/>
    <x v="6"/>
    <x v="0"/>
    <x v="0"/>
    <x v="0"/>
    <x v="568"/>
    <x v="545"/>
    <x v="4"/>
    <x v="8"/>
    <x v="850"/>
    <x v="80"/>
    <x v="0"/>
    <x v="0"/>
    <x v="0"/>
    <x v="0"/>
    <x v="0"/>
    <x v="442"/>
    <x v="33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1069"/>
    <x v="199"/>
    <x v="169"/>
    <x v="203"/>
    <x v="0"/>
    <x v="49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569"/>
    <x v="588"/>
    <x v="4"/>
    <x v="8"/>
    <x v="850"/>
    <x v="23"/>
    <x v="0"/>
    <x v="0"/>
    <x v="0"/>
    <x v="0"/>
    <x v="0"/>
    <x v="442"/>
    <x v="99"/>
    <x v="63"/>
    <x v="19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2"/>
    <x v="1000"/>
    <x v="54"/>
    <x v="27"/>
    <x v="0"/>
    <x v="0"/>
    <x v="0"/>
    <x v="0"/>
    <x v="0"/>
    <x v="0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2"/>
    <x v="0"/>
    <x v="0"/>
    <x v="0"/>
    <x v="0"/>
    <x v="0"/>
    <x v="255"/>
    <x v="1151"/>
    <x v="54"/>
    <x v="27"/>
    <x v="0"/>
    <x v="0"/>
    <x v="0"/>
    <x v="0"/>
    <x v="0"/>
    <x v="4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4"/>
    <x v="199"/>
    <x v="169"/>
    <x v="203"/>
    <x v="0"/>
    <x v="1225"/>
    <x v="1"/>
  </r>
  <r>
    <x v="1"/>
    <x v="3"/>
    <x v="0"/>
    <x v="0"/>
    <x v="0"/>
    <x v="0"/>
    <x v="0"/>
    <x v="52"/>
    <x v="1000"/>
    <x v="54"/>
    <x v="27"/>
    <x v="0"/>
    <x v="0"/>
    <x v="0"/>
    <x v="0"/>
    <x v="0"/>
    <x v="2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28"/>
    <x v="1133"/>
    <x v="54"/>
    <x v="27"/>
    <x v="0"/>
    <x v="0"/>
    <x v="0"/>
    <x v="0"/>
    <x v="0"/>
    <x v="5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3"/>
    <x v="199"/>
    <x v="169"/>
    <x v="203"/>
    <x v="0"/>
    <x v="1252"/>
    <x v="1"/>
  </r>
  <r>
    <x v="1"/>
    <x v="6"/>
    <x v="0"/>
    <x v="0"/>
    <x v="0"/>
    <x v="0"/>
    <x v="0"/>
    <x v="303"/>
    <x v="1177"/>
    <x v="54"/>
    <x v="27"/>
    <x v="0"/>
    <x v="0"/>
    <x v="0"/>
    <x v="0"/>
    <x v="0"/>
    <x v="6"/>
    <x v="0"/>
    <x v="0"/>
    <x v="0"/>
    <x v="579"/>
    <x v="142"/>
    <x v="4"/>
    <x v="10"/>
    <x v="850"/>
    <x v="40"/>
    <x v="0"/>
    <x v="0"/>
    <x v="0"/>
    <x v="0"/>
    <x v="0"/>
    <x v="442"/>
    <x v="65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0"/>
    <x v="165"/>
    <x v="4"/>
    <x v="10"/>
    <x v="850"/>
    <x v="85"/>
    <x v="0"/>
    <x v="0"/>
    <x v="0"/>
    <x v="0"/>
    <x v="0"/>
    <x v="442"/>
    <x v="9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1"/>
    <x v="277"/>
    <x v="4"/>
    <x v="10"/>
    <x v="850"/>
    <x v="30"/>
    <x v="0"/>
    <x v="0"/>
    <x v="0"/>
    <x v="0"/>
    <x v="0"/>
    <x v="442"/>
    <x v="38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582"/>
    <x v="287"/>
    <x v="4"/>
    <x v="10"/>
    <x v="850"/>
    <x v="19"/>
    <x v="0"/>
    <x v="0"/>
    <x v="0"/>
    <x v="0"/>
    <x v="0"/>
    <x v="442"/>
    <x v="61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7"/>
    <x v="997"/>
    <x v="54"/>
    <x v="27"/>
    <x v="0"/>
    <x v="0"/>
    <x v="0"/>
    <x v="0"/>
    <x v="0"/>
    <x v="0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2"/>
    <x v="0"/>
    <x v="0"/>
    <x v="0"/>
    <x v="0"/>
    <x v="0"/>
    <x v="231"/>
    <x v="1135"/>
    <x v="54"/>
    <x v="27"/>
    <x v="0"/>
    <x v="0"/>
    <x v="0"/>
    <x v="0"/>
    <x v="0"/>
    <x v="4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4"/>
    <x v="199"/>
    <x v="169"/>
    <x v="203"/>
    <x v="0"/>
    <x v="1248"/>
    <x v="1"/>
  </r>
  <r>
    <x v="1"/>
    <x v="3"/>
    <x v="0"/>
    <x v="0"/>
    <x v="0"/>
    <x v="0"/>
    <x v="0"/>
    <x v="47"/>
    <x v="997"/>
    <x v="54"/>
    <x v="27"/>
    <x v="0"/>
    <x v="0"/>
    <x v="0"/>
    <x v="0"/>
    <x v="0"/>
    <x v="2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09"/>
    <x v="1118"/>
    <x v="54"/>
    <x v="27"/>
    <x v="0"/>
    <x v="0"/>
    <x v="0"/>
    <x v="0"/>
    <x v="0"/>
    <x v="5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6"/>
    <x v="0"/>
    <x v="0"/>
    <x v="0"/>
    <x v="0"/>
    <x v="0"/>
    <x v="276"/>
    <x v="1161"/>
    <x v="54"/>
    <x v="27"/>
    <x v="0"/>
    <x v="0"/>
    <x v="0"/>
    <x v="0"/>
    <x v="0"/>
    <x v="6"/>
    <x v="0"/>
    <x v="0"/>
    <x v="0"/>
    <x v="583"/>
    <x v="398"/>
    <x v="4"/>
    <x v="10"/>
    <x v="850"/>
    <x v="68"/>
    <x v="0"/>
    <x v="0"/>
    <x v="0"/>
    <x v="0"/>
    <x v="0"/>
    <x v="442"/>
    <x v="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9"/>
    <x v="199"/>
    <x v="169"/>
    <x v="203"/>
    <x v="0"/>
    <x v="1204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2"/>
    <x v="1000"/>
    <x v="54"/>
    <x v="27"/>
    <x v="0"/>
    <x v="0"/>
    <x v="0"/>
    <x v="0"/>
    <x v="0"/>
    <x v="0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2"/>
    <x v="0"/>
    <x v="0"/>
    <x v="0"/>
    <x v="0"/>
    <x v="0"/>
    <x v="255"/>
    <x v="1151"/>
    <x v="54"/>
    <x v="27"/>
    <x v="0"/>
    <x v="0"/>
    <x v="0"/>
    <x v="0"/>
    <x v="0"/>
    <x v="4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14"/>
    <x v="199"/>
    <x v="169"/>
    <x v="203"/>
    <x v="0"/>
    <x v="1225"/>
    <x v="1"/>
  </r>
  <r>
    <x v="1"/>
    <x v="3"/>
    <x v="0"/>
    <x v="0"/>
    <x v="0"/>
    <x v="0"/>
    <x v="0"/>
    <x v="52"/>
    <x v="1000"/>
    <x v="54"/>
    <x v="27"/>
    <x v="0"/>
    <x v="0"/>
    <x v="0"/>
    <x v="0"/>
    <x v="0"/>
    <x v="2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43"/>
    <x v="199"/>
    <x v="169"/>
    <x v="203"/>
    <x v="0"/>
    <x v="142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28"/>
    <x v="1133"/>
    <x v="54"/>
    <x v="27"/>
    <x v="0"/>
    <x v="0"/>
    <x v="0"/>
    <x v="0"/>
    <x v="0"/>
    <x v="5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03"/>
    <x v="199"/>
    <x v="169"/>
    <x v="203"/>
    <x v="0"/>
    <x v="1252"/>
    <x v="1"/>
  </r>
  <r>
    <x v="1"/>
    <x v="6"/>
    <x v="0"/>
    <x v="0"/>
    <x v="0"/>
    <x v="0"/>
    <x v="0"/>
    <x v="303"/>
    <x v="1177"/>
    <x v="54"/>
    <x v="27"/>
    <x v="0"/>
    <x v="0"/>
    <x v="0"/>
    <x v="0"/>
    <x v="0"/>
    <x v="6"/>
    <x v="0"/>
    <x v="0"/>
    <x v="0"/>
    <x v="584"/>
    <x v="458"/>
    <x v="4"/>
    <x v="10"/>
    <x v="850"/>
    <x v="61"/>
    <x v="0"/>
    <x v="0"/>
    <x v="0"/>
    <x v="0"/>
    <x v="0"/>
    <x v="442"/>
    <x v="86"/>
    <x v="45"/>
    <x v="44"/>
    <x v="0"/>
    <x v="0"/>
    <x v="0"/>
    <x v="1"/>
    <x v="0"/>
    <x v="0"/>
    <x v="0"/>
    <x v="0"/>
    <x v="0"/>
    <x v="0"/>
    <x v="0"/>
    <x v="0"/>
    <x v="0"/>
    <x v="0"/>
    <x v="0"/>
    <x v="0"/>
    <x v="0"/>
    <x v="926"/>
    <x v="199"/>
    <x v="169"/>
    <x v="203"/>
    <x v="0"/>
    <x v="117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9"/>
    <x v="1041"/>
    <x v="54"/>
    <x v="27"/>
    <x v="0"/>
    <x v="0"/>
    <x v="0"/>
    <x v="0"/>
    <x v="0"/>
    <x v="0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8"/>
    <x v="199"/>
    <x v="169"/>
    <x v="203"/>
    <x v="0"/>
    <x v="1383"/>
    <x v="1"/>
  </r>
  <r>
    <x v="1"/>
    <x v="2"/>
    <x v="0"/>
    <x v="0"/>
    <x v="0"/>
    <x v="0"/>
    <x v="0"/>
    <x v="446"/>
    <x v="1264"/>
    <x v="54"/>
    <x v="27"/>
    <x v="0"/>
    <x v="0"/>
    <x v="0"/>
    <x v="0"/>
    <x v="0"/>
    <x v="4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61"/>
    <x v="199"/>
    <x v="169"/>
    <x v="203"/>
    <x v="0"/>
    <x v="1022"/>
    <x v="1"/>
  </r>
  <r>
    <x v="1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8"/>
    <x v="199"/>
    <x v="169"/>
    <x v="203"/>
    <x v="0"/>
    <x v="138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0"/>
    <x v="199"/>
    <x v="169"/>
    <x v="203"/>
    <x v="0"/>
    <x v="1059"/>
    <x v="1"/>
  </r>
  <r>
    <x v="1"/>
    <x v="6"/>
    <x v="0"/>
    <x v="0"/>
    <x v="0"/>
    <x v="0"/>
    <x v="0"/>
    <x v="507"/>
    <x v="1308"/>
    <x v="54"/>
    <x v="27"/>
    <x v="0"/>
    <x v="0"/>
    <x v="0"/>
    <x v="0"/>
    <x v="0"/>
    <x v="6"/>
    <x v="0"/>
    <x v="0"/>
    <x v="0"/>
    <x v="584"/>
    <x v="21"/>
    <x v="4"/>
    <x v="15"/>
    <x v="850"/>
    <x v="2"/>
    <x v="0"/>
    <x v="0"/>
    <x v="0"/>
    <x v="0"/>
    <x v="0"/>
    <x v="442"/>
    <x v="6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3"/>
    <x v="199"/>
    <x v="169"/>
    <x v="203"/>
    <x v="0"/>
    <x v="96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82"/>
    <x v="1028"/>
    <x v="54"/>
    <x v="27"/>
    <x v="0"/>
    <x v="0"/>
    <x v="0"/>
    <x v="0"/>
    <x v="0"/>
    <x v="0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2"/>
    <x v="0"/>
    <x v="0"/>
    <x v="0"/>
    <x v="0"/>
    <x v="0"/>
    <x v="383"/>
    <x v="1217"/>
    <x v="54"/>
    <x v="27"/>
    <x v="0"/>
    <x v="0"/>
    <x v="0"/>
    <x v="0"/>
    <x v="0"/>
    <x v="4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46"/>
    <x v="1204"/>
    <x v="54"/>
    <x v="27"/>
    <x v="0"/>
    <x v="0"/>
    <x v="0"/>
    <x v="0"/>
    <x v="0"/>
    <x v="5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6"/>
    <x v="0"/>
    <x v="0"/>
    <x v="0"/>
    <x v="0"/>
    <x v="0"/>
    <x v="438"/>
    <x v="1257"/>
    <x v="54"/>
    <x v="27"/>
    <x v="0"/>
    <x v="0"/>
    <x v="0"/>
    <x v="0"/>
    <x v="0"/>
    <x v="6"/>
    <x v="0"/>
    <x v="0"/>
    <x v="0"/>
    <x v="585"/>
    <x v="193"/>
    <x v="4"/>
    <x v="15"/>
    <x v="850"/>
    <x v="27"/>
    <x v="0"/>
    <x v="0"/>
    <x v="0"/>
    <x v="0"/>
    <x v="0"/>
    <x v="442"/>
    <x v="11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54"/>
    <x v="27"/>
    <x v="0"/>
    <x v="0"/>
    <x v="0"/>
    <x v="0"/>
    <x v="0"/>
    <x v="5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586"/>
    <x v="230"/>
    <x v="4"/>
    <x v="15"/>
    <x v="850"/>
    <x v="98"/>
    <x v="0"/>
    <x v="0"/>
    <x v="0"/>
    <x v="0"/>
    <x v="0"/>
    <x v="442"/>
    <x v="8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04"/>
    <x v="1042"/>
    <x v="54"/>
    <x v="27"/>
    <x v="0"/>
    <x v="0"/>
    <x v="0"/>
    <x v="0"/>
    <x v="0"/>
    <x v="0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2"/>
    <x v="0"/>
    <x v="0"/>
    <x v="0"/>
    <x v="0"/>
    <x v="0"/>
    <x v="455"/>
    <x v="1272"/>
    <x v="54"/>
    <x v="27"/>
    <x v="0"/>
    <x v="0"/>
    <x v="0"/>
    <x v="0"/>
    <x v="0"/>
    <x v="4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65"/>
    <x v="199"/>
    <x v="169"/>
    <x v="203"/>
    <x v="0"/>
    <x v="1014"/>
    <x v="1"/>
  </r>
  <r>
    <x v="1"/>
    <x v="3"/>
    <x v="0"/>
    <x v="0"/>
    <x v="0"/>
    <x v="0"/>
    <x v="0"/>
    <x v="104"/>
    <x v="1042"/>
    <x v="54"/>
    <x v="27"/>
    <x v="0"/>
    <x v="0"/>
    <x v="0"/>
    <x v="0"/>
    <x v="0"/>
    <x v="2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23"/>
    <x v="1243"/>
    <x v="54"/>
    <x v="27"/>
    <x v="0"/>
    <x v="0"/>
    <x v="0"/>
    <x v="0"/>
    <x v="0"/>
    <x v="5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3"/>
    <x v="199"/>
    <x v="169"/>
    <x v="203"/>
    <x v="0"/>
    <x v="1049"/>
    <x v="1"/>
  </r>
  <r>
    <x v="1"/>
    <x v="6"/>
    <x v="0"/>
    <x v="0"/>
    <x v="0"/>
    <x v="0"/>
    <x v="0"/>
    <x v="516"/>
    <x v="1313"/>
    <x v="54"/>
    <x v="27"/>
    <x v="0"/>
    <x v="0"/>
    <x v="0"/>
    <x v="0"/>
    <x v="0"/>
    <x v="6"/>
    <x v="0"/>
    <x v="0"/>
    <x v="0"/>
    <x v="587"/>
    <x v="439"/>
    <x v="4"/>
    <x v="15"/>
    <x v="850"/>
    <x v="53"/>
    <x v="0"/>
    <x v="0"/>
    <x v="0"/>
    <x v="0"/>
    <x v="0"/>
    <x v="442"/>
    <x v="62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7"/>
    <x v="199"/>
    <x v="169"/>
    <x v="203"/>
    <x v="0"/>
    <x v="95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88"/>
    <x v="464"/>
    <x v="4"/>
    <x v="15"/>
    <x v="850"/>
    <x v="7"/>
    <x v="0"/>
    <x v="0"/>
    <x v="0"/>
    <x v="0"/>
    <x v="0"/>
    <x v="442"/>
    <x v="84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589"/>
    <x v="477"/>
    <x v="4"/>
    <x v="15"/>
    <x v="850"/>
    <x v="12"/>
    <x v="0"/>
    <x v="0"/>
    <x v="0"/>
    <x v="0"/>
    <x v="0"/>
    <x v="442"/>
    <x v="98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590"/>
    <x v="484"/>
    <x v="4"/>
    <x v="15"/>
    <x v="850"/>
    <x v="71"/>
    <x v="0"/>
    <x v="0"/>
    <x v="0"/>
    <x v="0"/>
    <x v="0"/>
    <x v="442"/>
    <x v="46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7"/>
    <x v="1017"/>
    <x v="54"/>
    <x v="27"/>
    <x v="0"/>
    <x v="0"/>
    <x v="0"/>
    <x v="0"/>
    <x v="0"/>
    <x v="0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2"/>
    <x v="0"/>
    <x v="0"/>
    <x v="0"/>
    <x v="0"/>
    <x v="0"/>
    <x v="329"/>
    <x v="1192"/>
    <x v="54"/>
    <x v="27"/>
    <x v="0"/>
    <x v="0"/>
    <x v="0"/>
    <x v="0"/>
    <x v="0"/>
    <x v="4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32"/>
    <x v="199"/>
    <x v="169"/>
    <x v="203"/>
    <x v="0"/>
    <x v="1149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00"/>
    <x v="1175"/>
    <x v="54"/>
    <x v="27"/>
    <x v="0"/>
    <x v="0"/>
    <x v="0"/>
    <x v="0"/>
    <x v="0"/>
    <x v="5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6"/>
    <x v="0"/>
    <x v="0"/>
    <x v="0"/>
    <x v="0"/>
    <x v="0"/>
    <x v="379"/>
    <x v="1215"/>
    <x v="54"/>
    <x v="27"/>
    <x v="0"/>
    <x v="0"/>
    <x v="0"/>
    <x v="0"/>
    <x v="0"/>
    <x v="6"/>
    <x v="0"/>
    <x v="0"/>
    <x v="0"/>
    <x v="591"/>
    <x v="604"/>
    <x v="4"/>
    <x v="15"/>
    <x v="850"/>
    <x v="84"/>
    <x v="0"/>
    <x v="0"/>
    <x v="0"/>
    <x v="0"/>
    <x v="0"/>
    <x v="442"/>
    <x v="49"/>
    <x v="54"/>
    <x v="42"/>
    <x v="0"/>
    <x v="0"/>
    <x v="0"/>
    <x v="1"/>
    <x v="0"/>
    <x v="0"/>
    <x v="0"/>
    <x v="0"/>
    <x v="0"/>
    <x v="0"/>
    <x v="0"/>
    <x v="0"/>
    <x v="0"/>
    <x v="0"/>
    <x v="0"/>
    <x v="0"/>
    <x v="0"/>
    <x v="941"/>
    <x v="199"/>
    <x v="169"/>
    <x v="203"/>
    <x v="0"/>
    <x v="109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9"/>
    <x v="1143"/>
    <x v="54"/>
    <x v="27"/>
    <x v="0"/>
    <x v="0"/>
    <x v="0"/>
    <x v="0"/>
    <x v="0"/>
    <x v="0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08"/>
    <x v="199"/>
    <x v="169"/>
    <x v="203"/>
    <x v="0"/>
    <x v="1241"/>
    <x v="1"/>
  </r>
  <r>
    <x v="1"/>
    <x v="2"/>
    <x v="0"/>
    <x v="0"/>
    <x v="0"/>
    <x v="0"/>
    <x v="0"/>
    <x v="812"/>
    <x v="1514"/>
    <x v="54"/>
    <x v="27"/>
    <x v="0"/>
    <x v="0"/>
    <x v="0"/>
    <x v="0"/>
    <x v="0"/>
    <x v="4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37"/>
    <x v="199"/>
    <x v="169"/>
    <x v="203"/>
    <x v="0"/>
    <x v="649"/>
    <x v="1"/>
  </r>
  <r>
    <x v="1"/>
    <x v="3"/>
    <x v="0"/>
    <x v="0"/>
    <x v="0"/>
    <x v="0"/>
    <x v="0"/>
    <x v="239"/>
    <x v="1143"/>
    <x v="54"/>
    <x v="27"/>
    <x v="0"/>
    <x v="0"/>
    <x v="0"/>
    <x v="0"/>
    <x v="0"/>
    <x v="2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08"/>
    <x v="199"/>
    <x v="169"/>
    <x v="203"/>
    <x v="0"/>
    <x v="124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62"/>
    <x v="1484"/>
    <x v="54"/>
    <x v="27"/>
    <x v="0"/>
    <x v="0"/>
    <x v="0"/>
    <x v="0"/>
    <x v="0"/>
    <x v="5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27"/>
    <x v="199"/>
    <x v="169"/>
    <x v="203"/>
    <x v="0"/>
    <x v="697"/>
    <x v="1"/>
  </r>
  <r>
    <x v="1"/>
    <x v="6"/>
    <x v="0"/>
    <x v="0"/>
    <x v="0"/>
    <x v="0"/>
    <x v="0"/>
    <x v="892"/>
    <x v="1561"/>
    <x v="54"/>
    <x v="27"/>
    <x v="0"/>
    <x v="0"/>
    <x v="0"/>
    <x v="0"/>
    <x v="0"/>
    <x v="6"/>
    <x v="0"/>
    <x v="0"/>
    <x v="0"/>
    <x v="592"/>
    <x v="108"/>
    <x v="4"/>
    <x v="23"/>
    <x v="850"/>
    <x v="104"/>
    <x v="0"/>
    <x v="0"/>
    <x v="0"/>
    <x v="0"/>
    <x v="0"/>
    <x v="442"/>
    <x v="37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54"/>
    <x v="199"/>
    <x v="169"/>
    <x v="203"/>
    <x v="0"/>
    <x v="58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3"/>
    <x v="140"/>
    <x v="4"/>
    <x v="23"/>
    <x v="850"/>
    <x v="104"/>
    <x v="0"/>
    <x v="0"/>
    <x v="0"/>
    <x v="0"/>
    <x v="0"/>
    <x v="442"/>
    <x v="31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4"/>
    <x v="175"/>
    <x v="4"/>
    <x v="23"/>
    <x v="850"/>
    <x v="104"/>
    <x v="0"/>
    <x v="0"/>
    <x v="0"/>
    <x v="0"/>
    <x v="0"/>
    <x v="442"/>
    <x v="15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6"/>
    <x v="1082"/>
    <x v="54"/>
    <x v="27"/>
    <x v="0"/>
    <x v="0"/>
    <x v="0"/>
    <x v="0"/>
    <x v="0"/>
    <x v="0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2"/>
    <x v="0"/>
    <x v="0"/>
    <x v="0"/>
    <x v="0"/>
    <x v="0"/>
    <x v="625"/>
    <x v="1388"/>
    <x v="54"/>
    <x v="27"/>
    <x v="0"/>
    <x v="0"/>
    <x v="0"/>
    <x v="0"/>
    <x v="0"/>
    <x v="4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3"/>
    <x v="199"/>
    <x v="169"/>
    <x v="203"/>
    <x v="0"/>
    <x v="838"/>
    <x v="1"/>
  </r>
  <r>
    <x v="1"/>
    <x v="3"/>
    <x v="0"/>
    <x v="0"/>
    <x v="0"/>
    <x v="0"/>
    <x v="0"/>
    <x v="156"/>
    <x v="1082"/>
    <x v="54"/>
    <x v="27"/>
    <x v="0"/>
    <x v="0"/>
    <x v="0"/>
    <x v="0"/>
    <x v="0"/>
    <x v="2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7"/>
    <x v="199"/>
    <x v="169"/>
    <x v="203"/>
    <x v="0"/>
    <x v="132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76"/>
    <x v="1359"/>
    <x v="54"/>
    <x v="27"/>
    <x v="0"/>
    <x v="0"/>
    <x v="0"/>
    <x v="0"/>
    <x v="0"/>
    <x v="5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4"/>
    <x v="199"/>
    <x v="169"/>
    <x v="203"/>
    <x v="0"/>
    <x v="889"/>
    <x v="1"/>
  </r>
  <r>
    <x v="1"/>
    <x v="6"/>
    <x v="0"/>
    <x v="0"/>
    <x v="0"/>
    <x v="0"/>
    <x v="0"/>
    <x v="694"/>
    <x v="1439"/>
    <x v="54"/>
    <x v="27"/>
    <x v="0"/>
    <x v="0"/>
    <x v="0"/>
    <x v="0"/>
    <x v="0"/>
    <x v="6"/>
    <x v="0"/>
    <x v="0"/>
    <x v="0"/>
    <x v="595"/>
    <x v="297"/>
    <x v="4"/>
    <x v="23"/>
    <x v="850"/>
    <x v="104"/>
    <x v="0"/>
    <x v="0"/>
    <x v="0"/>
    <x v="0"/>
    <x v="0"/>
    <x v="442"/>
    <x v="93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4"/>
    <x v="199"/>
    <x v="169"/>
    <x v="203"/>
    <x v="0"/>
    <x v="765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7"/>
    <x v="1083"/>
    <x v="54"/>
    <x v="27"/>
    <x v="0"/>
    <x v="0"/>
    <x v="0"/>
    <x v="0"/>
    <x v="0"/>
    <x v="0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2"/>
    <x v="0"/>
    <x v="0"/>
    <x v="0"/>
    <x v="0"/>
    <x v="0"/>
    <x v="630"/>
    <x v="1391"/>
    <x v="54"/>
    <x v="27"/>
    <x v="0"/>
    <x v="0"/>
    <x v="0"/>
    <x v="0"/>
    <x v="0"/>
    <x v="4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04"/>
    <x v="199"/>
    <x v="169"/>
    <x v="203"/>
    <x v="0"/>
    <x v="833"/>
    <x v="1"/>
  </r>
  <r>
    <x v="1"/>
    <x v="3"/>
    <x v="0"/>
    <x v="0"/>
    <x v="0"/>
    <x v="0"/>
    <x v="0"/>
    <x v="157"/>
    <x v="1083"/>
    <x v="54"/>
    <x v="27"/>
    <x v="0"/>
    <x v="0"/>
    <x v="0"/>
    <x v="0"/>
    <x v="0"/>
    <x v="2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80"/>
    <x v="1361"/>
    <x v="54"/>
    <x v="27"/>
    <x v="0"/>
    <x v="0"/>
    <x v="0"/>
    <x v="0"/>
    <x v="0"/>
    <x v="5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6"/>
    <x v="0"/>
    <x v="0"/>
    <x v="0"/>
    <x v="0"/>
    <x v="0"/>
    <x v="699"/>
    <x v="1442"/>
    <x v="54"/>
    <x v="27"/>
    <x v="0"/>
    <x v="0"/>
    <x v="0"/>
    <x v="0"/>
    <x v="0"/>
    <x v="6"/>
    <x v="0"/>
    <x v="0"/>
    <x v="0"/>
    <x v="596"/>
    <x v="391"/>
    <x v="4"/>
    <x v="23"/>
    <x v="850"/>
    <x v="104"/>
    <x v="0"/>
    <x v="0"/>
    <x v="0"/>
    <x v="0"/>
    <x v="0"/>
    <x v="442"/>
    <x v="28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1015"/>
    <x v="199"/>
    <x v="169"/>
    <x v="203"/>
    <x v="0"/>
    <x v="76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82"/>
    <x v="1028"/>
    <x v="54"/>
    <x v="27"/>
    <x v="0"/>
    <x v="0"/>
    <x v="0"/>
    <x v="0"/>
    <x v="0"/>
    <x v="0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2"/>
    <x v="0"/>
    <x v="0"/>
    <x v="0"/>
    <x v="0"/>
    <x v="0"/>
    <x v="383"/>
    <x v="1217"/>
    <x v="54"/>
    <x v="27"/>
    <x v="0"/>
    <x v="0"/>
    <x v="0"/>
    <x v="0"/>
    <x v="0"/>
    <x v="4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46"/>
    <x v="1204"/>
    <x v="54"/>
    <x v="27"/>
    <x v="0"/>
    <x v="0"/>
    <x v="0"/>
    <x v="0"/>
    <x v="0"/>
    <x v="5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6"/>
    <x v="0"/>
    <x v="0"/>
    <x v="0"/>
    <x v="0"/>
    <x v="0"/>
    <x v="438"/>
    <x v="1257"/>
    <x v="54"/>
    <x v="27"/>
    <x v="0"/>
    <x v="0"/>
    <x v="0"/>
    <x v="0"/>
    <x v="0"/>
    <x v="6"/>
    <x v="0"/>
    <x v="0"/>
    <x v="0"/>
    <x v="597"/>
    <x v="552"/>
    <x v="4"/>
    <x v="23"/>
    <x v="850"/>
    <x v="104"/>
    <x v="0"/>
    <x v="0"/>
    <x v="0"/>
    <x v="0"/>
    <x v="0"/>
    <x v="442"/>
    <x v="0"/>
    <x v="72"/>
    <x v="0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11"/>
    <x v="1122"/>
    <x v="54"/>
    <x v="27"/>
    <x v="0"/>
    <x v="0"/>
    <x v="0"/>
    <x v="0"/>
    <x v="0"/>
    <x v="0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00"/>
    <x v="199"/>
    <x v="169"/>
    <x v="203"/>
    <x v="0"/>
    <x v="1269"/>
    <x v="1"/>
  </r>
  <r>
    <x v="1"/>
    <x v="2"/>
    <x v="0"/>
    <x v="0"/>
    <x v="0"/>
    <x v="0"/>
    <x v="0"/>
    <x v="746"/>
    <x v="1475"/>
    <x v="54"/>
    <x v="27"/>
    <x v="0"/>
    <x v="0"/>
    <x v="0"/>
    <x v="0"/>
    <x v="0"/>
    <x v="4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23"/>
    <x v="199"/>
    <x v="169"/>
    <x v="203"/>
    <x v="0"/>
    <x v="712"/>
    <x v="1"/>
  </r>
  <r>
    <x v="1"/>
    <x v="3"/>
    <x v="0"/>
    <x v="0"/>
    <x v="0"/>
    <x v="0"/>
    <x v="0"/>
    <x v="211"/>
    <x v="1122"/>
    <x v="54"/>
    <x v="27"/>
    <x v="0"/>
    <x v="0"/>
    <x v="0"/>
    <x v="0"/>
    <x v="0"/>
    <x v="2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00"/>
    <x v="199"/>
    <x v="169"/>
    <x v="203"/>
    <x v="0"/>
    <x v="126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01"/>
    <x v="1443"/>
    <x v="54"/>
    <x v="27"/>
    <x v="0"/>
    <x v="0"/>
    <x v="0"/>
    <x v="0"/>
    <x v="0"/>
    <x v="5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16"/>
    <x v="199"/>
    <x v="169"/>
    <x v="203"/>
    <x v="0"/>
    <x v="758"/>
    <x v="1"/>
  </r>
  <r>
    <x v="1"/>
    <x v="6"/>
    <x v="0"/>
    <x v="0"/>
    <x v="0"/>
    <x v="0"/>
    <x v="0"/>
    <x v="831"/>
    <x v="1526"/>
    <x v="54"/>
    <x v="27"/>
    <x v="0"/>
    <x v="0"/>
    <x v="0"/>
    <x v="0"/>
    <x v="0"/>
    <x v="6"/>
    <x v="0"/>
    <x v="0"/>
    <x v="0"/>
    <x v="570"/>
    <x v="6"/>
    <x v="4"/>
    <x v="25"/>
    <x v="850"/>
    <x v="34"/>
    <x v="0"/>
    <x v="0"/>
    <x v="0"/>
    <x v="0"/>
    <x v="0"/>
    <x v="442"/>
    <x v="71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42"/>
    <x v="199"/>
    <x v="169"/>
    <x v="203"/>
    <x v="0"/>
    <x v="63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5"/>
    <x v="1090"/>
    <x v="54"/>
    <x v="27"/>
    <x v="0"/>
    <x v="0"/>
    <x v="0"/>
    <x v="0"/>
    <x v="0"/>
    <x v="0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91"/>
    <x v="199"/>
    <x v="169"/>
    <x v="203"/>
    <x v="0"/>
    <x v="1307"/>
    <x v="1"/>
  </r>
  <r>
    <x v="1"/>
    <x v="2"/>
    <x v="0"/>
    <x v="0"/>
    <x v="0"/>
    <x v="0"/>
    <x v="0"/>
    <x v="667"/>
    <x v="1415"/>
    <x v="54"/>
    <x v="27"/>
    <x v="0"/>
    <x v="0"/>
    <x v="0"/>
    <x v="0"/>
    <x v="0"/>
    <x v="4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9"/>
    <x v="199"/>
    <x v="169"/>
    <x v="203"/>
    <x v="0"/>
    <x v="794"/>
    <x v="1"/>
  </r>
  <r>
    <x v="1"/>
    <x v="3"/>
    <x v="0"/>
    <x v="0"/>
    <x v="0"/>
    <x v="0"/>
    <x v="0"/>
    <x v="175"/>
    <x v="1090"/>
    <x v="54"/>
    <x v="27"/>
    <x v="0"/>
    <x v="0"/>
    <x v="0"/>
    <x v="0"/>
    <x v="0"/>
    <x v="2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91"/>
    <x v="199"/>
    <x v="169"/>
    <x v="203"/>
    <x v="0"/>
    <x v="130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18"/>
    <x v="1384"/>
    <x v="54"/>
    <x v="27"/>
    <x v="0"/>
    <x v="0"/>
    <x v="0"/>
    <x v="0"/>
    <x v="0"/>
    <x v="5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1"/>
    <x v="199"/>
    <x v="169"/>
    <x v="203"/>
    <x v="0"/>
    <x v="846"/>
    <x v="1"/>
  </r>
  <r>
    <x v="1"/>
    <x v="6"/>
    <x v="0"/>
    <x v="0"/>
    <x v="0"/>
    <x v="0"/>
    <x v="0"/>
    <x v="735"/>
    <x v="1465"/>
    <x v="54"/>
    <x v="27"/>
    <x v="0"/>
    <x v="0"/>
    <x v="0"/>
    <x v="0"/>
    <x v="0"/>
    <x v="6"/>
    <x v="0"/>
    <x v="0"/>
    <x v="0"/>
    <x v="571"/>
    <x v="35"/>
    <x v="4"/>
    <x v="25"/>
    <x v="850"/>
    <x v="91"/>
    <x v="0"/>
    <x v="0"/>
    <x v="0"/>
    <x v="0"/>
    <x v="0"/>
    <x v="442"/>
    <x v="7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19"/>
    <x v="199"/>
    <x v="169"/>
    <x v="203"/>
    <x v="0"/>
    <x v="72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84"/>
    <x v="199"/>
    <x v="169"/>
    <x v="203"/>
    <x v="0"/>
    <x v="925"/>
    <x v="1"/>
  </r>
  <r>
    <x v="1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572"/>
    <x v="63"/>
    <x v="4"/>
    <x v="25"/>
    <x v="850"/>
    <x v="91"/>
    <x v="0"/>
    <x v="0"/>
    <x v="0"/>
    <x v="0"/>
    <x v="0"/>
    <x v="442"/>
    <x v="120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8"/>
    <x v="199"/>
    <x v="169"/>
    <x v="203"/>
    <x v="0"/>
    <x v="80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76"/>
    <x v="199"/>
    <x v="169"/>
    <x v="203"/>
    <x v="0"/>
    <x v="1349"/>
    <x v="1"/>
  </r>
  <r>
    <x v="1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87"/>
    <x v="199"/>
    <x v="169"/>
    <x v="203"/>
    <x v="0"/>
    <x v="912"/>
    <x v="1"/>
  </r>
  <r>
    <x v="1"/>
    <x v="3"/>
    <x v="0"/>
    <x v="0"/>
    <x v="0"/>
    <x v="0"/>
    <x v="0"/>
    <x v="131"/>
    <x v="1063"/>
    <x v="54"/>
    <x v="27"/>
    <x v="0"/>
    <x v="0"/>
    <x v="0"/>
    <x v="0"/>
    <x v="0"/>
    <x v="2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76"/>
    <x v="199"/>
    <x v="169"/>
    <x v="203"/>
    <x v="0"/>
    <x v="134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13"/>
    <x v="1312"/>
    <x v="54"/>
    <x v="27"/>
    <x v="0"/>
    <x v="0"/>
    <x v="0"/>
    <x v="0"/>
    <x v="0"/>
    <x v="5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976"/>
    <x v="199"/>
    <x v="169"/>
    <x v="203"/>
    <x v="0"/>
    <x v="955"/>
    <x v="1"/>
  </r>
  <r>
    <x v="1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573"/>
    <x v="258"/>
    <x v="4"/>
    <x v="25"/>
    <x v="850"/>
    <x v="39"/>
    <x v="0"/>
    <x v="0"/>
    <x v="0"/>
    <x v="0"/>
    <x v="0"/>
    <x v="442"/>
    <x v="97"/>
    <x v="37"/>
    <x v="30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598"/>
    <x v="61"/>
    <x v="4"/>
    <x v="39"/>
    <x v="850"/>
    <x v="76"/>
    <x v="0"/>
    <x v="0"/>
    <x v="0"/>
    <x v="0"/>
    <x v="0"/>
    <x v="442"/>
    <x v="10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54"/>
    <x v="27"/>
    <x v="0"/>
    <x v="0"/>
    <x v="0"/>
    <x v="0"/>
    <x v="0"/>
    <x v="5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599"/>
    <x v="190"/>
    <x v="4"/>
    <x v="39"/>
    <x v="850"/>
    <x v="43"/>
    <x v="0"/>
    <x v="0"/>
    <x v="0"/>
    <x v="0"/>
    <x v="0"/>
    <x v="442"/>
    <x v="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600"/>
    <x v="225"/>
    <x v="4"/>
    <x v="39"/>
    <x v="850"/>
    <x v="43"/>
    <x v="0"/>
    <x v="0"/>
    <x v="0"/>
    <x v="0"/>
    <x v="0"/>
    <x v="442"/>
    <x v="4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601"/>
    <x v="529"/>
    <x v="4"/>
    <x v="39"/>
    <x v="850"/>
    <x v="5"/>
    <x v="0"/>
    <x v="0"/>
    <x v="0"/>
    <x v="0"/>
    <x v="0"/>
    <x v="442"/>
    <x v="60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02"/>
    <x v="596"/>
    <x v="4"/>
    <x v="39"/>
    <x v="850"/>
    <x v="45"/>
    <x v="0"/>
    <x v="0"/>
    <x v="0"/>
    <x v="0"/>
    <x v="0"/>
    <x v="442"/>
    <x v="116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2"/>
    <x v="982"/>
    <x v="54"/>
    <x v="27"/>
    <x v="0"/>
    <x v="0"/>
    <x v="0"/>
    <x v="0"/>
    <x v="0"/>
    <x v="0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2"/>
    <x v="0"/>
    <x v="0"/>
    <x v="0"/>
    <x v="0"/>
    <x v="0"/>
    <x v="151"/>
    <x v="1080"/>
    <x v="54"/>
    <x v="27"/>
    <x v="0"/>
    <x v="0"/>
    <x v="0"/>
    <x v="0"/>
    <x v="0"/>
    <x v="4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85"/>
    <x v="199"/>
    <x v="169"/>
    <x v="203"/>
    <x v="0"/>
    <x v="1331"/>
    <x v="1"/>
  </r>
  <r>
    <x v="1"/>
    <x v="3"/>
    <x v="0"/>
    <x v="0"/>
    <x v="0"/>
    <x v="0"/>
    <x v="0"/>
    <x v="32"/>
    <x v="982"/>
    <x v="54"/>
    <x v="27"/>
    <x v="0"/>
    <x v="0"/>
    <x v="0"/>
    <x v="0"/>
    <x v="0"/>
    <x v="2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2"/>
    <x v="199"/>
    <x v="169"/>
    <x v="203"/>
    <x v="0"/>
    <x v="144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38"/>
    <x v="1068"/>
    <x v="54"/>
    <x v="27"/>
    <x v="0"/>
    <x v="0"/>
    <x v="0"/>
    <x v="0"/>
    <x v="0"/>
    <x v="5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78"/>
    <x v="199"/>
    <x v="169"/>
    <x v="203"/>
    <x v="0"/>
    <x v="1343"/>
    <x v="1"/>
  </r>
  <r>
    <x v="1"/>
    <x v="6"/>
    <x v="0"/>
    <x v="0"/>
    <x v="0"/>
    <x v="0"/>
    <x v="0"/>
    <x v="183"/>
    <x v="1098"/>
    <x v="54"/>
    <x v="27"/>
    <x v="0"/>
    <x v="0"/>
    <x v="0"/>
    <x v="0"/>
    <x v="0"/>
    <x v="6"/>
    <x v="0"/>
    <x v="0"/>
    <x v="0"/>
    <x v="603"/>
    <x v="606"/>
    <x v="4"/>
    <x v="39"/>
    <x v="850"/>
    <x v="45"/>
    <x v="0"/>
    <x v="0"/>
    <x v="0"/>
    <x v="0"/>
    <x v="0"/>
    <x v="442"/>
    <x v="119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5"/>
    <x v="199"/>
    <x v="169"/>
    <x v="203"/>
    <x v="0"/>
    <x v="129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04"/>
    <x v="628"/>
    <x v="4"/>
    <x v="39"/>
    <x v="850"/>
    <x v="11"/>
    <x v="0"/>
    <x v="0"/>
    <x v="0"/>
    <x v="0"/>
    <x v="0"/>
    <x v="442"/>
    <x v="102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8"/>
    <x v="1011"/>
    <x v="54"/>
    <x v="27"/>
    <x v="0"/>
    <x v="0"/>
    <x v="0"/>
    <x v="0"/>
    <x v="0"/>
    <x v="0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1"/>
    <x v="199"/>
    <x v="169"/>
    <x v="203"/>
    <x v="0"/>
    <x v="1422"/>
    <x v="1"/>
  </r>
  <r>
    <x v="1"/>
    <x v="2"/>
    <x v="0"/>
    <x v="0"/>
    <x v="0"/>
    <x v="0"/>
    <x v="0"/>
    <x v="297"/>
    <x v="1171"/>
    <x v="54"/>
    <x v="27"/>
    <x v="0"/>
    <x v="0"/>
    <x v="0"/>
    <x v="0"/>
    <x v="0"/>
    <x v="4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23"/>
    <x v="199"/>
    <x v="169"/>
    <x v="203"/>
    <x v="0"/>
    <x v="1182"/>
    <x v="1"/>
  </r>
  <r>
    <x v="1"/>
    <x v="3"/>
    <x v="0"/>
    <x v="0"/>
    <x v="0"/>
    <x v="0"/>
    <x v="0"/>
    <x v="58"/>
    <x v="1011"/>
    <x v="54"/>
    <x v="27"/>
    <x v="0"/>
    <x v="0"/>
    <x v="0"/>
    <x v="0"/>
    <x v="0"/>
    <x v="2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51"/>
    <x v="199"/>
    <x v="169"/>
    <x v="203"/>
    <x v="0"/>
    <x v="142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67"/>
    <x v="1157"/>
    <x v="54"/>
    <x v="27"/>
    <x v="0"/>
    <x v="0"/>
    <x v="0"/>
    <x v="0"/>
    <x v="0"/>
    <x v="5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17"/>
    <x v="199"/>
    <x v="169"/>
    <x v="203"/>
    <x v="0"/>
    <x v="1213"/>
    <x v="1"/>
  </r>
  <r>
    <x v="1"/>
    <x v="6"/>
    <x v="0"/>
    <x v="0"/>
    <x v="0"/>
    <x v="0"/>
    <x v="0"/>
    <x v="340"/>
    <x v="1198"/>
    <x v="54"/>
    <x v="27"/>
    <x v="0"/>
    <x v="0"/>
    <x v="0"/>
    <x v="0"/>
    <x v="0"/>
    <x v="6"/>
    <x v="0"/>
    <x v="0"/>
    <x v="0"/>
    <x v="605"/>
    <x v="639"/>
    <x v="4"/>
    <x v="39"/>
    <x v="850"/>
    <x v="11"/>
    <x v="0"/>
    <x v="0"/>
    <x v="0"/>
    <x v="0"/>
    <x v="0"/>
    <x v="442"/>
    <x v="55"/>
    <x v="60"/>
    <x v="22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6"/>
    <x v="358"/>
    <x v="4"/>
    <x v="51"/>
    <x v="850"/>
    <x v="10"/>
    <x v="0"/>
    <x v="0"/>
    <x v="0"/>
    <x v="0"/>
    <x v="0"/>
    <x v="442"/>
    <x v="34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7"/>
    <x v="437"/>
    <x v="4"/>
    <x v="51"/>
    <x v="850"/>
    <x v="8"/>
    <x v="0"/>
    <x v="0"/>
    <x v="0"/>
    <x v="0"/>
    <x v="0"/>
    <x v="442"/>
    <x v="1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8"/>
    <x v="502"/>
    <x v="4"/>
    <x v="51"/>
    <x v="850"/>
    <x v="10"/>
    <x v="0"/>
    <x v="0"/>
    <x v="0"/>
    <x v="0"/>
    <x v="0"/>
    <x v="442"/>
    <x v="29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09"/>
    <x v="587"/>
    <x v="4"/>
    <x v="51"/>
    <x v="850"/>
    <x v="70"/>
    <x v="0"/>
    <x v="0"/>
    <x v="0"/>
    <x v="0"/>
    <x v="0"/>
    <x v="442"/>
    <x v="1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0"/>
    <x v="630"/>
    <x v="4"/>
    <x v="51"/>
    <x v="850"/>
    <x v="10"/>
    <x v="0"/>
    <x v="0"/>
    <x v="0"/>
    <x v="0"/>
    <x v="0"/>
    <x v="442"/>
    <x v="32"/>
    <x v="52"/>
    <x v="16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11"/>
    <x v="37"/>
    <x v="4"/>
    <x v="52"/>
    <x v="850"/>
    <x v="58"/>
    <x v="0"/>
    <x v="0"/>
    <x v="0"/>
    <x v="0"/>
    <x v="0"/>
    <x v="442"/>
    <x v="64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2"/>
    <x v="138"/>
    <x v="4"/>
    <x v="52"/>
    <x v="850"/>
    <x v="31"/>
    <x v="0"/>
    <x v="0"/>
    <x v="0"/>
    <x v="0"/>
    <x v="0"/>
    <x v="442"/>
    <x v="7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613"/>
    <x v="241"/>
    <x v="4"/>
    <x v="52"/>
    <x v="850"/>
    <x v="42"/>
    <x v="0"/>
    <x v="0"/>
    <x v="0"/>
    <x v="0"/>
    <x v="0"/>
    <x v="442"/>
    <x v="80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72"/>
    <x v="199"/>
    <x v="169"/>
    <x v="203"/>
    <x v="0"/>
    <x v="971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"/>
    <x v="991"/>
    <x v="54"/>
    <x v="27"/>
    <x v="0"/>
    <x v="0"/>
    <x v="0"/>
    <x v="0"/>
    <x v="0"/>
    <x v="0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2"/>
    <x v="0"/>
    <x v="0"/>
    <x v="0"/>
    <x v="0"/>
    <x v="0"/>
    <x v="209"/>
    <x v="1118"/>
    <x v="54"/>
    <x v="27"/>
    <x v="0"/>
    <x v="0"/>
    <x v="0"/>
    <x v="0"/>
    <x v="0"/>
    <x v="4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44"/>
    <x v="991"/>
    <x v="54"/>
    <x v="27"/>
    <x v="0"/>
    <x v="0"/>
    <x v="0"/>
    <x v="0"/>
    <x v="0"/>
    <x v="2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38"/>
    <x v="199"/>
    <x v="169"/>
    <x v="203"/>
    <x v="0"/>
    <x v="143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87"/>
    <x v="1104"/>
    <x v="54"/>
    <x v="27"/>
    <x v="0"/>
    <x v="0"/>
    <x v="0"/>
    <x v="0"/>
    <x v="0"/>
    <x v="5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96"/>
    <x v="199"/>
    <x v="169"/>
    <x v="203"/>
    <x v="0"/>
    <x v="1294"/>
    <x v="1"/>
  </r>
  <r>
    <x v="1"/>
    <x v="6"/>
    <x v="0"/>
    <x v="0"/>
    <x v="0"/>
    <x v="0"/>
    <x v="0"/>
    <x v="248"/>
    <x v="1147"/>
    <x v="54"/>
    <x v="27"/>
    <x v="0"/>
    <x v="0"/>
    <x v="0"/>
    <x v="0"/>
    <x v="0"/>
    <x v="6"/>
    <x v="0"/>
    <x v="0"/>
    <x v="0"/>
    <x v="614"/>
    <x v="481"/>
    <x v="4"/>
    <x v="52"/>
    <x v="850"/>
    <x v="58"/>
    <x v="0"/>
    <x v="0"/>
    <x v="0"/>
    <x v="0"/>
    <x v="0"/>
    <x v="442"/>
    <x v="81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54"/>
    <x v="27"/>
    <x v="0"/>
    <x v="0"/>
    <x v="0"/>
    <x v="0"/>
    <x v="0"/>
    <x v="5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15"/>
    <x v="605"/>
    <x v="4"/>
    <x v="52"/>
    <x v="850"/>
    <x v="99"/>
    <x v="0"/>
    <x v="0"/>
    <x v="0"/>
    <x v="0"/>
    <x v="0"/>
    <x v="442"/>
    <x v="115"/>
    <x v="32"/>
    <x v="45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248"/>
    <x v="1147"/>
    <x v="54"/>
    <x v="27"/>
    <x v="0"/>
    <x v="0"/>
    <x v="0"/>
    <x v="0"/>
    <x v="0"/>
    <x v="2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3"/>
    <x v="1492"/>
    <x v="54"/>
    <x v="27"/>
    <x v="0"/>
    <x v="0"/>
    <x v="0"/>
    <x v="0"/>
    <x v="0"/>
    <x v="5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29"/>
    <x v="199"/>
    <x v="169"/>
    <x v="203"/>
    <x v="0"/>
    <x v="686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575"/>
    <x v="22"/>
    <x v="4"/>
    <x v="60"/>
    <x v="850"/>
    <x v="93"/>
    <x v="0"/>
    <x v="0"/>
    <x v="0"/>
    <x v="0"/>
    <x v="0"/>
    <x v="442"/>
    <x v="5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248"/>
    <x v="1147"/>
    <x v="54"/>
    <x v="27"/>
    <x v="0"/>
    <x v="0"/>
    <x v="0"/>
    <x v="0"/>
    <x v="0"/>
    <x v="2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3"/>
    <x v="1492"/>
    <x v="54"/>
    <x v="27"/>
    <x v="0"/>
    <x v="0"/>
    <x v="0"/>
    <x v="0"/>
    <x v="0"/>
    <x v="5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29"/>
    <x v="199"/>
    <x v="169"/>
    <x v="203"/>
    <x v="0"/>
    <x v="686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576"/>
    <x v="291"/>
    <x v="4"/>
    <x v="60"/>
    <x v="850"/>
    <x v="66"/>
    <x v="0"/>
    <x v="0"/>
    <x v="0"/>
    <x v="0"/>
    <x v="0"/>
    <x v="442"/>
    <x v="112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"/>
    <x v="967"/>
    <x v="54"/>
    <x v="27"/>
    <x v="0"/>
    <x v="0"/>
    <x v="0"/>
    <x v="0"/>
    <x v="0"/>
    <x v="0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2"/>
    <x v="0"/>
    <x v="0"/>
    <x v="0"/>
    <x v="0"/>
    <x v="0"/>
    <x v="82"/>
    <x v="1028"/>
    <x v="54"/>
    <x v="27"/>
    <x v="0"/>
    <x v="0"/>
    <x v="0"/>
    <x v="0"/>
    <x v="0"/>
    <x v="4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3"/>
    <x v="0"/>
    <x v="0"/>
    <x v="0"/>
    <x v="0"/>
    <x v="0"/>
    <x v="11"/>
    <x v="967"/>
    <x v="54"/>
    <x v="27"/>
    <x v="0"/>
    <x v="0"/>
    <x v="0"/>
    <x v="0"/>
    <x v="0"/>
    <x v="2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24"/>
    <x v="199"/>
    <x v="169"/>
    <x v="203"/>
    <x v="0"/>
    <x v="146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3"/>
    <x v="1021"/>
    <x v="54"/>
    <x v="27"/>
    <x v="0"/>
    <x v="0"/>
    <x v="0"/>
    <x v="0"/>
    <x v="0"/>
    <x v="5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58"/>
    <x v="199"/>
    <x v="169"/>
    <x v="203"/>
    <x v="0"/>
    <x v="1407"/>
    <x v="1"/>
  </r>
  <r>
    <x v="1"/>
    <x v="6"/>
    <x v="0"/>
    <x v="0"/>
    <x v="0"/>
    <x v="0"/>
    <x v="0"/>
    <x v="95"/>
    <x v="1038"/>
    <x v="54"/>
    <x v="27"/>
    <x v="0"/>
    <x v="0"/>
    <x v="0"/>
    <x v="0"/>
    <x v="0"/>
    <x v="6"/>
    <x v="0"/>
    <x v="0"/>
    <x v="0"/>
    <x v="647"/>
    <x v="578"/>
    <x v="4"/>
    <x v="60"/>
    <x v="850"/>
    <x v="86"/>
    <x v="0"/>
    <x v="0"/>
    <x v="0"/>
    <x v="0"/>
    <x v="0"/>
    <x v="442"/>
    <x v="568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67"/>
    <x v="199"/>
    <x v="169"/>
    <x v="203"/>
    <x v="0"/>
    <x v="1387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7"/>
    <x v="1146"/>
    <x v="54"/>
    <x v="27"/>
    <x v="0"/>
    <x v="0"/>
    <x v="0"/>
    <x v="0"/>
    <x v="0"/>
    <x v="0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2"/>
    <x v="0"/>
    <x v="0"/>
    <x v="0"/>
    <x v="0"/>
    <x v="0"/>
    <x v="821"/>
    <x v="1519"/>
    <x v="54"/>
    <x v="27"/>
    <x v="0"/>
    <x v="0"/>
    <x v="0"/>
    <x v="0"/>
    <x v="0"/>
    <x v="4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39"/>
    <x v="199"/>
    <x v="169"/>
    <x v="203"/>
    <x v="0"/>
    <x v="639"/>
    <x v="1"/>
  </r>
  <r>
    <x v="1"/>
    <x v="3"/>
    <x v="0"/>
    <x v="0"/>
    <x v="0"/>
    <x v="0"/>
    <x v="0"/>
    <x v="247"/>
    <x v="1146"/>
    <x v="54"/>
    <x v="27"/>
    <x v="0"/>
    <x v="0"/>
    <x v="0"/>
    <x v="0"/>
    <x v="0"/>
    <x v="2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0"/>
    <x v="1489"/>
    <x v="54"/>
    <x v="27"/>
    <x v="0"/>
    <x v="0"/>
    <x v="0"/>
    <x v="0"/>
    <x v="0"/>
    <x v="5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28"/>
    <x v="199"/>
    <x v="169"/>
    <x v="203"/>
    <x v="0"/>
    <x v="689"/>
    <x v="1"/>
  </r>
  <r>
    <x v="1"/>
    <x v="6"/>
    <x v="0"/>
    <x v="0"/>
    <x v="0"/>
    <x v="0"/>
    <x v="0"/>
    <x v="900"/>
    <x v="1563"/>
    <x v="54"/>
    <x v="27"/>
    <x v="0"/>
    <x v="0"/>
    <x v="0"/>
    <x v="0"/>
    <x v="0"/>
    <x v="6"/>
    <x v="0"/>
    <x v="0"/>
    <x v="0"/>
    <x v="647"/>
    <x v="581"/>
    <x v="4"/>
    <x v="60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55"/>
    <x v="199"/>
    <x v="169"/>
    <x v="203"/>
    <x v="0"/>
    <x v="573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0"/>
    <x v="956"/>
    <x v="54"/>
    <x v="27"/>
    <x v="0"/>
    <x v="0"/>
    <x v="0"/>
    <x v="0"/>
    <x v="0"/>
    <x v="0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2"/>
    <x v="0"/>
    <x v="0"/>
    <x v="0"/>
    <x v="0"/>
    <x v="0"/>
    <x v="0"/>
    <x v="956"/>
    <x v="54"/>
    <x v="27"/>
    <x v="0"/>
    <x v="0"/>
    <x v="0"/>
    <x v="0"/>
    <x v="0"/>
    <x v="4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0"/>
    <x v="956"/>
    <x v="54"/>
    <x v="27"/>
    <x v="0"/>
    <x v="0"/>
    <x v="0"/>
    <x v="0"/>
    <x v="0"/>
    <x v="6"/>
    <x v="0"/>
    <x v="0"/>
    <x v="0"/>
    <x v="574"/>
    <x v="611"/>
    <x v="4"/>
    <x v="60"/>
    <x v="850"/>
    <x v="104"/>
    <x v="0"/>
    <x v="0"/>
    <x v="0"/>
    <x v="0"/>
    <x v="0"/>
    <x v="442"/>
    <x v="66"/>
    <x v="16"/>
    <x v="2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1"/>
    <x v="72"/>
    <x v="4"/>
    <x v="68"/>
    <x v="850"/>
    <x v="14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2"/>
    <x v="114"/>
    <x v="4"/>
    <x v="68"/>
    <x v="850"/>
    <x v="101"/>
    <x v="0"/>
    <x v="0"/>
    <x v="0"/>
    <x v="0"/>
    <x v="0"/>
    <x v="442"/>
    <x v="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3"/>
    <x v="306"/>
    <x v="4"/>
    <x v="68"/>
    <x v="850"/>
    <x v="5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4"/>
    <x v="369"/>
    <x v="4"/>
    <x v="68"/>
    <x v="850"/>
    <x v="81"/>
    <x v="0"/>
    <x v="0"/>
    <x v="0"/>
    <x v="0"/>
    <x v="0"/>
    <x v="442"/>
    <x v="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5"/>
    <x v="441"/>
    <x v="4"/>
    <x v="68"/>
    <x v="850"/>
    <x v="13"/>
    <x v="0"/>
    <x v="0"/>
    <x v="0"/>
    <x v="0"/>
    <x v="0"/>
    <x v="442"/>
    <x v="12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6"/>
    <x v="515"/>
    <x v="4"/>
    <x v="68"/>
    <x v="850"/>
    <x v="95"/>
    <x v="0"/>
    <x v="0"/>
    <x v="0"/>
    <x v="0"/>
    <x v="0"/>
    <x v="442"/>
    <x v="9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17"/>
    <x v="570"/>
    <x v="4"/>
    <x v="68"/>
    <x v="850"/>
    <x v="20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43"/>
    <x v="1260"/>
    <x v="54"/>
    <x v="27"/>
    <x v="0"/>
    <x v="0"/>
    <x v="0"/>
    <x v="0"/>
    <x v="0"/>
    <x v="0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960"/>
    <x v="199"/>
    <x v="169"/>
    <x v="203"/>
    <x v="0"/>
    <x v="1025"/>
    <x v="1"/>
  </r>
  <r>
    <x v="1"/>
    <x v="2"/>
    <x v="0"/>
    <x v="0"/>
    <x v="0"/>
    <x v="0"/>
    <x v="0"/>
    <x v="1181"/>
    <x v="1696"/>
    <x v="54"/>
    <x v="27"/>
    <x v="0"/>
    <x v="0"/>
    <x v="0"/>
    <x v="0"/>
    <x v="0"/>
    <x v="4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89"/>
    <x v="199"/>
    <x v="169"/>
    <x v="203"/>
    <x v="0"/>
    <x v="331"/>
    <x v="1"/>
  </r>
  <r>
    <x v="1"/>
    <x v="3"/>
    <x v="0"/>
    <x v="0"/>
    <x v="0"/>
    <x v="0"/>
    <x v="0"/>
    <x v="443"/>
    <x v="1260"/>
    <x v="54"/>
    <x v="27"/>
    <x v="0"/>
    <x v="0"/>
    <x v="0"/>
    <x v="0"/>
    <x v="0"/>
    <x v="2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960"/>
    <x v="199"/>
    <x v="169"/>
    <x v="203"/>
    <x v="0"/>
    <x v="10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118"/>
    <x v="1671"/>
    <x v="54"/>
    <x v="27"/>
    <x v="0"/>
    <x v="0"/>
    <x v="0"/>
    <x v="0"/>
    <x v="0"/>
    <x v="5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83"/>
    <x v="199"/>
    <x v="169"/>
    <x v="203"/>
    <x v="0"/>
    <x v="384"/>
    <x v="1"/>
  </r>
  <r>
    <x v="1"/>
    <x v="6"/>
    <x v="0"/>
    <x v="0"/>
    <x v="0"/>
    <x v="0"/>
    <x v="0"/>
    <x v="1271"/>
    <x v="1743"/>
    <x v="54"/>
    <x v="27"/>
    <x v="0"/>
    <x v="0"/>
    <x v="0"/>
    <x v="0"/>
    <x v="0"/>
    <x v="6"/>
    <x v="0"/>
    <x v="0"/>
    <x v="0"/>
    <x v="647"/>
    <x v="579"/>
    <x v="4"/>
    <x v="68"/>
    <x v="850"/>
    <x v="3"/>
    <x v="0"/>
    <x v="0"/>
    <x v="0"/>
    <x v="0"/>
    <x v="0"/>
    <x v="442"/>
    <x v="568"/>
    <x v="80"/>
    <x v="9"/>
    <x v="0"/>
    <x v="0"/>
    <x v="0"/>
    <x v="1"/>
    <x v="0"/>
    <x v="0"/>
    <x v="0"/>
    <x v="0"/>
    <x v="0"/>
    <x v="0"/>
    <x v="0"/>
    <x v="0"/>
    <x v="0"/>
    <x v="0"/>
    <x v="0"/>
    <x v="0"/>
    <x v="0"/>
    <x v="1099"/>
    <x v="199"/>
    <x v="169"/>
    <x v="203"/>
    <x v="0"/>
    <x v="25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405"/>
    <x v="1229"/>
    <x v="54"/>
    <x v="27"/>
    <x v="0"/>
    <x v="0"/>
    <x v="0"/>
    <x v="0"/>
    <x v="0"/>
    <x v="0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2"/>
    <x v="0"/>
    <x v="0"/>
    <x v="0"/>
    <x v="0"/>
    <x v="0"/>
    <x v="1109"/>
    <x v="1669"/>
    <x v="54"/>
    <x v="27"/>
    <x v="0"/>
    <x v="0"/>
    <x v="0"/>
    <x v="0"/>
    <x v="0"/>
    <x v="4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81"/>
    <x v="199"/>
    <x v="169"/>
    <x v="203"/>
    <x v="0"/>
    <x v="393"/>
    <x v="1"/>
  </r>
  <r>
    <x v="1"/>
    <x v="3"/>
    <x v="0"/>
    <x v="0"/>
    <x v="0"/>
    <x v="0"/>
    <x v="0"/>
    <x v="405"/>
    <x v="1229"/>
    <x v="54"/>
    <x v="27"/>
    <x v="0"/>
    <x v="0"/>
    <x v="0"/>
    <x v="0"/>
    <x v="0"/>
    <x v="2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46"/>
    <x v="199"/>
    <x v="169"/>
    <x v="203"/>
    <x v="0"/>
    <x v="106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49"/>
    <x v="1639"/>
    <x v="54"/>
    <x v="27"/>
    <x v="0"/>
    <x v="0"/>
    <x v="0"/>
    <x v="0"/>
    <x v="0"/>
    <x v="5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76"/>
    <x v="199"/>
    <x v="169"/>
    <x v="203"/>
    <x v="0"/>
    <x v="445"/>
    <x v="1"/>
  </r>
  <r>
    <x v="1"/>
    <x v="6"/>
    <x v="0"/>
    <x v="0"/>
    <x v="0"/>
    <x v="0"/>
    <x v="0"/>
    <x v="1211"/>
    <x v="1711"/>
    <x v="54"/>
    <x v="27"/>
    <x v="0"/>
    <x v="0"/>
    <x v="0"/>
    <x v="0"/>
    <x v="0"/>
    <x v="6"/>
    <x v="0"/>
    <x v="0"/>
    <x v="0"/>
    <x v="647"/>
    <x v="580"/>
    <x v="4"/>
    <x v="45"/>
    <x v="850"/>
    <x v="55"/>
    <x v="0"/>
    <x v="0"/>
    <x v="0"/>
    <x v="0"/>
    <x v="0"/>
    <x v="442"/>
    <x v="568"/>
    <x v="8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91"/>
    <x v="199"/>
    <x v="169"/>
    <x v="203"/>
    <x v="0"/>
    <x v="306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61"/>
    <x v="1085"/>
    <x v="54"/>
    <x v="27"/>
    <x v="0"/>
    <x v="0"/>
    <x v="0"/>
    <x v="0"/>
    <x v="0"/>
    <x v="0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321"/>
    <x v="1"/>
  </r>
  <r>
    <x v="1"/>
    <x v="2"/>
    <x v="0"/>
    <x v="0"/>
    <x v="0"/>
    <x v="0"/>
    <x v="0"/>
    <x v="643"/>
    <x v="1400"/>
    <x v="54"/>
    <x v="27"/>
    <x v="0"/>
    <x v="0"/>
    <x v="0"/>
    <x v="0"/>
    <x v="0"/>
    <x v="4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05"/>
    <x v="199"/>
    <x v="169"/>
    <x v="203"/>
    <x v="0"/>
    <x v="820"/>
    <x v="1"/>
  </r>
  <r>
    <x v="1"/>
    <x v="3"/>
    <x v="0"/>
    <x v="0"/>
    <x v="0"/>
    <x v="0"/>
    <x v="0"/>
    <x v="161"/>
    <x v="1085"/>
    <x v="54"/>
    <x v="27"/>
    <x v="0"/>
    <x v="0"/>
    <x v="0"/>
    <x v="0"/>
    <x v="0"/>
    <x v="2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89"/>
    <x v="199"/>
    <x v="169"/>
    <x v="203"/>
    <x v="0"/>
    <x v="132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93"/>
    <x v="1367"/>
    <x v="54"/>
    <x v="27"/>
    <x v="0"/>
    <x v="0"/>
    <x v="0"/>
    <x v="0"/>
    <x v="0"/>
    <x v="5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97"/>
    <x v="199"/>
    <x v="169"/>
    <x v="203"/>
    <x v="0"/>
    <x v="871"/>
    <x v="1"/>
  </r>
  <r>
    <x v="1"/>
    <x v="6"/>
    <x v="0"/>
    <x v="0"/>
    <x v="0"/>
    <x v="0"/>
    <x v="0"/>
    <x v="708"/>
    <x v="1449"/>
    <x v="54"/>
    <x v="27"/>
    <x v="0"/>
    <x v="0"/>
    <x v="0"/>
    <x v="0"/>
    <x v="0"/>
    <x v="6"/>
    <x v="0"/>
    <x v="0"/>
    <x v="0"/>
    <x v="577"/>
    <x v="498"/>
    <x v="4"/>
    <x v="80"/>
    <x v="850"/>
    <x v="67"/>
    <x v="0"/>
    <x v="0"/>
    <x v="0"/>
    <x v="0"/>
    <x v="0"/>
    <x v="442"/>
    <x v="101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17"/>
    <x v="199"/>
    <x v="169"/>
    <x v="203"/>
    <x v="0"/>
    <x v="750"/>
    <x v="1"/>
  </r>
  <r>
    <x v="1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359"/>
    <x v="1210"/>
    <x v="54"/>
    <x v="27"/>
    <x v="0"/>
    <x v="0"/>
    <x v="0"/>
    <x v="0"/>
    <x v="0"/>
    <x v="0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2"/>
    <x v="0"/>
    <x v="0"/>
    <x v="0"/>
    <x v="0"/>
    <x v="0"/>
    <x v="1034"/>
    <x v="1633"/>
    <x v="54"/>
    <x v="27"/>
    <x v="0"/>
    <x v="0"/>
    <x v="0"/>
    <x v="0"/>
    <x v="0"/>
    <x v="4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73"/>
    <x v="199"/>
    <x v="169"/>
    <x v="203"/>
    <x v="0"/>
    <x v="457"/>
    <x v="1"/>
  </r>
  <r>
    <x v="1"/>
    <x v="3"/>
    <x v="0"/>
    <x v="0"/>
    <x v="0"/>
    <x v="0"/>
    <x v="0"/>
    <x v="359"/>
    <x v="1210"/>
    <x v="54"/>
    <x v="27"/>
    <x v="0"/>
    <x v="0"/>
    <x v="0"/>
    <x v="0"/>
    <x v="0"/>
    <x v="2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975"/>
    <x v="1608"/>
    <x v="54"/>
    <x v="27"/>
    <x v="0"/>
    <x v="0"/>
    <x v="0"/>
    <x v="0"/>
    <x v="0"/>
    <x v="5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68"/>
    <x v="199"/>
    <x v="169"/>
    <x v="203"/>
    <x v="0"/>
    <x v="504"/>
    <x v="1"/>
  </r>
  <r>
    <x v="1"/>
    <x v="6"/>
    <x v="0"/>
    <x v="0"/>
    <x v="0"/>
    <x v="0"/>
    <x v="0"/>
    <x v="1132"/>
    <x v="1677"/>
    <x v="54"/>
    <x v="27"/>
    <x v="0"/>
    <x v="0"/>
    <x v="0"/>
    <x v="0"/>
    <x v="0"/>
    <x v="6"/>
    <x v="0"/>
    <x v="0"/>
    <x v="0"/>
    <x v="578"/>
    <x v="637"/>
    <x v="4"/>
    <x v="80"/>
    <x v="850"/>
    <x v="103"/>
    <x v="0"/>
    <x v="0"/>
    <x v="0"/>
    <x v="0"/>
    <x v="0"/>
    <x v="442"/>
    <x v="66"/>
    <x v="1"/>
    <x v="31"/>
    <x v="0"/>
    <x v="0"/>
    <x v="0"/>
    <x v="1"/>
    <x v="0"/>
    <x v="0"/>
    <x v="0"/>
    <x v="0"/>
    <x v="0"/>
    <x v="0"/>
    <x v="0"/>
    <x v="0"/>
    <x v="0"/>
    <x v="0"/>
    <x v="0"/>
    <x v="0"/>
    <x v="0"/>
    <x v="1084"/>
    <x v="199"/>
    <x v="169"/>
    <x v="203"/>
    <x v="0"/>
    <x v="37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618"/>
    <x v="59"/>
    <x v="5"/>
    <x v="1"/>
    <x v="850"/>
    <x v="38"/>
    <x v="0"/>
    <x v="0"/>
    <x v="0"/>
    <x v="0"/>
    <x v="0"/>
    <x v="442"/>
    <x v="16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04"/>
    <x v="1042"/>
    <x v="54"/>
    <x v="27"/>
    <x v="0"/>
    <x v="0"/>
    <x v="0"/>
    <x v="0"/>
    <x v="0"/>
    <x v="0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2"/>
    <x v="0"/>
    <x v="0"/>
    <x v="0"/>
    <x v="0"/>
    <x v="0"/>
    <x v="455"/>
    <x v="1272"/>
    <x v="54"/>
    <x v="27"/>
    <x v="0"/>
    <x v="0"/>
    <x v="0"/>
    <x v="0"/>
    <x v="0"/>
    <x v="4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65"/>
    <x v="199"/>
    <x v="169"/>
    <x v="203"/>
    <x v="0"/>
    <x v="1014"/>
    <x v="1"/>
  </r>
  <r>
    <x v="1"/>
    <x v="3"/>
    <x v="0"/>
    <x v="0"/>
    <x v="0"/>
    <x v="0"/>
    <x v="0"/>
    <x v="104"/>
    <x v="1042"/>
    <x v="54"/>
    <x v="27"/>
    <x v="0"/>
    <x v="0"/>
    <x v="0"/>
    <x v="0"/>
    <x v="0"/>
    <x v="2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9"/>
    <x v="199"/>
    <x v="169"/>
    <x v="203"/>
    <x v="0"/>
    <x v="137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23"/>
    <x v="1243"/>
    <x v="28"/>
    <x v="27"/>
    <x v="0"/>
    <x v="0"/>
    <x v="0"/>
    <x v="0"/>
    <x v="0"/>
    <x v="5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3"/>
    <x v="199"/>
    <x v="169"/>
    <x v="203"/>
    <x v="0"/>
    <x v="1049"/>
    <x v="1"/>
  </r>
  <r>
    <x v="1"/>
    <x v="6"/>
    <x v="0"/>
    <x v="0"/>
    <x v="0"/>
    <x v="0"/>
    <x v="0"/>
    <x v="516"/>
    <x v="1313"/>
    <x v="54"/>
    <x v="27"/>
    <x v="0"/>
    <x v="0"/>
    <x v="0"/>
    <x v="0"/>
    <x v="0"/>
    <x v="6"/>
    <x v="0"/>
    <x v="0"/>
    <x v="0"/>
    <x v="619"/>
    <x v="134"/>
    <x v="5"/>
    <x v="24"/>
    <x v="850"/>
    <x v="38"/>
    <x v="0"/>
    <x v="0"/>
    <x v="0"/>
    <x v="0"/>
    <x v="0"/>
    <x v="442"/>
    <x v="5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7"/>
    <x v="199"/>
    <x v="169"/>
    <x v="203"/>
    <x v="0"/>
    <x v="95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20"/>
    <x v="199"/>
    <x v="5"/>
    <x v="24"/>
    <x v="850"/>
    <x v="38"/>
    <x v="0"/>
    <x v="0"/>
    <x v="0"/>
    <x v="0"/>
    <x v="0"/>
    <x v="442"/>
    <x v="95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0"/>
    <x v="1019"/>
    <x v="54"/>
    <x v="27"/>
    <x v="0"/>
    <x v="0"/>
    <x v="0"/>
    <x v="0"/>
    <x v="0"/>
    <x v="0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2"/>
    <x v="0"/>
    <x v="0"/>
    <x v="0"/>
    <x v="0"/>
    <x v="0"/>
    <x v="340"/>
    <x v="1198"/>
    <x v="54"/>
    <x v="27"/>
    <x v="0"/>
    <x v="0"/>
    <x v="0"/>
    <x v="0"/>
    <x v="0"/>
    <x v="4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35"/>
    <x v="199"/>
    <x v="169"/>
    <x v="203"/>
    <x v="0"/>
    <x v="1139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6"/>
    <x v="0"/>
    <x v="0"/>
    <x v="0"/>
    <x v="0"/>
    <x v="0"/>
    <x v="396"/>
    <x v="1225"/>
    <x v="54"/>
    <x v="27"/>
    <x v="0"/>
    <x v="0"/>
    <x v="0"/>
    <x v="0"/>
    <x v="0"/>
    <x v="6"/>
    <x v="0"/>
    <x v="0"/>
    <x v="0"/>
    <x v="621"/>
    <x v="248"/>
    <x v="5"/>
    <x v="24"/>
    <x v="850"/>
    <x v="38"/>
    <x v="0"/>
    <x v="0"/>
    <x v="0"/>
    <x v="0"/>
    <x v="0"/>
    <x v="442"/>
    <x v="52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5"/>
    <x v="199"/>
    <x v="169"/>
    <x v="203"/>
    <x v="0"/>
    <x v="107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3"/>
    <x v="1036"/>
    <x v="54"/>
    <x v="27"/>
    <x v="0"/>
    <x v="0"/>
    <x v="0"/>
    <x v="0"/>
    <x v="0"/>
    <x v="0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2"/>
    <x v="0"/>
    <x v="0"/>
    <x v="0"/>
    <x v="0"/>
    <x v="0"/>
    <x v="431"/>
    <x v="1247"/>
    <x v="54"/>
    <x v="27"/>
    <x v="0"/>
    <x v="0"/>
    <x v="0"/>
    <x v="0"/>
    <x v="0"/>
    <x v="4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5"/>
    <x v="199"/>
    <x v="169"/>
    <x v="203"/>
    <x v="0"/>
    <x v="1041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94"/>
    <x v="1223"/>
    <x v="24"/>
    <x v="27"/>
    <x v="0"/>
    <x v="0"/>
    <x v="0"/>
    <x v="0"/>
    <x v="0"/>
    <x v="5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6"/>
    <x v="0"/>
    <x v="0"/>
    <x v="0"/>
    <x v="0"/>
    <x v="0"/>
    <x v="486"/>
    <x v="1293"/>
    <x v="54"/>
    <x v="27"/>
    <x v="0"/>
    <x v="0"/>
    <x v="0"/>
    <x v="0"/>
    <x v="0"/>
    <x v="6"/>
    <x v="0"/>
    <x v="0"/>
    <x v="0"/>
    <x v="622"/>
    <x v="476"/>
    <x v="5"/>
    <x v="24"/>
    <x v="850"/>
    <x v="38"/>
    <x v="0"/>
    <x v="0"/>
    <x v="0"/>
    <x v="0"/>
    <x v="0"/>
    <x v="442"/>
    <x v="7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1"/>
    <x v="199"/>
    <x v="169"/>
    <x v="203"/>
    <x v="0"/>
    <x v="98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118"/>
    <x v="1052"/>
    <x v="54"/>
    <x v="27"/>
    <x v="0"/>
    <x v="0"/>
    <x v="0"/>
    <x v="0"/>
    <x v="0"/>
    <x v="2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477"/>
    <x v="1285"/>
    <x v="31"/>
    <x v="27"/>
    <x v="0"/>
    <x v="0"/>
    <x v="0"/>
    <x v="0"/>
    <x v="0"/>
    <x v="5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70"/>
    <x v="199"/>
    <x v="169"/>
    <x v="203"/>
    <x v="0"/>
    <x v="991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23"/>
    <x v="576"/>
    <x v="5"/>
    <x v="24"/>
    <x v="850"/>
    <x v="38"/>
    <x v="0"/>
    <x v="0"/>
    <x v="0"/>
    <x v="0"/>
    <x v="0"/>
    <x v="442"/>
    <x v="117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90"/>
    <x v="1034"/>
    <x v="54"/>
    <x v="27"/>
    <x v="0"/>
    <x v="0"/>
    <x v="0"/>
    <x v="0"/>
    <x v="0"/>
    <x v="0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2"/>
    <x v="0"/>
    <x v="0"/>
    <x v="0"/>
    <x v="0"/>
    <x v="0"/>
    <x v="419"/>
    <x v="1239"/>
    <x v="54"/>
    <x v="27"/>
    <x v="0"/>
    <x v="0"/>
    <x v="0"/>
    <x v="0"/>
    <x v="0"/>
    <x v="4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51"/>
    <x v="199"/>
    <x v="169"/>
    <x v="203"/>
    <x v="0"/>
    <x v="1053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83"/>
    <x v="1217"/>
    <x v="23"/>
    <x v="27"/>
    <x v="0"/>
    <x v="0"/>
    <x v="0"/>
    <x v="0"/>
    <x v="0"/>
    <x v="5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6"/>
    <x v="0"/>
    <x v="0"/>
    <x v="0"/>
    <x v="0"/>
    <x v="0"/>
    <x v="475"/>
    <x v="1283"/>
    <x v="54"/>
    <x v="27"/>
    <x v="0"/>
    <x v="0"/>
    <x v="0"/>
    <x v="0"/>
    <x v="0"/>
    <x v="6"/>
    <x v="0"/>
    <x v="0"/>
    <x v="0"/>
    <x v="624"/>
    <x v="595"/>
    <x v="5"/>
    <x v="24"/>
    <x v="850"/>
    <x v="38"/>
    <x v="0"/>
    <x v="0"/>
    <x v="0"/>
    <x v="0"/>
    <x v="0"/>
    <x v="442"/>
    <x v="104"/>
    <x v="9"/>
    <x v="17"/>
    <x v="0"/>
    <x v="0"/>
    <x v="0"/>
    <x v="1"/>
    <x v="0"/>
    <x v="0"/>
    <x v="0"/>
    <x v="0"/>
    <x v="0"/>
    <x v="0"/>
    <x v="0"/>
    <x v="0"/>
    <x v="0"/>
    <x v="0"/>
    <x v="0"/>
    <x v="0"/>
    <x v="0"/>
    <x v="969"/>
    <x v="199"/>
    <x v="169"/>
    <x v="203"/>
    <x v="0"/>
    <x v="99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74"/>
    <x v="1022"/>
    <x v="54"/>
    <x v="27"/>
    <x v="0"/>
    <x v="0"/>
    <x v="0"/>
    <x v="0"/>
    <x v="0"/>
    <x v="0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2"/>
    <x v="0"/>
    <x v="0"/>
    <x v="0"/>
    <x v="0"/>
    <x v="0"/>
    <x v="354"/>
    <x v="1207"/>
    <x v="54"/>
    <x v="27"/>
    <x v="0"/>
    <x v="0"/>
    <x v="0"/>
    <x v="0"/>
    <x v="0"/>
    <x v="4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8"/>
    <x v="199"/>
    <x v="169"/>
    <x v="203"/>
    <x v="0"/>
    <x v="1123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326"/>
    <x v="1190"/>
    <x v="19"/>
    <x v="27"/>
    <x v="0"/>
    <x v="0"/>
    <x v="0"/>
    <x v="0"/>
    <x v="0"/>
    <x v="5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1"/>
    <x v="6"/>
    <x v="0"/>
    <x v="0"/>
    <x v="0"/>
    <x v="0"/>
    <x v="0"/>
    <x v="411"/>
    <x v="1235"/>
    <x v="54"/>
    <x v="27"/>
    <x v="0"/>
    <x v="0"/>
    <x v="0"/>
    <x v="0"/>
    <x v="0"/>
    <x v="6"/>
    <x v="0"/>
    <x v="0"/>
    <x v="0"/>
    <x v="625"/>
    <x v="234"/>
    <x v="5"/>
    <x v="37"/>
    <x v="850"/>
    <x v="47"/>
    <x v="0"/>
    <x v="0"/>
    <x v="0"/>
    <x v="0"/>
    <x v="0"/>
    <x v="442"/>
    <x v="69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48"/>
    <x v="199"/>
    <x v="169"/>
    <x v="203"/>
    <x v="0"/>
    <x v="106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62"/>
    <x v="1015"/>
    <x v="54"/>
    <x v="27"/>
    <x v="0"/>
    <x v="0"/>
    <x v="0"/>
    <x v="0"/>
    <x v="0"/>
    <x v="0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2"/>
    <x v="0"/>
    <x v="0"/>
    <x v="0"/>
    <x v="0"/>
    <x v="0"/>
    <x v="311"/>
    <x v="1181"/>
    <x v="54"/>
    <x v="27"/>
    <x v="0"/>
    <x v="0"/>
    <x v="0"/>
    <x v="0"/>
    <x v="0"/>
    <x v="4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6"/>
    <x v="0"/>
    <x v="0"/>
    <x v="0"/>
    <x v="0"/>
    <x v="0"/>
    <x v="359"/>
    <x v="1210"/>
    <x v="54"/>
    <x v="27"/>
    <x v="0"/>
    <x v="0"/>
    <x v="0"/>
    <x v="0"/>
    <x v="0"/>
    <x v="6"/>
    <x v="0"/>
    <x v="0"/>
    <x v="0"/>
    <x v="626"/>
    <x v="539"/>
    <x v="5"/>
    <x v="37"/>
    <x v="850"/>
    <x v="41"/>
    <x v="0"/>
    <x v="0"/>
    <x v="0"/>
    <x v="0"/>
    <x v="0"/>
    <x v="442"/>
    <x v="44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"/>
    <x v="978"/>
    <x v="54"/>
    <x v="27"/>
    <x v="0"/>
    <x v="0"/>
    <x v="0"/>
    <x v="0"/>
    <x v="0"/>
    <x v="0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57"/>
    <x v="1"/>
  </r>
  <r>
    <x v="1"/>
    <x v="2"/>
    <x v="0"/>
    <x v="0"/>
    <x v="0"/>
    <x v="0"/>
    <x v="0"/>
    <x v="120"/>
    <x v="1053"/>
    <x v="54"/>
    <x v="27"/>
    <x v="0"/>
    <x v="0"/>
    <x v="0"/>
    <x v="0"/>
    <x v="0"/>
    <x v="4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74"/>
    <x v="199"/>
    <x v="169"/>
    <x v="203"/>
    <x v="0"/>
    <x v="1360"/>
    <x v="1"/>
  </r>
  <r>
    <x v="1"/>
    <x v="3"/>
    <x v="0"/>
    <x v="0"/>
    <x v="0"/>
    <x v="0"/>
    <x v="0"/>
    <x v="23"/>
    <x v="978"/>
    <x v="54"/>
    <x v="27"/>
    <x v="0"/>
    <x v="0"/>
    <x v="0"/>
    <x v="0"/>
    <x v="0"/>
    <x v="2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29"/>
    <x v="199"/>
    <x v="169"/>
    <x v="203"/>
    <x v="0"/>
    <x v="1457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08"/>
    <x v="1045"/>
    <x v="4"/>
    <x v="27"/>
    <x v="0"/>
    <x v="0"/>
    <x v="0"/>
    <x v="0"/>
    <x v="0"/>
    <x v="5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71"/>
    <x v="199"/>
    <x v="169"/>
    <x v="203"/>
    <x v="0"/>
    <x v="1373"/>
    <x v="1"/>
  </r>
  <r>
    <x v="1"/>
    <x v="6"/>
    <x v="0"/>
    <x v="0"/>
    <x v="0"/>
    <x v="0"/>
    <x v="0"/>
    <x v="142"/>
    <x v="1071"/>
    <x v="54"/>
    <x v="27"/>
    <x v="0"/>
    <x v="0"/>
    <x v="0"/>
    <x v="0"/>
    <x v="0"/>
    <x v="6"/>
    <x v="0"/>
    <x v="0"/>
    <x v="0"/>
    <x v="627"/>
    <x v="638"/>
    <x v="5"/>
    <x v="37"/>
    <x v="850"/>
    <x v="72"/>
    <x v="0"/>
    <x v="0"/>
    <x v="0"/>
    <x v="0"/>
    <x v="0"/>
    <x v="442"/>
    <x v="22"/>
    <x v="35"/>
    <x v="50"/>
    <x v="0"/>
    <x v="0"/>
    <x v="0"/>
    <x v="1"/>
    <x v="0"/>
    <x v="0"/>
    <x v="0"/>
    <x v="0"/>
    <x v="0"/>
    <x v="0"/>
    <x v="0"/>
    <x v="0"/>
    <x v="0"/>
    <x v="0"/>
    <x v="0"/>
    <x v="0"/>
    <x v="0"/>
    <x v="881"/>
    <x v="199"/>
    <x v="169"/>
    <x v="203"/>
    <x v="0"/>
    <x v="1339"/>
    <x v="1"/>
  </r>
  <r>
    <x v="1"/>
    <x v="3"/>
    <x v="0"/>
    <x v="0"/>
    <x v="0"/>
    <x v="0"/>
    <x v="0"/>
    <x v="93"/>
    <x v="1036"/>
    <x v="54"/>
    <x v="27"/>
    <x v="0"/>
    <x v="0"/>
    <x v="0"/>
    <x v="0"/>
    <x v="0"/>
    <x v="2"/>
    <x v="0"/>
    <x v="0"/>
    <x v="0"/>
    <x v="326"/>
    <x v="460"/>
    <x v="5"/>
    <x v="62"/>
    <x v="850"/>
    <x v="104"/>
    <x v="0"/>
    <x v="0"/>
    <x v="0"/>
    <x v="0"/>
    <x v="0"/>
    <x v="442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866"/>
    <x v="199"/>
    <x v="169"/>
    <x v="203"/>
    <x v="0"/>
    <x v="1389"/>
    <x v="1"/>
  </r>
  <r>
    <x v="1"/>
    <x v="5"/>
    <x v="0"/>
    <x v="0"/>
    <x v="0"/>
    <x v="0"/>
    <x v="0"/>
    <x v="394"/>
    <x v="1223"/>
    <x v="24"/>
    <x v="27"/>
    <x v="0"/>
    <x v="0"/>
    <x v="0"/>
    <x v="0"/>
    <x v="0"/>
    <x v="5"/>
    <x v="0"/>
    <x v="0"/>
    <x v="0"/>
    <x v="326"/>
    <x v="460"/>
    <x v="5"/>
    <x v="62"/>
    <x v="850"/>
    <x v="104"/>
    <x v="0"/>
    <x v="0"/>
    <x v="0"/>
    <x v="0"/>
    <x v="0"/>
    <x v="442"/>
    <x v="541"/>
    <x v="11"/>
    <x v="54"/>
    <x v="0"/>
    <x v="0"/>
    <x v="0"/>
    <x v="0"/>
    <x v="0"/>
    <x v="0"/>
    <x v="0"/>
    <x v="0"/>
    <x v="0"/>
    <x v="0"/>
    <x v="0"/>
    <x v="0"/>
    <x v="0"/>
    <x v="0"/>
    <x v="0"/>
    <x v="0"/>
    <x v="0"/>
    <x v="944"/>
    <x v="199"/>
    <x v="169"/>
    <x v="203"/>
    <x v="0"/>
    <x v="1081"/>
    <x v="1"/>
  </r>
  <r>
    <x v="1"/>
    <x v="0"/>
    <x v="0"/>
    <x v="0"/>
    <x v="0"/>
    <x v="0"/>
    <x v="0"/>
    <x v="813"/>
    <x v="1515"/>
    <x v="54"/>
    <x v="11"/>
    <x v="0"/>
    <x v="0"/>
    <x v="0"/>
    <x v="0"/>
    <x v="0"/>
    <x v="3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1038"/>
    <x v="199"/>
    <x v="169"/>
    <x v="203"/>
    <x v="0"/>
    <x v="648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7"/>
    <x v="1132"/>
    <x v="54"/>
    <x v="27"/>
    <x v="0"/>
    <x v="0"/>
    <x v="0"/>
    <x v="0"/>
    <x v="0"/>
    <x v="1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28"/>
    <x v="644"/>
    <x v="5"/>
    <x v="63"/>
    <x v="850"/>
    <x v="87"/>
    <x v="0"/>
    <x v="0"/>
    <x v="0"/>
    <x v="0"/>
    <x v="0"/>
    <x v="442"/>
    <x v="108"/>
    <x v="12"/>
    <x v="83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3"/>
    <x v="0"/>
    <x v="0"/>
    <x v="0"/>
    <x v="0"/>
    <x v="0"/>
    <x v="145"/>
    <x v="1074"/>
    <x v="54"/>
    <x v="27"/>
    <x v="0"/>
    <x v="0"/>
    <x v="0"/>
    <x v="0"/>
    <x v="0"/>
    <x v="2"/>
    <x v="0"/>
    <x v="0"/>
    <x v="0"/>
    <x v="9"/>
    <x v="12"/>
    <x v="5"/>
    <x v="67"/>
    <x v="850"/>
    <x v="104"/>
    <x v="0"/>
    <x v="0"/>
    <x v="0"/>
    <x v="0"/>
    <x v="0"/>
    <x v="442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82"/>
    <x v="199"/>
    <x v="169"/>
    <x v="203"/>
    <x v="0"/>
    <x v="1336"/>
    <x v="1"/>
  </r>
  <r>
    <x v="1"/>
    <x v="5"/>
    <x v="0"/>
    <x v="0"/>
    <x v="0"/>
    <x v="0"/>
    <x v="0"/>
    <x v="553"/>
    <x v="1341"/>
    <x v="34"/>
    <x v="27"/>
    <x v="0"/>
    <x v="0"/>
    <x v="0"/>
    <x v="0"/>
    <x v="0"/>
    <x v="5"/>
    <x v="0"/>
    <x v="0"/>
    <x v="0"/>
    <x v="9"/>
    <x v="12"/>
    <x v="5"/>
    <x v="67"/>
    <x v="850"/>
    <x v="104"/>
    <x v="0"/>
    <x v="0"/>
    <x v="0"/>
    <x v="0"/>
    <x v="0"/>
    <x v="442"/>
    <x v="136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987"/>
    <x v="199"/>
    <x v="169"/>
    <x v="203"/>
    <x v="0"/>
    <x v="912"/>
    <x v="1"/>
  </r>
  <r>
    <x v="1"/>
    <x v="3"/>
    <x v="0"/>
    <x v="0"/>
    <x v="0"/>
    <x v="0"/>
    <x v="0"/>
    <x v="47"/>
    <x v="997"/>
    <x v="54"/>
    <x v="27"/>
    <x v="0"/>
    <x v="0"/>
    <x v="0"/>
    <x v="0"/>
    <x v="0"/>
    <x v="2"/>
    <x v="0"/>
    <x v="0"/>
    <x v="0"/>
    <x v="118"/>
    <x v="172"/>
    <x v="5"/>
    <x v="67"/>
    <x v="850"/>
    <x v="104"/>
    <x v="0"/>
    <x v="0"/>
    <x v="0"/>
    <x v="0"/>
    <x v="0"/>
    <x v="442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41"/>
    <x v="199"/>
    <x v="169"/>
    <x v="203"/>
    <x v="0"/>
    <x v="1432"/>
    <x v="1"/>
  </r>
  <r>
    <x v="1"/>
    <x v="5"/>
    <x v="0"/>
    <x v="0"/>
    <x v="0"/>
    <x v="0"/>
    <x v="0"/>
    <x v="209"/>
    <x v="1118"/>
    <x v="11"/>
    <x v="27"/>
    <x v="0"/>
    <x v="0"/>
    <x v="0"/>
    <x v="0"/>
    <x v="0"/>
    <x v="5"/>
    <x v="0"/>
    <x v="0"/>
    <x v="0"/>
    <x v="118"/>
    <x v="172"/>
    <x v="5"/>
    <x v="67"/>
    <x v="850"/>
    <x v="104"/>
    <x v="0"/>
    <x v="0"/>
    <x v="0"/>
    <x v="0"/>
    <x v="0"/>
    <x v="442"/>
    <x v="555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8"/>
    <x v="199"/>
    <x v="169"/>
    <x v="203"/>
    <x v="0"/>
    <x v="1271"/>
    <x v="1"/>
  </r>
  <r>
    <x v="1"/>
    <x v="3"/>
    <x v="0"/>
    <x v="0"/>
    <x v="0"/>
    <x v="0"/>
    <x v="0"/>
    <x v="203"/>
    <x v="1114"/>
    <x v="54"/>
    <x v="27"/>
    <x v="0"/>
    <x v="0"/>
    <x v="0"/>
    <x v="0"/>
    <x v="0"/>
    <x v="2"/>
    <x v="0"/>
    <x v="0"/>
    <x v="0"/>
    <x v="128"/>
    <x v="186"/>
    <x v="5"/>
    <x v="67"/>
    <x v="850"/>
    <x v="104"/>
    <x v="0"/>
    <x v="0"/>
    <x v="0"/>
    <x v="0"/>
    <x v="0"/>
    <x v="442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897"/>
    <x v="199"/>
    <x v="169"/>
    <x v="203"/>
    <x v="0"/>
    <x v="1278"/>
    <x v="1"/>
  </r>
  <r>
    <x v="1"/>
    <x v="5"/>
    <x v="0"/>
    <x v="0"/>
    <x v="0"/>
    <x v="0"/>
    <x v="0"/>
    <x v="681"/>
    <x v="1429"/>
    <x v="38"/>
    <x v="27"/>
    <x v="0"/>
    <x v="0"/>
    <x v="0"/>
    <x v="0"/>
    <x v="0"/>
    <x v="5"/>
    <x v="0"/>
    <x v="0"/>
    <x v="0"/>
    <x v="128"/>
    <x v="186"/>
    <x v="5"/>
    <x v="67"/>
    <x v="850"/>
    <x v="104"/>
    <x v="0"/>
    <x v="0"/>
    <x v="0"/>
    <x v="0"/>
    <x v="0"/>
    <x v="442"/>
    <x v="513"/>
    <x v="43"/>
    <x v="66"/>
    <x v="0"/>
    <x v="0"/>
    <x v="0"/>
    <x v="0"/>
    <x v="0"/>
    <x v="0"/>
    <x v="0"/>
    <x v="0"/>
    <x v="0"/>
    <x v="0"/>
    <x v="0"/>
    <x v="0"/>
    <x v="0"/>
    <x v="0"/>
    <x v="0"/>
    <x v="0"/>
    <x v="0"/>
    <x v="1012"/>
    <x v="199"/>
    <x v="169"/>
    <x v="203"/>
    <x v="0"/>
    <x v="778"/>
    <x v="1"/>
  </r>
  <r>
    <x v="1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69"/>
    <x v="91"/>
    <x v="5"/>
    <x v="71"/>
    <x v="850"/>
    <x v="104"/>
    <x v="0"/>
    <x v="0"/>
    <x v="0"/>
    <x v="0"/>
    <x v="0"/>
    <x v="442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395"/>
    <x v="1"/>
  </r>
  <r>
    <x v="1"/>
    <x v="5"/>
    <x v="0"/>
    <x v="0"/>
    <x v="0"/>
    <x v="0"/>
    <x v="0"/>
    <x v="359"/>
    <x v="1210"/>
    <x v="22"/>
    <x v="27"/>
    <x v="0"/>
    <x v="0"/>
    <x v="0"/>
    <x v="0"/>
    <x v="0"/>
    <x v="5"/>
    <x v="0"/>
    <x v="0"/>
    <x v="0"/>
    <x v="69"/>
    <x v="91"/>
    <x v="5"/>
    <x v="71"/>
    <x v="850"/>
    <x v="104"/>
    <x v="0"/>
    <x v="0"/>
    <x v="0"/>
    <x v="0"/>
    <x v="0"/>
    <x v="442"/>
    <x v="54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76"/>
    <x v="101"/>
    <x v="5"/>
    <x v="71"/>
    <x v="850"/>
    <x v="104"/>
    <x v="0"/>
    <x v="0"/>
    <x v="0"/>
    <x v="0"/>
    <x v="0"/>
    <x v="442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5"/>
    <x v="0"/>
    <x v="0"/>
    <x v="0"/>
    <x v="0"/>
    <x v="0"/>
    <x v="300"/>
    <x v="1175"/>
    <x v="16"/>
    <x v="27"/>
    <x v="0"/>
    <x v="0"/>
    <x v="0"/>
    <x v="0"/>
    <x v="0"/>
    <x v="5"/>
    <x v="0"/>
    <x v="0"/>
    <x v="0"/>
    <x v="76"/>
    <x v="101"/>
    <x v="5"/>
    <x v="71"/>
    <x v="850"/>
    <x v="104"/>
    <x v="0"/>
    <x v="0"/>
    <x v="0"/>
    <x v="0"/>
    <x v="0"/>
    <x v="442"/>
    <x v="34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214"/>
    <x v="308"/>
    <x v="5"/>
    <x v="71"/>
    <x v="850"/>
    <x v="104"/>
    <x v="0"/>
    <x v="0"/>
    <x v="0"/>
    <x v="0"/>
    <x v="0"/>
    <x v="442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214"/>
    <x v="308"/>
    <x v="5"/>
    <x v="71"/>
    <x v="850"/>
    <x v="104"/>
    <x v="0"/>
    <x v="0"/>
    <x v="0"/>
    <x v="0"/>
    <x v="0"/>
    <x v="442"/>
    <x v="205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3"/>
    <x v="0"/>
    <x v="0"/>
    <x v="0"/>
    <x v="0"/>
    <x v="0"/>
    <x v="67"/>
    <x v="1017"/>
    <x v="54"/>
    <x v="27"/>
    <x v="0"/>
    <x v="0"/>
    <x v="0"/>
    <x v="0"/>
    <x v="0"/>
    <x v="2"/>
    <x v="0"/>
    <x v="0"/>
    <x v="0"/>
    <x v="364"/>
    <x v="520"/>
    <x v="5"/>
    <x v="71"/>
    <x v="850"/>
    <x v="104"/>
    <x v="0"/>
    <x v="0"/>
    <x v="0"/>
    <x v="0"/>
    <x v="0"/>
    <x v="442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54"/>
    <x v="199"/>
    <x v="169"/>
    <x v="203"/>
    <x v="0"/>
    <x v="1413"/>
    <x v="1"/>
  </r>
  <r>
    <x v="1"/>
    <x v="5"/>
    <x v="0"/>
    <x v="0"/>
    <x v="0"/>
    <x v="0"/>
    <x v="0"/>
    <x v="300"/>
    <x v="1175"/>
    <x v="16"/>
    <x v="27"/>
    <x v="0"/>
    <x v="0"/>
    <x v="0"/>
    <x v="0"/>
    <x v="0"/>
    <x v="5"/>
    <x v="0"/>
    <x v="0"/>
    <x v="0"/>
    <x v="364"/>
    <x v="520"/>
    <x v="5"/>
    <x v="71"/>
    <x v="850"/>
    <x v="104"/>
    <x v="0"/>
    <x v="0"/>
    <x v="0"/>
    <x v="0"/>
    <x v="0"/>
    <x v="442"/>
    <x v="227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24"/>
    <x v="199"/>
    <x v="169"/>
    <x v="203"/>
    <x v="0"/>
    <x v="1179"/>
    <x v="1"/>
  </r>
  <r>
    <x v="1"/>
    <x v="3"/>
    <x v="0"/>
    <x v="0"/>
    <x v="0"/>
    <x v="0"/>
    <x v="0"/>
    <x v="82"/>
    <x v="1028"/>
    <x v="54"/>
    <x v="27"/>
    <x v="0"/>
    <x v="0"/>
    <x v="0"/>
    <x v="0"/>
    <x v="0"/>
    <x v="2"/>
    <x v="0"/>
    <x v="0"/>
    <x v="0"/>
    <x v="427"/>
    <x v="633"/>
    <x v="5"/>
    <x v="71"/>
    <x v="850"/>
    <x v="104"/>
    <x v="0"/>
    <x v="0"/>
    <x v="0"/>
    <x v="0"/>
    <x v="0"/>
    <x v="442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863"/>
    <x v="199"/>
    <x v="169"/>
    <x v="203"/>
    <x v="0"/>
    <x v="1398"/>
    <x v="1"/>
  </r>
  <r>
    <x v="1"/>
    <x v="5"/>
    <x v="0"/>
    <x v="0"/>
    <x v="0"/>
    <x v="0"/>
    <x v="0"/>
    <x v="346"/>
    <x v="1204"/>
    <x v="21"/>
    <x v="27"/>
    <x v="0"/>
    <x v="0"/>
    <x v="0"/>
    <x v="0"/>
    <x v="0"/>
    <x v="5"/>
    <x v="0"/>
    <x v="0"/>
    <x v="0"/>
    <x v="427"/>
    <x v="633"/>
    <x v="5"/>
    <x v="71"/>
    <x v="850"/>
    <x v="104"/>
    <x v="0"/>
    <x v="0"/>
    <x v="0"/>
    <x v="0"/>
    <x v="0"/>
    <x v="442"/>
    <x v="304"/>
    <x v="15"/>
    <x v="72"/>
    <x v="0"/>
    <x v="0"/>
    <x v="0"/>
    <x v="0"/>
    <x v="0"/>
    <x v="0"/>
    <x v="0"/>
    <x v="0"/>
    <x v="0"/>
    <x v="0"/>
    <x v="0"/>
    <x v="0"/>
    <x v="0"/>
    <x v="0"/>
    <x v="0"/>
    <x v="0"/>
    <x v="0"/>
    <x v="937"/>
    <x v="199"/>
    <x v="169"/>
    <x v="203"/>
    <x v="0"/>
    <x v="1132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6"/>
    <x v="1139"/>
    <x v="54"/>
    <x v="27"/>
    <x v="0"/>
    <x v="0"/>
    <x v="0"/>
    <x v="0"/>
    <x v="0"/>
    <x v="0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7"/>
    <x v="199"/>
    <x v="169"/>
    <x v="203"/>
    <x v="0"/>
    <x v="1244"/>
    <x v="1"/>
  </r>
  <r>
    <x v="1"/>
    <x v="2"/>
    <x v="0"/>
    <x v="0"/>
    <x v="0"/>
    <x v="0"/>
    <x v="0"/>
    <x v="805"/>
    <x v="1508"/>
    <x v="54"/>
    <x v="27"/>
    <x v="0"/>
    <x v="0"/>
    <x v="0"/>
    <x v="0"/>
    <x v="0"/>
    <x v="4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5"/>
    <x v="199"/>
    <x v="169"/>
    <x v="203"/>
    <x v="0"/>
    <x v="656"/>
    <x v="1"/>
  </r>
  <r>
    <x v="1"/>
    <x v="3"/>
    <x v="0"/>
    <x v="0"/>
    <x v="0"/>
    <x v="0"/>
    <x v="0"/>
    <x v="236"/>
    <x v="1139"/>
    <x v="54"/>
    <x v="27"/>
    <x v="0"/>
    <x v="0"/>
    <x v="0"/>
    <x v="0"/>
    <x v="0"/>
    <x v="2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7"/>
    <x v="199"/>
    <x v="169"/>
    <x v="203"/>
    <x v="0"/>
    <x v="1244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50"/>
    <x v="1478"/>
    <x v="41"/>
    <x v="27"/>
    <x v="0"/>
    <x v="0"/>
    <x v="0"/>
    <x v="0"/>
    <x v="0"/>
    <x v="5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5"/>
    <x v="199"/>
    <x v="169"/>
    <x v="203"/>
    <x v="0"/>
    <x v="708"/>
    <x v="1"/>
  </r>
  <r>
    <x v="1"/>
    <x v="6"/>
    <x v="0"/>
    <x v="0"/>
    <x v="0"/>
    <x v="0"/>
    <x v="0"/>
    <x v="887"/>
    <x v="1557"/>
    <x v="54"/>
    <x v="27"/>
    <x v="0"/>
    <x v="0"/>
    <x v="0"/>
    <x v="0"/>
    <x v="0"/>
    <x v="6"/>
    <x v="0"/>
    <x v="0"/>
    <x v="0"/>
    <x v="629"/>
    <x v="7"/>
    <x v="5"/>
    <x v="70"/>
    <x v="850"/>
    <x v="88"/>
    <x v="0"/>
    <x v="0"/>
    <x v="0"/>
    <x v="0"/>
    <x v="0"/>
    <x v="442"/>
    <x v="19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2"/>
    <x v="199"/>
    <x v="169"/>
    <x v="203"/>
    <x v="0"/>
    <x v="586"/>
    <x v="1"/>
  </r>
  <r>
    <x v="1"/>
    <x v="0"/>
    <x v="0"/>
    <x v="0"/>
    <x v="0"/>
    <x v="0"/>
    <x v="0"/>
    <x v="813"/>
    <x v="1515"/>
    <x v="54"/>
    <x v="11"/>
    <x v="0"/>
    <x v="0"/>
    <x v="0"/>
    <x v="0"/>
    <x v="0"/>
    <x v="3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8"/>
    <x v="199"/>
    <x v="169"/>
    <x v="203"/>
    <x v="0"/>
    <x v="648"/>
    <x v="1"/>
  </r>
  <r>
    <x v="1"/>
    <x v="1"/>
    <x v="0"/>
    <x v="0"/>
    <x v="0"/>
    <x v="0"/>
    <x v="0"/>
    <x v="118"/>
    <x v="1052"/>
    <x v="54"/>
    <x v="27"/>
    <x v="0"/>
    <x v="0"/>
    <x v="0"/>
    <x v="0"/>
    <x v="0"/>
    <x v="0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3"/>
    <x v="199"/>
    <x v="169"/>
    <x v="203"/>
    <x v="0"/>
    <x v="1362"/>
    <x v="1"/>
  </r>
  <r>
    <x v="1"/>
    <x v="2"/>
    <x v="0"/>
    <x v="0"/>
    <x v="0"/>
    <x v="0"/>
    <x v="0"/>
    <x v="512"/>
    <x v="1311"/>
    <x v="54"/>
    <x v="27"/>
    <x v="0"/>
    <x v="0"/>
    <x v="0"/>
    <x v="0"/>
    <x v="0"/>
    <x v="4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5"/>
    <x v="199"/>
    <x v="169"/>
    <x v="203"/>
    <x v="0"/>
    <x v="956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7"/>
    <x v="1132"/>
    <x v="54"/>
    <x v="27"/>
    <x v="0"/>
    <x v="0"/>
    <x v="0"/>
    <x v="0"/>
    <x v="0"/>
    <x v="1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73"/>
    <x v="1357"/>
    <x v="54"/>
    <x v="27"/>
    <x v="0"/>
    <x v="0"/>
    <x v="0"/>
    <x v="0"/>
    <x v="0"/>
    <x v="6"/>
    <x v="0"/>
    <x v="0"/>
    <x v="0"/>
    <x v="630"/>
    <x v="26"/>
    <x v="5"/>
    <x v="70"/>
    <x v="850"/>
    <x v="75"/>
    <x v="0"/>
    <x v="0"/>
    <x v="0"/>
    <x v="0"/>
    <x v="0"/>
    <x v="442"/>
    <x v="21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2"/>
    <x v="199"/>
    <x v="169"/>
    <x v="203"/>
    <x v="0"/>
    <x v="892"/>
    <x v="1"/>
  </r>
  <r>
    <x v="1"/>
    <x v="0"/>
    <x v="0"/>
    <x v="0"/>
    <x v="0"/>
    <x v="0"/>
    <x v="0"/>
    <x v="1211"/>
    <x v="1711"/>
    <x v="54"/>
    <x v="19"/>
    <x v="0"/>
    <x v="0"/>
    <x v="0"/>
    <x v="0"/>
    <x v="0"/>
    <x v="3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1"/>
    <x v="199"/>
    <x v="169"/>
    <x v="203"/>
    <x v="0"/>
    <x v="306"/>
    <x v="1"/>
  </r>
  <r>
    <x v="1"/>
    <x v="1"/>
    <x v="0"/>
    <x v="0"/>
    <x v="0"/>
    <x v="0"/>
    <x v="0"/>
    <x v="248"/>
    <x v="1147"/>
    <x v="54"/>
    <x v="27"/>
    <x v="0"/>
    <x v="0"/>
    <x v="0"/>
    <x v="0"/>
    <x v="0"/>
    <x v="0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0"/>
    <x v="199"/>
    <x v="169"/>
    <x v="203"/>
    <x v="0"/>
    <x v="1232"/>
    <x v="1"/>
  </r>
  <r>
    <x v="1"/>
    <x v="2"/>
    <x v="0"/>
    <x v="0"/>
    <x v="0"/>
    <x v="0"/>
    <x v="0"/>
    <x v="823"/>
    <x v="1520"/>
    <x v="54"/>
    <x v="27"/>
    <x v="0"/>
    <x v="0"/>
    <x v="0"/>
    <x v="0"/>
    <x v="0"/>
    <x v="4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0"/>
    <x v="199"/>
    <x v="169"/>
    <x v="203"/>
    <x v="0"/>
    <x v="638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38"/>
    <x v="1257"/>
    <x v="54"/>
    <x v="27"/>
    <x v="0"/>
    <x v="0"/>
    <x v="0"/>
    <x v="0"/>
    <x v="0"/>
    <x v="1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59"/>
    <x v="199"/>
    <x v="169"/>
    <x v="203"/>
    <x v="0"/>
    <x v="1031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03"/>
    <x v="1564"/>
    <x v="54"/>
    <x v="27"/>
    <x v="0"/>
    <x v="0"/>
    <x v="0"/>
    <x v="0"/>
    <x v="0"/>
    <x v="6"/>
    <x v="0"/>
    <x v="0"/>
    <x v="0"/>
    <x v="631"/>
    <x v="32"/>
    <x v="5"/>
    <x v="70"/>
    <x v="850"/>
    <x v="73"/>
    <x v="0"/>
    <x v="0"/>
    <x v="0"/>
    <x v="0"/>
    <x v="0"/>
    <x v="442"/>
    <x v="28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6"/>
    <x v="199"/>
    <x v="169"/>
    <x v="203"/>
    <x v="0"/>
    <x v="570"/>
    <x v="1"/>
  </r>
  <r>
    <x v="1"/>
    <x v="0"/>
    <x v="0"/>
    <x v="0"/>
    <x v="0"/>
    <x v="0"/>
    <x v="0"/>
    <x v="1242"/>
    <x v="1722"/>
    <x v="54"/>
    <x v="21"/>
    <x v="0"/>
    <x v="0"/>
    <x v="0"/>
    <x v="0"/>
    <x v="0"/>
    <x v="3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4"/>
    <x v="199"/>
    <x v="169"/>
    <x v="203"/>
    <x v="0"/>
    <x v="285"/>
    <x v="1"/>
  </r>
  <r>
    <x v="1"/>
    <x v="1"/>
    <x v="0"/>
    <x v="0"/>
    <x v="0"/>
    <x v="0"/>
    <x v="0"/>
    <x v="265"/>
    <x v="1155"/>
    <x v="54"/>
    <x v="27"/>
    <x v="0"/>
    <x v="0"/>
    <x v="0"/>
    <x v="0"/>
    <x v="0"/>
    <x v="0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6"/>
    <x v="199"/>
    <x v="169"/>
    <x v="203"/>
    <x v="0"/>
    <x v="1215"/>
    <x v="1"/>
  </r>
  <r>
    <x v="1"/>
    <x v="2"/>
    <x v="0"/>
    <x v="0"/>
    <x v="0"/>
    <x v="0"/>
    <x v="0"/>
    <x v="856"/>
    <x v="1536"/>
    <x v="54"/>
    <x v="27"/>
    <x v="0"/>
    <x v="0"/>
    <x v="0"/>
    <x v="0"/>
    <x v="0"/>
    <x v="4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6"/>
    <x v="199"/>
    <x v="169"/>
    <x v="203"/>
    <x v="0"/>
    <x v="60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57"/>
    <x v="1273"/>
    <x v="54"/>
    <x v="27"/>
    <x v="0"/>
    <x v="0"/>
    <x v="0"/>
    <x v="0"/>
    <x v="0"/>
    <x v="1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6"/>
    <x v="199"/>
    <x v="169"/>
    <x v="203"/>
    <x v="0"/>
    <x v="1012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4"/>
    <x v="1585"/>
    <x v="54"/>
    <x v="27"/>
    <x v="0"/>
    <x v="0"/>
    <x v="0"/>
    <x v="0"/>
    <x v="0"/>
    <x v="6"/>
    <x v="0"/>
    <x v="0"/>
    <x v="0"/>
    <x v="632"/>
    <x v="84"/>
    <x v="5"/>
    <x v="70"/>
    <x v="850"/>
    <x v="64"/>
    <x v="0"/>
    <x v="0"/>
    <x v="0"/>
    <x v="0"/>
    <x v="0"/>
    <x v="442"/>
    <x v="14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3"/>
    <x v="199"/>
    <x v="169"/>
    <x v="203"/>
    <x v="0"/>
    <x v="54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9"/>
    <x v="1148"/>
    <x v="54"/>
    <x v="27"/>
    <x v="0"/>
    <x v="0"/>
    <x v="0"/>
    <x v="0"/>
    <x v="0"/>
    <x v="0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1"/>
    <x v="199"/>
    <x v="169"/>
    <x v="203"/>
    <x v="0"/>
    <x v="1231"/>
    <x v="1"/>
  </r>
  <r>
    <x v="1"/>
    <x v="2"/>
    <x v="0"/>
    <x v="0"/>
    <x v="0"/>
    <x v="0"/>
    <x v="0"/>
    <x v="825"/>
    <x v="1521"/>
    <x v="54"/>
    <x v="27"/>
    <x v="0"/>
    <x v="0"/>
    <x v="0"/>
    <x v="0"/>
    <x v="0"/>
    <x v="4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1"/>
    <x v="199"/>
    <x v="169"/>
    <x v="203"/>
    <x v="0"/>
    <x v="636"/>
    <x v="1"/>
  </r>
  <r>
    <x v="1"/>
    <x v="3"/>
    <x v="0"/>
    <x v="0"/>
    <x v="0"/>
    <x v="0"/>
    <x v="0"/>
    <x v="249"/>
    <x v="1148"/>
    <x v="54"/>
    <x v="27"/>
    <x v="0"/>
    <x v="0"/>
    <x v="0"/>
    <x v="0"/>
    <x v="0"/>
    <x v="2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1"/>
    <x v="199"/>
    <x v="169"/>
    <x v="203"/>
    <x v="0"/>
    <x v="1231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7"/>
    <x v="1494"/>
    <x v="44"/>
    <x v="27"/>
    <x v="0"/>
    <x v="0"/>
    <x v="0"/>
    <x v="0"/>
    <x v="0"/>
    <x v="5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0"/>
    <x v="199"/>
    <x v="169"/>
    <x v="203"/>
    <x v="0"/>
    <x v="682"/>
    <x v="1"/>
  </r>
  <r>
    <x v="1"/>
    <x v="6"/>
    <x v="0"/>
    <x v="0"/>
    <x v="0"/>
    <x v="0"/>
    <x v="0"/>
    <x v="909"/>
    <x v="1565"/>
    <x v="54"/>
    <x v="27"/>
    <x v="0"/>
    <x v="0"/>
    <x v="0"/>
    <x v="0"/>
    <x v="0"/>
    <x v="6"/>
    <x v="0"/>
    <x v="0"/>
    <x v="0"/>
    <x v="633"/>
    <x v="111"/>
    <x v="5"/>
    <x v="70"/>
    <x v="850"/>
    <x v="69"/>
    <x v="0"/>
    <x v="0"/>
    <x v="0"/>
    <x v="0"/>
    <x v="0"/>
    <x v="442"/>
    <x v="28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7"/>
    <x v="199"/>
    <x v="169"/>
    <x v="203"/>
    <x v="0"/>
    <x v="565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47"/>
    <x v="1146"/>
    <x v="54"/>
    <x v="27"/>
    <x v="0"/>
    <x v="0"/>
    <x v="0"/>
    <x v="0"/>
    <x v="0"/>
    <x v="0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2"/>
    <x v="0"/>
    <x v="0"/>
    <x v="0"/>
    <x v="0"/>
    <x v="0"/>
    <x v="821"/>
    <x v="1519"/>
    <x v="54"/>
    <x v="27"/>
    <x v="0"/>
    <x v="0"/>
    <x v="0"/>
    <x v="0"/>
    <x v="0"/>
    <x v="4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9"/>
    <x v="199"/>
    <x v="169"/>
    <x v="203"/>
    <x v="0"/>
    <x v="639"/>
    <x v="1"/>
  </r>
  <r>
    <x v="1"/>
    <x v="3"/>
    <x v="0"/>
    <x v="0"/>
    <x v="0"/>
    <x v="0"/>
    <x v="0"/>
    <x v="247"/>
    <x v="1146"/>
    <x v="54"/>
    <x v="27"/>
    <x v="0"/>
    <x v="0"/>
    <x v="0"/>
    <x v="0"/>
    <x v="0"/>
    <x v="2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9"/>
    <x v="199"/>
    <x v="169"/>
    <x v="203"/>
    <x v="0"/>
    <x v="123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70"/>
    <x v="1489"/>
    <x v="42"/>
    <x v="27"/>
    <x v="0"/>
    <x v="0"/>
    <x v="0"/>
    <x v="0"/>
    <x v="0"/>
    <x v="5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8"/>
    <x v="199"/>
    <x v="169"/>
    <x v="203"/>
    <x v="0"/>
    <x v="689"/>
    <x v="1"/>
  </r>
  <r>
    <x v="1"/>
    <x v="6"/>
    <x v="0"/>
    <x v="0"/>
    <x v="0"/>
    <x v="0"/>
    <x v="0"/>
    <x v="900"/>
    <x v="1563"/>
    <x v="54"/>
    <x v="27"/>
    <x v="0"/>
    <x v="0"/>
    <x v="0"/>
    <x v="0"/>
    <x v="0"/>
    <x v="6"/>
    <x v="0"/>
    <x v="0"/>
    <x v="0"/>
    <x v="634"/>
    <x v="130"/>
    <x v="5"/>
    <x v="70"/>
    <x v="850"/>
    <x v="69"/>
    <x v="0"/>
    <x v="0"/>
    <x v="0"/>
    <x v="0"/>
    <x v="0"/>
    <x v="442"/>
    <x v="3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5"/>
    <x v="199"/>
    <x v="169"/>
    <x v="203"/>
    <x v="0"/>
    <x v="573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57"/>
    <x v="1083"/>
    <x v="54"/>
    <x v="27"/>
    <x v="0"/>
    <x v="0"/>
    <x v="0"/>
    <x v="0"/>
    <x v="0"/>
    <x v="0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2"/>
    <x v="0"/>
    <x v="0"/>
    <x v="0"/>
    <x v="0"/>
    <x v="0"/>
    <x v="630"/>
    <x v="1391"/>
    <x v="54"/>
    <x v="27"/>
    <x v="0"/>
    <x v="0"/>
    <x v="0"/>
    <x v="0"/>
    <x v="0"/>
    <x v="4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4"/>
    <x v="199"/>
    <x v="169"/>
    <x v="203"/>
    <x v="0"/>
    <x v="833"/>
    <x v="1"/>
  </r>
  <r>
    <x v="1"/>
    <x v="3"/>
    <x v="0"/>
    <x v="0"/>
    <x v="0"/>
    <x v="0"/>
    <x v="0"/>
    <x v="157"/>
    <x v="1083"/>
    <x v="54"/>
    <x v="27"/>
    <x v="0"/>
    <x v="0"/>
    <x v="0"/>
    <x v="0"/>
    <x v="0"/>
    <x v="2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8"/>
    <x v="199"/>
    <x v="169"/>
    <x v="203"/>
    <x v="0"/>
    <x v="132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80"/>
    <x v="1361"/>
    <x v="35"/>
    <x v="27"/>
    <x v="0"/>
    <x v="0"/>
    <x v="0"/>
    <x v="0"/>
    <x v="0"/>
    <x v="5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6"/>
    <x v="199"/>
    <x v="169"/>
    <x v="203"/>
    <x v="0"/>
    <x v="885"/>
    <x v="1"/>
  </r>
  <r>
    <x v="1"/>
    <x v="6"/>
    <x v="0"/>
    <x v="0"/>
    <x v="0"/>
    <x v="0"/>
    <x v="0"/>
    <x v="699"/>
    <x v="1442"/>
    <x v="54"/>
    <x v="27"/>
    <x v="0"/>
    <x v="0"/>
    <x v="0"/>
    <x v="0"/>
    <x v="0"/>
    <x v="6"/>
    <x v="0"/>
    <x v="0"/>
    <x v="0"/>
    <x v="635"/>
    <x v="150"/>
    <x v="5"/>
    <x v="70"/>
    <x v="850"/>
    <x v="57"/>
    <x v="0"/>
    <x v="0"/>
    <x v="0"/>
    <x v="0"/>
    <x v="0"/>
    <x v="442"/>
    <x v="13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5"/>
    <x v="199"/>
    <x v="169"/>
    <x v="203"/>
    <x v="0"/>
    <x v="76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0"/>
    <x v="199"/>
    <x v="169"/>
    <x v="203"/>
    <x v="0"/>
    <x v="788"/>
    <x v="1"/>
  </r>
  <r>
    <x v="1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92"/>
    <x v="199"/>
    <x v="169"/>
    <x v="203"/>
    <x v="0"/>
    <x v="130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624"/>
    <x v="1386"/>
    <x v="37"/>
    <x v="27"/>
    <x v="0"/>
    <x v="0"/>
    <x v="0"/>
    <x v="0"/>
    <x v="0"/>
    <x v="5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2"/>
    <x v="199"/>
    <x v="169"/>
    <x v="203"/>
    <x v="0"/>
    <x v="839"/>
    <x v="1"/>
  </r>
  <r>
    <x v="1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636"/>
    <x v="205"/>
    <x v="5"/>
    <x v="70"/>
    <x v="850"/>
    <x v="57"/>
    <x v="0"/>
    <x v="0"/>
    <x v="0"/>
    <x v="0"/>
    <x v="0"/>
    <x v="442"/>
    <x v="134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0"/>
    <x v="199"/>
    <x v="169"/>
    <x v="203"/>
    <x v="0"/>
    <x v="71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139"/>
    <x v="1069"/>
    <x v="54"/>
    <x v="27"/>
    <x v="0"/>
    <x v="0"/>
    <x v="0"/>
    <x v="0"/>
    <x v="0"/>
    <x v="0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9"/>
    <x v="199"/>
    <x v="169"/>
    <x v="203"/>
    <x v="0"/>
    <x v="1342"/>
    <x v="1"/>
  </r>
  <r>
    <x v="1"/>
    <x v="2"/>
    <x v="0"/>
    <x v="0"/>
    <x v="0"/>
    <x v="0"/>
    <x v="0"/>
    <x v="569"/>
    <x v="1352"/>
    <x v="54"/>
    <x v="27"/>
    <x v="0"/>
    <x v="0"/>
    <x v="0"/>
    <x v="0"/>
    <x v="0"/>
    <x v="4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0"/>
    <x v="199"/>
    <x v="169"/>
    <x v="203"/>
    <x v="0"/>
    <x v="896"/>
    <x v="1"/>
  </r>
  <r>
    <x v="1"/>
    <x v="3"/>
    <x v="0"/>
    <x v="0"/>
    <x v="0"/>
    <x v="0"/>
    <x v="0"/>
    <x v="139"/>
    <x v="1069"/>
    <x v="54"/>
    <x v="27"/>
    <x v="0"/>
    <x v="0"/>
    <x v="0"/>
    <x v="0"/>
    <x v="0"/>
    <x v="2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9"/>
    <x v="199"/>
    <x v="169"/>
    <x v="203"/>
    <x v="0"/>
    <x v="1342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531"/>
    <x v="1323"/>
    <x v="33"/>
    <x v="27"/>
    <x v="0"/>
    <x v="0"/>
    <x v="0"/>
    <x v="0"/>
    <x v="0"/>
    <x v="5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0"/>
    <x v="199"/>
    <x v="169"/>
    <x v="203"/>
    <x v="0"/>
    <x v="935"/>
    <x v="1"/>
  </r>
  <r>
    <x v="1"/>
    <x v="6"/>
    <x v="0"/>
    <x v="0"/>
    <x v="0"/>
    <x v="0"/>
    <x v="0"/>
    <x v="645"/>
    <x v="1402"/>
    <x v="54"/>
    <x v="27"/>
    <x v="0"/>
    <x v="0"/>
    <x v="0"/>
    <x v="0"/>
    <x v="0"/>
    <x v="6"/>
    <x v="0"/>
    <x v="0"/>
    <x v="0"/>
    <x v="637"/>
    <x v="211"/>
    <x v="5"/>
    <x v="70"/>
    <x v="850"/>
    <x v="57"/>
    <x v="0"/>
    <x v="0"/>
    <x v="0"/>
    <x v="0"/>
    <x v="0"/>
    <x v="442"/>
    <x v="558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06"/>
    <x v="199"/>
    <x v="169"/>
    <x v="203"/>
    <x v="0"/>
    <x v="818"/>
    <x v="1"/>
  </r>
  <r>
    <x v="1"/>
    <x v="0"/>
    <x v="0"/>
    <x v="0"/>
    <x v="0"/>
    <x v="0"/>
    <x v="0"/>
    <x v="1249"/>
    <x v="1725"/>
    <x v="54"/>
    <x v="22"/>
    <x v="0"/>
    <x v="0"/>
    <x v="0"/>
    <x v="0"/>
    <x v="0"/>
    <x v="3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6"/>
    <x v="199"/>
    <x v="169"/>
    <x v="203"/>
    <x v="0"/>
    <x v="278"/>
    <x v="1"/>
  </r>
  <r>
    <x v="1"/>
    <x v="1"/>
    <x v="0"/>
    <x v="0"/>
    <x v="0"/>
    <x v="0"/>
    <x v="0"/>
    <x v="268"/>
    <x v="1158"/>
    <x v="54"/>
    <x v="27"/>
    <x v="0"/>
    <x v="0"/>
    <x v="0"/>
    <x v="0"/>
    <x v="0"/>
    <x v="0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8"/>
    <x v="199"/>
    <x v="169"/>
    <x v="203"/>
    <x v="0"/>
    <x v="1212"/>
    <x v="1"/>
  </r>
  <r>
    <x v="1"/>
    <x v="2"/>
    <x v="0"/>
    <x v="0"/>
    <x v="0"/>
    <x v="0"/>
    <x v="0"/>
    <x v="859"/>
    <x v="1538"/>
    <x v="54"/>
    <x v="27"/>
    <x v="0"/>
    <x v="0"/>
    <x v="0"/>
    <x v="0"/>
    <x v="0"/>
    <x v="4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7"/>
    <x v="199"/>
    <x v="169"/>
    <x v="203"/>
    <x v="0"/>
    <x v="607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64"/>
    <x v="1276"/>
    <x v="54"/>
    <x v="27"/>
    <x v="0"/>
    <x v="0"/>
    <x v="0"/>
    <x v="0"/>
    <x v="0"/>
    <x v="1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7"/>
    <x v="199"/>
    <x v="169"/>
    <x v="203"/>
    <x v="0"/>
    <x v="1004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9"/>
    <x v="1591"/>
    <x v="54"/>
    <x v="27"/>
    <x v="0"/>
    <x v="0"/>
    <x v="0"/>
    <x v="0"/>
    <x v="0"/>
    <x v="6"/>
    <x v="0"/>
    <x v="0"/>
    <x v="0"/>
    <x v="638"/>
    <x v="247"/>
    <x v="5"/>
    <x v="70"/>
    <x v="850"/>
    <x v="73"/>
    <x v="0"/>
    <x v="0"/>
    <x v="0"/>
    <x v="0"/>
    <x v="0"/>
    <x v="442"/>
    <x v="419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4"/>
    <x v="199"/>
    <x v="169"/>
    <x v="203"/>
    <x v="0"/>
    <x v="534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234"/>
    <x v="1138"/>
    <x v="54"/>
    <x v="27"/>
    <x v="0"/>
    <x v="0"/>
    <x v="0"/>
    <x v="0"/>
    <x v="0"/>
    <x v="0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6"/>
    <x v="199"/>
    <x v="169"/>
    <x v="203"/>
    <x v="0"/>
    <x v="1246"/>
    <x v="1"/>
  </r>
  <r>
    <x v="1"/>
    <x v="2"/>
    <x v="0"/>
    <x v="0"/>
    <x v="0"/>
    <x v="0"/>
    <x v="0"/>
    <x v="802"/>
    <x v="1507"/>
    <x v="54"/>
    <x v="27"/>
    <x v="0"/>
    <x v="0"/>
    <x v="0"/>
    <x v="0"/>
    <x v="0"/>
    <x v="4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4"/>
    <x v="199"/>
    <x v="169"/>
    <x v="203"/>
    <x v="0"/>
    <x v="659"/>
    <x v="1"/>
  </r>
  <r>
    <x v="1"/>
    <x v="3"/>
    <x v="0"/>
    <x v="0"/>
    <x v="0"/>
    <x v="0"/>
    <x v="0"/>
    <x v="234"/>
    <x v="1138"/>
    <x v="54"/>
    <x v="27"/>
    <x v="0"/>
    <x v="0"/>
    <x v="0"/>
    <x v="0"/>
    <x v="0"/>
    <x v="2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6"/>
    <x v="199"/>
    <x v="169"/>
    <x v="203"/>
    <x v="0"/>
    <x v="1246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745"/>
    <x v="1474"/>
    <x v="40"/>
    <x v="27"/>
    <x v="0"/>
    <x v="0"/>
    <x v="0"/>
    <x v="0"/>
    <x v="0"/>
    <x v="5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22"/>
    <x v="199"/>
    <x v="169"/>
    <x v="203"/>
    <x v="0"/>
    <x v="713"/>
    <x v="1"/>
  </r>
  <r>
    <x v="1"/>
    <x v="6"/>
    <x v="0"/>
    <x v="0"/>
    <x v="0"/>
    <x v="0"/>
    <x v="0"/>
    <x v="883"/>
    <x v="1555"/>
    <x v="54"/>
    <x v="27"/>
    <x v="0"/>
    <x v="0"/>
    <x v="0"/>
    <x v="0"/>
    <x v="0"/>
    <x v="6"/>
    <x v="0"/>
    <x v="0"/>
    <x v="0"/>
    <x v="639"/>
    <x v="309"/>
    <x v="5"/>
    <x v="70"/>
    <x v="850"/>
    <x v="88"/>
    <x v="0"/>
    <x v="0"/>
    <x v="0"/>
    <x v="0"/>
    <x v="0"/>
    <x v="442"/>
    <x v="135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51"/>
    <x v="199"/>
    <x v="169"/>
    <x v="203"/>
    <x v="0"/>
    <x v="590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50"/>
    <x v="1339"/>
    <x v="54"/>
    <x v="27"/>
    <x v="0"/>
    <x v="0"/>
    <x v="0"/>
    <x v="0"/>
    <x v="0"/>
    <x v="0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6"/>
    <x v="199"/>
    <x v="169"/>
    <x v="203"/>
    <x v="0"/>
    <x v="915"/>
    <x v="1"/>
  </r>
  <r>
    <x v="1"/>
    <x v="2"/>
    <x v="0"/>
    <x v="0"/>
    <x v="0"/>
    <x v="0"/>
    <x v="0"/>
    <x v="1330"/>
    <x v="1776"/>
    <x v="54"/>
    <x v="27"/>
    <x v="0"/>
    <x v="0"/>
    <x v="0"/>
    <x v="0"/>
    <x v="0"/>
    <x v="4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6"/>
    <x v="199"/>
    <x v="169"/>
    <x v="203"/>
    <x v="0"/>
    <x v="206"/>
    <x v="1"/>
  </r>
  <r>
    <x v="1"/>
    <x v="3"/>
    <x v="0"/>
    <x v="0"/>
    <x v="0"/>
    <x v="0"/>
    <x v="0"/>
    <x v="550"/>
    <x v="1339"/>
    <x v="54"/>
    <x v="27"/>
    <x v="0"/>
    <x v="0"/>
    <x v="0"/>
    <x v="0"/>
    <x v="0"/>
    <x v="2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6"/>
    <x v="199"/>
    <x v="169"/>
    <x v="203"/>
    <x v="0"/>
    <x v="915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282"/>
    <x v="1749"/>
    <x v="52"/>
    <x v="27"/>
    <x v="0"/>
    <x v="0"/>
    <x v="0"/>
    <x v="0"/>
    <x v="0"/>
    <x v="5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1"/>
    <x v="199"/>
    <x v="169"/>
    <x v="203"/>
    <x v="0"/>
    <x v="249"/>
    <x v="1"/>
  </r>
  <r>
    <x v="1"/>
    <x v="6"/>
    <x v="0"/>
    <x v="0"/>
    <x v="0"/>
    <x v="0"/>
    <x v="0"/>
    <x v="1392"/>
    <x v="1811"/>
    <x v="54"/>
    <x v="27"/>
    <x v="0"/>
    <x v="0"/>
    <x v="0"/>
    <x v="0"/>
    <x v="0"/>
    <x v="6"/>
    <x v="0"/>
    <x v="0"/>
    <x v="0"/>
    <x v="640"/>
    <x v="400"/>
    <x v="5"/>
    <x v="70"/>
    <x v="850"/>
    <x v="44"/>
    <x v="0"/>
    <x v="0"/>
    <x v="0"/>
    <x v="0"/>
    <x v="0"/>
    <x v="442"/>
    <x v="1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11"/>
    <x v="199"/>
    <x v="169"/>
    <x v="203"/>
    <x v="0"/>
    <x v="149"/>
    <x v="1"/>
  </r>
  <r>
    <x v="1"/>
    <x v="0"/>
    <x v="0"/>
    <x v="0"/>
    <x v="0"/>
    <x v="0"/>
    <x v="0"/>
    <x v="0"/>
    <x v="956"/>
    <x v="54"/>
    <x v="0"/>
    <x v="0"/>
    <x v="0"/>
    <x v="0"/>
    <x v="0"/>
    <x v="0"/>
    <x v="3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1"/>
    <x v="0"/>
    <x v="0"/>
    <x v="0"/>
    <x v="0"/>
    <x v="0"/>
    <x v="542"/>
    <x v="1335"/>
    <x v="54"/>
    <x v="27"/>
    <x v="0"/>
    <x v="0"/>
    <x v="0"/>
    <x v="0"/>
    <x v="0"/>
    <x v="0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5"/>
    <x v="199"/>
    <x v="169"/>
    <x v="203"/>
    <x v="0"/>
    <x v="923"/>
    <x v="1"/>
  </r>
  <r>
    <x v="1"/>
    <x v="2"/>
    <x v="0"/>
    <x v="0"/>
    <x v="0"/>
    <x v="0"/>
    <x v="0"/>
    <x v="1322"/>
    <x v="1773"/>
    <x v="54"/>
    <x v="27"/>
    <x v="0"/>
    <x v="0"/>
    <x v="0"/>
    <x v="0"/>
    <x v="0"/>
    <x v="4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5"/>
    <x v="199"/>
    <x v="169"/>
    <x v="203"/>
    <x v="0"/>
    <x v="213"/>
    <x v="1"/>
  </r>
  <r>
    <x v="1"/>
    <x v="3"/>
    <x v="0"/>
    <x v="0"/>
    <x v="0"/>
    <x v="0"/>
    <x v="0"/>
    <x v="542"/>
    <x v="1335"/>
    <x v="54"/>
    <x v="27"/>
    <x v="0"/>
    <x v="0"/>
    <x v="0"/>
    <x v="0"/>
    <x v="0"/>
    <x v="2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5"/>
    <x v="199"/>
    <x v="169"/>
    <x v="203"/>
    <x v="0"/>
    <x v="923"/>
    <x v="1"/>
  </r>
  <r>
    <x v="1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5"/>
    <x v="0"/>
    <x v="0"/>
    <x v="0"/>
    <x v="0"/>
    <x v="0"/>
    <x v="1277"/>
    <x v="1746"/>
    <x v="51"/>
    <x v="27"/>
    <x v="0"/>
    <x v="0"/>
    <x v="0"/>
    <x v="0"/>
    <x v="0"/>
    <x v="5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0"/>
    <x v="199"/>
    <x v="169"/>
    <x v="203"/>
    <x v="0"/>
    <x v="251"/>
    <x v="1"/>
  </r>
  <r>
    <x v="1"/>
    <x v="6"/>
    <x v="0"/>
    <x v="0"/>
    <x v="0"/>
    <x v="0"/>
    <x v="0"/>
    <x v="1388"/>
    <x v="1808"/>
    <x v="54"/>
    <x v="27"/>
    <x v="0"/>
    <x v="0"/>
    <x v="0"/>
    <x v="0"/>
    <x v="0"/>
    <x v="6"/>
    <x v="0"/>
    <x v="0"/>
    <x v="0"/>
    <x v="641"/>
    <x v="440"/>
    <x v="5"/>
    <x v="70"/>
    <x v="850"/>
    <x v="62"/>
    <x v="0"/>
    <x v="0"/>
    <x v="0"/>
    <x v="0"/>
    <x v="0"/>
    <x v="442"/>
    <x v="157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10"/>
    <x v="199"/>
    <x v="169"/>
    <x v="203"/>
    <x v="0"/>
    <x v="154"/>
    <x v="1"/>
  </r>
  <r>
    <x v="1"/>
    <x v="0"/>
    <x v="0"/>
    <x v="0"/>
    <x v="0"/>
    <x v="0"/>
    <x v="0"/>
    <x v="1321"/>
    <x v="1772"/>
    <x v="54"/>
    <x v="24"/>
    <x v="0"/>
    <x v="0"/>
    <x v="0"/>
    <x v="0"/>
    <x v="0"/>
    <x v="3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104"/>
    <x v="199"/>
    <x v="169"/>
    <x v="203"/>
    <x v="0"/>
    <x v="214"/>
    <x v="1"/>
  </r>
  <r>
    <x v="1"/>
    <x v="1"/>
    <x v="0"/>
    <x v="0"/>
    <x v="0"/>
    <x v="0"/>
    <x v="0"/>
    <x v="312"/>
    <x v="1182"/>
    <x v="54"/>
    <x v="27"/>
    <x v="0"/>
    <x v="0"/>
    <x v="0"/>
    <x v="0"/>
    <x v="0"/>
    <x v="0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28"/>
    <x v="199"/>
    <x v="169"/>
    <x v="203"/>
    <x v="0"/>
    <x v="1166"/>
    <x v="1"/>
  </r>
  <r>
    <x v="1"/>
    <x v="2"/>
    <x v="0"/>
    <x v="0"/>
    <x v="0"/>
    <x v="0"/>
    <x v="0"/>
    <x v="941"/>
    <x v="1592"/>
    <x v="54"/>
    <x v="27"/>
    <x v="0"/>
    <x v="0"/>
    <x v="0"/>
    <x v="0"/>
    <x v="0"/>
    <x v="4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5"/>
    <x v="199"/>
    <x v="169"/>
    <x v="203"/>
    <x v="0"/>
    <x v="532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522"/>
    <x v="1316"/>
    <x v="54"/>
    <x v="27"/>
    <x v="0"/>
    <x v="0"/>
    <x v="0"/>
    <x v="0"/>
    <x v="0"/>
    <x v="1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9"/>
    <x v="199"/>
    <x v="169"/>
    <x v="203"/>
    <x v="0"/>
    <x v="946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1036"/>
    <x v="1635"/>
    <x v="54"/>
    <x v="27"/>
    <x v="0"/>
    <x v="0"/>
    <x v="0"/>
    <x v="0"/>
    <x v="0"/>
    <x v="6"/>
    <x v="0"/>
    <x v="0"/>
    <x v="0"/>
    <x v="642"/>
    <x v="457"/>
    <x v="5"/>
    <x v="70"/>
    <x v="850"/>
    <x v="56"/>
    <x v="0"/>
    <x v="0"/>
    <x v="0"/>
    <x v="0"/>
    <x v="0"/>
    <x v="442"/>
    <x v="24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74"/>
    <x v="199"/>
    <x v="169"/>
    <x v="203"/>
    <x v="0"/>
    <x v="455"/>
    <x v="1"/>
  </r>
  <r>
    <x v="1"/>
    <x v="0"/>
    <x v="0"/>
    <x v="0"/>
    <x v="0"/>
    <x v="0"/>
    <x v="0"/>
    <x v="1164"/>
    <x v="1686"/>
    <x v="54"/>
    <x v="18"/>
    <x v="0"/>
    <x v="0"/>
    <x v="0"/>
    <x v="0"/>
    <x v="0"/>
    <x v="3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87"/>
    <x v="199"/>
    <x v="169"/>
    <x v="203"/>
    <x v="0"/>
    <x v="346"/>
    <x v="1"/>
  </r>
  <r>
    <x v="1"/>
    <x v="1"/>
    <x v="0"/>
    <x v="0"/>
    <x v="0"/>
    <x v="0"/>
    <x v="0"/>
    <x v="227"/>
    <x v="1132"/>
    <x v="54"/>
    <x v="27"/>
    <x v="0"/>
    <x v="0"/>
    <x v="0"/>
    <x v="0"/>
    <x v="0"/>
    <x v="0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2"/>
    <x v="199"/>
    <x v="169"/>
    <x v="203"/>
    <x v="0"/>
    <x v="1253"/>
    <x v="1"/>
  </r>
  <r>
    <x v="1"/>
    <x v="2"/>
    <x v="0"/>
    <x v="0"/>
    <x v="0"/>
    <x v="0"/>
    <x v="0"/>
    <x v="787"/>
    <x v="1500"/>
    <x v="54"/>
    <x v="27"/>
    <x v="0"/>
    <x v="0"/>
    <x v="0"/>
    <x v="0"/>
    <x v="0"/>
    <x v="4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3"/>
    <x v="199"/>
    <x v="169"/>
    <x v="203"/>
    <x v="0"/>
    <x v="672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12"/>
    <x v="1236"/>
    <x v="54"/>
    <x v="27"/>
    <x v="0"/>
    <x v="0"/>
    <x v="0"/>
    <x v="0"/>
    <x v="0"/>
    <x v="1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49"/>
    <x v="199"/>
    <x v="169"/>
    <x v="203"/>
    <x v="0"/>
    <x v="1061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868"/>
    <x v="1544"/>
    <x v="54"/>
    <x v="27"/>
    <x v="0"/>
    <x v="0"/>
    <x v="0"/>
    <x v="0"/>
    <x v="0"/>
    <x v="6"/>
    <x v="0"/>
    <x v="0"/>
    <x v="0"/>
    <x v="643"/>
    <x v="462"/>
    <x v="5"/>
    <x v="70"/>
    <x v="850"/>
    <x v="73"/>
    <x v="0"/>
    <x v="0"/>
    <x v="0"/>
    <x v="0"/>
    <x v="0"/>
    <x v="442"/>
    <x v="201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8"/>
    <x v="199"/>
    <x v="169"/>
    <x v="203"/>
    <x v="0"/>
    <x v="599"/>
    <x v="1"/>
  </r>
  <r>
    <x v="1"/>
    <x v="0"/>
    <x v="0"/>
    <x v="0"/>
    <x v="0"/>
    <x v="0"/>
    <x v="0"/>
    <x v="1235"/>
    <x v="1719"/>
    <x v="54"/>
    <x v="20"/>
    <x v="0"/>
    <x v="0"/>
    <x v="0"/>
    <x v="0"/>
    <x v="0"/>
    <x v="3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93"/>
    <x v="199"/>
    <x v="169"/>
    <x v="203"/>
    <x v="0"/>
    <x v="288"/>
    <x v="1"/>
  </r>
  <r>
    <x v="1"/>
    <x v="1"/>
    <x v="0"/>
    <x v="0"/>
    <x v="0"/>
    <x v="0"/>
    <x v="0"/>
    <x v="262"/>
    <x v="1154"/>
    <x v="54"/>
    <x v="27"/>
    <x v="0"/>
    <x v="0"/>
    <x v="0"/>
    <x v="0"/>
    <x v="0"/>
    <x v="0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15"/>
    <x v="199"/>
    <x v="169"/>
    <x v="203"/>
    <x v="0"/>
    <x v="1218"/>
    <x v="1"/>
  </r>
  <r>
    <x v="1"/>
    <x v="2"/>
    <x v="0"/>
    <x v="0"/>
    <x v="0"/>
    <x v="0"/>
    <x v="0"/>
    <x v="850"/>
    <x v="1534"/>
    <x v="54"/>
    <x v="27"/>
    <x v="0"/>
    <x v="0"/>
    <x v="0"/>
    <x v="0"/>
    <x v="0"/>
    <x v="4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45"/>
    <x v="199"/>
    <x v="169"/>
    <x v="203"/>
    <x v="0"/>
    <x v="614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453"/>
    <x v="1270"/>
    <x v="54"/>
    <x v="27"/>
    <x v="0"/>
    <x v="0"/>
    <x v="0"/>
    <x v="0"/>
    <x v="0"/>
    <x v="1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63"/>
    <x v="199"/>
    <x v="169"/>
    <x v="203"/>
    <x v="0"/>
    <x v="1016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930"/>
    <x v="1582"/>
    <x v="54"/>
    <x v="27"/>
    <x v="0"/>
    <x v="0"/>
    <x v="0"/>
    <x v="0"/>
    <x v="0"/>
    <x v="6"/>
    <x v="0"/>
    <x v="0"/>
    <x v="0"/>
    <x v="644"/>
    <x v="509"/>
    <x v="5"/>
    <x v="70"/>
    <x v="850"/>
    <x v="64"/>
    <x v="0"/>
    <x v="0"/>
    <x v="0"/>
    <x v="0"/>
    <x v="0"/>
    <x v="442"/>
    <x v="192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1"/>
    <x v="199"/>
    <x v="169"/>
    <x v="203"/>
    <x v="0"/>
    <x v="544"/>
    <x v="1"/>
  </r>
  <r>
    <x v="1"/>
    <x v="0"/>
    <x v="0"/>
    <x v="0"/>
    <x v="0"/>
    <x v="0"/>
    <x v="0"/>
    <x v="806"/>
    <x v="1509"/>
    <x v="54"/>
    <x v="10"/>
    <x v="0"/>
    <x v="0"/>
    <x v="0"/>
    <x v="0"/>
    <x v="0"/>
    <x v="3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36"/>
    <x v="199"/>
    <x v="169"/>
    <x v="203"/>
    <x v="0"/>
    <x v="655"/>
    <x v="1"/>
  </r>
  <r>
    <x v="1"/>
    <x v="1"/>
    <x v="0"/>
    <x v="0"/>
    <x v="0"/>
    <x v="0"/>
    <x v="0"/>
    <x v="115"/>
    <x v="1049"/>
    <x v="54"/>
    <x v="27"/>
    <x v="0"/>
    <x v="0"/>
    <x v="0"/>
    <x v="0"/>
    <x v="0"/>
    <x v="0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72"/>
    <x v="199"/>
    <x v="169"/>
    <x v="203"/>
    <x v="0"/>
    <x v="1365"/>
    <x v="1"/>
  </r>
  <r>
    <x v="1"/>
    <x v="2"/>
    <x v="0"/>
    <x v="0"/>
    <x v="0"/>
    <x v="0"/>
    <x v="0"/>
    <x v="507"/>
    <x v="1308"/>
    <x v="54"/>
    <x v="27"/>
    <x v="0"/>
    <x v="0"/>
    <x v="0"/>
    <x v="0"/>
    <x v="0"/>
    <x v="4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73"/>
    <x v="199"/>
    <x v="169"/>
    <x v="203"/>
    <x v="0"/>
    <x v="961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23"/>
    <x v="1129"/>
    <x v="54"/>
    <x v="27"/>
    <x v="0"/>
    <x v="0"/>
    <x v="0"/>
    <x v="0"/>
    <x v="0"/>
    <x v="1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01"/>
    <x v="199"/>
    <x v="169"/>
    <x v="203"/>
    <x v="0"/>
    <x v="1257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566"/>
    <x v="1349"/>
    <x v="54"/>
    <x v="27"/>
    <x v="0"/>
    <x v="0"/>
    <x v="0"/>
    <x v="0"/>
    <x v="0"/>
    <x v="6"/>
    <x v="0"/>
    <x v="0"/>
    <x v="0"/>
    <x v="645"/>
    <x v="542"/>
    <x v="5"/>
    <x v="70"/>
    <x v="850"/>
    <x v="75"/>
    <x v="0"/>
    <x v="0"/>
    <x v="0"/>
    <x v="0"/>
    <x v="0"/>
    <x v="442"/>
    <x v="110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89"/>
    <x v="199"/>
    <x v="169"/>
    <x v="203"/>
    <x v="0"/>
    <x v="900"/>
    <x v="1"/>
  </r>
  <r>
    <x v="1"/>
    <x v="0"/>
    <x v="0"/>
    <x v="0"/>
    <x v="0"/>
    <x v="0"/>
    <x v="0"/>
    <x v="932"/>
    <x v="1584"/>
    <x v="54"/>
    <x v="16"/>
    <x v="0"/>
    <x v="0"/>
    <x v="0"/>
    <x v="0"/>
    <x v="0"/>
    <x v="3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62"/>
    <x v="199"/>
    <x v="169"/>
    <x v="203"/>
    <x v="0"/>
    <x v="541"/>
    <x v="1"/>
  </r>
  <r>
    <x v="1"/>
    <x v="1"/>
    <x v="0"/>
    <x v="0"/>
    <x v="0"/>
    <x v="0"/>
    <x v="0"/>
    <x v="150"/>
    <x v="1079"/>
    <x v="54"/>
    <x v="27"/>
    <x v="0"/>
    <x v="0"/>
    <x v="0"/>
    <x v="0"/>
    <x v="0"/>
    <x v="0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84"/>
    <x v="199"/>
    <x v="169"/>
    <x v="203"/>
    <x v="0"/>
    <x v="1332"/>
    <x v="1"/>
  </r>
  <r>
    <x v="1"/>
    <x v="2"/>
    <x v="0"/>
    <x v="0"/>
    <x v="0"/>
    <x v="0"/>
    <x v="0"/>
    <x v="605"/>
    <x v="1378"/>
    <x v="54"/>
    <x v="27"/>
    <x v="0"/>
    <x v="0"/>
    <x v="0"/>
    <x v="0"/>
    <x v="0"/>
    <x v="4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99"/>
    <x v="199"/>
    <x v="169"/>
    <x v="203"/>
    <x v="0"/>
    <x v="859"/>
    <x v="1"/>
  </r>
  <r>
    <x v="1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4"/>
    <x v="0"/>
    <x v="0"/>
    <x v="0"/>
    <x v="0"/>
    <x v="0"/>
    <x v="292"/>
    <x v="1170"/>
    <x v="54"/>
    <x v="27"/>
    <x v="0"/>
    <x v="0"/>
    <x v="0"/>
    <x v="0"/>
    <x v="0"/>
    <x v="1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922"/>
    <x v="199"/>
    <x v="169"/>
    <x v="203"/>
    <x v="0"/>
    <x v="1187"/>
    <x v="1"/>
  </r>
  <r>
    <x v="1"/>
    <x v="5"/>
    <x v="0"/>
    <x v="0"/>
    <x v="0"/>
    <x v="0"/>
    <x v="0"/>
    <x v="0"/>
    <x v="956"/>
    <x v="0"/>
    <x v="27"/>
    <x v="0"/>
    <x v="0"/>
    <x v="0"/>
    <x v="0"/>
    <x v="0"/>
    <x v="5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812"/>
    <x v="199"/>
    <x v="169"/>
    <x v="203"/>
    <x v="0"/>
    <x v="1479"/>
    <x v="1"/>
  </r>
  <r>
    <x v="1"/>
    <x v="6"/>
    <x v="0"/>
    <x v="0"/>
    <x v="0"/>
    <x v="0"/>
    <x v="0"/>
    <x v="679"/>
    <x v="1425"/>
    <x v="54"/>
    <x v="27"/>
    <x v="0"/>
    <x v="0"/>
    <x v="0"/>
    <x v="0"/>
    <x v="0"/>
    <x v="6"/>
    <x v="0"/>
    <x v="0"/>
    <x v="0"/>
    <x v="646"/>
    <x v="602"/>
    <x v="5"/>
    <x v="70"/>
    <x v="850"/>
    <x v="75"/>
    <x v="0"/>
    <x v="0"/>
    <x v="0"/>
    <x v="0"/>
    <x v="0"/>
    <x v="442"/>
    <x v="176"/>
    <x v="47"/>
    <x v="56"/>
    <x v="0"/>
    <x v="0"/>
    <x v="0"/>
    <x v="1"/>
    <x v="0"/>
    <x v="0"/>
    <x v="0"/>
    <x v="0"/>
    <x v="0"/>
    <x v="0"/>
    <x v="0"/>
    <x v="0"/>
    <x v="0"/>
    <x v="0"/>
    <x v="0"/>
    <x v="0"/>
    <x v="0"/>
    <x v="1011"/>
    <x v="199"/>
    <x v="169"/>
    <x v="203"/>
    <x v="0"/>
    <x v="780"/>
    <x v="1"/>
  </r>
  <r>
    <x v="1"/>
    <x v="3"/>
    <x v="0"/>
    <x v="0"/>
    <x v="0"/>
    <x v="0"/>
    <x v="0"/>
    <x v="90"/>
    <x v="1034"/>
    <x v="54"/>
    <x v="27"/>
    <x v="0"/>
    <x v="0"/>
    <x v="0"/>
    <x v="0"/>
    <x v="0"/>
    <x v="2"/>
    <x v="0"/>
    <x v="0"/>
    <x v="0"/>
    <x v="53"/>
    <x v="70"/>
    <x v="5"/>
    <x v="73"/>
    <x v="850"/>
    <x v="104"/>
    <x v="0"/>
    <x v="0"/>
    <x v="0"/>
    <x v="0"/>
    <x v="0"/>
    <x v="442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5"/>
    <x v="199"/>
    <x v="169"/>
    <x v="203"/>
    <x v="0"/>
    <x v="1392"/>
    <x v="1"/>
  </r>
  <r>
    <x v="1"/>
    <x v="5"/>
    <x v="0"/>
    <x v="0"/>
    <x v="0"/>
    <x v="0"/>
    <x v="0"/>
    <x v="383"/>
    <x v="1217"/>
    <x v="23"/>
    <x v="27"/>
    <x v="0"/>
    <x v="0"/>
    <x v="0"/>
    <x v="0"/>
    <x v="0"/>
    <x v="5"/>
    <x v="0"/>
    <x v="0"/>
    <x v="0"/>
    <x v="53"/>
    <x v="70"/>
    <x v="5"/>
    <x v="73"/>
    <x v="850"/>
    <x v="104"/>
    <x v="0"/>
    <x v="0"/>
    <x v="0"/>
    <x v="0"/>
    <x v="0"/>
    <x v="442"/>
    <x v="417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42"/>
    <x v="199"/>
    <x v="169"/>
    <x v="203"/>
    <x v="0"/>
    <x v="1093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125"/>
    <x v="181"/>
    <x v="5"/>
    <x v="73"/>
    <x v="850"/>
    <x v="104"/>
    <x v="0"/>
    <x v="0"/>
    <x v="0"/>
    <x v="0"/>
    <x v="0"/>
    <x v="442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5"/>
    <x v="0"/>
    <x v="0"/>
    <x v="0"/>
    <x v="0"/>
    <x v="0"/>
    <x v="335"/>
    <x v="1195"/>
    <x v="20"/>
    <x v="27"/>
    <x v="0"/>
    <x v="0"/>
    <x v="0"/>
    <x v="0"/>
    <x v="0"/>
    <x v="5"/>
    <x v="0"/>
    <x v="0"/>
    <x v="0"/>
    <x v="125"/>
    <x v="181"/>
    <x v="5"/>
    <x v="73"/>
    <x v="850"/>
    <x v="104"/>
    <x v="0"/>
    <x v="0"/>
    <x v="0"/>
    <x v="0"/>
    <x v="0"/>
    <x v="442"/>
    <x v="530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3"/>
    <x v="0"/>
    <x v="0"/>
    <x v="0"/>
    <x v="0"/>
    <x v="0"/>
    <x v="78"/>
    <x v="1025"/>
    <x v="54"/>
    <x v="27"/>
    <x v="0"/>
    <x v="0"/>
    <x v="0"/>
    <x v="0"/>
    <x v="0"/>
    <x v="2"/>
    <x v="0"/>
    <x v="0"/>
    <x v="0"/>
    <x v="147"/>
    <x v="212"/>
    <x v="5"/>
    <x v="73"/>
    <x v="850"/>
    <x v="104"/>
    <x v="0"/>
    <x v="0"/>
    <x v="0"/>
    <x v="0"/>
    <x v="0"/>
    <x v="442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1"/>
    <x v="199"/>
    <x v="169"/>
    <x v="203"/>
    <x v="0"/>
    <x v="1402"/>
    <x v="1"/>
  </r>
  <r>
    <x v="1"/>
    <x v="5"/>
    <x v="0"/>
    <x v="0"/>
    <x v="0"/>
    <x v="0"/>
    <x v="0"/>
    <x v="335"/>
    <x v="1195"/>
    <x v="20"/>
    <x v="27"/>
    <x v="0"/>
    <x v="0"/>
    <x v="0"/>
    <x v="0"/>
    <x v="0"/>
    <x v="5"/>
    <x v="0"/>
    <x v="0"/>
    <x v="0"/>
    <x v="147"/>
    <x v="212"/>
    <x v="5"/>
    <x v="73"/>
    <x v="850"/>
    <x v="104"/>
    <x v="0"/>
    <x v="0"/>
    <x v="0"/>
    <x v="0"/>
    <x v="0"/>
    <x v="442"/>
    <x v="323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4"/>
    <x v="199"/>
    <x v="169"/>
    <x v="203"/>
    <x v="0"/>
    <x v="1143"/>
    <x v="1"/>
  </r>
  <r>
    <x v="1"/>
    <x v="3"/>
    <x v="0"/>
    <x v="0"/>
    <x v="0"/>
    <x v="0"/>
    <x v="0"/>
    <x v="62"/>
    <x v="1015"/>
    <x v="54"/>
    <x v="27"/>
    <x v="0"/>
    <x v="0"/>
    <x v="0"/>
    <x v="0"/>
    <x v="0"/>
    <x v="2"/>
    <x v="0"/>
    <x v="0"/>
    <x v="0"/>
    <x v="246"/>
    <x v="353"/>
    <x v="5"/>
    <x v="73"/>
    <x v="850"/>
    <x v="104"/>
    <x v="0"/>
    <x v="0"/>
    <x v="0"/>
    <x v="0"/>
    <x v="0"/>
    <x v="442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53"/>
    <x v="199"/>
    <x v="169"/>
    <x v="203"/>
    <x v="0"/>
    <x v="1418"/>
    <x v="1"/>
  </r>
  <r>
    <x v="1"/>
    <x v="5"/>
    <x v="0"/>
    <x v="0"/>
    <x v="0"/>
    <x v="0"/>
    <x v="0"/>
    <x v="283"/>
    <x v="1166"/>
    <x v="15"/>
    <x v="27"/>
    <x v="0"/>
    <x v="0"/>
    <x v="0"/>
    <x v="0"/>
    <x v="0"/>
    <x v="5"/>
    <x v="0"/>
    <x v="0"/>
    <x v="0"/>
    <x v="246"/>
    <x v="353"/>
    <x v="5"/>
    <x v="73"/>
    <x v="850"/>
    <x v="104"/>
    <x v="0"/>
    <x v="0"/>
    <x v="0"/>
    <x v="0"/>
    <x v="0"/>
    <x v="442"/>
    <x v="37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20"/>
    <x v="199"/>
    <x v="169"/>
    <x v="203"/>
    <x v="0"/>
    <x v="1197"/>
    <x v="1"/>
  </r>
  <r>
    <x v="1"/>
    <x v="3"/>
    <x v="0"/>
    <x v="0"/>
    <x v="0"/>
    <x v="0"/>
    <x v="0"/>
    <x v="70"/>
    <x v="1019"/>
    <x v="54"/>
    <x v="27"/>
    <x v="0"/>
    <x v="0"/>
    <x v="0"/>
    <x v="0"/>
    <x v="0"/>
    <x v="2"/>
    <x v="0"/>
    <x v="0"/>
    <x v="0"/>
    <x v="278"/>
    <x v="390"/>
    <x v="5"/>
    <x v="73"/>
    <x v="850"/>
    <x v="104"/>
    <x v="0"/>
    <x v="0"/>
    <x v="0"/>
    <x v="0"/>
    <x v="0"/>
    <x v="442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56"/>
    <x v="199"/>
    <x v="169"/>
    <x v="203"/>
    <x v="0"/>
    <x v="1410"/>
    <x v="1"/>
  </r>
  <r>
    <x v="1"/>
    <x v="5"/>
    <x v="0"/>
    <x v="0"/>
    <x v="0"/>
    <x v="0"/>
    <x v="0"/>
    <x v="311"/>
    <x v="1181"/>
    <x v="18"/>
    <x v="27"/>
    <x v="0"/>
    <x v="0"/>
    <x v="0"/>
    <x v="0"/>
    <x v="0"/>
    <x v="5"/>
    <x v="0"/>
    <x v="0"/>
    <x v="0"/>
    <x v="278"/>
    <x v="390"/>
    <x v="5"/>
    <x v="73"/>
    <x v="850"/>
    <x v="104"/>
    <x v="0"/>
    <x v="0"/>
    <x v="0"/>
    <x v="0"/>
    <x v="0"/>
    <x v="442"/>
    <x v="445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27"/>
    <x v="199"/>
    <x v="169"/>
    <x v="203"/>
    <x v="0"/>
    <x v="1167"/>
    <x v="1"/>
  </r>
  <r>
    <x v="1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15"/>
    <x v="617"/>
    <x v="5"/>
    <x v="73"/>
    <x v="850"/>
    <x v="104"/>
    <x v="0"/>
    <x v="0"/>
    <x v="0"/>
    <x v="0"/>
    <x v="0"/>
    <x v="442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4"/>
    <x v="199"/>
    <x v="169"/>
    <x v="203"/>
    <x v="0"/>
    <x v="1395"/>
    <x v="1"/>
  </r>
  <r>
    <x v="1"/>
    <x v="5"/>
    <x v="0"/>
    <x v="0"/>
    <x v="0"/>
    <x v="0"/>
    <x v="0"/>
    <x v="359"/>
    <x v="1210"/>
    <x v="22"/>
    <x v="27"/>
    <x v="0"/>
    <x v="0"/>
    <x v="0"/>
    <x v="0"/>
    <x v="0"/>
    <x v="5"/>
    <x v="0"/>
    <x v="0"/>
    <x v="0"/>
    <x v="415"/>
    <x v="617"/>
    <x v="5"/>
    <x v="73"/>
    <x v="850"/>
    <x v="104"/>
    <x v="0"/>
    <x v="0"/>
    <x v="0"/>
    <x v="0"/>
    <x v="0"/>
    <x v="442"/>
    <x v="438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9"/>
    <x v="199"/>
    <x v="169"/>
    <x v="203"/>
    <x v="0"/>
    <x v="1118"/>
    <x v="1"/>
  </r>
  <r>
    <x v="1"/>
    <x v="3"/>
    <x v="0"/>
    <x v="0"/>
    <x v="0"/>
    <x v="0"/>
    <x v="0"/>
    <x v="74"/>
    <x v="1022"/>
    <x v="54"/>
    <x v="27"/>
    <x v="0"/>
    <x v="0"/>
    <x v="0"/>
    <x v="0"/>
    <x v="0"/>
    <x v="2"/>
    <x v="0"/>
    <x v="0"/>
    <x v="0"/>
    <x v="419"/>
    <x v="621"/>
    <x v="5"/>
    <x v="73"/>
    <x v="850"/>
    <x v="104"/>
    <x v="0"/>
    <x v="0"/>
    <x v="0"/>
    <x v="0"/>
    <x v="0"/>
    <x v="442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860"/>
    <x v="199"/>
    <x v="169"/>
    <x v="203"/>
    <x v="0"/>
    <x v="1406"/>
    <x v="1"/>
  </r>
  <r>
    <x v="1"/>
    <x v="5"/>
    <x v="0"/>
    <x v="0"/>
    <x v="0"/>
    <x v="0"/>
    <x v="0"/>
    <x v="326"/>
    <x v="1190"/>
    <x v="19"/>
    <x v="27"/>
    <x v="0"/>
    <x v="0"/>
    <x v="0"/>
    <x v="0"/>
    <x v="0"/>
    <x v="5"/>
    <x v="0"/>
    <x v="0"/>
    <x v="0"/>
    <x v="419"/>
    <x v="621"/>
    <x v="5"/>
    <x v="73"/>
    <x v="850"/>
    <x v="104"/>
    <x v="0"/>
    <x v="0"/>
    <x v="0"/>
    <x v="0"/>
    <x v="0"/>
    <x v="442"/>
    <x v="456"/>
    <x v="7"/>
    <x v="80"/>
    <x v="0"/>
    <x v="0"/>
    <x v="0"/>
    <x v="0"/>
    <x v="0"/>
    <x v="0"/>
    <x v="0"/>
    <x v="0"/>
    <x v="0"/>
    <x v="0"/>
    <x v="0"/>
    <x v="0"/>
    <x v="0"/>
    <x v="0"/>
    <x v="0"/>
    <x v="0"/>
    <x v="0"/>
    <x v="931"/>
    <x v="199"/>
    <x v="169"/>
    <x v="203"/>
    <x v="0"/>
    <x v="1152"/>
    <x v="1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4"/>
    <x v="254"/>
    <x v="0"/>
    <x v="5"/>
    <x v="850"/>
    <x v="60"/>
    <x v="0"/>
    <x v="0"/>
    <x v="0"/>
    <x v="0"/>
    <x v="0"/>
    <x v="442"/>
    <x v="47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6"/>
    <x v="347"/>
    <x v="0"/>
    <x v="5"/>
    <x v="850"/>
    <x v="48"/>
    <x v="0"/>
    <x v="0"/>
    <x v="0"/>
    <x v="0"/>
    <x v="0"/>
    <x v="442"/>
    <x v="113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85"/>
    <x v="1029"/>
    <x v="54"/>
    <x v="27"/>
    <x v="0"/>
    <x v="0"/>
    <x v="0"/>
    <x v="0"/>
    <x v="0"/>
    <x v="0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396"/>
    <x v="1225"/>
    <x v="54"/>
    <x v="27"/>
    <x v="0"/>
    <x v="0"/>
    <x v="0"/>
    <x v="0"/>
    <x v="0"/>
    <x v="4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5"/>
    <x v="1029"/>
    <x v="54"/>
    <x v="27"/>
    <x v="0"/>
    <x v="0"/>
    <x v="0"/>
    <x v="0"/>
    <x v="0"/>
    <x v="2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359"/>
    <x v="1210"/>
    <x v="54"/>
    <x v="27"/>
    <x v="0"/>
    <x v="0"/>
    <x v="0"/>
    <x v="0"/>
    <x v="0"/>
    <x v="5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49"/>
    <x v="1267"/>
    <x v="54"/>
    <x v="27"/>
    <x v="0"/>
    <x v="0"/>
    <x v="0"/>
    <x v="0"/>
    <x v="0"/>
    <x v="6"/>
    <x v="0"/>
    <x v="0"/>
    <x v="0"/>
    <x v="445"/>
    <x v="452"/>
    <x v="0"/>
    <x v="5"/>
    <x v="850"/>
    <x v="63"/>
    <x v="0"/>
    <x v="0"/>
    <x v="0"/>
    <x v="0"/>
    <x v="0"/>
    <x v="442"/>
    <x v="18"/>
    <x v="58"/>
    <x v="51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636"/>
    <x v="1396"/>
    <x v="54"/>
    <x v="27"/>
    <x v="0"/>
    <x v="0"/>
    <x v="0"/>
    <x v="0"/>
    <x v="0"/>
    <x v="0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407"/>
    <x v="1819"/>
    <x v="54"/>
    <x v="27"/>
    <x v="0"/>
    <x v="0"/>
    <x v="0"/>
    <x v="0"/>
    <x v="0"/>
    <x v="4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636"/>
    <x v="1396"/>
    <x v="54"/>
    <x v="27"/>
    <x v="0"/>
    <x v="0"/>
    <x v="0"/>
    <x v="0"/>
    <x v="0"/>
    <x v="2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372"/>
    <x v="1794"/>
    <x v="54"/>
    <x v="27"/>
    <x v="0"/>
    <x v="0"/>
    <x v="0"/>
    <x v="0"/>
    <x v="0"/>
    <x v="5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450"/>
    <x v="1839"/>
    <x v="54"/>
    <x v="27"/>
    <x v="0"/>
    <x v="0"/>
    <x v="0"/>
    <x v="0"/>
    <x v="0"/>
    <x v="6"/>
    <x v="0"/>
    <x v="0"/>
    <x v="0"/>
    <x v="447"/>
    <x v="471"/>
    <x v="0"/>
    <x v="13"/>
    <x v="850"/>
    <x v="1"/>
    <x v="0"/>
    <x v="0"/>
    <x v="0"/>
    <x v="0"/>
    <x v="0"/>
    <x v="442"/>
    <x v="87"/>
    <x v="66"/>
    <x v="4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03"/>
    <x v="1177"/>
    <x v="54"/>
    <x v="27"/>
    <x v="0"/>
    <x v="0"/>
    <x v="0"/>
    <x v="0"/>
    <x v="0"/>
    <x v="0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19"/>
    <x v="1574"/>
    <x v="54"/>
    <x v="27"/>
    <x v="0"/>
    <x v="0"/>
    <x v="0"/>
    <x v="0"/>
    <x v="0"/>
    <x v="4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03"/>
    <x v="1177"/>
    <x v="54"/>
    <x v="27"/>
    <x v="0"/>
    <x v="0"/>
    <x v="0"/>
    <x v="0"/>
    <x v="0"/>
    <x v="2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69"/>
    <x v="1545"/>
    <x v="54"/>
    <x v="27"/>
    <x v="0"/>
    <x v="0"/>
    <x v="0"/>
    <x v="0"/>
    <x v="0"/>
    <x v="5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11"/>
    <x v="1624"/>
    <x v="54"/>
    <x v="27"/>
    <x v="0"/>
    <x v="0"/>
    <x v="0"/>
    <x v="0"/>
    <x v="0"/>
    <x v="6"/>
    <x v="0"/>
    <x v="0"/>
    <x v="0"/>
    <x v="448"/>
    <x v="577"/>
    <x v="0"/>
    <x v="14"/>
    <x v="850"/>
    <x v="24"/>
    <x v="0"/>
    <x v="0"/>
    <x v="0"/>
    <x v="0"/>
    <x v="0"/>
    <x v="442"/>
    <x v="103"/>
    <x v="77"/>
    <x v="4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442"/>
    <x v="168"/>
    <x v="0"/>
    <x v="16"/>
    <x v="850"/>
    <x v="77"/>
    <x v="0"/>
    <x v="0"/>
    <x v="0"/>
    <x v="0"/>
    <x v="0"/>
    <x v="442"/>
    <x v="106"/>
    <x v="30"/>
    <x v="47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0"/>
    <x v="956"/>
    <x v="54"/>
    <x v="27"/>
    <x v="0"/>
    <x v="0"/>
    <x v="0"/>
    <x v="0"/>
    <x v="0"/>
    <x v="0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0"/>
    <x v="956"/>
    <x v="54"/>
    <x v="27"/>
    <x v="0"/>
    <x v="0"/>
    <x v="0"/>
    <x v="0"/>
    <x v="0"/>
    <x v="4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0"/>
    <x v="956"/>
    <x v="54"/>
    <x v="27"/>
    <x v="0"/>
    <x v="0"/>
    <x v="0"/>
    <x v="0"/>
    <x v="0"/>
    <x v="6"/>
    <x v="0"/>
    <x v="0"/>
    <x v="0"/>
    <x v="443"/>
    <x v="67"/>
    <x v="0"/>
    <x v="21"/>
    <x v="850"/>
    <x v="82"/>
    <x v="0"/>
    <x v="0"/>
    <x v="0"/>
    <x v="0"/>
    <x v="0"/>
    <x v="442"/>
    <x v="74"/>
    <x v="8"/>
    <x v="3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731"/>
    <x v="1464"/>
    <x v="54"/>
    <x v="27"/>
    <x v="0"/>
    <x v="0"/>
    <x v="0"/>
    <x v="0"/>
    <x v="0"/>
    <x v="2"/>
    <x v="0"/>
    <x v="0"/>
    <x v="0"/>
    <x v="17"/>
    <x v="20"/>
    <x v="0"/>
    <x v="20"/>
    <x v="850"/>
    <x v="104"/>
    <x v="0"/>
    <x v="0"/>
    <x v="0"/>
    <x v="0"/>
    <x v="0"/>
    <x v="442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439"/>
    <x v="1833"/>
    <x v="54"/>
    <x v="27"/>
    <x v="0"/>
    <x v="0"/>
    <x v="0"/>
    <x v="0"/>
    <x v="0"/>
    <x v="5"/>
    <x v="0"/>
    <x v="0"/>
    <x v="0"/>
    <x v="17"/>
    <x v="20"/>
    <x v="0"/>
    <x v="20"/>
    <x v="850"/>
    <x v="104"/>
    <x v="0"/>
    <x v="0"/>
    <x v="0"/>
    <x v="0"/>
    <x v="0"/>
    <x v="442"/>
    <x v="281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40"/>
    <x v="1869"/>
    <x v="54"/>
    <x v="27"/>
    <x v="0"/>
    <x v="0"/>
    <x v="0"/>
    <x v="0"/>
    <x v="0"/>
    <x v="3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23"/>
    <x v="1577"/>
    <x v="54"/>
    <x v="27"/>
    <x v="0"/>
    <x v="0"/>
    <x v="0"/>
    <x v="0"/>
    <x v="0"/>
    <x v="0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545"/>
    <x v="1873"/>
    <x v="54"/>
    <x v="27"/>
    <x v="0"/>
    <x v="0"/>
    <x v="0"/>
    <x v="0"/>
    <x v="0"/>
    <x v="4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827"/>
    <x v="1524"/>
    <x v="54"/>
    <x v="27"/>
    <x v="0"/>
    <x v="0"/>
    <x v="0"/>
    <x v="0"/>
    <x v="0"/>
    <x v="2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79"/>
    <x v="1553"/>
    <x v="54"/>
    <x v="27"/>
    <x v="0"/>
    <x v="0"/>
    <x v="0"/>
    <x v="0"/>
    <x v="0"/>
    <x v="1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486"/>
    <x v="1855"/>
    <x v="54"/>
    <x v="27"/>
    <x v="0"/>
    <x v="0"/>
    <x v="0"/>
    <x v="0"/>
    <x v="0"/>
    <x v="5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562"/>
    <x v="1880"/>
    <x v="54"/>
    <x v="27"/>
    <x v="0"/>
    <x v="0"/>
    <x v="0"/>
    <x v="0"/>
    <x v="0"/>
    <x v="6"/>
    <x v="0"/>
    <x v="0"/>
    <x v="0"/>
    <x v="449"/>
    <x v="33"/>
    <x v="0"/>
    <x v="20"/>
    <x v="850"/>
    <x v="90"/>
    <x v="0"/>
    <x v="0"/>
    <x v="0"/>
    <x v="0"/>
    <x v="0"/>
    <x v="442"/>
    <x v="83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41"/>
    <x v="1870"/>
    <x v="54"/>
    <x v="27"/>
    <x v="0"/>
    <x v="0"/>
    <x v="0"/>
    <x v="0"/>
    <x v="0"/>
    <x v="3"/>
    <x v="0"/>
    <x v="0"/>
    <x v="0"/>
    <x v="262"/>
    <x v="374"/>
    <x v="0"/>
    <x v="20"/>
    <x v="850"/>
    <x v="104"/>
    <x v="0"/>
    <x v="0"/>
    <x v="0"/>
    <x v="0"/>
    <x v="0"/>
    <x v="44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80"/>
    <x v="1554"/>
    <x v="54"/>
    <x v="27"/>
    <x v="0"/>
    <x v="0"/>
    <x v="0"/>
    <x v="0"/>
    <x v="0"/>
    <x v="1"/>
    <x v="0"/>
    <x v="0"/>
    <x v="0"/>
    <x v="262"/>
    <x v="374"/>
    <x v="0"/>
    <x v="20"/>
    <x v="850"/>
    <x v="104"/>
    <x v="0"/>
    <x v="0"/>
    <x v="0"/>
    <x v="0"/>
    <x v="0"/>
    <x v="442"/>
    <x v="473"/>
    <x v="67"/>
    <x v="36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51"/>
    <x v="1875"/>
    <x v="54"/>
    <x v="27"/>
    <x v="0"/>
    <x v="0"/>
    <x v="0"/>
    <x v="0"/>
    <x v="0"/>
    <x v="3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642"/>
    <x v="1399"/>
    <x v="54"/>
    <x v="27"/>
    <x v="0"/>
    <x v="0"/>
    <x v="0"/>
    <x v="0"/>
    <x v="0"/>
    <x v="0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411"/>
    <x v="1821"/>
    <x v="54"/>
    <x v="27"/>
    <x v="0"/>
    <x v="0"/>
    <x v="0"/>
    <x v="0"/>
    <x v="0"/>
    <x v="4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938"/>
    <x v="1589"/>
    <x v="54"/>
    <x v="27"/>
    <x v="0"/>
    <x v="0"/>
    <x v="0"/>
    <x v="0"/>
    <x v="0"/>
    <x v="1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454"/>
    <x v="1840"/>
    <x v="54"/>
    <x v="27"/>
    <x v="0"/>
    <x v="0"/>
    <x v="0"/>
    <x v="0"/>
    <x v="0"/>
    <x v="6"/>
    <x v="0"/>
    <x v="0"/>
    <x v="0"/>
    <x v="450"/>
    <x v="478"/>
    <x v="0"/>
    <x v="20"/>
    <x v="850"/>
    <x v="97"/>
    <x v="0"/>
    <x v="0"/>
    <x v="0"/>
    <x v="0"/>
    <x v="0"/>
    <x v="442"/>
    <x v="78"/>
    <x v="67"/>
    <x v="36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79"/>
    <x v="1287"/>
    <x v="54"/>
    <x v="27"/>
    <x v="0"/>
    <x v="0"/>
    <x v="0"/>
    <x v="0"/>
    <x v="0"/>
    <x v="0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236"/>
    <x v="1720"/>
    <x v="54"/>
    <x v="27"/>
    <x v="0"/>
    <x v="0"/>
    <x v="0"/>
    <x v="0"/>
    <x v="0"/>
    <x v="4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79"/>
    <x v="1287"/>
    <x v="54"/>
    <x v="27"/>
    <x v="0"/>
    <x v="0"/>
    <x v="0"/>
    <x v="0"/>
    <x v="0"/>
    <x v="2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77"/>
    <x v="1694"/>
    <x v="54"/>
    <x v="27"/>
    <x v="0"/>
    <x v="0"/>
    <x v="0"/>
    <x v="0"/>
    <x v="0"/>
    <x v="5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312"/>
    <x v="1767"/>
    <x v="54"/>
    <x v="27"/>
    <x v="0"/>
    <x v="0"/>
    <x v="0"/>
    <x v="0"/>
    <x v="0"/>
    <x v="6"/>
    <x v="0"/>
    <x v="0"/>
    <x v="0"/>
    <x v="451"/>
    <x v="161"/>
    <x v="0"/>
    <x v="31"/>
    <x v="850"/>
    <x v="15"/>
    <x v="0"/>
    <x v="0"/>
    <x v="0"/>
    <x v="0"/>
    <x v="0"/>
    <x v="442"/>
    <x v="48"/>
    <x v="27"/>
    <x v="2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80"/>
    <x v="1695"/>
    <x v="54"/>
    <x v="27"/>
    <x v="0"/>
    <x v="0"/>
    <x v="0"/>
    <x v="0"/>
    <x v="0"/>
    <x v="3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34"/>
    <x v="1138"/>
    <x v="54"/>
    <x v="27"/>
    <x v="0"/>
    <x v="0"/>
    <x v="0"/>
    <x v="0"/>
    <x v="0"/>
    <x v="0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02"/>
    <x v="1507"/>
    <x v="54"/>
    <x v="27"/>
    <x v="0"/>
    <x v="0"/>
    <x v="0"/>
    <x v="0"/>
    <x v="0"/>
    <x v="4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0"/>
    <x v="956"/>
    <x v="54"/>
    <x v="27"/>
    <x v="0"/>
    <x v="0"/>
    <x v="0"/>
    <x v="0"/>
    <x v="0"/>
    <x v="2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424"/>
    <x v="1244"/>
    <x v="54"/>
    <x v="27"/>
    <x v="0"/>
    <x v="0"/>
    <x v="0"/>
    <x v="0"/>
    <x v="0"/>
    <x v="1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0"/>
    <x v="956"/>
    <x v="54"/>
    <x v="27"/>
    <x v="0"/>
    <x v="0"/>
    <x v="0"/>
    <x v="0"/>
    <x v="0"/>
    <x v="5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883"/>
    <x v="1555"/>
    <x v="54"/>
    <x v="27"/>
    <x v="0"/>
    <x v="0"/>
    <x v="0"/>
    <x v="0"/>
    <x v="0"/>
    <x v="6"/>
    <x v="0"/>
    <x v="0"/>
    <x v="0"/>
    <x v="454"/>
    <x v="82"/>
    <x v="0"/>
    <x v="35"/>
    <x v="850"/>
    <x v="26"/>
    <x v="0"/>
    <x v="0"/>
    <x v="0"/>
    <x v="0"/>
    <x v="0"/>
    <x v="442"/>
    <x v="59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79"/>
    <x v="1892"/>
    <x v="54"/>
    <x v="27"/>
    <x v="0"/>
    <x v="0"/>
    <x v="0"/>
    <x v="0"/>
    <x v="0"/>
    <x v="3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043"/>
    <x v="1638"/>
    <x v="54"/>
    <x v="27"/>
    <x v="0"/>
    <x v="0"/>
    <x v="0"/>
    <x v="0"/>
    <x v="0"/>
    <x v="0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564"/>
    <x v="1883"/>
    <x v="54"/>
    <x v="27"/>
    <x v="0"/>
    <x v="0"/>
    <x v="0"/>
    <x v="0"/>
    <x v="0"/>
    <x v="4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10"/>
    <x v="1120"/>
    <x v="54"/>
    <x v="27"/>
    <x v="0"/>
    <x v="0"/>
    <x v="0"/>
    <x v="0"/>
    <x v="0"/>
    <x v="2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362"/>
    <x v="1791"/>
    <x v="54"/>
    <x v="27"/>
    <x v="0"/>
    <x v="0"/>
    <x v="0"/>
    <x v="0"/>
    <x v="0"/>
    <x v="1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98"/>
    <x v="1441"/>
    <x v="54"/>
    <x v="27"/>
    <x v="0"/>
    <x v="0"/>
    <x v="0"/>
    <x v="0"/>
    <x v="0"/>
    <x v="5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571"/>
    <x v="1889"/>
    <x v="54"/>
    <x v="27"/>
    <x v="0"/>
    <x v="0"/>
    <x v="0"/>
    <x v="0"/>
    <x v="0"/>
    <x v="6"/>
    <x v="0"/>
    <x v="0"/>
    <x v="0"/>
    <x v="452"/>
    <x v="223"/>
    <x v="0"/>
    <x v="35"/>
    <x v="850"/>
    <x v="52"/>
    <x v="0"/>
    <x v="0"/>
    <x v="0"/>
    <x v="0"/>
    <x v="0"/>
    <x v="442"/>
    <x v="107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51"/>
    <x v="1268"/>
    <x v="54"/>
    <x v="27"/>
    <x v="0"/>
    <x v="0"/>
    <x v="0"/>
    <x v="0"/>
    <x v="0"/>
    <x v="0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195"/>
    <x v="1702"/>
    <x v="54"/>
    <x v="27"/>
    <x v="0"/>
    <x v="0"/>
    <x v="0"/>
    <x v="0"/>
    <x v="0"/>
    <x v="4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51"/>
    <x v="1268"/>
    <x v="54"/>
    <x v="27"/>
    <x v="0"/>
    <x v="0"/>
    <x v="0"/>
    <x v="0"/>
    <x v="0"/>
    <x v="2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33"/>
    <x v="1678"/>
    <x v="54"/>
    <x v="27"/>
    <x v="0"/>
    <x v="0"/>
    <x v="0"/>
    <x v="0"/>
    <x v="0"/>
    <x v="5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281"/>
    <x v="1748"/>
    <x v="54"/>
    <x v="27"/>
    <x v="0"/>
    <x v="0"/>
    <x v="0"/>
    <x v="0"/>
    <x v="0"/>
    <x v="6"/>
    <x v="0"/>
    <x v="0"/>
    <x v="0"/>
    <x v="453"/>
    <x v="356"/>
    <x v="0"/>
    <x v="35"/>
    <x v="850"/>
    <x v="26"/>
    <x v="0"/>
    <x v="0"/>
    <x v="0"/>
    <x v="0"/>
    <x v="0"/>
    <x v="442"/>
    <x v="568"/>
    <x v="10"/>
    <x v="25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59"/>
    <x v="1210"/>
    <x v="54"/>
    <x v="27"/>
    <x v="0"/>
    <x v="0"/>
    <x v="0"/>
    <x v="0"/>
    <x v="0"/>
    <x v="0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34"/>
    <x v="1633"/>
    <x v="54"/>
    <x v="27"/>
    <x v="0"/>
    <x v="0"/>
    <x v="0"/>
    <x v="0"/>
    <x v="0"/>
    <x v="4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9"/>
    <x v="1210"/>
    <x v="54"/>
    <x v="27"/>
    <x v="0"/>
    <x v="0"/>
    <x v="0"/>
    <x v="0"/>
    <x v="0"/>
    <x v="2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75"/>
    <x v="1608"/>
    <x v="54"/>
    <x v="27"/>
    <x v="0"/>
    <x v="0"/>
    <x v="0"/>
    <x v="0"/>
    <x v="0"/>
    <x v="5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32"/>
    <x v="1677"/>
    <x v="54"/>
    <x v="27"/>
    <x v="0"/>
    <x v="0"/>
    <x v="0"/>
    <x v="0"/>
    <x v="0"/>
    <x v="6"/>
    <x v="0"/>
    <x v="0"/>
    <x v="0"/>
    <x v="455"/>
    <x v="357"/>
    <x v="0"/>
    <x v="38"/>
    <x v="850"/>
    <x v="28"/>
    <x v="0"/>
    <x v="0"/>
    <x v="0"/>
    <x v="0"/>
    <x v="0"/>
    <x v="442"/>
    <x v="45"/>
    <x v="59"/>
    <x v="2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6"/>
    <x v="36"/>
    <x v="0"/>
    <x v="47"/>
    <x v="850"/>
    <x v="4"/>
    <x v="0"/>
    <x v="0"/>
    <x v="0"/>
    <x v="0"/>
    <x v="0"/>
    <x v="442"/>
    <x v="7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7"/>
    <x v="128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104"/>
    <x v="149"/>
    <x v="0"/>
    <x v="47"/>
    <x v="850"/>
    <x v="104"/>
    <x v="0"/>
    <x v="0"/>
    <x v="0"/>
    <x v="0"/>
    <x v="0"/>
    <x v="442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104"/>
    <x v="149"/>
    <x v="0"/>
    <x v="47"/>
    <x v="850"/>
    <x v="104"/>
    <x v="0"/>
    <x v="0"/>
    <x v="0"/>
    <x v="0"/>
    <x v="0"/>
    <x v="442"/>
    <x v="14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31"/>
    <x v="1063"/>
    <x v="54"/>
    <x v="27"/>
    <x v="0"/>
    <x v="0"/>
    <x v="0"/>
    <x v="0"/>
    <x v="0"/>
    <x v="0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53"/>
    <x v="1341"/>
    <x v="54"/>
    <x v="27"/>
    <x v="0"/>
    <x v="0"/>
    <x v="0"/>
    <x v="0"/>
    <x v="0"/>
    <x v="4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9"/>
    <x v="1041"/>
    <x v="54"/>
    <x v="27"/>
    <x v="0"/>
    <x v="0"/>
    <x v="0"/>
    <x v="0"/>
    <x v="0"/>
    <x v="2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13"/>
    <x v="1237"/>
    <x v="54"/>
    <x v="27"/>
    <x v="0"/>
    <x v="0"/>
    <x v="0"/>
    <x v="0"/>
    <x v="0"/>
    <x v="5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24"/>
    <x v="1386"/>
    <x v="54"/>
    <x v="27"/>
    <x v="0"/>
    <x v="0"/>
    <x v="0"/>
    <x v="0"/>
    <x v="0"/>
    <x v="6"/>
    <x v="0"/>
    <x v="0"/>
    <x v="0"/>
    <x v="458"/>
    <x v="201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59"/>
    <x v="246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8"/>
    <x v="1062"/>
    <x v="54"/>
    <x v="27"/>
    <x v="0"/>
    <x v="0"/>
    <x v="0"/>
    <x v="0"/>
    <x v="0"/>
    <x v="0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46"/>
    <x v="1337"/>
    <x v="54"/>
    <x v="27"/>
    <x v="0"/>
    <x v="0"/>
    <x v="0"/>
    <x v="0"/>
    <x v="0"/>
    <x v="4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12"/>
    <x v="1383"/>
    <x v="54"/>
    <x v="27"/>
    <x v="0"/>
    <x v="0"/>
    <x v="0"/>
    <x v="0"/>
    <x v="0"/>
    <x v="6"/>
    <x v="0"/>
    <x v="0"/>
    <x v="0"/>
    <x v="460"/>
    <x v="255"/>
    <x v="0"/>
    <x v="47"/>
    <x v="850"/>
    <x v="21"/>
    <x v="0"/>
    <x v="0"/>
    <x v="0"/>
    <x v="0"/>
    <x v="0"/>
    <x v="442"/>
    <x v="114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1"/>
    <x v="412"/>
    <x v="0"/>
    <x v="47"/>
    <x v="850"/>
    <x v="37"/>
    <x v="0"/>
    <x v="0"/>
    <x v="0"/>
    <x v="0"/>
    <x v="0"/>
    <x v="442"/>
    <x v="41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2"/>
    <x v="448"/>
    <x v="0"/>
    <x v="47"/>
    <x v="850"/>
    <x v="89"/>
    <x v="0"/>
    <x v="0"/>
    <x v="0"/>
    <x v="0"/>
    <x v="0"/>
    <x v="442"/>
    <x v="53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328"/>
    <x v="463"/>
    <x v="0"/>
    <x v="47"/>
    <x v="850"/>
    <x v="104"/>
    <x v="0"/>
    <x v="0"/>
    <x v="0"/>
    <x v="0"/>
    <x v="0"/>
    <x v="442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328"/>
    <x v="463"/>
    <x v="0"/>
    <x v="47"/>
    <x v="850"/>
    <x v="104"/>
    <x v="0"/>
    <x v="0"/>
    <x v="0"/>
    <x v="0"/>
    <x v="0"/>
    <x v="442"/>
    <x v="495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3"/>
    <x v="472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4"/>
    <x v="473"/>
    <x v="0"/>
    <x v="47"/>
    <x v="850"/>
    <x v="32"/>
    <x v="0"/>
    <x v="0"/>
    <x v="0"/>
    <x v="0"/>
    <x v="0"/>
    <x v="442"/>
    <x v="7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24"/>
    <x v="1386"/>
    <x v="54"/>
    <x v="27"/>
    <x v="0"/>
    <x v="0"/>
    <x v="0"/>
    <x v="0"/>
    <x v="0"/>
    <x v="3"/>
    <x v="0"/>
    <x v="0"/>
    <x v="0"/>
    <x v="348"/>
    <x v="495"/>
    <x v="0"/>
    <x v="47"/>
    <x v="850"/>
    <x v="104"/>
    <x v="0"/>
    <x v="0"/>
    <x v="0"/>
    <x v="0"/>
    <x v="0"/>
    <x v="442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5"/>
    <x v="1074"/>
    <x v="54"/>
    <x v="27"/>
    <x v="0"/>
    <x v="0"/>
    <x v="0"/>
    <x v="0"/>
    <x v="0"/>
    <x v="1"/>
    <x v="0"/>
    <x v="0"/>
    <x v="0"/>
    <x v="348"/>
    <x v="495"/>
    <x v="0"/>
    <x v="47"/>
    <x v="850"/>
    <x v="104"/>
    <x v="0"/>
    <x v="0"/>
    <x v="0"/>
    <x v="0"/>
    <x v="0"/>
    <x v="442"/>
    <x v="478"/>
    <x v="68"/>
    <x v="4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5"/>
    <x v="525"/>
    <x v="0"/>
    <x v="47"/>
    <x v="850"/>
    <x v="22"/>
    <x v="0"/>
    <x v="0"/>
    <x v="0"/>
    <x v="0"/>
    <x v="0"/>
    <x v="442"/>
    <x v="90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02"/>
    <x v="1375"/>
    <x v="54"/>
    <x v="27"/>
    <x v="0"/>
    <x v="0"/>
    <x v="0"/>
    <x v="0"/>
    <x v="0"/>
    <x v="3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25"/>
    <x v="1061"/>
    <x v="54"/>
    <x v="27"/>
    <x v="0"/>
    <x v="0"/>
    <x v="0"/>
    <x v="0"/>
    <x v="0"/>
    <x v="0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39"/>
    <x v="1332"/>
    <x v="54"/>
    <x v="27"/>
    <x v="0"/>
    <x v="0"/>
    <x v="0"/>
    <x v="0"/>
    <x v="0"/>
    <x v="4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40"/>
    <x v="1070"/>
    <x v="54"/>
    <x v="27"/>
    <x v="0"/>
    <x v="0"/>
    <x v="0"/>
    <x v="0"/>
    <x v="0"/>
    <x v="1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05"/>
    <x v="1378"/>
    <x v="54"/>
    <x v="27"/>
    <x v="0"/>
    <x v="0"/>
    <x v="0"/>
    <x v="0"/>
    <x v="0"/>
    <x v="6"/>
    <x v="0"/>
    <x v="0"/>
    <x v="0"/>
    <x v="466"/>
    <x v="560"/>
    <x v="0"/>
    <x v="47"/>
    <x v="850"/>
    <x v="104"/>
    <x v="0"/>
    <x v="0"/>
    <x v="0"/>
    <x v="0"/>
    <x v="0"/>
    <x v="442"/>
    <x v="568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95"/>
    <x v="1038"/>
    <x v="54"/>
    <x v="27"/>
    <x v="0"/>
    <x v="0"/>
    <x v="0"/>
    <x v="0"/>
    <x v="0"/>
    <x v="0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438"/>
    <x v="1257"/>
    <x v="54"/>
    <x v="27"/>
    <x v="0"/>
    <x v="0"/>
    <x v="0"/>
    <x v="0"/>
    <x v="0"/>
    <x v="4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95"/>
    <x v="1038"/>
    <x v="54"/>
    <x v="27"/>
    <x v="0"/>
    <x v="0"/>
    <x v="0"/>
    <x v="0"/>
    <x v="0"/>
    <x v="2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405"/>
    <x v="1229"/>
    <x v="54"/>
    <x v="27"/>
    <x v="0"/>
    <x v="0"/>
    <x v="0"/>
    <x v="0"/>
    <x v="0"/>
    <x v="5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498"/>
    <x v="1302"/>
    <x v="54"/>
    <x v="27"/>
    <x v="0"/>
    <x v="0"/>
    <x v="0"/>
    <x v="0"/>
    <x v="0"/>
    <x v="6"/>
    <x v="0"/>
    <x v="0"/>
    <x v="0"/>
    <x v="467"/>
    <x v="641"/>
    <x v="0"/>
    <x v="47"/>
    <x v="850"/>
    <x v="18"/>
    <x v="0"/>
    <x v="0"/>
    <x v="0"/>
    <x v="0"/>
    <x v="0"/>
    <x v="442"/>
    <x v="89"/>
    <x v="68"/>
    <x v="43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418"/>
    <x v="1238"/>
    <x v="54"/>
    <x v="27"/>
    <x v="0"/>
    <x v="0"/>
    <x v="0"/>
    <x v="0"/>
    <x v="0"/>
    <x v="0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134"/>
    <x v="1679"/>
    <x v="54"/>
    <x v="27"/>
    <x v="0"/>
    <x v="0"/>
    <x v="0"/>
    <x v="0"/>
    <x v="0"/>
    <x v="4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18"/>
    <x v="1238"/>
    <x v="54"/>
    <x v="27"/>
    <x v="0"/>
    <x v="0"/>
    <x v="0"/>
    <x v="0"/>
    <x v="0"/>
    <x v="2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74"/>
    <x v="1648"/>
    <x v="54"/>
    <x v="27"/>
    <x v="0"/>
    <x v="0"/>
    <x v="0"/>
    <x v="0"/>
    <x v="0"/>
    <x v="5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232"/>
    <x v="1715"/>
    <x v="54"/>
    <x v="27"/>
    <x v="0"/>
    <x v="0"/>
    <x v="0"/>
    <x v="0"/>
    <x v="0"/>
    <x v="6"/>
    <x v="0"/>
    <x v="0"/>
    <x v="0"/>
    <x v="468"/>
    <x v="154"/>
    <x v="0"/>
    <x v="50"/>
    <x v="850"/>
    <x v="25"/>
    <x v="0"/>
    <x v="0"/>
    <x v="0"/>
    <x v="0"/>
    <x v="0"/>
    <x v="442"/>
    <x v="72"/>
    <x v="25"/>
    <x v="3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551"/>
    <x v="1340"/>
    <x v="54"/>
    <x v="27"/>
    <x v="0"/>
    <x v="0"/>
    <x v="0"/>
    <x v="0"/>
    <x v="0"/>
    <x v="0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332"/>
    <x v="1777"/>
    <x v="54"/>
    <x v="27"/>
    <x v="0"/>
    <x v="0"/>
    <x v="0"/>
    <x v="0"/>
    <x v="0"/>
    <x v="4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551"/>
    <x v="1340"/>
    <x v="54"/>
    <x v="27"/>
    <x v="0"/>
    <x v="0"/>
    <x v="0"/>
    <x v="0"/>
    <x v="0"/>
    <x v="2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283"/>
    <x v="1750"/>
    <x v="54"/>
    <x v="27"/>
    <x v="0"/>
    <x v="0"/>
    <x v="0"/>
    <x v="0"/>
    <x v="0"/>
    <x v="5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395"/>
    <x v="1812"/>
    <x v="54"/>
    <x v="27"/>
    <x v="0"/>
    <x v="0"/>
    <x v="0"/>
    <x v="0"/>
    <x v="0"/>
    <x v="6"/>
    <x v="0"/>
    <x v="0"/>
    <x v="0"/>
    <x v="469"/>
    <x v="233"/>
    <x v="0"/>
    <x v="56"/>
    <x v="850"/>
    <x v="102"/>
    <x v="0"/>
    <x v="0"/>
    <x v="0"/>
    <x v="0"/>
    <x v="0"/>
    <x v="442"/>
    <x v="76"/>
    <x v="41"/>
    <x v="3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93"/>
    <x v="1222"/>
    <x v="54"/>
    <x v="27"/>
    <x v="0"/>
    <x v="0"/>
    <x v="0"/>
    <x v="0"/>
    <x v="0"/>
    <x v="2"/>
    <x v="0"/>
    <x v="0"/>
    <x v="0"/>
    <x v="123"/>
    <x v="178"/>
    <x v="0"/>
    <x v="79"/>
    <x v="850"/>
    <x v="104"/>
    <x v="0"/>
    <x v="0"/>
    <x v="0"/>
    <x v="0"/>
    <x v="0"/>
    <x v="442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31"/>
    <x v="1632"/>
    <x v="54"/>
    <x v="27"/>
    <x v="0"/>
    <x v="0"/>
    <x v="0"/>
    <x v="0"/>
    <x v="0"/>
    <x v="5"/>
    <x v="0"/>
    <x v="0"/>
    <x v="0"/>
    <x v="123"/>
    <x v="178"/>
    <x v="0"/>
    <x v="79"/>
    <x v="850"/>
    <x v="104"/>
    <x v="0"/>
    <x v="0"/>
    <x v="0"/>
    <x v="0"/>
    <x v="0"/>
    <x v="442"/>
    <x v="200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83"/>
    <x v="1098"/>
    <x v="54"/>
    <x v="27"/>
    <x v="0"/>
    <x v="0"/>
    <x v="0"/>
    <x v="0"/>
    <x v="0"/>
    <x v="2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43"/>
    <x v="1400"/>
    <x v="54"/>
    <x v="27"/>
    <x v="0"/>
    <x v="0"/>
    <x v="0"/>
    <x v="0"/>
    <x v="0"/>
    <x v="5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470"/>
    <x v="221"/>
    <x v="0"/>
    <x v="79"/>
    <x v="850"/>
    <x v="94"/>
    <x v="0"/>
    <x v="0"/>
    <x v="0"/>
    <x v="0"/>
    <x v="0"/>
    <x v="442"/>
    <x v="35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320"/>
    <x v="449"/>
    <x v="0"/>
    <x v="79"/>
    <x v="850"/>
    <x v="104"/>
    <x v="0"/>
    <x v="0"/>
    <x v="0"/>
    <x v="0"/>
    <x v="0"/>
    <x v="442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320"/>
    <x v="449"/>
    <x v="0"/>
    <x v="79"/>
    <x v="850"/>
    <x v="104"/>
    <x v="0"/>
    <x v="0"/>
    <x v="0"/>
    <x v="0"/>
    <x v="0"/>
    <x v="442"/>
    <x v="519"/>
    <x v="69"/>
    <x v="6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83"/>
    <x v="1098"/>
    <x v="54"/>
    <x v="27"/>
    <x v="0"/>
    <x v="0"/>
    <x v="0"/>
    <x v="0"/>
    <x v="0"/>
    <x v="2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43"/>
    <x v="1400"/>
    <x v="54"/>
    <x v="27"/>
    <x v="0"/>
    <x v="0"/>
    <x v="0"/>
    <x v="0"/>
    <x v="0"/>
    <x v="5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471"/>
    <x v="510"/>
    <x v="0"/>
    <x v="79"/>
    <x v="850"/>
    <x v="94"/>
    <x v="0"/>
    <x v="0"/>
    <x v="0"/>
    <x v="0"/>
    <x v="0"/>
    <x v="442"/>
    <x v="252"/>
    <x v="69"/>
    <x v="6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87"/>
    <x v="1218"/>
    <x v="54"/>
    <x v="27"/>
    <x v="0"/>
    <x v="0"/>
    <x v="0"/>
    <x v="0"/>
    <x v="0"/>
    <x v="0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84"/>
    <x v="1651"/>
    <x v="54"/>
    <x v="27"/>
    <x v="0"/>
    <x v="0"/>
    <x v="0"/>
    <x v="0"/>
    <x v="0"/>
    <x v="4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87"/>
    <x v="1218"/>
    <x v="54"/>
    <x v="27"/>
    <x v="0"/>
    <x v="0"/>
    <x v="0"/>
    <x v="0"/>
    <x v="0"/>
    <x v="2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021"/>
    <x v="1626"/>
    <x v="54"/>
    <x v="27"/>
    <x v="0"/>
    <x v="0"/>
    <x v="0"/>
    <x v="0"/>
    <x v="0"/>
    <x v="5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80"/>
    <x v="1695"/>
    <x v="54"/>
    <x v="27"/>
    <x v="0"/>
    <x v="0"/>
    <x v="0"/>
    <x v="0"/>
    <x v="0"/>
    <x v="6"/>
    <x v="0"/>
    <x v="0"/>
    <x v="0"/>
    <x v="555"/>
    <x v="93"/>
    <x v="2"/>
    <x v="6"/>
    <x v="850"/>
    <x v="6"/>
    <x v="0"/>
    <x v="0"/>
    <x v="0"/>
    <x v="0"/>
    <x v="0"/>
    <x v="442"/>
    <x v="24"/>
    <x v="38"/>
    <x v="10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530"/>
    <x v="1866"/>
    <x v="54"/>
    <x v="27"/>
    <x v="0"/>
    <x v="0"/>
    <x v="0"/>
    <x v="0"/>
    <x v="0"/>
    <x v="3"/>
    <x v="0"/>
    <x v="0"/>
    <x v="0"/>
    <x v="59"/>
    <x v="78"/>
    <x v="2"/>
    <x v="48"/>
    <x v="850"/>
    <x v="104"/>
    <x v="0"/>
    <x v="0"/>
    <x v="0"/>
    <x v="0"/>
    <x v="0"/>
    <x v="442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861"/>
    <x v="1540"/>
    <x v="54"/>
    <x v="27"/>
    <x v="0"/>
    <x v="0"/>
    <x v="0"/>
    <x v="0"/>
    <x v="0"/>
    <x v="1"/>
    <x v="0"/>
    <x v="0"/>
    <x v="0"/>
    <x v="59"/>
    <x v="78"/>
    <x v="2"/>
    <x v="48"/>
    <x v="850"/>
    <x v="104"/>
    <x v="0"/>
    <x v="0"/>
    <x v="0"/>
    <x v="0"/>
    <x v="0"/>
    <x v="442"/>
    <x v="225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562"/>
    <x v="1347"/>
    <x v="54"/>
    <x v="27"/>
    <x v="0"/>
    <x v="0"/>
    <x v="0"/>
    <x v="0"/>
    <x v="0"/>
    <x v="3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82"/>
    <x v="1164"/>
    <x v="54"/>
    <x v="27"/>
    <x v="0"/>
    <x v="0"/>
    <x v="0"/>
    <x v="0"/>
    <x v="0"/>
    <x v="0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87"/>
    <x v="1557"/>
    <x v="54"/>
    <x v="27"/>
    <x v="0"/>
    <x v="0"/>
    <x v="0"/>
    <x v="0"/>
    <x v="0"/>
    <x v="4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68"/>
    <x v="1158"/>
    <x v="54"/>
    <x v="27"/>
    <x v="0"/>
    <x v="0"/>
    <x v="0"/>
    <x v="0"/>
    <x v="0"/>
    <x v="2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25"/>
    <x v="1061"/>
    <x v="54"/>
    <x v="27"/>
    <x v="0"/>
    <x v="0"/>
    <x v="0"/>
    <x v="0"/>
    <x v="0"/>
    <x v="1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07"/>
    <x v="1511"/>
    <x v="54"/>
    <x v="27"/>
    <x v="0"/>
    <x v="0"/>
    <x v="0"/>
    <x v="0"/>
    <x v="0"/>
    <x v="5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972"/>
    <x v="1607"/>
    <x v="54"/>
    <x v="27"/>
    <x v="0"/>
    <x v="0"/>
    <x v="0"/>
    <x v="0"/>
    <x v="0"/>
    <x v="6"/>
    <x v="0"/>
    <x v="0"/>
    <x v="0"/>
    <x v="556"/>
    <x v="179"/>
    <x v="2"/>
    <x v="48"/>
    <x v="850"/>
    <x v="0"/>
    <x v="0"/>
    <x v="0"/>
    <x v="0"/>
    <x v="0"/>
    <x v="0"/>
    <x v="442"/>
    <x v="100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27"/>
    <x v="1676"/>
    <x v="54"/>
    <x v="27"/>
    <x v="0"/>
    <x v="0"/>
    <x v="0"/>
    <x v="0"/>
    <x v="0"/>
    <x v="3"/>
    <x v="0"/>
    <x v="0"/>
    <x v="0"/>
    <x v="187"/>
    <x v="272"/>
    <x v="2"/>
    <x v="48"/>
    <x v="850"/>
    <x v="104"/>
    <x v="0"/>
    <x v="0"/>
    <x v="0"/>
    <x v="0"/>
    <x v="0"/>
    <x v="442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393"/>
    <x v="1222"/>
    <x v="54"/>
    <x v="27"/>
    <x v="0"/>
    <x v="0"/>
    <x v="0"/>
    <x v="0"/>
    <x v="0"/>
    <x v="1"/>
    <x v="0"/>
    <x v="0"/>
    <x v="0"/>
    <x v="187"/>
    <x v="272"/>
    <x v="2"/>
    <x v="48"/>
    <x v="850"/>
    <x v="104"/>
    <x v="0"/>
    <x v="0"/>
    <x v="0"/>
    <x v="0"/>
    <x v="0"/>
    <x v="442"/>
    <x v="234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643"/>
    <x v="1400"/>
    <x v="54"/>
    <x v="27"/>
    <x v="0"/>
    <x v="0"/>
    <x v="0"/>
    <x v="0"/>
    <x v="0"/>
    <x v="3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83"/>
    <x v="1098"/>
    <x v="54"/>
    <x v="27"/>
    <x v="0"/>
    <x v="0"/>
    <x v="0"/>
    <x v="0"/>
    <x v="0"/>
    <x v="0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84"/>
    <x v="1430"/>
    <x v="54"/>
    <x v="27"/>
    <x v="0"/>
    <x v="0"/>
    <x v="0"/>
    <x v="0"/>
    <x v="0"/>
    <x v="4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51"/>
    <x v="1080"/>
    <x v="54"/>
    <x v="27"/>
    <x v="0"/>
    <x v="0"/>
    <x v="0"/>
    <x v="0"/>
    <x v="0"/>
    <x v="2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151"/>
    <x v="1080"/>
    <x v="54"/>
    <x v="27"/>
    <x v="0"/>
    <x v="0"/>
    <x v="0"/>
    <x v="0"/>
    <x v="0"/>
    <x v="1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67"/>
    <x v="1350"/>
    <x v="54"/>
    <x v="27"/>
    <x v="0"/>
    <x v="0"/>
    <x v="0"/>
    <x v="0"/>
    <x v="0"/>
    <x v="5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62"/>
    <x v="1484"/>
    <x v="54"/>
    <x v="27"/>
    <x v="0"/>
    <x v="0"/>
    <x v="0"/>
    <x v="0"/>
    <x v="0"/>
    <x v="6"/>
    <x v="0"/>
    <x v="0"/>
    <x v="0"/>
    <x v="557"/>
    <x v="284"/>
    <x v="2"/>
    <x v="48"/>
    <x v="850"/>
    <x v="35"/>
    <x v="0"/>
    <x v="0"/>
    <x v="0"/>
    <x v="0"/>
    <x v="0"/>
    <x v="442"/>
    <x v="88"/>
    <x v="56"/>
    <x v="14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1172"/>
    <x v="1692"/>
    <x v="54"/>
    <x v="27"/>
    <x v="0"/>
    <x v="0"/>
    <x v="0"/>
    <x v="0"/>
    <x v="0"/>
    <x v="3"/>
    <x v="0"/>
    <x v="0"/>
    <x v="0"/>
    <x v="352"/>
    <x v="500"/>
    <x v="2"/>
    <x v="48"/>
    <x v="850"/>
    <x v="104"/>
    <x v="0"/>
    <x v="0"/>
    <x v="0"/>
    <x v="0"/>
    <x v="0"/>
    <x v="44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419"/>
    <x v="1239"/>
    <x v="54"/>
    <x v="27"/>
    <x v="0"/>
    <x v="0"/>
    <x v="0"/>
    <x v="0"/>
    <x v="0"/>
    <x v="1"/>
    <x v="0"/>
    <x v="0"/>
    <x v="0"/>
    <x v="352"/>
    <x v="500"/>
    <x v="2"/>
    <x v="48"/>
    <x v="850"/>
    <x v="104"/>
    <x v="0"/>
    <x v="0"/>
    <x v="0"/>
    <x v="0"/>
    <x v="0"/>
    <x v="442"/>
    <x v="127"/>
    <x v="56"/>
    <x v="14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6"/>
    <x v="1209"/>
    <x v="54"/>
    <x v="27"/>
    <x v="0"/>
    <x v="0"/>
    <x v="0"/>
    <x v="0"/>
    <x v="0"/>
    <x v="2"/>
    <x v="0"/>
    <x v="0"/>
    <x v="0"/>
    <x v="75"/>
    <x v="100"/>
    <x v="2"/>
    <x v="53"/>
    <x v="850"/>
    <x v="104"/>
    <x v="0"/>
    <x v="0"/>
    <x v="0"/>
    <x v="0"/>
    <x v="0"/>
    <x v="442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69"/>
    <x v="1606"/>
    <x v="54"/>
    <x v="27"/>
    <x v="0"/>
    <x v="0"/>
    <x v="0"/>
    <x v="0"/>
    <x v="0"/>
    <x v="5"/>
    <x v="0"/>
    <x v="0"/>
    <x v="0"/>
    <x v="75"/>
    <x v="100"/>
    <x v="2"/>
    <x v="53"/>
    <x v="850"/>
    <x v="104"/>
    <x v="0"/>
    <x v="0"/>
    <x v="0"/>
    <x v="0"/>
    <x v="0"/>
    <x v="442"/>
    <x v="174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608"/>
    <x v="1380"/>
    <x v="54"/>
    <x v="27"/>
    <x v="0"/>
    <x v="0"/>
    <x v="0"/>
    <x v="0"/>
    <x v="0"/>
    <x v="2"/>
    <x v="0"/>
    <x v="0"/>
    <x v="0"/>
    <x v="138"/>
    <x v="200"/>
    <x v="2"/>
    <x v="53"/>
    <x v="850"/>
    <x v="104"/>
    <x v="0"/>
    <x v="0"/>
    <x v="0"/>
    <x v="0"/>
    <x v="0"/>
    <x v="442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346"/>
    <x v="1786"/>
    <x v="54"/>
    <x v="27"/>
    <x v="0"/>
    <x v="0"/>
    <x v="0"/>
    <x v="0"/>
    <x v="0"/>
    <x v="5"/>
    <x v="0"/>
    <x v="0"/>
    <x v="0"/>
    <x v="138"/>
    <x v="200"/>
    <x v="2"/>
    <x v="53"/>
    <x v="850"/>
    <x v="104"/>
    <x v="0"/>
    <x v="0"/>
    <x v="0"/>
    <x v="0"/>
    <x v="0"/>
    <x v="442"/>
    <x v="185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869"/>
    <x v="1545"/>
    <x v="54"/>
    <x v="27"/>
    <x v="0"/>
    <x v="0"/>
    <x v="0"/>
    <x v="0"/>
    <x v="0"/>
    <x v="3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88"/>
    <x v="1219"/>
    <x v="54"/>
    <x v="27"/>
    <x v="0"/>
    <x v="0"/>
    <x v="0"/>
    <x v="0"/>
    <x v="0"/>
    <x v="0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1086"/>
    <x v="1652"/>
    <x v="54"/>
    <x v="27"/>
    <x v="0"/>
    <x v="0"/>
    <x v="0"/>
    <x v="0"/>
    <x v="0"/>
    <x v="4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55"/>
    <x v="1208"/>
    <x v="54"/>
    <x v="27"/>
    <x v="0"/>
    <x v="0"/>
    <x v="0"/>
    <x v="0"/>
    <x v="0"/>
    <x v="2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255"/>
    <x v="1151"/>
    <x v="54"/>
    <x v="27"/>
    <x v="0"/>
    <x v="0"/>
    <x v="0"/>
    <x v="0"/>
    <x v="0"/>
    <x v="1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67"/>
    <x v="1604"/>
    <x v="54"/>
    <x v="27"/>
    <x v="0"/>
    <x v="0"/>
    <x v="0"/>
    <x v="0"/>
    <x v="0"/>
    <x v="5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181"/>
    <x v="1696"/>
    <x v="54"/>
    <x v="27"/>
    <x v="0"/>
    <x v="0"/>
    <x v="0"/>
    <x v="0"/>
    <x v="0"/>
    <x v="6"/>
    <x v="0"/>
    <x v="0"/>
    <x v="0"/>
    <x v="558"/>
    <x v="404"/>
    <x v="2"/>
    <x v="53"/>
    <x v="850"/>
    <x v="65"/>
    <x v="0"/>
    <x v="0"/>
    <x v="0"/>
    <x v="0"/>
    <x v="0"/>
    <x v="442"/>
    <x v="23"/>
    <x v="31"/>
    <x v="2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469"/>
    <x v="1279"/>
    <x v="54"/>
    <x v="27"/>
    <x v="0"/>
    <x v="0"/>
    <x v="0"/>
    <x v="0"/>
    <x v="0"/>
    <x v="2"/>
    <x v="0"/>
    <x v="0"/>
    <x v="0"/>
    <x v="414"/>
    <x v="616"/>
    <x v="2"/>
    <x v="53"/>
    <x v="850"/>
    <x v="104"/>
    <x v="0"/>
    <x v="0"/>
    <x v="0"/>
    <x v="0"/>
    <x v="0"/>
    <x v="442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1163"/>
    <x v="1685"/>
    <x v="54"/>
    <x v="27"/>
    <x v="0"/>
    <x v="0"/>
    <x v="0"/>
    <x v="0"/>
    <x v="0"/>
    <x v="5"/>
    <x v="0"/>
    <x v="0"/>
    <x v="0"/>
    <x v="414"/>
    <x v="616"/>
    <x v="2"/>
    <x v="53"/>
    <x v="850"/>
    <x v="104"/>
    <x v="0"/>
    <x v="0"/>
    <x v="0"/>
    <x v="0"/>
    <x v="0"/>
    <x v="442"/>
    <x v="190"/>
    <x v="31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06"/>
    <x v="1178"/>
    <x v="54"/>
    <x v="27"/>
    <x v="0"/>
    <x v="0"/>
    <x v="0"/>
    <x v="0"/>
    <x v="0"/>
    <x v="0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26"/>
    <x v="1579"/>
    <x v="54"/>
    <x v="27"/>
    <x v="0"/>
    <x v="0"/>
    <x v="0"/>
    <x v="0"/>
    <x v="0"/>
    <x v="4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06"/>
    <x v="1178"/>
    <x v="54"/>
    <x v="27"/>
    <x v="0"/>
    <x v="0"/>
    <x v="0"/>
    <x v="0"/>
    <x v="0"/>
    <x v="2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874"/>
    <x v="1548"/>
    <x v="54"/>
    <x v="27"/>
    <x v="0"/>
    <x v="0"/>
    <x v="0"/>
    <x v="0"/>
    <x v="0"/>
    <x v="5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18"/>
    <x v="1625"/>
    <x v="54"/>
    <x v="27"/>
    <x v="0"/>
    <x v="0"/>
    <x v="0"/>
    <x v="0"/>
    <x v="0"/>
    <x v="6"/>
    <x v="0"/>
    <x v="0"/>
    <x v="0"/>
    <x v="559"/>
    <x v="110"/>
    <x v="2"/>
    <x v="57"/>
    <x v="850"/>
    <x v="49"/>
    <x v="0"/>
    <x v="0"/>
    <x v="0"/>
    <x v="0"/>
    <x v="0"/>
    <x v="442"/>
    <x v="17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42"/>
    <x v="1071"/>
    <x v="54"/>
    <x v="27"/>
    <x v="0"/>
    <x v="0"/>
    <x v="0"/>
    <x v="0"/>
    <x v="0"/>
    <x v="0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580"/>
    <x v="1361"/>
    <x v="54"/>
    <x v="27"/>
    <x v="0"/>
    <x v="0"/>
    <x v="0"/>
    <x v="0"/>
    <x v="0"/>
    <x v="4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42"/>
    <x v="1071"/>
    <x v="54"/>
    <x v="27"/>
    <x v="0"/>
    <x v="0"/>
    <x v="0"/>
    <x v="0"/>
    <x v="0"/>
    <x v="2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540"/>
    <x v="1334"/>
    <x v="54"/>
    <x v="27"/>
    <x v="0"/>
    <x v="0"/>
    <x v="0"/>
    <x v="0"/>
    <x v="0"/>
    <x v="5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658"/>
    <x v="1410"/>
    <x v="54"/>
    <x v="27"/>
    <x v="0"/>
    <x v="0"/>
    <x v="0"/>
    <x v="0"/>
    <x v="0"/>
    <x v="6"/>
    <x v="0"/>
    <x v="0"/>
    <x v="0"/>
    <x v="560"/>
    <x v="12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338"/>
    <x v="1196"/>
    <x v="54"/>
    <x v="27"/>
    <x v="0"/>
    <x v="0"/>
    <x v="0"/>
    <x v="0"/>
    <x v="0"/>
    <x v="0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995"/>
    <x v="1615"/>
    <x v="54"/>
    <x v="27"/>
    <x v="0"/>
    <x v="0"/>
    <x v="0"/>
    <x v="0"/>
    <x v="0"/>
    <x v="4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338"/>
    <x v="1196"/>
    <x v="54"/>
    <x v="27"/>
    <x v="0"/>
    <x v="0"/>
    <x v="0"/>
    <x v="0"/>
    <x v="0"/>
    <x v="2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935"/>
    <x v="1586"/>
    <x v="54"/>
    <x v="27"/>
    <x v="0"/>
    <x v="0"/>
    <x v="0"/>
    <x v="0"/>
    <x v="0"/>
    <x v="5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1092"/>
    <x v="1655"/>
    <x v="54"/>
    <x v="27"/>
    <x v="0"/>
    <x v="0"/>
    <x v="0"/>
    <x v="0"/>
    <x v="0"/>
    <x v="6"/>
    <x v="0"/>
    <x v="0"/>
    <x v="0"/>
    <x v="561"/>
    <x v="156"/>
    <x v="2"/>
    <x v="57"/>
    <x v="850"/>
    <x v="49"/>
    <x v="0"/>
    <x v="0"/>
    <x v="0"/>
    <x v="0"/>
    <x v="0"/>
    <x v="442"/>
    <x v="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177"/>
    <x v="1091"/>
    <x v="54"/>
    <x v="27"/>
    <x v="0"/>
    <x v="0"/>
    <x v="0"/>
    <x v="0"/>
    <x v="0"/>
    <x v="0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671"/>
    <x v="1417"/>
    <x v="54"/>
    <x v="27"/>
    <x v="0"/>
    <x v="0"/>
    <x v="0"/>
    <x v="0"/>
    <x v="0"/>
    <x v="4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177"/>
    <x v="1091"/>
    <x v="54"/>
    <x v="27"/>
    <x v="0"/>
    <x v="0"/>
    <x v="0"/>
    <x v="0"/>
    <x v="0"/>
    <x v="2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624"/>
    <x v="1386"/>
    <x v="54"/>
    <x v="27"/>
    <x v="0"/>
    <x v="0"/>
    <x v="0"/>
    <x v="0"/>
    <x v="0"/>
    <x v="5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738"/>
    <x v="1468"/>
    <x v="54"/>
    <x v="27"/>
    <x v="0"/>
    <x v="0"/>
    <x v="0"/>
    <x v="0"/>
    <x v="0"/>
    <x v="6"/>
    <x v="0"/>
    <x v="0"/>
    <x v="0"/>
    <x v="562"/>
    <x v="599"/>
    <x v="2"/>
    <x v="57"/>
    <x v="850"/>
    <x v="54"/>
    <x v="0"/>
    <x v="0"/>
    <x v="0"/>
    <x v="0"/>
    <x v="0"/>
    <x v="442"/>
    <x v="26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0"/>
    <x v="956"/>
    <x v="54"/>
    <x v="27"/>
    <x v="0"/>
    <x v="0"/>
    <x v="0"/>
    <x v="0"/>
    <x v="0"/>
    <x v="3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1"/>
    <x v="0"/>
    <x v="0"/>
    <x v="0"/>
    <x v="0"/>
    <x v="0"/>
    <x v="232"/>
    <x v="1136"/>
    <x v="54"/>
    <x v="27"/>
    <x v="0"/>
    <x v="0"/>
    <x v="0"/>
    <x v="0"/>
    <x v="0"/>
    <x v="0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2"/>
    <x v="0"/>
    <x v="0"/>
    <x v="0"/>
    <x v="0"/>
    <x v="0"/>
    <x v="800"/>
    <x v="1506"/>
    <x v="54"/>
    <x v="27"/>
    <x v="0"/>
    <x v="0"/>
    <x v="0"/>
    <x v="0"/>
    <x v="0"/>
    <x v="4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3"/>
    <x v="0"/>
    <x v="0"/>
    <x v="0"/>
    <x v="0"/>
    <x v="0"/>
    <x v="232"/>
    <x v="1136"/>
    <x v="54"/>
    <x v="27"/>
    <x v="0"/>
    <x v="0"/>
    <x v="0"/>
    <x v="0"/>
    <x v="0"/>
    <x v="2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0"/>
    <x v="956"/>
    <x v="54"/>
    <x v="27"/>
    <x v="0"/>
    <x v="0"/>
    <x v="0"/>
    <x v="0"/>
    <x v="0"/>
    <x v="1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5"/>
    <x v="0"/>
    <x v="0"/>
    <x v="0"/>
    <x v="0"/>
    <x v="0"/>
    <x v="741"/>
    <x v="1470"/>
    <x v="54"/>
    <x v="27"/>
    <x v="0"/>
    <x v="0"/>
    <x v="0"/>
    <x v="0"/>
    <x v="0"/>
    <x v="5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6"/>
    <x v="0"/>
    <x v="0"/>
    <x v="0"/>
    <x v="0"/>
    <x v="0"/>
    <x v="878"/>
    <x v="1552"/>
    <x v="54"/>
    <x v="27"/>
    <x v="0"/>
    <x v="0"/>
    <x v="0"/>
    <x v="0"/>
    <x v="0"/>
    <x v="6"/>
    <x v="0"/>
    <x v="0"/>
    <x v="0"/>
    <x v="563"/>
    <x v="651"/>
    <x v="2"/>
    <x v="57"/>
    <x v="850"/>
    <x v="49"/>
    <x v="0"/>
    <x v="0"/>
    <x v="0"/>
    <x v="0"/>
    <x v="0"/>
    <x v="442"/>
    <x v="13"/>
    <x v="17"/>
    <x v="8"/>
    <x v="0"/>
    <x v="0"/>
    <x v="0"/>
    <x v="1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0"/>
    <x v="0"/>
    <x v="0"/>
    <x v="0"/>
    <x v="0"/>
    <x v="0"/>
    <x v="842"/>
    <x v="1530"/>
    <x v="54"/>
    <x v="27"/>
    <x v="0"/>
    <x v="0"/>
    <x v="0"/>
    <x v="0"/>
    <x v="0"/>
    <x v="3"/>
    <x v="0"/>
    <x v="0"/>
    <x v="0"/>
    <x v="148"/>
    <x v="213"/>
    <x v="2"/>
    <x v="58"/>
    <x v="850"/>
    <x v="104"/>
    <x v="0"/>
    <x v="0"/>
    <x v="0"/>
    <x v="0"/>
    <x v="0"/>
    <x v="442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  <r>
    <x v="2"/>
    <x v="4"/>
    <x v="0"/>
    <x v="0"/>
    <x v="0"/>
    <x v="0"/>
    <x v="0"/>
    <x v="239"/>
    <x v="1143"/>
    <x v="54"/>
    <x v="27"/>
    <x v="0"/>
    <x v="0"/>
    <x v="0"/>
    <x v="0"/>
    <x v="0"/>
    <x v="1"/>
    <x v="0"/>
    <x v="0"/>
    <x v="0"/>
    <x v="148"/>
    <x v="213"/>
    <x v="2"/>
    <x v="58"/>
    <x v="850"/>
    <x v="104"/>
    <x v="0"/>
    <x v="0"/>
    <x v="0"/>
    <x v="0"/>
    <x v="0"/>
    <x v="442"/>
    <x v="207"/>
    <x v="33"/>
    <x v="13"/>
    <x v="0"/>
    <x v="0"/>
    <x v="0"/>
    <x v="0"/>
    <x v="0"/>
    <x v="0"/>
    <x v="0"/>
    <x v="0"/>
    <x v="0"/>
    <x v="0"/>
    <x v="0"/>
    <x v="0"/>
    <x v="0"/>
    <x v="0"/>
    <x v="0"/>
    <x v="0"/>
    <x v="0"/>
    <x v="1117"/>
    <x v="199"/>
    <x v="169"/>
    <x v="203"/>
    <x v="305"/>
    <x v="168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4" cacheId="4" applyNumberFormats="0" applyBorderFormats="0" applyFontFormats="0" applyPatternFormats="0" applyAlignmentFormats="0" applyWidthHeightFormats="0" dataCaption="Values" itemPrintTitles="1" indent="0" outline="1" outlineData="1" multipleFieldFilters="0">
  <location ref="A3:E113" firstHeaderRow="1" firstDataRow="2" firstDataCol="1"/>
  <pivotFields count="59">
    <pivotField compact="0" showAll="0"/>
    <pivotField axis="axisCol" showAll="0">
      <items count="9">
        <item x="0"/>
        <item h="1" x="1"/>
        <item x="2"/>
        <item h="1" x="3"/>
        <item h="1" x="4"/>
        <item x="5"/>
        <item h="1" x="6"/>
        <item h="1"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compact="0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</pivotFields>
  <rowFields count="2">
    <field x="22"/>
    <field x="23"/>
  </rowFields>
  <colFields count="2">
    <field x="1"/>
    <field x="-2"/>
  </colFields>
  <dataFields count="4">
    <dataField name="Sum of NOVA QUANTIDADE A ENTREGAR" fld="7" baseField="0" baseItem="0" numFmtId="166"/>
    <dataField name="Sum of VAR VS PLAN ANTERIOR" fld="8" baseField="0" baseItem="0" numFmtId="166"/>
    <dataField name="Sum of QUANTIDADE ENTREGUE" fld="56" baseField="0" baseItem="0" numFmtId="164"/>
    <dataField name="Sum of QUANTIDADE ENTREGUE +/-" fld="57" baseField="0" baseItem="0" numFmtId="166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4" sqref="A4"/>
    </sheetView>
  </sheetViews>
  <sheetFormatPr defaultColWidth="10.90625" defaultRowHeight="12.5" x14ac:dyDescent="0.25"/>
  <cols>
    <col min="1" max="1" width="20.36328125" customWidth="1"/>
    <col min="2" max="2" width="15.81640625" customWidth="1"/>
    <col min="3" max="3" width="7.1796875" customWidth="1"/>
    <col min="4" max="4" width="8.1796875" customWidth="1"/>
    <col min="5" max="5" width="10.6328125" customWidth="1"/>
    <col min="6" max="6" width="6.1796875" customWidth="1"/>
    <col min="7" max="7" width="8.1796875" customWidth="1"/>
    <col min="8" max="8" width="16.36328125" customWidth="1"/>
    <col min="9" max="9" width="10.6328125" customWidth="1"/>
  </cols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13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8" sqref="K28"/>
    </sheetView>
  </sheetViews>
  <sheetFormatPr defaultColWidth="16.36328125" defaultRowHeight="12.5" outlineLevelCol="1" x14ac:dyDescent="0.25"/>
  <cols>
    <col min="1" max="1" width="13.6328125" style="1" customWidth="1"/>
    <col min="2" max="2" width="16.36328125" style="1" customWidth="1" outlineLevel="1"/>
    <col min="3" max="3" width="14.81640625" style="1" customWidth="1" outlineLevel="1"/>
    <col min="4" max="4" width="12.1796875" style="1" customWidth="1" outlineLevel="1"/>
    <col min="5" max="5" width="13" style="1" customWidth="1"/>
    <col min="6" max="6" width="13.81640625" style="1" customWidth="1" outlineLevel="1"/>
    <col min="7" max="7" width="14.81640625" style="1" customWidth="1" outlineLevel="1"/>
    <col min="8" max="8" width="12.1796875" style="1" customWidth="1" outlineLevel="1"/>
    <col min="9" max="9" width="13" style="1" customWidth="1"/>
    <col min="10" max="10" width="13.81640625" style="1" customWidth="1" outlineLevel="1"/>
    <col min="11" max="11" width="14.81640625" style="1" customWidth="1" outlineLevel="1"/>
    <col min="12" max="12" width="12.1796875" style="1" customWidth="1" outlineLevel="1"/>
    <col min="13" max="13" width="13" style="1" customWidth="1"/>
    <col min="14" max="14" width="17.1796875" style="1" hidden="1" customWidth="1" outlineLevel="1"/>
    <col min="15" max="15" width="15.81640625" style="1" hidden="1" customWidth="1" outlineLevel="1"/>
    <col min="16" max="16" width="12.1796875" style="1" hidden="1" customWidth="1" outlineLevel="1"/>
    <col min="17" max="17" width="13" style="1" customWidth="1"/>
    <col min="18" max="18" width="16.36328125" style="1" customWidth="1"/>
    <col min="19" max="16384" width="16.36328125" style="1"/>
  </cols>
  <sheetData>
    <row r="1" spans="1:31" ht="12.75" customHeight="1" x14ac:dyDescent="0.25">
      <c r="E1" s="2"/>
      <c r="I1" s="2"/>
      <c r="M1" s="2"/>
      <c r="Q1" s="2"/>
      <c r="S1" s="3" t="s">
        <v>2944</v>
      </c>
      <c r="T1" s="3" t="s">
        <v>2945</v>
      </c>
      <c r="U1" s="3" t="s">
        <v>2946</v>
      </c>
      <c r="V1" s="3" t="s">
        <v>2947</v>
      </c>
      <c r="W1" s="3" t="s">
        <v>2948</v>
      </c>
      <c r="AE1" s="4" t="e">
        <f>+V2+#REF!</f>
        <v>#REF!</v>
      </c>
    </row>
    <row r="2" spans="1:31" ht="12.75" customHeight="1" x14ac:dyDescent="0.25">
      <c r="D2" s="2"/>
      <c r="E2" s="2" t="s">
        <v>2945</v>
      </c>
      <c r="I2" s="2" t="s">
        <v>2946</v>
      </c>
      <c r="M2" s="2" t="s">
        <v>2947</v>
      </c>
      <c r="Q2" s="2" t="s">
        <v>2948</v>
      </c>
      <c r="S2" s="3" t="s">
        <v>2949</v>
      </c>
      <c r="T2" s="5">
        <v>0</v>
      </c>
      <c r="U2" s="6">
        <v>4935</v>
      </c>
      <c r="V2" s="6">
        <v>73762.5</v>
      </c>
      <c r="W2" s="5">
        <v>78697.5</v>
      </c>
    </row>
    <row r="3" spans="1:31" ht="12" customHeight="1" x14ac:dyDescent="0.25">
      <c r="A3" s="7"/>
      <c r="B3" s="8" t="s">
        <v>1</v>
      </c>
      <c r="C3" s="9"/>
      <c r="D3" s="9"/>
      <c r="E3" s="10"/>
      <c r="F3"/>
      <c r="G3"/>
      <c r="H3"/>
      <c r="I3"/>
      <c r="J3"/>
      <c r="K3"/>
      <c r="L3"/>
      <c r="M3"/>
      <c r="N3"/>
      <c r="O3"/>
      <c r="P3"/>
      <c r="Q3"/>
    </row>
    <row r="4" spans="1:31" ht="49.5" customHeight="1" x14ac:dyDescent="0.3">
      <c r="A4" s="11" t="s">
        <v>2950</v>
      </c>
      <c r="B4" s="12" t="s">
        <v>84</v>
      </c>
      <c r="C4" s="13" t="s">
        <v>63</v>
      </c>
      <c r="D4" s="13" t="s">
        <v>80</v>
      </c>
      <c r="E4" s="14" t="s">
        <v>2951</v>
      </c>
      <c r="F4"/>
      <c r="G4"/>
      <c r="H4"/>
      <c r="I4"/>
      <c r="J4"/>
      <c r="K4"/>
      <c r="L4"/>
      <c r="M4"/>
      <c r="N4"/>
      <c r="O4"/>
      <c r="P4"/>
      <c r="Q4"/>
    </row>
    <row r="5" spans="1:31" ht="49.5" customHeight="1" x14ac:dyDescent="0.3">
      <c r="A5" s="15" t="s">
        <v>169</v>
      </c>
      <c r="B5" s="16"/>
      <c r="C5" s="17"/>
      <c r="D5" s="18"/>
      <c r="E5" s="19"/>
      <c r="F5"/>
      <c r="G5"/>
      <c r="H5"/>
      <c r="I5"/>
      <c r="J5"/>
      <c r="K5"/>
      <c r="L5"/>
      <c r="M5"/>
      <c r="N5"/>
      <c r="O5"/>
      <c r="P5"/>
      <c r="Q5"/>
    </row>
    <row r="6" spans="1:31" ht="12" customHeight="1" x14ac:dyDescent="0.3">
      <c r="A6" s="20" t="s">
        <v>2952</v>
      </c>
      <c r="B6" s="21">
        <v>1005150</v>
      </c>
      <c r="C6" s="22">
        <v>1821615</v>
      </c>
      <c r="D6" s="23">
        <v>1266725</v>
      </c>
      <c r="E6" s="24">
        <v>4093490</v>
      </c>
      <c r="F6"/>
      <c r="G6"/>
      <c r="H6"/>
      <c r="I6"/>
      <c r="J6"/>
      <c r="K6"/>
      <c r="L6"/>
      <c r="M6"/>
      <c r="N6"/>
      <c r="O6"/>
      <c r="P6"/>
      <c r="Q6"/>
      <c r="S6" s="25"/>
    </row>
    <row r="7" spans="1:31" ht="12" customHeight="1" x14ac:dyDescent="0.3">
      <c r="A7" s="20" t="s">
        <v>2953</v>
      </c>
      <c r="B7" s="21">
        <v>567350</v>
      </c>
      <c r="C7" s="22">
        <v>690135</v>
      </c>
      <c r="D7" s="23">
        <v>433275</v>
      </c>
      <c r="E7" s="24">
        <v>1690760</v>
      </c>
      <c r="F7"/>
      <c r="G7"/>
      <c r="H7"/>
      <c r="I7"/>
      <c r="J7"/>
      <c r="K7"/>
      <c r="L7"/>
      <c r="M7"/>
      <c r="N7"/>
      <c r="O7"/>
      <c r="P7"/>
      <c r="Q7"/>
    </row>
    <row r="8" spans="1:31" ht="12" customHeight="1" x14ac:dyDescent="0.3">
      <c r="A8" s="20" t="s">
        <v>2954</v>
      </c>
      <c r="B8" s="26">
        <v>28800</v>
      </c>
      <c r="C8">
        <v>50565</v>
      </c>
      <c r="D8" s="27">
        <v>763809</v>
      </c>
      <c r="E8" s="28">
        <v>843174</v>
      </c>
      <c r="F8"/>
      <c r="G8"/>
      <c r="H8"/>
      <c r="I8"/>
      <c r="J8"/>
      <c r="K8"/>
      <c r="L8"/>
      <c r="M8"/>
      <c r="N8"/>
      <c r="O8"/>
      <c r="P8"/>
      <c r="Q8"/>
    </row>
    <row r="9" spans="1:31" ht="12" customHeight="1" x14ac:dyDescent="0.3">
      <c r="A9" s="29" t="s">
        <v>2955</v>
      </c>
      <c r="B9" s="30">
        <v>-716600</v>
      </c>
      <c r="C9" s="31">
        <v>-1633845</v>
      </c>
      <c r="D9" s="32">
        <v>-428328.5</v>
      </c>
      <c r="E9" s="33">
        <v>-2778773.5</v>
      </c>
      <c r="F9"/>
      <c r="G9"/>
      <c r="H9"/>
      <c r="I9"/>
      <c r="J9"/>
      <c r="K9"/>
      <c r="L9"/>
      <c r="M9"/>
      <c r="N9"/>
      <c r="O9"/>
      <c r="P9"/>
      <c r="Q9"/>
      <c r="R9" s="25"/>
    </row>
    <row r="10" spans="1:31" ht="12" customHeight="1" x14ac:dyDescent="0.3">
      <c r="A10" s="34" t="s">
        <v>2956</v>
      </c>
      <c r="B10" s="35">
        <v>1005150</v>
      </c>
      <c r="C10" s="35">
        <v>1821615</v>
      </c>
      <c r="D10" s="35">
        <v>1266725</v>
      </c>
      <c r="E10" s="36">
        <v>4093490</v>
      </c>
      <c r="F10"/>
      <c r="G10"/>
      <c r="H10"/>
      <c r="I10"/>
      <c r="J10"/>
      <c r="K10"/>
      <c r="L10"/>
      <c r="M10"/>
      <c r="N10"/>
      <c r="O10"/>
      <c r="P10"/>
      <c r="Q10"/>
    </row>
    <row r="11" spans="1:31" ht="12" customHeight="1" x14ac:dyDescent="0.3">
      <c r="A11" s="34" t="s">
        <v>2957</v>
      </c>
      <c r="B11" s="37">
        <v>567350</v>
      </c>
      <c r="C11" s="38">
        <v>690135</v>
      </c>
      <c r="D11" s="39">
        <v>433275</v>
      </c>
      <c r="E11" s="36">
        <v>1690760</v>
      </c>
      <c r="F11"/>
      <c r="G11"/>
      <c r="H11"/>
      <c r="I11"/>
      <c r="J11"/>
      <c r="K11"/>
      <c r="L11"/>
      <c r="M11"/>
      <c r="N11"/>
      <c r="O11"/>
      <c r="P11"/>
      <c r="Q11"/>
    </row>
    <row r="12" spans="1:31" ht="12" customHeight="1" x14ac:dyDescent="0.3">
      <c r="A12" s="34" t="s">
        <v>2958</v>
      </c>
      <c r="B12" s="35">
        <v>28800</v>
      </c>
      <c r="C12" s="35">
        <v>50565</v>
      </c>
      <c r="D12" s="35">
        <v>763809</v>
      </c>
      <c r="E12" s="36">
        <v>843174</v>
      </c>
      <c r="F12"/>
      <c r="G12"/>
      <c r="H12"/>
      <c r="I12"/>
      <c r="J12"/>
      <c r="K12"/>
      <c r="L12"/>
      <c r="M12"/>
      <c r="N12"/>
      <c r="O12"/>
      <c r="P12"/>
      <c r="Q12"/>
    </row>
    <row r="13" spans="1:31" ht="12" customHeight="1" x14ac:dyDescent="0.3">
      <c r="A13" s="34" t="s">
        <v>2959</v>
      </c>
      <c r="B13" s="37">
        <v>-716600</v>
      </c>
      <c r="C13" s="38">
        <v>-1633845</v>
      </c>
      <c r="D13" s="39">
        <v>-428328.5</v>
      </c>
      <c r="E13" s="36">
        <v>-2778773.5</v>
      </c>
      <c r="F13"/>
      <c r="G13"/>
      <c r="H13"/>
      <c r="I13"/>
      <c r="J13"/>
      <c r="K13"/>
      <c r="L13"/>
      <c r="M13"/>
      <c r="N13"/>
      <c r="O13"/>
      <c r="P13"/>
      <c r="Q13"/>
    </row>
    <row r="14" spans="1:31" ht="12" customHeight="1" x14ac:dyDescent="0.3">
      <c r="A14" s="15" t="s">
        <v>144</v>
      </c>
      <c r="B14" s="17"/>
      <c r="C14" s="17"/>
      <c r="D14" s="17"/>
      <c r="E14" s="19"/>
      <c r="F14"/>
      <c r="G14"/>
      <c r="H14"/>
      <c r="I14"/>
      <c r="J14"/>
      <c r="K14"/>
      <c r="L14"/>
      <c r="M14"/>
      <c r="N14"/>
      <c r="O14"/>
      <c r="P14"/>
      <c r="Q14"/>
    </row>
    <row r="15" spans="1:31" ht="12" customHeight="1" x14ac:dyDescent="0.3">
      <c r="A15" s="20" t="s">
        <v>2952</v>
      </c>
      <c r="B15" s="22">
        <v>0</v>
      </c>
      <c r="C15" s="22">
        <v>35850</v>
      </c>
      <c r="D15" s="22">
        <v>29875</v>
      </c>
      <c r="E15" s="24">
        <v>65725</v>
      </c>
      <c r="F15"/>
      <c r="G15"/>
      <c r="H15"/>
      <c r="I15"/>
      <c r="J15"/>
      <c r="K15"/>
      <c r="L15"/>
      <c r="M15"/>
      <c r="N15"/>
      <c r="O15"/>
      <c r="P15"/>
      <c r="Q15"/>
    </row>
    <row r="16" spans="1:31" ht="12" customHeight="1" x14ac:dyDescent="0.3">
      <c r="A16" s="20" t="s">
        <v>2953</v>
      </c>
      <c r="B16" s="22">
        <v>0</v>
      </c>
      <c r="C16" s="22">
        <v>-77460</v>
      </c>
      <c r="D16" s="22">
        <v>-64550</v>
      </c>
      <c r="E16" s="24">
        <v>-142010</v>
      </c>
      <c r="F16"/>
      <c r="G16"/>
      <c r="H16"/>
      <c r="I16"/>
      <c r="J16"/>
      <c r="K16"/>
      <c r="L16"/>
      <c r="M16"/>
      <c r="N16"/>
      <c r="O16"/>
      <c r="P16"/>
      <c r="Q16"/>
    </row>
    <row r="17" spans="1:18" ht="12" customHeight="1" x14ac:dyDescent="0.3">
      <c r="A17" s="20" t="s">
        <v>2954</v>
      </c>
      <c r="B17">
        <v>0</v>
      </c>
      <c r="C17">
        <v>0</v>
      </c>
      <c r="D17">
        <v>2000</v>
      </c>
      <c r="E17" s="28">
        <v>2000</v>
      </c>
      <c r="F17"/>
      <c r="G17"/>
      <c r="H17"/>
      <c r="I17"/>
      <c r="J17"/>
      <c r="K17"/>
      <c r="L17"/>
      <c r="M17"/>
      <c r="N17"/>
      <c r="O17"/>
      <c r="P17"/>
      <c r="Q17"/>
    </row>
    <row r="18" spans="1:18" ht="12" customHeight="1" x14ac:dyDescent="0.3">
      <c r="A18" s="29" t="s">
        <v>2955</v>
      </c>
      <c r="B18" s="31">
        <v>0</v>
      </c>
      <c r="C18" s="31">
        <v>-35850</v>
      </c>
      <c r="D18" s="31">
        <v>-27875</v>
      </c>
      <c r="E18" s="33">
        <v>-63725</v>
      </c>
      <c r="F18"/>
      <c r="G18"/>
      <c r="H18"/>
      <c r="I18"/>
      <c r="J18"/>
      <c r="K18"/>
      <c r="L18"/>
      <c r="M18"/>
      <c r="N18"/>
      <c r="O18"/>
      <c r="P18"/>
      <c r="Q18"/>
    </row>
    <row r="19" spans="1:18" ht="12" customHeight="1" x14ac:dyDescent="0.3">
      <c r="A19" s="34" t="s">
        <v>2960</v>
      </c>
      <c r="B19" s="37">
        <v>0</v>
      </c>
      <c r="C19" s="38">
        <v>35850</v>
      </c>
      <c r="D19" s="39">
        <v>29875</v>
      </c>
      <c r="E19" s="36">
        <v>65725</v>
      </c>
      <c r="F19"/>
      <c r="G19"/>
      <c r="H19"/>
      <c r="I19"/>
      <c r="J19"/>
      <c r="K19"/>
      <c r="L19"/>
      <c r="M19"/>
      <c r="N19"/>
      <c r="O19"/>
      <c r="P19"/>
      <c r="Q19"/>
    </row>
    <row r="20" spans="1:18" ht="12" customHeight="1" x14ac:dyDescent="0.3">
      <c r="A20" s="34" t="s">
        <v>2961</v>
      </c>
      <c r="B20" s="35">
        <v>0</v>
      </c>
      <c r="C20" s="35">
        <v>-77460</v>
      </c>
      <c r="D20" s="35">
        <v>-64550</v>
      </c>
      <c r="E20" s="36">
        <v>-142010</v>
      </c>
      <c r="F20"/>
      <c r="G20"/>
      <c r="H20"/>
      <c r="I20"/>
      <c r="J20"/>
      <c r="K20"/>
      <c r="L20"/>
      <c r="M20"/>
      <c r="N20"/>
      <c r="O20"/>
      <c r="P20"/>
      <c r="Q20"/>
    </row>
    <row r="21" spans="1:18" ht="12" customHeight="1" x14ac:dyDescent="0.3">
      <c r="A21" s="34" t="s">
        <v>2962</v>
      </c>
      <c r="B21" s="37">
        <v>0</v>
      </c>
      <c r="C21" s="38">
        <v>0</v>
      </c>
      <c r="D21" s="39">
        <v>2000</v>
      </c>
      <c r="E21" s="36">
        <v>2000</v>
      </c>
      <c r="F21"/>
      <c r="G21"/>
      <c r="H21"/>
      <c r="I21"/>
      <c r="J21"/>
      <c r="K21"/>
      <c r="L21"/>
      <c r="M21"/>
      <c r="N21"/>
      <c r="O21"/>
      <c r="P21"/>
      <c r="Q21"/>
    </row>
    <row r="22" spans="1:18" ht="12" customHeight="1" x14ac:dyDescent="0.3">
      <c r="A22" s="34" t="s">
        <v>2963</v>
      </c>
      <c r="B22" s="35">
        <v>0</v>
      </c>
      <c r="C22" s="35">
        <v>-35850</v>
      </c>
      <c r="D22" s="35">
        <v>-27875</v>
      </c>
      <c r="E22" s="36">
        <v>-63725</v>
      </c>
      <c r="F22"/>
      <c r="G22"/>
      <c r="H22"/>
      <c r="I22"/>
      <c r="J22"/>
      <c r="K22"/>
      <c r="L22"/>
      <c r="M22"/>
      <c r="N22"/>
      <c r="O22"/>
      <c r="P22"/>
      <c r="Q22"/>
    </row>
    <row r="23" spans="1:18" ht="12" customHeight="1" x14ac:dyDescent="0.3">
      <c r="A23" s="15" t="s">
        <v>94</v>
      </c>
      <c r="B23" s="16"/>
      <c r="C23" s="17"/>
      <c r="D23" s="18"/>
      <c r="E23" s="19"/>
      <c r="F23"/>
      <c r="G23"/>
      <c r="H23"/>
      <c r="I23"/>
      <c r="J23"/>
      <c r="K23"/>
      <c r="L23"/>
      <c r="M23"/>
      <c r="N23"/>
      <c r="O23"/>
      <c r="P23"/>
      <c r="Q23"/>
      <c r="R23" s="25"/>
    </row>
    <row r="24" spans="1:18" ht="12" customHeight="1" x14ac:dyDescent="0.3">
      <c r="A24" s="20" t="s">
        <v>2952</v>
      </c>
      <c r="B24" s="21">
        <v>111900</v>
      </c>
      <c r="C24" s="22">
        <v>259935</v>
      </c>
      <c r="D24" s="23">
        <v>188637.5</v>
      </c>
      <c r="E24" s="24">
        <v>560472.5</v>
      </c>
    </row>
    <row r="25" spans="1:18" ht="12" customHeight="1" x14ac:dyDescent="0.3">
      <c r="A25" s="20" t="s">
        <v>2953</v>
      </c>
      <c r="B25" s="21">
        <v>13400</v>
      </c>
      <c r="C25" s="22">
        <v>-8565</v>
      </c>
      <c r="D25" s="23">
        <v>-10487.5</v>
      </c>
      <c r="E25" s="24">
        <v>-5652.5</v>
      </c>
    </row>
    <row r="26" spans="1:18" ht="12" customHeight="1" x14ac:dyDescent="0.3">
      <c r="A26" s="20" t="s">
        <v>2954</v>
      </c>
      <c r="B26" s="26">
        <v>0</v>
      </c>
      <c r="C26">
        <v>11490</v>
      </c>
      <c r="D26" s="27">
        <v>172727</v>
      </c>
      <c r="E26" s="28">
        <v>184217</v>
      </c>
      <c r="F26" s="1">
        <v>1823640</v>
      </c>
      <c r="G26" s="1">
        <v>-556725</v>
      </c>
      <c r="H26" s="1">
        <v>124440</v>
      </c>
      <c r="I26" s="2">
        <v>-1699200</v>
      </c>
      <c r="J26" s="1">
        <v>1300275</v>
      </c>
      <c r="K26" s="1">
        <v>-340050</v>
      </c>
      <c r="L26" s="1">
        <v>1151513</v>
      </c>
      <c r="M26" s="2">
        <v>-148752</v>
      </c>
      <c r="Q26" s="2">
        <v>-2696862</v>
      </c>
    </row>
    <row r="27" spans="1:18" ht="12.75" customHeight="1" x14ac:dyDescent="0.3">
      <c r="A27" s="29" t="s">
        <v>2955</v>
      </c>
      <c r="B27" s="30">
        <v>-70300</v>
      </c>
      <c r="C27" s="31">
        <v>-231150</v>
      </c>
      <c r="D27" s="32">
        <v>12827</v>
      </c>
      <c r="E27" s="33">
        <v>-288623</v>
      </c>
      <c r="F27" s="40">
        <f t="shared" ref="F27:P27" si="0">+F23-F26</f>
        <v>-1823640</v>
      </c>
      <c r="G27" s="40">
        <f t="shared" si="0"/>
        <v>556725</v>
      </c>
      <c r="H27" s="40">
        <f t="shared" si="0"/>
        <v>-124440</v>
      </c>
      <c r="I27" s="40">
        <f t="shared" si="0"/>
        <v>1699200</v>
      </c>
      <c r="J27" s="40">
        <f t="shared" si="0"/>
        <v>-1300275</v>
      </c>
      <c r="K27" s="40">
        <f t="shared" si="0"/>
        <v>340050</v>
      </c>
      <c r="L27" s="40">
        <f t="shared" si="0"/>
        <v>-1151513</v>
      </c>
      <c r="M27" s="40">
        <f t="shared" si="0"/>
        <v>148752</v>
      </c>
      <c r="N27" s="40">
        <f t="shared" si="0"/>
        <v>0</v>
      </c>
      <c r="O27" s="40">
        <f t="shared" si="0"/>
        <v>0</v>
      </c>
      <c r="P27" s="40">
        <f t="shared" si="0"/>
        <v>0</v>
      </c>
      <c r="Q27" s="40">
        <f>+Q26-Q23</f>
        <v>-2696862</v>
      </c>
    </row>
    <row r="28" spans="1:18" ht="12" customHeight="1" x14ac:dyDescent="0.3">
      <c r="A28" s="34" t="s">
        <v>2964</v>
      </c>
      <c r="B28" s="35">
        <v>111900</v>
      </c>
      <c r="C28" s="35">
        <v>259935</v>
      </c>
      <c r="D28" s="35">
        <v>188637.5</v>
      </c>
      <c r="E28" s="36">
        <v>560472.5</v>
      </c>
    </row>
    <row r="29" spans="1:18" ht="12" customHeight="1" x14ac:dyDescent="0.3">
      <c r="A29" s="34" t="s">
        <v>2965</v>
      </c>
      <c r="B29" s="37">
        <v>13400</v>
      </c>
      <c r="C29" s="38">
        <v>-8565</v>
      </c>
      <c r="D29" s="39">
        <v>-10487.5</v>
      </c>
      <c r="E29" s="36">
        <v>-5652.5</v>
      </c>
    </row>
    <row r="30" spans="1:18" ht="12" customHeight="1" x14ac:dyDescent="0.3">
      <c r="A30" s="34" t="s">
        <v>2966</v>
      </c>
      <c r="B30" s="35">
        <v>0</v>
      </c>
      <c r="C30" s="35">
        <v>11490</v>
      </c>
      <c r="D30" s="35">
        <v>172727</v>
      </c>
      <c r="E30" s="36">
        <v>184217</v>
      </c>
    </row>
    <row r="31" spans="1:18" ht="12" customHeight="1" x14ac:dyDescent="0.3">
      <c r="A31" s="34" t="s">
        <v>2967</v>
      </c>
      <c r="B31" s="37">
        <v>-70300</v>
      </c>
      <c r="C31" s="38">
        <v>-231150</v>
      </c>
      <c r="D31" s="39">
        <v>12827</v>
      </c>
      <c r="E31" s="36">
        <v>-288623</v>
      </c>
    </row>
    <row r="32" spans="1:18" ht="12" customHeight="1" x14ac:dyDescent="0.3">
      <c r="A32" s="15" t="s">
        <v>110</v>
      </c>
      <c r="B32" s="17"/>
      <c r="C32" s="17"/>
      <c r="D32" s="17"/>
      <c r="E32" s="36"/>
    </row>
    <row r="33" spans="1:5" ht="12" customHeight="1" x14ac:dyDescent="0.3">
      <c r="A33" s="41" t="s">
        <v>138</v>
      </c>
      <c r="B33" s="42"/>
      <c r="C33" s="17"/>
      <c r="D33" s="18"/>
      <c r="E33" s="19"/>
    </row>
    <row r="34" spans="1:5" ht="12" customHeight="1" x14ac:dyDescent="0.3">
      <c r="A34" s="20" t="s">
        <v>2952</v>
      </c>
      <c r="B34" s="43">
        <v>7500</v>
      </c>
      <c r="C34" s="22">
        <v>2250</v>
      </c>
      <c r="D34" s="27"/>
      <c r="E34" s="24">
        <v>9750</v>
      </c>
    </row>
    <row r="35" spans="1:5" ht="12" customHeight="1" x14ac:dyDescent="0.3">
      <c r="A35" s="20" t="s">
        <v>2953</v>
      </c>
      <c r="B35" s="43">
        <v>-2300</v>
      </c>
      <c r="C35" s="22">
        <v>-690</v>
      </c>
      <c r="D35" s="27"/>
      <c r="E35" s="24">
        <v>-2990</v>
      </c>
    </row>
    <row r="36" spans="1:5" ht="12" customHeight="1" x14ac:dyDescent="0.3">
      <c r="A36" s="20" t="s">
        <v>2954</v>
      </c>
      <c r="B36" s="44">
        <v>0</v>
      </c>
      <c r="C36">
        <v>0</v>
      </c>
      <c r="D36" s="27"/>
      <c r="E36" s="28">
        <v>0</v>
      </c>
    </row>
    <row r="37" spans="1:5" ht="12" customHeight="1" x14ac:dyDescent="0.3">
      <c r="A37" s="29" t="s">
        <v>2955</v>
      </c>
      <c r="B37" s="45">
        <v>-7500</v>
      </c>
      <c r="C37" s="31">
        <v>-2250</v>
      </c>
      <c r="D37" s="46"/>
      <c r="E37" s="33">
        <v>-9750</v>
      </c>
    </row>
    <row r="38" spans="1:5" ht="12" customHeight="1" x14ac:dyDescent="0.3">
      <c r="A38" s="41" t="s">
        <v>126</v>
      </c>
      <c r="B38" s="42"/>
      <c r="C38" s="17"/>
      <c r="D38" s="17"/>
      <c r="E38" s="19"/>
    </row>
    <row r="39" spans="1:5" ht="12" customHeight="1" x14ac:dyDescent="0.3">
      <c r="A39" s="20" t="s">
        <v>2952</v>
      </c>
      <c r="B39" s="43">
        <v>210500</v>
      </c>
      <c r="C39" s="22">
        <v>104400</v>
      </c>
      <c r="D39" s="22">
        <v>65925</v>
      </c>
      <c r="E39" s="24">
        <v>380825</v>
      </c>
    </row>
    <row r="40" spans="1:5" ht="12" customHeight="1" x14ac:dyDescent="0.3">
      <c r="A40" s="20" t="s">
        <v>2953</v>
      </c>
      <c r="B40" s="43">
        <v>-233300</v>
      </c>
      <c r="C40" s="22">
        <v>-109380</v>
      </c>
      <c r="D40" s="22">
        <v>-1275</v>
      </c>
      <c r="E40" s="24">
        <v>-343955</v>
      </c>
    </row>
    <row r="41" spans="1:5" ht="12" customHeight="1" x14ac:dyDescent="0.3">
      <c r="A41" s="20" t="s">
        <v>2954</v>
      </c>
      <c r="B41" s="44">
        <v>0</v>
      </c>
      <c r="C41">
        <v>9555</v>
      </c>
      <c r="D41">
        <v>59288</v>
      </c>
      <c r="E41" s="28">
        <v>68843</v>
      </c>
    </row>
    <row r="42" spans="1:5" ht="12" customHeight="1" x14ac:dyDescent="0.3">
      <c r="A42" s="29" t="s">
        <v>2955</v>
      </c>
      <c r="B42" s="45">
        <v>-210500</v>
      </c>
      <c r="C42" s="31">
        <v>-94845</v>
      </c>
      <c r="D42" s="31">
        <v>-6637</v>
      </c>
      <c r="E42" s="33">
        <v>-311982</v>
      </c>
    </row>
    <row r="43" spans="1:5" ht="12" customHeight="1" x14ac:dyDescent="0.3">
      <c r="A43" s="41" t="s">
        <v>347</v>
      </c>
      <c r="B43" s="42"/>
      <c r="C43" s="17"/>
      <c r="D43" s="18"/>
      <c r="E43" s="19"/>
    </row>
    <row r="44" spans="1:5" ht="12" customHeight="1" x14ac:dyDescent="0.3">
      <c r="A44" s="20" t="s">
        <v>2952</v>
      </c>
      <c r="B44" s="43">
        <v>42650</v>
      </c>
      <c r="C44" s="22">
        <v>34965</v>
      </c>
      <c r="D44" s="23">
        <v>18475</v>
      </c>
      <c r="E44" s="24">
        <v>96090</v>
      </c>
    </row>
    <row r="45" spans="1:5" ht="12" customHeight="1" x14ac:dyDescent="0.3">
      <c r="A45" s="20" t="s">
        <v>2953</v>
      </c>
      <c r="B45" s="43">
        <v>-31300</v>
      </c>
      <c r="C45" s="22">
        <v>-8490</v>
      </c>
      <c r="D45" s="23">
        <v>750.000000000005</v>
      </c>
      <c r="E45" s="24">
        <v>-39040</v>
      </c>
    </row>
    <row r="46" spans="1:5" ht="12" customHeight="1" x14ac:dyDescent="0.3">
      <c r="A46" s="20" t="s">
        <v>2954</v>
      </c>
      <c r="B46" s="44">
        <v>0</v>
      </c>
      <c r="C46">
        <v>30000</v>
      </c>
      <c r="D46" s="27">
        <v>0</v>
      </c>
      <c r="E46" s="28">
        <v>30000</v>
      </c>
    </row>
    <row r="47" spans="1:5" ht="12" customHeight="1" x14ac:dyDescent="0.3">
      <c r="A47" s="29" t="s">
        <v>2955</v>
      </c>
      <c r="B47" s="45">
        <v>-42650</v>
      </c>
      <c r="C47" s="31">
        <v>-4965.00000000001</v>
      </c>
      <c r="D47" s="32">
        <v>-18475</v>
      </c>
      <c r="E47" s="33">
        <v>-66090</v>
      </c>
    </row>
    <row r="48" spans="1:5" ht="12" customHeight="1" x14ac:dyDescent="0.3">
      <c r="A48" s="41" t="s">
        <v>608</v>
      </c>
      <c r="B48" s="42"/>
      <c r="C48" s="17"/>
      <c r="D48" s="17"/>
      <c r="E48" s="19"/>
    </row>
    <row r="49" spans="1:5" ht="12" customHeight="1" x14ac:dyDescent="0.3">
      <c r="A49" s="20" t="s">
        <v>2952</v>
      </c>
      <c r="B49" s="43">
        <v>4450</v>
      </c>
      <c r="C49" s="22">
        <v>33570</v>
      </c>
      <c r="D49" s="22">
        <v>26862.5</v>
      </c>
      <c r="E49" s="24">
        <v>64882.5</v>
      </c>
    </row>
    <row r="50" spans="1:5" ht="12" customHeight="1" x14ac:dyDescent="0.3">
      <c r="A50" s="20" t="s">
        <v>2953</v>
      </c>
      <c r="B50" s="43">
        <v>-32200</v>
      </c>
      <c r="C50" s="22">
        <v>-60735</v>
      </c>
      <c r="D50" s="22">
        <v>-42562.5</v>
      </c>
      <c r="E50" s="24">
        <v>-135497.5</v>
      </c>
    </row>
    <row r="51" spans="1:5" ht="12" customHeight="1" x14ac:dyDescent="0.3">
      <c r="A51" s="20" t="s">
        <v>2954</v>
      </c>
      <c r="B51" s="44">
        <v>0</v>
      </c>
      <c r="C51">
        <v>0</v>
      </c>
      <c r="D51">
        <v>29999</v>
      </c>
      <c r="E51" s="28">
        <v>29999</v>
      </c>
    </row>
    <row r="52" spans="1:5" ht="12" customHeight="1" x14ac:dyDescent="0.3">
      <c r="A52" s="29" t="s">
        <v>2955</v>
      </c>
      <c r="B52" s="45">
        <v>-4450</v>
      </c>
      <c r="C52" s="31">
        <v>-33570</v>
      </c>
      <c r="D52" s="31">
        <v>3136.5</v>
      </c>
      <c r="E52" s="33">
        <v>-34883.5</v>
      </c>
    </row>
    <row r="53" spans="1:5" ht="12" customHeight="1" x14ac:dyDescent="0.3">
      <c r="A53" s="41" t="s">
        <v>312</v>
      </c>
      <c r="B53" s="42"/>
      <c r="C53" s="17"/>
      <c r="D53" s="18"/>
      <c r="E53" s="19"/>
    </row>
    <row r="54" spans="1:5" ht="12" customHeight="1" x14ac:dyDescent="0.3">
      <c r="A54" s="20" t="s">
        <v>2952</v>
      </c>
      <c r="B54" s="44"/>
      <c r="C54" s="22">
        <v>9885</v>
      </c>
      <c r="D54" s="23">
        <v>8237.5</v>
      </c>
      <c r="E54" s="24">
        <v>18122.5</v>
      </c>
    </row>
    <row r="55" spans="1:5" ht="12" customHeight="1" x14ac:dyDescent="0.3">
      <c r="A55" s="20" t="s">
        <v>2953</v>
      </c>
      <c r="B55" s="44"/>
      <c r="C55" s="22">
        <v>4035</v>
      </c>
      <c r="D55" s="23">
        <v>3362.5</v>
      </c>
      <c r="E55" s="24">
        <v>7397.5</v>
      </c>
    </row>
    <row r="56" spans="1:5" ht="12" customHeight="1" x14ac:dyDescent="0.3">
      <c r="A56" s="20" t="s">
        <v>2954</v>
      </c>
      <c r="B56" s="44"/>
      <c r="C56">
        <v>0</v>
      </c>
      <c r="D56" s="27">
        <v>0</v>
      </c>
      <c r="E56" s="28">
        <v>0</v>
      </c>
    </row>
    <row r="57" spans="1:5" ht="12" customHeight="1" x14ac:dyDescent="0.3">
      <c r="A57" s="29" t="s">
        <v>2955</v>
      </c>
      <c r="B57" s="47"/>
      <c r="C57" s="31">
        <v>-9885</v>
      </c>
      <c r="D57" s="32">
        <v>-8237.5</v>
      </c>
      <c r="E57" s="33">
        <v>-18122.5</v>
      </c>
    </row>
    <row r="58" spans="1:5" ht="12" customHeight="1" x14ac:dyDescent="0.3">
      <c r="A58" s="41" t="s">
        <v>1721</v>
      </c>
      <c r="B58" s="42"/>
      <c r="C58" s="17"/>
      <c r="D58" s="17"/>
      <c r="E58" s="19"/>
    </row>
    <row r="59" spans="1:5" ht="12" customHeight="1" x14ac:dyDescent="0.3">
      <c r="A59" s="20" t="s">
        <v>2952</v>
      </c>
      <c r="B59" s="43">
        <v>19300</v>
      </c>
      <c r="C59" s="22">
        <v>5790</v>
      </c>
      <c r="D59" s="22">
        <v>0</v>
      </c>
      <c r="E59" s="24">
        <v>25090</v>
      </c>
    </row>
    <row r="60" spans="1:5" ht="12" customHeight="1" x14ac:dyDescent="0.3">
      <c r="A60" s="20" t="s">
        <v>2953</v>
      </c>
      <c r="B60" s="43">
        <v>19300</v>
      </c>
      <c r="C60" s="22">
        <v>-11625</v>
      </c>
      <c r="D60" s="22">
        <v>-14512.5</v>
      </c>
      <c r="E60" s="24">
        <v>-6837.5</v>
      </c>
    </row>
    <row r="61" spans="1:5" ht="12" customHeight="1" x14ac:dyDescent="0.3">
      <c r="A61" s="20" t="s">
        <v>2954</v>
      </c>
      <c r="B61" s="44">
        <v>0</v>
      </c>
      <c r="C61">
        <v>0</v>
      </c>
      <c r="D61">
        <v>0</v>
      </c>
      <c r="E61" s="28">
        <v>0</v>
      </c>
    </row>
    <row r="62" spans="1:5" ht="12" customHeight="1" x14ac:dyDescent="0.3">
      <c r="A62" s="29" t="s">
        <v>2955</v>
      </c>
      <c r="B62" s="45">
        <v>-19300</v>
      </c>
      <c r="C62" s="31">
        <v>-5790</v>
      </c>
      <c r="D62" s="31">
        <v>0</v>
      </c>
      <c r="E62" s="33">
        <v>-25090</v>
      </c>
    </row>
    <row r="63" spans="1:5" ht="12" customHeight="1" x14ac:dyDescent="0.3">
      <c r="A63" s="41" t="s">
        <v>1278</v>
      </c>
      <c r="B63" s="42"/>
      <c r="C63" s="17"/>
      <c r="D63" s="18"/>
      <c r="E63" s="19"/>
    </row>
    <row r="64" spans="1:5" ht="12" customHeight="1" x14ac:dyDescent="0.3">
      <c r="A64" s="20" t="s">
        <v>2952</v>
      </c>
      <c r="B64" s="43">
        <v>0</v>
      </c>
      <c r="C64" s="22">
        <v>14220</v>
      </c>
      <c r="D64" s="23">
        <v>11850</v>
      </c>
      <c r="E64" s="24">
        <v>26070</v>
      </c>
    </row>
    <row r="65" spans="1:5" ht="12" customHeight="1" x14ac:dyDescent="0.3">
      <c r="A65" s="20" t="s">
        <v>2953</v>
      </c>
      <c r="B65" s="43">
        <v>0</v>
      </c>
      <c r="C65" s="22">
        <v>8100</v>
      </c>
      <c r="D65" s="23">
        <v>6750</v>
      </c>
      <c r="E65" s="24">
        <v>14850</v>
      </c>
    </row>
    <row r="66" spans="1:5" ht="12" customHeight="1" x14ac:dyDescent="0.3">
      <c r="A66" s="20" t="s">
        <v>2954</v>
      </c>
      <c r="B66" s="44">
        <v>0</v>
      </c>
      <c r="C66">
        <v>5850</v>
      </c>
      <c r="D66" s="27">
        <v>5101</v>
      </c>
      <c r="E66" s="28">
        <v>10951</v>
      </c>
    </row>
    <row r="67" spans="1:5" ht="12" customHeight="1" x14ac:dyDescent="0.3">
      <c r="A67" s="29" t="s">
        <v>2955</v>
      </c>
      <c r="B67" s="45">
        <v>0</v>
      </c>
      <c r="C67" s="31">
        <v>-8370</v>
      </c>
      <c r="D67" s="32">
        <v>-6749</v>
      </c>
      <c r="E67" s="33">
        <v>-15119</v>
      </c>
    </row>
    <row r="68" spans="1:5" ht="12" customHeight="1" x14ac:dyDescent="0.3">
      <c r="A68" s="41" t="s">
        <v>111</v>
      </c>
      <c r="B68" s="42"/>
      <c r="C68" s="17"/>
      <c r="D68" s="17"/>
      <c r="E68" s="19"/>
    </row>
    <row r="69" spans="1:5" ht="12" customHeight="1" x14ac:dyDescent="0.3">
      <c r="A69" s="20" t="s">
        <v>2952</v>
      </c>
      <c r="B69" s="43">
        <v>4550</v>
      </c>
      <c r="C69" s="22">
        <v>52335</v>
      </c>
      <c r="D69" s="22">
        <v>42475</v>
      </c>
      <c r="E69" s="24">
        <v>99360</v>
      </c>
    </row>
    <row r="70" spans="1:5" ht="12" customHeight="1" x14ac:dyDescent="0.3">
      <c r="A70" s="20" t="s">
        <v>2953</v>
      </c>
      <c r="B70" s="43">
        <v>4550</v>
      </c>
      <c r="C70" s="22">
        <v>-33120</v>
      </c>
      <c r="D70" s="22">
        <v>-28737.5</v>
      </c>
      <c r="E70" s="24">
        <v>-57307.5</v>
      </c>
    </row>
    <row r="71" spans="1:5" ht="12" customHeight="1" x14ac:dyDescent="0.3">
      <c r="A71" s="20" t="s">
        <v>2954</v>
      </c>
      <c r="B71" s="44">
        <v>0</v>
      </c>
      <c r="C71">
        <v>0</v>
      </c>
      <c r="D71">
        <v>35951</v>
      </c>
      <c r="E71" s="28">
        <v>35951</v>
      </c>
    </row>
    <row r="72" spans="1:5" ht="12" customHeight="1" x14ac:dyDescent="0.3">
      <c r="A72" s="29" t="s">
        <v>2955</v>
      </c>
      <c r="B72" s="45">
        <v>-4550</v>
      </c>
      <c r="C72" s="31">
        <v>-52335</v>
      </c>
      <c r="D72" s="31">
        <v>-6524</v>
      </c>
      <c r="E72" s="33">
        <v>-63409</v>
      </c>
    </row>
    <row r="73" spans="1:5" ht="12" customHeight="1" x14ac:dyDescent="0.3">
      <c r="A73" s="41" t="s">
        <v>631</v>
      </c>
      <c r="B73" s="42"/>
      <c r="C73" s="17"/>
      <c r="D73" s="18"/>
      <c r="E73" s="19"/>
    </row>
    <row r="74" spans="1:5" ht="12" customHeight="1" x14ac:dyDescent="0.3">
      <c r="A74" s="20" t="s">
        <v>2952</v>
      </c>
      <c r="B74" s="43">
        <v>17600</v>
      </c>
      <c r="C74" s="22">
        <v>7575</v>
      </c>
      <c r="D74" s="23">
        <v>1912.5</v>
      </c>
      <c r="E74" s="24">
        <v>27087.5</v>
      </c>
    </row>
    <row r="75" spans="1:5" ht="12" customHeight="1" x14ac:dyDescent="0.3">
      <c r="A75" s="20" t="s">
        <v>2953</v>
      </c>
      <c r="B75" s="43">
        <v>17600</v>
      </c>
      <c r="C75" s="22">
        <v>180</v>
      </c>
      <c r="D75" s="23">
        <v>-4250</v>
      </c>
      <c r="E75" s="24">
        <v>13530</v>
      </c>
    </row>
    <row r="76" spans="1:5" ht="12" customHeight="1" x14ac:dyDescent="0.3">
      <c r="A76" s="20" t="s">
        <v>2954</v>
      </c>
      <c r="B76" s="44">
        <v>0</v>
      </c>
      <c r="C76">
        <v>0</v>
      </c>
      <c r="D76" s="27">
        <v>0</v>
      </c>
      <c r="E76" s="28">
        <v>0</v>
      </c>
    </row>
    <row r="77" spans="1:5" ht="12" customHeight="1" x14ac:dyDescent="0.3">
      <c r="A77" s="29" t="s">
        <v>2955</v>
      </c>
      <c r="B77" s="45">
        <v>-17600</v>
      </c>
      <c r="C77" s="31">
        <v>-7575</v>
      </c>
      <c r="D77" s="32">
        <v>-1912.5</v>
      </c>
      <c r="E77" s="33">
        <v>-27087.5</v>
      </c>
    </row>
    <row r="78" spans="1:5" ht="12" customHeight="1" x14ac:dyDescent="0.3">
      <c r="A78" s="41" t="s">
        <v>305</v>
      </c>
      <c r="B78" s="42"/>
      <c r="C78" s="17"/>
      <c r="D78" s="17"/>
      <c r="E78" s="19"/>
    </row>
    <row r="79" spans="1:5" ht="12" customHeight="1" x14ac:dyDescent="0.3">
      <c r="A79" s="20" t="s">
        <v>2952</v>
      </c>
      <c r="B79" s="43">
        <v>25000</v>
      </c>
      <c r="C79" s="22">
        <v>14685</v>
      </c>
      <c r="D79" s="22">
        <v>5987.5</v>
      </c>
      <c r="E79" s="24">
        <v>45672.5</v>
      </c>
    </row>
    <row r="80" spans="1:5" ht="12" customHeight="1" x14ac:dyDescent="0.3">
      <c r="A80" s="20" t="s">
        <v>2953</v>
      </c>
      <c r="B80" s="43">
        <v>25000</v>
      </c>
      <c r="C80" s="22">
        <v>-8760</v>
      </c>
      <c r="D80" s="22">
        <v>-13550</v>
      </c>
      <c r="E80" s="24">
        <v>2690</v>
      </c>
    </row>
    <row r="81" spans="1:5" ht="12" customHeight="1" x14ac:dyDescent="0.3">
      <c r="A81" s="20" t="s">
        <v>2954</v>
      </c>
      <c r="B81" s="44">
        <v>0</v>
      </c>
      <c r="C81">
        <v>0</v>
      </c>
      <c r="D81">
        <v>0</v>
      </c>
      <c r="E81" s="28">
        <v>0</v>
      </c>
    </row>
    <row r="82" spans="1:5" ht="12" customHeight="1" x14ac:dyDescent="0.3">
      <c r="A82" s="29" t="s">
        <v>2955</v>
      </c>
      <c r="B82" s="45">
        <v>-25000</v>
      </c>
      <c r="C82" s="31">
        <v>-14685</v>
      </c>
      <c r="D82" s="31">
        <v>-5987.5</v>
      </c>
      <c r="E82" s="33">
        <v>-45672.5</v>
      </c>
    </row>
    <row r="83" spans="1:5" ht="12" customHeight="1" x14ac:dyDescent="0.3">
      <c r="A83" s="41" t="s">
        <v>132</v>
      </c>
      <c r="B83" s="42"/>
      <c r="C83" s="17"/>
      <c r="D83" s="18"/>
      <c r="E83" s="19"/>
    </row>
    <row r="84" spans="1:5" ht="12" customHeight="1" x14ac:dyDescent="0.3">
      <c r="A84" s="20" t="s">
        <v>2952</v>
      </c>
      <c r="B84" s="43">
        <v>35000</v>
      </c>
      <c r="C84" s="22">
        <v>37440</v>
      </c>
      <c r="D84" s="23">
        <v>33075</v>
      </c>
      <c r="E84" s="24">
        <v>105515</v>
      </c>
    </row>
    <row r="85" spans="1:5" ht="12" customHeight="1" x14ac:dyDescent="0.3">
      <c r="A85" s="20" t="s">
        <v>2953</v>
      </c>
      <c r="B85" s="43">
        <v>33850</v>
      </c>
      <c r="C85" s="22">
        <v>-39720</v>
      </c>
      <c r="D85" s="23">
        <v>-30937.5</v>
      </c>
      <c r="E85" s="24">
        <v>-36807.5</v>
      </c>
    </row>
    <row r="86" spans="1:5" ht="12" customHeight="1" x14ac:dyDescent="0.3">
      <c r="A86" s="20" t="s">
        <v>2954</v>
      </c>
      <c r="B86" s="44">
        <v>0</v>
      </c>
      <c r="C86">
        <v>16980</v>
      </c>
      <c r="D86" s="27">
        <v>55187</v>
      </c>
      <c r="E86" s="28">
        <v>72167</v>
      </c>
    </row>
    <row r="87" spans="1:5" ht="12" customHeight="1" x14ac:dyDescent="0.3">
      <c r="A87" s="29" t="s">
        <v>2955</v>
      </c>
      <c r="B87" s="45">
        <v>-35000</v>
      </c>
      <c r="C87" s="31">
        <v>-20460</v>
      </c>
      <c r="D87" s="32">
        <v>22112</v>
      </c>
      <c r="E87" s="33">
        <v>-33348</v>
      </c>
    </row>
    <row r="88" spans="1:5" ht="12" customHeight="1" x14ac:dyDescent="0.3">
      <c r="A88" s="34" t="s">
        <v>2968</v>
      </c>
      <c r="B88" s="48">
        <v>366550</v>
      </c>
      <c r="C88" s="48">
        <v>317115</v>
      </c>
      <c r="D88" s="48">
        <v>214800</v>
      </c>
      <c r="E88" s="49">
        <v>898465</v>
      </c>
    </row>
    <row r="89" spans="1:5" ht="12" customHeight="1" x14ac:dyDescent="0.3">
      <c r="A89" s="34" t="s">
        <v>2969</v>
      </c>
      <c r="B89" s="50">
        <v>-198800</v>
      </c>
      <c r="C89" s="51">
        <v>-260205</v>
      </c>
      <c r="D89" s="52">
        <v>-124962.5</v>
      </c>
      <c r="E89" s="49">
        <v>-583967.5</v>
      </c>
    </row>
    <row r="90" spans="1:5" ht="12" customHeight="1" x14ac:dyDescent="0.3">
      <c r="A90" s="34" t="s">
        <v>2970</v>
      </c>
      <c r="B90" s="35">
        <v>0</v>
      </c>
      <c r="C90" s="35">
        <v>62385</v>
      </c>
      <c r="D90" s="35">
        <v>185526</v>
      </c>
      <c r="E90" s="36">
        <v>247911</v>
      </c>
    </row>
    <row r="91" spans="1:5" ht="12" customHeight="1" x14ac:dyDescent="0.3">
      <c r="A91" s="34" t="s">
        <v>2971</v>
      </c>
      <c r="B91" s="50">
        <v>-366550</v>
      </c>
      <c r="C91" s="51">
        <v>-254730</v>
      </c>
      <c r="D91" s="52">
        <v>-29274</v>
      </c>
      <c r="E91" s="49">
        <v>-650554</v>
      </c>
    </row>
    <row r="92" spans="1:5" ht="12" customHeight="1" x14ac:dyDescent="0.3">
      <c r="A92" s="15" t="s">
        <v>119</v>
      </c>
      <c r="B92" s="17"/>
      <c r="C92" s="17"/>
      <c r="D92" s="17"/>
      <c r="E92" s="19"/>
    </row>
    <row r="93" spans="1:5" ht="12" customHeight="1" x14ac:dyDescent="0.3">
      <c r="A93" s="20" t="s">
        <v>2952</v>
      </c>
      <c r="B93" s="22">
        <v>1000</v>
      </c>
      <c r="C93" s="22">
        <v>58515</v>
      </c>
      <c r="D93" s="22">
        <v>48512.5</v>
      </c>
      <c r="E93" s="24">
        <v>108027.5</v>
      </c>
    </row>
    <row r="94" spans="1:5" ht="12" customHeight="1" x14ac:dyDescent="0.3">
      <c r="A94" s="20" t="s">
        <v>2953</v>
      </c>
      <c r="B94" s="22">
        <v>-61900</v>
      </c>
      <c r="C94" s="22">
        <v>-51540</v>
      </c>
      <c r="D94" s="22">
        <v>-27475</v>
      </c>
      <c r="E94" s="24">
        <v>-140915</v>
      </c>
    </row>
    <row r="95" spans="1:5" ht="12" customHeight="1" x14ac:dyDescent="0.3">
      <c r="A95" s="20" t="s">
        <v>2954</v>
      </c>
      <c r="B95">
        <v>0</v>
      </c>
      <c r="C95">
        <v>0</v>
      </c>
      <c r="D95">
        <v>27451</v>
      </c>
      <c r="E95" s="28">
        <v>27451</v>
      </c>
    </row>
    <row r="96" spans="1:5" ht="12" customHeight="1" x14ac:dyDescent="0.3">
      <c r="A96" s="29" t="s">
        <v>2955</v>
      </c>
      <c r="B96" s="31">
        <v>-1000</v>
      </c>
      <c r="C96" s="31">
        <v>-58515</v>
      </c>
      <c r="D96" s="31">
        <v>-21061.5</v>
      </c>
      <c r="E96" s="33">
        <v>-80576.5</v>
      </c>
    </row>
    <row r="97" spans="1:5" ht="12" customHeight="1" x14ac:dyDescent="0.3">
      <c r="A97" s="34" t="s">
        <v>2972</v>
      </c>
      <c r="B97" s="37">
        <v>1000</v>
      </c>
      <c r="C97" s="38">
        <v>58515</v>
      </c>
      <c r="D97" s="39">
        <v>48512.5</v>
      </c>
      <c r="E97" s="36">
        <v>108027.5</v>
      </c>
    </row>
    <row r="98" spans="1:5" ht="12" customHeight="1" x14ac:dyDescent="0.3">
      <c r="A98" s="34" t="s">
        <v>2973</v>
      </c>
      <c r="B98" s="35">
        <v>-61900</v>
      </c>
      <c r="C98" s="35">
        <v>-51540</v>
      </c>
      <c r="D98" s="35">
        <v>-27475</v>
      </c>
      <c r="E98" s="36">
        <v>-140915</v>
      </c>
    </row>
    <row r="99" spans="1:5" ht="12" customHeight="1" x14ac:dyDescent="0.3">
      <c r="A99" s="34" t="s">
        <v>2974</v>
      </c>
      <c r="B99" s="37">
        <v>0</v>
      </c>
      <c r="C99" s="38">
        <v>0</v>
      </c>
      <c r="D99" s="39">
        <v>27451</v>
      </c>
      <c r="E99" s="36">
        <v>27451</v>
      </c>
    </row>
    <row r="100" spans="1:5" ht="12" customHeight="1" x14ac:dyDescent="0.3">
      <c r="A100" s="34" t="s">
        <v>2975</v>
      </c>
      <c r="B100" s="35">
        <v>-1000</v>
      </c>
      <c r="C100" s="35">
        <v>-58515</v>
      </c>
      <c r="D100" s="35">
        <v>-21061.5</v>
      </c>
      <c r="E100" s="36">
        <v>-80576.5</v>
      </c>
    </row>
    <row r="101" spans="1:5" ht="12" customHeight="1" x14ac:dyDescent="0.3">
      <c r="A101" s="15" t="s">
        <v>66</v>
      </c>
      <c r="B101" s="16"/>
      <c r="C101" s="17"/>
      <c r="D101" s="18"/>
      <c r="E101" s="19"/>
    </row>
    <row r="102" spans="1:5" ht="12" customHeight="1" x14ac:dyDescent="0.3">
      <c r="A102" s="20" t="s">
        <v>2952</v>
      </c>
      <c r="B102" s="21">
        <v>84500</v>
      </c>
      <c r="C102" s="22">
        <v>102180</v>
      </c>
      <c r="D102" s="23">
        <v>64025</v>
      </c>
      <c r="E102" s="24">
        <v>250705</v>
      </c>
    </row>
    <row r="103" spans="1:5" ht="12" customHeight="1" x14ac:dyDescent="0.3">
      <c r="A103" s="20" t="s">
        <v>2953</v>
      </c>
      <c r="B103" s="21">
        <v>-124250</v>
      </c>
      <c r="C103" s="22">
        <v>-77520</v>
      </c>
      <c r="D103" s="23">
        <v>-33550</v>
      </c>
      <c r="E103" s="24">
        <v>-235320</v>
      </c>
    </row>
    <row r="104" spans="1:5" ht="12" customHeight="1" x14ac:dyDescent="0.3">
      <c r="A104" s="20" t="s">
        <v>2954</v>
      </c>
      <c r="B104" s="26">
        <v>0</v>
      </c>
      <c r="C104">
        <v>0</v>
      </c>
      <c r="D104" s="27">
        <v>0</v>
      </c>
      <c r="E104" s="28">
        <v>0</v>
      </c>
    </row>
    <row r="105" spans="1:5" ht="12" customHeight="1" x14ac:dyDescent="0.3">
      <c r="A105" s="29" t="s">
        <v>2955</v>
      </c>
      <c r="B105" s="30">
        <v>-84500</v>
      </c>
      <c r="C105" s="31">
        <v>-102180</v>
      </c>
      <c r="D105" s="32">
        <v>-64025</v>
      </c>
      <c r="E105" s="33">
        <v>-250705</v>
      </c>
    </row>
    <row r="106" spans="1:5" ht="12" customHeight="1" x14ac:dyDescent="0.3">
      <c r="A106" s="34" t="s">
        <v>2976</v>
      </c>
      <c r="B106" s="35">
        <v>84500</v>
      </c>
      <c r="C106" s="35">
        <v>102180</v>
      </c>
      <c r="D106" s="35">
        <v>64025</v>
      </c>
      <c r="E106" s="36">
        <v>250705</v>
      </c>
    </row>
    <row r="107" spans="1:5" ht="12" customHeight="1" x14ac:dyDescent="0.3">
      <c r="A107" s="34" t="s">
        <v>2977</v>
      </c>
      <c r="B107" s="37">
        <v>-124250</v>
      </c>
      <c r="C107" s="38">
        <v>-77520</v>
      </c>
      <c r="D107" s="39">
        <v>-33550</v>
      </c>
      <c r="E107" s="36">
        <v>-235320</v>
      </c>
    </row>
    <row r="108" spans="1:5" ht="12" customHeight="1" x14ac:dyDescent="0.3">
      <c r="A108" s="34" t="s">
        <v>2978</v>
      </c>
      <c r="B108" s="35">
        <v>0</v>
      </c>
      <c r="C108" s="35">
        <v>0</v>
      </c>
      <c r="D108" s="35">
        <v>0</v>
      </c>
      <c r="E108" s="36">
        <v>0</v>
      </c>
    </row>
    <row r="109" spans="1:5" ht="12" customHeight="1" x14ac:dyDescent="0.3">
      <c r="A109" s="34" t="s">
        <v>2979</v>
      </c>
      <c r="B109" s="37">
        <v>-84500</v>
      </c>
      <c r="C109" s="38">
        <v>-102180</v>
      </c>
      <c r="D109" s="39">
        <v>-64025</v>
      </c>
      <c r="E109" s="36">
        <v>-250705</v>
      </c>
    </row>
    <row r="110" spans="1:5" ht="12" customHeight="1" x14ac:dyDescent="0.3">
      <c r="A110" s="34" t="s">
        <v>2980</v>
      </c>
      <c r="B110" s="35">
        <v>1569100</v>
      </c>
      <c r="C110" s="35">
        <v>2595210</v>
      </c>
      <c r="D110" s="35">
        <v>1812575</v>
      </c>
      <c r="E110" s="36">
        <v>5976885</v>
      </c>
    </row>
    <row r="111" spans="1:5" ht="12" customHeight="1" x14ac:dyDescent="0.3">
      <c r="A111" s="34" t="s">
        <v>2981</v>
      </c>
      <c r="B111" s="37">
        <v>195800</v>
      </c>
      <c r="C111" s="38">
        <v>214845</v>
      </c>
      <c r="D111" s="39">
        <v>172250</v>
      </c>
      <c r="E111" s="36">
        <v>582895</v>
      </c>
    </row>
    <row r="112" spans="1:5" ht="12" customHeight="1" x14ac:dyDescent="0.3">
      <c r="A112" s="34" t="s">
        <v>2982</v>
      </c>
      <c r="B112" s="35">
        <v>28800</v>
      </c>
      <c r="C112" s="35">
        <v>124440</v>
      </c>
      <c r="D112" s="35">
        <v>1151513</v>
      </c>
      <c r="E112" s="36">
        <v>1304753</v>
      </c>
    </row>
    <row r="113" spans="1:5" ht="12" customHeight="1" x14ac:dyDescent="0.3">
      <c r="A113" s="53" t="s">
        <v>2983</v>
      </c>
      <c r="B113" s="54">
        <v>-1238950</v>
      </c>
      <c r="C113" s="55">
        <v>-2316270</v>
      </c>
      <c r="D113" s="56">
        <v>-557737</v>
      </c>
      <c r="E113" s="57">
        <v>-4112957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P6994"/>
  <sheetViews>
    <sheetView tabSelected="1" topLeftCell="V1" zoomScaleNormal="100" workbookViewId="0">
      <selection activeCell="AA71" sqref="AA71"/>
    </sheetView>
  </sheetViews>
  <sheetFormatPr defaultColWidth="10.81640625" defaultRowHeight="12.5" x14ac:dyDescent="0.25"/>
  <cols>
    <col min="1" max="1" width="8.1796875" customWidth="1"/>
    <col min="2" max="2" width="30.36328125" customWidth="1"/>
    <col min="3" max="3" width="14.453125" customWidth="1"/>
    <col min="4" max="4" width="9" customWidth="1"/>
    <col min="5" max="5" width="12.453125" customWidth="1"/>
    <col min="6" max="6" width="13.1796875" customWidth="1"/>
    <col min="7" max="7" width="19" customWidth="1"/>
    <col min="8" max="12" width="22.6328125" customWidth="1"/>
    <col min="13" max="13" width="10.36328125" customWidth="1"/>
    <col min="14" max="14" width="9.36328125" customWidth="1"/>
    <col min="15" max="15" width="11.36328125" customWidth="1"/>
    <col min="16" max="16" width="11.6328125" customWidth="1"/>
    <col min="17" max="17" width="13" customWidth="1"/>
    <col min="18" max="18" width="30.36328125" customWidth="1"/>
    <col min="19" max="19" width="16.6328125" customWidth="1"/>
    <col min="20" max="20" width="16.36328125" customWidth="1"/>
    <col min="21" max="21" width="17.6328125" customWidth="1"/>
    <col min="22" max="22" width="16.6328125" customWidth="1"/>
    <col min="23" max="23" width="33" customWidth="1"/>
    <col min="24" max="24" width="22.1796875" customWidth="1"/>
    <col min="25" max="25" width="15.1796875" customWidth="1"/>
    <col min="26" max="26" width="17" customWidth="1"/>
    <col min="27" max="27" width="9.6328125" customWidth="1"/>
    <col min="28" max="28" width="8.1796875" customWidth="1"/>
    <col min="29" max="29" width="18.1796875" customWidth="1"/>
    <col min="30" max="30" width="21.6328125" customWidth="1"/>
    <col min="31" max="31" width="22.6328125" customWidth="1"/>
    <col min="32" max="32" width="24.1796875" customWidth="1"/>
    <col min="33" max="33" width="33" customWidth="1"/>
    <col min="34" max="34" width="41" customWidth="1"/>
    <col min="35" max="35" width="36" customWidth="1"/>
    <col min="36" max="36" width="19.453125" customWidth="1"/>
    <col min="37" max="37" width="11" customWidth="1"/>
    <col min="38" max="38" width="4.453125" customWidth="1"/>
    <col min="39" max="39" width="5.1796875" customWidth="1"/>
    <col min="40" max="40" width="14.1796875" customWidth="1"/>
    <col min="42" max="42" width="9.36328125" customWidth="1"/>
    <col min="43" max="43" width="8.1796875" customWidth="1"/>
    <col min="44" max="44" width="5.81640625" customWidth="1"/>
    <col min="45" max="45" width="9.36328125" customWidth="1"/>
    <col min="46" max="46" width="11.453125" customWidth="1"/>
    <col min="47" max="47" width="5.6328125" customWidth="1"/>
    <col min="48" max="48" width="11.6328125" customWidth="1"/>
    <col min="49" max="49" width="6.36328125" customWidth="1"/>
    <col min="50" max="50" width="18.1796875" customWidth="1"/>
    <col min="51" max="51" width="17" customWidth="1"/>
    <col min="52" max="52" width="8.6328125" customWidth="1"/>
    <col min="53" max="53" width="13.81640625" customWidth="1"/>
    <col min="54" max="60" width="18" customWidth="1"/>
    <col min="67" max="67" width="14" customWidth="1"/>
    <col min="68" max="68" width="16" customWidth="1"/>
  </cols>
  <sheetData>
    <row r="1" spans="1:68" ht="12" customHeight="1" x14ac:dyDescent="0.25">
      <c r="A1" s="58" t="s">
        <v>0</v>
      </c>
      <c r="B1" s="58" t="s">
        <v>1</v>
      </c>
      <c r="C1" t="s">
        <v>2</v>
      </c>
      <c r="D1" t="s">
        <v>3</v>
      </c>
      <c r="E1" t="s">
        <v>4</v>
      </c>
      <c r="F1" s="58" t="s">
        <v>5</v>
      </c>
      <c r="G1" s="58" t="s">
        <v>6</v>
      </c>
      <c r="H1" t="s">
        <v>59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59" t="s">
        <v>14</v>
      </c>
      <c r="Q1" s="59" t="s">
        <v>15</v>
      </c>
      <c r="R1" s="58" t="s">
        <v>16</v>
      </c>
      <c r="S1" s="59" t="s">
        <v>17</v>
      </c>
      <c r="T1" s="59" t="s">
        <v>18</v>
      </c>
      <c r="U1" t="s">
        <v>19</v>
      </c>
      <c r="V1" s="58" t="s">
        <v>20</v>
      </c>
      <c r="W1" s="58" t="s">
        <v>21</v>
      </c>
      <c r="X1" s="58" t="s">
        <v>22</v>
      </c>
      <c r="Y1" s="58" t="s">
        <v>23</v>
      </c>
      <c r="Z1" s="58" t="s">
        <v>24</v>
      </c>
      <c r="AA1" s="58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s="58" t="s">
        <v>31</v>
      </c>
      <c r="AH1" s="58" t="s">
        <v>32</v>
      </c>
      <c r="AI1" s="58" t="s">
        <v>33</v>
      </c>
      <c r="AJ1" s="58" t="s">
        <v>34</v>
      </c>
      <c r="AK1" t="s">
        <v>35</v>
      </c>
      <c r="AL1" t="s">
        <v>36</v>
      </c>
      <c r="AM1" t="s">
        <v>37</v>
      </c>
      <c r="AN1" s="58" t="s">
        <v>38</v>
      </c>
      <c r="AP1" t="s">
        <v>39</v>
      </c>
      <c r="AQ1" t="s">
        <v>40</v>
      </c>
      <c r="AR1" t="s">
        <v>41</v>
      </c>
      <c r="AS1" t="s">
        <v>42</v>
      </c>
      <c r="AT1" t="s">
        <v>43</v>
      </c>
      <c r="AU1" t="s">
        <v>44</v>
      </c>
      <c r="AV1" t="s">
        <v>45</v>
      </c>
      <c r="AW1" t="s">
        <v>46</v>
      </c>
      <c r="AX1" t="s">
        <v>47</v>
      </c>
      <c r="AY1" t="s">
        <v>48</v>
      </c>
      <c r="AZ1" t="s">
        <v>49</v>
      </c>
      <c r="BA1" t="s">
        <v>50</v>
      </c>
      <c r="BB1" t="s">
        <v>51</v>
      </c>
      <c r="BC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  <c r="BI1" t="s">
        <v>58</v>
      </c>
      <c r="BN1" t="s">
        <v>60</v>
      </c>
      <c r="BO1" t="s">
        <v>61</v>
      </c>
      <c r="BP1" t="s">
        <v>62</v>
      </c>
    </row>
    <row r="2" spans="1:68" ht="12.75" customHeight="1" x14ac:dyDescent="0.3">
      <c r="A2" s="60">
        <v>46114</v>
      </c>
      <c r="B2" s="58" t="s">
        <v>63</v>
      </c>
      <c r="F2">
        <v>75</v>
      </c>
      <c r="G2">
        <v>75</v>
      </c>
      <c r="H2" s="22">
        <v>0</v>
      </c>
      <c r="I2" s="22">
        <v>0</v>
      </c>
      <c r="J2" s="22"/>
      <c r="K2" s="22"/>
      <c r="L2" s="22"/>
      <c r="R2" s="58" t="s">
        <v>64</v>
      </c>
      <c r="V2">
        <v>2601050</v>
      </c>
      <c r="W2" t="s">
        <v>65</v>
      </c>
      <c r="X2" t="s">
        <v>66</v>
      </c>
      <c r="Y2" t="s">
        <v>67</v>
      </c>
      <c r="Z2" t="s">
        <v>68</v>
      </c>
      <c r="AG2" t="s">
        <v>65</v>
      </c>
      <c r="AH2" t="s">
        <v>69</v>
      </c>
      <c r="AI2" t="s">
        <v>70</v>
      </c>
      <c r="AJ2">
        <v>865421928</v>
      </c>
      <c r="AN2">
        <v>260001</v>
      </c>
      <c r="BB2" s="22">
        <v>-75</v>
      </c>
      <c r="BF2">
        <f t="shared" ref="BF2:BF65" si="0">+BC2+BD2</f>
        <v>0</v>
      </c>
      <c r="BG2" s="22">
        <f t="shared" ref="BG2:BG65" si="1">+BF2-I2</f>
        <v>0</v>
      </c>
      <c r="BH2" s="61" t="s">
        <v>71</v>
      </c>
      <c r="BI2" t="e">
        <f>+VLOOKUP(AG2,Sheet4!A:A,1,FALSE())</f>
        <v>#N/A</v>
      </c>
      <c r="BN2" s="62">
        <f t="shared" ref="BN2:BN15" si="2">+I2+-H2</f>
        <v>0</v>
      </c>
      <c r="BO2" t="s">
        <v>72</v>
      </c>
      <c r="BP2" t="s">
        <v>73</v>
      </c>
    </row>
    <row r="3" spans="1:68" ht="12.75" hidden="1" customHeight="1" x14ac:dyDescent="0.3">
      <c r="A3" s="60">
        <v>46114</v>
      </c>
      <c r="B3" t="s">
        <v>74</v>
      </c>
      <c r="F3" s="63">
        <v>5</v>
      </c>
      <c r="G3">
        <v>2.5</v>
      </c>
      <c r="H3" s="22">
        <v>0</v>
      </c>
      <c r="I3" s="22">
        <v>0</v>
      </c>
      <c r="J3" s="22"/>
      <c r="K3" s="22"/>
      <c r="L3" s="22"/>
      <c r="R3" t="s">
        <v>75</v>
      </c>
      <c r="V3">
        <v>2601050</v>
      </c>
      <c r="W3" t="s">
        <v>65</v>
      </c>
      <c r="X3" t="s">
        <v>66</v>
      </c>
      <c r="Y3" t="s">
        <v>67</v>
      </c>
      <c r="Z3" t="s">
        <v>68</v>
      </c>
      <c r="AG3" t="s">
        <v>65</v>
      </c>
      <c r="AH3" t="s">
        <v>69</v>
      </c>
      <c r="AI3" t="s">
        <v>70</v>
      </c>
      <c r="AJ3">
        <v>865421928</v>
      </c>
      <c r="AN3">
        <v>260001</v>
      </c>
      <c r="BB3" s="22">
        <v>-5</v>
      </c>
      <c r="BF3">
        <f t="shared" si="0"/>
        <v>0</v>
      </c>
      <c r="BG3" s="22">
        <f t="shared" si="1"/>
        <v>0</v>
      </c>
      <c r="BH3" s="61" t="s">
        <v>71</v>
      </c>
      <c r="BI3" t="e">
        <f>+VLOOKUP(AG3,Sheet4!A:A,1,FALSE())</f>
        <v>#N/A</v>
      </c>
      <c r="BN3" s="62">
        <f t="shared" si="2"/>
        <v>0</v>
      </c>
      <c r="BO3" t="s">
        <v>72</v>
      </c>
    </row>
    <row r="4" spans="1:68" ht="12.75" hidden="1" customHeight="1" x14ac:dyDescent="0.3">
      <c r="A4" s="60">
        <v>46114</v>
      </c>
      <c r="B4" t="s">
        <v>76</v>
      </c>
      <c r="F4">
        <v>100</v>
      </c>
      <c r="G4">
        <v>100</v>
      </c>
      <c r="H4" s="22">
        <v>0</v>
      </c>
      <c r="I4" s="22">
        <v>0</v>
      </c>
      <c r="J4" s="22"/>
      <c r="K4" s="22"/>
      <c r="L4" s="22"/>
      <c r="R4" t="s">
        <v>77</v>
      </c>
      <c r="V4">
        <v>2601050</v>
      </c>
      <c r="W4" t="s">
        <v>65</v>
      </c>
      <c r="X4" t="s">
        <v>66</v>
      </c>
      <c r="Y4" t="s">
        <v>67</v>
      </c>
      <c r="Z4" t="s">
        <v>68</v>
      </c>
      <c r="AG4" t="s">
        <v>65</v>
      </c>
      <c r="AH4" t="s">
        <v>69</v>
      </c>
      <c r="AI4" t="s">
        <v>70</v>
      </c>
      <c r="AJ4">
        <v>865421928</v>
      </c>
      <c r="AN4">
        <v>260001</v>
      </c>
      <c r="BB4" s="22">
        <v>-100</v>
      </c>
      <c r="BF4">
        <f t="shared" si="0"/>
        <v>0</v>
      </c>
      <c r="BG4" s="22">
        <f t="shared" si="1"/>
        <v>0</v>
      </c>
      <c r="BH4" s="61" t="s">
        <v>71</v>
      </c>
      <c r="BI4" t="e">
        <f>+VLOOKUP(AG4,Sheet4!A:A,1,FALSE())</f>
        <v>#N/A</v>
      </c>
      <c r="BN4" s="62">
        <f t="shared" si="2"/>
        <v>0</v>
      </c>
      <c r="BO4" t="s">
        <v>72</v>
      </c>
    </row>
    <row r="5" spans="1:68" ht="12.75" hidden="1" customHeight="1" x14ac:dyDescent="0.3">
      <c r="A5" s="60">
        <v>46114</v>
      </c>
      <c r="B5" t="s">
        <v>78</v>
      </c>
      <c r="F5" s="63">
        <v>4</v>
      </c>
      <c r="G5">
        <v>2</v>
      </c>
      <c r="H5" s="22">
        <v>0</v>
      </c>
      <c r="I5" s="22">
        <v>0</v>
      </c>
      <c r="J5" s="22"/>
      <c r="K5" s="22"/>
      <c r="L5" s="22"/>
      <c r="R5" t="s">
        <v>79</v>
      </c>
      <c r="V5">
        <v>2601050</v>
      </c>
      <c r="W5" t="s">
        <v>65</v>
      </c>
      <c r="X5" t="s">
        <v>66</v>
      </c>
      <c r="Y5" t="s">
        <v>67</v>
      </c>
      <c r="Z5" t="s">
        <v>68</v>
      </c>
      <c r="AG5" t="s">
        <v>65</v>
      </c>
      <c r="AH5" t="s">
        <v>69</v>
      </c>
      <c r="AI5" t="s">
        <v>70</v>
      </c>
      <c r="AJ5">
        <v>865421928</v>
      </c>
      <c r="AN5">
        <v>260001</v>
      </c>
      <c r="BB5" s="22">
        <v>-4</v>
      </c>
      <c r="BF5">
        <f t="shared" si="0"/>
        <v>0</v>
      </c>
      <c r="BG5" s="22">
        <f t="shared" si="1"/>
        <v>0</v>
      </c>
      <c r="BH5" s="61" t="s">
        <v>71</v>
      </c>
      <c r="BI5" t="e">
        <f>+VLOOKUP(AG5,Sheet4!A:A,1,FALSE())</f>
        <v>#N/A</v>
      </c>
      <c r="BN5" s="62">
        <f t="shared" si="2"/>
        <v>0</v>
      </c>
      <c r="BO5" t="s">
        <v>72</v>
      </c>
    </row>
    <row r="6" spans="1:68" ht="12.75" hidden="1" customHeight="1" x14ac:dyDescent="0.3">
      <c r="A6" s="60">
        <v>46114</v>
      </c>
      <c r="B6" t="s">
        <v>80</v>
      </c>
      <c r="F6">
        <v>50</v>
      </c>
      <c r="G6">
        <v>50</v>
      </c>
      <c r="H6" s="22">
        <v>0</v>
      </c>
      <c r="I6" s="22">
        <v>0</v>
      </c>
      <c r="J6" s="22"/>
      <c r="K6" s="22">
        <f>I6/12.5</f>
        <v>0</v>
      </c>
      <c r="L6" s="22"/>
      <c r="R6" t="s">
        <v>81</v>
      </c>
      <c r="V6">
        <v>2601050</v>
      </c>
      <c r="W6" t="s">
        <v>65</v>
      </c>
      <c r="X6" t="s">
        <v>66</v>
      </c>
      <c r="Y6" t="s">
        <v>67</v>
      </c>
      <c r="Z6" t="s">
        <v>68</v>
      </c>
      <c r="AG6" t="s">
        <v>65</v>
      </c>
      <c r="AH6" t="s">
        <v>69</v>
      </c>
      <c r="AI6" t="s">
        <v>70</v>
      </c>
      <c r="AJ6">
        <v>865421928</v>
      </c>
      <c r="AN6">
        <v>260001</v>
      </c>
      <c r="BB6" s="22">
        <v>-50</v>
      </c>
      <c r="BF6">
        <f t="shared" si="0"/>
        <v>0</v>
      </c>
      <c r="BG6" s="22">
        <f t="shared" si="1"/>
        <v>0</v>
      </c>
      <c r="BH6" s="61" t="s">
        <v>71</v>
      </c>
      <c r="BI6" t="e">
        <f>+VLOOKUP(AG6,Sheet4!A:A,1,FALSE())</f>
        <v>#N/A</v>
      </c>
      <c r="BN6" s="62">
        <f t="shared" si="2"/>
        <v>0</v>
      </c>
      <c r="BO6" t="s">
        <v>72</v>
      </c>
    </row>
    <row r="7" spans="1:68" ht="12.75" hidden="1" customHeight="1" x14ac:dyDescent="0.3">
      <c r="A7" s="60">
        <v>46114</v>
      </c>
      <c r="B7" t="s">
        <v>82</v>
      </c>
      <c r="F7" s="63">
        <v>3</v>
      </c>
      <c r="G7">
        <v>1.5</v>
      </c>
      <c r="H7" s="22">
        <v>0</v>
      </c>
      <c r="I7" s="22">
        <v>0</v>
      </c>
      <c r="J7" s="22"/>
      <c r="K7" s="22"/>
      <c r="L7" s="22"/>
      <c r="R7" t="s">
        <v>83</v>
      </c>
      <c r="V7">
        <v>2601050</v>
      </c>
      <c r="W7" t="s">
        <v>65</v>
      </c>
      <c r="X7" t="s">
        <v>66</v>
      </c>
      <c r="Y7" t="s">
        <v>67</v>
      </c>
      <c r="Z7" t="s">
        <v>68</v>
      </c>
      <c r="AG7" t="s">
        <v>65</v>
      </c>
      <c r="AH7" t="s">
        <v>69</v>
      </c>
      <c r="AI7" t="s">
        <v>70</v>
      </c>
      <c r="AJ7">
        <v>865421928</v>
      </c>
      <c r="AN7">
        <v>260001</v>
      </c>
      <c r="BB7" s="22">
        <v>-3</v>
      </c>
      <c r="BF7">
        <f t="shared" si="0"/>
        <v>0</v>
      </c>
      <c r="BG7" s="22">
        <f t="shared" si="1"/>
        <v>0</v>
      </c>
      <c r="BH7" s="61" t="s">
        <v>71</v>
      </c>
      <c r="BI7" t="e">
        <f>+VLOOKUP(AG7,Sheet4!A:A,1,FALSE())</f>
        <v>#N/A</v>
      </c>
      <c r="BN7" s="62">
        <f t="shared" si="2"/>
        <v>0</v>
      </c>
      <c r="BO7" t="s">
        <v>72</v>
      </c>
    </row>
    <row r="8" spans="1:68" ht="12.75" hidden="1" customHeight="1" x14ac:dyDescent="0.3">
      <c r="A8" s="60">
        <v>46114</v>
      </c>
      <c r="B8" t="s">
        <v>84</v>
      </c>
      <c r="F8">
        <v>50</v>
      </c>
      <c r="G8">
        <v>50</v>
      </c>
      <c r="H8" s="22">
        <v>0</v>
      </c>
      <c r="I8" s="22">
        <v>0</v>
      </c>
      <c r="J8" s="22">
        <f t="shared" ref="J8:J15" si="3">I8-G8</f>
        <v>-50</v>
      </c>
      <c r="K8" s="22"/>
      <c r="L8" s="22">
        <f>I8/50</f>
        <v>0</v>
      </c>
      <c r="R8" t="s">
        <v>85</v>
      </c>
      <c r="V8">
        <v>2601050</v>
      </c>
      <c r="W8" t="s">
        <v>65</v>
      </c>
      <c r="X8" t="s">
        <v>66</v>
      </c>
      <c r="Y8" t="s">
        <v>67</v>
      </c>
      <c r="Z8" t="s">
        <v>68</v>
      </c>
      <c r="AG8" t="s">
        <v>65</v>
      </c>
      <c r="AH8" t="s">
        <v>69</v>
      </c>
      <c r="AI8" t="s">
        <v>70</v>
      </c>
      <c r="AJ8">
        <v>865421928</v>
      </c>
      <c r="AN8">
        <v>260001</v>
      </c>
      <c r="BB8" s="22">
        <v>-50</v>
      </c>
      <c r="BF8">
        <f t="shared" si="0"/>
        <v>0</v>
      </c>
      <c r="BG8" s="22">
        <f t="shared" si="1"/>
        <v>0</v>
      </c>
      <c r="BH8" s="61" t="s">
        <v>71</v>
      </c>
      <c r="BI8" t="e">
        <f>+VLOOKUP(AG8,Sheet4!A:A,1,FALSE())</f>
        <v>#N/A</v>
      </c>
      <c r="BN8" s="62">
        <f t="shared" si="2"/>
        <v>0</v>
      </c>
      <c r="BO8" t="s">
        <v>72</v>
      </c>
    </row>
    <row r="9" spans="1:68" ht="12.75" customHeight="1" x14ac:dyDescent="0.3">
      <c r="A9" s="60">
        <v>46114</v>
      </c>
      <c r="B9" t="s">
        <v>63</v>
      </c>
      <c r="F9">
        <v>1425</v>
      </c>
      <c r="G9">
        <v>1425</v>
      </c>
      <c r="H9" s="22">
        <v>315</v>
      </c>
      <c r="I9" s="22">
        <v>315</v>
      </c>
      <c r="J9" s="22">
        <f t="shared" si="3"/>
        <v>-1110</v>
      </c>
      <c r="K9" s="22"/>
      <c r="L9" s="22"/>
      <c r="R9" t="s">
        <v>64</v>
      </c>
      <c r="V9">
        <v>2601051</v>
      </c>
      <c r="W9" t="s">
        <v>86</v>
      </c>
      <c r="X9" t="s">
        <v>66</v>
      </c>
      <c r="Y9" t="s">
        <v>87</v>
      </c>
      <c r="Z9" t="s">
        <v>88</v>
      </c>
      <c r="AG9" t="s">
        <v>86</v>
      </c>
      <c r="AH9" t="s">
        <v>89</v>
      </c>
      <c r="AI9" t="s">
        <v>90</v>
      </c>
      <c r="AJ9" t="s">
        <v>91</v>
      </c>
      <c r="AN9">
        <v>260001</v>
      </c>
      <c r="BB9" s="22">
        <v>-1110</v>
      </c>
      <c r="BF9">
        <f t="shared" si="0"/>
        <v>0</v>
      </c>
      <c r="BG9" s="22">
        <f t="shared" si="1"/>
        <v>-315</v>
      </c>
      <c r="BH9" s="61" t="s">
        <v>71</v>
      </c>
      <c r="BI9" t="e">
        <f>+VLOOKUP(AG9,Sheet4!A:A,1,FALSE())</f>
        <v>#N/A</v>
      </c>
      <c r="BN9" s="62">
        <f t="shared" si="2"/>
        <v>0</v>
      </c>
      <c r="BO9" t="s">
        <v>92</v>
      </c>
      <c r="BP9" t="s">
        <v>73</v>
      </c>
    </row>
    <row r="10" spans="1:68" ht="12.75" hidden="1" customHeight="1" x14ac:dyDescent="0.3">
      <c r="A10" s="60">
        <v>46114</v>
      </c>
      <c r="B10" t="s">
        <v>74</v>
      </c>
      <c r="F10" s="63">
        <v>95</v>
      </c>
      <c r="G10">
        <v>47.5</v>
      </c>
      <c r="H10" s="22">
        <v>21</v>
      </c>
      <c r="I10" s="22">
        <v>21</v>
      </c>
      <c r="J10" s="22">
        <f t="shared" si="3"/>
        <v>-26.5</v>
      </c>
      <c r="K10" s="22"/>
      <c r="L10" s="22"/>
      <c r="R10" t="s">
        <v>75</v>
      </c>
      <c r="V10">
        <v>2601051</v>
      </c>
      <c r="W10" t="s">
        <v>86</v>
      </c>
      <c r="X10" t="s">
        <v>66</v>
      </c>
      <c r="Y10" t="s">
        <v>87</v>
      </c>
      <c r="Z10" t="s">
        <v>88</v>
      </c>
      <c r="AG10" t="s">
        <v>86</v>
      </c>
      <c r="AH10" t="s">
        <v>89</v>
      </c>
      <c r="AI10" t="s">
        <v>90</v>
      </c>
      <c r="AJ10" t="s">
        <v>91</v>
      </c>
      <c r="AN10">
        <v>260001</v>
      </c>
      <c r="BB10" s="22">
        <v>-74</v>
      </c>
      <c r="BF10">
        <f t="shared" si="0"/>
        <v>0</v>
      </c>
      <c r="BG10" s="22">
        <f t="shared" si="1"/>
        <v>-21</v>
      </c>
      <c r="BH10" s="61" t="s">
        <v>71</v>
      </c>
      <c r="BI10" t="e">
        <f>+VLOOKUP(AG10,Sheet4!A:A,1,FALSE())</f>
        <v>#N/A</v>
      </c>
      <c r="BN10" s="62">
        <f t="shared" si="2"/>
        <v>0</v>
      </c>
      <c r="BO10" t="s">
        <v>92</v>
      </c>
    </row>
    <row r="11" spans="1:68" ht="12.75" hidden="1" customHeight="1" x14ac:dyDescent="0.3">
      <c r="A11" s="60">
        <v>46114</v>
      </c>
      <c r="B11" t="s">
        <v>76</v>
      </c>
      <c r="F11">
        <v>1900</v>
      </c>
      <c r="G11">
        <v>1900</v>
      </c>
      <c r="H11" s="22">
        <v>420</v>
      </c>
      <c r="I11" s="22">
        <v>420</v>
      </c>
      <c r="J11" s="22">
        <f t="shared" si="3"/>
        <v>-1480</v>
      </c>
      <c r="K11" s="22"/>
      <c r="L11" s="22"/>
      <c r="R11" t="s">
        <v>77</v>
      </c>
      <c r="V11">
        <v>2601051</v>
      </c>
      <c r="W11" t="s">
        <v>86</v>
      </c>
      <c r="X11" t="s">
        <v>66</v>
      </c>
      <c r="Y11" t="s">
        <v>87</v>
      </c>
      <c r="Z11" t="s">
        <v>88</v>
      </c>
      <c r="AG11" t="s">
        <v>86</v>
      </c>
      <c r="AH11" t="s">
        <v>89</v>
      </c>
      <c r="AI11" t="s">
        <v>90</v>
      </c>
      <c r="AJ11" t="s">
        <v>91</v>
      </c>
      <c r="AN11">
        <v>260001</v>
      </c>
      <c r="BB11" s="22">
        <v>-1480</v>
      </c>
      <c r="BF11">
        <f t="shared" si="0"/>
        <v>0</v>
      </c>
      <c r="BG11" s="22">
        <f t="shared" si="1"/>
        <v>-420</v>
      </c>
      <c r="BH11" s="61" t="s">
        <v>71</v>
      </c>
      <c r="BI11" t="e">
        <f>+VLOOKUP(AG11,Sheet4!A:A,1,FALSE())</f>
        <v>#N/A</v>
      </c>
      <c r="BN11" s="62">
        <f t="shared" si="2"/>
        <v>0</v>
      </c>
      <c r="BO11" t="s">
        <v>92</v>
      </c>
    </row>
    <row r="12" spans="1:68" ht="12.75" hidden="1" customHeight="1" x14ac:dyDescent="0.3">
      <c r="A12" s="60">
        <v>46114</v>
      </c>
      <c r="B12" t="s">
        <v>78</v>
      </c>
      <c r="F12" s="63">
        <v>76</v>
      </c>
      <c r="G12">
        <v>38</v>
      </c>
      <c r="H12" s="22">
        <v>18</v>
      </c>
      <c r="I12" s="22">
        <v>18</v>
      </c>
      <c r="J12" s="22">
        <f t="shared" si="3"/>
        <v>-20</v>
      </c>
      <c r="K12" s="22"/>
      <c r="L12" s="22"/>
      <c r="R12" t="s">
        <v>79</v>
      </c>
      <c r="V12">
        <v>2601051</v>
      </c>
      <c r="W12" t="s">
        <v>86</v>
      </c>
      <c r="X12" t="s">
        <v>66</v>
      </c>
      <c r="Y12" t="s">
        <v>87</v>
      </c>
      <c r="Z12" t="s">
        <v>88</v>
      </c>
      <c r="AG12" t="s">
        <v>86</v>
      </c>
      <c r="AH12" t="s">
        <v>89</v>
      </c>
      <c r="AI12" t="s">
        <v>90</v>
      </c>
      <c r="AJ12" t="s">
        <v>91</v>
      </c>
      <c r="AN12">
        <v>260001</v>
      </c>
      <c r="BB12" s="22">
        <v>-58</v>
      </c>
      <c r="BF12">
        <f t="shared" si="0"/>
        <v>0</v>
      </c>
      <c r="BG12" s="22">
        <f t="shared" si="1"/>
        <v>-18</v>
      </c>
      <c r="BH12" s="61" t="s">
        <v>71</v>
      </c>
      <c r="BI12" t="e">
        <f>+VLOOKUP(AG12,Sheet4!A:A,1,FALSE())</f>
        <v>#N/A</v>
      </c>
      <c r="BN12" s="62">
        <f t="shared" si="2"/>
        <v>0</v>
      </c>
      <c r="BO12" t="s">
        <v>92</v>
      </c>
    </row>
    <row r="13" spans="1:68" ht="12.75" hidden="1" customHeight="1" x14ac:dyDescent="0.3">
      <c r="A13" s="60">
        <v>46114</v>
      </c>
      <c r="B13" t="s">
        <v>80</v>
      </c>
      <c r="F13">
        <v>950</v>
      </c>
      <c r="G13">
        <v>950</v>
      </c>
      <c r="H13" s="22">
        <v>225</v>
      </c>
      <c r="I13" s="22">
        <v>225</v>
      </c>
      <c r="J13" s="22">
        <f t="shared" si="3"/>
        <v>-725</v>
      </c>
      <c r="K13" s="22">
        <f>I13/12.5</f>
        <v>18</v>
      </c>
      <c r="L13" s="22"/>
      <c r="R13" t="s">
        <v>81</v>
      </c>
      <c r="V13">
        <v>2601051</v>
      </c>
      <c r="W13" t="s">
        <v>86</v>
      </c>
      <c r="X13" t="s">
        <v>66</v>
      </c>
      <c r="Y13" t="s">
        <v>87</v>
      </c>
      <c r="Z13" t="s">
        <v>88</v>
      </c>
      <c r="AG13" t="s">
        <v>86</v>
      </c>
      <c r="AH13" t="s">
        <v>89</v>
      </c>
      <c r="AI13" t="s">
        <v>90</v>
      </c>
      <c r="AJ13" t="s">
        <v>91</v>
      </c>
      <c r="AN13">
        <v>260001</v>
      </c>
      <c r="BB13" s="22">
        <v>-725</v>
      </c>
      <c r="BF13">
        <f t="shared" si="0"/>
        <v>0</v>
      </c>
      <c r="BG13" s="22">
        <f t="shared" si="1"/>
        <v>-225</v>
      </c>
      <c r="BH13" s="61" t="s">
        <v>71</v>
      </c>
      <c r="BI13" t="e">
        <f>+VLOOKUP(AG13,Sheet4!A:A,1,FALSE())</f>
        <v>#N/A</v>
      </c>
      <c r="BN13" s="62">
        <f t="shared" si="2"/>
        <v>0</v>
      </c>
      <c r="BO13" t="s">
        <v>92</v>
      </c>
    </row>
    <row r="14" spans="1:68" ht="12.75" hidden="1" customHeight="1" x14ac:dyDescent="0.3">
      <c r="A14" s="60">
        <v>46114</v>
      </c>
      <c r="B14" t="s">
        <v>82</v>
      </c>
      <c r="F14" s="63">
        <v>57</v>
      </c>
      <c r="G14">
        <v>28.5</v>
      </c>
      <c r="H14" s="22">
        <v>9</v>
      </c>
      <c r="I14" s="22">
        <v>9</v>
      </c>
      <c r="J14" s="22">
        <f t="shared" si="3"/>
        <v>-19.5</v>
      </c>
      <c r="K14" s="22"/>
      <c r="L14" s="22"/>
      <c r="R14" t="s">
        <v>83</v>
      </c>
      <c r="V14">
        <v>2601051</v>
      </c>
      <c r="W14" t="s">
        <v>86</v>
      </c>
      <c r="X14" t="s">
        <v>66</v>
      </c>
      <c r="Y14" t="s">
        <v>87</v>
      </c>
      <c r="Z14" t="s">
        <v>88</v>
      </c>
      <c r="AG14" t="s">
        <v>86</v>
      </c>
      <c r="AH14" t="s">
        <v>89</v>
      </c>
      <c r="AI14" t="s">
        <v>90</v>
      </c>
      <c r="AJ14" t="s">
        <v>91</v>
      </c>
      <c r="AN14">
        <v>260001</v>
      </c>
      <c r="BB14" s="22">
        <v>-48</v>
      </c>
      <c r="BF14">
        <f t="shared" si="0"/>
        <v>0</v>
      </c>
      <c r="BG14" s="22">
        <f t="shared" si="1"/>
        <v>-9</v>
      </c>
      <c r="BH14" s="61" t="s">
        <v>71</v>
      </c>
      <c r="BI14" t="e">
        <f>+VLOOKUP(AG14,Sheet4!A:A,1,FALSE())</f>
        <v>#N/A</v>
      </c>
      <c r="BN14" s="62">
        <f t="shared" si="2"/>
        <v>0</v>
      </c>
      <c r="BO14" t="s">
        <v>92</v>
      </c>
    </row>
    <row r="15" spans="1:68" ht="12.75" hidden="1" customHeight="1" x14ac:dyDescent="0.3">
      <c r="A15" s="60">
        <v>46114</v>
      </c>
      <c r="B15" t="s">
        <v>84</v>
      </c>
      <c r="F15">
        <v>950</v>
      </c>
      <c r="G15">
        <v>950</v>
      </c>
      <c r="H15" s="22">
        <v>150</v>
      </c>
      <c r="I15" s="22">
        <v>150</v>
      </c>
      <c r="J15" s="22">
        <f t="shared" si="3"/>
        <v>-800</v>
      </c>
      <c r="K15" s="22"/>
      <c r="L15" s="22">
        <f>I15/50</f>
        <v>3</v>
      </c>
      <c r="R15" t="s">
        <v>85</v>
      </c>
      <c r="V15">
        <v>2601051</v>
      </c>
      <c r="W15" t="s">
        <v>86</v>
      </c>
      <c r="X15" t="s">
        <v>66</v>
      </c>
      <c r="Y15" t="s">
        <v>87</v>
      </c>
      <c r="Z15" t="s">
        <v>88</v>
      </c>
      <c r="AG15" t="s">
        <v>86</v>
      </c>
      <c r="AH15" t="s">
        <v>89</v>
      </c>
      <c r="AI15" t="s">
        <v>90</v>
      </c>
      <c r="AJ15" t="s">
        <v>91</v>
      </c>
      <c r="AN15">
        <v>260001</v>
      </c>
      <c r="BB15" s="22">
        <v>-800</v>
      </c>
      <c r="BF15">
        <f t="shared" si="0"/>
        <v>0</v>
      </c>
      <c r="BG15" s="22">
        <f t="shared" si="1"/>
        <v>-150</v>
      </c>
      <c r="BH15" s="61" t="s">
        <v>71</v>
      </c>
      <c r="BI15" t="e">
        <f>+VLOOKUP(AG15,Sheet4!A:A,1,FALSE())</f>
        <v>#N/A</v>
      </c>
      <c r="BN15" s="62">
        <f t="shared" si="2"/>
        <v>0</v>
      </c>
      <c r="BO15" t="s">
        <v>92</v>
      </c>
    </row>
    <row r="16" spans="1:68" ht="12.75" customHeight="1" x14ac:dyDescent="0.3">
      <c r="A16" s="60">
        <v>46114</v>
      </c>
      <c r="B16" t="s">
        <v>63</v>
      </c>
      <c r="F16">
        <v>315</v>
      </c>
      <c r="G16">
        <v>315</v>
      </c>
      <c r="H16">
        <v>255</v>
      </c>
      <c r="I16">
        <v>255</v>
      </c>
      <c r="J16" s="22">
        <v>-60</v>
      </c>
      <c r="R16" t="s">
        <v>64</v>
      </c>
      <c r="V16">
        <v>2601052</v>
      </c>
      <c r="W16" t="s">
        <v>93</v>
      </c>
      <c r="X16" t="s">
        <v>94</v>
      </c>
      <c r="Y16" t="s">
        <v>95</v>
      </c>
      <c r="Z16" t="s">
        <v>96</v>
      </c>
      <c r="AG16" t="s">
        <v>93</v>
      </c>
      <c r="AH16" t="s">
        <v>97</v>
      </c>
      <c r="AI16" t="s">
        <v>98</v>
      </c>
      <c r="AJ16">
        <v>847870520</v>
      </c>
      <c r="AN16">
        <v>260001</v>
      </c>
      <c r="BD16" s="64">
        <v>315</v>
      </c>
      <c r="BF16">
        <f t="shared" si="0"/>
        <v>315</v>
      </c>
      <c r="BG16" s="22">
        <f t="shared" si="1"/>
        <v>60</v>
      </c>
      <c r="BH16" s="65" t="s">
        <v>99</v>
      </c>
      <c r="BI16" t="e">
        <f>+VLOOKUP(AG16,Sheet4!A:A,1,FALSE())</f>
        <v>#N/A</v>
      </c>
      <c r="BN16" s="62">
        <v>-60</v>
      </c>
      <c r="BO16" t="s">
        <v>100</v>
      </c>
      <c r="BP16" t="s">
        <v>101</v>
      </c>
    </row>
    <row r="17" spans="1:68" ht="12.75" customHeight="1" x14ac:dyDescent="0.3">
      <c r="A17" s="60">
        <v>46114</v>
      </c>
      <c r="B17" t="s">
        <v>63</v>
      </c>
      <c r="F17">
        <v>375</v>
      </c>
      <c r="G17">
        <v>375</v>
      </c>
      <c r="H17">
        <v>300</v>
      </c>
      <c r="I17">
        <v>300</v>
      </c>
      <c r="J17" s="22">
        <v>-75</v>
      </c>
      <c r="R17" t="s">
        <v>64</v>
      </c>
      <c r="V17">
        <v>2601052</v>
      </c>
      <c r="W17" t="s">
        <v>93</v>
      </c>
      <c r="X17" t="s">
        <v>94</v>
      </c>
      <c r="Y17" t="s">
        <v>95</v>
      </c>
      <c r="Z17" t="s">
        <v>102</v>
      </c>
      <c r="AG17" t="s">
        <v>93</v>
      </c>
      <c r="AH17" t="s">
        <v>97</v>
      </c>
      <c r="AI17" t="s">
        <v>98</v>
      </c>
      <c r="AJ17">
        <v>847870520</v>
      </c>
      <c r="AN17">
        <v>260001</v>
      </c>
      <c r="BD17" s="64">
        <v>375</v>
      </c>
      <c r="BF17">
        <f t="shared" si="0"/>
        <v>375</v>
      </c>
      <c r="BG17" s="22">
        <f t="shared" si="1"/>
        <v>75</v>
      </c>
      <c r="BH17" s="65" t="s">
        <v>99</v>
      </c>
      <c r="BI17" t="e">
        <f>+VLOOKUP(AG17,Sheet4!A:A,1,FALSE())</f>
        <v>#N/A</v>
      </c>
      <c r="BN17" s="62">
        <v>-75</v>
      </c>
      <c r="BO17" t="s">
        <v>100</v>
      </c>
      <c r="BP17" t="s">
        <v>101</v>
      </c>
    </row>
    <row r="18" spans="1:68" ht="12.75" customHeight="1" x14ac:dyDescent="0.3">
      <c r="A18" s="60">
        <v>46114</v>
      </c>
      <c r="B18" t="s">
        <v>63</v>
      </c>
      <c r="F18">
        <v>135</v>
      </c>
      <c r="G18">
        <v>135</v>
      </c>
      <c r="H18">
        <v>105</v>
      </c>
      <c r="I18">
        <v>105</v>
      </c>
      <c r="J18" s="22">
        <v>-30</v>
      </c>
      <c r="R18" t="s">
        <v>64</v>
      </c>
      <c r="V18">
        <v>2601052</v>
      </c>
      <c r="W18" t="s">
        <v>93</v>
      </c>
      <c r="X18" t="s">
        <v>94</v>
      </c>
      <c r="Y18" t="s">
        <v>95</v>
      </c>
      <c r="Z18" t="s">
        <v>103</v>
      </c>
      <c r="AG18" t="s">
        <v>93</v>
      </c>
      <c r="AH18" t="s">
        <v>97</v>
      </c>
      <c r="AI18" t="s">
        <v>98</v>
      </c>
      <c r="AJ18">
        <v>847870520</v>
      </c>
      <c r="AN18">
        <v>260001</v>
      </c>
      <c r="BE18" s="64">
        <v>135</v>
      </c>
      <c r="BF18">
        <f t="shared" si="0"/>
        <v>0</v>
      </c>
      <c r="BG18" s="22">
        <f t="shared" si="1"/>
        <v>-105</v>
      </c>
      <c r="BH18" s="66" t="s">
        <v>71</v>
      </c>
      <c r="BI18" t="e">
        <f>+VLOOKUP(AG18,Sheet4!A:A,1,FALSE())</f>
        <v>#N/A</v>
      </c>
      <c r="BN18" s="62">
        <v>-30</v>
      </c>
      <c r="BO18" t="s">
        <v>100</v>
      </c>
      <c r="BP18" t="s">
        <v>101</v>
      </c>
    </row>
    <row r="19" spans="1:68" ht="12.75" customHeight="1" x14ac:dyDescent="0.3">
      <c r="A19" s="60">
        <v>46114</v>
      </c>
      <c r="B19" t="s">
        <v>63</v>
      </c>
      <c r="F19">
        <v>870</v>
      </c>
      <c r="G19">
        <v>870</v>
      </c>
      <c r="H19">
        <v>705</v>
      </c>
      <c r="I19">
        <v>705</v>
      </c>
      <c r="J19" s="22">
        <v>-165</v>
      </c>
      <c r="R19" t="s">
        <v>64</v>
      </c>
      <c r="V19">
        <v>2601052</v>
      </c>
      <c r="W19" t="s">
        <v>93</v>
      </c>
      <c r="X19" t="s">
        <v>94</v>
      </c>
      <c r="Y19" t="s">
        <v>95</v>
      </c>
      <c r="Z19" t="s">
        <v>104</v>
      </c>
      <c r="AG19" t="s">
        <v>93</v>
      </c>
      <c r="AH19" t="s">
        <v>97</v>
      </c>
      <c r="AI19" t="s">
        <v>98</v>
      </c>
      <c r="AJ19">
        <v>847870520</v>
      </c>
      <c r="AN19">
        <v>260001</v>
      </c>
      <c r="BE19" s="64">
        <v>870</v>
      </c>
      <c r="BF19">
        <f t="shared" si="0"/>
        <v>0</v>
      </c>
      <c r="BG19" s="22">
        <f t="shared" si="1"/>
        <v>-705</v>
      </c>
      <c r="BH19" s="66" t="s">
        <v>71</v>
      </c>
      <c r="BI19" t="e">
        <f>+VLOOKUP(AG19,Sheet4!A:A,1,FALSE())</f>
        <v>#N/A</v>
      </c>
      <c r="BN19" s="62">
        <v>-165</v>
      </c>
      <c r="BO19" t="s">
        <v>100</v>
      </c>
      <c r="BP19" t="s">
        <v>101</v>
      </c>
    </row>
    <row r="20" spans="1:68" ht="12.75" customHeight="1" x14ac:dyDescent="0.3">
      <c r="A20" s="60">
        <v>46114</v>
      </c>
      <c r="B20" t="s">
        <v>63</v>
      </c>
      <c r="F20">
        <v>7545</v>
      </c>
      <c r="G20">
        <v>7545</v>
      </c>
      <c r="H20">
        <v>6075</v>
      </c>
      <c r="I20">
        <v>6075</v>
      </c>
      <c r="J20" s="22">
        <v>-1470</v>
      </c>
      <c r="R20" t="s">
        <v>64</v>
      </c>
      <c r="V20">
        <v>2601052</v>
      </c>
      <c r="W20" t="s">
        <v>93</v>
      </c>
      <c r="X20" t="s">
        <v>94</v>
      </c>
      <c r="Y20" t="s">
        <v>95</v>
      </c>
      <c r="Z20" t="s">
        <v>105</v>
      </c>
      <c r="AG20" t="s">
        <v>93</v>
      </c>
      <c r="AH20" t="s">
        <v>97</v>
      </c>
      <c r="AI20" t="s">
        <v>98</v>
      </c>
      <c r="AJ20">
        <v>847870520</v>
      </c>
      <c r="AN20">
        <v>260001</v>
      </c>
      <c r="BE20" s="64">
        <v>7545</v>
      </c>
      <c r="BF20">
        <f t="shared" si="0"/>
        <v>0</v>
      </c>
      <c r="BG20" s="22">
        <f t="shared" si="1"/>
        <v>-6075</v>
      </c>
      <c r="BH20" s="66" t="s">
        <v>71</v>
      </c>
      <c r="BI20" t="e">
        <f>+VLOOKUP(AG20,Sheet4!A:A,1,FALSE())</f>
        <v>#N/A</v>
      </c>
      <c r="BN20" s="62">
        <v>-1470</v>
      </c>
      <c r="BO20" t="s">
        <v>100</v>
      </c>
      <c r="BP20" t="s">
        <v>101</v>
      </c>
    </row>
    <row r="21" spans="1:68" ht="12.75" customHeight="1" x14ac:dyDescent="0.3">
      <c r="A21" s="60">
        <v>46114</v>
      </c>
      <c r="B21" t="s">
        <v>63</v>
      </c>
      <c r="F21">
        <v>15</v>
      </c>
      <c r="G21">
        <v>15</v>
      </c>
      <c r="H21">
        <v>15</v>
      </c>
      <c r="I21">
        <v>15</v>
      </c>
      <c r="J21" s="22">
        <v>0</v>
      </c>
      <c r="R21" t="s">
        <v>64</v>
      </c>
      <c r="V21">
        <v>2601052</v>
      </c>
      <c r="W21" t="s">
        <v>93</v>
      </c>
      <c r="X21" t="s">
        <v>94</v>
      </c>
      <c r="Y21" t="s">
        <v>95</v>
      </c>
      <c r="Z21" t="s">
        <v>106</v>
      </c>
      <c r="AG21" t="s">
        <v>93</v>
      </c>
      <c r="AH21" t="s">
        <v>97</v>
      </c>
      <c r="AI21" t="s">
        <v>98</v>
      </c>
      <c r="AJ21">
        <v>847870520</v>
      </c>
      <c r="AN21">
        <v>260001</v>
      </c>
      <c r="BD21" s="64">
        <v>15</v>
      </c>
      <c r="BF21">
        <f t="shared" si="0"/>
        <v>15</v>
      </c>
      <c r="BG21" s="22">
        <f t="shared" si="1"/>
        <v>0</v>
      </c>
      <c r="BH21" s="65" t="s">
        <v>99</v>
      </c>
      <c r="BI21" t="e">
        <f>+VLOOKUP(AG21,Sheet4!A:A,1,FALSE())</f>
        <v>#N/A</v>
      </c>
      <c r="BN21" s="62">
        <v>0</v>
      </c>
      <c r="BO21" t="s">
        <v>100</v>
      </c>
      <c r="BP21" t="s">
        <v>101</v>
      </c>
    </row>
    <row r="22" spans="1:68" ht="12.75" customHeight="1" x14ac:dyDescent="0.3">
      <c r="A22" s="60">
        <v>46114</v>
      </c>
      <c r="B22" t="s">
        <v>63</v>
      </c>
      <c r="F22">
        <v>1290</v>
      </c>
      <c r="G22">
        <v>1290</v>
      </c>
      <c r="H22">
        <v>1035</v>
      </c>
      <c r="I22">
        <v>1035</v>
      </c>
      <c r="J22" s="22">
        <v>-255</v>
      </c>
      <c r="R22" t="s">
        <v>64</v>
      </c>
      <c r="V22">
        <v>2601052</v>
      </c>
      <c r="W22" t="s">
        <v>93</v>
      </c>
      <c r="X22" t="s">
        <v>94</v>
      </c>
      <c r="Y22" t="s">
        <v>95</v>
      </c>
      <c r="Z22" t="s">
        <v>107</v>
      </c>
      <c r="AG22" t="s">
        <v>93</v>
      </c>
      <c r="AH22" t="s">
        <v>97</v>
      </c>
      <c r="AI22" t="s">
        <v>98</v>
      </c>
      <c r="AJ22">
        <v>847870520</v>
      </c>
      <c r="AN22">
        <v>260001</v>
      </c>
      <c r="BE22" s="64">
        <v>1290</v>
      </c>
      <c r="BF22">
        <f t="shared" si="0"/>
        <v>0</v>
      </c>
      <c r="BG22" s="22">
        <f t="shared" si="1"/>
        <v>-1035</v>
      </c>
      <c r="BH22" s="66" t="s">
        <v>71</v>
      </c>
      <c r="BI22" t="e">
        <f>+VLOOKUP(AG22,Sheet4!A:A,1,FALSE())</f>
        <v>#N/A</v>
      </c>
      <c r="BN22" s="62">
        <v>-255</v>
      </c>
      <c r="BO22" t="s">
        <v>100</v>
      </c>
      <c r="BP22" t="s">
        <v>101</v>
      </c>
    </row>
    <row r="23" spans="1:68" ht="12.75" customHeight="1" x14ac:dyDescent="0.3">
      <c r="A23" s="60">
        <v>46114</v>
      </c>
      <c r="B23" t="s">
        <v>63</v>
      </c>
      <c r="F23">
        <v>1050</v>
      </c>
      <c r="G23">
        <v>1050</v>
      </c>
      <c r="H23">
        <v>855</v>
      </c>
      <c r="I23">
        <v>855</v>
      </c>
      <c r="J23" s="22">
        <v>-195</v>
      </c>
      <c r="R23" t="s">
        <v>64</v>
      </c>
      <c r="V23">
        <v>2601052</v>
      </c>
      <c r="W23" t="s">
        <v>93</v>
      </c>
      <c r="X23" t="s">
        <v>94</v>
      </c>
      <c r="Y23" t="s">
        <v>95</v>
      </c>
      <c r="Z23" t="s">
        <v>108</v>
      </c>
      <c r="AG23" t="s">
        <v>93</v>
      </c>
      <c r="AH23" t="s">
        <v>97</v>
      </c>
      <c r="AI23" t="s">
        <v>98</v>
      </c>
      <c r="AJ23">
        <v>847870520</v>
      </c>
      <c r="AN23">
        <v>260001</v>
      </c>
      <c r="BE23" s="64">
        <v>1050</v>
      </c>
      <c r="BF23">
        <f t="shared" si="0"/>
        <v>0</v>
      </c>
      <c r="BG23" s="22">
        <f t="shared" si="1"/>
        <v>-855</v>
      </c>
      <c r="BH23" s="66" t="s">
        <v>71</v>
      </c>
      <c r="BI23" t="e">
        <f>+VLOOKUP(AG23,Sheet4!A:A,1,FALSE())</f>
        <v>#N/A</v>
      </c>
      <c r="BN23" s="62">
        <v>-195</v>
      </c>
      <c r="BO23" t="s">
        <v>100</v>
      </c>
      <c r="BP23" t="s">
        <v>101</v>
      </c>
    </row>
    <row r="24" spans="1:68" ht="12.75" hidden="1" customHeight="1" x14ac:dyDescent="0.3">
      <c r="A24" s="60">
        <v>46114</v>
      </c>
      <c r="B24" t="s">
        <v>74</v>
      </c>
      <c r="F24" s="63">
        <v>21</v>
      </c>
      <c r="G24">
        <v>10.5</v>
      </c>
      <c r="H24">
        <v>17</v>
      </c>
      <c r="I24">
        <v>17</v>
      </c>
      <c r="J24" s="22">
        <v>-4</v>
      </c>
      <c r="R24" t="s">
        <v>75</v>
      </c>
      <c r="V24">
        <v>2601052</v>
      </c>
      <c r="W24" t="s">
        <v>93</v>
      </c>
      <c r="X24" t="s">
        <v>94</v>
      </c>
      <c r="Y24" t="s">
        <v>95</v>
      </c>
      <c r="Z24" t="s">
        <v>96</v>
      </c>
      <c r="AG24" t="s">
        <v>93</v>
      </c>
      <c r="AH24" t="s">
        <v>97</v>
      </c>
      <c r="AI24" t="s">
        <v>98</v>
      </c>
      <c r="AJ24">
        <v>847870520</v>
      </c>
      <c r="AN24">
        <v>260001</v>
      </c>
      <c r="BF24">
        <f t="shared" si="0"/>
        <v>0</v>
      </c>
      <c r="BG24" s="22">
        <f t="shared" si="1"/>
        <v>-17</v>
      </c>
      <c r="BH24" s="61" t="s">
        <v>71</v>
      </c>
      <c r="BI24" t="e">
        <f>+VLOOKUP(AG24,Sheet4!A:A,1,FALSE())</f>
        <v>#N/A</v>
      </c>
      <c r="BN24" s="62">
        <v>-4</v>
      </c>
      <c r="BO24" t="s">
        <v>100</v>
      </c>
    </row>
    <row r="25" spans="1:68" ht="12.75" hidden="1" customHeight="1" x14ac:dyDescent="0.3">
      <c r="A25" s="60">
        <v>46114</v>
      </c>
      <c r="B25" t="s">
        <v>74</v>
      </c>
      <c r="F25" s="63">
        <v>25</v>
      </c>
      <c r="G25">
        <v>12.5</v>
      </c>
      <c r="H25">
        <v>20</v>
      </c>
      <c r="I25">
        <v>20</v>
      </c>
      <c r="J25" s="22">
        <v>-5</v>
      </c>
      <c r="R25" t="s">
        <v>75</v>
      </c>
      <c r="V25">
        <v>2601052</v>
      </c>
      <c r="W25" t="s">
        <v>93</v>
      </c>
      <c r="X25" t="s">
        <v>94</v>
      </c>
      <c r="Y25" t="s">
        <v>95</v>
      </c>
      <c r="Z25" t="s">
        <v>102</v>
      </c>
      <c r="AG25" t="s">
        <v>93</v>
      </c>
      <c r="AH25" t="s">
        <v>97</v>
      </c>
      <c r="AI25" t="s">
        <v>98</v>
      </c>
      <c r="AJ25">
        <v>847870520</v>
      </c>
      <c r="AN25">
        <v>260001</v>
      </c>
      <c r="BF25">
        <f t="shared" si="0"/>
        <v>0</v>
      </c>
      <c r="BG25" s="22">
        <f t="shared" si="1"/>
        <v>-20</v>
      </c>
      <c r="BH25" s="61" t="s">
        <v>71</v>
      </c>
      <c r="BI25" t="e">
        <f>+VLOOKUP(AG25,Sheet4!A:A,1,FALSE())</f>
        <v>#N/A</v>
      </c>
      <c r="BN25" s="62">
        <v>-5</v>
      </c>
      <c r="BO25" t="s">
        <v>100</v>
      </c>
    </row>
    <row r="26" spans="1:68" ht="12.75" hidden="1" customHeight="1" x14ac:dyDescent="0.3">
      <c r="A26" s="60">
        <v>46114</v>
      </c>
      <c r="B26" t="s">
        <v>74</v>
      </c>
      <c r="F26" s="63">
        <v>9</v>
      </c>
      <c r="G26">
        <v>4.5</v>
      </c>
      <c r="H26">
        <v>7</v>
      </c>
      <c r="I26">
        <v>7</v>
      </c>
      <c r="J26" s="22">
        <v>-2</v>
      </c>
      <c r="R26" t="s">
        <v>75</v>
      </c>
      <c r="V26">
        <v>2601052</v>
      </c>
      <c r="W26" t="s">
        <v>93</v>
      </c>
      <c r="X26" t="s">
        <v>94</v>
      </c>
      <c r="Y26" t="s">
        <v>95</v>
      </c>
      <c r="Z26" t="s">
        <v>103</v>
      </c>
      <c r="AG26" t="s">
        <v>93</v>
      </c>
      <c r="AH26" t="s">
        <v>97</v>
      </c>
      <c r="AI26" t="s">
        <v>98</v>
      </c>
      <c r="AJ26">
        <v>847870520</v>
      </c>
      <c r="AN26">
        <v>260001</v>
      </c>
      <c r="BF26">
        <f t="shared" si="0"/>
        <v>0</v>
      </c>
      <c r="BG26" s="22">
        <f t="shared" si="1"/>
        <v>-7</v>
      </c>
      <c r="BH26" s="61" t="s">
        <v>71</v>
      </c>
      <c r="BI26" t="e">
        <f>+VLOOKUP(AG26,Sheet4!A:A,1,FALSE())</f>
        <v>#N/A</v>
      </c>
      <c r="BN26" s="62">
        <v>-2</v>
      </c>
      <c r="BO26" t="s">
        <v>100</v>
      </c>
    </row>
    <row r="27" spans="1:68" ht="12.75" hidden="1" customHeight="1" x14ac:dyDescent="0.3">
      <c r="A27" s="60">
        <v>46114</v>
      </c>
      <c r="B27" t="s">
        <v>74</v>
      </c>
      <c r="F27" s="63">
        <v>58</v>
      </c>
      <c r="G27">
        <v>29</v>
      </c>
      <c r="H27">
        <v>47</v>
      </c>
      <c r="I27">
        <v>47</v>
      </c>
      <c r="J27" s="22">
        <v>-11</v>
      </c>
      <c r="R27" t="s">
        <v>75</v>
      </c>
      <c r="V27">
        <v>2601052</v>
      </c>
      <c r="W27" t="s">
        <v>93</v>
      </c>
      <c r="X27" t="s">
        <v>94</v>
      </c>
      <c r="Y27" t="s">
        <v>95</v>
      </c>
      <c r="Z27" t="s">
        <v>104</v>
      </c>
      <c r="AG27" t="s">
        <v>93</v>
      </c>
      <c r="AH27" t="s">
        <v>97</v>
      </c>
      <c r="AI27" t="s">
        <v>98</v>
      </c>
      <c r="AJ27">
        <v>847870520</v>
      </c>
      <c r="AN27">
        <v>260001</v>
      </c>
      <c r="BF27">
        <f t="shared" si="0"/>
        <v>0</v>
      </c>
      <c r="BG27" s="22">
        <f t="shared" si="1"/>
        <v>-47</v>
      </c>
      <c r="BH27" s="61" t="s">
        <v>71</v>
      </c>
      <c r="BI27" t="e">
        <f>+VLOOKUP(AG27,Sheet4!A:A,1,FALSE())</f>
        <v>#N/A</v>
      </c>
      <c r="BN27" s="62">
        <v>-11</v>
      </c>
      <c r="BO27" t="s">
        <v>100</v>
      </c>
    </row>
    <row r="28" spans="1:68" ht="12.75" hidden="1" customHeight="1" x14ac:dyDescent="0.3">
      <c r="A28" s="60">
        <v>46114</v>
      </c>
      <c r="B28" t="s">
        <v>74</v>
      </c>
      <c r="F28" s="63">
        <v>503</v>
      </c>
      <c r="G28">
        <v>251.5</v>
      </c>
      <c r="H28">
        <v>405</v>
      </c>
      <c r="I28">
        <v>405</v>
      </c>
      <c r="J28" s="22">
        <v>-98</v>
      </c>
      <c r="R28" t="s">
        <v>75</v>
      </c>
      <c r="V28">
        <v>2601052</v>
      </c>
      <c r="W28" t="s">
        <v>93</v>
      </c>
      <c r="X28" t="s">
        <v>94</v>
      </c>
      <c r="Y28" t="s">
        <v>95</v>
      </c>
      <c r="Z28" t="s">
        <v>105</v>
      </c>
      <c r="AG28" t="s">
        <v>93</v>
      </c>
      <c r="AH28" t="s">
        <v>97</v>
      </c>
      <c r="AI28" t="s">
        <v>98</v>
      </c>
      <c r="AJ28">
        <v>847870520</v>
      </c>
      <c r="AN28">
        <v>260001</v>
      </c>
      <c r="BF28">
        <f t="shared" si="0"/>
        <v>0</v>
      </c>
      <c r="BG28" s="22">
        <f t="shared" si="1"/>
        <v>-405</v>
      </c>
      <c r="BH28" s="61" t="s">
        <v>71</v>
      </c>
      <c r="BI28" t="e">
        <f>+VLOOKUP(AG28,Sheet4!A:A,1,FALSE())</f>
        <v>#N/A</v>
      </c>
      <c r="BN28" s="62">
        <v>-98</v>
      </c>
      <c r="BO28" t="s">
        <v>100</v>
      </c>
    </row>
    <row r="29" spans="1:68" ht="12.75" hidden="1" customHeight="1" x14ac:dyDescent="0.3">
      <c r="A29" s="60">
        <v>46114</v>
      </c>
      <c r="B29" t="s">
        <v>74</v>
      </c>
      <c r="F29" s="63">
        <v>1</v>
      </c>
      <c r="G29">
        <v>0.5</v>
      </c>
      <c r="H29">
        <v>1</v>
      </c>
      <c r="I29">
        <v>1</v>
      </c>
      <c r="J29" s="22">
        <v>0</v>
      </c>
      <c r="R29" t="s">
        <v>75</v>
      </c>
      <c r="V29">
        <v>2601052</v>
      </c>
      <c r="W29" t="s">
        <v>93</v>
      </c>
      <c r="X29" t="s">
        <v>94</v>
      </c>
      <c r="Y29" t="s">
        <v>95</v>
      </c>
      <c r="Z29" t="s">
        <v>106</v>
      </c>
      <c r="AG29" t="s">
        <v>93</v>
      </c>
      <c r="AH29" t="s">
        <v>97</v>
      </c>
      <c r="AI29" t="s">
        <v>98</v>
      </c>
      <c r="AJ29">
        <v>847870520</v>
      </c>
      <c r="AN29">
        <v>260001</v>
      </c>
      <c r="BF29">
        <f t="shared" si="0"/>
        <v>0</v>
      </c>
      <c r="BG29" s="22">
        <f t="shared" si="1"/>
        <v>-1</v>
      </c>
      <c r="BH29" s="61" t="s">
        <v>71</v>
      </c>
      <c r="BI29" t="e">
        <f>+VLOOKUP(AG29,Sheet4!A:A,1,FALSE())</f>
        <v>#N/A</v>
      </c>
      <c r="BN29" s="62">
        <v>0</v>
      </c>
      <c r="BO29" t="s">
        <v>100</v>
      </c>
    </row>
    <row r="30" spans="1:68" ht="12.75" hidden="1" customHeight="1" x14ac:dyDescent="0.3">
      <c r="A30" s="60">
        <v>46114</v>
      </c>
      <c r="B30" t="s">
        <v>74</v>
      </c>
      <c r="F30" s="63">
        <v>86</v>
      </c>
      <c r="G30">
        <v>43</v>
      </c>
      <c r="H30">
        <v>69</v>
      </c>
      <c r="I30">
        <v>69</v>
      </c>
      <c r="J30" s="22">
        <v>-17</v>
      </c>
      <c r="R30" t="s">
        <v>75</v>
      </c>
      <c r="V30">
        <v>2601052</v>
      </c>
      <c r="W30" t="s">
        <v>93</v>
      </c>
      <c r="X30" t="s">
        <v>94</v>
      </c>
      <c r="Y30" t="s">
        <v>95</v>
      </c>
      <c r="Z30" t="s">
        <v>107</v>
      </c>
      <c r="AG30" t="s">
        <v>93</v>
      </c>
      <c r="AH30" t="s">
        <v>97</v>
      </c>
      <c r="AI30" t="s">
        <v>98</v>
      </c>
      <c r="AJ30">
        <v>847870520</v>
      </c>
      <c r="AN30">
        <v>260001</v>
      </c>
      <c r="BF30">
        <f t="shared" si="0"/>
        <v>0</v>
      </c>
      <c r="BG30" s="22">
        <f t="shared" si="1"/>
        <v>-69</v>
      </c>
      <c r="BH30" s="61" t="s">
        <v>71</v>
      </c>
      <c r="BI30" t="e">
        <f>+VLOOKUP(AG30,Sheet4!A:A,1,FALSE())</f>
        <v>#N/A</v>
      </c>
      <c r="BN30" s="62">
        <v>-17</v>
      </c>
      <c r="BO30" t="s">
        <v>100</v>
      </c>
    </row>
    <row r="31" spans="1:68" ht="12.75" hidden="1" customHeight="1" x14ac:dyDescent="0.3">
      <c r="A31" s="60">
        <v>46114</v>
      </c>
      <c r="B31" t="s">
        <v>74</v>
      </c>
      <c r="F31" s="63">
        <v>70</v>
      </c>
      <c r="G31">
        <v>35</v>
      </c>
      <c r="H31">
        <v>57</v>
      </c>
      <c r="I31">
        <v>57</v>
      </c>
      <c r="J31" s="22">
        <v>-13</v>
      </c>
      <c r="R31" t="s">
        <v>75</v>
      </c>
      <c r="V31">
        <v>2601052</v>
      </c>
      <c r="W31" t="s">
        <v>93</v>
      </c>
      <c r="X31" t="s">
        <v>94</v>
      </c>
      <c r="Y31" t="s">
        <v>95</v>
      </c>
      <c r="Z31" t="s">
        <v>108</v>
      </c>
      <c r="AG31" t="s">
        <v>93</v>
      </c>
      <c r="AH31" t="s">
        <v>97</v>
      </c>
      <c r="AI31" t="s">
        <v>98</v>
      </c>
      <c r="AJ31">
        <v>847870520</v>
      </c>
      <c r="AN31">
        <v>260001</v>
      </c>
      <c r="BF31">
        <f t="shared" si="0"/>
        <v>0</v>
      </c>
      <c r="BG31" s="22">
        <f t="shared" si="1"/>
        <v>-57</v>
      </c>
      <c r="BH31" s="61" t="s">
        <v>71</v>
      </c>
      <c r="BI31" t="e">
        <f>+VLOOKUP(AG31,Sheet4!A:A,1,FALSE())</f>
        <v>#N/A</v>
      </c>
      <c r="BN31" s="62">
        <v>-13</v>
      </c>
      <c r="BO31" t="s">
        <v>100</v>
      </c>
    </row>
    <row r="32" spans="1:68" ht="12.75" hidden="1" customHeight="1" x14ac:dyDescent="0.3">
      <c r="A32" s="60">
        <v>46114</v>
      </c>
      <c r="B32" t="s">
        <v>76</v>
      </c>
      <c r="F32">
        <v>420</v>
      </c>
      <c r="G32">
        <v>420</v>
      </c>
      <c r="H32">
        <v>340</v>
      </c>
      <c r="I32">
        <v>340</v>
      </c>
      <c r="J32" s="22">
        <v>-80</v>
      </c>
      <c r="R32" t="s">
        <v>77</v>
      </c>
      <c r="V32">
        <v>2601052</v>
      </c>
      <c r="W32" t="s">
        <v>93</v>
      </c>
      <c r="X32" t="s">
        <v>94</v>
      </c>
      <c r="Y32" t="s">
        <v>95</v>
      </c>
      <c r="Z32" t="s">
        <v>96</v>
      </c>
      <c r="AG32" t="s">
        <v>93</v>
      </c>
      <c r="AH32" t="s">
        <v>97</v>
      </c>
      <c r="AI32" t="s">
        <v>98</v>
      </c>
      <c r="AJ32">
        <v>847870520</v>
      </c>
      <c r="AN32">
        <v>260001</v>
      </c>
      <c r="BF32">
        <f t="shared" si="0"/>
        <v>0</v>
      </c>
      <c r="BG32" s="22">
        <f t="shared" si="1"/>
        <v>-340</v>
      </c>
      <c r="BH32" s="61" t="s">
        <v>71</v>
      </c>
      <c r="BI32" t="e">
        <f>+VLOOKUP(AG32,Sheet4!A:A,1,FALSE())</f>
        <v>#N/A</v>
      </c>
      <c r="BN32" s="62">
        <v>-80</v>
      </c>
      <c r="BO32" t="s">
        <v>100</v>
      </c>
    </row>
    <row r="33" spans="1:67" ht="12.75" hidden="1" customHeight="1" x14ac:dyDescent="0.3">
      <c r="A33" s="60">
        <v>46114</v>
      </c>
      <c r="B33" t="s">
        <v>76</v>
      </c>
      <c r="F33">
        <v>500</v>
      </c>
      <c r="G33">
        <v>500</v>
      </c>
      <c r="H33">
        <v>400</v>
      </c>
      <c r="I33">
        <v>400</v>
      </c>
      <c r="J33" s="22">
        <v>-100</v>
      </c>
      <c r="R33" t="s">
        <v>77</v>
      </c>
      <c r="V33">
        <v>2601052</v>
      </c>
      <c r="W33" t="s">
        <v>93</v>
      </c>
      <c r="X33" t="s">
        <v>94</v>
      </c>
      <c r="Y33" t="s">
        <v>95</v>
      </c>
      <c r="Z33" t="s">
        <v>102</v>
      </c>
      <c r="AG33" t="s">
        <v>93</v>
      </c>
      <c r="AH33" t="s">
        <v>97</v>
      </c>
      <c r="AI33" t="s">
        <v>98</v>
      </c>
      <c r="AJ33">
        <v>847870520</v>
      </c>
      <c r="AN33">
        <v>260001</v>
      </c>
      <c r="BF33">
        <f t="shared" si="0"/>
        <v>0</v>
      </c>
      <c r="BG33" s="22">
        <f t="shared" si="1"/>
        <v>-400</v>
      </c>
      <c r="BH33" s="61" t="s">
        <v>71</v>
      </c>
      <c r="BI33" t="e">
        <f>+VLOOKUP(AG33,Sheet4!A:A,1,FALSE())</f>
        <v>#N/A</v>
      </c>
      <c r="BN33" s="62">
        <v>-100</v>
      </c>
      <c r="BO33" t="s">
        <v>100</v>
      </c>
    </row>
    <row r="34" spans="1:67" ht="12.75" hidden="1" customHeight="1" x14ac:dyDescent="0.3">
      <c r="A34" s="60">
        <v>46114</v>
      </c>
      <c r="B34" t="s">
        <v>76</v>
      </c>
      <c r="F34">
        <v>180</v>
      </c>
      <c r="G34">
        <v>180</v>
      </c>
      <c r="H34">
        <v>140</v>
      </c>
      <c r="I34">
        <v>140</v>
      </c>
      <c r="J34" s="22">
        <v>-40</v>
      </c>
      <c r="R34" t="s">
        <v>77</v>
      </c>
      <c r="V34">
        <v>2601052</v>
      </c>
      <c r="W34" t="s">
        <v>93</v>
      </c>
      <c r="X34" t="s">
        <v>94</v>
      </c>
      <c r="Y34" t="s">
        <v>95</v>
      </c>
      <c r="Z34" t="s">
        <v>103</v>
      </c>
      <c r="AG34" t="s">
        <v>93</v>
      </c>
      <c r="AH34" t="s">
        <v>97</v>
      </c>
      <c r="AI34" t="s">
        <v>98</v>
      </c>
      <c r="AJ34">
        <v>847870520</v>
      </c>
      <c r="AN34">
        <v>260001</v>
      </c>
      <c r="BF34">
        <f t="shared" si="0"/>
        <v>0</v>
      </c>
      <c r="BG34" s="22">
        <f t="shared" si="1"/>
        <v>-140</v>
      </c>
      <c r="BH34" s="61" t="s">
        <v>71</v>
      </c>
      <c r="BI34" t="e">
        <f>+VLOOKUP(AG34,Sheet4!A:A,1,FALSE())</f>
        <v>#N/A</v>
      </c>
      <c r="BN34" s="62">
        <v>-40</v>
      </c>
      <c r="BO34" t="s">
        <v>100</v>
      </c>
    </row>
    <row r="35" spans="1:67" ht="12.75" hidden="1" customHeight="1" x14ac:dyDescent="0.3">
      <c r="A35" s="60">
        <v>46114</v>
      </c>
      <c r="B35" t="s">
        <v>76</v>
      </c>
      <c r="F35">
        <v>1160</v>
      </c>
      <c r="G35">
        <v>1160</v>
      </c>
      <c r="H35">
        <v>940</v>
      </c>
      <c r="I35">
        <v>940</v>
      </c>
      <c r="J35" s="22">
        <v>-220</v>
      </c>
      <c r="R35" t="s">
        <v>77</v>
      </c>
      <c r="V35">
        <v>2601052</v>
      </c>
      <c r="W35" t="s">
        <v>93</v>
      </c>
      <c r="X35" t="s">
        <v>94</v>
      </c>
      <c r="Y35" t="s">
        <v>95</v>
      </c>
      <c r="Z35" t="s">
        <v>104</v>
      </c>
      <c r="AG35" t="s">
        <v>93</v>
      </c>
      <c r="AH35" t="s">
        <v>97</v>
      </c>
      <c r="AI35" t="s">
        <v>98</v>
      </c>
      <c r="AJ35">
        <v>847870520</v>
      </c>
      <c r="AN35">
        <v>260001</v>
      </c>
      <c r="BF35">
        <f t="shared" si="0"/>
        <v>0</v>
      </c>
      <c r="BG35" s="22">
        <f t="shared" si="1"/>
        <v>-940</v>
      </c>
      <c r="BH35" s="61" t="s">
        <v>71</v>
      </c>
      <c r="BI35" t="e">
        <f>+VLOOKUP(AG35,Sheet4!A:A,1,FALSE())</f>
        <v>#N/A</v>
      </c>
      <c r="BN35" s="62">
        <v>-220</v>
      </c>
      <c r="BO35" t="s">
        <v>100</v>
      </c>
    </row>
    <row r="36" spans="1:67" ht="12.75" hidden="1" customHeight="1" x14ac:dyDescent="0.3">
      <c r="A36" s="60">
        <v>46114</v>
      </c>
      <c r="B36" t="s">
        <v>76</v>
      </c>
      <c r="F36">
        <v>10060</v>
      </c>
      <c r="G36">
        <v>10060</v>
      </c>
      <c r="H36">
        <v>8100</v>
      </c>
      <c r="I36">
        <v>8100</v>
      </c>
      <c r="J36" s="22">
        <v>-1960</v>
      </c>
      <c r="R36" t="s">
        <v>77</v>
      </c>
      <c r="V36">
        <v>2601052</v>
      </c>
      <c r="W36" t="s">
        <v>93</v>
      </c>
      <c r="X36" t="s">
        <v>94</v>
      </c>
      <c r="Y36" t="s">
        <v>95</v>
      </c>
      <c r="Z36" t="s">
        <v>105</v>
      </c>
      <c r="AG36" t="s">
        <v>93</v>
      </c>
      <c r="AH36" t="s">
        <v>97</v>
      </c>
      <c r="AI36" t="s">
        <v>98</v>
      </c>
      <c r="AJ36">
        <v>847870520</v>
      </c>
      <c r="AN36">
        <v>260001</v>
      </c>
      <c r="BF36">
        <f t="shared" si="0"/>
        <v>0</v>
      </c>
      <c r="BG36" s="22">
        <f t="shared" si="1"/>
        <v>-8100</v>
      </c>
      <c r="BH36" s="61" t="s">
        <v>71</v>
      </c>
      <c r="BI36" t="e">
        <f>+VLOOKUP(AG36,Sheet4!A:A,1,FALSE())</f>
        <v>#N/A</v>
      </c>
      <c r="BN36" s="62">
        <v>-1960</v>
      </c>
      <c r="BO36" t="s">
        <v>100</v>
      </c>
    </row>
    <row r="37" spans="1:67" ht="12.75" hidden="1" customHeight="1" x14ac:dyDescent="0.3">
      <c r="A37" s="60">
        <v>46114</v>
      </c>
      <c r="B37" t="s">
        <v>76</v>
      </c>
      <c r="F37">
        <v>20</v>
      </c>
      <c r="G37">
        <v>20</v>
      </c>
      <c r="H37">
        <v>20</v>
      </c>
      <c r="I37">
        <v>20</v>
      </c>
      <c r="J37" s="22">
        <v>0</v>
      </c>
      <c r="R37" t="s">
        <v>77</v>
      </c>
      <c r="V37">
        <v>2601052</v>
      </c>
      <c r="W37" t="s">
        <v>93</v>
      </c>
      <c r="X37" t="s">
        <v>94</v>
      </c>
      <c r="Y37" t="s">
        <v>95</v>
      </c>
      <c r="Z37" t="s">
        <v>106</v>
      </c>
      <c r="AG37" t="s">
        <v>93</v>
      </c>
      <c r="AH37" t="s">
        <v>97</v>
      </c>
      <c r="AI37" t="s">
        <v>98</v>
      </c>
      <c r="AJ37">
        <v>847870520</v>
      </c>
      <c r="AN37">
        <v>260001</v>
      </c>
      <c r="BF37">
        <f t="shared" si="0"/>
        <v>0</v>
      </c>
      <c r="BG37" s="22">
        <f t="shared" si="1"/>
        <v>-20</v>
      </c>
      <c r="BH37" s="61" t="s">
        <v>71</v>
      </c>
      <c r="BI37" t="e">
        <f>+VLOOKUP(AG37,Sheet4!A:A,1,FALSE())</f>
        <v>#N/A</v>
      </c>
      <c r="BN37" s="62">
        <v>0</v>
      </c>
      <c r="BO37" t="s">
        <v>100</v>
      </c>
    </row>
    <row r="38" spans="1:67" ht="12.75" hidden="1" customHeight="1" x14ac:dyDescent="0.3">
      <c r="A38" s="60">
        <v>46114</v>
      </c>
      <c r="B38" t="s">
        <v>76</v>
      </c>
      <c r="F38">
        <v>1720</v>
      </c>
      <c r="G38">
        <v>1720</v>
      </c>
      <c r="H38">
        <v>1380</v>
      </c>
      <c r="I38">
        <v>1380</v>
      </c>
      <c r="J38" s="22">
        <v>-340</v>
      </c>
      <c r="R38" t="s">
        <v>77</v>
      </c>
      <c r="V38">
        <v>2601052</v>
      </c>
      <c r="W38" t="s">
        <v>93</v>
      </c>
      <c r="X38" t="s">
        <v>94</v>
      </c>
      <c r="Y38" t="s">
        <v>95</v>
      </c>
      <c r="Z38" t="s">
        <v>107</v>
      </c>
      <c r="AG38" t="s">
        <v>93</v>
      </c>
      <c r="AH38" t="s">
        <v>97</v>
      </c>
      <c r="AI38" t="s">
        <v>98</v>
      </c>
      <c r="AJ38">
        <v>847870520</v>
      </c>
      <c r="AN38">
        <v>260001</v>
      </c>
      <c r="BF38">
        <f t="shared" si="0"/>
        <v>0</v>
      </c>
      <c r="BG38" s="22">
        <f t="shared" si="1"/>
        <v>-1380</v>
      </c>
      <c r="BH38" s="61" t="s">
        <v>71</v>
      </c>
      <c r="BI38" t="e">
        <f>+VLOOKUP(AG38,Sheet4!A:A,1,FALSE())</f>
        <v>#N/A</v>
      </c>
      <c r="BN38" s="62">
        <v>-340</v>
      </c>
      <c r="BO38" t="s">
        <v>100</v>
      </c>
    </row>
    <row r="39" spans="1:67" ht="12.75" hidden="1" customHeight="1" x14ac:dyDescent="0.3">
      <c r="A39" s="60">
        <v>46114</v>
      </c>
      <c r="B39" t="s">
        <v>76</v>
      </c>
      <c r="F39">
        <v>1400</v>
      </c>
      <c r="G39">
        <v>1400</v>
      </c>
      <c r="H39">
        <v>1140</v>
      </c>
      <c r="I39">
        <v>1140</v>
      </c>
      <c r="J39" s="22">
        <v>-260</v>
      </c>
      <c r="R39" t="s">
        <v>77</v>
      </c>
      <c r="V39">
        <v>2601052</v>
      </c>
      <c r="W39" t="s">
        <v>93</v>
      </c>
      <c r="X39" t="s">
        <v>94</v>
      </c>
      <c r="Y39" t="s">
        <v>95</v>
      </c>
      <c r="Z39" t="s">
        <v>108</v>
      </c>
      <c r="AG39" t="s">
        <v>93</v>
      </c>
      <c r="AH39" t="s">
        <v>97</v>
      </c>
      <c r="AI39" t="s">
        <v>98</v>
      </c>
      <c r="AJ39">
        <v>847870520</v>
      </c>
      <c r="AN39">
        <v>260001</v>
      </c>
      <c r="BF39">
        <f t="shared" si="0"/>
        <v>0</v>
      </c>
      <c r="BG39" s="22">
        <f t="shared" si="1"/>
        <v>-1140</v>
      </c>
      <c r="BH39" s="61" t="s">
        <v>71</v>
      </c>
      <c r="BI39" t="e">
        <f>+VLOOKUP(AG39,Sheet4!A:A,1,FALSE())</f>
        <v>#N/A</v>
      </c>
      <c r="BN39" s="62">
        <v>-260</v>
      </c>
      <c r="BO39" t="s">
        <v>100</v>
      </c>
    </row>
    <row r="40" spans="1:67" ht="12.75" hidden="1" customHeight="1" x14ac:dyDescent="0.3">
      <c r="A40" s="60">
        <v>46114</v>
      </c>
      <c r="B40" t="s">
        <v>78</v>
      </c>
      <c r="F40" s="63">
        <v>21</v>
      </c>
      <c r="G40">
        <v>10.5</v>
      </c>
      <c r="H40">
        <v>17</v>
      </c>
      <c r="I40">
        <v>17</v>
      </c>
      <c r="J40" s="22">
        <v>-4</v>
      </c>
      <c r="R40" t="s">
        <v>79</v>
      </c>
      <c r="V40">
        <v>2601052</v>
      </c>
      <c r="W40" t="s">
        <v>93</v>
      </c>
      <c r="X40" t="s">
        <v>94</v>
      </c>
      <c r="Y40" t="s">
        <v>95</v>
      </c>
      <c r="Z40" t="s">
        <v>96</v>
      </c>
      <c r="AG40" t="s">
        <v>93</v>
      </c>
      <c r="AH40" t="s">
        <v>97</v>
      </c>
      <c r="AI40" t="s">
        <v>98</v>
      </c>
      <c r="AJ40">
        <v>847870520</v>
      </c>
      <c r="AN40">
        <v>260001</v>
      </c>
      <c r="BF40">
        <f t="shared" si="0"/>
        <v>0</v>
      </c>
      <c r="BG40" s="22">
        <f t="shared" si="1"/>
        <v>-17</v>
      </c>
      <c r="BH40" s="61" t="s">
        <v>71</v>
      </c>
      <c r="BI40" t="e">
        <f>+VLOOKUP(AG40,Sheet4!A:A,1,FALSE())</f>
        <v>#N/A</v>
      </c>
      <c r="BN40" s="62">
        <v>-4</v>
      </c>
      <c r="BO40" t="s">
        <v>100</v>
      </c>
    </row>
    <row r="41" spans="1:67" ht="12.75" hidden="1" customHeight="1" x14ac:dyDescent="0.3">
      <c r="A41" s="60">
        <v>46114</v>
      </c>
      <c r="B41" t="s">
        <v>78</v>
      </c>
      <c r="F41" s="63">
        <v>25</v>
      </c>
      <c r="G41">
        <v>12.5</v>
      </c>
      <c r="H41">
        <v>20</v>
      </c>
      <c r="I41">
        <v>20</v>
      </c>
      <c r="J41" s="22">
        <v>-5</v>
      </c>
      <c r="R41" t="s">
        <v>79</v>
      </c>
      <c r="V41">
        <v>2601052</v>
      </c>
      <c r="W41" t="s">
        <v>93</v>
      </c>
      <c r="X41" t="s">
        <v>94</v>
      </c>
      <c r="Y41" t="s">
        <v>95</v>
      </c>
      <c r="Z41" t="s">
        <v>102</v>
      </c>
      <c r="AG41" t="s">
        <v>93</v>
      </c>
      <c r="AH41" t="s">
        <v>97</v>
      </c>
      <c r="AI41" t="s">
        <v>98</v>
      </c>
      <c r="AJ41">
        <v>847870520</v>
      </c>
      <c r="AN41">
        <v>260001</v>
      </c>
      <c r="BF41">
        <f t="shared" si="0"/>
        <v>0</v>
      </c>
      <c r="BG41" s="22">
        <f t="shared" si="1"/>
        <v>-20</v>
      </c>
      <c r="BH41" s="61" t="s">
        <v>71</v>
      </c>
      <c r="BI41" t="e">
        <f>+VLOOKUP(AG41,Sheet4!A:A,1,FALSE())</f>
        <v>#N/A</v>
      </c>
      <c r="BN41" s="62">
        <v>-5</v>
      </c>
      <c r="BO41" t="s">
        <v>100</v>
      </c>
    </row>
    <row r="42" spans="1:67" ht="12.75" hidden="1" customHeight="1" x14ac:dyDescent="0.3">
      <c r="A42" s="60">
        <v>46114</v>
      </c>
      <c r="B42" t="s">
        <v>78</v>
      </c>
      <c r="F42" s="63">
        <v>9</v>
      </c>
      <c r="G42">
        <v>4.5</v>
      </c>
      <c r="H42">
        <v>7</v>
      </c>
      <c r="I42">
        <v>7</v>
      </c>
      <c r="J42" s="22">
        <v>-2</v>
      </c>
      <c r="R42" t="s">
        <v>79</v>
      </c>
      <c r="V42">
        <v>2601052</v>
      </c>
      <c r="W42" t="s">
        <v>93</v>
      </c>
      <c r="X42" t="s">
        <v>94</v>
      </c>
      <c r="Y42" t="s">
        <v>95</v>
      </c>
      <c r="Z42" t="s">
        <v>103</v>
      </c>
      <c r="AG42" t="s">
        <v>93</v>
      </c>
      <c r="AH42" t="s">
        <v>97</v>
      </c>
      <c r="AI42" t="s">
        <v>98</v>
      </c>
      <c r="AJ42">
        <v>847870520</v>
      </c>
      <c r="AN42">
        <v>260001</v>
      </c>
      <c r="BF42">
        <f t="shared" si="0"/>
        <v>0</v>
      </c>
      <c r="BG42" s="22">
        <f t="shared" si="1"/>
        <v>-7</v>
      </c>
      <c r="BH42" s="61" t="s">
        <v>71</v>
      </c>
      <c r="BI42" t="e">
        <f>+VLOOKUP(AG42,Sheet4!A:A,1,FALSE())</f>
        <v>#N/A</v>
      </c>
      <c r="BN42" s="62">
        <v>-2</v>
      </c>
      <c r="BO42" t="s">
        <v>100</v>
      </c>
    </row>
    <row r="43" spans="1:67" ht="12.75" hidden="1" customHeight="1" x14ac:dyDescent="0.3">
      <c r="A43" s="60">
        <v>46114</v>
      </c>
      <c r="B43" t="s">
        <v>78</v>
      </c>
      <c r="F43" s="63">
        <v>58</v>
      </c>
      <c r="G43">
        <v>29</v>
      </c>
      <c r="H43">
        <v>47</v>
      </c>
      <c r="I43">
        <v>47</v>
      </c>
      <c r="J43" s="22">
        <v>-11</v>
      </c>
      <c r="R43" t="s">
        <v>79</v>
      </c>
      <c r="V43">
        <v>2601052</v>
      </c>
      <c r="W43" t="s">
        <v>93</v>
      </c>
      <c r="X43" t="s">
        <v>94</v>
      </c>
      <c r="Y43" t="s">
        <v>95</v>
      </c>
      <c r="Z43" t="s">
        <v>104</v>
      </c>
      <c r="AG43" t="s">
        <v>93</v>
      </c>
      <c r="AH43" t="s">
        <v>97</v>
      </c>
      <c r="AI43" t="s">
        <v>98</v>
      </c>
      <c r="AJ43">
        <v>847870520</v>
      </c>
      <c r="AN43">
        <v>260001</v>
      </c>
      <c r="BF43">
        <f t="shared" si="0"/>
        <v>0</v>
      </c>
      <c r="BG43" s="22">
        <f t="shared" si="1"/>
        <v>-47</v>
      </c>
      <c r="BH43" s="61" t="s">
        <v>71</v>
      </c>
      <c r="BI43" t="e">
        <f>+VLOOKUP(AG43,Sheet4!A:A,1,FALSE())</f>
        <v>#N/A</v>
      </c>
      <c r="BN43" s="62">
        <v>-11</v>
      </c>
      <c r="BO43" t="s">
        <v>100</v>
      </c>
    </row>
    <row r="44" spans="1:67" ht="12.75" hidden="1" customHeight="1" x14ac:dyDescent="0.3">
      <c r="A44" s="60">
        <v>46114</v>
      </c>
      <c r="B44" t="s">
        <v>78</v>
      </c>
      <c r="F44" s="63">
        <v>503</v>
      </c>
      <c r="G44">
        <v>251.5</v>
      </c>
      <c r="H44">
        <v>405</v>
      </c>
      <c r="I44">
        <v>405</v>
      </c>
      <c r="J44" s="22">
        <v>-98</v>
      </c>
      <c r="R44" t="s">
        <v>79</v>
      </c>
      <c r="V44">
        <v>2601052</v>
      </c>
      <c r="W44" t="s">
        <v>93</v>
      </c>
      <c r="X44" t="s">
        <v>94</v>
      </c>
      <c r="Y44" t="s">
        <v>95</v>
      </c>
      <c r="Z44" t="s">
        <v>105</v>
      </c>
      <c r="AG44" t="s">
        <v>93</v>
      </c>
      <c r="AH44" t="s">
        <v>97</v>
      </c>
      <c r="AI44" t="s">
        <v>98</v>
      </c>
      <c r="AJ44">
        <v>847870520</v>
      </c>
      <c r="AN44">
        <v>260001</v>
      </c>
      <c r="BF44">
        <f t="shared" si="0"/>
        <v>0</v>
      </c>
      <c r="BG44" s="22">
        <f t="shared" si="1"/>
        <v>-405</v>
      </c>
      <c r="BH44" s="61" t="s">
        <v>71</v>
      </c>
      <c r="BI44" t="e">
        <f>+VLOOKUP(AG44,Sheet4!A:A,1,FALSE())</f>
        <v>#N/A</v>
      </c>
      <c r="BN44" s="62">
        <v>-98</v>
      </c>
      <c r="BO44" t="s">
        <v>100</v>
      </c>
    </row>
    <row r="45" spans="1:67" ht="12.75" hidden="1" customHeight="1" x14ac:dyDescent="0.3">
      <c r="A45" s="60">
        <v>46114</v>
      </c>
      <c r="B45" t="s">
        <v>78</v>
      </c>
      <c r="F45" s="63">
        <v>1</v>
      </c>
      <c r="G45">
        <v>0.5</v>
      </c>
      <c r="H45">
        <v>1</v>
      </c>
      <c r="I45">
        <v>1</v>
      </c>
      <c r="J45" s="22">
        <v>0</v>
      </c>
      <c r="R45" t="s">
        <v>79</v>
      </c>
      <c r="V45">
        <v>2601052</v>
      </c>
      <c r="W45" t="s">
        <v>93</v>
      </c>
      <c r="X45" t="s">
        <v>94</v>
      </c>
      <c r="Y45" t="s">
        <v>95</v>
      </c>
      <c r="Z45" t="s">
        <v>106</v>
      </c>
      <c r="AG45" t="s">
        <v>93</v>
      </c>
      <c r="AH45" t="s">
        <v>97</v>
      </c>
      <c r="AI45" t="s">
        <v>98</v>
      </c>
      <c r="AJ45">
        <v>847870520</v>
      </c>
      <c r="AN45">
        <v>260001</v>
      </c>
      <c r="BF45">
        <f t="shared" si="0"/>
        <v>0</v>
      </c>
      <c r="BG45" s="22">
        <f t="shared" si="1"/>
        <v>-1</v>
      </c>
      <c r="BH45" s="61" t="s">
        <v>71</v>
      </c>
      <c r="BI45" t="e">
        <f>+VLOOKUP(AG45,Sheet4!A:A,1,FALSE())</f>
        <v>#N/A</v>
      </c>
      <c r="BN45" s="62">
        <v>0</v>
      </c>
      <c r="BO45" t="s">
        <v>100</v>
      </c>
    </row>
    <row r="46" spans="1:67" ht="12.75" hidden="1" customHeight="1" x14ac:dyDescent="0.3">
      <c r="A46" s="60">
        <v>46114</v>
      </c>
      <c r="B46" t="s">
        <v>78</v>
      </c>
      <c r="F46" s="63">
        <v>86</v>
      </c>
      <c r="G46">
        <v>43</v>
      </c>
      <c r="H46">
        <v>69</v>
      </c>
      <c r="I46">
        <v>69</v>
      </c>
      <c r="J46" s="22">
        <v>-17</v>
      </c>
      <c r="R46" t="s">
        <v>79</v>
      </c>
      <c r="V46">
        <v>2601052</v>
      </c>
      <c r="W46" t="s">
        <v>93</v>
      </c>
      <c r="X46" t="s">
        <v>94</v>
      </c>
      <c r="Y46" t="s">
        <v>95</v>
      </c>
      <c r="Z46" t="s">
        <v>107</v>
      </c>
      <c r="AG46" t="s">
        <v>93</v>
      </c>
      <c r="AH46" t="s">
        <v>97</v>
      </c>
      <c r="AI46" t="s">
        <v>98</v>
      </c>
      <c r="AJ46">
        <v>847870520</v>
      </c>
      <c r="AN46">
        <v>260001</v>
      </c>
      <c r="BF46">
        <f t="shared" si="0"/>
        <v>0</v>
      </c>
      <c r="BG46" s="22">
        <f t="shared" si="1"/>
        <v>-69</v>
      </c>
      <c r="BH46" s="61" t="s">
        <v>71</v>
      </c>
      <c r="BI46" t="e">
        <f>+VLOOKUP(AG46,Sheet4!A:A,1,FALSE())</f>
        <v>#N/A</v>
      </c>
      <c r="BN46" s="62">
        <v>-17</v>
      </c>
      <c r="BO46" t="s">
        <v>100</v>
      </c>
    </row>
    <row r="47" spans="1:67" ht="12.75" hidden="1" customHeight="1" x14ac:dyDescent="0.3">
      <c r="A47" s="60">
        <v>46114</v>
      </c>
      <c r="B47" t="s">
        <v>78</v>
      </c>
      <c r="F47" s="63">
        <v>70</v>
      </c>
      <c r="G47">
        <v>35</v>
      </c>
      <c r="H47">
        <v>57</v>
      </c>
      <c r="I47">
        <v>57</v>
      </c>
      <c r="J47" s="22">
        <v>-13</v>
      </c>
      <c r="R47" t="s">
        <v>79</v>
      </c>
      <c r="V47">
        <v>2601052</v>
      </c>
      <c r="W47" t="s">
        <v>93</v>
      </c>
      <c r="X47" t="s">
        <v>94</v>
      </c>
      <c r="Y47" t="s">
        <v>95</v>
      </c>
      <c r="Z47" t="s">
        <v>108</v>
      </c>
      <c r="AG47" t="s">
        <v>93</v>
      </c>
      <c r="AH47" t="s">
        <v>97</v>
      </c>
      <c r="AI47" t="s">
        <v>98</v>
      </c>
      <c r="AJ47">
        <v>847870520</v>
      </c>
      <c r="AN47">
        <v>260001</v>
      </c>
      <c r="BF47">
        <f t="shared" si="0"/>
        <v>0</v>
      </c>
      <c r="BG47" s="22">
        <f t="shared" si="1"/>
        <v>-57</v>
      </c>
      <c r="BH47" s="61" t="s">
        <v>71</v>
      </c>
      <c r="BI47" t="e">
        <f>+VLOOKUP(AG47,Sheet4!A:A,1,FALSE())</f>
        <v>#N/A</v>
      </c>
      <c r="BN47" s="62">
        <v>-13</v>
      </c>
      <c r="BO47" t="s">
        <v>100</v>
      </c>
    </row>
    <row r="48" spans="1:67" ht="12.75" hidden="1" customHeight="1" x14ac:dyDescent="0.3">
      <c r="A48" s="60">
        <v>46114</v>
      </c>
      <c r="B48" t="s">
        <v>80</v>
      </c>
      <c r="F48">
        <v>262.5</v>
      </c>
      <c r="G48">
        <v>262.5</v>
      </c>
      <c r="H48">
        <v>212.5</v>
      </c>
      <c r="I48">
        <v>212.5</v>
      </c>
      <c r="J48" s="22">
        <v>-50</v>
      </c>
      <c r="R48" t="s">
        <v>81</v>
      </c>
      <c r="V48">
        <v>2601052</v>
      </c>
      <c r="W48" t="s">
        <v>93</v>
      </c>
      <c r="X48" t="s">
        <v>94</v>
      </c>
      <c r="Y48" t="s">
        <v>95</v>
      </c>
      <c r="Z48" t="s">
        <v>96</v>
      </c>
      <c r="AG48" t="s">
        <v>93</v>
      </c>
      <c r="AH48" t="s">
        <v>97</v>
      </c>
      <c r="AI48" t="s">
        <v>98</v>
      </c>
      <c r="AJ48">
        <v>847870520</v>
      </c>
      <c r="AN48">
        <v>260001</v>
      </c>
      <c r="BC48" s="64">
        <v>262</v>
      </c>
      <c r="BF48">
        <f t="shared" si="0"/>
        <v>262</v>
      </c>
      <c r="BG48" s="22">
        <f t="shared" si="1"/>
        <v>49.5</v>
      </c>
      <c r="BH48" s="67" t="s">
        <v>99</v>
      </c>
      <c r="BI48" t="e">
        <f>+VLOOKUP(AG48,Sheet4!A:A,1,FALSE())</f>
        <v>#N/A</v>
      </c>
      <c r="BN48" s="62">
        <v>-50</v>
      </c>
      <c r="BO48" t="s">
        <v>100</v>
      </c>
    </row>
    <row r="49" spans="1:68" ht="12.75" hidden="1" customHeight="1" x14ac:dyDescent="0.3">
      <c r="A49" s="60">
        <v>46114</v>
      </c>
      <c r="B49" t="s">
        <v>80</v>
      </c>
      <c r="F49">
        <v>312.5</v>
      </c>
      <c r="G49">
        <v>312.5</v>
      </c>
      <c r="H49">
        <v>250</v>
      </c>
      <c r="I49">
        <v>250</v>
      </c>
      <c r="J49" s="22">
        <v>-62.5</v>
      </c>
      <c r="R49" t="s">
        <v>81</v>
      </c>
      <c r="V49">
        <v>2601052</v>
      </c>
      <c r="W49" t="s">
        <v>93</v>
      </c>
      <c r="X49" t="s">
        <v>94</v>
      </c>
      <c r="Y49" t="s">
        <v>95</v>
      </c>
      <c r="Z49" t="s">
        <v>102</v>
      </c>
      <c r="AG49" t="s">
        <v>93</v>
      </c>
      <c r="AH49" t="s">
        <v>97</v>
      </c>
      <c r="AI49" t="s">
        <v>98</v>
      </c>
      <c r="AJ49">
        <v>847870520</v>
      </c>
      <c r="AN49">
        <v>260001</v>
      </c>
      <c r="BC49" s="64">
        <v>312</v>
      </c>
      <c r="BF49">
        <f t="shared" si="0"/>
        <v>312</v>
      </c>
      <c r="BG49" s="22">
        <f t="shared" si="1"/>
        <v>62</v>
      </c>
      <c r="BH49" s="67" t="s">
        <v>99</v>
      </c>
      <c r="BI49" t="e">
        <f>+VLOOKUP(AG49,Sheet4!A:A,1,FALSE())</f>
        <v>#N/A</v>
      </c>
      <c r="BN49" s="62">
        <v>-62.5</v>
      </c>
      <c r="BO49" t="s">
        <v>100</v>
      </c>
    </row>
    <row r="50" spans="1:68" ht="12.75" hidden="1" customHeight="1" x14ac:dyDescent="0.3">
      <c r="A50" s="60">
        <v>46114</v>
      </c>
      <c r="B50" t="s">
        <v>80</v>
      </c>
      <c r="F50">
        <v>112.5</v>
      </c>
      <c r="G50">
        <v>112.5</v>
      </c>
      <c r="H50">
        <v>87.5</v>
      </c>
      <c r="I50">
        <v>87.5</v>
      </c>
      <c r="J50" s="22">
        <v>-25</v>
      </c>
      <c r="R50" t="s">
        <v>81</v>
      </c>
      <c r="V50">
        <v>2601052</v>
      </c>
      <c r="W50" t="s">
        <v>93</v>
      </c>
      <c r="X50" t="s">
        <v>94</v>
      </c>
      <c r="Y50" t="s">
        <v>95</v>
      </c>
      <c r="Z50" t="s">
        <v>103</v>
      </c>
      <c r="AG50" t="s">
        <v>93</v>
      </c>
      <c r="AH50" t="s">
        <v>97</v>
      </c>
      <c r="AI50" t="s">
        <v>98</v>
      </c>
      <c r="AJ50">
        <v>847870520</v>
      </c>
      <c r="AN50">
        <v>260001</v>
      </c>
      <c r="BC50" s="64">
        <v>112</v>
      </c>
      <c r="BF50">
        <f t="shared" si="0"/>
        <v>112</v>
      </c>
      <c r="BG50" s="22">
        <f t="shared" si="1"/>
        <v>24.5</v>
      </c>
      <c r="BH50" s="67" t="s">
        <v>99</v>
      </c>
      <c r="BI50" t="e">
        <f>+VLOOKUP(AG50,Sheet4!A:A,1,FALSE())</f>
        <v>#N/A</v>
      </c>
      <c r="BN50" s="62">
        <v>-25</v>
      </c>
      <c r="BO50" t="s">
        <v>100</v>
      </c>
    </row>
    <row r="51" spans="1:68" ht="12.75" hidden="1" customHeight="1" x14ac:dyDescent="0.3">
      <c r="A51" s="60">
        <v>46114</v>
      </c>
      <c r="B51" t="s">
        <v>80</v>
      </c>
      <c r="F51">
        <v>725</v>
      </c>
      <c r="G51">
        <v>725</v>
      </c>
      <c r="H51">
        <v>587.5</v>
      </c>
      <c r="I51">
        <v>587.5</v>
      </c>
      <c r="J51" s="22">
        <v>-137.5</v>
      </c>
      <c r="R51" t="s">
        <v>81</v>
      </c>
      <c r="V51">
        <v>2601052</v>
      </c>
      <c r="W51" t="s">
        <v>93</v>
      </c>
      <c r="X51" t="s">
        <v>94</v>
      </c>
      <c r="Y51" t="s">
        <v>95</v>
      </c>
      <c r="Z51" t="s">
        <v>104</v>
      </c>
      <c r="AG51" t="s">
        <v>93</v>
      </c>
      <c r="AH51" t="s">
        <v>97</v>
      </c>
      <c r="AI51" t="s">
        <v>98</v>
      </c>
      <c r="AJ51">
        <v>847870520</v>
      </c>
      <c r="AN51">
        <v>260001</v>
      </c>
      <c r="BC51" s="64">
        <v>725</v>
      </c>
      <c r="BF51">
        <f t="shared" si="0"/>
        <v>725</v>
      </c>
      <c r="BG51" s="22">
        <f t="shared" si="1"/>
        <v>137.5</v>
      </c>
      <c r="BH51" s="67" t="s">
        <v>99</v>
      </c>
      <c r="BI51" t="e">
        <f>+VLOOKUP(AG51,Sheet4!A:A,1,FALSE())</f>
        <v>#N/A</v>
      </c>
      <c r="BN51" s="62">
        <v>-137.5</v>
      </c>
      <c r="BO51" t="s">
        <v>100</v>
      </c>
    </row>
    <row r="52" spans="1:68" ht="12.75" hidden="1" customHeight="1" x14ac:dyDescent="0.3">
      <c r="A52" s="60">
        <v>46114</v>
      </c>
      <c r="B52" t="s">
        <v>80</v>
      </c>
      <c r="F52">
        <v>6287.5</v>
      </c>
      <c r="G52">
        <v>6287.5</v>
      </c>
      <c r="H52">
        <v>5062.5</v>
      </c>
      <c r="I52">
        <v>5062.5</v>
      </c>
      <c r="J52" s="22">
        <v>-1225</v>
      </c>
      <c r="R52" t="s">
        <v>81</v>
      </c>
      <c r="V52">
        <v>2601052</v>
      </c>
      <c r="W52" t="s">
        <v>93</v>
      </c>
      <c r="X52" t="s">
        <v>94</v>
      </c>
      <c r="Y52" t="s">
        <v>95</v>
      </c>
      <c r="Z52" t="s">
        <v>105</v>
      </c>
      <c r="AG52" t="s">
        <v>93</v>
      </c>
      <c r="AH52" t="s">
        <v>97</v>
      </c>
      <c r="AI52" t="s">
        <v>98</v>
      </c>
      <c r="AJ52">
        <v>847870520</v>
      </c>
      <c r="AN52">
        <v>260001</v>
      </c>
      <c r="BC52" s="64">
        <v>6288</v>
      </c>
      <c r="BF52">
        <f t="shared" si="0"/>
        <v>6288</v>
      </c>
      <c r="BG52" s="22">
        <f t="shared" si="1"/>
        <v>1225.5</v>
      </c>
      <c r="BH52" s="67" t="s">
        <v>99</v>
      </c>
      <c r="BI52" t="e">
        <f>+VLOOKUP(AG52,Sheet4!A:A,1,FALSE())</f>
        <v>#N/A</v>
      </c>
      <c r="BN52" s="62">
        <v>-1225</v>
      </c>
      <c r="BO52" t="s">
        <v>100</v>
      </c>
    </row>
    <row r="53" spans="1:68" ht="12.75" hidden="1" customHeight="1" x14ac:dyDescent="0.3">
      <c r="A53" s="60">
        <v>46114</v>
      </c>
      <c r="B53" t="s">
        <v>80</v>
      </c>
      <c r="F53">
        <v>12.5</v>
      </c>
      <c r="G53">
        <v>12.5</v>
      </c>
      <c r="H53">
        <v>12.5</v>
      </c>
      <c r="I53">
        <v>12.5</v>
      </c>
      <c r="J53" s="22">
        <v>0</v>
      </c>
      <c r="R53" t="s">
        <v>81</v>
      </c>
      <c r="V53">
        <v>2601052</v>
      </c>
      <c r="W53" t="s">
        <v>93</v>
      </c>
      <c r="X53" t="s">
        <v>94</v>
      </c>
      <c r="Y53" t="s">
        <v>95</v>
      </c>
      <c r="Z53" t="s">
        <v>106</v>
      </c>
      <c r="AG53" t="s">
        <v>93</v>
      </c>
      <c r="AH53" t="s">
        <v>97</v>
      </c>
      <c r="AI53" t="s">
        <v>98</v>
      </c>
      <c r="AJ53">
        <v>847870520</v>
      </c>
      <c r="AN53">
        <v>260001</v>
      </c>
      <c r="BC53" s="64">
        <v>12</v>
      </c>
      <c r="BF53">
        <f t="shared" si="0"/>
        <v>12</v>
      </c>
      <c r="BG53" s="22">
        <f t="shared" si="1"/>
        <v>-0.5</v>
      </c>
      <c r="BH53" s="67" t="s">
        <v>99</v>
      </c>
      <c r="BI53" t="e">
        <f>+VLOOKUP(AG53,Sheet4!A:A,1,FALSE())</f>
        <v>#N/A</v>
      </c>
      <c r="BN53" s="62">
        <v>0</v>
      </c>
      <c r="BO53" t="s">
        <v>100</v>
      </c>
    </row>
    <row r="54" spans="1:68" ht="12.75" hidden="1" customHeight="1" x14ac:dyDescent="0.3">
      <c r="A54" s="60">
        <v>46114</v>
      </c>
      <c r="B54" t="s">
        <v>80</v>
      </c>
      <c r="F54">
        <v>1075</v>
      </c>
      <c r="G54">
        <v>1075</v>
      </c>
      <c r="H54">
        <v>862.5</v>
      </c>
      <c r="I54">
        <v>862.5</v>
      </c>
      <c r="J54" s="22">
        <v>-212.5</v>
      </c>
      <c r="R54" t="s">
        <v>81</v>
      </c>
      <c r="V54">
        <v>2601052</v>
      </c>
      <c r="W54" t="s">
        <v>93</v>
      </c>
      <c r="X54" t="s">
        <v>94</v>
      </c>
      <c r="Y54" t="s">
        <v>95</v>
      </c>
      <c r="Z54" t="s">
        <v>107</v>
      </c>
      <c r="AG54" t="s">
        <v>93</v>
      </c>
      <c r="AH54" t="s">
        <v>97</v>
      </c>
      <c r="AI54" t="s">
        <v>98</v>
      </c>
      <c r="AJ54">
        <v>847870520</v>
      </c>
      <c r="AN54">
        <v>260001</v>
      </c>
      <c r="BC54" s="64">
        <v>1075</v>
      </c>
      <c r="BF54">
        <f t="shared" si="0"/>
        <v>1075</v>
      </c>
      <c r="BG54" s="22">
        <f t="shared" si="1"/>
        <v>212.5</v>
      </c>
      <c r="BH54" s="67" t="s">
        <v>99</v>
      </c>
      <c r="BI54" t="e">
        <f>+VLOOKUP(AG54,Sheet4!A:A,1,FALSE())</f>
        <v>#N/A</v>
      </c>
      <c r="BN54" s="62">
        <v>-212.5</v>
      </c>
      <c r="BO54" t="s">
        <v>100</v>
      </c>
    </row>
    <row r="55" spans="1:68" ht="12.75" hidden="1" customHeight="1" x14ac:dyDescent="0.3">
      <c r="A55" s="60">
        <v>46114</v>
      </c>
      <c r="B55" t="s">
        <v>80</v>
      </c>
      <c r="F55">
        <v>875</v>
      </c>
      <c r="G55">
        <v>875</v>
      </c>
      <c r="H55">
        <v>712.5</v>
      </c>
      <c r="I55">
        <v>712.5</v>
      </c>
      <c r="J55" s="22">
        <v>-162.5</v>
      </c>
      <c r="R55" t="s">
        <v>81</v>
      </c>
      <c r="V55">
        <v>2601052</v>
      </c>
      <c r="W55" t="s">
        <v>93</v>
      </c>
      <c r="X55" t="s">
        <v>94</v>
      </c>
      <c r="Y55" t="s">
        <v>95</v>
      </c>
      <c r="Z55" t="s">
        <v>108</v>
      </c>
      <c r="AG55" t="s">
        <v>93</v>
      </c>
      <c r="AH55" t="s">
        <v>97</v>
      </c>
      <c r="AI55" t="s">
        <v>98</v>
      </c>
      <c r="AJ55">
        <v>847870520</v>
      </c>
      <c r="AN55">
        <v>260001</v>
      </c>
      <c r="BC55" s="64">
        <v>875</v>
      </c>
      <c r="BF55">
        <f t="shared" si="0"/>
        <v>875</v>
      </c>
      <c r="BG55" s="22">
        <f t="shared" si="1"/>
        <v>162.5</v>
      </c>
      <c r="BH55" s="67" t="s">
        <v>99</v>
      </c>
      <c r="BI55" t="e">
        <f>+VLOOKUP(AG55,Sheet4!A:A,1,FALSE())</f>
        <v>#N/A</v>
      </c>
      <c r="BN55" s="62">
        <v>-162.5</v>
      </c>
      <c r="BO55" t="s">
        <v>100</v>
      </c>
    </row>
    <row r="56" spans="1:68" ht="12.75" customHeight="1" x14ac:dyDescent="0.3">
      <c r="A56" s="60">
        <v>46114</v>
      </c>
      <c r="B56" t="s">
        <v>63</v>
      </c>
      <c r="F56">
        <v>11445</v>
      </c>
      <c r="G56">
        <v>11445</v>
      </c>
      <c r="H56" s="22">
        <v>9997.5880052151206</v>
      </c>
      <c r="I56" s="22">
        <v>9997.5880052151206</v>
      </c>
      <c r="J56" s="22">
        <f t="shared" ref="J56:J95" si="4">I56-G56</f>
        <v>-1447.4119947848794</v>
      </c>
      <c r="K56" s="22"/>
      <c r="L56" s="22"/>
      <c r="R56" t="s">
        <v>64</v>
      </c>
      <c r="V56">
        <v>2601053</v>
      </c>
      <c r="W56" t="s">
        <v>109</v>
      </c>
      <c r="X56" t="s">
        <v>110</v>
      </c>
      <c r="Y56" t="s">
        <v>111</v>
      </c>
      <c r="Z56" t="s">
        <v>112</v>
      </c>
      <c r="AG56" t="s">
        <v>109</v>
      </c>
      <c r="AH56" t="s">
        <v>113</v>
      </c>
      <c r="AI56" t="s">
        <v>114</v>
      </c>
      <c r="AJ56">
        <v>844823720</v>
      </c>
      <c r="AN56">
        <v>260001</v>
      </c>
      <c r="BB56" s="22">
        <v>-1447.4119947848801</v>
      </c>
      <c r="BE56" s="64">
        <v>11445</v>
      </c>
      <c r="BF56">
        <f t="shared" si="0"/>
        <v>0</v>
      </c>
      <c r="BG56" s="22">
        <f t="shared" si="1"/>
        <v>-9997.5880052151206</v>
      </c>
      <c r="BH56" s="66" t="s">
        <v>71</v>
      </c>
      <c r="BI56" t="e">
        <f>+VLOOKUP(AG56,Sheet4!A:A,1,FALSE())</f>
        <v>#N/A</v>
      </c>
      <c r="BN56" s="62">
        <f t="shared" ref="BN56:BN95" si="5">+I56+-H56</f>
        <v>0</v>
      </c>
      <c r="BO56" t="s">
        <v>115</v>
      </c>
      <c r="BP56" t="s">
        <v>116</v>
      </c>
    </row>
    <row r="57" spans="1:68" ht="12.75" customHeight="1" x14ac:dyDescent="0.3">
      <c r="A57" s="60">
        <v>46114</v>
      </c>
      <c r="B57" t="s">
        <v>63</v>
      </c>
      <c r="F57">
        <v>60</v>
      </c>
      <c r="G57">
        <v>60</v>
      </c>
      <c r="H57" s="22">
        <v>52.4119947848761</v>
      </c>
      <c r="I57" s="22">
        <v>52.4119947848761</v>
      </c>
      <c r="J57" s="22">
        <f t="shared" si="4"/>
        <v>-7.5880052151238999</v>
      </c>
      <c r="K57" s="22"/>
      <c r="L57" s="22"/>
      <c r="R57" t="s">
        <v>64</v>
      </c>
      <c r="V57">
        <v>2601053</v>
      </c>
      <c r="W57" t="s">
        <v>109</v>
      </c>
      <c r="X57" t="s">
        <v>110</v>
      </c>
      <c r="Y57" t="s">
        <v>111</v>
      </c>
      <c r="Z57" t="s">
        <v>117</v>
      </c>
      <c r="AG57" t="s">
        <v>109</v>
      </c>
      <c r="AH57" t="s">
        <v>113</v>
      </c>
      <c r="AI57" t="s">
        <v>114</v>
      </c>
      <c r="AJ57">
        <v>844823720</v>
      </c>
      <c r="AN57">
        <v>260001</v>
      </c>
      <c r="BB57" s="22">
        <v>-7.5880052151238599</v>
      </c>
      <c r="BE57" s="64">
        <v>60</v>
      </c>
      <c r="BF57">
        <f t="shared" si="0"/>
        <v>0</v>
      </c>
      <c r="BG57" s="22">
        <f t="shared" si="1"/>
        <v>-52.4119947848761</v>
      </c>
      <c r="BH57" s="66" t="s">
        <v>71</v>
      </c>
      <c r="BI57" t="e">
        <f>+VLOOKUP(AG57,Sheet4!A:A,1,FALSE())</f>
        <v>#N/A</v>
      </c>
      <c r="BN57" s="62">
        <f t="shared" si="5"/>
        <v>0</v>
      </c>
      <c r="BO57" t="s">
        <v>115</v>
      </c>
      <c r="BP57" t="s">
        <v>116</v>
      </c>
    </row>
    <row r="58" spans="1:68" ht="12.75" hidden="1" customHeight="1" x14ac:dyDescent="0.3">
      <c r="A58" s="60">
        <v>46114</v>
      </c>
      <c r="B58" t="s">
        <v>74</v>
      </c>
      <c r="F58" s="63">
        <v>763</v>
      </c>
      <c r="G58">
        <v>381.5</v>
      </c>
      <c r="H58" s="22">
        <v>666.50586701434202</v>
      </c>
      <c r="I58" s="22">
        <v>666.50586701434202</v>
      </c>
      <c r="J58" s="22">
        <f t="shared" si="4"/>
        <v>285.00586701434202</v>
      </c>
      <c r="K58" s="22"/>
      <c r="L58" s="22"/>
      <c r="R58" t="s">
        <v>75</v>
      </c>
      <c r="V58">
        <v>2601053</v>
      </c>
      <c r="W58" t="s">
        <v>109</v>
      </c>
      <c r="X58" t="s">
        <v>110</v>
      </c>
      <c r="Y58" t="s">
        <v>111</v>
      </c>
      <c r="Z58" t="s">
        <v>112</v>
      </c>
      <c r="AG58" t="s">
        <v>109</v>
      </c>
      <c r="AH58" t="s">
        <v>113</v>
      </c>
      <c r="AI58" t="s">
        <v>114</v>
      </c>
      <c r="AJ58">
        <v>844823720</v>
      </c>
      <c r="AN58">
        <v>260001</v>
      </c>
      <c r="BB58" s="22">
        <v>-96.494132985658396</v>
      </c>
      <c r="BF58">
        <f t="shared" si="0"/>
        <v>0</v>
      </c>
      <c r="BG58" s="22">
        <f t="shared" si="1"/>
        <v>-666.50586701434202</v>
      </c>
      <c r="BH58" s="61" t="s">
        <v>71</v>
      </c>
      <c r="BI58" t="e">
        <f>+VLOOKUP(AG58,Sheet4!A:A,1,FALSE())</f>
        <v>#N/A</v>
      </c>
      <c r="BN58" s="62">
        <f t="shared" si="5"/>
        <v>0</v>
      </c>
      <c r="BO58" t="s">
        <v>115</v>
      </c>
    </row>
    <row r="59" spans="1:68" ht="12.75" hidden="1" customHeight="1" x14ac:dyDescent="0.3">
      <c r="A59" s="60">
        <v>46114</v>
      </c>
      <c r="B59" t="s">
        <v>74</v>
      </c>
      <c r="F59" s="63">
        <v>4</v>
      </c>
      <c r="G59">
        <v>2</v>
      </c>
      <c r="H59" s="22">
        <v>3.49413298565841</v>
      </c>
      <c r="I59" s="22">
        <v>3.49413298565841</v>
      </c>
      <c r="J59" s="22">
        <f t="shared" si="4"/>
        <v>1.49413298565841</v>
      </c>
      <c r="K59" s="22"/>
      <c r="L59" s="22"/>
      <c r="R59" t="s">
        <v>75</v>
      </c>
      <c r="V59">
        <v>2601053</v>
      </c>
      <c r="W59" t="s">
        <v>109</v>
      </c>
      <c r="X59" t="s">
        <v>110</v>
      </c>
      <c r="Y59" t="s">
        <v>111</v>
      </c>
      <c r="Z59" t="s">
        <v>117</v>
      </c>
      <c r="AG59" t="s">
        <v>109</v>
      </c>
      <c r="AH59" t="s">
        <v>113</v>
      </c>
      <c r="AI59" t="s">
        <v>114</v>
      </c>
      <c r="AJ59">
        <v>844823720</v>
      </c>
      <c r="AN59">
        <v>260001</v>
      </c>
      <c r="BB59" s="22">
        <v>-0.50586701434159098</v>
      </c>
      <c r="BF59">
        <f t="shared" si="0"/>
        <v>0</v>
      </c>
      <c r="BG59" s="22">
        <f t="shared" si="1"/>
        <v>-3.49413298565841</v>
      </c>
      <c r="BH59" s="61" t="s">
        <v>71</v>
      </c>
      <c r="BI59" t="e">
        <f>+VLOOKUP(AG59,Sheet4!A:A,1,FALSE())</f>
        <v>#N/A</v>
      </c>
      <c r="BN59" s="62">
        <f t="shared" si="5"/>
        <v>0</v>
      </c>
      <c r="BO59" t="s">
        <v>115</v>
      </c>
    </row>
    <row r="60" spans="1:68" ht="12.75" hidden="1" customHeight="1" x14ac:dyDescent="0.3">
      <c r="A60" s="60">
        <v>46114</v>
      </c>
      <c r="B60" t="s">
        <v>76</v>
      </c>
      <c r="F60">
        <v>15260</v>
      </c>
      <c r="G60">
        <v>15260</v>
      </c>
      <c r="H60" s="22">
        <v>13330.117340286801</v>
      </c>
      <c r="I60" s="22">
        <v>13330.117340286801</v>
      </c>
      <c r="J60" s="22">
        <f t="shared" si="4"/>
        <v>-1929.8826597131992</v>
      </c>
      <c r="K60" s="22"/>
      <c r="L60" s="22"/>
      <c r="R60" t="s">
        <v>77</v>
      </c>
      <c r="V60">
        <v>2601053</v>
      </c>
      <c r="W60" t="s">
        <v>109</v>
      </c>
      <c r="X60" t="s">
        <v>110</v>
      </c>
      <c r="Y60" t="s">
        <v>111</v>
      </c>
      <c r="Z60" t="s">
        <v>112</v>
      </c>
      <c r="AG60" t="s">
        <v>109</v>
      </c>
      <c r="AH60" t="s">
        <v>113</v>
      </c>
      <c r="AI60" t="s">
        <v>114</v>
      </c>
      <c r="AJ60">
        <v>844823720</v>
      </c>
      <c r="AN60">
        <v>260001</v>
      </c>
      <c r="BB60" s="22">
        <v>-1929.8826597131699</v>
      </c>
      <c r="BF60">
        <f t="shared" si="0"/>
        <v>0</v>
      </c>
      <c r="BG60" s="22">
        <f t="shared" si="1"/>
        <v>-13330.117340286801</v>
      </c>
      <c r="BH60" s="61" t="s">
        <v>71</v>
      </c>
      <c r="BI60" t="e">
        <f>+VLOOKUP(AG60,Sheet4!A:A,1,FALSE())</f>
        <v>#N/A</v>
      </c>
      <c r="BN60" s="62">
        <f t="shared" si="5"/>
        <v>0</v>
      </c>
      <c r="BO60" t="s">
        <v>115</v>
      </c>
    </row>
    <row r="61" spans="1:68" ht="12.75" hidden="1" customHeight="1" x14ac:dyDescent="0.3">
      <c r="A61" s="60">
        <v>46114</v>
      </c>
      <c r="B61" t="s">
        <v>76</v>
      </c>
      <c r="F61">
        <v>80</v>
      </c>
      <c r="G61">
        <v>80</v>
      </c>
      <c r="H61" s="22">
        <v>69.882659713168195</v>
      </c>
      <c r="I61" s="22">
        <v>69.882659713168195</v>
      </c>
      <c r="J61" s="22">
        <f t="shared" si="4"/>
        <v>-10.117340286831805</v>
      </c>
      <c r="K61" s="22"/>
      <c r="L61" s="22"/>
      <c r="R61" t="s">
        <v>77</v>
      </c>
      <c r="V61">
        <v>2601053</v>
      </c>
      <c r="W61" t="s">
        <v>109</v>
      </c>
      <c r="X61" t="s">
        <v>110</v>
      </c>
      <c r="Y61" t="s">
        <v>111</v>
      </c>
      <c r="Z61" t="s">
        <v>117</v>
      </c>
      <c r="AG61" t="s">
        <v>109</v>
      </c>
      <c r="AH61" t="s">
        <v>113</v>
      </c>
      <c r="AI61" t="s">
        <v>114</v>
      </c>
      <c r="AJ61">
        <v>844823720</v>
      </c>
      <c r="AN61">
        <v>260001</v>
      </c>
      <c r="BB61" s="22">
        <v>-10.1173402868318</v>
      </c>
      <c r="BF61">
        <f t="shared" si="0"/>
        <v>0</v>
      </c>
      <c r="BG61" s="22">
        <f t="shared" si="1"/>
        <v>-69.882659713168195</v>
      </c>
      <c r="BH61" s="61" t="s">
        <v>71</v>
      </c>
      <c r="BI61" t="e">
        <f>+VLOOKUP(AG61,Sheet4!A:A,1,FALSE())</f>
        <v>#N/A</v>
      </c>
      <c r="BN61" s="62">
        <f t="shared" si="5"/>
        <v>0</v>
      </c>
      <c r="BO61" t="s">
        <v>115</v>
      </c>
    </row>
    <row r="62" spans="1:68" ht="12.75" hidden="1" customHeight="1" x14ac:dyDescent="0.3">
      <c r="A62" s="60">
        <v>46114</v>
      </c>
      <c r="B62" t="s">
        <v>78</v>
      </c>
      <c r="F62" s="63">
        <v>763</v>
      </c>
      <c r="G62">
        <v>381.5</v>
      </c>
      <c r="H62" s="22">
        <v>666.50586701434202</v>
      </c>
      <c r="I62" s="22">
        <v>666.50586701434202</v>
      </c>
      <c r="J62" s="22">
        <f t="shared" si="4"/>
        <v>285.00586701434202</v>
      </c>
      <c r="K62" s="22"/>
      <c r="L62" s="22"/>
      <c r="R62" t="s">
        <v>79</v>
      </c>
      <c r="V62">
        <v>2601053</v>
      </c>
      <c r="W62" t="s">
        <v>109</v>
      </c>
      <c r="X62" t="s">
        <v>110</v>
      </c>
      <c r="Y62" t="s">
        <v>111</v>
      </c>
      <c r="Z62" t="s">
        <v>112</v>
      </c>
      <c r="AG62" t="s">
        <v>109</v>
      </c>
      <c r="AH62" t="s">
        <v>113</v>
      </c>
      <c r="AI62" t="s">
        <v>114</v>
      </c>
      <c r="AJ62">
        <v>844823720</v>
      </c>
      <c r="AN62">
        <v>260001</v>
      </c>
      <c r="BB62" s="22">
        <v>-96.494132985658396</v>
      </c>
      <c r="BF62">
        <f t="shared" si="0"/>
        <v>0</v>
      </c>
      <c r="BG62" s="22">
        <f t="shared" si="1"/>
        <v>-666.50586701434202</v>
      </c>
      <c r="BH62" s="61" t="s">
        <v>71</v>
      </c>
      <c r="BI62" t="e">
        <f>+VLOOKUP(AG62,Sheet4!A:A,1,FALSE())</f>
        <v>#N/A</v>
      </c>
      <c r="BN62" s="62">
        <f t="shared" si="5"/>
        <v>0</v>
      </c>
      <c r="BO62" t="s">
        <v>115</v>
      </c>
    </row>
    <row r="63" spans="1:68" ht="12.75" hidden="1" customHeight="1" x14ac:dyDescent="0.3">
      <c r="A63" s="60">
        <v>46114</v>
      </c>
      <c r="B63" t="s">
        <v>78</v>
      </c>
      <c r="F63" s="63">
        <v>4</v>
      </c>
      <c r="G63">
        <v>2</v>
      </c>
      <c r="H63" s="22">
        <v>3.49413298565841</v>
      </c>
      <c r="I63" s="22">
        <v>3.49413298565841</v>
      </c>
      <c r="J63" s="22">
        <f t="shared" si="4"/>
        <v>1.49413298565841</v>
      </c>
      <c r="K63" s="22"/>
      <c r="L63" s="22"/>
      <c r="R63" t="s">
        <v>79</v>
      </c>
      <c r="V63">
        <v>2601053</v>
      </c>
      <c r="W63" t="s">
        <v>109</v>
      </c>
      <c r="X63" t="s">
        <v>110</v>
      </c>
      <c r="Y63" t="s">
        <v>111</v>
      </c>
      <c r="Z63" t="s">
        <v>117</v>
      </c>
      <c r="AG63" t="s">
        <v>109</v>
      </c>
      <c r="AH63" t="s">
        <v>113</v>
      </c>
      <c r="AI63" t="s">
        <v>114</v>
      </c>
      <c r="AJ63">
        <v>844823720</v>
      </c>
      <c r="AN63">
        <v>260001</v>
      </c>
      <c r="BB63" s="22">
        <v>-0.50586701434159098</v>
      </c>
      <c r="BF63">
        <f t="shared" si="0"/>
        <v>0</v>
      </c>
      <c r="BG63" s="22">
        <f t="shared" si="1"/>
        <v>-3.49413298565841</v>
      </c>
      <c r="BH63" s="61" t="s">
        <v>71</v>
      </c>
      <c r="BI63" t="e">
        <f>+VLOOKUP(AG63,Sheet4!A:A,1,FALSE())</f>
        <v>#N/A</v>
      </c>
      <c r="BN63" s="62">
        <f t="shared" si="5"/>
        <v>0</v>
      </c>
      <c r="BO63" t="s">
        <v>115</v>
      </c>
    </row>
    <row r="64" spans="1:68" ht="12.75" hidden="1" customHeight="1" x14ac:dyDescent="0.3">
      <c r="A64" s="60">
        <v>46114</v>
      </c>
      <c r="B64" t="s">
        <v>80</v>
      </c>
      <c r="F64">
        <v>9537.5</v>
      </c>
      <c r="G64">
        <v>9537.5</v>
      </c>
      <c r="H64" s="22">
        <v>8331.3233376792705</v>
      </c>
      <c r="I64" s="22">
        <v>8331.3233376792705</v>
      </c>
      <c r="J64" s="22">
        <f t="shared" si="4"/>
        <v>-1206.1766623207295</v>
      </c>
      <c r="K64" s="22"/>
      <c r="L64" s="22"/>
      <c r="R64" t="s">
        <v>81</v>
      </c>
      <c r="V64">
        <v>2601053</v>
      </c>
      <c r="W64" t="s">
        <v>109</v>
      </c>
      <c r="X64" t="s">
        <v>110</v>
      </c>
      <c r="Y64" t="s">
        <v>111</v>
      </c>
      <c r="Z64" t="s">
        <v>112</v>
      </c>
      <c r="AG64" t="s">
        <v>109</v>
      </c>
      <c r="AH64" t="s">
        <v>113</v>
      </c>
      <c r="AI64" t="s">
        <v>114</v>
      </c>
      <c r="AJ64">
        <v>844823720</v>
      </c>
      <c r="AN64">
        <v>260001</v>
      </c>
      <c r="BB64" s="22">
        <v>-1206.17666232073</v>
      </c>
      <c r="BD64" s="64">
        <v>9538</v>
      </c>
      <c r="BF64">
        <f t="shared" si="0"/>
        <v>9538</v>
      </c>
      <c r="BG64" s="22">
        <f t="shared" si="1"/>
        <v>1206.6766623207295</v>
      </c>
      <c r="BH64" s="65" t="s">
        <v>99</v>
      </c>
      <c r="BI64" t="e">
        <f>+VLOOKUP(AG64,Sheet4!A:A,1,FALSE())</f>
        <v>#N/A</v>
      </c>
      <c r="BN64" s="62">
        <f t="shared" si="5"/>
        <v>0</v>
      </c>
      <c r="BO64" t="s">
        <v>115</v>
      </c>
    </row>
    <row r="65" spans="1:68" ht="12.75" hidden="1" customHeight="1" x14ac:dyDescent="0.3">
      <c r="A65" s="60">
        <v>46114</v>
      </c>
      <c r="B65" t="s">
        <v>80</v>
      </c>
      <c r="F65">
        <v>50</v>
      </c>
      <c r="G65">
        <v>50</v>
      </c>
      <c r="H65" s="22">
        <v>43.676662320730102</v>
      </c>
      <c r="I65" s="22">
        <v>43.676662320730102</v>
      </c>
      <c r="J65" s="22">
        <f t="shared" si="4"/>
        <v>-6.3233376792698976</v>
      </c>
      <c r="K65" s="22"/>
      <c r="L65" s="22"/>
      <c r="R65" t="s">
        <v>81</v>
      </c>
      <c r="V65">
        <v>2601053</v>
      </c>
      <c r="W65" t="s">
        <v>109</v>
      </c>
      <c r="X65" t="s">
        <v>110</v>
      </c>
      <c r="Y65" t="s">
        <v>111</v>
      </c>
      <c r="Z65" t="s">
        <v>117</v>
      </c>
      <c r="AG65" t="s">
        <v>109</v>
      </c>
      <c r="AH65" t="s">
        <v>113</v>
      </c>
      <c r="AI65" t="s">
        <v>114</v>
      </c>
      <c r="AJ65">
        <v>844823720</v>
      </c>
      <c r="AN65">
        <v>260001</v>
      </c>
      <c r="BB65" s="22">
        <v>-6.3233376792698799</v>
      </c>
      <c r="BD65" s="64">
        <v>50</v>
      </c>
      <c r="BF65">
        <f t="shared" si="0"/>
        <v>50</v>
      </c>
      <c r="BG65" s="22">
        <f t="shared" si="1"/>
        <v>6.3233376792698976</v>
      </c>
      <c r="BH65" s="65" t="s">
        <v>99</v>
      </c>
      <c r="BI65" t="e">
        <f>+VLOOKUP(AG65,Sheet4!A:A,1,FALSE())</f>
        <v>#N/A</v>
      </c>
      <c r="BN65" s="62">
        <f t="shared" si="5"/>
        <v>0</v>
      </c>
      <c r="BO65" t="s">
        <v>115</v>
      </c>
    </row>
    <row r="66" spans="1:68" ht="12.75" customHeight="1" x14ac:dyDescent="0.3">
      <c r="A66" s="60">
        <v>46114</v>
      </c>
      <c r="B66" t="s">
        <v>63</v>
      </c>
      <c r="F66">
        <v>300</v>
      </c>
      <c r="G66">
        <v>300</v>
      </c>
      <c r="H66" s="22">
        <v>0</v>
      </c>
      <c r="I66" s="22">
        <v>0</v>
      </c>
      <c r="J66" s="22">
        <f t="shared" si="4"/>
        <v>-300</v>
      </c>
      <c r="K66" s="22"/>
      <c r="L66" s="22"/>
      <c r="R66" t="s">
        <v>64</v>
      </c>
      <c r="V66">
        <v>2601054</v>
      </c>
      <c r="W66" t="s">
        <v>118</v>
      </c>
      <c r="X66" t="s">
        <v>119</v>
      </c>
      <c r="Y66" t="s">
        <v>120</v>
      </c>
      <c r="Z66" t="s">
        <v>121</v>
      </c>
      <c r="AG66" t="s">
        <v>118</v>
      </c>
      <c r="AH66" t="s">
        <v>122</v>
      </c>
      <c r="AI66" t="s">
        <v>123</v>
      </c>
      <c r="AJ66">
        <v>861003151</v>
      </c>
      <c r="AN66">
        <v>260001</v>
      </c>
      <c r="BB66" s="22">
        <v>-300</v>
      </c>
      <c r="BF66">
        <f t="shared" ref="BF66:BF129" si="6">+BC66+BD66</f>
        <v>0</v>
      </c>
      <c r="BG66" s="22">
        <f t="shared" ref="BG66:BG129" si="7">+BF66-I66</f>
        <v>0</v>
      </c>
      <c r="BH66" s="61" t="s">
        <v>71</v>
      </c>
      <c r="BI66" t="e">
        <f>+VLOOKUP(AG66,Sheet4!A:A,1,FALSE())</f>
        <v>#N/A</v>
      </c>
      <c r="BN66" s="62">
        <f t="shared" si="5"/>
        <v>0</v>
      </c>
      <c r="BO66" t="s">
        <v>124</v>
      </c>
      <c r="BP66" t="s">
        <v>101</v>
      </c>
    </row>
    <row r="67" spans="1:68" ht="12.75" hidden="1" customHeight="1" x14ac:dyDescent="0.3">
      <c r="A67" s="60">
        <v>46114</v>
      </c>
      <c r="B67" t="s">
        <v>74</v>
      </c>
      <c r="F67" s="63">
        <v>20</v>
      </c>
      <c r="G67">
        <v>10</v>
      </c>
      <c r="H67" s="22">
        <v>0</v>
      </c>
      <c r="I67" s="22">
        <v>0</v>
      </c>
      <c r="J67" s="22">
        <f t="shared" si="4"/>
        <v>-10</v>
      </c>
      <c r="K67" s="22"/>
      <c r="L67" s="22"/>
      <c r="R67" t="s">
        <v>75</v>
      </c>
      <c r="V67">
        <v>2601054</v>
      </c>
      <c r="W67" t="s">
        <v>118</v>
      </c>
      <c r="X67" t="s">
        <v>119</v>
      </c>
      <c r="Y67" t="s">
        <v>120</v>
      </c>
      <c r="Z67" t="s">
        <v>121</v>
      </c>
      <c r="AG67" t="s">
        <v>118</v>
      </c>
      <c r="AH67" t="s">
        <v>122</v>
      </c>
      <c r="AI67" t="s">
        <v>123</v>
      </c>
      <c r="AJ67">
        <v>861003151</v>
      </c>
      <c r="AN67">
        <v>260001</v>
      </c>
      <c r="BB67" s="22">
        <v>-20</v>
      </c>
      <c r="BF67">
        <f t="shared" si="6"/>
        <v>0</v>
      </c>
      <c r="BG67" s="22">
        <f t="shared" si="7"/>
        <v>0</v>
      </c>
      <c r="BH67" s="61" t="s">
        <v>71</v>
      </c>
      <c r="BI67" t="e">
        <f>+VLOOKUP(AG67,Sheet4!A:A,1,FALSE())</f>
        <v>#N/A</v>
      </c>
      <c r="BN67" s="62">
        <f t="shared" si="5"/>
        <v>0</v>
      </c>
      <c r="BO67" t="s">
        <v>124</v>
      </c>
    </row>
    <row r="68" spans="1:68" ht="12.75" hidden="1" customHeight="1" x14ac:dyDescent="0.3">
      <c r="A68" s="60">
        <v>46114</v>
      </c>
      <c r="B68" t="s">
        <v>76</v>
      </c>
      <c r="F68">
        <v>400</v>
      </c>
      <c r="G68">
        <v>400</v>
      </c>
      <c r="H68" s="22">
        <v>0</v>
      </c>
      <c r="I68" s="22">
        <v>0</v>
      </c>
      <c r="J68" s="22">
        <f t="shared" si="4"/>
        <v>-400</v>
      </c>
      <c r="K68" s="22"/>
      <c r="L68" s="22"/>
      <c r="R68" t="s">
        <v>77</v>
      </c>
      <c r="V68">
        <v>2601054</v>
      </c>
      <c r="W68" t="s">
        <v>118</v>
      </c>
      <c r="X68" t="s">
        <v>119</v>
      </c>
      <c r="Y68" t="s">
        <v>120</v>
      </c>
      <c r="Z68" t="s">
        <v>121</v>
      </c>
      <c r="AG68" t="s">
        <v>118</v>
      </c>
      <c r="AH68" t="s">
        <v>122</v>
      </c>
      <c r="AI68" t="s">
        <v>123</v>
      </c>
      <c r="AJ68">
        <v>861003151</v>
      </c>
      <c r="AN68">
        <v>260001</v>
      </c>
      <c r="BB68" s="22">
        <v>-400</v>
      </c>
      <c r="BF68">
        <f t="shared" si="6"/>
        <v>0</v>
      </c>
      <c r="BG68" s="22">
        <f t="shared" si="7"/>
        <v>0</v>
      </c>
      <c r="BH68" s="61" t="s">
        <v>71</v>
      </c>
      <c r="BI68" t="e">
        <f>+VLOOKUP(AG68,Sheet4!A:A,1,FALSE())</f>
        <v>#N/A</v>
      </c>
      <c r="BN68" s="62">
        <f t="shared" si="5"/>
        <v>0</v>
      </c>
      <c r="BO68" t="s">
        <v>124</v>
      </c>
    </row>
    <row r="69" spans="1:68" ht="12.75" hidden="1" customHeight="1" x14ac:dyDescent="0.3">
      <c r="A69" s="60">
        <v>46114</v>
      </c>
      <c r="B69" t="s">
        <v>78</v>
      </c>
      <c r="F69" s="63">
        <v>20</v>
      </c>
      <c r="G69">
        <v>10</v>
      </c>
      <c r="H69" s="22">
        <v>0</v>
      </c>
      <c r="I69" s="22">
        <v>0</v>
      </c>
      <c r="J69" s="22">
        <f t="shared" si="4"/>
        <v>-10</v>
      </c>
      <c r="K69" s="22"/>
      <c r="L69" s="22"/>
      <c r="R69" t="s">
        <v>79</v>
      </c>
      <c r="V69">
        <v>2601054</v>
      </c>
      <c r="W69" t="s">
        <v>118</v>
      </c>
      <c r="X69" t="s">
        <v>119</v>
      </c>
      <c r="Y69" t="s">
        <v>120</v>
      </c>
      <c r="Z69" t="s">
        <v>121</v>
      </c>
      <c r="AG69" t="s">
        <v>118</v>
      </c>
      <c r="AH69" t="s">
        <v>122</v>
      </c>
      <c r="AI69" t="s">
        <v>123</v>
      </c>
      <c r="AJ69">
        <v>861003151</v>
      </c>
      <c r="AN69">
        <v>260001</v>
      </c>
      <c r="BB69" s="22">
        <v>-20</v>
      </c>
      <c r="BF69">
        <f t="shared" si="6"/>
        <v>0</v>
      </c>
      <c r="BG69" s="22">
        <f t="shared" si="7"/>
        <v>0</v>
      </c>
      <c r="BH69" s="61" t="s">
        <v>71</v>
      </c>
      <c r="BI69" t="e">
        <f>+VLOOKUP(AG69,Sheet4!A:A,1,FALSE())</f>
        <v>#N/A</v>
      </c>
      <c r="BN69" s="62">
        <f t="shared" si="5"/>
        <v>0</v>
      </c>
      <c r="BO69" t="s">
        <v>124</v>
      </c>
    </row>
    <row r="70" spans="1:68" ht="12.75" hidden="1" customHeight="1" x14ac:dyDescent="0.3">
      <c r="A70" s="60">
        <v>46114</v>
      </c>
      <c r="B70" t="s">
        <v>80</v>
      </c>
      <c r="F70">
        <v>250</v>
      </c>
      <c r="G70">
        <v>250</v>
      </c>
      <c r="H70" s="22">
        <v>0</v>
      </c>
      <c r="I70" s="22">
        <v>0</v>
      </c>
      <c r="J70" s="22">
        <f t="shared" si="4"/>
        <v>-250</v>
      </c>
      <c r="K70" s="22"/>
      <c r="L70" s="22"/>
      <c r="R70" t="s">
        <v>81</v>
      </c>
      <c r="V70">
        <v>2601054</v>
      </c>
      <c r="W70" t="s">
        <v>118</v>
      </c>
      <c r="X70" t="s">
        <v>119</v>
      </c>
      <c r="Y70" t="s">
        <v>120</v>
      </c>
      <c r="Z70" t="s">
        <v>121</v>
      </c>
      <c r="AG70" t="s">
        <v>118</v>
      </c>
      <c r="AH70" t="s">
        <v>122</v>
      </c>
      <c r="AI70" t="s">
        <v>123</v>
      </c>
      <c r="AJ70">
        <v>861003151</v>
      </c>
      <c r="AN70">
        <v>260001</v>
      </c>
      <c r="BB70" s="22">
        <v>-250</v>
      </c>
      <c r="BF70">
        <f t="shared" si="6"/>
        <v>0</v>
      </c>
      <c r="BG70" s="22">
        <f t="shared" si="7"/>
        <v>0</v>
      </c>
      <c r="BH70" s="61" t="s">
        <v>71</v>
      </c>
      <c r="BI70" t="e">
        <f>+VLOOKUP(AG70,Sheet4!A:A,1,FALSE())</f>
        <v>#N/A</v>
      </c>
      <c r="BN70" s="62">
        <f t="shared" si="5"/>
        <v>0</v>
      </c>
      <c r="BO70" t="s">
        <v>124</v>
      </c>
    </row>
    <row r="71" spans="1:68" ht="12.75" customHeight="1" x14ac:dyDescent="0.3">
      <c r="A71" s="60">
        <v>46114</v>
      </c>
      <c r="B71" t="s">
        <v>63</v>
      </c>
      <c r="F71">
        <v>29955</v>
      </c>
      <c r="G71">
        <v>29955</v>
      </c>
      <c r="H71" s="22">
        <v>8055</v>
      </c>
      <c r="I71" s="22">
        <v>8055</v>
      </c>
      <c r="J71" s="22">
        <f t="shared" si="4"/>
        <v>-21900</v>
      </c>
      <c r="K71" s="22"/>
      <c r="L71" s="22"/>
      <c r="R71" t="s">
        <v>64</v>
      </c>
      <c r="V71">
        <v>2601055</v>
      </c>
      <c r="W71" t="s">
        <v>125</v>
      </c>
      <c r="X71" t="s">
        <v>110</v>
      </c>
      <c r="Y71" t="s">
        <v>126</v>
      </c>
      <c r="Z71" t="s">
        <v>127</v>
      </c>
      <c r="AG71" t="s">
        <v>125</v>
      </c>
      <c r="AH71" t="s">
        <v>128</v>
      </c>
      <c r="AI71" t="s">
        <v>129</v>
      </c>
      <c r="AJ71">
        <v>879095867</v>
      </c>
      <c r="AN71">
        <v>260001</v>
      </c>
      <c r="BB71" s="22">
        <v>-21900</v>
      </c>
      <c r="BE71" s="64">
        <v>29955</v>
      </c>
      <c r="BF71">
        <f t="shared" si="6"/>
        <v>0</v>
      </c>
      <c r="BG71" s="22">
        <f t="shared" si="7"/>
        <v>-8055</v>
      </c>
      <c r="BH71" s="66" t="s">
        <v>71</v>
      </c>
      <c r="BI71" t="e">
        <f>+VLOOKUP(AG71,Sheet4!A:A,1,FALSE())</f>
        <v>#N/A</v>
      </c>
      <c r="BN71" s="62">
        <f t="shared" si="5"/>
        <v>0</v>
      </c>
      <c r="BO71" t="s">
        <v>130</v>
      </c>
      <c r="BP71" t="s">
        <v>73</v>
      </c>
    </row>
    <row r="72" spans="1:68" ht="12.75" hidden="1" customHeight="1" x14ac:dyDescent="0.3">
      <c r="A72" s="60">
        <v>46114</v>
      </c>
      <c r="B72" t="s">
        <v>74</v>
      </c>
      <c r="F72" s="63">
        <v>1997</v>
      </c>
      <c r="G72">
        <v>998.5</v>
      </c>
      <c r="H72" s="22">
        <v>537</v>
      </c>
      <c r="I72" s="22">
        <v>537</v>
      </c>
      <c r="J72" s="22">
        <f t="shared" si="4"/>
        <v>-461.5</v>
      </c>
      <c r="K72" s="22"/>
      <c r="L72" s="22"/>
      <c r="R72" t="s">
        <v>75</v>
      </c>
      <c r="V72">
        <v>2601055</v>
      </c>
      <c r="W72" t="s">
        <v>125</v>
      </c>
      <c r="X72" t="s">
        <v>110</v>
      </c>
      <c r="Y72" t="s">
        <v>126</v>
      </c>
      <c r="Z72" t="s">
        <v>127</v>
      </c>
      <c r="AG72" t="s">
        <v>125</v>
      </c>
      <c r="AH72" t="s">
        <v>128</v>
      </c>
      <c r="AI72" t="s">
        <v>129</v>
      </c>
      <c r="AJ72">
        <v>879095867</v>
      </c>
      <c r="AN72">
        <v>260001</v>
      </c>
      <c r="BB72" s="22">
        <v>-1460</v>
      </c>
      <c r="BF72">
        <f t="shared" si="6"/>
        <v>0</v>
      </c>
      <c r="BG72" s="22">
        <f t="shared" si="7"/>
        <v>-537</v>
      </c>
      <c r="BH72" s="61" t="s">
        <v>71</v>
      </c>
      <c r="BI72" t="e">
        <f>+VLOOKUP(AG72,Sheet4!A:A,1,FALSE())</f>
        <v>#N/A</v>
      </c>
      <c r="BN72" s="62">
        <f t="shared" si="5"/>
        <v>0</v>
      </c>
      <c r="BO72" t="s">
        <v>130</v>
      </c>
    </row>
    <row r="73" spans="1:68" ht="12.75" hidden="1" customHeight="1" x14ac:dyDescent="0.3">
      <c r="A73" s="60">
        <v>46114</v>
      </c>
      <c r="B73" t="s">
        <v>76</v>
      </c>
      <c r="F73">
        <v>39940</v>
      </c>
      <c r="G73">
        <v>39940</v>
      </c>
      <c r="H73" s="22">
        <v>10740</v>
      </c>
      <c r="I73" s="22">
        <v>10740</v>
      </c>
      <c r="J73" s="22">
        <f t="shared" si="4"/>
        <v>-29200</v>
      </c>
      <c r="K73" s="22"/>
      <c r="L73" s="22"/>
      <c r="R73" t="s">
        <v>77</v>
      </c>
      <c r="V73">
        <v>2601055</v>
      </c>
      <c r="W73" t="s">
        <v>125</v>
      </c>
      <c r="X73" t="s">
        <v>110</v>
      </c>
      <c r="Y73" t="s">
        <v>126</v>
      </c>
      <c r="Z73" t="s">
        <v>127</v>
      </c>
      <c r="AG73" t="s">
        <v>125</v>
      </c>
      <c r="AH73" t="s">
        <v>128</v>
      </c>
      <c r="AI73" t="s">
        <v>129</v>
      </c>
      <c r="AJ73">
        <v>879095867</v>
      </c>
      <c r="AN73">
        <v>260001</v>
      </c>
      <c r="BB73" s="22">
        <v>-29200</v>
      </c>
      <c r="BF73">
        <f t="shared" si="6"/>
        <v>0</v>
      </c>
      <c r="BG73" s="22">
        <f t="shared" si="7"/>
        <v>-10740</v>
      </c>
      <c r="BH73" s="61" t="s">
        <v>71</v>
      </c>
      <c r="BI73" t="e">
        <f>+VLOOKUP(AG73,Sheet4!A:A,1,FALSE())</f>
        <v>#N/A</v>
      </c>
      <c r="BN73" s="62">
        <f t="shared" si="5"/>
        <v>0</v>
      </c>
      <c r="BO73" t="s">
        <v>130</v>
      </c>
    </row>
    <row r="74" spans="1:68" ht="12.75" hidden="1" customHeight="1" x14ac:dyDescent="0.3">
      <c r="A74" s="60">
        <v>46114</v>
      </c>
      <c r="B74" t="s">
        <v>82</v>
      </c>
      <c r="F74" s="63">
        <v>5991</v>
      </c>
      <c r="G74">
        <v>2995.5</v>
      </c>
      <c r="H74" s="22">
        <v>264</v>
      </c>
      <c r="I74" s="22">
        <v>264</v>
      </c>
      <c r="J74" s="22">
        <f t="shared" si="4"/>
        <v>-2731.5</v>
      </c>
      <c r="K74" s="22"/>
      <c r="L74" s="22"/>
      <c r="R74" t="s">
        <v>83</v>
      </c>
      <c r="V74">
        <v>2601055</v>
      </c>
      <c r="W74" t="s">
        <v>125</v>
      </c>
      <c r="X74" t="s">
        <v>110</v>
      </c>
      <c r="Y74" t="s">
        <v>126</v>
      </c>
      <c r="Z74" t="s">
        <v>127</v>
      </c>
      <c r="AG74" t="s">
        <v>125</v>
      </c>
      <c r="AH74" t="s">
        <v>128</v>
      </c>
      <c r="AI74" t="s">
        <v>129</v>
      </c>
      <c r="AJ74">
        <v>879095867</v>
      </c>
      <c r="AN74">
        <v>260001</v>
      </c>
      <c r="BB74" s="22">
        <v>-5727</v>
      </c>
      <c r="BF74">
        <f t="shared" si="6"/>
        <v>0</v>
      </c>
      <c r="BG74" s="22">
        <f t="shared" si="7"/>
        <v>-264</v>
      </c>
      <c r="BH74" s="61" t="s">
        <v>71</v>
      </c>
      <c r="BI74" t="e">
        <f>+VLOOKUP(AG74,Sheet4!A:A,1,FALSE())</f>
        <v>#N/A</v>
      </c>
      <c r="BN74" s="62">
        <f t="shared" si="5"/>
        <v>0</v>
      </c>
      <c r="BO74" t="s">
        <v>130</v>
      </c>
    </row>
    <row r="75" spans="1:68" ht="12.75" hidden="1" customHeight="1" x14ac:dyDescent="0.3">
      <c r="A75" s="60">
        <v>46114</v>
      </c>
      <c r="B75" t="s">
        <v>84</v>
      </c>
      <c r="F75">
        <v>99850</v>
      </c>
      <c r="G75">
        <v>99850</v>
      </c>
      <c r="H75" s="22">
        <v>4400</v>
      </c>
      <c r="I75" s="22">
        <v>4400</v>
      </c>
      <c r="J75" s="22">
        <f t="shared" si="4"/>
        <v>-95450</v>
      </c>
      <c r="K75" s="22"/>
      <c r="L75" s="22"/>
      <c r="R75" t="s">
        <v>85</v>
      </c>
      <c r="V75">
        <v>2601055</v>
      </c>
      <c r="W75" t="s">
        <v>125</v>
      </c>
      <c r="X75" t="s">
        <v>110</v>
      </c>
      <c r="Y75" t="s">
        <v>126</v>
      </c>
      <c r="Z75" t="s">
        <v>127</v>
      </c>
      <c r="AG75" t="s">
        <v>125</v>
      </c>
      <c r="AH75" t="s">
        <v>128</v>
      </c>
      <c r="AI75" t="s">
        <v>129</v>
      </c>
      <c r="AJ75">
        <v>879095867</v>
      </c>
      <c r="AN75">
        <v>260001</v>
      </c>
      <c r="BB75" s="22">
        <v>-95450</v>
      </c>
      <c r="BF75">
        <f t="shared" si="6"/>
        <v>0</v>
      </c>
      <c r="BG75" s="22">
        <f t="shared" si="7"/>
        <v>-4400</v>
      </c>
      <c r="BH75" s="61" t="s">
        <v>71</v>
      </c>
      <c r="BI75" t="e">
        <f>+VLOOKUP(AG75,Sheet4!A:A,1,FALSE())</f>
        <v>#N/A</v>
      </c>
      <c r="BN75" s="62">
        <f t="shared" si="5"/>
        <v>0</v>
      </c>
      <c r="BO75" t="s">
        <v>130</v>
      </c>
    </row>
    <row r="76" spans="1:68" ht="12.75" customHeight="1" x14ac:dyDescent="0.3">
      <c r="A76" s="60">
        <v>46114</v>
      </c>
      <c r="B76" t="s">
        <v>63</v>
      </c>
      <c r="F76">
        <v>13275</v>
      </c>
      <c r="G76">
        <v>13275</v>
      </c>
      <c r="H76" s="22">
        <v>5925</v>
      </c>
      <c r="I76" s="22">
        <v>5925</v>
      </c>
      <c r="J76" s="22">
        <f t="shared" si="4"/>
        <v>-7350</v>
      </c>
      <c r="K76" s="22"/>
      <c r="L76" s="22"/>
      <c r="R76" t="s">
        <v>64</v>
      </c>
      <c r="V76">
        <v>2601056</v>
      </c>
      <c r="W76" t="s">
        <v>131</v>
      </c>
      <c r="X76" t="s">
        <v>110</v>
      </c>
      <c r="Y76" t="s">
        <v>132</v>
      </c>
      <c r="Z76" t="s">
        <v>133</v>
      </c>
      <c r="AG76" t="s">
        <v>131</v>
      </c>
      <c r="AH76" t="s">
        <v>134</v>
      </c>
      <c r="AI76" t="s">
        <v>135</v>
      </c>
      <c r="AJ76">
        <v>840522555</v>
      </c>
      <c r="AN76">
        <v>260001</v>
      </c>
      <c r="BB76" s="22">
        <v>-7350</v>
      </c>
      <c r="BF76">
        <f t="shared" si="6"/>
        <v>0</v>
      </c>
      <c r="BG76" s="22">
        <f t="shared" si="7"/>
        <v>-5925</v>
      </c>
      <c r="BH76" s="61" t="s">
        <v>71</v>
      </c>
      <c r="BI76" t="e">
        <f>+VLOOKUP(AG76,Sheet4!A:A,1,FALSE())</f>
        <v>#N/A</v>
      </c>
      <c r="BN76" s="62">
        <f t="shared" si="5"/>
        <v>0</v>
      </c>
      <c r="BO76" t="s">
        <v>136</v>
      </c>
      <c r="BP76" t="s">
        <v>101</v>
      </c>
    </row>
    <row r="77" spans="1:68" ht="12.75" hidden="1" customHeight="1" x14ac:dyDescent="0.3">
      <c r="A77" s="60">
        <v>46114</v>
      </c>
      <c r="B77" t="s">
        <v>74</v>
      </c>
      <c r="F77" s="63">
        <v>885</v>
      </c>
      <c r="G77">
        <v>442.5</v>
      </c>
      <c r="H77" s="22">
        <v>395</v>
      </c>
      <c r="I77" s="22">
        <v>395</v>
      </c>
      <c r="J77" s="22">
        <f t="shared" si="4"/>
        <v>-47.5</v>
      </c>
      <c r="K77" s="22"/>
      <c r="L77" s="22"/>
      <c r="R77" t="s">
        <v>75</v>
      </c>
      <c r="V77">
        <v>2601056</v>
      </c>
      <c r="W77" t="s">
        <v>131</v>
      </c>
      <c r="X77" t="s">
        <v>110</v>
      </c>
      <c r="Y77" t="s">
        <v>132</v>
      </c>
      <c r="Z77" t="s">
        <v>133</v>
      </c>
      <c r="AG77" t="s">
        <v>131</v>
      </c>
      <c r="AH77" t="s">
        <v>134</v>
      </c>
      <c r="AI77" t="s">
        <v>135</v>
      </c>
      <c r="AJ77">
        <v>840522555</v>
      </c>
      <c r="AN77">
        <v>260001</v>
      </c>
      <c r="BB77" s="22">
        <v>-490</v>
      </c>
      <c r="BF77">
        <f t="shared" si="6"/>
        <v>0</v>
      </c>
      <c r="BG77" s="22">
        <f t="shared" si="7"/>
        <v>-395</v>
      </c>
      <c r="BH77" s="61" t="s">
        <v>71</v>
      </c>
      <c r="BI77" t="e">
        <f>+VLOOKUP(AG77,Sheet4!A:A,1,FALSE())</f>
        <v>#N/A</v>
      </c>
      <c r="BN77" s="62">
        <f t="shared" si="5"/>
        <v>0</v>
      </c>
      <c r="BO77" t="s">
        <v>136</v>
      </c>
    </row>
    <row r="78" spans="1:68" ht="12.75" hidden="1" customHeight="1" x14ac:dyDescent="0.3">
      <c r="A78" s="60">
        <v>46114</v>
      </c>
      <c r="B78" t="s">
        <v>76</v>
      </c>
      <c r="F78">
        <v>17700</v>
      </c>
      <c r="G78">
        <v>17700</v>
      </c>
      <c r="H78" s="22">
        <v>7900</v>
      </c>
      <c r="I78" s="22">
        <v>7900</v>
      </c>
      <c r="J78" s="22">
        <f t="shared" si="4"/>
        <v>-9800</v>
      </c>
      <c r="K78" s="22"/>
      <c r="L78" s="22"/>
      <c r="R78" t="s">
        <v>77</v>
      </c>
      <c r="V78">
        <v>2601056</v>
      </c>
      <c r="W78" t="s">
        <v>131</v>
      </c>
      <c r="X78" t="s">
        <v>110</v>
      </c>
      <c r="Y78" t="s">
        <v>132</v>
      </c>
      <c r="Z78" t="s">
        <v>133</v>
      </c>
      <c r="AG78" t="s">
        <v>131</v>
      </c>
      <c r="AH78" t="s">
        <v>134</v>
      </c>
      <c r="AI78" t="s">
        <v>135</v>
      </c>
      <c r="AJ78">
        <v>840522555</v>
      </c>
      <c r="AN78">
        <v>260001</v>
      </c>
      <c r="BB78" s="22">
        <v>-9800</v>
      </c>
      <c r="BF78">
        <f t="shared" si="6"/>
        <v>0</v>
      </c>
      <c r="BG78" s="22">
        <f t="shared" si="7"/>
        <v>-7900</v>
      </c>
      <c r="BH78" s="61" t="s">
        <v>71</v>
      </c>
      <c r="BI78" t="e">
        <f>+VLOOKUP(AG78,Sheet4!A:A,1,FALSE())</f>
        <v>#N/A</v>
      </c>
      <c r="BN78" s="62">
        <f t="shared" si="5"/>
        <v>0</v>
      </c>
      <c r="BO78" t="s">
        <v>136</v>
      </c>
    </row>
    <row r="79" spans="1:68" ht="12.75" hidden="1" customHeight="1" x14ac:dyDescent="0.3">
      <c r="A79" s="60">
        <v>46114</v>
      </c>
      <c r="B79" t="s">
        <v>78</v>
      </c>
      <c r="F79" s="63">
        <v>885</v>
      </c>
      <c r="G79">
        <v>442.5</v>
      </c>
      <c r="H79" s="22">
        <v>395</v>
      </c>
      <c r="I79" s="22">
        <v>395</v>
      </c>
      <c r="J79" s="22">
        <f t="shared" si="4"/>
        <v>-47.5</v>
      </c>
      <c r="K79" s="22"/>
      <c r="L79" s="22"/>
      <c r="R79" t="s">
        <v>79</v>
      </c>
      <c r="V79">
        <v>2601056</v>
      </c>
      <c r="W79" t="s">
        <v>131</v>
      </c>
      <c r="X79" t="s">
        <v>110</v>
      </c>
      <c r="Y79" t="s">
        <v>132</v>
      </c>
      <c r="Z79" t="s">
        <v>133</v>
      </c>
      <c r="AG79" t="s">
        <v>131</v>
      </c>
      <c r="AH79" t="s">
        <v>134</v>
      </c>
      <c r="AI79" t="s">
        <v>135</v>
      </c>
      <c r="AJ79">
        <v>840522555</v>
      </c>
      <c r="AN79">
        <v>260001</v>
      </c>
      <c r="BB79" s="22">
        <v>-490</v>
      </c>
      <c r="BF79">
        <f t="shared" si="6"/>
        <v>0</v>
      </c>
      <c r="BG79" s="22">
        <f t="shared" si="7"/>
        <v>-395</v>
      </c>
      <c r="BH79" s="61" t="s">
        <v>71</v>
      </c>
      <c r="BI79" t="e">
        <f>+VLOOKUP(AG79,Sheet4!A:A,1,FALSE())</f>
        <v>#N/A</v>
      </c>
      <c r="BN79" s="62">
        <f t="shared" si="5"/>
        <v>0</v>
      </c>
      <c r="BO79" t="s">
        <v>136</v>
      </c>
    </row>
    <row r="80" spans="1:68" ht="12.75" hidden="1" customHeight="1" x14ac:dyDescent="0.3">
      <c r="A80" s="60">
        <v>46114</v>
      </c>
      <c r="B80" t="s">
        <v>80</v>
      </c>
      <c r="F80">
        <v>11062.5</v>
      </c>
      <c r="G80">
        <v>11062.5</v>
      </c>
      <c r="H80" s="22">
        <v>4937.5</v>
      </c>
      <c r="I80" s="22">
        <v>4937.5</v>
      </c>
      <c r="J80" s="22">
        <f t="shared" si="4"/>
        <v>-6125</v>
      </c>
      <c r="K80" s="22"/>
      <c r="L80" s="22"/>
      <c r="R80" t="s">
        <v>81</v>
      </c>
      <c r="V80">
        <v>2601056</v>
      </c>
      <c r="W80" t="s">
        <v>131</v>
      </c>
      <c r="X80" t="s">
        <v>110</v>
      </c>
      <c r="Y80" t="s">
        <v>132</v>
      </c>
      <c r="Z80" t="s">
        <v>133</v>
      </c>
      <c r="AG80" t="s">
        <v>131</v>
      </c>
      <c r="AH80" t="s">
        <v>134</v>
      </c>
      <c r="AI80" t="s">
        <v>135</v>
      </c>
      <c r="AJ80">
        <v>840522555</v>
      </c>
      <c r="AN80">
        <v>260001</v>
      </c>
      <c r="BB80" s="22">
        <v>-6125</v>
      </c>
      <c r="BD80" s="64">
        <v>11062</v>
      </c>
      <c r="BF80">
        <f t="shared" si="6"/>
        <v>11062</v>
      </c>
      <c r="BG80" s="22">
        <f t="shared" si="7"/>
        <v>6124.5</v>
      </c>
      <c r="BH80" s="65" t="s">
        <v>99</v>
      </c>
      <c r="BI80" t="e">
        <f>+VLOOKUP(AG80,Sheet4!A:A,1,FALSE())</f>
        <v>#N/A</v>
      </c>
      <c r="BN80" s="62">
        <f t="shared" si="5"/>
        <v>0</v>
      </c>
      <c r="BO80" t="s">
        <v>136</v>
      </c>
    </row>
    <row r="81" spans="1:68" ht="12.75" customHeight="1" x14ac:dyDescent="0.3">
      <c r="A81" s="60">
        <v>46114</v>
      </c>
      <c r="B81" t="s">
        <v>63</v>
      </c>
      <c r="F81">
        <v>60</v>
      </c>
      <c r="G81">
        <v>60</v>
      </c>
      <c r="H81" s="22">
        <v>60</v>
      </c>
      <c r="I81" s="22">
        <v>60</v>
      </c>
      <c r="J81" s="22">
        <f t="shared" si="4"/>
        <v>0</v>
      </c>
      <c r="K81" s="22"/>
      <c r="L81" s="22"/>
      <c r="R81" t="s">
        <v>64</v>
      </c>
      <c r="V81">
        <v>2601057</v>
      </c>
      <c r="W81" t="s">
        <v>137</v>
      </c>
      <c r="X81" t="s">
        <v>110</v>
      </c>
      <c r="Y81" t="s">
        <v>138</v>
      </c>
      <c r="Z81" t="s">
        <v>139</v>
      </c>
      <c r="AG81" t="s">
        <v>137</v>
      </c>
      <c r="AH81" t="s">
        <v>140</v>
      </c>
      <c r="AI81" t="s">
        <v>141</v>
      </c>
      <c r="AJ81">
        <v>843766667</v>
      </c>
      <c r="AN81">
        <v>260001</v>
      </c>
      <c r="BB81" s="22">
        <v>0</v>
      </c>
      <c r="BE81" s="64">
        <v>60</v>
      </c>
      <c r="BF81">
        <f t="shared" si="6"/>
        <v>0</v>
      </c>
      <c r="BG81" s="22">
        <f t="shared" si="7"/>
        <v>-60</v>
      </c>
      <c r="BH81" s="66" t="s">
        <v>71</v>
      </c>
      <c r="BI81" t="e">
        <f>+VLOOKUP(AG81,Sheet4!A:A,1,FALSE())</f>
        <v>#N/A</v>
      </c>
      <c r="BN81" s="62">
        <f t="shared" si="5"/>
        <v>0</v>
      </c>
      <c r="BO81" t="s">
        <v>142</v>
      </c>
      <c r="BP81" t="s">
        <v>73</v>
      </c>
    </row>
    <row r="82" spans="1:68" ht="12.75" hidden="1" customHeight="1" x14ac:dyDescent="0.3">
      <c r="A82" s="60">
        <v>46114</v>
      </c>
      <c r="B82" t="s">
        <v>74</v>
      </c>
      <c r="F82" s="63">
        <v>4</v>
      </c>
      <c r="G82">
        <v>2</v>
      </c>
      <c r="H82" s="22">
        <v>4</v>
      </c>
      <c r="I82" s="22">
        <v>4</v>
      </c>
      <c r="J82" s="22">
        <f t="shared" si="4"/>
        <v>2</v>
      </c>
      <c r="K82" s="22"/>
      <c r="L82" s="22"/>
      <c r="R82" t="s">
        <v>75</v>
      </c>
      <c r="V82">
        <v>2601057</v>
      </c>
      <c r="W82" t="s">
        <v>137</v>
      </c>
      <c r="X82" t="s">
        <v>110</v>
      </c>
      <c r="Y82" t="s">
        <v>138</v>
      </c>
      <c r="Z82" t="s">
        <v>139</v>
      </c>
      <c r="AG82" t="s">
        <v>137</v>
      </c>
      <c r="AH82" t="s">
        <v>140</v>
      </c>
      <c r="AI82" t="s">
        <v>141</v>
      </c>
      <c r="AJ82">
        <v>843766667</v>
      </c>
      <c r="AN82">
        <v>260001</v>
      </c>
      <c r="BB82" s="22">
        <v>0</v>
      </c>
      <c r="BF82">
        <f t="shared" si="6"/>
        <v>0</v>
      </c>
      <c r="BG82" s="22">
        <f t="shared" si="7"/>
        <v>-4</v>
      </c>
      <c r="BH82" s="61" t="s">
        <v>71</v>
      </c>
      <c r="BI82" t="e">
        <f>+VLOOKUP(AG82,Sheet4!A:A,1,FALSE())</f>
        <v>#N/A</v>
      </c>
      <c r="BN82" s="62">
        <f t="shared" si="5"/>
        <v>0</v>
      </c>
      <c r="BO82" t="s">
        <v>142</v>
      </c>
    </row>
    <row r="83" spans="1:68" ht="12.75" hidden="1" customHeight="1" x14ac:dyDescent="0.3">
      <c r="A83" s="60">
        <v>46114</v>
      </c>
      <c r="B83" t="s">
        <v>76</v>
      </c>
      <c r="F83">
        <v>80</v>
      </c>
      <c r="G83">
        <v>80</v>
      </c>
      <c r="H83" s="22">
        <v>80</v>
      </c>
      <c r="I83" s="22">
        <v>80</v>
      </c>
      <c r="J83" s="22">
        <f t="shared" si="4"/>
        <v>0</v>
      </c>
      <c r="K83" s="22"/>
      <c r="L83" s="22"/>
      <c r="R83" t="s">
        <v>77</v>
      </c>
      <c r="V83">
        <v>2601057</v>
      </c>
      <c r="W83" t="s">
        <v>137</v>
      </c>
      <c r="X83" t="s">
        <v>110</v>
      </c>
      <c r="Y83" t="s">
        <v>138</v>
      </c>
      <c r="Z83" t="s">
        <v>139</v>
      </c>
      <c r="AG83" t="s">
        <v>137</v>
      </c>
      <c r="AH83" t="s">
        <v>140</v>
      </c>
      <c r="AI83" t="s">
        <v>141</v>
      </c>
      <c r="AJ83">
        <v>843766667</v>
      </c>
      <c r="AN83">
        <v>260001</v>
      </c>
      <c r="BB83" s="22">
        <v>0</v>
      </c>
      <c r="BF83">
        <f t="shared" si="6"/>
        <v>0</v>
      </c>
      <c r="BG83" s="22">
        <f t="shared" si="7"/>
        <v>-80</v>
      </c>
      <c r="BH83" s="61" t="s">
        <v>71</v>
      </c>
      <c r="BI83" t="e">
        <f>+VLOOKUP(AG83,Sheet4!A:A,1,FALSE())</f>
        <v>#N/A</v>
      </c>
      <c r="BN83" s="62">
        <f t="shared" si="5"/>
        <v>0</v>
      </c>
      <c r="BO83" t="s">
        <v>142</v>
      </c>
    </row>
    <row r="84" spans="1:68" ht="12.75" hidden="1" customHeight="1" x14ac:dyDescent="0.3">
      <c r="A84" s="60">
        <v>46114</v>
      </c>
      <c r="B84" t="s">
        <v>82</v>
      </c>
      <c r="F84" s="63">
        <v>12</v>
      </c>
      <c r="G84">
        <v>6</v>
      </c>
      <c r="H84" s="22">
        <v>12</v>
      </c>
      <c r="I84" s="22">
        <v>12</v>
      </c>
      <c r="J84" s="22">
        <f t="shared" si="4"/>
        <v>6</v>
      </c>
      <c r="K84" s="22"/>
      <c r="L84" s="22"/>
      <c r="R84" t="s">
        <v>83</v>
      </c>
      <c r="V84">
        <v>2601057</v>
      </c>
      <c r="W84" t="s">
        <v>137</v>
      </c>
      <c r="X84" t="s">
        <v>110</v>
      </c>
      <c r="Y84" t="s">
        <v>138</v>
      </c>
      <c r="Z84" t="s">
        <v>139</v>
      </c>
      <c r="AG84" t="s">
        <v>137</v>
      </c>
      <c r="AH84" t="s">
        <v>140</v>
      </c>
      <c r="AI84" t="s">
        <v>141</v>
      </c>
      <c r="AJ84">
        <v>843766667</v>
      </c>
      <c r="AN84">
        <v>260001</v>
      </c>
      <c r="BB84" s="22">
        <v>0</v>
      </c>
      <c r="BF84">
        <f t="shared" si="6"/>
        <v>0</v>
      </c>
      <c r="BG84" s="22">
        <f t="shared" si="7"/>
        <v>-12</v>
      </c>
      <c r="BH84" s="61" t="s">
        <v>71</v>
      </c>
      <c r="BI84" t="e">
        <f>+VLOOKUP(AG84,Sheet4!A:A,1,FALSE())</f>
        <v>#N/A</v>
      </c>
      <c r="BN84" s="62">
        <f t="shared" si="5"/>
        <v>0</v>
      </c>
      <c r="BO84" t="s">
        <v>142</v>
      </c>
    </row>
    <row r="85" spans="1:68" ht="12.75" hidden="1" customHeight="1" x14ac:dyDescent="0.3">
      <c r="A85" s="60">
        <v>46114</v>
      </c>
      <c r="B85" t="s">
        <v>84</v>
      </c>
      <c r="F85">
        <v>200</v>
      </c>
      <c r="G85">
        <v>200</v>
      </c>
      <c r="H85" s="22">
        <v>200</v>
      </c>
      <c r="I85" s="22">
        <v>200</v>
      </c>
      <c r="J85" s="22">
        <f t="shared" si="4"/>
        <v>0</v>
      </c>
      <c r="K85" s="22"/>
      <c r="L85" s="22"/>
      <c r="R85" t="s">
        <v>85</v>
      </c>
      <c r="V85">
        <v>2601057</v>
      </c>
      <c r="W85" t="s">
        <v>137</v>
      </c>
      <c r="X85" t="s">
        <v>110</v>
      </c>
      <c r="Y85" t="s">
        <v>138</v>
      </c>
      <c r="Z85" t="s">
        <v>139</v>
      </c>
      <c r="AG85" t="s">
        <v>137</v>
      </c>
      <c r="AH85" t="s">
        <v>140</v>
      </c>
      <c r="AI85" t="s">
        <v>141</v>
      </c>
      <c r="AJ85">
        <v>843766667</v>
      </c>
      <c r="AN85">
        <v>260001</v>
      </c>
      <c r="BB85" s="22">
        <v>0</v>
      </c>
      <c r="BF85">
        <f t="shared" si="6"/>
        <v>0</v>
      </c>
      <c r="BG85" s="22">
        <f t="shared" si="7"/>
        <v>-200</v>
      </c>
      <c r="BH85" s="61" t="s">
        <v>71</v>
      </c>
      <c r="BI85" t="e">
        <f>+VLOOKUP(AG85,Sheet4!A:A,1,FALSE())</f>
        <v>#N/A</v>
      </c>
      <c r="BN85" s="62">
        <f t="shared" si="5"/>
        <v>0</v>
      </c>
      <c r="BO85" t="s">
        <v>142</v>
      </c>
    </row>
    <row r="86" spans="1:68" ht="12.75" customHeight="1" x14ac:dyDescent="0.3">
      <c r="A86" s="60">
        <v>46114</v>
      </c>
      <c r="B86" t="s">
        <v>63</v>
      </c>
      <c r="F86">
        <v>225</v>
      </c>
      <c r="G86">
        <v>225</v>
      </c>
      <c r="H86" s="22">
        <v>0</v>
      </c>
      <c r="I86" s="22">
        <v>0</v>
      </c>
      <c r="J86" s="22">
        <f t="shared" si="4"/>
        <v>-225</v>
      </c>
      <c r="K86" s="22"/>
      <c r="L86" s="22"/>
      <c r="R86" t="s">
        <v>64</v>
      </c>
      <c r="V86">
        <v>2601058</v>
      </c>
      <c r="W86" t="s">
        <v>143</v>
      </c>
      <c r="X86" t="s">
        <v>144</v>
      </c>
      <c r="Y86" t="s">
        <v>145</v>
      </c>
      <c r="Z86" t="s">
        <v>146</v>
      </c>
      <c r="AG86" t="s">
        <v>143</v>
      </c>
      <c r="AH86" t="s">
        <v>147</v>
      </c>
      <c r="AI86" t="s">
        <v>148</v>
      </c>
      <c r="AJ86" t="s">
        <v>149</v>
      </c>
      <c r="AN86">
        <v>260001</v>
      </c>
      <c r="BB86" s="22">
        <v>-225</v>
      </c>
      <c r="BF86">
        <f t="shared" si="6"/>
        <v>0</v>
      </c>
      <c r="BG86" s="22">
        <f t="shared" si="7"/>
        <v>0</v>
      </c>
      <c r="BH86" s="61" t="s">
        <v>71</v>
      </c>
      <c r="BI86" t="e">
        <f>+VLOOKUP(AG86,Sheet4!A:A,1,FALSE())</f>
        <v>#N/A</v>
      </c>
      <c r="BN86" s="62">
        <f t="shared" si="5"/>
        <v>0</v>
      </c>
      <c r="BO86" t="s">
        <v>150</v>
      </c>
      <c r="BP86" t="s">
        <v>101</v>
      </c>
    </row>
    <row r="87" spans="1:68" ht="12.75" hidden="1" customHeight="1" x14ac:dyDescent="0.3">
      <c r="A87" s="60">
        <v>46114</v>
      </c>
      <c r="B87" t="s">
        <v>74</v>
      </c>
      <c r="F87" s="63">
        <v>15</v>
      </c>
      <c r="G87">
        <v>7.5</v>
      </c>
      <c r="H87" s="22">
        <v>0</v>
      </c>
      <c r="I87" s="22">
        <v>0</v>
      </c>
      <c r="J87" s="22">
        <f t="shared" si="4"/>
        <v>-7.5</v>
      </c>
      <c r="K87" s="22"/>
      <c r="L87" s="22"/>
      <c r="R87" t="s">
        <v>75</v>
      </c>
      <c r="V87">
        <v>2601058</v>
      </c>
      <c r="W87" t="s">
        <v>143</v>
      </c>
      <c r="X87" t="s">
        <v>144</v>
      </c>
      <c r="Y87" t="s">
        <v>145</v>
      </c>
      <c r="Z87" t="s">
        <v>146</v>
      </c>
      <c r="AG87" t="s">
        <v>143</v>
      </c>
      <c r="AH87" t="s">
        <v>147</v>
      </c>
      <c r="AI87" t="s">
        <v>148</v>
      </c>
      <c r="AJ87" t="s">
        <v>149</v>
      </c>
      <c r="AN87">
        <v>260001</v>
      </c>
      <c r="BB87" s="22">
        <v>-15</v>
      </c>
      <c r="BF87">
        <f t="shared" si="6"/>
        <v>0</v>
      </c>
      <c r="BG87" s="22">
        <f t="shared" si="7"/>
        <v>0</v>
      </c>
      <c r="BH87" s="61" t="s">
        <v>71</v>
      </c>
      <c r="BI87" t="e">
        <f>+VLOOKUP(AG87,Sheet4!A:A,1,FALSE())</f>
        <v>#N/A</v>
      </c>
      <c r="BN87" s="62">
        <f t="shared" si="5"/>
        <v>0</v>
      </c>
      <c r="BO87" t="s">
        <v>150</v>
      </c>
    </row>
    <row r="88" spans="1:68" ht="12.75" hidden="1" customHeight="1" x14ac:dyDescent="0.3">
      <c r="A88" s="60">
        <v>46114</v>
      </c>
      <c r="B88" t="s">
        <v>76</v>
      </c>
      <c r="F88">
        <v>300</v>
      </c>
      <c r="G88">
        <v>300</v>
      </c>
      <c r="H88" s="22">
        <v>0</v>
      </c>
      <c r="I88" s="22">
        <v>0</v>
      </c>
      <c r="J88" s="22">
        <f t="shared" si="4"/>
        <v>-300</v>
      </c>
      <c r="K88" s="22"/>
      <c r="L88" s="22"/>
      <c r="R88" t="s">
        <v>77</v>
      </c>
      <c r="V88">
        <v>2601058</v>
      </c>
      <c r="W88" t="s">
        <v>143</v>
      </c>
      <c r="X88" t="s">
        <v>144</v>
      </c>
      <c r="Y88" t="s">
        <v>145</v>
      </c>
      <c r="Z88" t="s">
        <v>146</v>
      </c>
      <c r="AG88" t="s">
        <v>143</v>
      </c>
      <c r="AH88" t="s">
        <v>147</v>
      </c>
      <c r="AI88" t="s">
        <v>148</v>
      </c>
      <c r="AJ88" t="s">
        <v>149</v>
      </c>
      <c r="AN88">
        <v>260001</v>
      </c>
      <c r="BB88" s="22">
        <v>-300</v>
      </c>
      <c r="BF88">
        <f t="shared" si="6"/>
        <v>0</v>
      </c>
      <c r="BG88" s="22">
        <f t="shared" si="7"/>
        <v>0</v>
      </c>
      <c r="BH88" s="61" t="s">
        <v>71</v>
      </c>
      <c r="BI88" t="e">
        <f>+VLOOKUP(AG88,Sheet4!A:A,1,FALSE())</f>
        <v>#N/A</v>
      </c>
      <c r="BN88" s="62">
        <f t="shared" si="5"/>
        <v>0</v>
      </c>
      <c r="BO88" t="s">
        <v>150</v>
      </c>
    </row>
    <row r="89" spans="1:68" ht="12.75" hidden="1" customHeight="1" x14ac:dyDescent="0.3">
      <c r="A89" s="60">
        <v>46114</v>
      </c>
      <c r="B89" t="s">
        <v>78</v>
      </c>
      <c r="F89" s="63">
        <v>15</v>
      </c>
      <c r="G89">
        <v>7.5</v>
      </c>
      <c r="H89" s="22">
        <v>0</v>
      </c>
      <c r="I89" s="22">
        <v>0</v>
      </c>
      <c r="J89" s="22">
        <f t="shared" si="4"/>
        <v>-7.5</v>
      </c>
      <c r="K89" s="22"/>
      <c r="L89" s="22"/>
      <c r="R89" t="s">
        <v>79</v>
      </c>
      <c r="V89">
        <v>2601058</v>
      </c>
      <c r="W89" t="s">
        <v>143</v>
      </c>
      <c r="X89" t="s">
        <v>144</v>
      </c>
      <c r="Y89" t="s">
        <v>145</v>
      </c>
      <c r="Z89" t="s">
        <v>146</v>
      </c>
      <c r="AG89" t="s">
        <v>143</v>
      </c>
      <c r="AH89" t="s">
        <v>147</v>
      </c>
      <c r="AI89" t="s">
        <v>148</v>
      </c>
      <c r="AJ89" t="s">
        <v>149</v>
      </c>
      <c r="AN89">
        <v>260001</v>
      </c>
      <c r="BB89" s="22">
        <v>-15</v>
      </c>
      <c r="BF89">
        <f t="shared" si="6"/>
        <v>0</v>
      </c>
      <c r="BG89" s="22">
        <f t="shared" si="7"/>
        <v>0</v>
      </c>
      <c r="BH89" s="61" t="s">
        <v>71</v>
      </c>
      <c r="BI89" t="e">
        <f>+VLOOKUP(AG89,Sheet4!A:A,1,FALSE())</f>
        <v>#N/A</v>
      </c>
      <c r="BN89" s="62">
        <f t="shared" si="5"/>
        <v>0</v>
      </c>
      <c r="BO89" t="s">
        <v>150</v>
      </c>
    </row>
    <row r="90" spans="1:68" ht="12.75" hidden="1" customHeight="1" x14ac:dyDescent="0.3">
      <c r="A90" s="60">
        <v>46114</v>
      </c>
      <c r="B90" t="s">
        <v>80</v>
      </c>
      <c r="F90">
        <v>187.5</v>
      </c>
      <c r="G90">
        <v>187.5</v>
      </c>
      <c r="H90" s="22">
        <v>0</v>
      </c>
      <c r="I90" s="22">
        <v>0</v>
      </c>
      <c r="J90" s="22">
        <f t="shared" si="4"/>
        <v>-187.5</v>
      </c>
      <c r="K90" s="22"/>
      <c r="L90" s="22"/>
      <c r="R90" t="s">
        <v>81</v>
      </c>
      <c r="V90">
        <v>2601058</v>
      </c>
      <c r="W90" t="s">
        <v>143</v>
      </c>
      <c r="X90" t="s">
        <v>144</v>
      </c>
      <c r="Y90" t="s">
        <v>145</v>
      </c>
      <c r="Z90" t="s">
        <v>146</v>
      </c>
      <c r="AG90" t="s">
        <v>143</v>
      </c>
      <c r="AH90" t="s">
        <v>147</v>
      </c>
      <c r="AI90" t="s">
        <v>148</v>
      </c>
      <c r="AJ90" t="s">
        <v>149</v>
      </c>
      <c r="AN90">
        <v>260001</v>
      </c>
      <c r="BB90" s="22">
        <v>-187.5</v>
      </c>
      <c r="BF90">
        <f t="shared" si="6"/>
        <v>0</v>
      </c>
      <c r="BG90" s="22">
        <f t="shared" si="7"/>
        <v>0</v>
      </c>
      <c r="BH90" s="61" t="s">
        <v>71</v>
      </c>
      <c r="BI90" t="e">
        <f>+VLOOKUP(AG90,Sheet4!A:A,1,FALSE())</f>
        <v>#N/A</v>
      </c>
      <c r="BN90" s="62">
        <f t="shared" si="5"/>
        <v>0</v>
      </c>
      <c r="BO90" t="s">
        <v>150</v>
      </c>
    </row>
    <row r="91" spans="1:68" ht="12.75" customHeight="1" x14ac:dyDescent="0.3">
      <c r="A91" s="60">
        <v>46114</v>
      </c>
      <c r="B91" t="s">
        <v>63</v>
      </c>
      <c r="F91">
        <v>540</v>
      </c>
      <c r="G91">
        <v>540</v>
      </c>
      <c r="H91" s="22">
        <v>630</v>
      </c>
      <c r="I91" s="22">
        <v>630</v>
      </c>
      <c r="J91" s="22">
        <f t="shared" si="4"/>
        <v>90</v>
      </c>
      <c r="K91" s="22"/>
      <c r="L91" s="22"/>
      <c r="R91" t="s">
        <v>64</v>
      </c>
      <c r="V91">
        <v>2601059</v>
      </c>
      <c r="W91" t="s">
        <v>151</v>
      </c>
      <c r="X91" t="s">
        <v>66</v>
      </c>
      <c r="Y91" t="s">
        <v>152</v>
      </c>
      <c r="Z91" t="s">
        <v>153</v>
      </c>
      <c r="AG91" t="s">
        <v>151</v>
      </c>
      <c r="AH91" t="s">
        <v>154</v>
      </c>
      <c r="AI91" t="s">
        <v>155</v>
      </c>
      <c r="AJ91" t="s">
        <v>156</v>
      </c>
      <c r="AN91">
        <v>260001</v>
      </c>
      <c r="BB91" s="22">
        <v>90</v>
      </c>
      <c r="BF91">
        <f t="shared" si="6"/>
        <v>0</v>
      </c>
      <c r="BG91" s="22">
        <f t="shared" si="7"/>
        <v>-630</v>
      </c>
      <c r="BH91" s="61" t="s">
        <v>71</v>
      </c>
      <c r="BI91" t="e">
        <f>+VLOOKUP(AG91,Sheet4!A:A,1,FALSE())</f>
        <v>#N/A</v>
      </c>
      <c r="BN91" s="62">
        <f t="shared" si="5"/>
        <v>0</v>
      </c>
      <c r="BO91" t="s">
        <v>157</v>
      </c>
      <c r="BP91" t="s">
        <v>101</v>
      </c>
    </row>
    <row r="92" spans="1:68" ht="12.75" hidden="1" customHeight="1" x14ac:dyDescent="0.3">
      <c r="A92" s="60">
        <v>46114</v>
      </c>
      <c r="B92" t="s">
        <v>74</v>
      </c>
      <c r="F92" s="63">
        <v>36</v>
      </c>
      <c r="G92">
        <v>18</v>
      </c>
      <c r="H92" s="22">
        <v>42</v>
      </c>
      <c r="I92" s="22">
        <v>42</v>
      </c>
      <c r="J92" s="22">
        <f t="shared" si="4"/>
        <v>24</v>
      </c>
      <c r="K92" s="22"/>
      <c r="L92" s="22"/>
      <c r="R92" t="s">
        <v>75</v>
      </c>
      <c r="V92">
        <v>2601059</v>
      </c>
      <c r="W92" t="s">
        <v>151</v>
      </c>
      <c r="X92" t="s">
        <v>66</v>
      </c>
      <c r="Y92" t="s">
        <v>152</v>
      </c>
      <c r="Z92" t="s">
        <v>153</v>
      </c>
      <c r="AG92" t="s">
        <v>151</v>
      </c>
      <c r="AH92" t="s">
        <v>154</v>
      </c>
      <c r="AI92" t="s">
        <v>155</v>
      </c>
      <c r="AJ92" t="s">
        <v>156</v>
      </c>
      <c r="AN92">
        <v>260001</v>
      </c>
      <c r="BB92" s="22">
        <v>6</v>
      </c>
      <c r="BF92">
        <f t="shared" si="6"/>
        <v>0</v>
      </c>
      <c r="BG92" s="22">
        <f t="shared" si="7"/>
        <v>-42</v>
      </c>
      <c r="BH92" s="61" t="s">
        <v>71</v>
      </c>
      <c r="BI92" t="e">
        <f>+VLOOKUP(AG92,Sheet4!A:A,1,FALSE())</f>
        <v>#N/A</v>
      </c>
      <c r="BN92" s="62">
        <f t="shared" si="5"/>
        <v>0</v>
      </c>
      <c r="BO92" t="s">
        <v>157</v>
      </c>
    </row>
    <row r="93" spans="1:68" ht="12.75" hidden="1" customHeight="1" x14ac:dyDescent="0.3">
      <c r="A93" s="60">
        <v>46114</v>
      </c>
      <c r="B93" t="s">
        <v>76</v>
      </c>
      <c r="F93">
        <v>720</v>
      </c>
      <c r="G93">
        <v>720</v>
      </c>
      <c r="H93" s="22">
        <v>840</v>
      </c>
      <c r="I93" s="22">
        <v>840</v>
      </c>
      <c r="J93" s="22">
        <f t="shared" si="4"/>
        <v>120</v>
      </c>
      <c r="K93" s="22"/>
      <c r="L93" s="22"/>
      <c r="R93" t="s">
        <v>77</v>
      </c>
      <c r="V93">
        <v>2601059</v>
      </c>
      <c r="W93" t="s">
        <v>151</v>
      </c>
      <c r="X93" t="s">
        <v>66</v>
      </c>
      <c r="Y93" t="s">
        <v>152</v>
      </c>
      <c r="Z93" t="s">
        <v>153</v>
      </c>
      <c r="AG93" t="s">
        <v>151</v>
      </c>
      <c r="AH93" t="s">
        <v>154</v>
      </c>
      <c r="AI93" t="s">
        <v>155</v>
      </c>
      <c r="AJ93" t="s">
        <v>156</v>
      </c>
      <c r="AN93">
        <v>260001</v>
      </c>
      <c r="BB93" s="22">
        <v>120</v>
      </c>
      <c r="BF93">
        <f t="shared" si="6"/>
        <v>0</v>
      </c>
      <c r="BG93" s="22">
        <f t="shared" si="7"/>
        <v>-840</v>
      </c>
      <c r="BH93" s="61" t="s">
        <v>71</v>
      </c>
      <c r="BI93" t="e">
        <f>+VLOOKUP(AG93,Sheet4!A:A,1,FALSE())</f>
        <v>#N/A</v>
      </c>
      <c r="BN93" s="62">
        <f t="shared" si="5"/>
        <v>0</v>
      </c>
      <c r="BO93" t="s">
        <v>157</v>
      </c>
    </row>
    <row r="94" spans="1:68" ht="12.75" hidden="1" customHeight="1" x14ac:dyDescent="0.3">
      <c r="A94" s="60">
        <v>46114</v>
      </c>
      <c r="B94" t="s">
        <v>82</v>
      </c>
      <c r="F94" s="63">
        <v>108</v>
      </c>
      <c r="G94">
        <v>54</v>
      </c>
      <c r="H94" s="22">
        <v>0</v>
      </c>
      <c r="I94" s="22">
        <v>0</v>
      </c>
      <c r="J94" s="22">
        <f t="shared" si="4"/>
        <v>-54</v>
      </c>
      <c r="K94" s="22"/>
      <c r="L94" s="22"/>
      <c r="R94" t="s">
        <v>83</v>
      </c>
      <c r="V94">
        <v>2601059</v>
      </c>
      <c r="W94" t="s">
        <v>151</v>
      </c>
      <c r="X94" t="s">
        <v>66</v>
      </c>
      <c r="Y94" t="s">
        <v>152</v>
      </c>
      <c r="Z94" t="s">
        <v>153</v>
      </c>
      <c r="AG94" t="s">
        <v>151</v>
      </c>
      <c r="AH94" t="s">
        <v>154</v>
      </c>
      <c r="AI94" t="s">
        <v>155</v>
      </c>
      <c r="AJ94" t="s">
        <v>156</v>
      </c>
      <c r="AN94">
        <v>260001</v>
      </c>
      <c r="BB94" s="22">
        <v>-108</v>
      </c>
      <c r="BF94">
        <f t="shared" si="6"/>
        <v>0</v>
      </c>
      <c r="BG94" s="22">
        <f t="shared" si="7"/>
        <v>0</v>
      </c>
      <c r="BH94" s="61" t="s">
        <v>71</v>
      </c>
      <c r="BI94" t="e">
        <f>+VLOOKUP(AG94,Sheet4!A:A,1,FALSE())</f>
        <v>#N/A</v>
      </c>
      <c r="BN94" s="62">
        <f t="shared" si="5"/>
        <v>0</v>
      </c>
      <c r="BO94" t="s">
        <v>157</v>
      </c>
    </row>
    <row r="95" spans="1:68" ht="12.75" hidden="1" customHeight="1" x14ac:dyDescent="0.3">
      <c r="A95" s="60">
        <v>46114</v>
      </c>
      <c r="B95" t="s">
        <v>84</v>
      </c>
      <c r="F95">
        <v>1800</v>
      </c>
      <c r="G95">
        <v>1800</v>
      </c>
      <c r="H95" s="22">
        <v>0</v>
      </c>
      <c r="I95" s="22">
        <v>0</v>
      </c>
      <c r="J95" s="22">
        <f t="shared" si="4"/>
        <v>-1800</v>
      </c>
      <c r="K95" s="22"/>
      <c r="L95" s="22">
        <f>I95/50</f>
        <v>0</v>
      </c>
      <c r="R95" t="s">
        <v>85</v>
      </c>
      <c r="V95">
        <v>2601059</v>
      </c>
      <c r="W95" t="s">
        <v>151</v>
      </c>
      <c r="X95" t="s">
        <v>66</v>
      </c>
      <c r="Y95" t="s">
        <v>152</v>
      </c>
      <c r="Z95" t="s">
        <v>153</v>
      </c>
      <c r="AG95" t="s">
        <v>151</v>
      </c>
      <c r="AH95" t="s">
        <v>154</v>
      </c>
      <c r="AI95" t="s">
        <v>155</v>
      </c>
      <c r="AJ95" t="s">
        <v>156</v>
      </c>
      <c r="AN95">
        <v>260001</v>
      </c>
      <c r="BB95" s="22">
        <v>-1800</v>
      </c>
      <c r="BF95">
        <f t="shared" si="6"/>
        <v>0</v>
      </c>
      <c r="BG95" s="22">
        <f t="shared" si="7"/>
        <v>0</v>
      </c>
      <c r="BH95" s="61" t="s">
        <v>71</v>
      </c>
      <c r="BI95" t="e">
        <f>+VLOOKUP(AG95,Sheet4!A:A,1,FALSE())</f>
        <v>#N/A</v>
      </c>
      <c r="BN95" s="62">
        <f t="shared" si="5"/>
        <v>0</v>
      </c>
      <c r="BO95" t="s">
        <v>157</v>
      </c>
    </row>
    <row r="96" spans="1:68" ht="12.75" customHeight="1" x14ac:dyDescent="0.3">
      <c r="A96" s="60">
        <v>46114</v>
      </c>
      <c r="B96" t="s">
        <v>63</v>
      </c>
      <c r="F96">
        <v>2055</v>
      </c>
      <c r="G96">
        <v>2055</v>
      </c>
      <c r="H96">
        <v>420</v>
      </c>
      <c r="I96">
        <v>420</v>
      </c>
      <c r="J96" s="22">
        <v>-1635</v>
      </c>
      <c r="R96" t="s">
        <v>64</v>
      </c>
      <c r="V96">
        <v>2601060</v>
      </c>
      <c r="W96" t="s">
        <v>158</v>
      </c>
      <c r="X96" t="s">
        <v>94</v>
      </c>
      <c r="Y96" t="s">
        <v>159</v>
      </c>
      <c r="Z96" t="s">
        <v>160</v>
      </c>
      <c r="AG96" t="s">
        <v>158</v>
      </c>
      <c r="AH96" t="s">
        <v>161</v>
      </c>
      <c r="AI96" t="s">
        <v>162</v>
      </c>
      <c r="AJ96">
        <v>847484009</v>
      </c>
      <c r="AN96">
        <v>260001</v>
      </c>
      <c r="BF96">
        <f t="shared" si="6"/>
        <v>0</v>
      </c>
      <c r="BG96" s="22">
        <f t="shared" si="7"/>
        <v>-420</v>
      </c>
      <c r="BH96" s="61" t="s">
        <v>71</v>
      </c>
      <c r="BI96" t="e">
        <f>+VLOOKUP(AG96,Sheet4!A:A,1,FALSE())</f>
        <v>#N/A</v>
      </c>
      <c r="BN96" s="62">
        <v>-1635</v>
      </c>
      <c r="BO96" t="s">
        <v>163</v>
      </c>
      <c r="BP96" t="s">
        <v>101</v>
      </c>
    </row>
    <row r="97" spans="1:68" ht="12.75" customHeight="1" x14ac:dyDescent="0.3">
      <c r="A97" s="60">
        <v>46114</v>
      </c>
      <c r="B97" t="s">
        <v>63</v>
      </c>
      <c r="F97">
        <v>3960</v>
      </c>
      <c r="G97">
        <v>3960</v>
      </c>
      <c r="H97">
        <v>810</v>
      </c>
      <c r="I97">
        <v>810</v>
      </c>
      <c r="J97" s="22">
        <v>-3150</v>
      </c>
      <c r="R97" t="s">
        <v>64</v>
      </c>
      <c r="V97">
        <v>2601060</v>
      </c>
      <c r="W97" t="s">
        <v>158</v>
      </c>
      <c r="X97" t="s">
        <v>94</v>
      </c>
      <c r="Y97" t="s">
        <v>159</v>
      </c>
      <c r="Z97" t="s">
        <v>164</v>
      </c>
      <c r="AG97" t="s">
        <v>158</v>
      </c>
      <c r="AH97" t="s">
        <v>161</v>
      </c>
      <c r="AI97" t="s">
        <v>162</v>
      </c>
      <c r="AJ97">
        <v>847484009</v>
      </c>
      <c r="AN97">
        <v>260001</v>
      </c>
      <c r="BF97">
        <f t="shared" si="6"/>
        <v>0</v>
      </c>
      <c r="BG97" s="22">
        <f t="shared" si="7"/>
        <v>-810</v>
      </c>
      <c r="BH97" s="61" t="s">
        <v>71</v>
      </c>
      <c r="BI97" t="e">
        <f>+VLOOKUP(AG97,Sheet4!A:A,1,FALSE())</f>
        <v>#N/A</v>
      </c>
      <c r="BN97" s="62">
        <v>-3150</v>
      </c>
      <c r="BO97" t="s">
        <v>163</v>
      </c>
      <c r="BP97" t="s">
        <v>101</v>
      </c>
    </row>
    <row r="98" spans="1:68" ht="12.75" customHeight="1" x14ac:dyDescent="0.3">
      <c r="A98" s="60">
        <v>46114</v>
      </c>
      <c r="B98" t="s">
        <v>63</v>
      </c>
      <c r="F98">
        <v>2745</v>
      </c>
      <c r="G98">
        <v>2745</v>
      </c>
      <c r="H98">
        <v>570</v>
      </c>
      <c r="I98">
        <v>570</v>
      </c>
      <c r="J98" s="22">
        <v>-2175</v>
      </c>
      <c r="R98" t="s">
        <v>64</v>
      </c>
      <c r="V98">
        <v>2601060</v>
      </c>
      <c r="W98" t="s">
        <v>158</v>
      </c>
      <c r="X98" t="s">
        <v>94</v>
      </c>
      <c r="Y98" t="s">
        <v>159</v>
      </c>
      <c r="Z98" t="s">
        <v>165</v>
      </c>
      <c r="AG98" t="s">
        <v>158</v>
      </c>
      <c r="AH98" t="s">
        <v>161</v>
      </c>
      <c r="AI98" t="s">
        <v>162</v>
      </c>
      <c r="AJ98">
        <v>847484009</v>
      </c>
      <c r="AN98">
        <v>260001</v>
      </c>
      <c r="BF98">
        <f t="shared" si="6"/>
        <v>0</v>
      </c>
      <c r="BG98" s="22">
        <f t="shared" si="7"/>
        <v>-570</v>
      </c>
      <c r="BH98" s="61" t="s">
        <v>71</v>
      </c>
      <c r="BI98" t="e">
        <f>+VLOOKUP(AG98,Sheet4!A:A,1,FALSE())</f>
        <v>#N/A</v>
      </c>
      <c r="BN98" s="62">
        <v>-2175</v>
      </c>
      <c r="BO98" t="s">
        <v>163</v>
      </c>
      <c r="BP98" t="s">
        <v>101</v>
      </c>
    </row>
    <row r="99" spans="1:68" ht="12.75" customHeight="1" x14ac:dyDescent="0.3">
      <c r="A99" s="60">
        <v>46114</v>
      </c>
      <c r="B99" t="s">
        <v>63</v>
      </c>
      <c r="F99">
        <v>765</v>
      </c>
      <c r="G99">
        <v>765</v>
      </c>
      <c r="H99">
        <v>150</v>
      </c>
      <c r="I99">
        <v>150</v>
      </c>
      <c r="J99" s="22">
        <v>-615</v>
      </c>
      <c r="R99" t="s">
        <v>64</v>
      </c>
      <c r="V99">
        <v>2601060</v>
      </c>
      <c r="W99" t="s">
        <v>158</v>
      </c>
      <c r="X99" t="s">
        <v>94</v>
      </c>
      <c r="Y99" t="s">
        <v>159</v>
      </c>
      <c r="Z99" t="s">
        <v>166</v>
      </c>
      <c r="AG99" t="s">
        <v>158</v>
      </c>
      <c r="AH99" t="s">
        <v>161</v>
      </c>
      <c r="AI99" t="s">
        <v>162</v>
      </c>
      <c r="AJ99">
        <v>847484009</v>
      </c>
      <c r="AN99">
        <v>260001</v>
      </c>
      <c r="BF99">
        <f t="shared" si="6"/>
        <v>0</v>
      </c>
      <c r="BG99" s="22">
        <f t="shared" si="7"/>
        <v>-150</v>
      </c>
      <c r="BH99" s="61" t="s">
        <v>71</v>
      </c>
      <c r="BI99" t="e">
        <f>+VLOOKUP(AG99,Sheet4!A:A,1,FALSE())</f>
        <v>#N/A</v>
      </c>
      <c r="BN99" s="62">
        <v>-615</v>
      </c>
      <c r="BO99" t="s">
        <v>163</v>
      </c>
      <c r="BP99" t="s">
        <v>101</v>
      </c>
    </row>
    <row r="100" spans="1:68" ht="12.75" customHeight="1" x14ac:dyDescent="0.3">
      <c r="A100" s="60">
        <v>46114</v>
      </c>
      <c r="B100" t="s">
        <v>63</v>
      </c>
      <c r="F100">
        <v>735</v>
      </c>
      <c r="G100">
        <v>735</v>
      </c>
      <c r="H100">
        <v>150</v>
      </c>
      <c r="I100">
        <v>150</v>
      </c>
      <c r="J100" s="22">
        <v>-585</v>
      </c>
      <c r="R100" t="s">
        <v>64</v>
      </c>
      <c r="V100">
        <v>2601060</v>
      </c>
      <c r="W100" t="s">
        <v>158</v>
      </c>
      <c r="X100" t="s">
        <v>94</v>
      </c>
      <c r="Y100" t="s">
        <v>159</v>
      </c>
      <c r="Z100" t="s">
        <v>167</v>
      </c>
      <c r="AG100" t="s">
        <v>158</v>
      </c>
      <c r="AH100" t="s">
        <v>161</v>
      </c>
      <c r="AI100" t="s">
        <v>162</v>
      </c>
      <c r="AJ100">
        <v>847484009</v>
      </c>
      <c r="AN100">
        <v>260001</v>
      </c>
      <c r="BF100">
        <f t="shared" si="6"/>
        <v>0</v>
      </c>
      <c r="BG100" s="22">
        <f t="shared" si="7"/>
        <v>-150</v>
      </c>
      <c r="BH100" s="61" t="s">
        <v>71</v>
      </c>
      <c r="BI100" t="e">
        <f>+VLOOKUP(AG100,Sheet4!A:A,1,FALSE())</f>
        <v>#N/A</v>
      </c>
      <c r="BN100" s="62">
        <v>-585</v>
      </c>
      <c r="BO100" t="s">
        <v>163</v>
      </c>
      <c r="BP100" t="s">
        <v>101</v>
      </c>
    </row>
    <row r="101" spans="1:68" ht="12.75" hidden="1" customHeight="1" x14ac:dyDescent="0.3">
      <c r="A101" s="60">
        <v>46114</v>
      </c>
      <c r="B101" t="s">
        <v>74</v>
      </c>
      <c r="F101" s="63">
        <v>137</v>
      </c>
      <c r="G101">
        <v>68.5</v>
      </c>
      <c r="H101">
        <v>28</v>
      </c>
      <c r="I101">
        <v>28</v>
      </c>
      <c r="J101" s="22">
        <v>-109</v>
      </c>
      <c r="R101" t="s">
        <v>75</v>
      </c>
      <c r="V101">
        <v>2601060</v>
      </c>
      <c r="W101" t="s">
        <v>158</v>
      </c>
      <c r="X101" t="s">
        <v>94</v>
      </c>
      <c r="Y101" t="s">
        <v>159</v>
      </c>
      <c r="Z101" t="s">
        <v>160</v>
      </c>
      <c r="AG101" t="s">
        <v>158</v>
      </c>
      <c r="AH101" t="s">
        <v>161</v>
      </c>
      <c r="AI101" t="s">
        <v>162</v>
      </c>
      <c r="AJ101">
        <v>847484009</v>
      </c>
      <c r="AN101">
        <v>260001</v>
      </c>
      <c r="BF101">
        <f t="shared" si="6"/>
        <v>0</v>
      </c>
      <c r="BG101" s="22">
        <f t="shared" si="7"/>
        <v>-28</v>
      </c>
      <c r="BH101" s="61" t="s">
        <v>71</v>
      </c>
      <c r="BI101" t="e">
        <f>+VLOOKUP(AG101,Sheet4!A:A,1,FALSE())</f>
        <v>#N/A</v>
      </c>
      <c r="BN101" s="62">
        <v>-109</v>
      </c>
      <c r="BO101" t="s">
        <v>163</v>
      </c>
    </row>
    <row r="102" spans="1:68" ht="12.75" hidden="1" customHeight="1" x14ac:dyDescent="0.3">
      <c r="A102" s="60">
        <v>46114</v>
      </c>
      <c r="B102" t="s">
        <v>74</v>
      </c>
      <c r="F102" s="63">
        <v>264</v>
      </c>
      <c r="G102">
        <v>132</v>
      </c>
      <c r="H102">
        <v>54</v>
      </c>
      <c r="I102">
        <v>54</v>
      </c>
      <c r="J102" s="22">
        <v>-210</v>
      </c>
      <c r="R102" t="s">
        <v>75</v>
      </c>
      <c r="V102">
        <v>2601060</v>
      </c>
      <c r="W102" t="s">
        <v>158</v>
      </c>
      <c r="X102" t="s">
        <v>94</v>
      </c>
      <c r="Y102" t="s">
        <v>159</v>
      </c>
      <c r="Z102" t="s">
        <v>164</v>
      </c>
      <c r="AG102" t="s">
        <v>158</v>
      </c>
      <c r="AH102" t="s">
        <v>161</v>
      </c>
      <c r="AI102" t="s">
        <v>162</v>
      </c>
      <c r="AJ102">
        <v>847484009</v>
      </c>
      <c r="AN102">
        <v>260001</v>
      </c>
      <c r="BF102">
        <f t="shared" si="6"/>
        <v>0</v>
      </c>
      <c r="BG102" s="22">
        <f t="shared" si="7"/>
        <v>-54</v>
      </c>
      <c r="BH102" s="61" t="s">
        <v>71</v>
      </c>
      <c r="BI102" t="e">
        <f>+VLOOKUP(AG102,Sheet4!A:A,1,FALSE())</f>
        <v>#N/A</v>
      </c>
      <c r="BN102" s="62">
        <v>-210</v>
      </c>
      <c r="BO102" t="s">
        <v>163</v>
      </c>
    </row>
    <row r="103" spans="1:68" ht="12.75" hidden="1" customHeight="1" x14ac:dyDescent="0.3">
      <c r="A103" s="60">
        <v>46114</v>
      </c>
      <c r="B103" t="s">
        <v>74</v>
      </c>
      <c r="F103" s="63">
        <v>183</v>
      </c>
      <c r="G103">
        <v>91.5</v>
      </c>
      <c r="H103">
        <v>38</v>
      </c>
      <c r="I103">
        <v>38</v>
      </c>
      <c r="J103" s="22">
        <v>-145</v>
      </c>
      <c r="R103" t="s">
        <v>75</v>
      </c>
      <c r="V103">
        <v>2601060</v>
      </c>
      <c r="W103" t="s">
        <v>158</v>
      </c>
      <c r="X103" t="s">
        <v>94</v>
      </c>
      <c r="Y103" t="s">
        <v>159</v>
      </c>
      <c r="Z103" t="s">
        <v>165</v>
      </c>
      <c r="AG103" t="s">
        <v>158</v>
      </c>
      <c r="AH103" t="s">
        <v>161</v>
      </c>
      <c r="AI103" t="s">
        <v>162</v>
      </c>
      <c r="AJ103">
        <v>847484009</v>
      </c>
      <c r="AN103">
        <v>260001</v>
      </c>
      <c r="BF103">
        <f t="shared" si="6"/>
        <v>0</v>
      </c>
      <c r="BG103" s="22">
        <f t="shared" si="7"/>
        <v>-38</v>
      </c>
      <c r="BH103" s="61" t="s">
        <v>71</v>
      </c>
      <c r="BI103" t="e">
        <f>+VLOOKUP(AG103,Sheet4!A:A,1,FALSE())</f>
        <v>#N/A</v>
      </c>
      <c r="BN103" s="62">
        <v>-145</v>
      </c>
      <c r="BO103" t="s">
        <v>163</v>
      </c>
    </row>
    <row r="104" spans="1:68" ht="12.75" hidden="1" customHeight="1" x14ac:dyDescent="0.3">
      <c r="A104" s="60">
        <v>46114</v>
      </c>
      <c r="B104" t="s">
        <v>74</v>
      </c>
      <c r="F104" s="63">
        <v>51</v>
      </c>
      <c r="G104">
        <v>25.5</v>
      </c>
      <c r="H104">
        <v>10</v>
      </c>
      <c r="I104">
        <v>10</v>
      </c>
      <c r="J104" s="22">
        <v>-41</v>
      </c>
      <c r="R104" t="s">
        <v>75</v>
      </c>
      <c r="V104">
        <v>2601060</v>
      </c>
      <c r="W104" t="s">
        <v>158</v>
      </c>
      <c r="X104" t="s">
        <v>94</v>
      </c>
      <c r="Y104" t="s">
        <v>159</v>
      </c>
      <c r="Z104" t="s">
        <v>166</v>
      </c>
      <c r="AG104" t="s">
        <v>158</v>
      </c>
      <c r="AH104" t="s">
        <v>161</v>
      </c>
      <c r="AI104" t="s">
        <v>162</v>
      </c>
      <c r="AJ104">
        <v>847484009</v>
      </c>
      <c r="AN104">
        <v>260001</v>
      </c>
      <c r="BF104">
        <f t="shared" si="6"/>
        <v>0</v>
      </c>
      <c r="BG104" s="22">
        <f t="shared" si="7"/>
        <v>-10</v>
      </c>
      <c r="BH104" s="61" t="s">
        <v>71</v>
      </c>
      <c r="BI104" t="e">
        <f>+VLOOKUP(AG104,Sheet4!A:A,1,FALSE())</f>
        <v>#N/A</v>
      </c>
      <c r="BN104" s="62">
        <v>-41</v>
      </c>
      <c r="BO104" t="s">
        <v>163</v>
      </c>
    </row>
    <row r="105" spans="1:68" ht="12.75" hidden="1" customHeight="1" x14ac:dyDescent="0.3">
      <c r="A105" s="60">
        <v>46114</v>
      </c>
      <c r="B105" t="s">
        <v>74</v>
      </c>
      <c r="F105" s="63">
        <v>49</v>
      </c>
      <c r="G105">
        <v>24.5</v>
      </c>
      <c r="H105">
        <v>10</v>
      </c>
      <c r="I105">
        <v>10</v>
      </c>
      <c r="J105" s="22">
        <v>-39</v>
      </c>
      <c r="R105" t="s">
        <v>75</v>
      </c>
      <c r="V105">
        <v>2601060</v>
      </c>
      <c r="W105" t="s">
        <v>158</v>
      </c>
      <c r="X105" t="s">
        <v>94</v>
      </c>
      <c r="Y105" t="s">
        <v>159</v>
      </c>
      <c r="Z105" t="s">
        <v>167</v>
      </c>
      <c r="AG105" t="s">
        <v>158</v>
      </c>
      <c r="AH105" t="s">
        <v>161</v>
      </c>
      <c r="AI105" t="s">
        <v>162</v>
      </c>
      <c r="AJ105">
        <v>847484009</v>
      </c>
      <c r="AN105">
        <v>260001</v>
      </c>
      <c r="BF105">
        <f t="shared" si="6"/>
        <v>0</v>
      </c>
      <c r="BG105" s="22">
        <f t="shared" si="7"/>
        <v>-10</v>
      </c>
      <c r="BH105" s="61" t="s">
        <v>71</v>
      </c>
      <c r="BI105" t="e">
        <f>+VLOOKUP(AG105,Sheet4!A:A,1,FALSE())</f>
        <v>#N/A</v>
      </c>
      <c r="BN105" s="62">
        <v>-39</v>
      </c>
      <c r="BO105" t="s">
        <v>163</v>
      </c>
    </row>
    <row r="106" spans="1:68" ht="12.75" hidden="1" customHeight="1" x14ac:dyDescent="0.3">
      <c r="A106" s="60">
        <v>46114</v>
      </c>
      <c r="B106" t="s">
        <v>76</v>
      </c>
      <c r="F106">
        <v>2740</v>
      </c>
      <c r="G106">
        <v>2740</v>
      </c>
      <c r="H106">
        <v>560</v>
      </c>
      <c r="I106">
        <v>560</v>
      </c>
      <c r="J106" s="22">
        <v>-2180</v>
      </c>
      <c r="R106" t="s">
        <v>77</v>
      </c>
      <c r="V106">
        <v>2601060</v>
      </c>
      <c r="W106" t="s">
        <v>158</v>
      </c>
      <c r="X106" t="s">
        <v>94</v>
      </c>
      <c r="Y106" t="s">
        <v>159</v>
      </c>
      <c r="Z106" t="s">
        <v>160</v>
      </c>
      <c r="AG106" t="s">
        <v>158</v>
      </c>
      <c r="AH106" t="s">
        <v>161</v>
      </c>
      <c r="AI106" t="s">
        <v>162</v>
      </c>
      <c r="AJ106">
        <v>847484009</v>
      </c>
      <c r="AN106">
        <v>260001</v>
      </c>
      <c r="BF106">
        <f t="shared" si="6"/>
        <v>0</v>
      </c>
      <c r="BG106" s="22">
        <f t="shared" si="7"/>
        <v>-560</v>
      </c>
      <c r="BH106" s="61" t="s">
        <v>71</v>
      </c>
      <c r="BI106" t="e">
        <f>+VLOOKUP(AG106,Sheet4!A:A,1,FALSE())</f>
        <v>#N/A</v>
      </c>
      <c r="BN106" s="62">
        <v>-2180</v>
      </c>
      <c r="BO106" t="s">
        <v>163</v>
      </c>
    </row>
    <row r="107" spans="1:68" ht="12.75" hidden="1" customHeight="1" x14ac:dyDescent="0.3">
      <c r="A107" s="60">
        <v>46114</v>
      </c>
      <c r="B107" t="s">
        <v>76</v>
      </c>
      <c r="F107">
        <v>5280</v>
      </c>
      <c r="G107">
        <v>5280</v>
      </c>
      <c r="H107">
        <v>1080</v>
      </c>
      <c r="I107">
        <v>1080</v>
      </c>
      <c r="J107" s="22">
        <v>-4200</v>
      </c>
      <c r="R107" t="s">
        <v>77</v>
      </c>
      <c r="V107">
        <v>2601060</v>
      </c>
      <c r="W107" t="s">
        <v>158</v>
      </c>
      <c r="X107" t="s">
        <v>94</v>
      </c>
      <c r="Y107" t="s">
        <v>159</v>
      </c>
      <c r="Z107" t="s">
        <v>164</v>
      </c>
      <c r="AG107" t="s">
        <v>158</v>
      </c>
      <c r="AH107" t="s">
        <v>161</v>
      </c>
      <c r="AI107" t="s">
        <v>162</v>
      </c>
      <c r="AJ107">
        <v>847484009</v>
      </c>
      <c r="AN107">
        <v>260001</v>
      </c>
      <c r="BF107">
        <f t="shared" si="6"/>
        <v>0</v>
      </c>
      <c r="BG107" s="22">
        <f t="shared" si="7"/>
        <v>-1080</v>
      </c>
      <c r="BH107" s="61" t="s">
        <v>71</v>
      </c>
      <c r="BI107" t="e">
        <f>+VLOOKUP(AG107,Sheet4!A:A,1,FALSE())</f>
        <v>#N/A</v>
      </c>
      <c r="BN107" s="62">
        <v>-4200</v>
      </c>
      <c r="BO107" t="s">
        <v>163</v>
      </c>
    </row>
    <row r="108" spans="1:68" ht="12.75" hidden="1" customHeight="1" x14ac:dyDescent="0.3">
      <c r="A108" s="60">
        <v>46114</v>
      </c>
      <c r="B108" t="s">
        <v>76</v>
      </c>
      <c r="F108">
        <v>3660</v>
      </c>
      <c r="G108">
        <v>3660</v>
      </c>
      <c r="H108">
        <v>760</v>
      </c>
      <c r="I108">
        <v>760</v>
      </c>
      <c r="J108" s="22">
        <v>-2900</v>
      </c>
      <c r="R108" t="s">
        <v>77</v>
      </c>
      <c r="V108">
        <v>2601060</v>
      </c>
      <c r="W108" t="s">
        <v>158</v>
      </c>
      <c r="X108" t="s">
        <v>94</v>
      </c>
      <c r="Y108" t="s">
        <v>159</v>
      </c>
      <c r="Z108" t="s">
        <v>165</v>
      </c>
      <c r="AG108" t="s">
        <v>158</v>
      </c>
      <c r="AH108" t="s">
        <v>161</v>
      </c>
      <c r="AI108" t="s">
        <v>162</v>
      </c>
      <c r="AJ108">
        <v>847484009</v>
      </c>
      <c r="AN108">
        <v>260001</v>
      </c>
      <c r="BF108">
        <f t="shared" si="6"/>
        <v>0</v>
      </c>
      <c r="BG108" s="22">
        <f t="shared" si="7"/>
        <v>-760</v>
      </c>
      <c r="BH108" s="61" t="s">
        <v>71</v>
      </c>
      <c r="BI108" t="e">
        <f>+VLOOKUP(AG108,Sheet4!A:A,1,FALSE())</f>
        <v>#N/A</v>
      </c>
      <c r="BN108" s="62">
        <v>-2900</v>
      </c>
      <c r="BO108" t="s">
        <v>163</v>
      </c>
    </row>
    <row r="109" spans="1:68" ht="12.75" hidden="1" customHeight="1" x14ac:dyDescent="0.3">
      <c r="A109" s="60">
        <v>46114</v>
      </c>
      <c r="B109" t="s">
        <v>76</v>
      </c>
      <c r="F109">
        <v>1020</v>
      </c>
      <c r="G109">
        <v>1020</v>
      </c>
      <c r="H109">
        <v>200</v>
      </c>
      <c r="I109">
        <v>200</v>
      </c>
      <c r="J109" s="22">
        <v>-820</v>
      </c>
      <c r="R109" t="s">
        <v>77</v>
      </c>
      <c r="V109">
        <v>2601060</v>
      </c>
      <c r="W109" t="s">
        <v>158</v>
      </c>
      <c r="X109" t="s">
        <v>94</v>
      </c>
      <c r="Y109" t="s">
        <v>159</v>
      </c>
      <c r="Z109" t="s">
        <v>166</v>
      </c>
      <c r="AG109" t="s">
        <v>158</v>
      </c>
      <c r="AH109" t="s">
        <v>161</v>
      </c>
      <c r="AI109" t="s">
        <v>162</v>
      </c>
      <c r="AJ109">
        <v>847484009</v>
      </c>
      <c r="AN109">
        <v>260001</v>
      </c>
      <c r="BF109">
        <f t="shared" si="6"/>
        <v>0</v>
      </c>
      <c r="BG109" s="22">
        <f t="shared" si="7"/>
        <v>-200</v>
      </c>
      <c r="BH109" s="61" t="s">
        <v>71</v>
      </c>
      <c r="BI109" t="e">
        <f>+VLOOKUP(AG109,Sheet4!A:A,1,FALSE())</f>
        <v>#N/A</v>
      </c>
      <c r="BN109" s="62">
        <v>-820</v>
      </c>
      <c r="BO109" t="s">
        <v>163</v>
      </c>
    </row>
    <row r="110" spans="1:68" ht="12.75" hidden="1" customHeight="1" x14ac:dyDescent="0.3">
      <c r="A110" s="60">
        <v>46114</v>
      </c>
      <c r="B110" t="s">
        <v>76</v>
      </c>
      <c r="F110">
        <v>980</v>
      </c>
      <c r="G110">
        <v>980</v>
      </c>
      <c r="H110">
        <v>200</v>
      </c>
      <c r="I110">
        <v>200</v>
      </c>
      <c r="J110" s="22">
        <v>-780</v>
      </c>
      <c r="R110" t="s">
        <v>77</v>
      </c>
      <c r="V110">
        <v>2601060</v>
      </c>
      <c r="W110" t="s">
        <v>158</v>
      </c>
      <c r="X110" t="s">
        <v>94</v>
      </c>
      <c r="Y110" t="s">
        <v>159</v>
      </c>
      <c r="Z110" t="s">
        <v>167</v>
      </c>
      <c r="AG110" t="s">
        <v>158</v>
      </c>
      <c r="AH110" t="s">
        <v>161</v>
      </c>
      <c r="AI110" t="s">
        <v>162</v>
      </c>
      <c r="AJ110">
        <v>847484009</v>
      </c>
      <c r="AN110">
        <v>260001</v>
      </c>
      <c r="BF110">
        <f t="shared" si="6"/>
        <v>0</v>
      </c>
      <c r="BG110" s="22">
        <f t="shared" si="7"/>
        <v>-200</v>
      </c>
      <c r="BH110" s="61" t="s">
        <v>71</v>
      </c>
      <c r="BI110" t="e">
        <f>+VLOOKUP(AG110,Sheet4!A:A,1,FALSE())</f>
        <v>#N/A</v>
      </c>
      <c r="BN110" s="62">
        <v>-780</v>
      </c>
      <c r="BO110" t="s">
        <v>163</v>
      </c>
    </row>
    <row r="111" spans="1:68" ht="12.75" hidden="1" customHeight="1" x14ac:dyDescent="0.3">
      <c r="A111" s="60">
        <v>46114</v>
      </c>
      <c r="B111" t="s">
        <v>78</v>
      </c>
      <c r="F111" s="63">
        <v>137</v>
      </c>
      <c r="G111">
        <v>68.5</v>
      </c>
      <c r="H111">
        <v>28</v>
      </c>
      <c r="I111">
        <v>28</v>
      </c>
      <c r="J111" s="22">
        <v>-109</v>
      </c>
      <c r="R111" t="s">
        <v>79</v>
      </c>
      <c r="V111">
        <v>2601060</v>
      </c>
      <c r="W111" t="s">
        <v>158</v>
      </c>
      <c r="X111" t="s">
        <v>94</v>
      </c>
      <c r="Y111" t="s">
        <v>159</v>
      </c>
      <c r="Z111" t="s">
        <v>160</v>
      </c>
      <c r="AG111" t="s">
        <v>158</v>
      </c>
      <c r="AH111" t="s">
        <v>161</v>
      </c>
      <c r="AI111" t="s">
        <v>162</v>
      </c>
      <c r="AJ111">
        <v>847484009</v>
      </c>
      <c r="AN111">
        <v>260001</v>
      </c>
      <c r="BF111">
        <f t="shared" si="6"/>
        <v>0</v>
      </c>
      <c r="BG111" s="22">
        <f t="shared" si="7"/>
        <v>-28</v>
      </c>
      <c r="BH111" s="61" t="s">
        <v>71</v>
      </c>
      <c r="BI111" t="e">
        <f>+VLOOKUP(AG111,Sheet4!A:A,1,FALSE())</f>
        <v>#N/A</v>
      </c>
      <c r="BN111" s="62">
        <v>-109</v>
      </c>
      <c r="BO111" t="s">
        <v>163</v>
      </c>
    </row>
    <row r="112" spans="1:68" ht="12.75" hidden="1" customHeight="1" x14ac:dyDescent="0.3">
      <c r="A112" s="60">
        <v>46114</v>
      </c>
      <c r="B112" t="s">
        <v>78</v>
      </c>
      <c r="F112" s="63">
        <v>264</v>
      </c>
      <c r="G112">
        <v>132</v>
      </c>
      <c r="H112">
        <v>54</v>
      </c>
      <c r="I112">
        <v>54</v>
      </c>
      <c r="J112" s="22">
        <v>-210</v>
      </c>
      <c r="R112" t="s">
        <v>79</v>
      </c>
      <c r="V112">
        <v>2601060</v>
      </c>
      <c r="W112" t="s">
        <v>158</v>
      </c>
      <c r="X112" t="s">
        <v>94</v>
      </c>
      <c r="Y112" t="s">
        <v>159</v>
      </c>
      <c r="Z112" t="s">
        <v>164</v>
      </c>
      <c r="AG112" t="s">
        <v>158</v>
      </c>
      <c r="AH112" t="s">
        <v>161</v>
      </c>
      <c r="AI112" t="s">
        <v>162</v>
      </c>
      <c r="AJ112">
        <v>847484009</v>
      </c>
      <c r="AN112">
        <v>260001</v>
      </c>
      <c r="BF112">
        <f t="shared" si="6"/>
        <v>0</v>
      </c>
      <c r="BG112" s="22">
        <f t="shared" si="7"/>
        <v>-54</v>
      </c>
      <c r="BH112" s="61" t="s">
        <v>71</v>
      </c>
      <c r="BI112" t="e">
        <f>+VLOOKUP(AG112,Sheet4!A:A,1,FALSE())</f>
        <v>#N/A</v>
      </c>
      <c r="BN112" s="62">
        <v>-210</v>
      </c>
      <c r="BO112" t="s">
        <v>163</v>
      </c>
    </row>
    <row r="113" spans="1:68" ht="12.75" hidden="1" customHeight="1" x14ac:dyDescent="0.3">
      <c r="A113" s="60">
        <v>46114</v>
      </c>
      <c r="B113" t="s">
        <v>78</v>
      </c>
      <c r="F113" s="63">
        <v>183</v>
      </c>
      <c r="G113">
        <v>91.5</v>
      </c>
      <c r="H113">
        <v>38</v>
      </c>
      <c r="I113">
        <v>38</v>
      </c>
      <c r="J113" s="22">
        <v>-145</v>
      </c>
      <c r="R113" t="s">
        <v>79</v>
      </c>
      <c r="V113">
        <v>2601060</v>
      </c>
      <c r="W113" t="s">
        <v>158</v>
      </c>
      <c r="X113" t="s">
        <v>94</v>
      </c>
      <c r="Y113" t="s">
        <v>159</v>
      </c>
      <c r="Z113" t="s">
        <v>165</v>
      </c>
      <c r="AG113" t="s">
        <v>158</v>
      </c>
      <c r="AH113" t="s">
        <v>161</v>
      </c>
      <c r="AI113" t="s">
        <v>162</v>
      </c>
      <c r="AJ113">
        <v>847484009</v>
      </c>
      <c r="AN113">
        <v>260001</v>
      </c>
      <c r="BF113">
        <f t="shared" si="6"/>
        <v>0</v>
      </c>
      <c r="BG113" s="22">
        <f t="shared" si="7"/>
        <v>-38</v>
      </c>
      <c r="BH113" s="61" t="s">
        <v>71</v>
      </c>
      <c r="BI113" t="e">
        <f>+VLOOKUP(AG113,Sheet4!A:A,1,FALSE())</f>
        <v>#N/A</v>
      </c>
      <c r="BN113" s="62">
        <v>-145</v>
      </c>
      <c r="BO113" t="s">
        <v>163</v>
      </c>
    </row>
    <row r="114" spans="1:68" ht="12.75" hidden="1" customHeight="1" x14ac:dyDescent="0.3">
      <c r="A114" s="60">
        <v>46114</v>
      </c>
      <c r="B114" t="s">
        <v>78</v>
      </c>
      <c r="F114" s="63">
        <v>51</v>
      </c>
      <c r="G114">
        <v>25.5</v>
      </c>
      <c r="H114">
        <v>10</v>
      </c>
      <c r="I114">
        <v>10</v>
      </c>
      <c r="J114" s="22">
        <v>-41</v>
      </c>
      <c r="R114" t="s">
        <v>79</v>
      </c>
      <c r="V114">
        <v>2601060</v>
      </c>
      <c r="W114" t="s">
        <v>158</v>
      </c>
      <c r="X114" t="s">
        <v>94</v>
      </c>
      <c r="Y114" t="s">
        <v>159</v>
      </c>
      <c r="Z114" t="s">
        <v>166</v>
      </c>
      <c r="AG114" t="s">
        <v>158</v>
      </c>
      <c r="AH114" t="s">
        <v>161</v>
      </c>
      <c r="AI114" t="s">
        <v>162</v>
      </c>
      <c r="AJ114">
        <v>847484009</v>
      </c>
      <c r="AN114">
        <v>260001</v>
      </c>
      <c r="BF114">
        <f t="shared" si="6"/>
        <v>0</v>
      </c>
      <c r="BG114" s="22">
        <f t="shared" si="7"/>
        <v>-10</v>
      </c>
      <c r="BH114" s="61" t="s">
        <v>71</v>
      </c>
      <c r="BI114" t="e">
        <f>+VLOOKUP(AG114,Sheet4!A:A,1,FALSE())</f>
        <v>#N/A</v>
      </c>
      <c r="BN114" s="62">
        <v>-41</v>
      </c>
      <c r="BO114" t="s">
        <v>163</v>
      </c>
    </row>
    <row r="115" spans="1:68" ht="12.75" hidden="1" customHeight="1" x14ac:dyDescent="0.3">
      <c r="A115" s="60">
        <v>46114</v>
      </c>
      <c r="B115" t="s">
        <v>78</v>
      </c>
      <c r="F115" s="63">
        <v>49</v>
      </c>
      <c r="G115">
        <v>24.5</v>
      </c>
      <c r="H115">
        <v>10</v>
      </c>
      <c r="I115">
        <v>10</v>
      </c>
      <c r="J115" s="22">
        <v>-39</v>
      </c>
      <c r="R115" t="s">
        <v>79</v>
      </c>
      <c r="V115">
        <v>2601060</v>
      </c>
      <c r="W115" t="s">
        <v>158</v>
      </c>
      <c r="X115" t="s">
        <v>94</v>
      </c>
      <c r="Y115" t="s">
        <v>159</v>
      </c>
      <c r="Z115" t="s">
        <v>167</v>
      </c>
      <c r="AG115" t="s">
        <v>158</v>
      </c>
      <c r="AH115" t="s">
        <v>161</v>
      </c>
      <c r="AI115" t="s">
        <v>162</v>
      </c>
      <c r="AJ115">
        <v>847484009</v>
      </c>
      <c r="AN115">
        <v>260001</v>
      </c>
      <c r="BF115">
        <f t="shared" si="6"/>
        <v>0</v>
      </c>
      <c r="BG115" s="22">
        <f t="shared" si="7"/>
        <v>-10</v>
      </c>
      <c r="BH115" s="61" t="s">
        <v>71</v>
      </c>
      <c r="BI115" t="e">
        <f>+VLOOKUP(AG115,Sheet4!A:A,1,FALSE())</f>
        <v>#N/A</v>
      </c>
      <c r="BN115" s="62">
        <v>-39</v>
      </c>
      <c r="BO115" t="s">
        <v>163</v>
      </c>
    </row>
    <row r="116" spans="1:68" ht="12.75" hidden="1" customHeight="1" x14ac:dyDescent="0.3">
      <c r="A116" s="60">
        <v>46114</v>
      </c>
      <c r="B116" t="s">
        <v>80</v>
      </c>
      <c r="F116">
        <v>1712.5</v>
      </c>
      <c r="G116">
        <v>1712.5</v>
      </c>
      <c r="H116">
        <v>350</v>
      </c>
      <c r="I116">
        <v>350</v>
      </c>
      <c r="J116" s="22">
        <v>-1362.5</v>
      </c>
      <c r="R116" t="s">
        <v>81</v>
      </c>
      <c r="V116">
        <v>2601060</v>
      </c>
      <c r="W116" t="s">
        <v>158</v>
      </c>
      <c r="X116" t="s">
        <v>94</v>
      </c>
      <c r="Y116" t="s">
        <v>159</v>
      </c>
      <c r="Z116" t="s">
        <v>160</v>
      </c>
      <c r="AG116" t="s">
        <v>158</v>
      </c>
      <c r="AH116" t="s">
        <v>161</v>
      </c>
      <c r="AI116" t="s">
        <v>162</v>
      </c>
      <c r="AJ116">
        <v>847484009</v>
      </c>
      <c r="AN116">
        <v>260001</v>
      </c>
      <c r="BD116" s="64">
        <v>1712</v>
      </c>
      <c r="BF116">
        <f t="shared" si="6"/>
        <v>1712</v>
      </c>
      <c r="BG116" s="22">
        <f t="shared" si="7"/>
        <v>1362</v>
      </c>
      <c r="BH116" s="65" t="s">
        <v>99</v>
      </c>
      <c r="BI116" t="e">
        <f>+VLOOKUP(AG116,Sheet4!A:A,1,FALSE())</f>
        <v>#N/A</v>
      </c>
      <c r="BN116" s="62">
        <v>-1362.5</v>
      </c>
      <c r="BO116" t="s">
        <v>163</v>
      </c>
    </row>
    <row r="117" spans="1:68" ht="12.75" hidden="1" customHeight="1" x14ac:dyDescent="0.3">
      <c r="A117" s="60">
        <v>46114</v>
      </c>
      <c r="B117" t="s">
        <v>80</v>
      </c>
      <c r="F117">
        <v>3300</v>
      </c>
      <c r="G117">
        <v>3300</v>
      </c>
      <c r="H117">
        <v>675</v>
      </c>
      <c r="I117">
        <v>675</v>
      </c>
      <c r="J117" s="22">
        <v>-2625</v>
      </c>
      <c r="R117" t="s">
        <v>81</v>
      </c>
      <c r="V117">
        <v>2601060</v>
      </c>
      <c r="W117" t="s">
        <v>158</v>
      </c>
      <c r="X117" t="s">
        <v>94</v>
      </c>
      <c r="Y117" t="s">
        <v>159</v>
      </c>
      <c r="Z117" t="s">
        <v>164</v>
      </c>
      <c r="AG117" t="s">
        <v>158</v>
      </c>
      <c r="AH117" t="s">
        <v>161</v>
      </c>
      <c r="AI117" t="s">
        <v>162</v>
      </c>
      <c r="AJ117">
        <v>847484009</v>
      </c>
      <c r="AN117">
        <v>260001</v>
      </c>
      <c r="BD117" s="64">
        <v>3300</v>
      </c>
      <c r="BF117">
        <f t="shared" si="6"/>
        <v>3300</v>
      </c>
      <c r="BG117" s="22">
        <f t="shared" si="7"/>
        <v>2625</v>
      </c>
      <c r="BH117" s="65" t="s">
        <v>99</v>
      </c>
      <c r="BI117" t="e">
        <f>+VLOOKUP(AG117,Sheet4!A:A,1,FALSE())</f>
        <v>#N/A</v>
      </c>
      <c r="BN117" s="62">
        <v>-2625</v>
      </c>
      <c r="BO117" t="s">
        <v>163</v>
      </c>
    </row>
    <row r="118" spans="1:68" ht="12.75" hidden="1" customHeight="1" x14ac:dyDescent="0.3">
      <c r="A118" s="60">
        <v>46114</v>
      </c>
      <c r="B118" t="s">
        <v>80</v>
      </c>
      <c r="F118">
        <v>2287.5</v>
      </c>
      <c r="G118">
        <v>2287.5</v>
      </c>
      <c r="H118">
        <v>475</v>
      </c>
      <c r="I118">
        <v>475</v>
      </c>
      <c r="J118" s="22">
        <v>-1812.5</v>
      </c>
      <c r="R118" t="s">
        <v>81</v>
      </c>
      <c r="V118">
        <v>2601060</v>
      </c>
      <c r="W118" t="s">
        <v>158</v>
      </c>
      <c r="X118" t="s">
        <v>94</v>
      </c>
      <c r="Y118" t="s">
        <v>159</v>
      </c>
      <c r="Z118" t="s">
        <v>165</v>
      </c>
      <c r="AG118" t="s">
        <v>158</v>
      </c>
      <c r="AH118" t="s">
        <v>161</v>
      </c>
      <c r="AI118" t="s">
        <v>162</v>
      </c>
      <c r="AJ118">
        <v>847484009</v>
      </c>
      <c r="AN118">
        <v>260001</v>
      </c>
      <c r="BD118" s="64">
        <v>2288</v>
      </c>
      <c r="BF118">
        <f t="shared" si="6"/>
        <v>2288</v>
      </c>
      <c r="BG118" s="22">
        <f t="shared" si="7"/>
        <v>1813</v>
      </c>
      <c r="BH118" s="65" t="s">
        <v>99</v>
      </c>
      <c r="BI118" t="e">
        <f>+VLOOKUP(AG118,Sheet4!A:A,1,FALSE())</f>
        <v>#N/A</v>
      </c>
      <c r="BN118" s="62">
        <v>-1812.5</v>
      </c>
      <c r="BO118" t="s">
        <v>163</v>
      </c>
    </row>
    <row r="119" spans="1:68" ht="12.75" hidden="1" customHeight="1" x14ac:dyDescent="0.3">
      <c r="A119" s="60">
        <v>46114</v>
      </c>
      <c r="B119" t="s">
        <v>80</v>
      </c>
      <c r="F119">
        <v>637.5</v>
      </c>
      <c r="G119">
        <v>637.5</v>
      </c>
      <c r="H119">
        <v>125</v>
      </c>
      <c r="I119">
        <v>125</v>
      </c>
      <c r="J119" s="22">
        <v>-512.5</v>
      </c>
      <c r="R119" t="s">
        <v>81</v>
      </c>
      <c r="V119">
        <v>2601060</v>
      </c>
      <c r="W119" t="s">
        <v>158</v>
      </c>
      <c r="X119" t="s">
        <v>94</v>
      </c>
      <c r="Y119" t="s">
        <v>159</v>
      </c>
      <c r="Z119" t="s">
        <v>166</v>
      </c>
      <c r="AG119" t="s">
        <v>158</v>
      </c>
      <c r="AH119" t="s">
        <v>161</v>
      </c>
      <c r="AI119" t="s">
        <v>162</v>
      </c>
      <c r="AJ119">
        <v>847484009</v>
      </c>
      <c r="AN119">
        <v>260001</v>
      </c>
      <c r="BD119" s="64">
        <v>638</v>
      </c>
      <c r="BF119">
        <f t="shared" si="6"/>
        <v>638</v>
      </c>
      <c r="BG119" s="22">
        <f t="shared" si="7"/>
        <v>513</v>
      </c>
      <c r="BH119" s="65" t="s">
        <v>99</v>
      </c>
      <c r="BI119" t="e">
        <f>+VLOOKUP(AG119,Sheet4!A:A,1,FALSE())</f>
        <v>#N/A</v>
      </c>
      <c r="BN119" s="62">
        <v>-512.5</v>
      </c>
      <c r="BO119" t="s">
        <v>163</v>
      </c>
    </row>
    <row r="120" spans="1:68" ht="12.75" hidden="1" customHeight="1" x14ac:dyDescent="0.3">
      <c r="A120" s="60">
        <v>46114</v>
      </c>
      <c r="B120" t="s">
        <v>80</v>
      </c>
      <c r="F120">
        <v>612.5</v>
      </c>
      <c r="G120">
        <v>612.5</v>
      </c>
      <c r="H120">
        <v>125</v>
      </c>
      <c r="I120">
        <v>125</v>
      </c>
      <c r="J120" s="22">
        <v>-487.5</v>
      </c>
      <c r="R120" t="s">
        <v>81</v>
      </c>
      <c r="V120">
        <v>2601060</v>
      </c>
      <c r="W120" t="s">
        <v>158</v>
      </c>
      <c r="X120" t="s">
        <v>94</v>
      </c>
      <c r="Y120" t="s">
        <v>159</v>
      </c>
      <c r="Z120" t="s">
        <v>167</v>
      </c>
      <c r="AG120" t="s">
        <v>158</v>
      </c>
      <c r="AH120" t="s">
        <v>161</v>
      </c>
      <c r="AI120" t="s">
        <v>162</v>
      </c>
      <c r="AJ120">
        <v>847484009</v>
      </c>
      <c r="AN120">
        <v>260001</v>
      </c>
      <c r="BD120" s="64">
        <v>612</v>
      </c>
      <c r="BF120">
        <f t="shared" si="6"/>
        <v>612</v>
      </c>
      <c r="BG120" s="22">
        <f t="shared" si="7"/>
        <v>487</v>
      </c>
      <c r="BH120" s="65" t="s">
        <v>99</v>
      </c>
      <c r="BI120" t="e">
        <f>+VLOOKUP(AG120,Sheet4!A:A,1,FALSE())</f>
        <v>#N/A</v>
      </c>
      <c r="BN120" s="62">
        <v>-487.5</v>
      </c>
      <c r="BO120" t="s">
        <v>163</v>
      </c>
    </row>
    <row r="121" spans="1:68" ht="12.75" customHeight="1" x14ac:dyDescent="0.3">
      <c r="A121" s="60">
        <v>46114</v>
      </c>
      <c r="B121" t="s">
        <v>63</v>
      </c>
      <c r="F121">
        <v>3390</v>
      </c>
      <c r="G121">
        <v>3390</v>
      </c>
      <c r="H121">
        <v>5430</v>
      </c>
      <c r="I121">
        <v>5430</v>
      </c>
      <c r="J121" s="22">
        <v>2040</v>
      </c>
      <c r="R121" t="s">
        <v>64</v>
      </c>
      <c r="V121">
        <v>2601061</v>
      </c>
      <c r="W121" t="s">
        <v>168</v>
      </c>
      <c r="X121" t="s">
        <v>169</v>
      </c>
      <c r="Y121" t="s">
        <v>170</v>
      </c>
      <c r="Z121" t="s">
        <v>171</v>
      </c>
      <c r="AG121" t="s">
        <v>168</v>
      </c>
      <c r="AH121" t="s">
        <v>172</v>
      </c>
      <c r="AI121" t="s">
        <v>173</v>
      </c>
      <c r="AJ121">
        <v>867489953</v>
      </c>
      <c r="AN121">
        <v>260001</v>
      </c>
      <c r="BF121">
        <f t="shared" si="6"/>
        <v>0</v>
      </c>
      <c r="BG121" s="22">
        <f t="shared" si="7"/>
        <v>-5430</v>
      </c>
      <c r="BH121" s="61" t="s">
        <v>71</v>
      </c>
      <c r="BI121" t="e">
        <f>+VLOOKUP(AG121,Sheet4!A:A,1,FALSE())</f>
        <v>#N/A</v>
      </c>
      <c r="BN121" s="62">
        <v>2040</v>
      </c>
      <c r="BO121" t="s">
        <v>174</v>
      </c>
      <c r="BP121" t="s">
        <v>73</v>
      </c>
    </row>
    <row r="122" spans="1:68" ht="12.75" customHeight="1" x14ac:dyDescent="0.3">
      <c r="A122" s="60">
        <v>46114</v>
      </c>
      <c r="B122" t="s">
        <v>63</v>
      </c>
      <c r="F122">
        <v>615</v>
      </c>
      <c r="G122">
        <v>615</v>
      </c>
      <c r="H122">
        <v>975</v>
      </c>
      <c r="I122">
        <v>975</v>
      </c>
      <c r="J122" s="22">
        <v>360</v>
      </c>
      <c r="R122" t="s">
        <v>64</v>
      </c>
      <c r="V122">
        <v>2601061</v>
      </c>
      <c r="W122" t="s">
        <v>168</v>
      </c>
      <c r="X122" t="s">
        <v>169</v>
      </c>
      <c r="Y122" t="s">
        <v>170</v>
      </c>
      <c r="Z122" t="s">
        <v>175</v>
      </c>
      <c r="AG122" t="s">
        <v>168</v>
      </c>
      <c r="AH122" t="s">
        <v>172</v>
      </c>
      <c r="AI122" t="s">
        <v>173</v>
      </c>
      <c r="AJ122">
        <v>867489953</v>
      </c>
      <c r="AN122">
        <v>260001</v>
      </c>
      <c r="BF122">
        <f t="shared" si="6"/>
        <v>0</v>
      </c>
      <c r="BG122" s="22">
        <f t="shared" si="7"/>
        <v>-975</v>
      </c>
      <c r="BH122" s="61" t="s">
        <v>71</v>
      </c>
      <c r="BI122" t="e">
        <f>+VLOOKUP(AG122,Sheet4!A:A,1,FALSE())</f>
        <v>#N/A</v>
      </c>
      <c r="BN122" s="62">
        <v>360</v>
      </c>
      <c r="BO122" t="s">
        <v>174</v>
      </c>
      <c r="BP122" t="s">
        <v>73</v>
      </c>
    </row>
    <row r="123" spans="1:68" ht="12.75" customHeight="1" x14ac:dyDescent="0.3">
      <c r="A123" s="60">
        <v>46114</v>
      </c>
      <c r="B123" t="s">
        <v>63</v>
      </c>
      <c r="F123">
        <v>2070</v>
      </c>
      <c r="G123">
        <v>2070</v>
      </c>
      <c r="H123">
        <v>3315</v>
      </c>
      <c r="I123">
        <v>3315</v>
      </c>
      <c r="J123" s="22">
        <v>1245</v>
      </c>
      <c r="R123" t="s">
        <v>64</v>
      </c>
      <c r="V123">
        <v>2601061</v>
      </c>
      <c r="W123" t="s">
        <v>168</v>
      </c>
      <c r="X123" t="s">
        <v>169</v>
      </c>
      <c r="Y123" t="s">
        <v>170</v>
      </c>
      <c r="Z123" t="s">
        <v>176</v>
      </c>
      <c r="AG123" t="s">
        <v>168</v>
      </c>
      <c r="AH123" t="s">
        <v>172</v>
      </c>
      <c r="AI123" t="s">
        <v>173</v>
      </c>
      <c r="AJ123">
        <v>867489953</v>
      </c>
      <c r="AN123">
        <v>260001</v>
      </c>
      <c r="BF123">
        <f t="shared" si="6"/>
        <v>0</v>
      </c>
      <c r="BG123" s="22">
        <f t="shared" si="7"/>
        <v>-3315</v>
      </c>
      <c r="BH123" s="61" t="s">
        <v>71</v>
      </c>
      <c r="BI123" t="e">
        <f>+VLOOKUP(AG123,Sheet4!A:A,1,FALSE())</f>
        <v>#N/A</v>
      </c>
      <c r="BN123" s="62">
        <v>1245</v>
      </c>
      <c r="BO123" t="s">
        <v>174</v>
      </c>
      <c r="BP123" t="s">
        <v>73</v>
      </c>
    </row>
    <row r="124" spans="1:68" ht="12.75" customHeight="1" x14ac:dyDescent="0.3">
      <c r="A124" s="60">
        <v>46114</v>
      </c>
      <c r="B124" t="s">
        <v>63</v>
      </c>
      <c r="F124">
        <v>795</v>
      </c>
      <c r="G124">
        <v>795</v>
      </c>
      <c r="H124">
        <v>1275</v>
      </c>
      <c r="I124">
        <v>1275</v>
      </c>
      <c r="J124" s="22">
        <v>480</v>
      </c>
      <c r="R124" t="s">
        <v>64</v>
      </c>
      <c r="V124">
        <v>2601061</v>
      </c>
      <c r="W124" t="s">
        <v>168</v>
      </c>
      <c r="X124" t="s">
        <v>169</v>
      </c>
      <c r="Y124" t="s">
        <v>170</v>
      </c>
      <c r="Z124" t="s">
        <v>177</v>
      </c>
      <c r="AG124" t="s">
        <v>168</v>
      </c>
      <c r="AH124" t="s">
        <v>172</v>
      </c>
      <c r="AI124" t="s">
        <v>173</v>
      </c>
      <c r="AJ124">
        <v>867489953</v>
      </c>
      <c r="AN124">
        <v>260001</v>
      </c>
      <c r="BF124">
        <f t="shared" si="6"/>
        <v>0</v>
      </c>
      <c r="BG124" s="22">
        <f t="shared" si="7"/>
        <v>-1275</v>
      </c>
      <c r="BH124" s="61" t="s">
        <v>71</v>
      </c>
      <c r="BI124" t="e">
        <f>+VLOOKUP(AG124,Sheet4!A:A,1,FALSE())</f>
        <v>#N/A</v>
      </c>
      <c r="BN124" s="62">
        <v>480</v>
      </c>
      <c r="BO124" t="s">
        <v>174</v>
      </c>
      <c r="BP124" t="s">
        <v>73</v>
      </c>
    </row>
    <row r="125" spans="1:68" ht="12.75" hidden="1" customHeight="1" x14ac:dyDescent="0.3">
      <c r="A125" s="60">
        <v>46114</v>
      </c>
      <c r="B125" t="s">
        <v>74</v>
      </c>
      <c r="F125" s="63">
        <v>226</v>
      </c>
      <c r="G125">
        <v>113</v>
      </c>
      <c r="H125">
        <v>362</v>
      </c>
      <c r="I125">
        <v>362</v>
      </c>
      <c r="J125" s="22">
        <v>136</v>
      </c>
      <c r="R125" t="s">
        <v>75</v>
      </c>
      <c r="V125">
        <v>2601061</v>
      </c>
      <c r="W125" t="s">
        <v>168</v>
      </c>
      <c r="X125" t="s">
        <v>169</v>
      </c>
      <c r="Y125" t="s">
        <v>170</v>
      </c>
      <c r="Z125" t="s">
        <v>171</v>
      </c>
      <c r="AG125" t="s">
        <v>168</v>
      </c>
      <c r="AH125" t="s">
        <v>172</v>
      </c>
      <c r="AI125" t="s">
        <v>173</v>
      </c>
      <c r="AJ125">
        <v>867489953</v>
      </c>
      <c r="AN125">
        <v>260001</v>
      </c>
      <c r="BF125">
        <f t="shared" si="6"/>
        <v>0</v>
      </c>
      <c r="BG125" s="22">
        <f t="shared" si="7"/>
        <v>-362</v>
      </c>
      <c r="BH125" s="61" t="s">
        <v>71</v>
      </c>
      <c r="BI125" t="e">
        <f>+VLOOKUP(AG125,Sheet4!A:A,1,FALSE())</f>
        <v>#N/A</v>
      </c>
      <c r="BN125" s="62">
        <v>136</v>
      </c>
      <c r="BO125" t="s">
        <v>174</v>
      </c>
    </row>
    <row r="126" spans="1:68" ht="12.75" hidden="1" customHeight="1" x14ac:dyDescent="0.3">
      <c r="A126" s="60">
        <v>46114</v>
      </c>
      <c r="B126" t="s">
        <v>74</v>
      </c>
      <c r="F126" s="63">
        <v>41</v>
      </c>
      <c r="G126">
        <v>20.5</v>
      </c>
      <c r="H126">
        <v>65</v>
      </c>
      <c r="I126">
        <v>65</v>
      </c>
      <c r="J126" s="22">
        <v>24</v>
      </c>
      <c r="R126" t="s">
        <v>75</v>
      </c>
      <c r="V126">
        <v>2601061</v>
      </c>
      <c r="W126" t="s">
        <v>168</v>
      </c>
      <c r="X126" t="s">
        <v>169</v>
      </c>
      <c r="Y126" t="s">
        <v>170</v>
      </c>
      <c r="Z126" t="s">
        <v>175</v>
      </c>
      <c r="AG126" t="s">
        <v>168</v>
      </c>
      <c r="AH126" t="s">
        <v>172</v>
      </c>
      <c r="AI126" t="s">
        <v>173</v>
      </c>
      <c r="AJ126">
        <v>867489953</v>
      </c>
      <c r="AN126">
        <v>260001</v>
      </c>
      <c r="BF126">
        <f t="shared" si="6"/>
        <v>0</v>
      </c>
      <c r="BG126" s="22">
        <f t="shared" si="7"/>
        <v>-65</v>
      </c>
      <c r="BH126" s="61" t="s">
        <v>71</v>
      </c>
      <c r="BI126" t="e">
        <f>+VLOOKUP(AG126,Sheet4!A:A,1,FALSE())</f>
        <v>#N/A</v>
      </c>
      <c r="BN126" s="62">
        <v>24</v>
      </c>
      <c r="BO126" t="s">
        <v>174</v>
      </c>
    </row>
    <row r="127" spans="1:68" ht="12.75" hidden="1" customHeight="1" x14ac:dyDescent="0.3">
      <c r="A127" s="60">
        <v>46114</v>
      </c>
      <c r="B127" t="s">
        <v>74</v>
      </c>
      <c r="F127" s="63">
        <v>138</v>
      </c>
      <c r="G127">
        <v>69</v>
      </c>
      <c r="H127">
        <v>221</v>
      </c>
      <c r="I127">
        <v>221</v>
      </c>
      <c r="J127" s="22">
        <v>83</v>
      </c>
      <c r="R127" t="s">
        <v>75</v>
      </c>
      <c r="V127">
        <v>2601061</v>
      </c>
      <c r="W127" t="s">
        <v>168</v>
      </c>
      <c r="X127" t="s">
        <v>169</v>
      </c>
      <c r="Y127" t="s">
        <v>170</v>
      </c>
      <c r="Z127" t="s">
        <v>176</v>
      </c>
      <c r="AG127" t="s">
        <v>168</v>
      </c>
      <c r="AH127" t="s">
        <v>172</v>
      </c>
      <c r="AI127" t="s">
        <v>173</v>
      </c>
      <c r="AJ127">
        <v>867489953</v>
      </c>
      <c r="AN127">
        <v>260001</v>
      </c>
      <c r="BF127">
        <f t="shared" si="6"/>
        <v>0</v>
      </c>
      <c r="BG127" s="22">
        <f t="shared" si="7"/>
        <v>-221</v>
      </c>
      <c r="BH127" s="61" t="s">
        <v>71</v>
      </c>
      <c r="BI127" t="e">
        <f>+VLOOKUP(AG127,Sheet4!A:A,1,FALSE())</f>
        <v>#N/A</v>
      </c>
      <c r="BN127" s="62">
        <v>83</v>
      </c>
      <c r="BO127" t="s">
        <v>174</v>
      </c>
    </row>
    <row r="128" spans="1:68" ht="12.75" hidden="1" customHeight="1" x14ac:dyDescent="0.3">
      <c r="A128" s="60">
        <v>46114</v>
      </c>
      <c r="B128" t="s">
        <v>74</v>
      </c>
      <c r="F128" s="63">
        <v>53</v>
      </c>
      <c r="G128">
        <v>26.5</v>
      </c>
      <c r="H128">
        <v>85</v>
      </c>
      <c r="I128">
        <v>85</v>
      </c>
      <c r="J128" s="22">
        <v>32</v>
      </c>
      <c r="R128" t="s">
        <v>75</v>
      </c>
      <c r="V128">
        <v>2601061</v>
      </c>
      <c r="W128" t="s">
        <v>168</v>
      </c>
      <c r="X128" t="s">
        <v>169</v>
      </c>
      <c r="Y128" t="s">
        <v>170</v>
      </c>
      <c r="Z128" t="s">
        <v>177</v>
      </c>
      <c r="AG128" t="s">
        <v>168</v>
      </c>
      <c r="AH128" t="s">
        <v>172</v>
      </c>
      <c r="AI128" t="s">
        <v>173</v>
      </c>
      <c r="AJ128">
        <v>867489953</v>
      </c>
      <c r="AN128">
        <v>260001</v>
      </c>
      <c r="BF128">
        <f t="shared" si="6"/>
        <v>0</v>
      </c>
      <c r="BG128" s="22">
        <f t="shared" si="7"/>
        <v>-85</v>
      </c>
      <c r="BH128" s="61" t="s">
        <v>71</v>
      </c>
      <c r="BI128" t="e">
        <f>+VLOOKUP(AG128,Sheet4!A:A,1,FALSE())</f>
        <v>#N/A</v>
      </c>
      <c r="BN128" s="62">
        <v>32</v>
      </c>
      <c r="BO128" t="s">
        <v>174</v>
      </c>
    </row>
    <row r="129" spans="1:68" ht="12.75" hidden="1" customHeight="1" x14ac:dyDescent="0.3">
      <c r="A129" s="60">
        <v>46114</v>
      </c>
      <c r="B129" t="s">
        <v>76</v>
      </c>
      <c r="F129">
        <v>4520</v>
      </c>
      <c r="G129">
        <v>4520</v>
      </c>
      <c r="H129">
        <v>7240</v>
      </c>
      <c r="I129">
        <v>7240</v>
      </c>
      <c r="J129" s="22">
        <v>2720</v>
      </c>
      <c r="R129" t="s">
        <v>77</v>
      </c>
      <c r="V129">
        <v>2601061</v>
      </c>
      <c r="W129" t="s">
        <v>168</v>
      </c>
      <c r="X129" t="s">
        <v>169</v>
      </c>
      <c r="Y129" t="s">
        <v>170</v>
      </c>
      <c r="Z129" t="s">
        <v>171</v>
      </c>
      <c r="AG129" t="s">
        <v>168</v>
      </c>
      <c r="AH129" t="s">
        <v>172</v>
      </c>
      <c r="AI129" t="s">
        <v>173</v>
      </c>
      <c r="AJ129">
        <v>867489953</v>
      </c>
      <c r="AN129">
        <v>260001</v>
      </c>
      <c r="BF129">
        <f t="shared" si="6"/>
        <v>0</v>
      </c>
      <c r="BG129" s="22">
        <f t="shared" si="7"/>
        <v>-7240</v>
      </c>
      <c r="BH129" s="61" t="s">
        <v>71</v>
      </c>
      <c r="BI129" t="e">
        <f>+VLOOKUP(AG129,Sheet4!A:A,1,FALSE())</f>
        <v>#N/A</v>
      </c>
      <c r="BN129" s="62">
        <v>2720</v>
      </c>
      <c r="BO129" t="s">
        <v>174</v>
      </c>
    </row>
    <row r="130" spans="1:68" ht="12.75" hidden="1" customHeight="1" x14ac:dyDescent="0.3">
      <c r="A130" s="60">
        <v>46114</v>
      </c>
      <c r="B130" t="s">
        <v>76</v>
      </c>
      <c r="F130">
        <v>820</v>
      </c>
      <c r="G130">
        <v>820</v>
      </c>
      <c r="H130">
        <v>1300</v>
      </c>
      <c r="I130">
        <v>1300</v>
      </c>
      <c r="J130" s="22">
        <v>480</v>
      </c>
      <c r="R130" t="s">
        <v>77</v>
      </c>
      <c r="V130">
        <v>2601061</v>
      </c>
      <c r="W130" t="s">
        <v>168</v>
      </c>
      <c r="X130" t="s">
        <v>169</v>
      </c>
      <c r="Y130" t="s">
        <v>170</v>
      </c>
      <c r="Z130" t="s">
        <v>175</v>
      </c>
      <c r="AG130" t="s">
        <v>168</v>
      </c>
      <c r="AH130" t="s">
        <v>172</v>
      </c>
      <c r="AI130" t="s">
        <v>173</v>
      </c>
      <c r="AJ130">
        <v>867489953</v>
      </c>
      <c r="AN130">
        <v>260001</v>
      </c>
      <c r="BF130">
        <f t="shared" ref="BF130:BF193" si="8">+BC130+BD130</f>
        <v>0</v>
      </c>
      <c r="BG130" s="22">
        <f t="shared" ref="BG130:BG193" si="9">+BF130-I130</f>
        <v>-1300</v>
      </c>
      <c r="BH130" s="61" t="s">
        <v>71</v>
      </c>
      <c r="BI130" t="e">
        <f>+VLOOKUP(AG130,Sheet4!A:A,1,FALSE())</f>
        <v>#N/A</v>
      </c>
      <c r="BN130" s="62">
        <v>480</v>
      </c>
      <c r="BO130" t="s">
        <v>174</v>
      </c>
    </row>
    <row r="131" spans="1:68" ht="12.75" hidden="1" customHeight="1" x14ac:dyDescent="0.3">
      <c r="A131" s="60">
        <v>46114</v>
      </c>
      <c r="B131" t="s">
        <v>76</v>
      </c>
      <c r="F131">
        <v>2760</v>
      </c>
      <c r="G131">
        <v>2760</v>
      </c>
      <c r="H131">
        <v>4420</v>
      </c>
      <c r="I131">
        <v>4420</v>
      </c>
      <c r="J131" s="22">
        <v>1660</v>
      </c>
      <c r="R131" t="s">
        <v>77</v>
      </c>
      <c r="V131">
        <v>2601061</v>
      </c>
      <c r="W131" t="s">
        <v>168</v>
      </c>
      <c r="X131" t="s">
        <v>169</v>
      </c>
      <c r="Y131" t="s">
        <v>170</v>
      </c>
      <c r="Z131" t="s">
        <v>176</v>
      </c>
      <c r="AG131" t="s">
        <v>168</v>
      </c>
      <c r="AH131" t="s">
        <v>172</v>
      </c>
      <c r="AI131" t="s">
        <v>173</v>
      </c>
      <c r="AJ131">
        <v>867489953</v>
      </c>
      <c r="AN131">
        <v>260001</v>
      </c>
      <c r="BF131">
        <f t="shared" si="8"/>
        <v>0</v>
      </c>
      <c r="BG131" s="22">
        <f t="shared" si="9"/>
        <v>-4420</v>
      </c>
      <c r="BH131" s="61" t="s">
        <v>71</v>
      </c>
      <c r="BI131" t="e">
        <f>+VLOOKUP(AG131,Sheet4!A:A,1,FALSE())</f>
        <v>#N/A</v>
      </c>
      <c r="BN131" s="62">
        <v>1660</v>
      </c>
      <c r="BO131" t="s">
        <v>174</v>
      </c>
    </row>
    <row r="132" spans="1:68" ht="12.75" hidden="1" customHeight="1" x14ac:dyDescent="0.3">
      <c r="A132" s="60">
        <v>46114</v>
      </c>
      <c r="B132" t="s">
        <v>76</v>
      </c>
      <c r="F132">
        <v>1060</v>
      </c>
      <c r="G132">
        <v>1060</v>
      </c>
      <c r="H132">
        <v>1700</v>
      </c>
      <c r="I132">
        <v>1700</v>
      </c>
      <c r="J132" s="22">
        <v>640</v>
      </c>
      <c r="R132" t="s">
        <v>77</v>
      </c>
      <c r="V132">
        <v>2601061</v>
      </c>
      <c r="W132" t="s">
        <v>168</v>
      </c>
      <c r="X132" t="s">
        <v>169</v>
      </c>
      <c r="Y132" t="s">
        <v>170</v>
      </c>
      <c r="Z132" t="s">
        <v>177</v>
      </c>
      <c r="AG132" t="s">
        <v>168</v>
      </c>
      <c r="AH132" t="s">
        <v>172</v>
      </c>
      <c r="AI132" t="s">
        <v>173</v>
      </c>
      <c r="AJ132">
        <v>867489953</v>
      </c>
      <c r="AN132">
        <v>260001</v>
      </c>
      <c r="BF132">
        <f t="shared" si="8"/>
        <v>0</v>
      </c>
      <c r="BG132" s="22">
        <f t="shared" si="9"/>
        <v>-1700</v>
      </c>
      <c r="BH132" s="61" t="s">
        <v>71</v>
      </c>
      <c r="BI132" t="e">
        <f>+VLOOKUP(AG132,Sheet4!A:A,1,FALSE())</f>
        <v>#N/A</v>
      </c>
      <c r="BN132" s="62">
        <v>640</v>
      </c>
      <c r="BO132" t="s">
        <v>174</v>
      </c>
    </row>
    <row r="133" spans="1:68" ht="12.75" hidden="1" customHeight="1" x14ac:dyDescent="0.3">
      <c r="A133" s="60">
        <v>46114</v>
      </c>
      <c r="B133" t="s">
        <v>78</v>
      </c>
      <c r="F133" s="63">
        <v>226</v>
      </c>
      <c r="G133">
        <v>113</v>
      </c>
      <c r="H133">
        <v>362</v>
      </c>
      <c r="I133">
        <v>362</v>
      </c>
      <c r="J133" s="22">
        <v>136</v>
      </c>
      <c r="R133" t="s">
        <v>79</v>
      </c>
      <c r="V133">
        <v>2601061</v>
      </c>
      <c r="W133" t="s">
        <v>168</v>
      </c>
      <c r="X133" t="s">
        <v>169</v>
      </c>
      <c r="Y133" t="s">
        <v>170</v>
      </c>
      <c r="Z133" t="s">
        <v>171</v>
      </c>
      <c r="AG133" t="s">
        <v>168</v>
      </c>
      <c r="AH133" t="s">
        <v>172</v>
      </c>
      <c r="AI133" t="s">
        <v>173</v>
      </c>
      <c r="AJ133">
        <v>867489953</v>
      </c>
      <c r="AN133">
        <v>260001</v>
      </c>
      <c r="BF133">
        <f t="shared" si="8"/>
        <v>0</v>
      </c>
      <c r="BG133" s="22">
        <f t="shared" si="9"/>
        <v>-362</v>
      </c>
      <c r="BH133" s="61" t="s">
        <v>71</v>
      </c>
      <c r="BI133" t="e">
        <f>+VLOOKUP(AG133,Sheet4!A:A,1,FALSE())</f>
        <v>#N/A</v>
      </c>
      <c r="BN133" s="62">
        <v>136</v>
      </c>
      <c r="BO133" t="s">
        <v>174</v>
      </c>
    </row>
    <row r="134" spans="1:68" ht="12.75" hidden="1" customHeight="1" x14ac:dyDescent="0.3">
      <c r="A134" s="60">
        <v>46114</v>
      </c>
      <c r="B134" t="s">
        <v>78</v>
      </c>
      <c r="F134" s="63">
        <v>41</v>
      </c>
      <c r="G134">
        <v>20.5</v>
      </c>
      <c r="H134">
        <v>65</v>
      </c>
      <c r="I134">
        <v>65</v>
      </c>
      <c r="J134" s="22">
        <v>24</v>
      </c>
      <c r="R134" t="s">
        <v>79</v>
      </c>
      <c r="V134">
        <v>2601061</v>
      </c>
      <c r="W134" t="s">
        <v>168</v>
      </c>
      <c r="X134" t="s">
        <v>169</v>
      </c>
      <c r="Y134" t="s">
        <v>170</v>
      </c>
      <c r="Z134" t="s">
        <v>175</v>
      </c>
      <c r="AG134" t="s">
        <v>168</v>
      </c>
      <c r="AH134" t="s">
        <v>172</v>
      </c>
      <c r="AI134" t="s">
        <v>173</v>
      </c>
      <c r="AJ134">
        <v>867489953</v>
      </c>
      <c r="AN134">
        <v>260001</v>
      </c>
      <c r="BF134">
        <f t="shared" si="8"/>
        <v>0</v>
      </c>
      <c r="BG134" s="22">
        <f t="shared" si="9"/>
        <v>-65</v>
      </c>
      <c r="BH134" s="61" t="s">
        <v>71</v>
      </c>
      <c r="BI134" t="e">
        <f>+VLOOKUP(AG134,Sheet4!A:A,1,FALSE())</f>
        <v>#N/A</v>
      </c>
      <c r="BN134" s="62">
        <v>24</v>
      </c>
      <c r="BO134" t="s">
        <v>174</v>
      </c>
    </row>
    <row r="135" spans="1:68" ht="12.75" hidden="1" customHeight="1" x14ac:dyDescent="0.3">
      <c r="A135" s="60">
        <v>46114</v>
      </c>
      <c r="B135" t="s">
        <v>78</v>
      </c>
      <c r="F135" s="63">
        <v>138</v>
      </c>
      <c r="G135">
        <v>69</v>
      </c>
      <c r="H135">
        <v>221</v>
      </c>
      <c r="I135">
        <v>221</v>
      </c>
      <c r="J135" s="22">
        <v>83</v>
      </c>
      <c r="R135" t="s">
        <v>79</v>
      </c>
      <c r="V135">
        <v>2601061</v>
      </c>
      <c r="W135" t="s">
        <v>168</v>
      </c>
      <c r="X135" t="s">
        <v>169</v>
      </c>
      <c r="Y135" t="s">
        <v>170</v>
      </c>
      <c r="Z135" t="s">
        <v>176</v>
      </c>
      <c r="AG135" t="s">
        <v>168</v>
      </c>
      <c r="AH135" t="s">
        <v>172</v>
      </c>
      <c r="AI135" t="s">
        <v>173</v>
      </c>
      <c r="AJ135">
        <v>867489953</v>
      </c>
      <c r="AN135">
        <v>260001</v>
      </c>
      <c r="BF135">
        <f t="shared" si="8"/>
        <v>0</v>
      </c>
      <c r="BG135" s="22">
        <f t="shared" si="9"/>
        <v>-221</v>
      </c>
      <c r="BH135" s="61" t="s">
        <v>71</v>
      </c>
      <c r="BI135" t="e">
        <f>+VLOOKUP(AG135,Sheet4!A:A,1,FALSE())</f>
        <v>#N/A</v>
      </c>
      <c r="BN135" s="62">
        <v>83</v>
      </c>
      <c r="BO135" t="s">
        <v>174</v>
      </c>
    </row>
    <row r="136" spans="1:68" ht="12.75" hidden="1" customHeight="1" x14ac:dyDescent="0.3">
      <c r="A136" s="60">
        <v>46114</v>
      </c>
      <c r="B136" t="s">
        <v>78</v>
      </c>
      <c r="F136" s="63">
        <v>53</v>
      </c>
      <c r="G136">
        <v>26.5</v>
      </c>
      <c r="H136">
        <v>85</v>
      </c>
      <c r="I136">
        <v>85</v>
      </c>
      <c r="J136" s="22">
        <v>32</v>
      </c>
      <c r="R136" t="s">
        <v>79</v>
      </c>
      <c r="V136">
        <v>2601061</v>
      </c>
      <c r="W136" t="s">
        <v>168</v>
      </c>
      <c r="X136" t="s">
        <v>169</v>
      </c>
      <c r="Y136" t="s">
        <v>170</v>
      </c>
      <c r="Z136" t="s">
        <v>177</v>
      </c>
      <c r="AG136" t="s">
        <v>168</v>
      </c>
      <c r="AH136" t="s">
        <v>172</v>
      </c>
      <c r="AI136" t="s">
        <v>173</v>
      </c>
      <c r="AJ136">
        <v>867489953</v>
      </c>
      <c r="AN136">
        <v>260001</v>
      </c>
      <c r="BF136">
        <f t="shared" si="8"/>
        <v>0</v>
      </c>
      <c r="BG136" s="22">
        <f t="shared" si="9"/>
        <v>-85</v>
      </c>
      <c r="BH136" s="61" t="s">
        <v>71</v>
      </c>
      <c r="BI136" t="e">
        <f>+VLOOKUP(AG136,Sheet4!A:A,1,FALSE())</f>
        <v>#N/A</v>
      </c>
      <c r="BN136" s="62">
        <v>32</v>
      </c>
      <c r="BO136" t="s">
        <v>174</v>
      </c>
    </row>
    <row r="137" spans="1:68" ht="12.75" hidden="1" customHeight="1" x14ac:dyDescent="0.3">
      <c r="A137" s="60">
        <v>46114</v>
      </c>
      <c r="B137" t="s">
        <v>80</v>
      </c>
      <c r="F137">
        <v>2825</v>
      </c>
      <c r="G137">
        <v>2825</v>
      </c>
      <c r="H137">
        <v>4525</v>
      </c>
      <c r="I137">
        <v>4525</v>
      </c>
      <c r="J137" s="22">
        <v>1700</v>
      </c>
      <c r="R137" t="s">
        <v>81</v>
      </c>
      <c r="V137">
        <v>2601061</v>
      </c>
      <c r="W137" t="s">
        <v>168</v>
      </c>
      <c r="X137" t="s">
        <v>169</v>
      </c>
      <c r="Y137" t="s">
        <v>170</v>
      </c>
      <c r="Z137" t="s">
        <v>171</v>
      </c>
      <c r="AG137" t="s">
        <v>168</v>
      </c>
      <c r="AH137" t="s">
        <v>172</v>
      </c>
      <c r="AI137" t="s">
        <v>173</v>
      </c>
      <c r="AJ137">
        <v>867489953</v>
      </c>
      <c r="AN137">
        <v>260001</v>
      </c>
      <c r="BC137" s="64">
        <v>2825</v>
      </c>
      <c r="BF137">
        <f t="shared" si="8"/>
        <v>2825</v>
      </c>
      <c r="BG137" s="22">
        <f t="shared" si="9"/>
        <v>-1700</v>
      </c>
      <c r="BH137" s="67" t="s">
        <v>99</v>
      </c>
      <c r="BI137" t="e">
        <f>+VLOOKUP(AG137,Sheet4!A:A,1,FALSE())</f>
        <v>#N/A</v>
      </c>
      <c r="BN137" s="62">
        <v>1700</v>
      </c>
      <c r="BO137" t="s">
        <v>174</v>
      </c>
    </row>
    <row r="138" spans="1:68" ht="12.75" hidden="1" customHeight="1" x14ac:dyDescent="0.3">
      <c r="A138" s="60">
        <v>46114</v>
      </c>
      <c r="B138" t="s">
        <v>80</v>
      </c>
      <c r="F138">
        <v>512.5</v>
      </c>
      <c r="G138">
        <v>512.5</v>
      </c>
      <c r="H138">
        <v>812.5</v>
      </c>
      <c r="I138">
        <v>812.5</v>
      </c>
      <c r="J138" s="22">
        <v>300</v>
      </c>
      <c r="R138" t="s">
        <v>81</v>
      </c>
      <c r="V138">
        <v>2601061</v>
      </c>
      <c r="W138" t="s">
        <v>168</v>
      </c>
      <c r="X138" t="s">
        <v>169</v>
      </c>
      <c r="Y138" t="s">
        <v>170</v>
      </c>
      <c r="Z138" t="s">
        <v>175</v>
      </c>
      <c r="AG138" t="s">
        <v>168</v>
      </c>
      <c r="AH138" t="s">
        <v>172</v>
      </c>
      <c r="AI138" t="s">
        <v>173</v>
      </c>
      <c r="AJ138">
        <v>867489953</v>
      </c>
      <c r="AN138">
        <v>260001</v>
      </c>
      <c r="BC138" s="64">
        <v>512</v>
      </c>
      <c r="BF138">
        <f t="shared" si="8"/>
        <v>512</v>
      </c>
      <c r="BG138" s="22">
        <f t="shared" si="9"/>
        <v>-300.5</v>
      </c>
      <c r="BH138" s="67" t="s">
        <v>99</v>
      </c>
      <c r="BI138" t="e">
        <f>+VLOOKUP(AG138,Sheet4!A:A,1,FALSE())</f>
        <v>#N/A</v>
      </c>
      <c r="BN138" s="62">
        <v>300</v>
      </c>
      <c r="BO138" t="s">
        <v>174</v>
      </c>
    </row>
    <row r="139" spans="1:68" ht="12.75" hidden="1" customHeight="1" x14ac:dyDescent="0.3">
      <c r="A139" s="60">
        <v>46114</v>
      </c>
      <c r="B139" t="s">
        <v>80</v>
      </c>
      <c r="F139">
        <v>1725</v>
      </c>
      <c r="G139">
        <v>1725</v>
      </c>
      <c r="H139">
        <v>2762.5</v>
      </c>
      <c r="I139">
        <v>2762.5</v>
      </c>
      <c r="J139" s="22">
        <v>1037.5</v>
      </c>
      <c r="R139" t="s">
        <v>81</v>
      </c>
      <c r="V139">
        <v>2601061</v>
      </c>
      <c r="W139" t="s">
        <v>168</v>
      </c>
      <c r="X139" t="s">
        <v>169</v>
      </c>
      <c r="Y139" t="s">
        <v>170</v>
      </c>
      <c r="Z139" t="s">
        <v>176</v>
      </c>
      <c r="AG139" t="s">
        <v>168</v>
      </c>
      <c r="AH139" t="s">
        <v>172</v>
      </c>
      <c r="AI139" t="s">
        <v>173</v>
      </c>
      <c r="AJ139">
        <v>867489953</v>
      </c>
      <c r="AN139">
        <v>260001</v>
      </c>
      <c r="BC139" s="64">
        <v>1725</v>
      </c>
      <c r="BF139">
        <f t="shared" si="8"/>
        <v>1725</v>
      </c>
      <c r="BG139" s="22">
        <f t="shared" si="9"/>
        <v>-1037.5</v>
      </c>
      <c r="BH139" s="67" t="s">
        <v>99</v>
      </c>
      <c r="BI139" t="e">
        <f>+VLOOKUP(AG139,Sheet4!A:A,1,FALSE())</f>
        <v>#N/A</v>
      </c>
      <c r="BN139" s="62">
        <v>1037.5</v>
      </c>
      <c r="BO139" t="s">
        <v>174</v>
      </c>
    </row>
    <row r="140" spans="1:68" ht="12.75" hidden="1" customHeight="1" x14ac:dyDescent="0.3">
      <c r="A140" s="60">
        <v>46114</v>
      </c>
      <c r="B140" t="s">
        <v>80</v>
      </c>
      <c r="F140">
        <v>662.5</v>
      </c>
      <c r="G140">
        <v>662.5</v>
      </c>
      <c r="H140">
        <v>1062.5</v>
      </c>
      <c r="I140">
        <v>1062.5</v>
      </c>
      <c r="J140" s="22">
        <v>400</v>
      </c>
      <c r="R140" t="s">
        <v>81</v>
      </c>
      <c r="V140">
        <v>2601061</v>
      </c>
      <c r="W140" t="s">
        <v>168</v>
      </c>
      <c r="X140" t="s">
        <v>169</v>
      </c>
      <c r="Y140" t="s">
        <v>170</v>
      </c>
      <c r="Z140" t="s">
        <v>177</v>
      </c>
      <c r="AG140" t="s">
        <v>168</v>
      </c>
      <c r="AH140" t="s">
        <v>172</v>
      </c>
      <c r="AI140" t="s">
        <v>173</v>
      </c>
      <c r="AJ140">
        <v>867489953</v>
      </c>
      <c r="AN140">
        <v>260001</v>
      </c>
      <c r="BC140" s="64">
        <v>662</v>
      </c>
      <c r="BF140">
        <f t="shared" si="8"/>
        <v>662</v>
      </c>
      <c r="BG140" s="22">
        <f t="shared" si="9"/>
        <v>-400.5</v>
      </c>
      <c r="BH140" s="67" t="s">
        <v>99</v>
      </c>
      <c r="BI140" t="e">
        <f>+VLOOKUP(AG140,Sheet4!A:A,1,FALSE())</f>
        <v>#N/A</v>
      </c>
      <c r="BN140" s="62">
        <v>400</v>
      </c>
      <c r="BO140" t="s">
        <v>174</v>
      </c>
    </row>
    <row r="141" spans="1:68" ht="12.75" customHeight="1" x14ac:dyDescent="0.3">
      <c r="A141" s="60">
        <v>46114</v>
      </c>
      <c r="B141" t="s">
        <v>63</v>
      </c>
      <c r="F141">
        <v>16980</v>
      </c>
      <c r="G141">
        <v>16980</v>
      </c>
      <c r="H141" s="22">
        <v>5925</v>
      </c>
      <c r="I141" s="22">
        <v>5925</v>
      </c>
      <c r="J141" s="22">
        <f t="shared" ref="J141:J147" si="10">I141-G141</f>
        <v>-11055</v>
      </c>
      <c r="K141" s="22"/>
      <c r="L141" s="22"/>
      <c r="R141" t="s">
        <v>64</v>
      </c>
      <c r="V141">
        <v>2601062</v>
      </c>
      <c r="W141" t="s">
        <v>178</v>
      </c>
      <c r="X141" t="s">
        <v>110</v>
      </c>
      <c r="Y141" t="s">
        <v>132</v>
      </c>
      <c r="Z141" t="s">
        <v>179</v>
      </c>
      <c r="AG141" t="s">
        <v>178</v>
      </c>
      <c r="AH141" t="s">
        <v>180</v>
      </c>
      <c r="AI141" t="s">
        <v>135</v>
      </c>
      <c r="AJ141">
        <v>840522555</v>
      </c>
      <c r="AN141">
        <v>260001</v>
      </c>
      <c r="BB141" s="22">
        <v>-11055</v>
      </c>
      <c r="BD141" s="64">
        <v>16980</v>
      </c>
      <c r="BF141">
        <f t="shared" si="8"/>
        <v>16980</v>
      </c>
      <c r="BG141" s="22">
        <f t="shared" si="9"/>
        <v>11055</v>
      </c>
      <c r="BH141" s="65" t="s">
        <v>99</v>
      </c>
      <c r="BI141" t="e">
        <f>+VLOOKUP(AG141,Sheet4!A:A,1,FALSE())</f>
        <v>#N/A</v>
      </c>
      <c r="BN141" s="62">
        <f t="shared" ref="BN141:BN147" si="11">+I141+-H141</f>
        <v>0</v>
      </c>
      <c r="BO141" t="s">
        <v>181</v>
      </c>
      <c r="BP141" t="s">
        <v>116</v>
      </c>
    </row>
    <row r="142" spans="1:68" ht="12.75" hidden="1" customHeight="1" x14ac:dyDescent="0.3">
      <c r="A142" s="60">
        <v>46114</v>
      </c>
      <c r="B142" t="s">
        <v>74</v>
      </c>
      <c r="F142" s="63">
        <v>1132</v>
      </c>
      <c r="G142">
        <v>566</v>
      </c>
      <c r="H142" s="22">
        <v>395</v>
      </c>
      <c r="I142" s="22">
        <v>395</v>
      </c>
      <c r="J142" s="22">
        <f t="shared" si="10"/>
        <v>-171</v>
      </c>
      <c r="K142" s="22"/>
      <c r="L142" s="22"/>
      <c r="R142" t="s">
        <v>75</v>
      </c>
      <c r="V142">
        <v>2601062</v>
      </c>
      <c r="W142" t="s">
        <v>178</v>
      </c>
      <c r="X142" t="s">
        <v>110</v>
      </c>
      <c r="Y142" t="s">
        <v>132</v>
      </c>
      <c r="Z142" t="s">
        <v>179</v>
      </c>
      <c r="AG142" t="s">
        <v>178</v>
      </c>
      <c r="AH142" t="s">
        <v>180</v>
      </c>
      <c r="AI142" t="s">
        <v>135</v>
      </c>
      <c r="AJ142">
        <v>840522555</v>
      </c>
      <c r="AN142">
        <v>260001</v>
      </c>
      <c r="BB142" s="22">
        <v>-737</v>
      </c>
      <c r="BF142">
        <f t="shared" si="8"/>
        <v>0</v>
      </c>
      <c r="BG142" s="22">
        <f t="shared" si="9"/>
        <v>-395</v>
      </c>
      <c r="BH142" s="61" t="s">
        <v>71</v>
      </c>
      <c r="BI142" t="e">
        <f>+VLOOKUP(AG142,Sheet4!A:A,1,FALSE())</f>
        <v>#N/A</v>
      </c>
      <c r="BN142" s="62">
        <f t="shared" si="11"/>
        <v>0</v>
      </c>
      <c r="BO142" t="s">
        <v>181</v>
      </c>
    </row>
    <row r="143" spans="1:68" ht="12.75" hidden="1" customHeight="1" x14ac:dyDescent="0.3">
      <c r="A143" s="60">
        <v>46114</v>
      </c>
      <c r="B143" t="s">
        <v>76</v>
      </c>
      <c r="F143">
        <v>22640</v>
      </c>
      <c r="G143">
        <v>22640</v>
      </c>
      <c r="H143" s="22">
        <v>7900</v>
      </c>
      <c r="I143" s="22">
        <v>7900</v>
      </c>
      <c r="J143" s="22">
        <f t="shared" si="10"/>
        <v>-14740</v>
      </c>
      <c r="K143" s="22"/>
      <c r="L143" s="22"/>
      <c r="R143" t="s">
        <v>77</v>
      </c>
      <c r="V143">
        <v>2601062</v>
      </c>
      <c r="W143" t="s">
        <v>178</v>
      </c>
      <c r="X143" t="s">
        <v>110</v>
      </c>
      <c r="Y143" t="s">
        <v>132</v>
      </c>
      <c r="Z143" t="s">
        <v>179</v>
      </c>
      <c r="AG143" t="s">
        <v>178</v>
      </c>
      <c r="AH143" t="s">
        <v>180</v>
      </c>
      <c r="AI143" t="s">
        <v>135</v>
      </c>
      <c r="AJ143">
        <v>840522555</v>
      </c>
      <c r="AN143">
        <v>260001</v>
      </c>
      <c r="BB143" s="22">
        <v>-14740</v>
      </c>
      <c r="BF143">
        <f t="shared" si="8"/>
        <v>0</v>
      </c>
      <c r="BG143" s="22">
        <f t="shared" si="9"/>
        <v>-7900</v>
      </c>
      <c r="BH143" s="61" t="s">
        <v>71</v>
      </c>
      <c r="BI143" t="e">
        <f>+VLOOKUP(AG143,Sheet4!A:A,1,FALSE())</f>
        <v>#N/A</v>
      </c>
      <c r="BN143" s="62">
        <f t="shared" si="11"/>
        <v>0</v>
      </c>
      <c r="BO143" t="s">
        <v>181</v>
      </c>
    </row>
    <row r="144" spans="1:68" ht="12.75" hidden="1" customHeight="1" x14ac:dyDescent="0.3">
      <c r="A144" s="60">
        <v>46114</v>
      </c>
      <c r="B144" t="s">
        <v>78</v>
      </c>
      <c r="F144" s="63">
        <v>1131</v>
      </c>
      <c r="G144">
        <v>565.5</v>
      </c>
      <c r="H144" s="22">
        <v>94</v>
      </c>
      <c r="I144" s="22">
        <v>94</v>
      </c>
      <c r="J144" s="22">
        <f t="shared" si="10"/>
        <v>-471.5</v>
      </c>
      <c r="K144" s="22"/>
      <c r="L144" s="22"/>
      <c r="R144" t="s">
        <v>79</v>
      </c>
      <c r="V144">
        <v>2601062</v>
      </c>
      <c r="W144" t="s">
        <v>178</v>
      </c>
      <c r="X144" t="s">
        <v>110</v>
      </c>
      <c r="Y144" t="s">
        <v>132</v>
      </c>
      <c r="Z144" t="s">
        <v>179</v>
      </c>
      <c r="AG144" t="s">
        <v>178</v>
      </c>
      <c r="AH144" t="s">
        <v>180</v>
      </c>
      <c r="AI144" t="s">
        <v>135</v>
      </c>
      <c r="AJ144">
        <v>840522555</v>
      </c>
      <c r="AN144">
        <v>260001</v>
      </c>
      <c r="BB144" s="22">
        <v>-1037</v>
      </c>
      <c r="BF144">
        <f t="shared" si="8"/>
        <v>0</v>
      </c>
      <c r="BG144" s="22">
        <f t="shared" si="9"/>
        <v>-94</v>
      </c>
      <c r="BH144" s="61" t="s">
        <v>71</v>
      </c>
      <c r="BI144" t="e">
        <f>+VLOOKUP(AG144,Sheet4!A:A,1,FALSE())</f>
        <v>#N/A</v>
      </c>
      <c r="BN144" s="62">
        <f t="shared" si="11"/>
        <v>0</v>
      </c>
      <c r="BO144" t="s">
        <v>181</v>
      </c>
    </row>
    <row r="145" spans="1:68" ht="12.75" hidden="1" customHeight="1" x14ac:dyDescent="0.3">
      <c r="A145" s="60">
        <v>46114</v>
      </c>
      <c r="B145" t="s">
        <v>80</v>
      </c>
      <c r="F145">
        <v>14137.5</v>
      </c>
      <c r="G145">
        <v>14137.5</v>
      </c>
      <c r="H145" s="22">
        <v>1175</v>
      </c>
      <c r="I145" s="22">
        <v>1175</v>
      </c>
      <c r="J145" s="22">
        <f t="shared" si="10"/>
        <v>-12962.5</v>
      </c>
      <c r="K145" s="22"/>
      <c r="L145" s="22"/>
      <c r="R145" t="s">
        <v>81</v>
      </c>
      <c r="V145">
        <v>2601062</v>
      </c>
      <c r="W145" t="s">
        <v>178</v>
      </c>
      <c r="X145" t="s">
        <v>110</v>
      </c>
      <c r="Y145" t="s">
        <v>132</v>
      </c>
      <c r="Z145" t="s">
        <v>179</v>
      </c>
      <c r="AG145" t="s">
        <v>178</v>
      </c>
      <c r="AH145" t="s">
        <v>180</v>
      </c>
      <c r="AI145" t="s">
        <v>135</v>
      </c>
      <c r="AJ145">
        <v>840522555</v>
      </c>
      <c r="AN145">
        <v>260001</v>
      </c>
      <c r="BB145" s="22">
        <v>-12962.5</v>
      </c>
      <c r="BD145" s="64">
        <v>14138</v>
      </c>
      <c r="BF145">
        <f t="shared" si="8"/>
        <v>14138</v>
      </c>
      <c r="BG145" s="22">
        <f t="shared" si="9"/>
        <v>12963</v>
      </c>
      <c r="BH145" s="65" t="s">
        <v>99</v>
      </c>
      <c r="BI145" t="e">
        <f>+VLOOKUP(AG145,Sheet4!A:A,1,FALSE())</f>
        <v>#N/A</v>
      </c>
      <c r="BN145" s="62">
        <f t="shared" si="11"/>
        <v>0</v>
      </c>
      <c r="BO145" t="s">
        <v>181</v>
      </c>
    </row>
    <row r="146" spans="1:68" ht="12.75" hidden="1" customHeight="1" x14ac:dyDescent="0.3">
      <c r="A146" s="60">
        <v>46114</v>
      </c>
      <c r="B146" t="s">
        <v>82</v>
      </c>
      <c r="F146" s="63">
        <v>3</v>
      </c>
      <c r="G146">
        <v>1.5</v>
      </c>
      <c r="H146" s="22">
        <v>903</v>
      </c>
      <c r="I146" s="22">
        <v>903</v>
      </c>
      <c r="J146" s="22">
        <f t="shared" si="10"/>
        <v>901.5</v>
      </c>
      <c r="K146" s="22"/>
      <c r="L146" s="22"/>
      <c r="R146" t="s">
        <v>83</v>
      </c>
      <c r="V146">
        <v>2601062</v>
      </c>
      <c r="W146" t="s">
        <v>178</v>
      </c>
      <c r="X146" t="s">
        <v>110</v>
      </c>
      <c r="Y146" t="s">
        <v>132</v>
      </c>
      <c r="Z146" t="s">
        <v>179</v>
      </c>
      <c r="AG146" t="s">
        <v>178</v>
      </c>
      <c r="AH146" t="s">
        <v>180</v>
      </c>
      <c r="AI146" t="s">
        <v>135</v>
      </c>
      <c r="AJ146">
        <v>840522555</v>
      </c>
      <c r="AN146">
        <v>260001</v>
      </c>
      <c r="BB146" s="22">
        <v>900</v>
      </c>
      <c r="BF146">
        <f t="shared" si="8"/>
        <v>0</v>
      </c>
      <c r="BG146" s="22">
        <f t="shared" si="9"/>
        <v>-903</v>
      </c>
      <c r="BH146" s="61" t="s">
        <v>71</v>
      </c>
      <c r="BI146" t="e">
        <f>+VLOOKUP(AG146,Sheet4!A:A,1,FALSE())</f>
        <v>#N/A</v>
      </c>
      <c r="BN146" s="62">
        <f t="shared" si="11"/>
        <v>0</v>
      </c>
      <c r="BO146" t="s">
        <v>181</v>
      </c>
    </row>
    <row r="147" spans="1:68" ht="12.75" hidden="1" customHeight="1" x14ac:dyDescent="0.3">
      <c r="A147" s="60">
        <v>46114</v>
      </c>
      <c r="B147" t="s">
        <v>84</v>
      </c>
      <c r="F147">
        <v>50</v>
      </c>
      <c r="G147">
        <v>50</v>
      </c>
      <c r="H147" s="22">
        <v>15050</v>
      </c>
      <c r="I147" s="22">
        <v>15050</v>
      </c>
      <c r="J147" s="22">
        <f t="shared" si="10"/>
        <v>15000</v>
      </c>
      <c r="K147" s="22"/>
      <c r="L147" s="22"/>
      <c r="R147" t="s">
        <v>85</v>
      </c>
      <c r="V147">
        <v>2601062</v>
      </c>
      <c r="W147" t="s">
        <v>178</v>
      </c>
      <c r="X147" t="s">
        <v>110</v>
      </c>
      <c r="Y147" t="s">
        <v>132</v>
      </c>
      <c r="Z147" t="s">
        <v>179</v>
      </c>
      <c r="AG147" t="s">
        <v>178</v>
      </c>
      <c r="AH147" t="s">
        <v>180</v>
      </c>
      <c r="AI147" t="s">
        <v>135</v>
      </c>
      <c r="AJ147">
        <v>840522555</v>
      </c>
      <c r="AN147">
        <v>260001</v>
      </c>
      <c r="BB147" s="22">
        <v>15000</v>
      </c>
      <c r="BF147">
        <f t="shared" si="8"/>
        <v>0</v>
      </c>
      <c r="BG147" s="22">
        <f t="shared" si="9"/>
        <v>-15050</v>
      </c>
      <c r="BH147" s="61" t="s">
        <v>71</v>
      </c>
      <c r="BI147" t="e">
        <f>+VLOOKUP(AG147,Sheet4!A:A,1,FALSE())</f>
        <v>#N/A</v>
      </c>
      <c r="BN147" s="62">
        <f t="shared" si="11"/>
        <v>0</v>
      </c>
      <c r="BO147" t="s">
        <v>181</v>
      </c>
    </row>
    <row r="148" spans="1:68" ht="12.75" customHeight="1" x14ac:dyDescent="0.3">
      <c r="A148" s="60">
        <v>46114</v>
      </c>
      <c r="B148" t="s">
        <v>63</v>
      </c>
      <c r="F148">
        <v>3525</v>
      </c>
      <c r="G148">
        <v>3525</v>
      </c>
      <c r="H148">
        <v>12555</v>
      </c>
      <c r="I148">
        <v>12555</v>
      </c>
      <c r="J148" s="22">
        <v>9030</v>
      </c>
      <c r="R148" t="s">
        <v>64</v>
      </c>
      <c r="V148">
        <v>2601063</v>
      </c>
      <c r="W148" t="s">
        <v>182</v>
      </c>
      <c r="X148" t="s">
        <v>169</v>
      </c>
      <c r="Y148" t="s">
        <v>183</v>
      </c>
      <c r="Z148" t="s">
        <v>184</v>
      </c>
      <c r="AG148" t="s">
        <v>182</v>
      </c>
      <c r="AH148" t="s">
        <v>185</v>
      </c>
      <c r="AI148" t="s">
        <v>186</v>
      </c>
      <c r="AJ148" t="s">
        <v>187</v>
      </c>
      <c r="AN148">
        <v>260001</v>
      </c>
      <c r="BC148" s="64">
        <v>3525</v>
      </c>
      <c r="BF148">
        <f t="shared" si="8"/>
        <v>3525</v>
      </c>
      <c r="BG148" s="22">
        <f t="shared" si="9"/>
        <v>-9030</v>
      </c>
      <c r="BH148" s="67" t="s">
        <v>99</v>
      </c>
      <c r="BI148" t="e">
        <f>+VLOOKUP(AG148,Sheet4!A:A,1,FALSE())</f>
        <v>#N/A</v>
      </c>
      <c r="BN148" s="62">
        <v>9030</v>
      </c>
      <c r="BO148" t="s">
        <v>188</v>
      </c>
      <c r="BP148" t="s">
        <v>73</v>
      </c>
    </row>
    <row r="149" spans="1:68" ht="12.75" hidden="1" customHeight="1" x14ac:dyDescent="0.3">
      <c r="A149" s="60">
        <v>46114</v>
      </c>
      <c r="B149" t="s">
        <v>74</v>
      </c>
      <c r="F149" s="63">
        <v>235</v>
      </c>
      <c r="G149">
        <v>117.5</v>
      </c>
      <c r="H149">
        <v>837</v>
      </c>
      <c r="I149">
        <v>837</v>
      </c>
      <c r="J149" s="22">
        <v>602</v>
      </c>
      <c r="R149" t="s">
        <v>75</v>
      </c>
      <c r="V149">
        <v>2601063</v>
      </c>
      <c r="W149" t="s">
        <v>182</v>
      </c>
      <c r="X149" t="s">
        <v>169</v>
      </c>
      <c r="Y149" t="s">
        <v>183</v>
      </c>
      <c r="Z149" t="s">
        <v>184</v>
      </c>
      <c r="AG149" t="s">
        <v>182</v>
      </c>
      <c r="AH149" t="s">
        <v>185</v>
      </c>
      <c r="AI149" t="s">
        <v>186</v>
      </c>
      <c r="AJ149" t="s">
        <v>187</v>
      </c>
      <c r="AN149">
        <v>260001</v>
      </c>
      <c r="BF149">
        <f t="shared" si="8"/>
        <v>0</v>
      </c>
      <c r="BG149" s="22">
        <f t="shared" si="9"/>
        <v>-837</v>
      </c>
      <c r="BH149" s="61" t="s">
        <v>71</v>
      </c>
      <c r="BI149" t="e">
        <f>+VLOOKUP(AG149,Sheet4!A:A,1,FALSE())</f>
        <v>#N/A</v>
      </c>
      <c r="BN149" s="62">
        <v>602</v>
      </c>
      <c r="BO149" t="s">
        <v>188</v>
      </c>
    </row>
    <row r="150" spans="1:68" ht="12.75" hidden="1" customHeight="1" x14ac:dyDescent="0.3">
      <c r="A150" s="60">
        <v>46114</v>
      </c>
      <c r="B150" t="s">
        <v>76</v>
      </c>
      <c r="F150">
        <v>4700</v>
      </c>
      <c r="G150">
        <v>4700</v>
      </c>
      <c r="H150">
        <v>16740</v>
      </c>
      <c r="I150">
        <v>16740</v>
      </c>
      <c r="J150" s="22">
        <v>12040</v>
      </c>
      <c r="R150" t="s">
        <v>77</v>
      </c>
      <c r="V150">
        <v>2601063</v>
      </c>
      <c r="W150" t="s">
        <v>182</v>
      </c>
      <c r="X150" t="s">
        <v>169</v>
      </c>
      <c r="Y150" t="s">
        <v>183</v>
      </c>
      <c r="Z150" t="s">
        <v>184</v>
      </c>
      <c r="AG150" t="s">
        <v>182</v>
      </c>
      <c r="AH150" t="s">
        <v>185</v>
      </c>
      <c r="AI150" t="s">
        <v>186</v>
      </c>
      <c r="AJ150" t="s">
        <v>187</v>
      </c>
      <c r="AN150">
        <v>260001</v>
      </c>
      <c r="BF150">
        <f t="shared" si="8"/>
        <v>0</v>
      </c>
      <c r="BG150" s="22">
        <f t="shared" si="9"/>
        <v>-16740</v>
      </c>
      <c r="BH150" s="61" t="s">
        <v>71</v>
      </c>
      <c r="BI150" t="e">
        <f>+VLOOKUP(AG150,Sheet4!A:A,1,FALSE())</f>
        <v>#N/A</v>
      </c>
      <c r="BN150" s="62">
        <v>12040</v>
      </c>
      <c r="BO150" t="s">
        <v>188</v>
      </c>
    </row>
    <row r="151" spans="1:68" ht="12.75" hidden="1" customHeight="1" x14ac:dyDescent="0.3">
      <c r="A151" s="60">
        <v>46114</v>
      </c>
      <c r="B151" t="s">
        <v>78</v>
      </c>
      <c r="F151" s="63">
        <v>47</v>
      </c>
      <c r="G151">
        <v>23.5</v>
      </c>
      <c r="H151">
        <v>619</v>
      </c>
      <c r="I151">
        <v>619</v>
      </c>
      <c r="J151" s="22">
        <v>572</v>
      </c>
      <c r="R151" t="s">
        <v>79</v>
      </c>
      <c r="V151">
        <v>2601063</v>
      </c>
      <c r="W151" t="s">
        <v>182</v>
      </c>
      <c r="X151" t="s">
        <v>169</v>
      </c>
      <c r="Y151" t="s">
        <v>183</v>
      </c>
      <c r="Z151" t="s">
        <v>184</v>
      </c>
      <c r="AG151" t="s">
        <v>182</v>
      </c>
      <c r="AH151" t="s">
        <v>185</v>
      </c>
      <c r="AI151" t="s">
        <v>186</v>
      </c>
      <c r="AJ151" t="s">
        <v>187</v>
      </c>
      <c r="AN151">
        <v>260001</v>
      </c>
      <c r="BF151">
        <f t="shared" si="8"/>
        <v>0</v>
      </c>
      <c r="BG151" s="22">
        <f t="shared" si="9"/>
        <v>-619</v>
      </c>
      <c r="BH151" s="61" t="s">
        <v>71</v>
      </c>
      <c r="BI151" t="e">
        <f>+VLOOKUP(AG151,Sheet4!A:A,1,FALSE())</f>
        <v>#N/A</v>
      </c>
      <c r="BN151" s="62">
        <v>572</v>
      </c>
      <c r="BO151" t="s">
        <v>188</v>
      </c>
    </row>
    <row r="152" spans="1:68" ht="12.75" hidden="1" customHeight="1" x14ac:dyDescent="0.3">
      <c r="A152" s="60">
        <v>46114</v>
      </c>
      <c r="B152" t="s">
        <v>80</v>
      </c>
      <c r="F152">
        <v>587.5</v>
      </c>
      <c r="G152">
        <v>587.5</v>
      </c>
      <c r="H152">
        <v>7737.5</v>
      </c>
      <c r="I152">
        <v>7737.5</v>
      </c>
      <c r="J152" s="22">
        <v>7150</v>
      </c>
      <c r="R152" t="s">
        <v>81</v>
      </c>
      <c r="V152">
        <v>2601063</v>
      </c>
      <c r="W152" t="s">
        <v>182</v>
      </c>
      <c r="X152" t="s">
        <v>169</v>
      </c>
      <c r="Y152" t="s">
        <v>183</v>
      </c>
      <c r="Z152" t="s">
        <v>184</v>
      </c>
      <c r="AG152" t="s">
        <v>182</v>
      </c>
      <c r="AH152" t="s">
        <v>185</v>
      </c>
      <c r="AI152" t="s">
        <v>186</v>
      </c>
      <c r="AJ152" t="s">
        <v>187</v>
      </c>
      <c r="AN152">
        <v>260001</v>
      </c>
      <c r="BC152" s="64">
        <v>588</v>
      </c>
      <c r="BF152">
        <f t="shared" si="8"/>
        <v>588</v>
      </c>
      <c r="BG152" s="22">
        <f t="shared" si="9"/>
        <v>-7149.5</v>
      </c>
      <c r="BH152" s="67" t="s">
        <v>99</v>
      </c>
      <c r="BI152" t="e">
        <f>+VLOOKUP(AG152,Sheet4!A:A,1,FALSE())</f>
        <v>#N/A</v>
      </c>
      <c r="BN152" s="62">
        <v>7150</v>
      </c>
      <c r="BO152" t="s">
        <v>188</v>
      </c>
    </row>
    <row r="153" spans="1:68" ht="12.75" hidden="1" customHeight="1" x14ac:dyDescent="0.3">
      <c r="A153" s="60">
        <v>46114</v>
      </c>
      <c r="B153" t="s">
        <v>82</v>
      </c>
      <c r="F153" s="63">
        <v>564</v>
      </c>
      <c r="G153">
        <v>282</v>
      </c>
      <c r="H153">
        <v>654</v>
      </c>
      <c r="I153">
        <v>654</v>
      </c>
      <c r="J153" s="22">
        <v>90</v>
      </c>
      <c r="R153" t="s">
        <v>83</v>
      </c>
      <c r="V153">
        <v>2601063</v>
      </c>
      <c r="W153" t="s">
        <v>182</v>
      </c>
      <c r="X153" t="s">
        <v>169</v>
      </c>
      <c r="Y153" t="s">
        <v>183</v>
      </c>
      <c r="Z153" t="s">
        <v>184</v>
      </c>
      <c r="AG153" t="s">
        <v>182</v>
      </c>
      <c r="AH153" t="s">
        <v>185</v>
      </c>
      <c r="AI153" t="s">
        <v>186</v>
      </c>
      <c r="AJ153" t="s">
        <v>187</v>
      </c>
      <c r="AN153">
        <v>260001</v>
      </c>
      <c r="BF153">
        <f t="shared" si="8"/>
        <v>0</v>
      </c>
      <c r="BG153" s="22">
        <f t="shared" si="9"/>
        <v>-654</v>
      </c>
      <c r="BH153" s="61" t="s">
        <v>71</v>
      </c>
      <c r="BI153" t="e">
        <f>+VLOOKUP(AG153,Sheet4!A:A,1,FALSE())</f>
        <v>#N/A</v>
      </c>
      <c r="BN153" s="62">
        <v>90</v>
      </c>
      <c r="BO153" t="s">
        <v>188</v>
      </c>
    </row>
    <row r="154" spans="1:68" ht="12.75" hidden="1" customHeight="1" x14ac:dyDescent="0.3">
      <c r="A154" s="60">
        <v>46114</v>
      </c>
      <c r="B154" t="s">
        <v>84</v>
      </c>
      <c r="F154">
        <v>9400</v>
      </c>
      <c r="G154">
        <v>9400</v>
      </c>
      <c r="H154">
        <v>10900</v>
      </c>
      <c r="I154">
        <v>10900</v>
      </c>
      <c r="J154" s="22">
        <v>1500</v>
      </c>
      <c r="R154" t="s">
        <v>85</v>
      </c>
      <c r="V154">
        <v>2601063</v>
      </c>
      <c r="W154" t="s">
        <v>182</v>
      </c>
      <c r="X154" t="s">
        <v>169</v>
      </c>
      <c r="Y154" t="s">
        <v>183</v>
      </c>
      <c r="Z154" t="s">
        <v>184</v>
      </c>
      <c r="AG154" t="s">
        <v>182</v>
      </c>
      <c r="AH154" t="s">
        <v>185</v>
      </c>
      <c r="AI154" t="s">
        <v>186</v>
      </c>
      <c r="AJ154" t="s">
        <v>187</v>
      </c>
      <c r="AN154">
        <v>260001</v>
      </c>
      <c r="BF154">
        <f t="shared" si="8"/>
        <v>0</v>
      </c>
      <c r="BG154" s="22">
        <f t="shared" si="9"/>
        <v>-10900</v>
      </c>
      <c r="BH154" s="61" t="s">
        <v>71</v>
      </c>
      <c r="BI154" t="e">
        <f>+VLOOKUP(AG154,Sheet4!A:A,1,FALSE())</f>
        <v>#N/A</v>
      </c>
      <c r="BN154" s="62">
        <v>1500</v>
      </c>
      <c r="BO154" t="s">
        <v>188</v>
      </c>
    </row>
    <row r="155" spans="1:68" ht="12.75" customHeight="1" x14ac:dyDescent="0.3">
      <c r="A155" s="60">
        <v>46114</v>
      </c>
      <c r="B155" t="s">
        <v>63</v>
      </c>
      <c r="F155">
        <v>15</v>
      </c>
      <c r="G155">
        <v>15</v>
      </c>
      <c r="H155" s="22">
        <v>0</v>
      </c>
      <c r="I155" s="22">
        <v>0</v>
      </c>
      <c r="J155" s="22">
        <f t="shared" ref="J155:J164" si="12">I155-G155</f>
        <v>-15</v>
      </c>
      <c r="K155" s="22"/>
      <c r="L155" s="22"/>
      <c r="R155" t="s">
        <v>64</v>
      </c>
      <c r="V155">
        <v>2601064</v>
      </c>
      <c r="W155" t="s">
        <v>189</v>
      </c>
      <c r="X155" t="s">
        <v>66</v>
      </c>
      <c r="Y155" t="s">
        <v>190</v>
      </c>
      <c r="Z155" t="s">
        <v>191</v>
      </c>
      <c r="AG155" t="s">
        <v>189</v>
      </c>
      <c r="AH155" t="s">
        <v>192</v>
      </c>
      <c r="AI155" t="s">
        <v>193</v>
      </c>
      <c r="AJ155">
        <v>860555190</v>
      </c>
      <c r="AN155">
        <v>260001</v>
      </c>
      <c r="BB155" s="22">
        <v>-15</v>
      </c>
      <c r="BF155">
        <f t="shared" si="8"/>
        <v>0</v>
      </c>
      <c r="BG155" s="22">
        <f t="shared" si="9"/>
        <v>0</v>
      </c>
      <c r="BH155" s="61" t="s">
        <v>71</v>
      </c>
      <c r="BI155" t="e">
        <f>+VLOOKUP(AG155,Sheet4!A:A,1,FALSE())</f>
        <v>#N/A</v>
      </c>
      <c r="BN155" s="62">
        <f t="shared" ref="BN155:BN164" si="13">+I155+-H155</f>
        <v>0</v>
      </c>
      <c r="BO155" t="s">
        <v>194</v>
      </c>
      <c r="BP155" t="s">
        <v>73</v>
      </c>
    </row>
    <row r="156" spans="1:68" ht="12.75" hidden="1" customHeight="1" x14ac:dyDescent="0.3">
      <c r="A156" s="60">
        <v>46114</v>
      </c>
      <c r="B156" t="s">
        <v>74</v>
      </c>
      <c r="F156" s="63">
        <v>1</v>
      </c>
      <c r="G156">
        <v>0.5</v>
      </c>
      <c r="H156" s="22">
        <v>0</v>
      </c>
      <c r="I156" s="22">
        <v>0</v>
      </c>
      <c r="J156" s="22">
        <f t="shared" si="12"/>
        <v>-0.5</v>
      </c>
      <c r="K156" s="22"/>
      <c r="L156" s="22"/>
      <c r="R156" t="s">
        <v>75</v>
      </c>
      <c r="V156">
        <v>2601064</v>
      </c>
      <c r="W156" t="s">
        <v>189</v>
      </c>
      <c r="X156" t="s">
        <v>66</v>
      </c>
      <c r="Y156" t="s">
        <v>190</v>
      </c>
      <c r="Z156" t="s">
        <v>191</v>
      </c>
      <c r="AG156" t="s">
        <v>189</v>
      </c>
      <c r="AH156" t="s">
        <v>192</v>
      </c>
      <c r="AI156" t="s">
        <v>193</v>
      </c>
      <c r="AJ156">
        <v>860555190</v>
      </c>
      <c r="AN156">
        <v>260001</v>
      </c>
      <c r="BB156" s="22">
        <v>-1</v>
      </c>
      <c r="BF156">
        <f t="shared" si="8"/>
        <v>0</v>
      </c>
      <c r="BG156" s="22">
        <f t="shared" si="9"/>
        <v>0</v>
      </c>
      <c r="BH156" s="61" t="s">
        <v>71</v>
      </c>
      <c r="BI156" t="e">
        <f>+VLOOKUP(AG156,Sheet4!A:A,1,FALSE())</f>
        <v>#N/A</v>
      </c>
      <c r="BN156" s="62">
        <f t="shared" si="13"/>
        <v>0</v>
      </c>
      <c r="BO156" t="s">
        <v>194</v>
      </c>
    </row>
    <row r="157" spans="1:68" ht="12.75" hidden="1" customHeight="1" x14ac:dyDescent="0.3">
      <c r="A157" s="60">
        <v>46114</v>
      </c>
      <c r="B157" t="s">
        <v>76</v>
      </c>
      <c r="F157">
        <v>20</v>
      </c>
      <c r="G157">
        <v>20</v>
      </c>
      <c r="H157" s="22">
        <v>0</v>
      </c>
      <c r="I157" s="22">
        <v>0</v>
      </c>
      <c r="J157" s="22">
        <f t="shared" si="12"/>
        <v>-20</v>
      </c>
      <c r="K157" s="22"/>
      <c r="L157" s="22"/>
      <c r="R157" t="s">
        <v>77</v>
      </c>
      <c r="V157">
        <v>2601064</v>
      </c>
      <c r="W157" t="s">
        <v>189</v>
      </c>
      <c r="X157" t="s">
        <v>66</v>
      </c>
      <c r="Y157" t="s">
        <v>190</v>
      </c>
      <c r="Z157" t="s">
        <v>191</v>
      </c>
      <c r="AG157" t="s">
        <v>189</v>
      </c>
      <c r="AH157" t="s">
        <v>192</v>
      </c>
      <c r="AI157" t="s">
        <v>193</v>
      </c>
      <c r="AJ157">
        <v>860555190</v>
      </c>
      <c r="AN157">
        <v>260001</v>
      </c>
      <c r="BB157" s="22">
        <v>-20</v>
      </c>
      <c r="BF157">
        <f t="shared" si="8"/>
        <v>0</v>
      </c>
      <c r="BG157" s="22">
        <f t="shared" si="9"/>
        <v>0</v>
      </c>
      <c r="BH157" s="61" t="s">
        <v>71</v>
      </c>
      <c r="BI157" t="e">
        <f>+VLOOKUP(AG157,Sheet4!A:A,1,FALSE())</f>
        <v>#N/A</v>
      </c>
      <c r="BN157" s="62">
        <f t="shared" si="13"/>
        <v>0</v>
      </c>
      <c r="BO157" t="s">
        <v>194</v>
      </c>
    </row>
    <row r="158" spans="1:68" ht="12.75" hidden="1" customHeight="1" x14ac:dyDescent="0.3">
      <c r="A158" s="60">
        <v>46114</v>
      </c>
      <c r="B158" t="s">
        <v>78</v>
      </c>
      <c r="F158" s="63">
        <v>1</v>
      </c>
      <c r="G158">
        <v>0.5</v>
      </c>
      <c r="H158" s="22">
        <v>0</v>
      </c>
      <c r="I158" s="22">
        <v>0</v>
      </c>
      <c r="J158" s="22">
        <f t="shared" si="12"/>
        <v>-0.5</v>
      </c>
      <c r="K158" s="22"/>
      <c r="L158" s="22"/>
      <c r="R158" t="s">
        <v>79</v>
      </c>
      <c r="V158">
        <v>2601064</v>
      </c>
      <c r="W158" t="s">
        <v>189</v>
      </c>
      <c r="X158" t="s">
        <v>66</v>
      </c>
      <c r="Y158" t="s">
        <v>190</v>
      </c>
      <c r="Z158" t="s">
        <v>191</v>
      </c>
      <c r="AG158" t="s">
        <v>189</v>
      </c>
      <c r="AH158" t="s">
        <v>192</v>
      </c>
      <c r="AI158" t="s">
        <v>193</v>
      </c>
      <c r="AJ158">
        <v>860555190</v>
      </c>
      <c r="AN158">
        <v>260001</v>
      </c>
      <c r="BB158" s="22">
        <v>-1</v>
      </c>
      <c r="BF158">
        <f t="shared" si="8"/>
        <v>0</v>
      </c>
      <c r="BG158" s="22">
        <f t="shared" si="9"/>
        <v>0</v>
      </c>
      <c r="BH158" s="61" t="s">
        <v>71</v>
      </c>
      <c r="BI158" t="e">
        <f>+VLOOKUP(AG158,Sheet4!A:A,1,FALSE())</f>
        <v>#N/A</v>
      </c>
      <c r="BN158" s="62">
        <f t="shared" si="13"/>
        <v>0</v>
      </c>
      <c r="BO158" t="s">
        <v>194</v>
      </c>
    </row>
    <row r="159" spans="1:68" ht="12.75" hidden="1" customHeight="1" x14ac:dyDescent="0.3">
      <c r="A159" s="60">
        <v>46114</v>
      </c>
      <c r="B159" t="s">
        <v>80</v>
      </c>
      <c r="F159">
        <v>12.5</v>
      </c>
      <c r="G159">
        <v>12.5</v>
      </c>
      <c r="H159" s="22">
        <v>0</v>
      </c>
      <c r="I159" s="22">
        <v>0</v>
      </c>
      <c r="J159" s="22">
        <f t="shared" si="12"/>
        <v>-12.5</v>
      </c>
      <c r="K159" s="22">
        <f>I159/12.5</f>
        <v>0</v>
      </c>
      <c r="L159" s="22"/>
      <c r="R159" t="s">
        <v>81</v>
      </c>
      <c r="V159">
        <v>2601064</v>
      </c>
      <c r="W159" t="s">
        <v>189</v>
      </c>
      <c r="X159" t="s">
        <v>66</v>
      </c>
      <c r="Y159" t="s">
        <v>190</v>
      </c>
      <c r="Z159" t="s">
        <v>191</v>
      </c>
      <c r="AG159" t="s">
        <v>189</v>
      </c>
      <c r="AH159" t="s">
        <v>192</v>
      </c>
      <c r="AI159" t="s">
        <v>193</v>
      </c>
      <c r="AJ159">
        <v>860555190</v>
      </c>
      <c r="AN159">
        <v>260001</v>
      </c>
      <c r="BB159" s="22">
        <v>-12.5</v>
      </c>
      <c r="BF159">
        <f t="shared" si="8"/>
        <v>0</v>
      </c>
      <c r="BG159" s="22">
        <f t="shared" si="9"/>
        <v>0</v>
      </c>
      <c r="BH159" s="61" t="s">
        <v>71</v>
      </c>
      <c r="BI159" t="e">
        <f>+VLOOKUP(AG159,Sheet4!A:A,1,FALSE())</f>
        <v>#N/A</v>
      </c>
      <c r="BN159" s="62">
        <f t="shared" si="13"/>
        <v>0</v>
      </c>
      <c r="BO159" t="s">
        <v>194</v>
      </c>
    </row>
    <row r="160" spans="1:68" ht="12.75" customHeight="1" x14ac:dyDescent="0.3">
      <c r="A160" s="60">
        <v>46114</v>
      </c>
      <c r="B160" t="s">
        <v>63</v>
      </c>
      <c r="F160">
        <v>1965</v>
      </c>
      <c r="G160">
        <v>1965</v>
      </c>
      <c r="H160" s="22">
        <v>135</v>
      </c>
      <c r="I160" s="22">
        <v>135</v>
      </c>
      <c r="J160" s="22">
        <f t="shared" si="12"/>
        <v>-1830</v>
      </c>
      <c r="K160" s="22"/>
      <c r="L160" s="22"/>
      <c r="R160" t="s">
        <v>64</v>
      </c>
      <c r="V160">
        <v>2601065</v>
      </c>
      <c r="W160" t="s">
        <v>195</v>
      </c>
      <c r="X160" t="s">
        <v>66</v>
      </c>
      <c r="Y160" t="s">
        <v>196</v>
      </c>
      <c r="Z160" t="s">
        <v>197</v>
      </c>
      <c r="AG160" t="s">
        <v>195</v>
      </c>
      <c r="AH160" t="s">
        <v>198</v>
      </c>
      <c r="AI160" t="s">
        <v>199</v>
      </c>
      <c r="AJ160" t="s">
        <v>200</v>
      </c>
      <c r="AN160">
        <v>260001</v>
      </c>
      <c r="BB160" s="22">
        <v>-1830</v>
      </c>
      <c r="BF160">
        <f t="shared" si="8"/>
        <v>0</v>
      </c>
      <c r="BG160" s="22">
        <f t="shared" si="9"/>
        <v>-135</v>
      </c>
      <c r="BH160" s="61" t="s">
        <v>71</v>
      </c>
      <c r="BI160" t="e">
        <f>+VLOOKUP(AG160,Sheet4!A:A,1,FALSE())</f>
        <v>#N/A</v>
      </c>
      <c r="BN160" s="62">
        <f t="shared" si="13"/>
        <v>0</v>
      </c>
      <c r="BO160" t="s">
        <v>201</v>
      </c>
      <c r="BP160" t="s">
        <v>116</v>
      </c>
    </row>
    <row r="161" spans="1:68" ht="12.75" hidden="1" customHeight="1" x14ac:dyDescent="0.3">
      <c r="A161" s="60">
        <v>46114</v>
      </c>
      <c r="B161" t="s">
        <v>74</v>
      </c>
      <c r="F161" s="63">
        <v>131</v>
      </c>
      <c r="G161">
        <v>65.5</v>
      </c>
      <c r="H161" s="22">
        <v>9</v>
      </c>
      <c r="I161" s="22">
        <v>9</v>
      </c>
      <c r="J161" s="22">
        <f t="shared" si="12"/>
        <v>-56.5</v>
      </c>
      <c r="K161" s="22"/>
      <c r="L161" s="22"/>
      <c r="R161" t="s">
        <v>75</v>
      </c>
      <c r="V161">
        <v>2601065</v>
      </c>
      <c r="W161" t="s">
        <v>195</v>
      </c>
      <c r="X161" t="s">
        <v>66</v>
      </c>
      <c r="Y161" t="s">
        <v>196</v>
      </c>
      <c r="Z161" t="s">
        <v>197</v>
      </c>
      <c r="AG161" t="s">
        <v>195</v>
      </c>
      <c r="AH161" t="s">
        <v>198</v>
      </c>
      <c r="AI161" t="s">
        <v>199</v>
      </c>
      <c r="AJ161" t="s">
        <v>200</v>
      </c>
      <c r="AN161">
        <v>260001</v>
      </c>
      <c r="BB161" s="22">
        <v>-122</v>
      </c>
      <c r="BF161">
        <f t="shared" si="8"/>
        <v>0</v>
      </c>
      <c r="BG161" s="22">
        <f t="shared" si="9"/>
        <v>-9</v>
      </c>
      <c r="BH161" s="61" t="s">
        <v>71</v>
      </c>
      <c r="BI161" t="e">
        <f>+VLOOKUP(AG161,Sheet4!A:A,1,FALSE())</f>
        <v>#N/A</v>
      </c>
      <c r="BN161" s="62">
        <f t="shared" si="13"/>
        <v>0</v>
      </c>
      <c r="BO161" t="s">
        <v>201</v>
      </c>
    </row>
    <row r="162" spans="1:68" ht="12.75" hidden="1" customHeight="1" x14ac:dyDescent="0.3">
      <c r="A162" s="60">
        <v>46114</v>
      </c>
      <c r="B162" t="s">
        <v>76</v>
      </c>
      <c r="F162">
        <v>2620</v>
      </c>
      <c r="G162">
        <v>2620</v>
      </c>
      <c r="H162" s="22">
        <v>180</v>
      </c>
      <c r="I162" s="22">
        <v>180</v>
      </c>
      <c r="J162" s="22">
        <f t="shared" si="12"/>
        <v>-2440</v>
      </c>
      <c r="K162" s="22"/>
      <c r="L162" s="22"/>
      <c r="R162" t="s">
        <v>77</v>
      </c>
      <c r="V162">
        <v>2601065</v>
      </c>
      <c r="W162" t="s">
        <v>195</v>
      </c>
      <c r="X162" t="s">
        <v>66</v>
      </c>
      <c r="Y162" t="s">
        <v>196</v>
      </c>
      <c r="Z162" t="s">
        <v>197</v>
      </c>
      <c r="AG162" t="s">
        <v>195</v>
      </c>
      <c r="AH162" t="s">
        <v>198</v>
      </c>
      <c r="AI162" t="s">
        <v>199</v>
      </c>
      <c r="AJ162" t="s">
        <v>200</v>
      </c>
      <c r="AN162">
        <v>260001</v>
      </c>
      <c r="BB162" s="22">
        <v>-2440</v>
      </c>
      <c r="BF162">
        <f t="shared" si="8"/>
        <v>0</v>
      </c>
      <c r="BG162" s="22">
        <f t="shared" si="9"/>
        <v>-180</v>
      </c>
      <c r="BH162" s="61" t="s">
        <v>71</v>
      </c>
      <c r="BI162" t="e">
        <f>+VLOOKUP(AG162,Sheet4!A:A,1,FALSE())</f>
        <v>#N/A</v>
      </c>
      <c r="BN162" s="62">
        <f t="shared" si="13"/>
        <v>0</v>
      </c>
      <c r="BO162" t="s">
        <v>201</v>
      </c>
    </row>
    <row r="163" spans="1:68" ht="12.75" hidden="1" customHeight="1" x14ac:dyDescent="0.3">
      <c r="A163" s="60">
        <v>46114</v>
      </c>
      <c r="B163" t="s">
        <v>78</v>
      </c>
      <c r="F163" s="63">
        <v>131</v>
      </c>
      <c r="G163">
        <v>65.5</v>
      </c>
      <c r="H163" s="22">
        <v>9</v>
      </c>
      <c r="I163" s="22">
        <v>9</v>
      </c>
      <c r="J163" s="22">
        <f t="shared" si="12"/>
        <v>-56.5</v>
      </c>
      <c r="K163" s="22"/>
      <c r="L163" s="22"/>
      <c r="R163" t="s">
        <v>79</v>
      </c>
      <c r="V163">
        <v>2601065</v>
      </c>
      <c r="W163" t="s">
        <v>195</v>
      </c>
      <c r="X163" t="s">
        <v>66</v>
      </c>
      <c r="Y163" t="s">
        <v>196</v>
      </c>
      <c r="Z163" t="s">
        <v>197</v>
      </c>
      <c r="AG163" t="s">
        <v>195</v>
      </c>
      <c r="AH163" t="s">
        <v>198</v>
      </c>
      <c r="AI163" t="s">
        <v>199</v>
      </c>
      <c r="AJ163" t="s">
        <v>200</v>
      </c>
      <c r="AN163">
        <v>260001</v>
      </c>
      <c r="BB163" s="22">
        <v>-122</v>
      </c>
      <c r="BF163">
        <f t="shared" si="8"/>
        <v>0</v>
      </c>
      <c r="BG163" s="22">
        <f t="shared" si="9"/>
        <v>-9</v>
      </c>
      <c r="BH163" s="61" t="s">
        <v>71</v>
      </c>
      <c r="BI163" t="e">
        <f>+VLOOKUP(AG163,Sheet4!A:A,1,FALSE())</f>
        <v>#N/A</v>
      </c>
      <c r="BN163" s="62">
        <f t="shared" si="13"/>
        <v>0</v>
      </c>
      <c r="BO163" t="s">
        <v>201</v>
      </c>
    </row>
    <row r="164" spans="1:68" ht="12.75" hidden="1" customHeight="1" x14ac:dyDescent="0.3">
      <c r="A164" s="60">
        <v>46114</v>
      </c>
      <c r="B164" t="s">
        <v>80</v>
      </c>
      <c r="F164">
        <v>1637.5</v>
      </c>
      <c r="G164">
        <v>1637.5</v>
      </c>
      <c r="H164" s="22">
        <v>112.5</v>
      </c>
      <c r="I164" s="22">
        <v>112.5</v>
      </c>
      <c r="J164" s="22">
        <f t="shared" si="12"/>
        <v>-1525</v>
      </c>
      <c r="K164" s="22">
        <f>I164/12.5</f>
        <v>9</v>
      </c>
      <c r="L164" s="22"/>
      <c r="R164" t="s">
        <v>81</v>
      </c>
      <c r="V164">
        <v>2601065</v>
      </c>
      <c r="W164" t="s">
        <v>195</v>
      </c>
      <c r="X164" t="s">
        <v>66</v>
      </c>
      <c r="Y164" t="s">
        <v>196</v>
      </c>
      <c r="Z164" t="s">
        <v>197</v>
      </c>
      <c r="AG164" t="s">
        <v>195</v>
      </c>
      <c r="AH164" t="s">
        <v>198</v>
      </c>
      <c r="AI164" t="s">
        <v>199</v>
      </c>
      <c r="AJ164" t="s">
        <v>200</v>
      </c>
      <c r="AN164">
        <v>260001</v>
      </c>
      <c r="BB164" s="22">
        <v>-1525</v>
      </c>
      <c r="BF164">
        <f t="shared" si="8"/>
        <v>0</v>
      </c>
      <c r="BG164" s="22">
        <f t="shared" si="9"/>
        <v>-112.5</v>
      </c>
      <c r="BH164" s="61" t="s">
        <v>71</v>
      </c>
      <c r="BI164" t="e">
        <f>+VLOOKUP(AG164,Sheet4!A:A,1,FALSE())</f>
        <v>#N/A</v>
      </c>
      <c r="BN164" s="62">
        <f t="shared" si="13"/>
        <v>0</v>
      </c>
      <c r="BO164" t="s">
        <v>201</v>
      </c>
    </row>
    <row r="165" spans="1:68" ht="12.75" customHeight="1" x14ac:dyDescent="0.3">
      <c r="A165" s="60">
        <v>46114</v>
      </c>
      <c r="B165" t="s">
        <v>63</v>
      </c>
      <c r="F165">
        <v>4080</v>
      </c>
      <c r="G165">
        <v>4080</v>
      </c>
      <c r="H165">
        <v>1335</v>
      </c>
      <c r="I165">
        <v>1335</v>
      </c>
      <c r="J165" s="22">
        <v>-2745</v>
      </c>
      <c r="R165" t="s">
        <v>64</v>
      </c>
      <c r="V165">
        <v>2601066</v>
      </c>
      <c r="W165" t="s">
        <v>202</v>
      </c>
      <c r="X165" t="s">
        <v>94</v>
      </c>
      <c r="Y165" t="s">
        <v>95</v>
      </c>
      <c r="Z165" t="s">
        <v>203</v>
      </c>
      <c r="AG165" t="s">
        <v>202</v>
      </c>
      <c r="AH165" t="s">
        <v>204</v>
      </c>
      <c r="AI165" t="s">
        <v>98</v>
      </c>
      <c r="AJ165">
        <v>847870520</v>
      </c>
      <c r="AN165">
        <v>260001</v>
      </c>
      <c r="BE165" s="64">
        <v>4080</v>
      </c>
      <c r="BF165">
        <f t="shared" si="8"/>
        <v>0</v>
      </c>
      <c r="BG165" s="22">
        <f t="shared" si="9"/>
        <v>-1335</v>
      </c>
      <c r="BH165" s="66" t="s">
        <v>71</v>
      </c>
      <c r="BI165" t="e">
        <f>+VLOOKUP(AG165,Sheet4!A:A,1,FALSE())</f>
        <v>#N/A</v>
      </c>
      <c r="BN165" s="62">
        <v>-2745</v>
      </c>
      <c r="BO165" t="s">
        <v>205</v>
      </c>
      <c r="BP165" t="s">
        <v>101</v>
      </c>
    </row>
    <row r="166" spans="1:68" ht="12.75" hidden="1" customHeight="1" x14ac:dyDescent="0.3">
      <c r="A166" s="60">
        <v>46114</v>
      </c>
      <c r="B166" t="s">
        <v>74</v>
      </c>
      <c r="F166" s="63">
        <v>272</v>
      </c>
      <c r="G166">
        <v>136</v>
      </c>
      <c r="H166">
        <v>89</v>
      </c>
      <c r="I166">
        <v>89</v>
      </c>
      <c r="J166" s="22">
        <v>-183</v>
      </c>
      <c r="R166" t="s">
        <v>75</v>
      </c>
      <c r="V166">
        <v>2601066</v>
      </c>
      <c r="W166" t="s">
        <v>202</v>
      </c>
      <c r="X166" t="s">
        <v>94</v>
      </c>
      <c r="Y166" t="s">
        <v>95</v>
      </c>
      <c r="Z166" t="s">
        <v>203</v>
      </c>
      <c r="AG166" t="s">
        <v>202</v>
      </c>
      <c r="AH166" t="s">
        <v>204</v>
      </c>
      <c r="AI166" t="s">
        <v>98</v>
      </c>
      <c r="AJ166">
        <v>847870520</v>
      </c>
      <c r="AN166">
        <v>260001</v>
      </c>
      <c r="BF166">
        <f t="shared" si="8"/>
        <v>0</v>
      </c>
      <c r="BG166" s="22">
        <f t="shared" si="9"/>
        <v>-89</v>
      </c>
      <c r="BH166" s="61" t="s">
        <v>71</v>
      </c>
      <c r="BI166" t="e">
        <f>+VLOOKUP(AG166,Sheet4!A:A,1,FALSE())</f>
        <v>#N/A</v>
      </c>
      <c r="BN166" s="62">
        <v>-183</v>
      </c>
      <c r="BO166" t="s">
        <v>205</v>
      </c>
    </row>
    <row r="167" spans="1:68" ht="12.75" hidden="1" customHeight="1" x14ac:dyDescent="0.3">
      <c r="A167" s="60">
        <v>46114</v>
      </c>
      <c r="B167" t="s">
        <v>76</v>
      </c>
      <c r="F167">
        <v>5440</v>
      </c>
      <c r="G167">
        <v>5440</v>
      </c>
      <c r="H167">
        <v>1780</v>
      </c>
      <c r="I167">
        <v>1780</v>
      </c>
      <c r="J167" s="22">
        <v>-3660</v>
      </c>
      <c r="R167" t="s">
        <v>77</v>
      </c>
      <c r="V167">
        <v>2601066</v>
      </c>
      <c r="W167" t="s">
        <v>202</v>
      </c>
      <c r="X167" t="s">
        <v>94</v>
      </c>
      <c r="Y167" t="s">
        <v>95</v>
      </c>
      <c r="Z167" t="s">
        <v>203</v>
      </c>
      <c r="AG167" t="s">
        <v>202</v>
      </c>
      <c r="AH167" t="s">
        <v>204</v>
      </c>
      <c r="AI167" t="s">
        <v>98</v>
      </c>
      <c r="AJ167">
        <v>847870520</v>
      </c>
      <c r="AN167">
        <v>260001</v>
      </c>
      <c r="BF167">
        <f t="shared" si="8"/>
        <v>0</v>
      </c>
      <c r="BG167" s="22">
        <f t="shared" si="9"/>
        <v>-1780</v>
      </c>
      <c r="BH167" s="61" t="s">
        <v>71</v>
      </c>
      <c r="BI167" t="e">
        <f>+VLOOKUP(AG167,Sheet4!A:A,1,FALSE())</f>
        <v>#N/A</v>
      </c>
      <c r="BN167" s="62">
        <v>-3660</v>
      </c>
      <c r="BO167" t="s">
        <v>205</v>
      </c>
    </row>
    <row r="168" spans="1:68" ht="12.75" hidden="1" customHeight="1" x14ac:dyDescent="0.3">
      <c r="A168" s="60">
        <v>46114</v>
      </c>
      <c r="B168" t="s">
        <v>78</v>
      </c>
      <c r="F168" s="63">
        <v>272</v>
      </c>
      <c r="G168">
        <v>136</v>
      </c>
      <c r="H168">
        <v>89</v>
      </c>
      <c r="I168">
        <v>89</v>
      </c>
      <c r="J168" s="22">
        <v>-183</v>
      </c>
      <c r="R168" t="s">
        <v>79</v>
      </c>
      <c r="V168">
        <v>2601066</v>
      </c>
      <c r="W168" t="s">
        <v>202</v>
      </c>
      <c r="X168" t="s">
        <v>94</v>
      </c>
      <c r="Y168" t="s">
        <v>95</v>
      </c>
      <c r="Z168" t="s">
        <v>203</v>
      </c>
      <c r="AG168" t="s">
        <v>202</v>
      </c>
      <c r="AH168" t="s">
        <v>204</v>
      </c>
      <c r="AI168" t="s">
        <v>98</v>
      </c>
      <c r="AJ168">
        <v>847870520</v>
      </c>
      <c r="AN168">
        <v>260001</v>
      </c>
      <c r="BF168">
        <f t="shared" si="8"/>
        <v>0</v>
      </c>
      <c r="BG168" s="22">
        <f t="shared" si="9"/>
        <v>-89</v>
      </c>
      <c r="BH168" s="61" t="s">
        <v>71</v>
      </c>
      <c r="BI168" t="e">
        <f>+VLOOKUP(AG168,Sheet4!A:A,1,FALSE())</f>
        <v>#N/A</v>
      </c>
      <c r="BN168" s="62">
        <v>-183</v>
      </c>
      <c r="BO168" t="s">
        <v>205</v>
      </c>
    </row>
    <row r="169" spans="1:68" ht="12.75" hidden="1" customHeight="1" x14ac:dyDescent="0.3">
      <c r="A169" s="60">
        <v>46114</v>
      </c>
      <c r="B169" t="s">
        <v>80</v>
      </c>
      <c r="F169">
        <v>3400</v>
      </c>
      <c r="G169">
        <v>3400</v>
      </c>
      <c r="H169">
        <v>1112.5</v>
      </c>
      <c r="I169">
        <v>1112.5</v>
      </c>
      <c r="J169" s="22">
        <v>-2287.5</v>
      </c>
      <c r="R169" t="s">
        <v>81</v>
      </c>
      <c r="V169">
        <v>2601066</v>
      </c>
      <c r="W169" t="s">
        <v>202</v>
      </c>
      <c r="X169" t="s">
        <v>94</v>
      </c>
      <c r="Y169" t="s">
        <v>95</v>
      </c>
      <c r="Z169" t="s">
        <v>203</v>
      </c>
      <c r="AG169" t="s">
        <v>202</v>
      </c>
      <c r="AH169" t="s">
        <v>204</v>
      </c>
      <c r="AI169" t="s">
        <v>98</v>
      </c>
      <c r="AJ169">
        <v>847870520</v>
      </c>
      <c r="AN169">
        <v>260001</v>
      </c>
      <c r="BD169" s="64">
        <v>3400</v>
      </c>
      <c r="BF169">
        <f t="shared" si="8"/>
        <v>3400</v>
      </c>
      <c r="BG169" s="22">
        <f t="shared" si="9"/>
        <v>2287.5</v>
      </c>
      <c r="BH169" s="65" t="s">
        <v>99</v>
      </c>
      <c r="BI169" t="e">
        <f>+VLOOKUP(AG169,Sheet4!A:A,1,FALSE())</f>
        <v>#N/A</v>
      </c>
      <c r="BN169" s="62">
        <v>-2287.5</v>
      </c>
      <c r="BO169" t="s">
        <v>205</v>
      </c>
    </row>
    <row r="170" spans="1:68" ht="12.75" customHeight="1" x14ac:dyDescent="0.3">
      <c r="A170" s="60">
        <v>46114</v>
      </c>
      <c r="B170" t="s">
        <v>63</v>
      </c>
      <c r="F170">
        <v>3900</v>
      </c>
      <c r="G170">
        <v>3900</v>
      </c>
      <c r="H170">
        <v>8295</v>
      </c>
      <c r="I170">
        <v>8295</v>
      </c>
      <c r="J170" s="22">
        <v>4395</v>
      </c>
      <c r="R170" t="s">
        <v>64</v>
      </c>
      <c r="V170">
        <v>2601067</v>
      </c>
      <c r="W170" t="s">
        <v>206</v>
      </c>
      <c r="X170" t="s">
        <v>169</v>
      </c>
      <c r="Y170" t="s">
        <v>207</v>
      </c>
      <c r="Z170" t="s">
        <v>208</v>
      </c>
      <c r="AG170" t="s">
        <v>206</v>
      </c>
      <c r="AH170" t="s">
        <v>209</v>
      </c>
      <c r="AI170" t="s">
        <v>210</v>
      </c>
      <c r="AJ170">
        <v>868733522</v>
      </c>
      <c r="AN170">
        <v>260001</v>
      </c>
      <c r="BF170">
        <f t="shared" si="8"/>
        <v>0</v>
      </c>
      <c r="BG170" s="22">
        <f t="shared" si="9"/>
        <v>-8295</v>
      </c>
      <c r="BH170" s="61" t="s">
        <v>71</v>
      </c>
      <c r="BI170" t="e">
        <f>+VLOOKUP(AG170,Sheet4!A:A,1,FALSE())</f>
        <v>#N/A</v>
      </c>
      <c r="BN170" s="62">
        <v>4395</v>
      </c>
      <c r="BO170" t="s">
        <v>211</v>
      </c>
      <c r="BP170" t="s">
        <v>73</v>
      </c>
    </row>
    <row r="171" spans="1:68" ht="12.75" customHeight="1" x14ac:dyDescent="0.3">
      <c r="A171" s="60">
        <v>46114</v>
      </c>
      <c r="B171" t="s">
        <v>63</v>
      </c>
      <c r="F171">
        <v>6645</v>
      </c>
      <c r="G171">
        <v>6645</v>
      </c>
      <c r="H171">
        <v>14130</v>
      </c>
      <c r="I171">
        <v>14130</v>
      </c>
      <c r="J171" s="22">
        <v>7485</v>
      </c>
      <c r="R171" t="s">
        <v>64</v>
      </c>
      <c r="V171">
        <v>2601067</v>
      </c>
      <c r="W171" t="s">
        <v>206</v>
      </c>
      <c r="X171" t="s">
        <v>169</v>
      </c>
      <c r="Y171" t="s">
        <v>207</v>
      </c>
      <c r="Z171" t="s">
        <v>212</v>
      </c>
      <c r="AG171" t="s">
        <v>206</v>
      </c>
      <c r="AH171" t="s">
        <v>209</v>
      </c>
      <c r="AI171" t="s">
        <v>210</v>
      </c>
      <c r="AJ171">
        <v>868733522</v>
      </c>
      <c r="AN171">
        <v>260001</v>
      </c>
      <c r="BF171">
        <f t="shared" si="8"/>
        <v>0</v>
      </c>
      <c r="BG171" s="22">
        <f t="shared" si="9"/>
        <v>-14130</v>
      </c>
      <c r="BH171" s="61" t="s">
        <v>71</v>
      </c>
      <c r="BI171" t="e">
        <f>+VLOOKUP(AG171,Sheet4!A:A,1,FALSE())</f>
        <v>#N/A</v>
      </c>
      <c r="BN171" s="62">
        <v>7485</v>
      </c>
      <c r="BO171" t="s">
        <v>211</v>
      </c>
      <c r="BP171" t="s">
        <v>73</v>
      </c>
    </row>
    <row r="172" spans="1:68" ht="12.75" customHeight="1" x14ac:dyDescent="0.3">
      <c r="A172" s="60">
        <v>46114</v>
      </c>
      <c r="B172" t="s">
        <v>63</v>
      </c>
      <c r="F172">
        <v>4320</v>
      </c>
      <c r="G172">
        <v>4320</v>
      </c>
      <c r="H172">
        <v>9195</v>
      </c>
      <c r="I172">
        <v>9195</v>
      </c>
      <c r="J172" s="22">
        <v>4875</v>
      </c>
      <c r="R172" t="s">
        <v>64</v>
      </c>
      <c r="V172">
        <v>2601067</v>
      </c>
      <c r="W172" t="s">
        <v>206</v>
      </c>
      <c r="X172" t="s">
        <v>169</v>
      </c>
      <c r="Y172" t="s">
        <v>207</v>
      </c>
      <c r="Z172" t="s">
        <v>213</v>
      </c>
      <c r="AG172" t="s">
        <v>206</v>
      </c>
      <c r="AH172" t="s">
        <v>209</v>
      </c>
      <c r="AI172" t="s">
        <v>210</v>
      </c>
      <c r="AJ172">
        <v>868733522</v>
      </c>
      <c r="AN172">
        <v>260001</v>
      </c>
      <c r="BF172">
        <f t="shared" si="8"/>
        <v>0</v>
      </c>
      <c r="BG172" s="22">
        <f t="shared" si="9"/>
        <v>-9195</v>
      </c>
      <c r="BH172" s="61" t="s">
        <v>71</v>
      </c>
      <c r="BI172" t="e">
        <f>+VLOOKUP(AG172,Sheet4!A:A,1,FALSE())</f>
        <v>#N/A</v>
      </c>
      <c r="BN172" s="62">
        <v>4875</v>
      </c>
      <c r="BO172" t="s">
        <v>211</v>
      </c>
      <c r="BP172" t="s">
        <v>73</v>
      </c>
    </row>
    <row r="173" spans="1:68" ht="12.75" customHeight="1" x14ac:dyDescent="0.3">
      <c r="A173" s="60">
        <v>46114</v>
      </c>
      <c r="B173" t="s">
        <v>63</v>
      </c>
      <c r="F173">
        <v>4860</v>
      </c>
      <c r="G173">
        <v>4860</v>
      </c>
      <c r="H173">
        <v>10335</v>
      </c>
      <c r="I173">
        <v>10335</v>
      </c>
      <c r="J173" s="22">
        <v>5475</v>
      </c>
      <c r="R173" t="s">
        <v>64</v>
      </c>
      <c r="V173">
        <v>2601067</v>
      </c>
      <c r="W173" t="s">
        <v>206</v>
      </c>
      <c r="X173" t="s">
        <v>169</v>
      </c>
      <c r="Y173" t="s">
        <v>207</v>
      </c>
      <c r="Z173" t="s">
        <v>214</v>
      </c>
      <c r="AG173" t="s">
        <v>206</v>
      </c>
      <c r="AH173" t="s">
        <v>209</v>
      </c>
      <c r="AI173" t="s">
        <v>210</v>
      </c>
      <c r="AJ173">
        <v>868733522</v>
      </c>
      <c r="AN173">
        <v>260001</v>
      </c>
      <c r="BF173">
        <f t="shared" si="8"/>
        <v>0</v>
      </c>
      <c r="BG173" s="22">
        <f t="shared" si="9"/>
        <v>-10335</v>
      </c>
      <c r="BH173" s="61" t="s">
        <v>71</v>
      </c>
      <c r="BI173" t="e">
        <f>+VLOOKUP(AG173,Sheet4!A:A,1,FALSE())</f>
        <v>#N/A</v>
      </c>
      <c r="BN173" s="62">
        <v>5475</v>
      </c>
      <c r="BO173" t="s">
        <v>211</v>
      </c>
      <c r="BP173" t="s">
        <v>73</v>
      </c>
    </row>
    <row r="174" spans="1:68" ht="12.75" hidden="1" customHeight="1" x14ac:dyDescent="0.3">
      <c r="A174" s="60">
        <v>46114</v>
      </c>
      <c r="B174" t="s">
        <v>74</v>
      </c>
      <c r="F174" s="63">
        <v>260</v>
      </c>
      <c r="G174">
        <v>130</v>
      </c>
      <c r="H174">
        <v>553</v>
      </c>
      <c r="I174">
        <v>553</v>
      </c>
      <c r="J174" s="22">
        <v>293</v>
      </c>
      <c r="R174" t="s">
        <v>75</v>
      </c>
      <c r="V174">
        <v>2601067</v>
      </c>
      <c r="W174" t="s">
        <v>206</v>
      </c>
      <c r="X174" t="s">
        <v>169</v>
      </c>
      <c r="Y174" t="s">
        <v>207</v>
      </c>
      <c r="Z174" t="s">
        <v>208</v>
      </c>
      <c r="AG174" t="s">
        <v>206</v>
      </c>
      <c r="AH174" t="s">
        <v>209</v>
      </c>
      <c r="AI174" t="s">
        <v>210</v>
      </c>
      <c r="AJ174">
        <v>868733522</v>
      </c>
      <c r="AN174">
        <v>260001</v>
      </c>
      <c r="BF174">
        <f t="shared" si="8"/>
        <v>0</v>
      </c>
      <c r="BG174" s="22">
        <f t="shared" si="9"/>
        <v>-553</v>
      </c>
      <c r="BH174" s="61" t="s">
        <v>71</v>
      </c>
      <c r="BI174" t="e">
        <f>+VLOOKUP(AG174,Sheet4!A:A,1,FALSE())</f>
        <v>#N/A</v>
      </c>
      <c r="BN174" s="62">
        <v>293</v>
      </c>
      <c r="BO174" t="s">
        <v>211</v>
      </c>
    </row>
    <row r="175" spans="1:68" ht="12.75" hidden="1" customHeight="1" x14ac:dyDescent="0.3">
      <c r="A175" s="60">
        <v>46114</v>
      </c>
      <c r="B175" t="s">
        <v>74</v>
      </c>
      <c r="F175" s="63">
        <v>443</v>
      </c>
      <c r="G175">
        <v>221.5</v>
      </c>
      <c r="H175">
        <v>942</v>
      </c>
      <c r="I175">
        <v>942</v>
      </c>
      <c r="J175" s="22">
        <v>499</v>
      </c>
      <c r="R175" t="s">
        <v>75</v>
      </c>
      <c r="V175">
        <v>2601067</v>
      </c>
      <c r="W175" t="s">
        <v>206</v>
      </c>
      <c r="X175" t="s">
        <v>169</v>
      </c>
      <c r="Y175" t="s">
        <v>207</v>
      </c>
      <c r="Z175" t="s">
        <v>212</v>
      </c>
      <c r="AG175" t="s">
        <v>206</v>
      </c>
      <c r="AH175" t="s">
        <v>209</v>
      </c>
      <c r="AI175" t="s">
        <v>210</v>
      </c>
      <c r="AJ175">
        <v>868733522</v>
      </c>
      <c r="AN175">
        <v>260001</v>
      </c>
      <c r="BF175">
        <f t="shared" si="8"/>
        <v>0</v>
      </c>
      <c r="BG175" s="22">
        <f t="shared" si="9"/>
        <v>-942</v>
      </c>
      <c r="BH175" s="61" t="s">
        <v>71</v>
      </c>
      <c r="BI175" t="e">
        <f>+VLOOKUP(AG175,Sheet4!A:A,1,FALSE())</f>
        <v>#N/A</v>
      </c>
      <c r="BN175" s="62">
        <v>499</v>
      </c>
      <c r="BO175" t="s">
        <v>211</v>
      </c>
    </row>
    <row r="176" spans="1:68" ht="12.75" hidden="1" customHeight="1" x14ac:dyDescent="0.3">
      <c r="A176" s="60">
        <v>46114</v>
      </c>
      <c r="B176" t="s">
        <v>74</v>
      </c>
      <c r="F176" s="63">
        <v>288</v>
      </c>
      <c r="G176">
        <v>144</v>
      </c>
      <c r="H176">
        <v>613</v>
      </c>
      <c r="I176">
        <v>613</v>
      </c>
      <c r="J176" s="22">
        <v>325</v>
      </c>
      <c r="R176" t="s">
        <v>75</v>
      </c>
      <c r="V176">
        <v>2601067</v>
      </c>
      <c r="W176" t="s">
        <v>206</v>
      </c>
      <c r="X176" t="s">
        <v>169</v>
      </c>
      <c r="Y176" t="s">
        <v>207</v>
      </c>
      <c r="Z176" t="s">
        <v>213</v>
      </c>
      <c r="AG176" t="s">
        <v>206</v>
      </c>
      <c r="AH176" t="s">
        <v>209</v>
      </c>
      <c r="AI176" t="s">
        <v>210</v>
      </c>
      <c r="AJ176">
        <v>868733522</v>
      </c>
      <c r="AN176">
        <v>260001</v>
      </c>
      <c r="BF176">
        <f t="shared" si="8"/>
        <v>0</v>
      </c>
      <c r="BG176" s="22">
        <f t="shared" si="9"/>
        <v>-613</v>
      </c>
      <c r="BH176" s="61" t="s">
        <v>71</v>
      </c>
      <c r="BI176" t="e">
        <f>+VLOOKUP(AG176,Sheet4!A:A,1,FALSE())</f>
        <v>#N/A</v>
      </c>
      <c r="BN176" s="62">
        <v>325</v>
      </c>
      <c r="BO176" t="s">
        <v>211</v>
      </c>
    </row>
    <row r="177" spans="1:68" ht="12.75" hidden="1" customHeight="1" x14ac:dyDescent="0.3">
      <c r="A177" s="60">
        <v>46114</v>
      </c>
      <c r="B177" t="s">
        <v>74</v>
      </c>
      <c r="F177" s="63">
        <v>324</v>
      </c>
      <c r="G177">
        <v>162</v>
      </c>
      <c r="H177">
        <v>689</v>
      </c>
      <c r="I177">
        <v>689</v>
      </c>
      <c r="J177" s="22">
        <v>365</v>
      </c>
      <c r="R177" t="s">
        <v>75</v>
      </c>
      <c r="V177">
        <v>2601067</v>
      </c>
      <c r="W177" t="s">
        <v>206</v>
      </c>
      <c r="X177" t="s">
        <v>169</v>
      </c>
      <c r="Y177" t="s">
        <v>207</v>
      </c>
      <c r="Z177" t="s">
        <v>214</v>
      </c>
      <c r="AG177" t="s">
        <v>206</v>
      </c>
      <c r="AH177" t="s">
        <v>209</v>
      </c>
      <c r="AI177" t="s">
        <v>210</v>
      </c>
      <c r="AJ177">
        <v>868733522</v>
      </c>
      <c r="AN177">
        <v>260001</v>
      </c>
      <c r="BF177">
        <f t="shared" si="8"/>
        <v>0</v>
      </c>
      <c r="BG177" s="22">
        <f t="shared" si="9"/>
        <v>-689</v>
      </c>
      <c r="BH177" s="61" t="s">
        <v>71</v>
      </c>
      <c r="BI177" t="e">
        <f>+VLOOKUP(AG177,Sheet4!A:A,1,FALSE())</f>
        <v>#N/A</v>
      </c>
      <c r="BN177" s="62">
        <v>365</v>
      </c>
      <c r="BO177" t="s">
        <v>211</v>
      </c>
    </row>
    <row r="178" spans="1:68" ht="12.75" hidden="1" customHeight="1" x14ac:dyDescent="0.3">
      <c r="A178" s="60">
        <v>46114</v>
      </c>
      <c r="B178" t="s">
        <v>76</v>
      </c>
      <c r="F178">
        <v>5200</v>
      </c>
      <c r="G178">
        <v>5200</v>
      </c>
      <c r="H178">
        <v>11060</v>
      </c>
      <c r="I178">
        <v>11060</v>
      </c>
      <c r="J178" s="22">
        <v>5860</v>
      </c>
      <c r="R178" t="s">
        <v>77</v>
      </c>
      <c r="V178">
        <v>2601067</v>
      </c>
      <c r="W178" t="s">
        <v>206</v>
      </c>
      <c r="X178" t="s">
        <v>169</v>
      </c>
      <c r="Y178" t="s">
        <v>207</v>
      </c>
      <c r="Z178" t="s">
        <v>208</v>
      </c>
      <c r="AG178" t="s">
        <v>206</v>
      </c>
      <c r="AH178" t="s">
        <v>209</v>
      </c>
      <c r="AI178" t="s">
        <v>210</v>
      </c>
      <c r="AJ178">
        <v>868733522</v>
      </c>
      <c r="AN178">
        <v>260001</v>
      </c>
      <c r="BF178">
        <f t="shared" si="8"/>
        <v>0</v>
      </c>
      <c r="BG178" s="22">
        <f t="shared" si="9"/>
        <v>-11060</v>
      </c>
      <c r="BH178" s="61" t="s">
        <v>71</v>
      </c>
      <c r="BI178" t="e">
        <f>+VLOOKUP(AG178,Sheet4!A:A,1,FALSE())</f>
        <v>#N/A</v>
      </c>
      <c r="BN178" s="62">
        <v>5860</v>
      </c>
      <c r="BO178" t="s">
        <v>211</v>
      </c>
    </row>
    <row r="179" spans="1:68" ht="12.75" hidden="1" customHeight="1" x14ac:dyDescent="0.3">
      <c r="A179" s="60">
        <v>46114</v>
      </c>
      <c r="B179" t="s">
        <v>76</v>
      </c>
      <c r="F179">
        <v>8860</v>
      </c>
      <c r="G179">
        <v>8860</v>
      </c>
      <c r="H179">
        <v>18840</v>
      </c>
      <c r="I179">
        <v>18840</v>
      </c>
      <c r="J179" s="22">
        <v>9980</v>
      </c>
      <c r="R179" t="s">
        <v>77</v>
      </c>
      <c r="V179">
        <v>2601067</v>
      </c>
      <c r="W179" t="s">
        <v>206</v>
      </c>
      <c r="X179" t="s">
        <v>169</v>
      </c>
      <c r="Y179" t="s">
        <v>207</v>
      </c>
      <c r="Z179" t="s">
        <v>212</v>
      </c>
      <c r="AG179" t="s">
        <v>206</v>
      </c>
      <c r="AH179" t="s">
        <v>209</v>
      </c>
      <c r="AI179" t="s">
        <v>210</v>
      </c>
      <c r="AJ179">
        <v>868733522</v>
      </c>
      <c r="AN179">
        <v>260001</v>
      </c>
      <c r="BF179">
        <f t="shared" si="8"/>
        <v>0</v>
      </c>
      <c r="BG179" s="22">
        <f t="shared" si="9"/>
        <v>-18840</v>
      </c>
      <c r="BH179" s="61" t="s">
        <v>71</v>
      </c>
      <c r="BI179" t="e">
        <f>+VLOOKUP(AG179,Sheet4!A:A,1,FALSE())</f>
        <v>#N/A</v>
      </c>
      <c r="BN179" s="62">
        <v>9980</v>
      </c>
      <c r="BO179" t="s">
        <v>211</v>
      </c>
    </row>
    <row r="180" spans="1:68" ht="12.75" hidden="1" customHeight="1" x14ac:dyDescent="0.3">
      <c r="A180" s="60">
        <v>46114</v>
      </c>
      <c r="B180" t="s">
        <v>76</v>
      </c>
      <c r="F180">
        <v>5760</v>
      </c>
      <c r="G180">
        <v>5760</v>
      </c>
      <c r="H180">
        <v>12260</v>
      </c>
      <c r="I180">
        <v>12260</v>
      </c>
      <c r="J180" s="22">
        <v>6500</v>
      </c>
      <c r="R180" t="s">
        <v>77</v>
      </c>
      <c r="V180">
        <v>2601067</v>
      </c>
      <c r="W180" t="s">
        <v>206</v>
      </c>
      <c r="X180" t="s">
        <v>169</v>
      </c>
      <c r="Y180" t="s">
        <v>207</v>
      </c>
      <c r="Z180" t="s">
        <v>213</v>
      </c>
      <c r="AG180" t="s">
        <v>206</v>
      </c>
      <c r="AH180" t="s">
        <v>209</v>
      </c>
      <c r="AI180" t="s">
        <v>210</v>
      </c>
      <c r="AJ180">
        <v>868733522</v>
      </c>
      <c r="AN180">
        <v>260001</v>
      </c>
      <c r="BF180">
        <f t="shared" si="8"/>
        <v>0</v>
      </c>
      <c r="BG180" s="22">
        <f t="shared" si="9"/>
        <v>-12260</v>
      </c>
      <c r="BH180" s="61" t="s">
        <v>71</v>
      </c>
      <c r="BI180" t="e">
        <f>+VLOOKUP(AG180,Sheet4!A:A,1,FALSE())</f>
        <v>#N/A</v>
      </c>
      <c r="BN180" s="62">
        <v>6500</v>
      </c>
      <c r="BO180" t="s">
        <v>211</v>
      </c>
    </row>
    <row r="181" spans="1:68" ht="12.75" hidden="1" customHeight="1" x14ac:dyDescent="0.3">
      <c r="A181" s="60">
        <v>46114</v>
      </c>
      <c r="B181" t="s">
        <v>76</v>
      </c>
      <c r="F181">
        <v>6480</v>
      </c>
      <c r="G181">
        <v>6480</v>
      </c>
      <c r="H181">
        <v>13780</v>
      </c>
      <c r="I181">
        <v>13780</v>
      </c>
      <c r="J181" s="22">
        <v>7300</v>
      </c>
      <c r="R181" t="s">
        <v>77</v>
      </c>
      <c r="V181">
        <v>2601067</v>
      </c>
      <c r="W181" t="s">
        <v>206</v>
      </c>
      <c r="X181" t="s">
        <v>169</v>
      </c>
      <c r="Y181" t="s">
        <v>207</v>
      </c>
      <c r="Z181" t="s">
        <v>214</v>
      </c>
      <c r="AG181" t="s">
        <v>206</v>
      </c>
      <c r="AH181" t="s">
        <v>209</v>
      </c>
      <c r="AI181" t="s">
        <v>210</v>
      </c>
      <c r="AJ181">
        <v>868733522</v>
      </c>
      <c r="AN181">
        <v>260001</v>
      </c>
      <c r="BF181">
        <f t="shared" si="8"/>
        <v>0</v>
      </c>
      <c r="BG181" s="22">
        <f t="shared" si="9"/>
        <v>-13780</v>
      </c>
      <c r="BH181" s="61" t="s">
        <v>71</v>
      </c>
      <c r="BI181" t="e">
        <f>+VLOOKUP(AG181,Sheet4!A:A,1,FALSE())</f>
        <v>#N/A</v>
      </c>
      <c r="BN181" s="62">
        <v>7300</v>
      </c>
      <c r="BO181" t="s">
        <v>211</v>
      </c>
    </row>
    <row r="182" spans="1:68" ht="12.75" hidden="1" customHeight="1" x14ac:dyDescent="0.3">
      <c r="A182" s="60">
        <v>46114</v>
      </c>
      <c r="B182" t="s">
        <v>82</v>
      </c>
      <c r="F182" s="63">
        <v>780</v>
      </c>
      <c r="G182">
        <v>390</v>
      </c>
      <c r="H182">
        <v>1014</v>
      </c>
      <c r="I182">
        <v>1014</v>
      </c>
      <c r="J182" s="22">
        <v>234</v>
      </c>
      <c r="R182" t="s">
        <v>83</v>
      </c>
      <c r="V182">
        <v>2601067</v>
      </c>
      <c r="W182" t="s">
        <v>206</v>
      </c>
      <c r="X182" t="s">
        <v>169</v>
      </c>
      <c r="Y182" t="s">
        <v>207</v>
      </c>
      <c r="Z182" t="s">
        <v>208</v>
      </c>
      <c r="AG182" t="s">
        <v>206</v>
      </c>
      <c r="AH182" t="s">
        <v>209</v>
      </c>
      <c r="AI182" t="s">
        <v>210</v>
      </c>
      <c r="AJ182">
        <v>868733522</v>
      </c>
      <c r="AN182">
        <v>260001</v>
      </c>
      <c r="BF182">
        <f t="shared" si="8"/>
        <v>0</v>
      </c>
      <c r="BG182" s="22">
        <f t="shared" si="9"/>
        <v>-1014</v>
      </c>
      <c r="BH182" s="61" t="s">
        <v>71</v>
      </c>
      <c r="BI182" t="e">
        <f>+VLOOKUP(AG182,Sheet4!A:A,1,FALSE())</f>
        <v>#N/A</v>
      </c>
      <c r="BN182" s="62">
        <v>234</v>
      </c>
      <c r="BO182" t="s">
        <v>211</v>
      </c>
    </row>
    <row r="183" spans="1:68" ht="12.75" hidden="1" customHeight="1" x14ac:dyDescent="0.3">
      <c r="A183" s="60">
        <v>46114</v>
      </c>
      <c r="B183" t="s">
        <v>82</v>
      </c>
      <c r="F183" s="63">
        <v>1329</v>
      </c>
      <c r="G183">
        <v>664.5</v>
      </c>
      <c r="H183">
        <v>1725</v>
      </c>
      <c r="I183">
        <v>1725</v>
      </c>
      <c r="J183" s="22">
        <v>396</v>
      </c>
      <c r="R183" t="s">
        <v>83</v>
      </c>
      <c r="V183">
        <v>2601067</v>
      </c>
      <c r="W183" t="s">
        <v>206</v>
      </c>
      <c r="X183" t="s">
        <v>169</v>
      </c>
      <c r="Y183" t="s">
        <v>207</v>
      </c>
      <c r="Z183" t="s">
        <v>212</v>
      </c>
      <c r="AG183" t="s">
        <v>206</v>
      </c>
      <c r="AH183" t="s">
        <v>209</v>
      </c>
      <c r="AI183" t="s">
        <v>210</v>
      </c>
      <c r="AJ183">
        <v>868733522</v>
      </c>
      <c r="AN183">
        <v>260001</v>
      </c>
      <c r="BF183">
        <f t="shared" si="8"/>
        <v>0</v>
      </c>
      <c r="BG183" s="22">
        <f t="shared" si="9"/>
        <v>-1725</v>
      </c>
      <c r="BH183" s="61" t="s">
        <v>71</v>
      </c>
      <c r="BI183" t="e">
        <f>+VLOOKUP(AG183,Sheet4!A:A,1,FALSE())</f>
        <v>#N/A</v>
      </c>
      <c r="BN183" s="62">
        <v>396</v>
      </c>
      <c r="BO183" t="s">
        <v>211</v>
      </c>
    </row>
    <row r="184" spans="1:68" ht="12.75" hidden="1" customHeight="1" x14ac:dyDescent="0.3">
      <c r="A184" s="60">
        <v>46114</v>
      </c>
      <c r="B184" t="s">
        <v>82</v>
      </c>
      <c r="F184" s="63">
        <v>864</v>
      </c>
      <c r="G184">
        <v>432</v>
      </c>
      <c r="H184">
        <v>1122</v>
      </c>
      <c r="I184">
        <v>1122</v>
      </c>
      <c r="J184" s="22">
        <v>258</v>
      </c>
      <c r="R184" t="s">
        <v>83</v>
      </c>
      <c r="V184">
        <v>2601067</v>
      </c>
      <c r="W184" t="s">
        <v>206</v>
      </c>
      <c r="X184" t="s">
        <v>169</v>
      </c>
      <c r="Y184" t="s">
        <v>207</v>
      </c>
      <c r="Z184" t="s">
        <v>213</v>
      </c>
      <c r="AG184" t="s">
        <v>206</v>
      </c>
      <c r="AH184" t="s">
        <v>209</v>
      </c>
      <c r="AI184" t="s">
        <v>210</v>
      </c>
      <c r="AJ184">
        <v>868733522</v>
      </c>
      <c r="AN184">
        <v>260001</v>
      </c>
      <c r="BF184">
        <f t="shared" si="8"/>
        <v>0</v>
      </c>
      <c r="BG184" s="22">
        <f t="shared" si="9"/>
        <v>-1122</v>
      </c>
      <c r="BH184" s="61" t="s">
        <v>71</v>
      </c>
      <c r="BI184" t="e">
        <f>+VLOOKUP(AG184,Sheet4!A:A,1,FALSE())</f>
        <v>#N/A</v>
      </c>
      <c r="BN184" s="62">
        <v>258</v>
      </c>
      <c r="BO184" t="s">
        <v>211</v>
      </c>
    </row>
    <row r="185" spans="1:68" ht="12.75" hidden="1" customHeight="1" x14ac:dyDescent="0.3">
      <c r="A185" s="60">
        <v>46114</v>
      </c>
      <c r="B185" t="s">
        <v>82</v>
      </c>
      <c r="F185" s="63">
        <v>972</v>
      </c>
      <c r="G185">
        <v>486</v>
      </c>
      <c r="H185">
        <v>1263</v>
      </c>
      <c r="I185">
        <v>1263</v>
      </c>
      <c r="J185" s="22">
        <v>291</v>
      </c>
      <c r="R185" t="s">
        <v>83</v>
      </c>
      <c r="V185">
        <v>2601067</v>
      </c>
      <c r="W185" t="s">
        <v>206</v>
      </c>
      <c r="X185" t="s">
        <v>169</v>
      </c>
      <c r="Y185" t="s">
        <v>207</v>
      </c>
      <c r="Z185" t="s">
        <v>214</v>
      </c>
      <c r="AG185" t="s">
        <v>206</v>
      </c>
      <c r="AH185" t="s">
        <v>209</v>
      </c>
      <c r="AI185" t="s">
        <v>210</v>
      </c>
      <c r="AJ185">
        <v>868733522</v>
      </c>
      <c r="AN185">
        <v>260001</v>
      </c>
      <c r="BF185">
        <f t="shared" si="8"/>
        <v>0</v>
      </c>
      <c r="BG185" s="22">
        <f t="shared" si="9"/>
        <v>-1263</v>
      </c>
      <c r="BH185" s="61" t="s">
        <v>71</v>
      </c>
      <c r="BI185" t="e">
        <f>+VLOOKUP(AG185,Sheet4!A:A,1,FALSE())</f>
        <v>#N/A</v>
      </c>
      <c r="BN185" s="62">
        <v>291</v>
      </c>
      <c r="BO185" t="s">
        <v>211</v>
      </c>
    </row>
    <row r="186" spans="1:68" ht="12.75" hidden="1" customHeight="1" x14ac:dyDescent="0.3">
      <c r="A186" s="60">
        <v>46114</v>
      </c>
      <c r="B186" t="s">
        <v>84</v>
      </c>
      <c r="F186">
        <v>13000</v>
      </c>
      <c r="G186">
        <v>13000</v>
      </c>
      <c r="H186">
        <v>16900</v>
      </c>
      <c r="I186">
        <v>16900</v>
      </c>
      <c r="J186" s="22">
        <v>3900</v>
      </c>
      <c r="R186" t="s">
        <v>85</v>
      </c>
      <c r="V186">
        <v>2601067</v>
      </c>
      <c r="W186" t="s">
        <v>206</v>
      </c>
      <c r="X186" t="s">
        <v>169</v>
      </c>
      <c r="Y186" t="s">
        <v>207</v>
      </c>
      <c r="Z186" t="s">
        <v>208</v>
      </c>
      <c r="AG186" t="s">
        <v>206</v>
      </c>
      <c r="AH186" t="s">
        <v>209</v>
      </c>
      <c r="AI186" t="s">
        <v>210</v>
      </c>
      <c r="AJ186">
        <v>868733522</v>
      </c>
      <c r="AN186">
        <v>260001</v>
      </c>
      <c r="BE186" s="64">
        <v>13000</v>
      </c>
      <c r="BF186">
        <f t="shared" si="8"/>
        <v>0</v>
      </c>
      <c r="BG186" s="22">
        <f t="shared" si="9"/>
        <v>-16900</v>
      </c>
      <c r="BH186" s="66" t="s">
        <v>71</v>
      </c>
      <c r="BI186" t="e">
        <f>+VLOOKUP(AG186,Sheet4!A:A,1,FALSE())</f>
        <v>#N/A</v>
      </c>
      <c r="BN186" s="62">
        <v>3900</v>
      </c>
      <c r="BO186" t="s">
        <v>211</v>
      </c>
    </row>
    <row r="187" spans="1:68" ht="12.75" hidden="1" customHeight="1" x14ac:dyDescent="0.3">
      <c r="A187" s="60">
        <v>46114</v>
      </c>
      <c r="B187" t="s">
        <v>84</v>
      </c>
      <c r="F187">
        <v>22150</v>
      </c>
      <c r="G187">
        <v>22150</v>
      </c>
      <c r="H187">
        <v>28750</v>
      </c>
      <c r="I187">
        <v>28750</v>
      </c>
      <c r="J187" s="22">
        <v>6600</v>
      </c>
      <c r="R187" t="s">
        <v>85</v>
      </c>
      <c r="V187">
        <v>2601067</v>
      </c>
      <c r="W187" t="s">
        <v>206</v>
      </c>
      <c r="X187" t="s">
        <v>169</v>
      </c>
      <c r="Y187" t="s">
        <v>207</v>
      </c>
      <c r="Z187" t="s">
        <v>212</v>
      </c>
      <c r="AG187" t="s">
        <v>206</v>
      </c>
      <c r="AH187" t="s">
        <v>209</v>
      </c>
      <c r="AI187" t="s">
        <v>210</v>
      </c>
      <c r="AJ187">
        <v>868733522</v>
      </c>
      <c r="AN187">
        <v>260001</v>
      </c>
      <c r="BE187" s="64">
        <v>22150</v>
      </c>
      <c r="BF187">
        <f t="shared" si="8"/>
        <v>0</v>
      </c>
      <c r="BG187" s="22">
        <f t="shared" si="9"/>
        <v>-28750</v>
      </c>
      <c r="BH187" s="66" t="s">
        <v>71</v>
      </c>
      <c r="BI187" t="e">
        <f>+VLOOKUP(AG187,Sheet4!A:A,1,FALSE())</f>
        <v>#N/A</v>
      </c>
      <c r="BN187" s="62">
        <v>6600</v>
      </c>
      <c r="BO187" t="s">
        <v>211</v>
      </c>
    </row>
    <row r="188" spans="1:68" ht="12.75" hidden="1" customHeight="1" x14ac:dyDescent="0.3">
      <c r="A188" s="60">
        <v>46114</v>
      </c>
      <c r="B188" t="s">
        <v>84</v>
      </c>
      <c r="F188">
        <v>14400</v>
      </c>
      <c r="G188">
        <v>14400</v>
      </c>
      <c r="H188">
        <v>18700</v>
      </c>
      <c r="I188">
        <v>18700</v>
      </c>
      <c r="J188" s="22">
        <v>4300</v>
      </c>
      <c r="R188" t="s">
        <v>85</v>
      </c>
      <c r="V188">
        <v>2601067</v>
      </c>
      <c r="W188" t="s">
        <v>206</v>
      </c>
      <c r="X188" t="s">
        <v>169</v>
      </c>
      <c r="Y188" t="s">
        <v>207</v>
      </c>
      <c r="Z188" t="s">
        <v>213</v>
      </c>
      <c r="AG188" t="s">
        <v>206</v>
      </c>
      <c r="AH188" t="s">
        <v>209</v>
      </c>
      <c r="AI188" t="s">
        <v>210</v>
      </c>
      <c r="AJ188">
        <v>868733522</v>
      </c>
      <c r="AN188">
        <v>260001</v>
      </c>
      <c r="BE188" s="64">
        <v>14400</v>
      </c>
      <c r="BF188">
        <f t="shared" si="8"/>
        <v>0</v>
      </c>
      <c r="BG188" s="22">
        <f t="shared" si="9"/>
        <v>-18700</v>
      </c>
      <c r="BH188" s="66" t="s">
        <v>71</v>
      </c>
      <c r="BI188" t="e">
        <f>+VLOOKUP(AG188,Sheet4!A:A,1,FALSE())</f>
        <v>#N/A</v>
      </c>
      <c r="BN188" s="62">
        <v>4300</v>
      </c>
      <c r="BO188" t="s">
        <v>211</v>
      </c>
    </row>
    <row r="189" spans="1:68" ht="12.75" hidden="1" customHeight="1" x14ac:dyDescent="0.3">
      <c r="A189" s="60">
        <v>46114</v>
      </c>
      <c r="B189" t="s">
        <v>84</v>
      </c>
      <c r="F189">
        <v>16200</v>
      </c>
      <c r="G189">
        <v>16200</v>
      </c>
      <c r="H189">
        <v>21050</v>
      </c>
      <c r="I189">
        <v>21050</v>
      </c>
      <c r="J189" s="22">
        <v>4850</v>
      </c>
      <c r="R189" t="s">
        <v>85</v>
      </c>
      <c r="V189">
        <v>2601067</v>
      </c>
      <c r="W189" t="s">
        <v>206</v>
      </c>
      <c r="X189" t="s">
        <v>169</v>
      </c>
      <c r="Y189" t="s">
        <v>207</v>
      </c>
      <c r="Z189" t="s">
        <v>214</v>
      </c>
      <c r="AG189" t="s">
        <v>206</v>
      </c>
      <c r="AH189" t="s">
        <v>209</v>
      </c>
      <c r="AI189" t="s">
        <v>210</v>
      </c>
      <c r="AJ189">
        <v>868733522</v>
      </c>
      <c r="AN189">
        <v>260001</v>
      </c>
      <c r="BE189" s="64">
        <v>16200</v>
      </c>
      <c r="BF189">
        <f t="shared" si="8"/>
        <v>0</v>
      </c>
      <c r="BG189" s="22">
        <f t="shared" si="9"/>
        <v>-21050</v>
      </c>
      <c r="BH189" s="66" t="s">
        <v>71</v>
      </c>
      <c r="BI189" t="e">
        <f>+VLOOKUP(AG189,Sheet4!A:A,1,FALSE())</f>
        <v>#N/A</v>
      </c>
      <c r="BN189" s="62">
        <v>4850</v>
      </c>
      <c r="BO189" t="s">
        <v>211</v>
      </c>
    </row>
    <row r="190" spans="1:68" ht="12.75" customHeight="1" x14ac:dyDescent="0.3">
      <c r="A190" s="60">
        <v>46114</v>
      </c>
      <c r="B190" t="s">
        <v>63</v>
      </c>
      <c r="F190">
        <v>1260</v>
      </c>
      <c r="G190">
        <v>1260</v>
      </c>
      <c r="H190" s="22">
        <v>0</v>
      </c>
      <c r="I190" s="22">
        <v>0</v>
      </c>
      <c r="J190" s="22">
        <f t="shared" ref="J190:J208" si="14">I190-G190</f>
        <v>-1260</v>
      </c>
      <c r="K190" s="22"/>
      <c r="L190" s="22"/>
      <c r="R190" t="s">
        <v>64</v>
      </c>
      <c r="V190">
        <v>2601068</v>
      </c>
      <c r="W190" t="s">
        <v>215</v>
      </c>
      <c r="X190" t="s">
        <v>119</v>
      </c>
      <c r="Y190" t="s">
        <v>216</v>
      </c>
      <c r="Z190" t="s">
        <v>217</v>
      </c>
      <c r="AG190" t="s">
        <v>215</v>
      </c>
      <c r="AH190" t="s">
        <v>218</v>
      </c>
      <c r="AI190" t="s">
        <v>219</v>
      </c>
      <c r="AJ190" t="s">
        <v>220</v>
      </c>
      <c r="AN190">
        <v>260001</v>
      </c>
      <c r="BB190" s="22">
        <v>-1260</v>
      </c>
      <c r="BF190">
        <f t="shared" si="8"/>
        <v>0</v>
      </c>
      <c r="BG190" s="22">
        <f t="shared" si="9"/>
        <v>0</v>
      </c>
      <c r="BH190" s="61" t="s">
        <v>71</v>
      </c>
      <c r="BI190" t="e">
        <f>+VLOOKUP(AG190,Sheet4!A:A,1,FALSE())</f>
        <v>#N/A</v>
      </c>
      <c r="BN190" s="62">
        <f t="shared" ref="BN190:BN208" si="15">+I190+-H190</f>
        <v>0</v>
      </c>
      <c r="BO190" t="s">
        <v>221</v>
      </c>
      <c r="BP190" t="s">
        <v>101</v>
      </c>
    </row>
    <row r="191" spans="1:68" ht="12.75" hidden="1" customHeight="1" x14ac:dyDescent="0.3">
      <c r="A191" s="60">
        <v>46114</v>
      </c>
      <c r="B191" t="s">
        <v>74</v>
      </c>
      <c r="F191" s="63">
        <v>84</v>
      </c>
      <c r="G191">
        <v>42</v>
      </c>
      <c r="H191" s="22">
        <v>0</v>
      </c>
      <c r="I191" s="22">
        <v>0</v>
      </c>
      <c r="J191" s="22">
        <f t="shared" si="14"/>
        <v>-42</v>
      </c>
      <c r="K191" s="22"/>
      <c r="L191" s="22"/>
      <c r="R191" t="s">
        <v>75</v>
      </c>
      <c r="V191">
        <v>2601068</v>
      </c>
      <c r="W191" t="s">
        <v>215</v>
      </c>
      <c r="X191" t="s">
        <v>119</v>
      </c>
      <c r="Y191" t="s">
        <v>216</v>
      </c>
      <c r="Z191" t="s">
        <v>217</v>
      </c>
      <c r="AG191" t="s">
        <v>215</v>
      </c>
      <c r="AH191" t="s">
        <v>218</v>
      </c>
      <c r="AI191" t="s">
        <v>219</v>
      </c>
      <c r="AJ191" t="s">
        <v>220</v>
      </c>
      <c r="AN191">
        <v>260001</v>
      </c>
      <c r="BB191" s="22">
        <v>-84</v>
      </c>
      <c r="BF191">
        <f t="shared" si="8"/>
        <v>0</v>
      </c>
      <c r="BG191" s="22">
        <f t="shared" si="9"/>
        <v>0</v>
      </c>
      <c r="BH191" s="61" t="s">
        <v>71</v>
      </c>
      <c r="BI191" t="e">
        <f>+VLOOKUP(AG191,Sheet4!A:A,1,FALSE())</f>
        <v>#N/A</v>
      </c>
      <c r="BN191" s="62">
        <f t="shared" si="15"/>
        <v>0</v>
      </c>
      <c r="BO191" t="s">
        <v>221</v>
      </c>
    </row>
    <row r="192" spans="1:68" ht="12.75" hidden="1" customHeight="1" x14ac:dyDescent="0.3">
      <c r="A192" s="60">
        <v>46114</v>
      </c>
      <c r="B192" t="s">
        <v>76</v>
      </c>
      <c r="F192">
        <v>1680</v>
      </c>
      <c r="G192">
        <v>1680</v>
      </c>
      <c r="H192" s="22">
        <v>0</v>
      </c>
      <c r="I192" s="22">
        <v>0</v>
      </c>
      <c r="J192" s="22">
        <f t="shared" si="14"/>
        <v>-1680</v>
      </c>
      <c r="K192" s="22"/>
      <c r="L192" s="22"/>
      <c r="R192" t="s">
        <v>77</v>
      </c>
      <c r="V192">
        <v>2601068</v>
      </c>
      <c r="W192" t="s">
        <v>215</v>
      </c>
      <c r="X192" t="s">
        <v>119</v>
      </c>
      <c r="Y192" t="s">
        <v>216</v>
      </c>
      <c r="Z192" t="s">
        <v>217</v>
      </c>
      <c r="AG192" t="s">
        <v>215</v>
      </c>
      <c r="AH192" t="s">
        <v>218</v>
      </c>
      <c r="AI192" t="s">
        <v>219</v>
      </c>
      <c r="AJ192" t="s">
        <v>220</v>
      </c>
      <c r="AN192">
        <v>260001</v>
      </c>
      <c r="BB192" s="22">
        <v>-1680</v>
      </c>
      <c r="BF192">
        <f t="shared" si="8"/>
        <v>0</v>
      </c>
      <c r="BG192" s="22">
        <f t="shared" si="9"/>
        <v>0</v>
      </c>
      <c r="BH192" s="61" t="s">
        <v>71</v>
      </c>
      <c r="BI192" t="e">
        <f>+VLOOKUP(AG192,Sheet4!A:A,1,FALSE())</f>
        <v>#N/A</v>
      </c>
      <c r="BN192" s="62">
        <f t="shared" si="15"/>
        <v>0</v>
      </c>
      <c r="BO192" t="s">
        <v>221</v>
      </c>
    </row>
    <row r="193" spans="1:68" ht="12.75" hidden="1" customHeight="1" x14ac:dyDescent="0.3">
      <c r="A193" s="60">
        <v>46114</v>
      </c>
      <c r="B193" t="s">
        <v>82</v>
      </c>
      <c r="F193" s="63">
        <v>252</v>
      </c>
      <c r="G193">
        <v>126</v>
      </c>
      <c r="H193" s="22">
        <v>0</v>
      </c>
      <c r="I193" s="22">
        <v>0</v>
      </c>
      <c r="J193" s="22">
        <f t="shared" si="14"/>
        <v>-126</v>
      </c>
      <c r="K193" s="22"/>
      <c r="L193" s="22"/>
      <c r="R193" t="s">
        <v>83</v>
      </c>
      <c r="V193">
        <v>2601068</v>
      </c>
      <c r="W193" t="s">
        <v>215</v>
      </c>
      <c r="X193" t="s">
        <v>119</v>
      </c>
      <c r="Y193" t="s">
        <v>216</v>
      </c>
      <c r="Z193" t="s">
        <v>217</v>
      </c>
      <c r="AG193" t="s">
        <v>215</v>
      </c>
      <c r="AH193" t="s">
        <v>218</v>
      </c>
      <c r="AI193" t="s">
        <v>219</v>
      </c>
      <c r="AJ193" t="s">
        <v>220</v>
      </c>
      <c r="AN193">
        <v>260001</v>
      </c>
      <c r="BB193" s="22">
        <v>-252</v>
      </c>
      <c r="BF193">
        <f t="shared" si="8"/>
        <v>0</v>
      </c>
      <c r="BG193" s="22">
        <f t="shared" si="9"/>
        <v>0</v>
      </c>
      <c r="BH193" s="61" t="s">
        <v>71</v>
      </c>
      <c r="BI193" t="e">
        <f>+VLOOKUP(AG193,Sheet4!A:A,1,FALSE())</f>
        <v>#N/A</v>
      </c>
      <c r="BN193" s="62">
        <f t="shared" si="15"/>
        <v>0</v>
      </c>
      <c r="BO193" t="s">
        <v>221</v>
      </c>
    </row>
    <row r="194" spans="1:68" ht="12.75" hidden="1" customHeight="1" x14ac:dyDescent="0.3">
      <c r="A194" s="60">
        <v>46114</v>
      </c>
      <c r="B194" t="s">
        <v>84</v>
      </c>
      <c r="F194">
        <v>4200</v>
      </c>
      <c r="G194">
        <v>4200</v>
      </c>
      <c r="H194" s="22">
        <v>0</v>
      </c>
      <c r="I194" s="22">
        <v>0</v>
      </c>
      <c r="J194" s="22">
        <f t="shared" si="14"/>
        <v>-4200</v>
      </c>
      <c r="K194" s="22"/>
      <c r="L194" s="22"/>
      <c r="R194" t="s">
        <v>85</v>
      </c>
      <c r="V194">
        <v>2601068</v>
      </c>
      <c r="W194" t="s">
        <v>215</v>
      </c>
      <c r="X194" t="s">
        <v>119</v>
      </c>
      <c r="Y194" t="s">
        <v>216</v>
      </c>
      <c r="Z194" t="s">
        <v>217</v>
      </c>
      <c r="AG194" t="s">
        <v>215</v>
      </c>
      <c r="AH194" t="s">
        <v>218</v>
      </c>
      <c r="AI194" t="s">
        <v>219</v>
      </c>
      <c r="AJ194" t="s">
        <v>220</v>
      </c>
      <c r="AN194">
        <v>260001</v>
      </c>
      <c r="BB194" s="22">
        <v>-4200</v>
      </c>
      <c r="BF194">
        <f t="shared" ref="BF194:BF257" si="16">+BC194+BD194</f>
        <v>0</v>
      </c>
      <c r="BG194" s="22">
        <f t="shared" ref="BG194:BG257" si="17">+BF194-I194</f>
        <v>0</v>
      </c>
      <c r="BH194" s="61" t="s">
        <v>71</v>
      </c>
      <c r="BI194" t="e">
        <f>+VLOOKUP(AG194,Sheet4!A:A,1,FALSE())</f>
        <v>#N/A</v>
      </c>
      <c r="BN194" s="62">
        <f t="shared" si="15"/>
        <v>0</v>
      </c>
      <c r="BO194" t="s">
        <v>221</v>
      </c>
    </row>
    <row r="195" spans="1:68" ht="12.75" customHeight="1" x14ac:dyDescent="0.3">
      <c r="A195" s="60">
        <v>46114</v>
      </c>
      <c r="B195" t="s">
        <v>63</v>
      </c>
      <c r="F195">
        <v>2805</v>
      </c>
      <c r="G195">
        <v>2805</v>
      </c>
      <c r="H195" s="22">
        <v>5100</v>
      </c>
      <c r="I195" s="22">
        <v>5100</v>
      </c>
      <c r="J195" s="22">
        <f t="shared" si="14"/>
        <v>2295</v>
      </c>
      <c r="K195" s="22"/>
      <c r="L195" s="22"/>
      <c r="R195" t="s">
        <v>64</v>
      </c>
      <c r="V195">
        <v>2601069</v>
      </c>
      <c r="W195" t="s">
        <v>222</v>
      </c>
      <c r="X195" t="s">
        <v>110</v>
      </c>
      <c r="Y195" t="s">
        <v>126</v>
      </c>
      <c r="Z195" t="s">
        <v>223</v>
      </c>
      <c r="AG195" t="s">
        <v>222</v>
      </c>
      <c r="AH195" t="s">
        <v>224</v>
      </c>
      <c r="AI195" t="s">
        <v>129</v>
      </c>
      <c r="AJ195">
        <v>879095867</v>
      </c>
      <c r="AN195">
        <v>260001</v>
      </c>
      <c r="BB195" s="22">
        <v>2295</v>
      </c>
      <c r="BE195" s="64">
        <v>2805</v>
      </c>
      <c r="BF195">
        <f t="shared" si="16"/>
        <v>0</v>
      </c>
      <c r="BG195" s="22">
        <f t="shared" si="17"/>
        <v>-5100</v>
      </c>
      <c r="BH195" s="66" t="s">
        <v>71</v>
      </c>
      <c r="BI195" t="e">
        <f>+VLOOKUP(AG195,Sheet4!A:A,1,FALSE())</f>
        <v>#N/A</v>
      </c>
      <c r="BN195" s="62">
        <f t="shared" si="15"/>
        <v>0</v>
      </c>
      <c r="BO195" t="s">
        <v>225</v>
      </c>
      <c r="BP195" t="s">
        <v>73</v>
      </c>
    </row>
    <row r="196" spans="1:68" ht="12.75" hidden="1" customHeight="1" x14ac:dyDescent="0.3">
      <c r="A196" s="60">
        <v>46114</v>
      </c>
      <c r="B196" t="s">
        <v>74</v>
      </c>
      <c r="F196" s="63">
        <v>187</v>
      </c>
      <c r="G196">
        <v>93.5</v>
      </c>
      <c r="H196" s="22">
        <v>340</v>
      </c>
      <c r="I196" s="22">
        <v>340</v>
      </c>
      <c r="J196" s="22">
        <f t="shared" si="14"/>
        <v>246.5</v>
      </c>
      <c r="K196" s="22"/>
      <c r="L196" s="22"/>
      <c r="R196" t="s">
        <v>75</v>
      </c>
      <c r="V196">
        <v>2601069</v>
      </c>
      <c r="W196" t="s">
        <v>222</v>
      </c>
      <c r="X196" t="s">
        <v>110</v>
      </c>
      <c r="Y196" t="s">
        <v>126</v>
      </c>
      <c r="Z196" t="s">
        <v>223</v>
      </c>
      <c r="AG196" t="s">
        <v>222</v>
      </c>
      <c r="AH196" t="s">
        <v>224</v>
      </c>
      <c r="AI196" t="s">
        <v>129</v>
      </c>
      <c r="AJ196">
        <v>879095867</v>
      </c>
      <c r="AN196">
        <v>260001</v>
      </c>
      <c r="BB196" s="22">
        <v>153</v>
      </c>
      <c r="BF196">
        <f t="shared" si="16"/>
        <v>0</v>
      </c>
      <c r="BG196" s="22">
        <f t="shared" si="17"/>
        <v>-340</v>
      </c>
      <c r="BH196" s="61" t="s">
        <v>71</v>
      </c>
      <c r="BI196" t="e">
        <f>+VLOOKUP(AG196,Sheet4!A:A,1,FALSE())</f>
        <v>#N/A</v>
      </c>
      <c r="BN196" s="62">
        <f t="shared" si="15"/>
        <v>0</v>
      </c>
      <c r="BO196" t="s">
        <v>225</v>
      </c>
    </row>
    <row r="197" spans="1:68" ht="12.75" hidden="1" customHeight="1" x14ac:dyDescent="0.3">
      <c r="A197" s="60">
        <v>46114</v>
      </c>
      <c r="B197" t="s">
        <v>76</v>
      </c>
      <c r="F197">
        <v>3740</v>
      </c>
      <c r="G197">
        <v>3740</v>
      </c>
      <c r="H197" s="22">
        <v>6800</v>
      </c>
      <c r="I197" s="22">
        <v>6800</v>
      </c>
      <c r="J197" s="22">
        <f t="shared" si="14"/>
        <v>3060</v>
      </c>
      <c r="K197" s="22"/>
      <c r="L197" s="22"/>
      <c r="R197" t="s">
        <v>77</v>
      </c>
      <c r="V197">
        <v>2601069</v>
      </c>
      <c r="W197" t="s">
        <v>222</v>
      </c>
      <c r="X197" t="s">
        <v>110</v>
      </c>
      <c r="Y197" t="s">
        <v>126</v>
      </c>
      <c r="Z197" t="s">
        <v>223</v>
      </c>
      <c r="AG197" t="s">
        <v>222</v>
      </c>
      <c r="AH197" t="s">
        <v>224</v>
      </c>
      <c r="AI197" t="s">
        <v>129</v>
      </c>
      <c r="AJ197">
        <v>879095867</v>
      </c>
      <c r="AN197">
        <v>260001</v>
      </c>
      <c r="BB197" s="22">
        <v>3060</v>
      </c>
      <c r="BF197">
        <f t="shared" si="16"/>
        <v>0</v>
      </c>
      <c r="BG197" s="22">
        <f t="shared" si="17"/>
        <v>-6800</v>
      </c>
      <c r="BH197" s="61" t="s">
        <v>71</v>
      </c>
      <c r="BI197" t="e">
        <f>+VLOOKUP(AG197,Sheet4!A:A,1,FALSE())</f>
        <v>#N/A</v>
      </c>
      <c r="BN197" s="62">
        <f t="shared" si="15"/>
        <v>0</v>
      </c>
      <c r="BO197" t="s">
        <v>225</v>
      </c>
    </row>
    <row r="198" spans="1:68" ht="12.75" hidden="1" customHeight="1" x14ac:dyDescent="0.3">
      <c r="A198" s="60">
        <v>46114</v>
      </c>
      <c r="B198" t="s">
        <v>78</v>
      </c>
      <c r="F198" s="63">
        <v>42</v>
      </c>
      <c r="G198">
        <v>21</v>
      </c>
      <c r="H198" s="22">
        <v>340</v>
      </c>
      <c r="I198" s="22">
        <v>340</v>
      </c>
      <c r="J198" s="22">
        <f t="shared" si="14"/>
        <v>319</v>
      </c>
      <c r="K198" s="22"/>
      <c r="L198" s="22"/>
      <c r="R198" t="s">
        <v>79</v>
      </c>
      <c r="V198">
        <v>2601069</v>
      </c>
      <c r="W198" t="s">
        <v>222</v>
      </c>
      <c r="X198" t="s">
        <v>110</v>
      </c>
      <c r="Y198" t="s">
        <v>126</v>
      </c>
      <c r="Z198" t="s">
        <v>223</v>
      </c>
      <c r="AG198" t="s">
        <v>222</v>
      </c>
      <c r="AH198" t="s">
        <v>224</v>
      </c>
      <c r="AI198" t="s">
        <v>129</v>
      </c>
      <c r="AJ198">
        <v>879095867</v>
      </c>
      <c r="AN198">
        <v>260001</v>
      </c>
      <c r="BB198" s="22">
        <v>298</v>
      </c>
      <c r="BF198">
        <f t="shared" si="16"/>
        <v>0</v>
      </c>
      <c r="BG198" s="22">
        <f t="shared" si="17"/>
        <v>-340</v>
      </c>
      <c r="BH198" s="61" t="s">
        <v>71</v>
      </c>
      <c r="BI198" t="e">
        <f>+VLOOKUP(AG198,Sheet4!A:A,1,FALSE())</f>
        <v>#N/A</v>
      </c>
      <c r="BN198" s="62">
        <f t="shared" si="15"/>
        <v>0</v>
      </c>
      <c r="BO198" t="s">
        <v>225</v>
      </c>
    </row>
    <row r="199" spans="1:68" ht="12.75" hidden="1" customHeight="1" x14ac:dyDescent="0.3">
      <c r="A199" s="60">
        <v>46114</v>
      </c>
      <c r="B199" t="s">
        <v>80</v>
      </c>
      <c r="F199">
        <v>525</v>
      </c>
      <c r="G199">
        <v>525</v>
      </c>
      <c r="H199" s="22">
        <v>4250</v>
      </c>
      <c r="I199" s="22">
        <v>4250</v>
      </c>
      <c r="J199" s="22">
        <f t="shared" si="14"/>
        <v>3725</v>
      </c>
      <c r="K199" s="22"/>
      <c r="L199" s="22"/>
      <c r="R199" t="s">
        <v>81</v>
      </c>
      <c r="V199">
        <v>2601069</v>
      </c>
      <c r="W199" t="s">
        <v>222</v>
      </c>
      <c r="X199" t="s">
        <v>110</v>
      </c>
      <c r="Y199" t="s">
        <v>126</v>
      </c>
      <c r="Z199" t="s">
        <v>223</v>
      </c>
      <c r="AG199" t="s">
        <v>222</v>
      </c>
      <c r="AH199" t="s">
        <v>224</v>
      </c>
      <c r="AI199" t="s">
        <v>129</v>
      </c>
      <c r="AJ199">
        <v>879095867</v>
      </c>
      <c r="AN199">
        <v>260001</v>
      </c>
      <c r="BB199" s="22">
        <v>3725</v>
      </c>
      <c r="BD199" s="64">
        <v>525</v>
      </c>
      <c r="BF199">
        <f t="shared" si="16"/>
        <v>525</v>
      </c>
      <c r="BG199" s="22">
        <f t="shared" si="17"/>
        <v>-3725</v>
      </c>
      <c r="BH199" s="65" t="s">
        <v>99</v>
      </c>
      <c r="BI199" t="e">
        <f>+VLOOKUP(AG199,Sheet4!A:A,1,FALSE())</f>
        <v>#N/A</v>
      </c>
      <c r="BN199" s="62">
        <f t="shared" si="15"/>
        <v>0</v>
      </c>
      <c r="BO199" t="s">
        <v>225</v>
      </c>
    </row>
    <row r="200" spans="1:68" ht="12.75" hidden="1" customHeight="1" x14ac:dyDescent="0.3">
      <c r="A200" s="60">
        <v>46114</v>
      </c>
      <c r="B200" t="s">
        <v>82</v>
      </c>
      <c r="F200" s="63">
        <v>435</v>
      </c>
      <c r="G200">
        <v>217.5</v>
      </c>
      <c r="H200" s="22">
        <v>0</v>
      </c>
      <c r="I200" s="22">
        <v>0</v>
      </c>
      <c r="J200" s="22">
        <f t="shared" si="14"/>
        <v>-217.5</v>
      </c>
      <c r="K200" s="22"/>
      <c r="L200" s="22"/>
      <c r="R200" t="s">
        <v>83</v>
      </c>
      <c r="V200">
        <v>2601069</v>
      </c>
      <c r="W200" t="s">
        <v>222</v>
      </c>
      <c r="X200" t="s">
        <v>110</v>
      </c>
      <c r="Y200" t="s">
        <v>126</v>
      </c>
      <c r="Z200" t="s">
        <v>223</v>
      </c>
      <c r="AG200" t="s">
        <v>222</v>
      </c>
      <c r="AH200" t="s">
        <v>224</v>
      </c>
      <c r="AI200" t="s">
        <v>129</v>
      </c>
      <c r="AJ200">
        <v>879095867</v>
      </c>
      <c r="AN200">
        <v>260001</v>
      </c>
      <c r="BB200" s="22">
        <v>-435</v>
      </c>
      <c r="BF200">
        <f t="shared" si="16"/>
        <v>0</v>
      </c>
      <c r="BG200" s="22">
        <f t="shared" si="17"/>
        <v>0</v>
      </c>
      <c r="BH200" s="61" t="s">
        <v>71</v>
      </c>
      <c r="BI200" t="e">
        <f>+VLOOKUP(AG200,Sheet4!A:A,1,FALSE())</f>
        <v>#N/A</v>
      </c>
      <c r="BN200" s="62">
        <f t="shared" si="15"/>
        <v>0</v>
      </c>
      <c r="BO200" t="s">
        <v>225</v>
      </c>
    </row>
    <row r="201" spans="1:68" ht="12.75" hidden="1" customHeight="1" x14ac:dyDescent="0.3">
      <c r="A201" s="60">
        <v>46114</v>
      </c>
      <c r="B201" t="s">
        <v>84</v>
      </c>
      <c r="F201">
        <v>7250</v>
      </c>
      <c r="G201">
        <v>7250</v>
      </c>
      <c r="H201" s="22">
        <v>0</v>
      </c>
      <c r="I201" s="22">
        <v>0</v>
      </c>
      <c r="J201" s="22">
        <f t="shared" si="14"/>
        <v>-7250</v>
      </c>
      <c r="K201" s="22"/>
      <c r="L201" s="22"/>
      <c r="R201" t="s">
        <v>85</v>
      </c>
      <c r="V201">
        <v>2601069</v>
      </c>
      <c r="W201" t="s">
        <v>222</v>
      </c>
      <c r="X201" t="s">
        <v>110</v>
      </c>
      <c r="Y201" t="s">
        <v>126</v>
      </c>
      <c r="Z201" t="s">
        <v>223</v>
      </c>
      <c r="AG201" t="s">
        <v>222</v>
      </c>
      <c r="AH201" t="s">
        <v>224</v>
      </c>
      <c r="AI201" t="s">
        <v>129</v>
      </c>
      <c r="AJ201">
        <v>879095867</v>
      </c>
      <c r="AN201">
        <v>260001</v>
      </c>
      <c r="BB201" s="22">
        <v>-7250</v>
      </c>
      <c r="BF201">
        <f t="shared" si="16"/>
        <v>0</v>
      </c>
      <c r="BG201" s="22">
        <f t="shared" si="17"/>
        <v>0</v>
      </c>
      <c r="BH201" s="61" t="s">
        <v>71</v>
      </c>
      <c r="BI201" t="e">
        <f>+VLOOKUP(AG201,Sheet4!A:A,1,FALSE())</f>
        <v>#N/A</v>
      </c>
      <c r="BN201" s="62">
        <f t="shared" si="15"/>
        <v>0</v>
      </c>
      <c r="BO201" t="s">
        <v>225</v>
      </c>
    </row>
    <row r="202" spans="1:68" ht="12.75" customHeight="1" x14ac:dyDescent="0.3">
      <c r="A202" s="60">
        <v>46114</v>
      </c>
      <c r="B202" t="s">
        <v>63</v>
      </c>
      <c r="F202">
        <v>1560</v>
      </c>
      <c r="G202">
        <v>1560</v>
      </c>
      <c r="H202" s="22">
        <v>0</v>
      </c>
      <c r="I202" s="22">
        <v>0</v>
      </c>
      <c r="J202" s="22">
        <f t="shared" si="14"/>
        <v>-1560</v>
      </c>
      <c r="K202" s="22"/>
      <c r="L202" s="22"/>
      <c r="R202" t="s">
        <v>64</v>
      </c>
      <c r="V202">
        <v>2601070</v>
      </c>
      <c r="W202" t="s">
        <v>226</v>
      </c>
      <c r="X202" t="s">
        <v>66</v>
      </c>
      <c r="Y202" t="s">
        <v>196</v>
      </c>
      <c r="Z202" t="s">
        <v>227</v>
      </c>
      <c r="AG202" t="s">
        <v>226</v>
      </c>
      <c r="AH202" t="s">
        <v>228</v>
      </c>
      <c r="AI202" t="s">
        <v>199</v>
      </c>
      <c r="AJ202" t="s">
        <v>200</v>
      </c>
      <c r="AN202">
        <v>260001</v>
      </c>
      <c r="BB202" s="22">
        <v>-1560</v>
      </c>
      <c r="BF202">
        <f t="shared" si="16"/>
        <v>0</v>
      </c>
      <c r="BG202" s="22">
        <f t="shared" si="17"/>
        <v>0</v>
      </c>
      <c r="BH202" s="61" t="s">
        <v>71</v>
      </c>
      <c r="BI202" t="e">
        <f>+VLOOKUP(AG202,Sheet4!A:A,1,FALSE())</f>
        <v>#N/A</v>
      </c>
      <c r="BN202" s="62">
        <f t="shared" si="15"/>
        <v>0</v>
      </c>
      <c r="BO202" t="s">
        <v>229</v>
      </c>
      <c r="BP202" t="s">
        <v>73</v>
      </c>
    </row>
    <row r="203" spans="1:68" ht="12.75" hidden="1" customHeight="1" x14ac:dyDescent="0.3">
      <c r="A203" s="60">
        <v>46114</v>
      </c>
      <c r="B203" t="s">
        <v>74</v>
      </c>
      <c r="F203" s="63">
        <v>104</v>
      </c>
      <c r="G203">
        <v>52</v>
      </c>
      <c r="H203" s="22">
        <v>0</v>
      </c>
      <c r="I203" s="22">
        <v>0</v>
      </c>
      <c r="J203" s="22">
        <f t="shared" si="14"/>
        <v>-52</v>
      </c>
      <c r="K203" s="22"/>
      <c r="L203" s="22"/>
      <c r="R203" t="s">
        <v>75</v>
      </c>
      <c r="V203">
        <v>2601070</v>
      </c>
      <c r="W203" t="s">
        <v>226</v>
      </c>
      <c r="X203" t="s">
        <v>66</v>
      </c>
      <c r="Y203" t="s">
        <v>196</v>
      </c>
      <c r="Z203" t="s">
        <v>227</v>
      </c>
      <c r="AG203" t="s">
        <v>226</v>
      </c>
      <c r="AH203" t="s">
        <v>228</v>
      </c>
      <c r="AI203" t="s">
        <v>199</v>
      </c>
      <c r="AJ203" t="s">
        <v>200</v>
      </c>
      <c r="AN203">
        <v>260001</v>
      </c>
      <c r="BB203" s="22">
        <v>-104</v>
      </c>
      <c r="BF203">
        <f t="shared" si="16"/>
        <v>0</v>
      </c>
      <c r="BG203" s="22">
        <f t="shared" si="17"/>
        <v>0</v>
      </c>
      <c r="BH203" s="61" t="s">
        <v>71</v>
      </c>
      <c r="BI203" t="e">
        <f>+VLOOKUP(AG203,Sheet4!A:A,1,FALSE())</f>
        <v>#N/A</v>
      </c>
      <c r="BN203" s="62">
        <f t="shared" si="15"/>
        <v>0</v>
      </c>
      <c r="BO203" t="s">
        <v>229</v>
      </c>
    </row>
    <row r="204" spans="1:68" ht="12.75" hidden="1" customHeight="1" x14ac:dyDescent="0.3">
      <c r="A204" s="60">
        <v>46114</v>
      </c>
      <c r="B204" t="s">
        <v>76</v>
      </c>
      <c r="F204">
        <v>2080</v>
      </c>
      <c r="G204">
        <v>2080</v>
      </c>
      <c r="H204" s="22">
        <v>0</v>
      </c>
      <c r="I204" s="22">
        <v>0</v>
      </c>
      <c r="J204" s="22">
        <f t="shared" si="14"/>
        <v>-2080</v>
      </c>
      <c r="K204" s="22"/>
      <c r="L204" s="22"/>
      <c r="R204" t="s">
        <v>77</v>
      </c>
      <c r="V204">
        <v>2601070</v>
      </c>
      <c r="W204" t="s">
        <v>226</v>
      </c>
      <c r="X204" t="s">
        <v>66</v>
      </c>
      <c r="Y204" t="s">
        <v>196</v>
      </c>
      <c r="Z204" t="s">
        <v>227</v>
      </c>
      <c r="AG204" t="s">
        <v>226</v>
      </c>
      <c r="AH204" t="s">
        <v>228</v>
      </c>
      <c r="AI204" t="s">
        <v>199</v>
      </c>
      <c r="AJ204" t="s">
        <v>200</v>
      </c>
      <c r="AN204">
        <v>260001</v>
      </c>
      <c r="BB204" s="22">
        <v>-2080</v>
      </c>
      <c r="BF204">
        <f t="shared" si="16"/>
        <v>0</v>
      </c>
      <c r="BG204" s="22">
        <f t="shared" si="17"/>
        <v>0</v>
      </c>
      <c r="BH204" s="61" t="s">
        <v>71</v>
      </c>
      <c r="BI204" t="e">
        <f>+VLOOKUP(AG204,Sheet4!A:A,1,FALSE())</f>
        <v>#N/A</v>
      </c>
      <c r="BN204" s="62">
        <f t="shared" si="15"/>
        <v>0</v>
      </c>
      <c r="BO204" t="s">
        <v>229</v>
      </c>
    </row>
    <row r="205" spans="1:68" ht="12.75" hidden="1" customHeight="1" x14ac:dyDescent="0.3">
      <c r="A205" s="60">
        <v>46114</v>
      </c>
      <c r="B205" t="s">
        <v>78</v>
      </c>
      <c r="F205" s="63">
        <v>23</v>
      </c>
      <c r="G205">
        <v>11.5</v>
      </c>
      <c r="H205" s="22">
        <v>0</v>
      </c>
      <c r="I205" s="22">
        <v>0</v>
      </c>
      <c r="J205" s="22">
        <f t="shared" si="14"/>
        <v>-11.5</v>
      </c>
      <c r="K205" s="22"/>
      <c r="L205" s="22"/>
      <c r="R205" t="s">
        <v>79</v>
      </c>
      <c r="V205">
        <v>2601070</v>
      </c>
      <c r="W205" t="s">
        <v>226</v>
      </c>
      <c r="X205" t="s">
        <v>66</v>
      </c>
      <c r="Y205" t="s">
        <v>196</v>
      </c>
      <c r="Z205" t="s">
        <v>227</v>
      </c>
      <c r="AG205" t="s">
        <v>226</v>
      </c>
      <c r="AH205" t="s">
        <v>228</v>
      </c>
      <c r="AI205" t="s">
        <v>199</v>
      </c>
      <c r="AJ205" t="s">
        <v>200</v>
      </c>
      <c r="AN205">
        <v>260001</v>
      </c>
      <c r="BB205" s="22">
        <v>-23</v>
      </c>
      <c r="BF205">
        <f t="shared" si="16"/>
        <v>0</v>
      </c>
      <c r="BG205" s="22">
        <f t="shared" si="17"/>
        <v>0</v>
      </c>
      <c r="BH205" s="61" t="s">
        <v>71</v>
      </c>
      <c r="BI205" t="e">
        <f>+VLOOKUP(AG205,Sheet4!A:A,1,FALSE())</f>
        <v>#N/A</v>
      </c>
      <c r="BN205" s="62">
        <f t="shared" si="15"/>
        <v>0</v>
      </c>
      <c r="BO205" t="s">
        <v>229</v>
      </c>
    </row>
    <row r="206" spans="1:68" ht="12.75" hidden="1" customHeight="1" x14ac:dyDescent="0.3">
      <c r="A206" s="60">
        <v>46114</v>
      </c>
      <c r="B206" t="s">
        <v>80</v>
      </c>
      <c r="F206">
        <v>287.5</v>
      </c>
      <c r="G206">
        <v>287.5</v>
      </c>
      <c r="H206" s="22">
        <v>0</v>
      </c>
      <c r="I206" s="22">
        <v>0</v>
      </c>
      <c r="J206" s="22">
        <f t="shared" si="14"/>
        <v>-287.5</v>
      </c>
      <c r="K206" s="22">
        <f>I206/12.5</f>
        <v>0</v>
      </c>
      <c r="L206" s="22"/>
      <c r="R206" t="s">
        <v>81</v>
      </c>
      <c r="V206">
        <v>2601070</v>
      </c>
      <c r="W206" t="s">
        <v>226</v>
      </c>
      <c r="X206" t="s">
        <v>66</v>
      </c>
      <c r="Y206" t="s">
        <v>196</v>
      </c>
      <c r="Z206" t="s">
        <v>227</v>
      </c>
      <c r="AG206" t="s">
        <v>226</v>
      </c>
      <c r="AH206" t="s">
        <v>228</v>
      </c>
      <c r="AI206" t="s">
        <v>199</v>
      </c>
      <c r="AJ206" t="s">
        <v>200</v>
      </c>
      <c r="AN206">
        <v>260001</v>
      </c>
      <c r="BB206" s="22">
        <v>-287.5</v>
      </c>
      <c r="BF206">
        <f t="shared" si="16"/>
        <v>0</v>
      </c>
      <c r="BG206" s="22">
        <f t="shared" si="17"/>
        <v>0</v>
      </c>
      <c r="BH206" s="61" t="s">
        <v>71</v>
      </c>
      <c r="BI206" t="e">
        <f>+VLOOKUP(AG206,Sheet4!A:A,1,FALSE())</f>
        <v>#N/A</v>
      </c>
      <c r="BN206" s="62">
        <f t="shared" si="15"/>
        <v>0</v>
      </c>
      <c r="BO206" t="s">
        <v>229</v>
      </c>
    </row>
    <row r="207" spans="1:68" ht="12.75" hidden="1" customHeight="1" x14ac:dyDescent="0.3">
      <c r="A207" s="60">
        <v>46114</v>
      </c>
      <c r="B207" t="s">
        <v>82</v>
      </c>
      <c r="F207" s="63">
        <v>243</v>
      </c>
      <c r="G207">
        <v>121.5</v>
      </c>
      <c r="H207" s="22">
        <v>0</v>
      </c>
      <c r="I207" s="22">
        <v>0</v>
      </c>
      <c r="J207" s="22">
        <f t="shared" si="14"/>
        <v>-121.5</v>
      </c>
      <c r="K207" s="22"/>
      <c r="L207" s="22"/>
      <c r="R207" t="s">
        <v>83</v>
      </c>
      <c r="V207">
        <v>2601070</v>
      </c>
      <c r="W207" t="s">
        <v>226</v>
      </c>
      <c r="X207" t="s">
        <v>66</v>
      </c>
      <c r="Y207" t="s">
        <v>196</v>
      </c>
      <c r="Z207" t="s">
        <v>227</v>
      </c>
      <c r="AG207" t="s">
        <v>226</v>
      </c>
      <c r="AH207" t="s">
        <v>228</v>
      </c>
      <c r="AI207" t="s">
        <v>199</v>
      </c>
      <c r="AJ207" t="s">
        <v>200</v>
      </c>
      <c r="AN207">
        <v>260001</v>
      </c>
      <c r="BB207" s="22">
        <v>-243</v>
      </c>
      <c r="BF207">
        <f t="shared" si="16"/>
        <v>0</v>
      </c>
      <c r="BG207" s="22">
        <f t="shared" si="17"/>
        <v>0</v>
      </c>
      <c r="BH207" s="61" t="s">
        <v>71</v>
      </c>
      <c r="BI207" t="e">
        <f>+VLOOKUP(AG207,Sheet4!A:A,1,FALSE())</f>
        <v>#N/A</v>
      </c>
      <c r="BN207" s="62">
        <f t="shared" si="15"/>
        <v>0</v>
      </c>
      <c r="BO207" t="s">
        <v>229</v>
      </c>
    </row>
    <row r="208" spans="1:68" ht="12.75" hidden="1" customHeight="1" x14ac:dyDescent="0.3">
      <c r="A208" s="60">
        <v>46114</v>
      </c>
      <c r="B208" t="s">
        <v>84</v>
      </c>
      <c r="F208">
        <v>4050</v>
      </c>
      <c r="G208">
        <v>4050</v>
      </c>
      <c r="H208" s="22">
        <v>0</v>
      </c>
      <c r="I208" s="22">
        <v>0</v>
      </c>
      <c r="J208" s="22">
        <f t="shared" si="14"/>
        <v>-4050</v>
      </c>
      <c r="K208" s="22"/>
      <c r="L208" s="22">
        <f>I208/50</f>
        <v>0</v>
      </c>
      <c r="R208" t="s">
        <v>85</v>
      </c>
      <c r="V208">
        <v>2601070</v>
      </c>
      <c r="W208" t="s">
        <v>226</v>
      </c>
      <c r="X208" t="s">
        <v>66</v>
      </c>
      <c r="Y208" t="s">
        <v>196</v>
      </c>
      <c r="Z208" t="s">
        <v>227</v>
      </c>
      <c r="AG208" t="s">
        <v>226</v>
      </c>
      <c r="AH208" t="s">
        <v>228</v>
      </c>
      <c r="AI208" t="s">
        <v>199</v>
      </c>
      <c r="AJ208" t="s">
        <v>200</v>
      </c>
      <c r="AN208">
        <v>260001</v>
      </c>
      <c r="BB208" s="22">
        <v>-4050</v>
      </c>
      <c r="BF208">
        <f t="shared" si="16"/>
        <v>0</v>
      </c>
      <c r="BG208" s="22">
        <f t="shared" si="17"/>
        <v>0</v>
      </c>
      <c r="BH208" s="61" t="s">
        <v>71</v>
      </c>
      <c r="BI208" t="e">
        <f>+VLOOKUP(AG208,Sheet4!A:A,1,FALSE())</f>
        <v>#N/A</v>
      </c>
      <c r="BN208" s="62">
        <f t="shared" si="15"/>
        <v>0</v>
      </c>
      <c r="BO208" t="s">
        <v>229</v>
      </c>
    </row>
    <row r="209" spans="1:68" ht="12.75" customHeight="1" x14ac:dyDescent="0.3">
      <c r="A209" s="60">
        <v>46114</v>
      </c>
      <c r="B209" t="s">
        <v>63</v>
      </c>
      <c r="F209">
        <v>2745</v>
      </c>
      <c r="G209">
        <v>2745</v>
      </c>
      <c r="H209">
        <v>450</v>
      </c>
      <c r="I209">
        <v>450</v>
      </c>
      <c r="J209" s="22">
        <v>-2295</v>
      </c>
      <c r="R209" t="s">
        <v>64</v>
      </c>
      <c r="V209">
        <v>2601071</v>
      </c>
      <c r="W209" t="s">
        <v>230</v>
      </c>
      <c r="X209" t="s">
        <v>94</v>
      </c>
      <c r="Y209" t="s">
        <v>231</v>
      </c>
      <c r="Z209" t="s">
        <v>232</v>
      </c>
      <c r="AG209" t="s">
        <v>230</v>
      </c>
      <c r="AH209" t="s">
        <v>233</v>
      </c>
      <c r="AI209" t="s">
        <v>234</v>
      </c>
      <c r="AJ209">
        <v>847389056</v>
      </c>
      <c r="AN209">
        <v>260001</v>
      </c>
      <c r="BE209" s="64">
        <v>2745</v>
      </c>
      <c r="BF209">
        <f t="shared" si="16"/>
        <v>0</v>
      </c>
      <c r="BG209" s="22">
        <f t="shared" si="17"/>
        <v>-450</v>
      </c>
      <c r="BH209" s="66" t="s">
        <v>71</v>
      </c>
      <c r="BI209" t="e">
        <f>+VLOOKUP(AG209,Sheet4!A:A,1,FALSE())</f>
        <v>#N/A</v>
      </c>
      <c r="BN209" s="62">
        <v>-2295</v>
      </c>
      <c r="BO209" t="s">
        <v>235</v>
      </c>
      <c r="BP209" t="s">
        <v>101</v>
      </c>
    </row>
    <row r="210" spans="1:68" ht="12.75" hidden="1" customHeight="1" x14ac:dyDescent="0.3">
      <c r="A210" s="60">
        <v>46114</v>
      </c>
      <c r="B210" t="s">
        <v>74</v>
      </c>
      <c r="F210" s="63">
        <v>183</v>
      </c>
      <c r="G210">
        <v>91.5</v>
      </c>
      <c r="H210">
        <v>30</v>
      </c>
      <c r="I210">
        <v>30</v>
      </c>
      <c r="J210" s="22">
        <v>-153</v>
      </c>
      <c r="R210" t="s">
        <v>75</v>
      </c>
      <c r="V210">
        <v>2601071</v>
      </c>
      <c r="W210" t="s">
        <v>230</v>
      </c>
      <c r="X210" t="s">
        <v>94</v>
      </c>
      <c r="Y210" t="s">
        <v>231</v>
      </c>
      <c r="Z210" t="s">
        <v>232</v>
      </c>
      <c r="AG210" t="s">
        <v>230</v>
      </c>
      <c r="AH210" t="s">
        <v>233</v>
      </c>
      <c r="AI210" t="s">
        <v>234</v>
      </c>
      <c r="AJ210">
        <v>847389056</v>
      </c>
      <c r="AN210">
        <v>260001</v>
      </c>
      <c r="BF210">
        <f t="shared" si="16"/>
        <v>0</v>
      </c>
      <c r="BG210" s="22">
        <f t="shared" si="17"/>
        <v>-30</v>
      </c>
      <c r="BH210" s="61" t="s">
        <v>71</v>
      </c>
      <c r="BI210" t="e">
        <f>+VLOOKUP(AG210,Sheet4!A:A,1,FALSE())</f>
        <v>#N/A</v>
      </c>
      <c r="BN210" s="62">
        <v>-153</v>
      </c>
      <c r="BO210" t="s">
        <v>235</v>
      </c>
    </row>
    <row r="211" spans="1:68" ht="12.75" hidden="1" customHeight="1" x14ac:dyDescent="0.3">
      <c r="A211" s="60">
        <v>46114</v>
      </c>
      <c r="B211" t="s">
        <v>76</v>
      </c>
      <c r="F211">
        <v>3660</v>
      </c>
      <c r="G211">
        <v>3660</v>
      </c>
      <c r="H211">
        <v>600</v>
      </c>
      <c r="I211">
        <v>600</v>
      </c>
      <c r="J211" s="22">
        <v>-3060</v>
      </c>
      <c r="R211" t="s">
        <v>77</v>
      </c>
      <c r="V211">
        <v>2601071</v>
      </c>
      <c r="W211" t="s">
        <v>230</v>
      </c>
      <c r="X211" t="s">
        <v>94</v>
      </c>
      <c r="Y211" t="s">
        <v>231</v>
      </c>
      <c r="Z211" t="s">
        <v>232</v>
      </c>
      <c r="AG211" t="s">
        <v>230</v>
      </c>
      <c r="AH211" t="s">
        <v>233</v>
      </c>
      <c r="AI211" t="s">
        <v>234</v>
      </c>
      <c r="AJ211">
        <v>847389056</v>
      </c>
      <c r="AN211">
        <v>260001</v>
      </c>
      <c r="BF211">
        <f t="shared" si="16"/>
        <v>0</v>
      </c>
      <c r="BG211" s="22">
        <f t="shared" si="17"/>
        <v>-600</v>
      </c>
      <c r="BH211" s="61" t="s">
        <v>71</v>
      </c>
      <c r="BI211" t="e">
        <f>+VLOOKUP(AG211,Sheet4!A:A,1,FALSE())</f>
        <v>#N/A</v>
      </c>
      <c r="BN211" s="62">
        <v>-3060</v>
      </c>
      <c r="BO211" t="s">
        <v>235</v>
      </c>
    </row>
    <row r="212" spans="1:68" ht="12.75" hidden="1" customHeight="1" x14ac:dyDescent="0.3">
      <c r="A212" s="60">
        <v>46114</v>
      </c>
      <c r="B212" t="s">
        <v>78</v>
      </c>
      <c r="F212" s="63">
        <v>183</v>
      </c>
      <c r="G212">
        <v>91.5</v>
      </c>
      <c r="H212">
        <v>30</v>
      </c>
      <c r="I212">
        <v>30</v>
      </c>
      <c r="J212" s="22">
        <v>-153</v>
      </c>
      <c r="R212" t="s">
        <v>79</v>
      </c>
      <c r="V212">
        <v>2601071</v>
      </c>
      <c r="W212" t="s">
        <v>230</v>
      </c>
      <c r="X212" t="s">
        <v>94</v>
      </c>
      <c r="Y212" t="s">
        <v>231</v>
      </c>
      <c r="Z212" t="s">
        <v>232</v>
      </c>
      <c r="AG212" t="s">
        <v>230</v>
      </c>
      <c r="AH212" t="s">
        <v>233</v>
      </c>
      <c r="AI212" t="s">
        <v>234</v>
      </c>
      <c r="AJ212">
        <v>847389056</v>
      </c>
      <c r="AN212">
        <v>260001</v>
      </c>
      <c r="BF212">
        <f t="shared" si="16"/>
        <v>0</v>
      </c>
      <c r="BG212" s="22">
        <f t="shared" si="17"/>
        <v>-30</v>
      </c>
      <c r="BH212" s="61" t="s">
        <v>71</v>
      </c>
      <c r="BI212" t="e">
        <f>+VLOOKUP(AG212,Sheet4!A:A,1,FALSE())</f>
        <v>#N/A</v>
      </c>
      <c r="BN212" s="62">
        <v>-153</v>
      </c>
      <c r="BO212" t="s">
        <v>235</v>
      </c>
    </row>
    <row r="213" spans="1:68" ht="12.75" hidden="1" customHeight="1" x14ac:dyDescent="0.3">
      <c r="A213" s="60">
        <v>46114</v>
      </c>
      <c r="B213" t="s">
        <v>80</v>
      </c>
      <c r="F213">
        <v>2287.5</v>
      </c>
      <c r="G213">
        <v>2287.5</v>
      </c>
      <c r="H213">
        <v>375</v>
      </c>
      <c r="I213">
        <v>375</v>
      </c>
      <c r="J213" s="22">
        <v>-1912.5</v>
      </c>
      <c r="R213" t="s">
        <v>81</v>
      </c>
      <c r="V213">
        <v>2601071</v>
      </c>
      <c r="W213" t="s">
        <v>230</v>
      </c>
      <c r="X213" t="s">
        <v>94</v>
      </c>
      <c r="Y213" t="s">
        <v>231</v>
      </c>
      <c r="Z213" t="s">
        <v>232</v>
      </c>
      <c r="AG213" t="s">
        <v>230</v>
      </c>
      <c r="AH213" t="s">
        <v>233</v>
      </c>
      <c r="AI213" t="s">
        <v>234</v>
      </c>
      <c r="AJ213">
        <v>847389056</v>
      </c>
      <c r="AN213">
        <v>260001</v>
      </c>
      <c r="BD213" s="64">
        <v>2288</v>
      </c>
      <c r="BF213">
        <f t="shared" si="16"/>
        <v>2288</v>
      </c>
      <c r="BG213" s="22">
        <f t="shared" si="17"/>
        <v>1913</v>
      </c>
      <c r="BH213" s="65" t="s">
        <v>99</v>
      </c>
      <c r="BI213" t="e">
        <f>+VLOOKUP(AG213,Sheet4!A:A,1,FALSE())</f>
        <v>#N/A</v>
      </c>
      <c r="BN213" s="62">
        <v>-1912.5</v>
      </c>
      <c r="BO213" t="s">
        <v>235</v>
      </c>
    </row>
    <row r="214" spans="1:68" ht="12.75" customHeight="1" x14ac:dyDescent="0.3">
      <c r="A214" s="60">
        <v>46114</v>
      </c>
      <c r="B214" t="s">
        <v>63</v>
      </c>
      <c r="F214">
        <v>795</v>
      </c>
      <c r="G214">
        <v>795</v>
      </c>
      <c r="H214" s="22">
        <v>240</v>
      </c>
      <c r="I214" s="22">
        <v>240</v>
      </c>
      <c r="J214" s="22">
        <f>I214-G214</f>
        <v>-555</v>
      </c>
      <c r="K214" s="22"/>
      <c r="L214" s="22"/>
      <c r="R214" t="s">
        <v>64</v>
      </c>
      <c r="V214">
        <v>2601072</v>
      </c>
      <c r="W214" t="s">
        <v>236</v>
      </c>
      <c r="X214" t="s">
        <v>144</v>
      </c>
      <c r="Y214" t="s">
        <v>145</v>
      </c>
      <c r="Z214" t="s">
        <v>237</v>
      </c>
      <c r="AG214" t="s">
        <v>236</v>
      </c>
      <c r="AH214" t="s">
        <v>238</v>
      </c>
      <c r="AI214" t="s">
        <v>148</v>
      </c>
      <c r="AJ214" t="s">
        <v>149</v>
      </c>
      <c r="AN214">
        <v>260001</v>
      </c>
      <c r="BB214" s="22">
        <v>-555</v>
      </c>
      <c r="BF214">
        <f t="shared" si="16"/>
        <v>0</v>
      </c>
      <c r="BG214" s="22">
        <f t="shared" si="17"/>
        <v>-240</v>
      </c>
      <c r="BH214" s="61" t="s">
        <v>71</v>
      </c>
      <c r="BI214" t="e">
        <f>+VLOOKUP(AG214,Sheet4!A:A,1,FALSE())</f>
        <v>#N/A</v>
      </c>
      <c r="BN214" s="62">
        <f>+I214+-H214</f>
        <v>0</v>
      </c>
      <c r="BO214" t="s">
        <v>239</v>
      </c>
      <c r="BP214" t="s">
        <v>116</v>
      </c>
    </row>
    <row r="215" spans="1:68" ht="12.75" hidden="1" customHeight="1" x14ac:dyDescent="0.3">
      <c r="A215" s="60">
        <v>46114</v>
      </c>
      <c r="B215" t="s">
        <v>74</v>
      </c>
      <c r="F215" s="63">
        <v>53</v>
      </c>
      <c r="G215">
        <v>26.5</v>
      </c>
      <c r="H215" s="22">
        <v>16</v>
      </c>
      <c r="I215" s="22">
        <v>16</v>
      </c>
      <c r="J215" s="22">
        <f>I215-G215</f>
        <v>-10.5</v>
      </c>
      <c r="K215" s="22"/>
      <c r="L215" s="22"/>
      <c r="R215" t="s">
        <v>75</v>
      </c>
      <c r="V215">
        <v>2601072</v>
      </c>
      <c r="W215" t="s">
        <v>236</v>
      </c>
      <c r="X215" t="s">
        <v>144</v>
      </c>
      <c r="Y215" t="s">
        <v>145</v>
      </c>
      <c r="Z215" t="s">
        <v>237</v>
      </c>
      <c r="AG215" t="s">
        <v>236</v>
      </c>
      <c r="AH215" t="s">
        <v>238</v>
      </c>
      <c r="AI215" t="s">
        <v>148</v>
      </c>
      <c r="AJ215" t="s">
        <v>149</v>
      </c>
      <c r="AN215">
        <v>260001</v>
      </c>
      <c r="BB215" s="22">
        <v>-37</v>
      </c>
      <c r="BF215">
        <f t="shared" si="16"/>
        <v>0</v>
      </c>
      <c r="BG215" s="22">
        <f t="shared" si="17"/>
        <v>-16</v>
      </c>
      <c r="BH215" s="61" t="s">
        <v>71</v>
      </c>
      <c r="BI215" t="e">
        <f>+VLOOKUP(AG215,Sheet4!A:A,1,FALSE())</f>
        <v>#N/A</v>
      </c>
      <c r="BN215" s="62">
        <f>+I215+-H215</f>
        <v>0</v>
      </c>
      <c r="BO215" t="s">
        <v>239</v>
      </c>
    </row>
    <row r="216" spans="1:68" ht="12.75" hidden="1" customHeight="1" x14ac:dyDescent="0.3">
      <c r="A216" s="60">
        <v>46114</v>
      </c>
      <c r="B216" t="s">
        <v>76</v>
      </c>
      <c r="F216">
        <v>1060</v>
      </c>
      <c r="G216">
        <v>1060</v>
      </c>
      <c r="H216" s="22">
        <v>320</v>
      </c>
      <c r="I216" s="22">
        <v>320</v>
      </c>
      <c r="J216" s="22">
        <f>I216-G216</f>
        <v>-740</v>
      </c>
      <c r="K216" s="22"/>
      <c r="L216" s="22"/>
      <c r="R216" t="s">
        <v>77</v>
      </c>
      <c r="V216">
        <v>2601072</v>
      </c>
      <c r="W216" t="s">
        <v>236</v>
      </c>
      <c r="X216" t="s">
        <v>144</v>
      </c>
      <c r="Y216" t="s">
        <v>145</v>
      </c>
      <c r="Z216" t="s">
        <v>237</v>
      </c>
      <c r="AG216" t="s">
        <v>236</v>
      </c>
      <c r="AH216" t="s">
        <v>238</v>
      </c>
      <c r="AI216" t="s">
        <v>148</v>
      </c>
      <c r="AJ216" t="s">
        <v>149</v>
      </c>
      <c r="AN216">
        <v>260001</v>
      </c>
      <c r="BB216" s="22">
        <v>-740</v>
      </c>
      <c r="BF216">
        <f t="shared" si="16"/>
        <v>0</v>
      </c>
      <c r="BG216" s="22">
        <f t="shared" si="17"/>
        <v>-320</v>
      </c>
      <c r="BH216" s="61" t="s">
        <v>71</v>
      </c>
      <c r="BI216" t="e">
        <f>+VLOOKUP(AG216,Sheet4!A:A,1,FALSE())</f>
        <v>#N/A</v>
      </c>
      <c r="BN216" s="62">
        <f>+I216+-H216</f>
        <v>0</v>
      </c>
      <c r="BO216" t="s">
        <v>239</v>
      </c>
    </row>
    <row r="217" spans="1:68" ht="12.75" hidden="1" customHeight="1" x14ac:dyDescent="0.3">
      <c r="A217" s="60">
        <v>46114</v>
      </c>
      <c r="B217" t="s">
        <v>78</v>
      </c>
      <c r="F217" s="63">
        <v>53</v>
      </c>
      <c r="G217">
        <v>26.5</v>
      </c>
      <c r="H217" s="22">
        <v>16</v>
      </c>
      <c r="I217" s="22">
        <v>16</v>
      </c>
      <c r="J217" s="22">
        <f>I217-G217</f>
        <v>-10.5</v>
      </c>
      <c r="K217" s="22"/>
      <c r="L217" s="22"/>
      <c r="R217" t="s">
        <v>79</v>
      </c>
      <c r="V217">
        <v>2601072</v>
      </c>
      <c r="W217" t="s">
        <v>236</v>
      </c>
      <c r="X217" t="s">
        <v>144</v>
      </c>
      <c r="Y217" t="s">
        <v>145</v>
      </c>
      <c r="Z217" t="s">
        <v>237</v>
      </c>
      <c r="AG217" t="s">
        <v>236</v>
      </c>
      <c r="AH217" t="s">
        <v>238</v>
      </c>
      <c r="AI217" t="s">
        <v>148</v>
      </c>
      <c r="AJ217" t="s">
        <v>149</v>
      </c>
      <c r="AN217">
        <v>260001</v>
      </c>
      <c r="BB217" s="22">
        <v>-37</v>
      </c>
      <c r="BF217">
        <f t="shared" si="16"/>
        <v>0</v>
      </c>
      <c r="BG217" s="22">
        <f t="shared" si="17"/>
        <v>-16</v>
      </c>
      <c r="BH217" s="61" t="s">
        <v>71</v>
      </c>
      <c r="BI217" t="e">
        <f>+VLOOKUP(AG217,Sheet4!A:A,1,FALSE())</f>
        <v>#N/A</v>
      </c>
      <c r="BN217" s="62">
        <f>+I217+-H217</f>
        <v>0</v>
      </c>
      <c r="BO217" t="s">
        <v>239</v>
      </c>
    </row>
    <row r="218" spans="1:68" ht="12.75" hidden="1" customHeight="1" x14ac:dyDescent="0.3">
      <c r="A218" s="60">
        <v>46114</v>
      </c>
      <c r="B218" t="s">
        <v>80</v>
      </c>
      <c r="F218">
        <v>662.5</v>
      </c>
      <c r="G218">
        <v>662.5</v>
      </c>
      <c r="H218" s="22">
        <v>200</v>
      </c>
      <c r="I218" s="22">
        <v>200</v>
      </c>
      <c r="J218" s="22">
        <f>I218-G218</f>
        <v>-462.5</v>
      </c>
      <c r="K218" s="22"/>
      <c r="L218" s="22"/>
      <c r="R218" t="s">
        <v>81</v>
      </c>
      <c r="V218">
        <v>2601072</v>
      </c>
      <c r="W218" t="s">
        <v>236</v>
      </c>
      <c r="X218" t="s">
        <v>144</v>
      </c>
      <c r="Y218" t="s">
        <v>145</v>
      </c>
      <c r="Z218" t="s">
        <v>237</v>
      </c>
      <c r="AG218" t="s">
        <v>236</v>
      </c>
      <c r="AH218" t="s">
        <v>238</v>
      </c>
      <c r="AI218" t="s">
        <v>148</v>
      </c>
      <c r="AJ218" t="s">
        <v>149</v>
      </c>
      <c r="AN218">
        <v>260001</v>
      </c>
      <c r="BB218" s="22">
        <v>-462.5</v>
      </c>
      <c r="BF218">
        <f t="shared" si="16"/>
        <v>0</v>
      </c>
      <c r="BG218" s="22">
        <f t="shared" si="17"/>
        <v>-200</v>
      </c>
      <c r="BH218" s="61" t="s">
        <v>71</v>
      </c>
      <c r="BI218" t="e">
        <f>+VLOOKUP(AG218,Sheet4!A:A,1,FALSE())</f>
        <v>#N/A</v>
      </c>
      <c r="BN218" s="62">
        <f>+I218+-H218</f>
        <v>0</v>
      </c>
      <c r="BO218" t="s">
        <v>239</v>
      </c>
    </row>
    <row r="219" spans="1:68" ht="12.75" customHeight="1" x14ac:dyDescent="0.3">
      <c r="A219" s="60">
        <v>46114</v>
      </c>
      <c r="B219" t="s">
        <v>63</v>
      </c>
      <c r="F219">
        <v>345</v>
      </c>
      <c r="G219">
        <v>345</v>
      </c>
      <c r="H219">
        <v>1170</v>
      </c>
      <c r="I219">
        <v>1170</v>
      </c>
      <c r="J219" s="22">
        <v>825</v>
      </c>
      <c r="R219" t="s">
        <v>64</v>
      </c>
      <c r="V219">
        <v>2601073</v>
      </c>
      <c r="W219" t="s">
        <v>240</v>
      </c>
      <c r="X219" t="s">
        <v>169</v>
      </c>
      <c r="Y219" t="s">
        <v>241</v>
      </c>
      <c r="Z219" t="s">
        <v>242</v>
      </c>
      <c r="AG219" t="s">
        <v>240</v>
      </c>
      <c r="AH219" t="s">
        <v>243</v>
      </c>
      <c r="AI219" t="s">
        <v>244</v>
      </c>
      <c r="AJ219">
        <v>861798330</v>
      </c>
      <c r="AN219">
        <v>260001</v>
      </c>
      <c r="BF219">
        <f t="shared" si="16"/>
        <v>0</v>
      </c>
      <c r="BG219" s="22">
        <f t="shared" si="17"/>
        <v>-1170</v>
      </c>
      <c r="BH219" s="61" t="s">
        <v>71</v>
      </c>
      <c r="BI219" t="e">
        <f>+VLOOKUP(AG219,Sheet4!A:A,1,FALSE())</f>
        <v>#N/A</v>
      </c>
      <c r="BN219" s="62">
        <v>825</v>
      </c>
      <c r="BO219" t="s">
        <v>245</v>
      </c>
      <c r="BP219" t="s">
        <v>101</v>
      </c>
    </row>
    <row r="220" spans="1:68" ht="12.75" customHeight="1" x14ac:dyDescent="0.3">
      <c r="A220" s="60">
        <v>46114</v>
      </c>
      <c r="B220" t="s">
        <v>63</v>
      </c>
      <c r="F220">
        <v>810</v>
      </c>
      <c r="G220">
        <v>810</v>
      </c>
      <c r="H220">
        <v>2730</v>
      </c>
      <c r="I220">
        <v>2730</v>
      </c>
      <c r="J220" s="22">
        <v>1920</v>
      </c>
      <c r="R220" t="s">
        <v>64</v>
      </c>
      <c r="V220">
        <v>2601073</v>
      </c>
      <c r="W220" t="s">
        <v>240</v>
      </c>
      <c r="X220" t="s">
        <v>169</v>
      </c>
      <c r="Y220" t="s">
        <v>241</v>
      </c>
      <c r="Z220" t="s">
        <v>246</v>
      </c>
      <c r="AG220" t="s">
        <v>240</v>
      </c>
      <c r="AH220" t="s">
        <v>243</v>
      </c>
      <c r="AI220" t="s">
        <v>244</v>
      </c>
      <c r="AJ220">
        <v>861798330</v>
      </c>
      <c r="AN220">
        <v>260001</v>
      </c>
      <c r="BF220">
        <f t="shared" si="16"/>
        <v>0</v>
      </c>
      <c r="BG220" s="22">
        <f t="shared" si="17"/>
        <v>-2730</v>
      </c>
      <c r="BH220" s="61" t="s">
        <v>71</v>
      </c>
      <c r="BI220" t="e">
        <f>+VLOOKUP(AG220,Sheet4!A:A,1,FALSE())</f>
        <v>#N/A</v>
      </c>
      <c r="BN220" s="62">
        <v>1920</v>
      </c>
      <c r="BO220" t="s">
        <v>245</v>
      </c>
      <c r="BP220" t="s">
        <v>101</v>
      </c>
    </row>
    <row r="221" spans="1:68" ht="12.75" customHeight="1" x14ac:dyDescent="0.3">
      <c r="A221" s="60">
        <v>46114</v>
      </c>
      <c r="B221" t="s">
        <v>63</v>
      </c>
      <c r="F221">
        <v>450</v>
      </c>
      <c r="G221">
        <v>450</v>
      </c>
      <c r="H221">
        <v>1515</v>
      </c>
      <c r="I221">
        <v>1515</v>
      </c>
      <c r="J221" s="22">
        <v>1065</v>
      </c>
      <c r="R221" t="s">
        <v>64</v>
      </c>
      <c r="V221">
        <v>2601073</v>
      </c>
      <c r="W221" t="s">
        <v>240</v>
      </c>
      <c r="X221" t="s">
        <v>169</v>
      </c>
      <c r="Y221" t="s">
        <v>241</v>
      </c>
      <c r="Z221" t="s">
        <v>247</v>
      </c>
      <c r="AG221" t="s">
        <v>240</v>
      </c>
      <c r="AH221" t="s">
        <v>243</v>
      </c>
      <c r="AI221" t="s">
        <v>244</v>
      </c>
      <c r="AJ221">
        <v>861798330</v>
      </c>
      <c r="AN221">
        <v>260001</v>
      </c>
      <c r="BF221">
        <f t="shared" si="16"/>
        <v>0</v>
      </c>
      <c r="BG221" s="22">
        <f t="shared" si="17"/>
        <v>-1515</v>
      </c>
      <c r="BH221" s="61" t="s">
        <v>71</v>
      </c>
      <c r="BI221" t="e">
        <f>+VLOOKUP(AG221,Sheet4!A:A,1,FALSE())</f>
        <v>#N/A</v>
      </c>
      <c r="BN221" s="62">
        <v>1065</v>
      </c>
      <c r="BO221" t="s">
        <v>245</v>
      </c>
      <c r="BP221" t="s">
        <v>101</v>
      </c>
    </row>
    <row r="222" spans="1:68" ht="12.75" customHeight="1" x14ac:dyDescent="0.3">
      <c r="A222" s="60">
        <v>46114</v>
      </c>
      <c r="B222" t="s">
        <v>63</v>
      </c>
      <c r="F222">
        <v>510</v>
      </c>
      <c r="G222">
        <v>510</v>
      </c>
      <c r="H222">
        <v>1725</v>
      </c>
      <c r="I222">
        <v>1725</v>
      </c>
      <c r="J222" s="22">
        <v>1215</v>
      </c>
      <c r="R222" t="s">
        <v>64</v>
      </c>
      <c r="V222">
        <v>2601073</v>
      </c>
      <c r="W222" t="s">
        <v>240</v>
      </c>
      <c r="X222" t="s">
        <v>169</v>
      </c>
      <c r="Y222" t="s">
        <v>241</v>
      </c>
      <c r="Z222" t="s">
        <v>248</v>
      </c>
      <c r="AG222" t="s">
        <v>240</v>
      </c>
      <c r="AH222" t="s">
        <v>243</v>
      </c>
      <c r="AI222" t="s">
        <v>244</v>
      </c>
      <c r="AJ222">
        <v>861798330</v>
      </c>
      <c r="AN222">
        <v>260001</v>
      </c>
      <c r="BF222">
        <f t="shared" si="16"/>
        <v>0</v>
      </c>
      <c r="BG222" s="22">
        <f t="shared" si="17"/>
        <v>-1725</v>
      </c>
      <c r="BH222" s="61" t="s">
        <v>71</v>
      </c>
      <c r="BI222" t="e">
        <f>+VLOOKUP(AG222,Sheet4!A:A,1,FALSE())</f>
        <v>#N/A</v>
      </c>
      <c r="BN222" s="62">
        <v>1215</v>
      </c>
      <c r="BO222" t="s">
        <v>245</v>
      </c>
      <c r="BP222" t="s">
        <v>101</v>
      </c>
    </row>
    <row r="223" spans="1:68" ht="12.75" customHeight="1" x14ac:dyDescent="0.3">
      <c r="A223" s="60">
        <v>46114</v>
      </c>
      <c r="B223" t="s">
        <v>63</v>
      </c>
      <c r="F223">
        <v>375</v>
      </c>
      <c r="G223">
        <v>375</v>
      </c>
      <c r="H223">
        <v>1275</v>
      </c>
      <c r="I223">
        <v>1275</v>
      </c>
      <c r="J223" s="22">
        <v>900</v>
      </c>
      <c r="R223" t="s">
        <v>64</v>
      </c>
      <c r="V223">
        <v>2601073</v>
      </c>
      <c r="W223" t="s">
        <v>240</v>
      </c>
      <c r="X223" t="s">
        <v>169</v>
      </c>
      <c r="Y223" t="s">
        <v>241</v>
      </c>
      <c r="Z223" t="s">
        <v>249</v>
      </c>
      <c r="AG223" t="s">
        <v>240</v>
      </c>
      <c r="AH223" t="s">
        <v>243</v>
      </c>
      <c r="AI223" t="s">
        <v>244</v>
      </c>
      <c r="AJ223">
        <v>861798330</v>
      </c>
      <c r="AN223">
        <v>260001</v>
      </c>
      <c r="BF223">
        <f t="shared" si="16"/>
        <v>0</v>
      </c>
      <c r="BG223" s="22">
        <f t="shared" si="17"/>
        <v>-1275</v>
      </c>
      <c r="BH223" s="61" t="s">
        <v>71</v>
      </c>
      <c r="BI223" t="e">
        <f>+VLOOKUP(AG223,Sheet4!A:A,1,FALSE())</f>
        <v>#N/A</v>
      </c>
      <c r="BN223" s="62">
        <v>900</v>
      </c>
      <c r="BO223" t="s">
        <v>245</v>
      </c>
      <c r="BP223" t="s">
        <v>101</v>
      </c>
    </row>
    <row r="224" spans="1:68" ht="12.75" customHeight="1" x14ac:dyDescent="0.3">
      <c r="A224" s="60">
        <v>46114</v>
      </c>
      <c r="B224" t="s">
        <v>63</v>
      </c>
      <c r="F224">
        <v>375</v>
      </c>
      <c r="G224">
        <v>375</v>
      </c>
      <c r="H224">
        <v>1275</v>
      </c>
      <c r="I224">
        <v>1275</v>
      </c>
      <c r="J224" s="22">
        <v>900</v>
      </c>
      <c r="R224" t="s">
        <v>64</v>
      </c>
      <c r="V224">
        <v>2601073</v>
      </c>
      <c r="W224" t="s">
        <v>240</v>
      </c>
      <c r="X224" t="s">
        <v>169</v>
      </c>
      <c r="Y224" t="s">
        <v>241</v>
      </c>
      <c r="Z224" t="s">
        <v>250</v>
      </c>
      <c r="AG224" t="s">
        <v>240</v>
      </c>
      <c r="AH224" t="s">
        <v>243</v>
      </c>
      <c r="AI224" t="s">
        <v>244</v>
      </c>
      <c r="AJ224">
        <v>861798330</v>
      </c>
      <c r="AN224">
        <v>260001</v>
      </c>
      <c r="BF224">
        <f t="shared" si="16"/>
        <v>0</v>
      </c>
      <c r="BG224" s="22">
        <f t="shared" si="17"/>
        <v>-1275</v>
      </c>
      <c r="BH224" s="61" t="s">
        <v>71</v>
      </c>
      <c r="BI224" t="e">
        <f>+VLOOKUP(AG224,Sheet4!A:A,1,FALSE())</f>
        <v>#N/A</v>
      </c>
      <c r="BN224" s="62">
        <v>900</v>
      </c>
      <c r="BO224" t="s">
        <v>245</v>
      </c>
      <c r="BP224" t="s">
        <v>101</v>
      </c>
    </row>
    <row r="225" spans="1:68" ht="12.75" customHeight="1" x14ac:dyDescent="0.3">
      <c r="A225" s="60">
        <v>46114</v>
      </c>
      <c r="B225" t="s">
        <v>63</v>
      </c>
      <c r="F225">
        <v>375</v>
      </c>
      <c r="G225">
        <v>375</v>
      </c>
      <c r="H225">
        <v>1260</v>
      </c>
      <c r="I225">
        <v>1260</v>
      </c>
      <c r="J225" s="22">
        <v>885</v>
      </c>
      <c r="R225" t="s">
        <v>64</v>
      </c>
      <c r="V225">
        <v>2601073</v>
      </c>
      <c r="W225" t="s">
        <v>240</v>
      </c>
      <c r="X225" t="s">
        <v>169</v>
      </c>
      <c r="Y225" t="s">
        <v>241</v>
      </c>
      <c r="Z225" t="s">
        <v>251</v>
      </c>
      <c r="AG225" t="s">
        <v>240</v>
      </c>
      <c r="AH225" t="s">
        <v>243</v>
      </c>
      <c r="AI225" t="s">
        <v>244</v>
      </c>
      <c r="AJ225">
        <v>861798330</v>
      </c>
      <c r="AN225">
        <v>260001</v>
      </c>
      <c r="BF225">
        <f t="shared" si="16"/>
        <v>0</v>
      </c>
      <c r="BG225" s="22">
        <f t="shared" si="17"/>
        <v>-1260</v>
      </c>
      <c r="BH225" s="61" t="s">
        <v>71</v>
      </c>
      <c r="BI225" t="e">
        <f>+VLOOKUP(AG225,Sheet4!A:A,1,FALSE())</f>
        <v>#N/A</v>
      </c>
      <c r="BN225" s="62">
        <v>885</v>
      </c>
      <c r="BO225" t="s">
        <v>245</v>
      </c>
      <c r="BP225" t="s">
        <v>101</v>
      </c>
    </row>
    <row r="226" spans="1:68" ht="12.75" customHeight="1" x14ac:dyDescent="0.3">
      <c r="A226" s="60">
        <v>46114</v>
      </c>
      <c r="B226" t="s">
        <v>63</v>
      </c>
      <c r="F226">
        <v>360</v>
      </c>
      <c r="G226">
        <v>360</v>
      </c>
      <c r="H226">
        <v>1215</v>
      </c>
      <c r="I226">
        <v>1215</v>
      </c>
      <c r="J226" s="22">
        <v>855</v>
      </c>
      <c r="R226" t="s">
        <v>64</v>
      </c>
      <c r="V226">
        <v>2601073</v>
      </c>
      <c r="W226" t="s">
        <v>240</v>
      </c>
      <c r="X226" t="s">
        <v>169</v>
      </c>
      <c r="Y226" t="s">
        <v>241</v>
      </c>
      <c r="Z226" t="s">
        <v>252</v>
      </c>
      <c r="AG226" t="s">
        <v>240</v>
      </c>
      <c r="AH226" t="s">
        <v>243</v>
      </c>
      <c r="AI226" t="s">
        <v>244</v>
      </c>
      <c r="AJ226">
        <v>861798330</v>
      </c>
      <c r="AN226">
        <v>260001</v>
      </c>
      <c r="BF226">
        <f t="shared" si="16"/>
        <v>0</v>
      </c>
      <c r="BG226" s="22">
        <f t="shared" si="17"/>
        <v>-1215</v>
      </c>
      <c r="BH226" s="61" t="s">
        <v>71</v>
      </c>
      <c r="BI226" t="e">
        <f>+VLOOKUP(AG226,Sheet4!A:A,1,FALSE())</f>
        <v>#N/A</v>
      </c>
      <c r="BN226" s="62">
        <v>855</v>
      </c>
      <c r="BO226" t="s">
        <v>245</v>
      </c>
      <c r="BP226" t="s">
        <v>101</v>
      </c>
    </row>
    <row r="227" spans="1:68" ht="12.75" hidden="1" customHeight="1" x14ac:dyDescent="0.3">
      <c r="A227" s="60">
        <v>46114</v>
      </c>
      <c r="B227" t="s">
        <v>74</v>
      </c>
      <c r="F227" s="63">
        <v>23</v>
      </c>
      <c r="G227">
        <v>11.5</v>
      </c>
      <c r="H227">
        <v>78</v>
      </c>
      <c r="I227">
        <v>78</v>
      </c>
      <c r="J227" s="22">
        <v>55</v>
      </c>
      <c r="R227" t="s">
        <v>75</v>
      </c>
      <c r="V227">
        <v>2601073</v>
      </c>
      <c r="W227" t="s">
        <v>240</v>
      </c>
      <c r="X227" t="s">
        <v>169</v>
      </c>
      <c r="Y227" t="s">
        <v>241</v>
      </c>
      <c r="Z227" t="s">
        <v>242</v>
      </c>
      <c r="AG227" t="s">
        <v>240</v>
      </c>
      <c r="AH227" t="s">
        <v>243</v>
      </c>
      <c r="AI227" t="s">
        <v>244</v>
      </c>
      <c r="AJ227">
        <v>861798330</v>
      </c>
      <c r="AN227">
        <v>260001</v>
      </c>
      <c r="BF227">
        <f t="shared" si="16"/>
        <v>0</v>
      </c>
      <c r="BG227" s="22">
        <f t="shared" si="17"/>
        <v>-78</v>
      </c>
      <c r="BH227" s="61" t="s">
        <v>71</v>
      </c>
      <c r="BI227" t="e">
        <f>+VLOOKUP(AG227,Sheet4!A:A,1,FALSE())</f>
        <v>#N/A</v>
      </c>
      <c r="BN227" s="62">
        <v>55</v>
      </c>
      <c r="BO227" t="s">
        <v>245</v>
      </c>
    </row>
    <row r="228" spans="1:68" ht="12.75" hidden="1" customHeight="1" x14ac:dyDescent="0.3">
      <c r="A228" s="60">
        <v>46114</v>
      </c>
      <c r="B228" t="s">
        <v>74</v>
      </c>
      <c r="F228" s="63">
        <v>54</v>
      </c>
      <c r="G228">
        <v>27</v>
      </c>
      <c r="H228">
        <v>182</v>
      </c>
      <c r="I228">
        <v>182</v>
      </c>
      <c r="J228" s="22">
        <v>128</v>
      </c>
      <c r="R228" t="s">
        <v>75</v>
      </c>
      <c r="V228">
        <v>2601073</v>
      </c>
      <c r="W228" t="s">
        <v>240</v>
      </c>
      <c r="X228" t="s">
        <v>169</v>
      </c>
      <c r="Y228" t="s">
        <v>241</v>
      </c>
      <c r="Z228" t="s">
        <v>246</v>
      </c>
      <c r="AG228" t="s">
        <v>240</v>
      </c>
      <c r="AH228" t="s">
        <v>243</v>
      </c>
      <c r="AI228" t="s">
        <v>244</v>
      </c>
      <c r="AJ228">
        <v>861798330</v>
      </c>
      <c r="AN228">
        <v>260001</v>
      </c>
      <c r="BF228">
        <f t="shared" si="16"/>
        <v>0</v>
      </c>
      <c r="BG228" s="22">
        <f t="shared" si="17"/>
        <v>-182</v>
      </c>
      <c r="BH228" s="61" t="s">
        <v>71</v>
      </c>
      <c r="BI228" t="e">
        <f>+VLOOKUP(AG228,Sheet4!A:A,1,FALSE())</f>
        <v>#N/A</v>
      </c>
      <c r="BN228" s="62">
        <v>128</v>
      </c>
      <c r="BO228" t="s">
        <v>245</v>
      </c>
    </row>
    <row r="229" spans="1:68" ht="12.75" hidden="1" customHeight="1" x14ac:dyDescent="0.3">
      <c r="A229" s="60">
        <v>46114</v>
      </c>
      <c r="B229" t="s">
        <v>74</v>
      </c>
      <c r="F229" s="63">
        <v>30</v>
      </c>
      <c r="G229">
        <v>15</v>
      </c>
      <c r="H229">
        <v>101</v>
      </c>
      <c r="I229">
        <v>101</v>
      </c>
      <c r="J229" s="22">
        <v>71</v>
      </c>
      <c r="R229" t="s">
        <v>75</v>
      </c>
      <c r="V229">
        <v>2601073</v>
      </c>
      <c r="W229" t="s">
        <v>240</v>
      </c>
      <c r="X229" t="s">
        <v>169</v>
      </c>
      <c r="Y229" t="s">
        <v>241</v>
      </c>
      <c r="Z229" t="s">
        <v>247</v>
      </c>
      <c r="AG229" t="s">
        <v>240</v>
      </c>
      <c r="AH229" t="s">
        <v>243</v>
      </c>
      <c r="AI229" t="s">
        <v>244</v>
      </c>
      <c r="AJ229">
        <v>861798330</v>
      </c>
      <c r="AN229">
        <v>260001</v>
      </c>
      <c r="BF229">
        <f t="shared" si="16"/>
        <v>0</v>
      </c>
      <c r="BG229" s="22">
        <f t="shared" si="17"/>
        <v>-101</v>
      </c>
      <c r="BH229" s="61" t="s">
        <v>71</v>
      </c>
      <c r="BI229" t="e">
        <f>+VLOOKUP(AG229,Sheet4!A:A,1,FALSE())</f>
        <v>#N/A</v>
      </c>
      <c r="BN229" s="62">
        <v>71</v>
      </c>
      <c r="BO229" t="s">
        <v>245</v>
      </c>
    </row>
    <row r="230" spans="1:68" ht="12.75" hidden="1" customHeight="1" x14ac:dyDescent="0.3">
      <c r="A230" s="60">
        <v>46114</v>
      </c>
      <c r="B230" t="s">
        <v>74</v>
      </c>
      <c r="F230" s="63">
        <v>34</v>
      </c>
      <c r="G230">
        <v>17</v>
      </c>
      <c r="H230">
        <v>115</v>
      </c>
      <c r="I230">
        <v>115</v>
      </c>
      <c r="J230" s="22">
        <v>81</v>
      </c>
      <c r="R230" t="s">
        <v>75</v>
      </c>
      <c r="V230">
        <v>2601073</v>
      </c>
      <c r="W230" t="s">
        <v>240</v>
      </c>
      <c r="X230" t="s">
        <v>169</v>
      </c>
      <c r="Y230" t="s">
        <v>241</v>
      </c>
      <c r="Z230" t="s">
        <v>248</v>
      </c>
      <c r="AG230" t="s">
        <v>240</v>
      </c>
      <c r="AH230" t="s">
        <v>243</v>
      </c>
      <c r="AI230" t="s">
        <v>244</v>
      </c>
      <c r="AJ230">
        <v>861798330</v>
      </c>
      <c r="AN230">
        <v>260001</v>
      </c>
      <c r="BF230">
        <f t="shared" si="16"/>
        <v>0</v>
      </c>
      <c r="BG230" s="22">
        <f t="shared" si="17"/>
        <v>-115</v>
      </c>
      <c r="BH230" s="61" t="s">
        <v>71</v>
      </c>
      <c r="BI230" t="e">
        <f>+VLOOKUP(AG230,Sheet4!A:A,1,FALSE())</f>
        <v>#N/A</v>
      </c>
      <c r="BN230" s="62">
        <v>81</v>
      </c>
      <c r="BO230" t="s">
        <v>245</v>
      </c>
    </row>
    <row r="231" spans="1:68" ht="12.75" hidden="1" customHeight="1" x14ac:dyDescent="0.3">
      <c r="A231" s="60">
        <v>46114</v>
      </c>
      <c r="B231" t="s">
        <v>74</v>
      </c>
      <c r="F231" s="63">
        <v>25</v>
      </c>
      <c r="G231">
        <v>12.5</v>
      </c>
      <c r="H231">
        <v>85</v>
      </c>
      <c r="I231">
        <v>85</v>
      </c>
      <c r="J231" s="22">
        <v>60</v>
      </c>
      <c r="R231" t="s">
        <v>75</v>
      </c>
      <c r="V231">
        <v>2601073</v>
      </c>
      <c r="W231" t="s">
        <v>240</v>
      </c>
      <c r="X231" t="s">
        <v>169</v>
      </c>
      <c r="Y231" t="s">
        <v>241</v>
      </c>
      <c r="Z231" t="s">
        <v>249</v>
      </c>
      <c r="AG231" t="s">
        <v>240</v>
      </c>
      <c r="AH231" t="s">
        <v>243</v>
      </c>
      <c r="AI231" t="s">
        <v>244</v>
      </c>
      <c r="AJ231">
        <v>861798330</v>
      </c>
      <c r="AN231">
        <v>260001</v>
      </c>
      <c r="BF231">
        <f t="shared" si="16"/>
        <v>0</v>
      </c>
      <c r="BG231" s="22">
        <f t="shared" si="17"/>
        <v>-85</v>
      </c>
      <c r="BH231" s="61" t="s">
        <v>71</v>
      </c>
      <c r="BI231" t="e">
        <f>+VLOOKUP(AG231,Sheet4!A:A,1,FALSE())</f>
        <v>#N/A</v>
      </c>
      <c r="BN231" s="62">
        <v>60</v>
      </c>
      <c r="BO231" t="s">
        <v>245</v>
      </c>
    </row>
    <row r="232" spans="1:68" ht="12.75" hidden="1" customHeight="1" x14ac:dyDescent="0.3">
      <c r="A232" s="60">
        <v>46114</v>
      </c>
      <c r="B232" t="s">
        <v>74</v>
      </c>
      <c r="F232" s="63">
        <v>25</v>
      </c>
      <c r="G232">
        <v>12.5</v>
      </c>
      <c r="H232">
        <v>85</v>
      </c>
      <c r="I232">
        <v>85</v>
      </c>
      <c r="J232" s="22">
        <v>60</v>
      </c>
      <c r="R232" t="s">
        <v>75</v>
      </c>
      <c r="V232">
        <v>2601073</v>
      </c>
      <c r="W232" t="s">
        <v>240</v>
      </c>
      <c r="X232" t="s">
        <v>169</v>
      </c>
      <c r="Y232" t="s">
        <v>241</v>
      </c>
      <c r="Z232" t="s">
        <v>250</v>
      </c>
      <c r="AG232" t="s">
        <v>240</v>
      </c>
      <c r="AH232" t="s">
        <v>243</v>
      </c>
      <c r="AI232" t="s">
        <v>244</v>
      </c>
      <c r="AJ232">
        <v>861798330</v>
      </c>
      <c r="AN232">
        <v>260001</v>
      </c>
      <c r="BF232">
        <f t="shared" si="16"/>
        <v>0</v>
      </c>
      <c r="BG232" s="22">
        <f t="shared" si="17"/>
        <v>-85</v>
      </c>
      <c r="BH232" s="61" t="s">
        <v>71</v>
      </c>
      <c r="BI232" t="e">
        <f>+VLOOKUP(AG232,Sheet4!A:A,1,FALSE())</f>
        <v>#N/A</v>
      </c>
      <c r="BN232" s="62">
        <v>60</v>
      </c>
      <c r="BO232" t="s">
        <v>245</v>
      </c>
    </row>
    <row r="233" spans="1:68" ht="12.75" hidden="1" customHeight="1" x14ac:dyDescent="0.3">
      <c r="A233" s="60">
        <v>46114</v>
      </c>
      <c r="B233" t="s">
        <v>74</v>
      </c>
      <c r="F233" s="63">
        <v>25</v>
      </c>
      <c r="G233">
        <v>12.5</v>
      </c>
      <c r="H233">
        <v>84</v>
      </c>
      <c r="I233">
        <v>84</v>
      </c>
      <c r="J233" s="22">
        <v>59</v>
      </c>
      <c r="R233" t="s">
        <v>75</v>
      </c>
      <c r="V233">
        <v>2601073</v>
      </c>
      <c r="W233" t="s">
        <v>240</v>
      </c>
      <c r="X233" t="s">
        <v>169</v>
      </c>
      <c r="Y233" t="s">
        <v>241</v>
      </c>
      <c r="Z233" t="s">
        <v>251</v>
      </c>
      <c r="AG233" t="s">
        <v>240</v>
      </c>
      <c r="AH233" t="s">
        <v>243</v>
      </c>
      <c r="AI233" t="s">
        <v>244</v>
      </c>
      <c r="AJ233">
        <v>861798330</v>
      </c>
      <c r="AN233">
        <v>260001</v>
      </c>
      <c r="BF233">
        <f t="shared" si="16"/>
        <v>0</v>
      </c>
      <c r="BG233" s="22">
        <f t="shared" si="17"/>
        <v>-84</v>
      </c>
      <c r="BH233" s="61" t="s">
        <v>71</v>
      </c>
      <c r="BI233" t="e">
        <f>+VLOOKUP(AG233,Sheet4!A:A,1,FALSE())</f>
        <v>#N/A</v>
      </c>
      <c r="BN233" s="62">
        <v>59</v>
      </c>
      <c r="BO233" t="s">
        <v>245</v>
      </c>
    </row>
    <row r="234" spans="1:68" ht="12.75" hidden="1" customHeight="1" x14ac:dyDescent="0.3">
      <c r="A234" s="60">
        <v>46114</v>
      </c>
      <c r="B234" t="s">
        <v>74</v>
      </c>
      <c r="F234" s="63">
        <v>24</v>
      </c>
      <c r="G234">
        <v>12</v>
      </c>
      <c r="H234">
        <v>81</v>
      </c>
      <c r="I234">
        <v>81</v>
      </c>
      <c r="J234" s="22">
        <v>57</v>
      </c>
      <c r="R234" t="s">
        <v>75</v>
      </c>
      <c r="V234">
        <v>2601073</v>
      </c>
      <c r="W234" t="s">
        <v>240</v>
      </c>
      <c r="X234" t="s">
        <v>169</v>
      </c>
      <c r="Y234" t="s">
        <v>241</v>
      </c>
      <c r="Z234" t="s">
        <v>252</v>
      </c>
      <c r="AG234" t="s">
        <v>240</v>
      </c>
      <c r="AH234" t="s">
        <v>243</v>
      </c>
      <c r="AI234" t="s">
        <v>244</v>
      </c>
      <c r="AJ234">
        <v>861798330</v>
      </c>
      <c r="AN234">
        <v>260001</v>
      </c>
      <c r="BF234">
        <f t="shared" si="16"/>
        <v>0</v>
      </c>
      <c r="BG234" s="22">
        <f t="shared" si="17"/>
        <v>-81</v>
      </c>
      <c r="BH234" s="61" t="s">
        <v>71</v>
      </c>
      <c r="BI234" t="e">
        <f>+VLOOKUP(AG234,Sheet4!A:A,1,FALSE())</f>
        <v>#N/A</v>
      </c>
      <c r="BN234" s="62">
        <v>57</v>
      </c>
      <c r="BO234" t="s">
        <v>245</v>
      </c>
    </row>
    <row r="235" spans="1:68" ht="12.75" hidden="1" customHeight="1" x14ac:dyDescent="0.3">
      <c r="A235" s="60">
        <v>46114</v>
      </c>
      <c r="B235" t="s">
        <v>76</v>
      </c>
      <c r="F235">
        <v>460</v>
      </c>
      <c r="G235">
        <v>460</v>
      </c>
      <c r="H235">
        <v>1560</v>
      </c>
      <c r="I235">
        <v>1560</v>
      </c>
      <c r="J235" s="22">
        <v>1100</v>
      </c>
      <c r="R235" t="s">
        <v>77</v>
      </c>
      <c r="V235">
        <v>2601073</v>
      </c>
      <c r="W235" t="s">
        <v>240</v>
      </c>
      <c r="X235" t="s">
        <v>169</v>
      </c>
      <c r="Y235" t="s">
        <v>241</v>
      </c>
      <c r="Z235" t="s">
        <v>242</v>
      </c>
      <c r="AG235" t="s">
        <v>240</v>
      </c>
      <c r="AH235" t="s">
        <v>243</v>
      </c>
      <c r="AI235" t="s">
        <v>244</v>
      </c>
      <c r="AJ235">
        <v>861798330</v>
      </c>
      <c r="AN235">
        <v>260001</v>
      </c>
      <c r="BF235">
        <f t="shared" si="16"/>
        <v>0</v>
      </c>
      <c r="BG235" s="22">
        <f t="shared" si="17"/>
        <v>-1560</v>
      </c>
      <c r="BH235" s="61" t="s">
        <v>71</v>
      </c>
      <c r="BI235" t="e">
        <f>+VLOOKUP(AG235,Sheet4!A:A,1,FALSE())</f>
        <v>#N/A</v>
      </c>
      <c r="BN235" s="62">
        <v>1100</v>
      </c>
      <c r="BO235" t="s">
        <v>245</v>
      </c>
    </row>
    <row r="236" spans="1:68" ht="12.75" hidden="1" customHeight="1" x14ac:dyDescent="0.3">
      <c r="A236" s="60">
        <v>46114</v>
      </c>
      <c r="B236" t="s">
        <v>76</v>
      </c>
      <c r="F236">
        <v>1080</v>
      </c>
      <c r="G236">
        <v>1080</v>
      </c>
      <c r="H236">
        <v>3640</v>
      </c>
      <c r="I236">
        <v>3640</v>
      </c>
      <c r="J236" s="22">
        <v>2560</v>
      </c>
      <c r="R236" t="s">
        <v>77</v>
      </c>
      <c r="V236">
        <v>2601073</v>
      </c>
      <c r="W236" t="s">
        <v>240</v>
      </c>
      <c r="X236" t="s">
        <v>169</v>
      </c>
      <c r="Y236" t="s">
        <v>241</v>
      </c>
      <c r="Z236" t="s">
        <v>246</v>
      </c>
      <c r="AG236" t="s">
        <v>240</v>
      </c>
      <c r="AH236" t="s">
        <v>243</v>
      </c>
      <c r="AI236" t="s">
        <v>244</v>
      </c>
      <c r="AJ236">
        <v>861798330</v>
      </c>
      <c r="AN236">
        <v>260001</v>
      </c>
      <c r="BF236">
        <f t="shared" si="16"/>
        <v>0</v>
      </c>
      <c r="BG236" s="22">
        <f t="shared" si="17"/>
        <v>-3640</v>
      </c>
      <c r="BH236" s="61" t="s">
        <v>71</v>
      </c>
      <c r="BI236" t="e">
        <f>+VLOOKUP(AG236,Sheet4!A:A,1,FALSE())</f>
        <v>#N/A</v>
      </c>
      <c r="BN236" s="62">
        <v>2560</v>
      </c>
      <c r="BO236" t="s">
        <v>245</v>
      </c>
    </row>
    <row r="237" spans="1:68" ht="12.75" hidden="1" customHeight="1" x14ac:dyDescent="0.3">
      <c r="A237" s="60">
        <v>46114</v>
      </c>
      <c r="B237" t="s">
        <v>76</v>
      </c>
      <c r="F237">
        <v>600</v>
      </c>
      <c r="G237">
        <v>600</v>
      </c>
      <c r="H237">
        <v>2020</v>
      </c>
      <c r="I237">
        <v>2020</v>
      </c>
      <c r="J237" s="22">
        <v>1420</v>
      </c>
      <c r="R237" t="s">
        <v>77</v>
      </c>
      <c r="V237">
        <v>2601073</v>
      </c>
      <c r="W237" t="s">
        <v>240</v>
      </c>
      <c r="X237" t="s">
        <v>169</v>
      </c>
      <c r="Y237" t="s">
        <v>241</v>
      </c>
      <c r="Z237" t="s">
        <v>247</v>
      </c>
      <c r="AG237" t="s">
        <v>240</v>
      </c>
      <c r="AH237" t="s">
        <v>243</v>
      </c>
      <c r="AI237" t="s">
        <v>244</v>
      </c>
      <c r="AJ237">
        <v>861798330</v>
      </c>
      <c r="AN237">
        <v>260001</v>
      </c>
      <c r="BF237">
        <f t="shared" si="16"/>
        <v>0</v>
      </c>
      <c r="BG237" s="22">
        <f t="shared" si="17"/>
        <v>-2020</v>
      </c>
      <c r="BH237" s="61" t="s">
        <v>71</v>
      </c>
      <c r="BI237" t="e">
        <f>+VLOOKUP(AG237,Sheet4!A:A,1,FALSE())</f>
        <v>#N/A</v>
      </c>
      <c r="BN237" s="62">
        <v>1420</v>
      </c>
      <c r="BO237" t="s">
        <v>245</v>
      </c>
    </row>
    <row r="238" spans="1:68" ht="12.75" hidden="1" customHeight="1" x14ac:dyDescent="0.3">
      <c r="A238" s="60">
        <v>46114</v>
      </c>
      <c r="B238" t="s">
        <v>76</v>
      </c>
      <c r="F238">
        <v>680</v>
      </c>
      <c r="G238">
        <v>680</v>
      </c>
      <c r="H238">
        <v>2300</v>
      </c>
      <c r="I238">
        <v>2300</v>
      </c>
      <c r="J238" s="22">
        <v>1620</v>
      </c>
      <c r="R238" t="s">
        <v>77</v>
      </c>
      <c r="V238">
        <v>2601073</v>
      </c>
      <c r="W238" t="s">
        <v>240</v>
      </c>
      <c r="X238" t="s">
        <v>169</v>
      </c>
      <c r="Y238" t="s">
        <v>241</v>
      </c>
      <c r="Z238" t="s">
        <v>248</v>
      </c>
      <c r="AG238" t="s">
        <v>240</v>
      </c>
      <c r="AH238" t="s">
        <v>243</v>
      </c>
      <c r="AI238" t="s">
        <v>244</v>
      </c>
      <c r="AJ238">
        <v>861798330</v>
      </c>
      <c r="AN238">
        <v>260001</v>
      </c>
      <c r="BF238">
        <f t="shared" si="16"/>
        <v>0</v>
      </c>
      <c r="BG238" s="22">
        <f t="shared" si="17"/>
        <v>-2300</v>
      </c>
      <c r="BH238" s="61" t="s">
        <v>71</v>
      </c>
      <c r="BI238" t="e">
        <f>+VLOOKUP(AG238,Sheet4!A:A,1,FALSE())</f>
        <v>#N/A</v>
      </c>
      <c r="BN238" s="62">
        <v>1620</v>
      </c>
      <c r="BO238" t="s">
        <v>245</v>
      </c>
    </row>
    <row r="239" spans="1:68" ht="12.75" hidden="1" customHeight="1" x14ac:dyDescent="0.3">
      <c r="A239" s="60">
        <v>46114</v>
      </c>
      <c r="B239" t="s">
        <v>76</v>
      </c>
      <c r="F239">
        <v>500</v>
      </c>
      <c r="G239">
        <v>500</v>
      </c>
      <c r="H239">
        <v>1700</v>
      </c>
      <c r="I239">
        <v>1700</v>
      </c>
      <c r="J239" s="22">
        <v>1200</v>
      </c>
      <c r="R239" t="s">
        <v>77</v>
      </c>
      <c r="V239">
        <v>2601073</v>
      </c>
      <c r="W239" t="s">
        <v>240</v>
      </c>
      <c r="X239" t="s">
        <v>169</v>
      </c>
      <c r="Y239" t="s">
        <v>241</v>
      </c>
      <c r="Z239" t="s">
        <v>249</v>
      </c>
      <c r="AG239" t="s">
        <v>240</v>
      </c>
      <c r="AH239" t="s">
        <v>243</v>
      </c>
      <c r="AI239" t="s">
        <v>244</v>
      </c>
      <c r="AJ239">
        <v>861798330</v>
      </c>
      <c r="AN239">
        <v>260001</v>
      </c>
      <c r="BF239">
        <f t="shared" si="16"/>
        <v>0</v>
      </c>
      <c r="BG239" s="22">
        <f t="shared" si="17"/>
        <v>-1700</v>
      </c>
      <c r="BH239" s="61" t="s">
        <v>71</v>
      </c>
      <c r="BI239" t="e">
        <f>+VLOOKUP(AG239,Sheet4!A:A,1,FALSE())</f>
        <v>#N/A</v>
      </c>
      <c r="BN239" s="62">
        <v>1200</v>
      </c>
      <c r="BO239" t="s">
        <v>245</v>
      </c>
    </row>
    <row r="240" spans="1:68" ht="12.75" hidden="1" customHeight="1" x14ac:dyDescent="0.3">
      <c r="A240" s="60">
        <v>46114</v>
      </c>
      <c r="B240" t="s">
        <v>76</v>
      </c>
      <c r="F240">
        <v>500</v>
      </c>
      <c r="G240">
        <v>500</v>
      </c>
      <c r="H240">
        <v>1700</v>
      </c>
      <c r="I240">
        <v>1700</v>
      </c>
      <c r="J240" s="22">
        <v>1200</v>
      </c>
      <c r="R240" t="s">
        <v>77</v>
      </c>
      <c r="V240">
        <v>2601073</v>
      </c>
      <c r="W240" t="s">
        <v>240</v>
      </c>
      <c r="X240" t="s">
        <v>169</v>
      </c>
      <c r="Y240" t="s">
        <v>241</v>
      </c>
      <c r="Z240" t="s">
        <v>250</v>
      </c>
      <c r="AG240" t="s">
        <v>240</v>
      </c>
      <c r="AH240" t="s">
        <v>243</v>
      </c>
      <c r="AI240" t="s">
        <v>244</v>
      </c>
      <c r="AJ240">
        <v>861798330</v>
      </c>
      <c r="AN240">
        <v>260001</v>
      </c>
      <c r="BF240">
        <f t="shared" si="16"/>
        <v>0</v>
      </c>
      <c r="BG240" s="22">
        <f t="shared" si="17"/>
        <v>-1700</v>
      </c>
      <c r="BH240" s="61" t="s">
        <v>71</v>
      </c>
      <c r="BI240" t="e">
        <f>+VLOOKUP(AG240,Sheet4!A:A,1,FALSE())</f>
        <v>#N/A</v>
      </c>
      <c r="BN240" s="62">
        <v>1200</v>
      </c>
      <c r="BO240" t="s">
        <v>245</v>
      </c>
    </row>
    <row r="241" spans="1:67" ht="12.75" hidden="1" customHeight="1" x14ac:dyDescent="0.3">
      <c r="A241" s="60">
        <v>46114</v>
      </c>
      <c r="B241" t="s">
        <v>76</v>
      </c>
      <c r="F241">
        <v>500</v>
      </c>
      <c r="G241">
        <v>500</v>
      </c>
      <c r="H241">
        <v>1680</v>
      </c>
      <c r="I241">
        <v>1680</v>
      </c>
      <c r="J241" s="22">
        <v>1180</v>
      </c>
      <c r="R241" t="s">
        <v>77</v>
      </c>
      <c r="V241">
        <v>2601073</v>
      </c>
      <c r="W241" t="s">
        <v>240</v>
      </c>
      <c r="X241" t="s">
        <v>169</v>
      </c>
      <c r="Y241" t="s">
        <v>241</v>
      </c>
      <c r="Z241" t="s">
        <v>251</v>
      </c>
      <c r="AG241" t="s">
        <v>240</v>
      </c>
      <c r="AH241" t="s">
        <v>243</v>
      </c>
      <c r="AI241" t="s">
        <v>244</v>
      </c>
      <c r="AJ241">
        <v>861798330</v>
      </c>
      <c r="AN241">
        <v>260001</v>
      </c>
      <c r="BF241">
        <f t="shared" si="16"/>
        <v>0</v>
      </c>
      <c r="BG241" s="22">
        <f t="shared" si="17"/>
        <v>-1680</v>
      </c>
      <c r="BH241" s="61" t="s">
        <v>71</v>
      </c>
      <c r="BI241" t="e">
        <f>+VLOOKUP(AG241,Sheet4!A:A,1,FALSE())</f>
        <v>#N/A</v>
      </c>
      <c r="BN241" s="62">
        <v>1180</v>
      </c>
      <c r="BO241" t="s">
        <v>245</v>
      </c>
    </row>
    <row r="242" spans="1:67" ht="12.75" hidden="1" customHeight="1" x14ac:dyDescent="0.3">
      <c r="A242" s="60">
        <v>46114</v>
      </c>
      <c r="B242" t="s">
        <v>76</v>
      </c>
      <c r="F242">
        <v>480</v>
      </c>
      <c r="G242">
        <v>480</v>
      </c>
      <c r="H242">
        <v>1620</v>
      </c>
      <c r="I242">
        <v>1620</v>
      </c>
      <c r="J242" s="22">
        <v>1140</v>
      </c>
      <c r="R242" t="s">
        <v>77</v>
      </c>
      <c r="V242">
        <v>2601073</v>
      </c>
      <c r="W242" t="s">
        <v>240</v>
      </c>
      <c r="X242" t="s">
        <v>169</v>
      </c>
      <c r="Y242" t="s">
        <v>241</v>
      </c>
      <c r="Z242" t="s">
        <v>252</v>
      </c>
      <c r="AG242" t="s">
        <v>240</v>
      </c>
      <c r="AH242" t="s">
        <v>243</v>
      </c>
      <c r="AI242" t="s">
        <v>244</v>
      </c>
      <c r="AJ242">
        <v>861798330</v>
      </c>
      <c r="AN242">
        <v>260001</v>
      </c>
      <c r="BF242">
        <f t="shared" si="16"/>
        <v>0</v>
      </c>
      <c r="BG242" s="22">
        <f t="shared" si="17"/>
        <v>-1620</v>
      </c>
      <c r="BH242" s="61" t="s">
        <v>71</v>
      </c>
      <c r="BI242" t="e">
        <f>+VLOOKUP(AG242,Sheet4!A:A,1,FALSE())</f>
        <v>#N/A</v>
      </c>
      <c r="BN242" s="62">
        <v>1140</v>
      </c>
      <c r="BO242" t="s">
        <v>245</v>
      </c>
    </row>
    <row r="243" spans="1:67" ht="12.75" hidden="1" customHeight="1" x14ac:dyDescent="0.3">
      <c r="A243" s="60">
        <v>46114</v>
      </c>
      <c r="B243" t="s">
        <v>78</v>
      </c>
      <c r="F243" s="63">
        <v>23</v>
      </c>
      <c r="G243">
        <v>11.5</v>
      </c>
      <c r="H243">
        <v>78</v>
      </c>
      <c r="I243">
        <v>78</v>
      </c>
      <c r="J243" s="22">
        <v>55</v>
      </c>
      <c r="R243" t="s">
        <v>79</v>
      </c>
      <c r="V243">
        <v>2601073</v>
      </c>
      <c r="W243" t="s">
        <v>240</v>
      </c>
      <c r="X243" t="s">
        <v>169</v>
      </c>
      <c r="Y243" t="s">
        <v>241</v>
      </c>
      <c r="Z243" t="s">
        <v>242</v>
      </c>
      <c r="AG243" t="s">
        <v>240</v>
      </c>
      <c r="AH243" t="s">
        <v>243</v>
      </c>
      <c r="AI243" t="s">
        <v>244</v>
      </c>
      <c r="AJ243">
        <v>861798330</v>
      </c>
      <c r="AN243">
        <v>260001</v>
      </c>
      <c r="BF243">
        <f t="shared" si="16"/>
        <v>0</v>
      </c>
      <c r="BG243" s="22">
        <f t="shared" si="17"/>
        <v>-78</v>
      </c>
      <c r="BH243" s="61" t="s">
        <v>71</v>
      </c>
      <c r="BI243" t="e">
        <f>+VLOOKUP(AG243,Sheet4!A:A,1,FALSE())</f>
        <v>#N/A</v>
      </c>
      <c r="BN243" s="62">
        <v>55</v>
      </c>
      <c r="BO243" t="s">
        <v>245</v>
      </c>
    </row>
    <row r="244" spans="1:67" ht="12.75" hidden="1" customHeight="1" x14ac:dyDescent="0.3">
      <c r="A244" s="60">
        <v>46114</v>
      </c>
      <c r="B244" t="s">
        <v>78</v>
      </c>
      <c r="F244" s="63">
        <v>54</v>
      </c>
      <c r="G244">
        <v>27</v>
      </c>
      <c r="H244">
        <v>182</v>
      </c>
      <c r="I244">
        <v>182</v>
      </c>
      <c r="J244" s="22">
        <v>128</v>
      </c>
      <c r="R244" t="s">
        <v>79</v>
      </c>
      <c r="V244">
        <v>2601073</v>
      </c>
      <c r="W244" t="s">
        <v>240</v>
      </c>
      <c r="X244" t="s">
        <v>169</v>
      </c>
      <c r="Y244" t="s">
        <v>241</v>
      </c>
      <c r="Z244" t="s">
        <v>246</v>
      </c>
      <c r="AG244" t="s">
        <v>240</v>
      </c>
      <c r="AH244" t="s">
        <v>243</v>
      </c>
      <c r="AI244" t="s">
        <v>244</v>
      </c>
      <c r="AJ244">
        <v>861798330</v>
      </c>
      <c r="AN244">
        <v>260001</v>
      </c>
      <c r="BF244">
        <f t="shared" si="16"/>
        <v>0</v>
      </c>
      <c r="BG244" s="22">
        <f t="shared" si="17"/>
        <v>-182</v>
      </c>
      <c r="BH244" s="61" t="s">
        <v>71</v>
      </c>
      <c r="BI244" t="e">
        <f>+VLOOKUP(AG244,Sheet4!A:A,1,FALSE())</f>
        <v>#N/A</v>
      </c>
      <c r="BN244" s="62">
        <v>128</v>
      </c>
      <c r="BO244" t="s">
        <v>245</v>
      </c>
    </row>
    <row r="245" spans="1:67" ht="12.75" hidden="1" customHeight="1" x14ac:dyDescent="0.3">
      <c r="A245" s="60">
        <v>46114</v>
      </c>
      <c r="B245" t="s">
        <v>78</v>
      </c>
      <c r="F245" s="63">
        <v>30</v>
      </c>
      <c r="G245">
        <v>15</v>
      </c>
      <c r="H245">
        <v>101</v>
      </c>
      <c r="I245">
        <v>101</v>
      </c>
      <c r="J245" s="22">
        <v>71</v>
      </c>
      <c r="R245" t="s">
        <v>79</v>
      </c>
      <c r="V245">
        <v>2601073</v>
      </c>
      <c r="W245" t="s">
        <v>240</v>
      </c>
      <c r="X245" t="s">
        <v>169</v>
      </c>
      <c r="Y245" t="s">
        <v>241</v>
      </c>
      <c r="Z245" t="s">
        <v>247</v>
      </c>
      <c r="AG245" t="s">
        <v>240</v>
      </c>
      <c r="AH245" t="s">
        <v>243</v>
      </c>
      <c r="AI245" t="s">
        <v>244</v>
      </c>
      <c r="AJ245">
        <v>861798330</v>
      </c>
      <c r="AN245">
        <v>260001</v>
      </c>
      <c r="BF245">
        <f t="shared" si="16"/>
        <v>0</v>
      </c>
      <c r="BG245" s="22">
        <f t="shared" si="17"/>
        <v>-101</v>
      </c>
      <c r="BH245" s="61" t="s">
        <v>71</v>
      </c>
      <c r="BI245" t="e">
        <f>+VLOOKUP(AG245,Sheet4!A:A,1,FALSE())</f>
        <v>#N/A</v>
      </c>
      <c r="BN245" s="62">
        <v>71</v>
      </c>
      <c r="BO245" t="s">
        <v>245</v>
      </c>
    </row>
    <row r="246" spans="1:67" ht="12.75" hidden="1" customHeight="1" x14ac:dyDescent="0.3">
      <c r="A246" s="60">
        <v>46114</v>
      </c>
      <c r="B246" t="s">
        <v>78</v>
      </c>
      <c r="F246" s="63">
        <v>34</v>
      </c>
      <c r="G246">
        <v>17</v>
      </c>
      <c r="H246">
        <v>115</v>
      </c>
      <c r="I246">
        <v>115</v>
      </c>
      <c r="J246" s="22">
        <v>81</v>
      </c>
      <c r="R246" t="s">
        <v>79</v>
      </c>
      <c r="V246">
        <v>2601073</v>
      </c>
      <c r="W246" t="s">
        <v>240</v>
      </c>
      <c r="X246" t="s">
        <v>169</v>
      </c>
      <c r="Y246" t="s">
        <v>241</v>
      </c>
      <c r="Z246" t="s">
        <v>248</v>
      </c>
      <c r="AG246" t="s">
        <v>240</v>
      </c>
      <c r="AH246" t="s">
        <v>243</v>
      </c>
      <c r="AI246" t="s">
        <v>244</v>
      </c>
      <c r="AJ246">
        <v>861798330</v>
      </c>
      <c r="AN246">
        <v>260001</v>
      </c>
      <c r="BF246">
        <f t="shared" si="16"/>
        <v>0</v>
      </c>
      <c r="BG246" s="22">
        <f t="shared" si="17"/>
        <v>-115</v>
      </c>
      <c r="BH246" s="61" t="s">
        <v>71</v>
      </c>
      <c r="BI246" t="e">
        <f>+VLOOKUP(AG246,Sheet4!A:A,1,FALSE())</f>
        <v>#N/A</v>
      </c>
      <c r="BN246" s="62">
        <v>81</v>
      </c>
      <c r="BO246" t="s">
        <v>245</v>
      </c>
    </row>
    <row r="247" spans="1:67" ht="12.75" hidden="1" customHeight="1" x14ac:dyDescent="0.3">
      <c r="A247" s="60">
        <v>46114</v>
      </c>
      <c r="B247" t="s">
        <v>78</v>
      </c>
      <c r="F247" s="63">
        <v>25</v>
      </c>
      <c r="G247">
        <v>12.5</v>
      </c>
      <c r="H247">
        <v>85</v>
      </c>
      <c r="I247">
        <v>85</v>
      </c>
      <c r="J247" s="22">
        <v>60</v>
      </c>
      <c r="R247" t="s">
        <v>79</v>
      </c>
      <c r="V247">
        <v>2601073</v>
      </c>
      <c r="W247" t="s">
        <v>240</v>
      </c>
      <c r="X247" t="s">
        <v>169</v>
      </c>
      <c r="Y247" t="s">
        <v>241</v>
      </c>
      <c r="Z247" t="s">
        <v>249</v>
      </c>
      <c r="AG247" t="s">
        <v>240</v>
      </c>
      <c r="AH247" t="s">
        <v>243</v>
      </c>
      <c r="AI247" t="s">
        <v>244</v>
      </c>
      <c r="AJ247">
        <v>861798330</v>
      </c>
      <c r="AN247">
        <v>260001</v>
      </c>
      <c r="BF247">
        <f t="shared" si="16"/>
        <v>0</v>
      </c>
      <c r="BG247" s="22">
        <f t="shared" si="17"/>
        <v>-85</v>
      </c>
      <c r="BH247" s="61" t="s">
        <v>71</v>
      </c>
      <c r="BI247" t="e">
        <f>+VLOOKUP(AG247,Sheet4!A:A,1,FALSE())</f>
        <v>#N/A</v>
      </c>
      <c r="BN247" s="62">
        <v>60</v>
      </c>
      <c r="BO247" t="s">
        <v>245</v>
      </c>
    </row>
    <row r="248" spans="1:67" ht="12.75" hidden="1" customHeight="1" x14ac:dyDescent="0.3">
      <c r="A248" s="60">
        <v>46114</v>
      </c>
      <c r="B248" t="s">
        <v>78</v>
      </c>
      <c r="F248" s="63">
        <v>25</v>
      </c>
      <c r="G248">
        <v>12.5</v>
      </c>
      <c r="H248">
        <v>85</v>
      </c>
      <c r="I248">
        <v>85</v>
      </c>
      <c r="J248" s="22">
        <v>60</v>
      </c>
      <c r="R248" t="s">
        <v>79</v>
      </c>
      <c r="V248">
        <v>2601073</v>
      </c>
      <c r="W248" t="s">
        <v>240</v>
      </c>
      <c r="X248" t="s">
        <v>169</v>
      </c>
      <c r="Y248" t="s">
        <v>241</v>
      </c>
      <c r="Z248" t="s">
        <v>250</v>
      </c>
      <c r="AG248" t="s">
        <v>240</v>
      </c>
      <c r="AH248" t="s">
        <v>243</v>
      </c>
      <c r="AI248" t="s">
        <v>244</v>
      </c>
      <c r="AJ248">
        <v>861798330</v>
      </c>
      <c r="AN248">
        <v>260001</v>
      </c>
      <c r="BF248">
        <f t="shared" si="16"/>
        <v>0</v>
      </c>
      <c r="BG248" s="22">
        <f t="shared" si="17"/>
        <v>-85</v>
      </c>
      <c r="BH248" s="61" t="s">
        <v>71</v>
      </c>
      <c r="BI248" t="e">
        <f>+VLOOKUP(AG248,Sheet4!A:A,1,FALSE())</f>
        <v>#N/A</v>
      </c>
      <c r="BN248" s="62">
        <v>60</v>
      </c>
      <c r="BO248" t="s">
        <v>245</v>
      </c>
    </row>
    <row r="249" spans="1:67" ht="12.75" hidden="1" customHeight="1" x14ac:dyDescent="0.3">
      <c r="A249" s="60">
        <v>46114</v>
      </c>
      <c r="B249" t="s">
        <v>78</v>
      </c>
      <c r="F249" s="63">
        <v>25</v>
      </c>
      <c r="G249">
        <v>12.5</v>
      </c>
      <c r="H249">
        <v>84</v>
      </c>
      <c r="I249">
        <v>84</v>
      </c>
      <c r="J249" s="22">
        <v>59</v>
      </c>
      <c r="R249" t="s">
        <v>79</v>
      </c>
      <c r="V249">
        <v>2601073</v>
      </c>
      <c r="W249" t="s">
        <v>240</v>
      </c>
      <c r="X249" t="s">
        <v>169</v>
      </c>
      <c r="Y249" t="s">
        <v>241</v>
      </c>
      <c r="Z249" t="s">
        <v>251</v>
      </c>
      <c r="AG249" t="s">
        <v>240</v>
      </c>
      <c r="AH249" t="s">
        <v>243</v>
      </c>
      <c r="AI249" t="s">
        <v>244</v>
      </c>
      <c r="AJ249">
        <v>861798330</v>
      </c>
      <c r="AN249">
        <v>260001</v>
      </c>
      <c r="BF249">
        <f t="shared" si="16"/>
        <v>0</v>
      </c>
      <c r="BG249" s="22">
        <f t="shared" si="17"/>
        <v>-84</v>
      </c>
      <c r="BH249" s="61" t="s">
        <v>71</v>
      </c>
      <c r="BI249" t="e">
        <f>+VLOOKUP(AG249,Sheet4!A:A,1,FALSE())</f>
        <v>#N/A</v>
      </c>
      <c r="BN249" s="62">
        <v>59</v>
      </c>
      <c r="BO249" t="s">
        <v>245</v>
      </c>
    </row>
    <row r="250" spans="1:67" ht="12.75" hidden="1" customHeight="1" x14ac:dyDescent="0.3">
      <c r="A250" s="60">
        <v>46114</v>
      </c>
      <c r="B250" t="s">
        <v>78</v>
      </c>
      <c r="F250" s="63">
        <v>24</v>
      </c>
      <c r="G250">
        <v>12</v>
      </c>
      <c r="H250">
        <v>81</v>
      </c>
      <c r="I250">
        <v>81</v>
      </c>
      <c r="J250" s="22">
        <v>57</v>
      </c>
      <c r="R250" t="s">
        <v>79</v>
      </c>
      <c r="V250">
        <v>2601073</v>
      </c>
      <c r="W250" t="s">
        <v>240</v>
      </c>
      <c r="X250" t="s">
        <v>169</v>
      </c>
      <c r="Y250" t="s">
        <v>241</v>
      </c>
      <c r="Z250" t="s">
        <v>252</v>
      </c>
      <c r="AG250" t="s">
        <v>240</v>
      </c>
      <c r="AH250" t="s">
        <v>243</v>
      </c>
      <c r="AI250" t="s">
        <v>244</v>
      </c>
      <c r="AJ250">
        <v>861798330</v>
      </c>
      <c r="AN250">
        <v>260001</v>
      </c>
      <c r="BF250">
        <f t="shared" si="16"/>
        <v>0</v>
      </c>
      <c r="BG250" s="22">
        <f t="shared" si="17"/>
        <v>-81</v>
      </c>
      <c r="BH250" s="61" t="s">
        <v>71</v>
      </c>
      <c r="BI250" t="e">
        <f>+VLOOKUP(AG250,Sheet4!A:A,1,FALSE())</f>
        <v>#N/A</v>
      </c>
      <c r="BN250" s="62">
        <v>57</v>
      </c>
      <c r="BO250" t="s">
        <v>245</v>
      </c>
    </row>
    <row r="251" spans="1:67" ht="12.75" hidden="1" customHeight="1" x14ac:dyDescent="0.3">
      <c r="A251" s="60">
        <v>46114</v>
      </c>
      <c r="B251" t="s">
        <v>80</v>
      </c>
      <c r="F251">
        <v>287.5</v>
      </c>
      <c r="G251">
        <v>287.5</v>
      </c>
      <c r="H251">
        <v>975</v>
      </c>
      <c r="I251">
        <v>975</v>
      </c>
      <c r="J251" s="22">
        <v>687.5</v>
      </c>
      <c r="R251" t="s">
        <v>81</v>
      </c>
      <c r="V251">
        <v>2601073</v>
      </c>
      <c r="W251" t="s">
        <v>240</v>
      </c>
      <c r="X251" t="s">
        <v>169</v>
      </c>
      <c r="Y251" t="s">
        <v>241</v>
      </c>
      <c r="Z251" t="s">
        <v>242</v>
      </c>
      <c r="AG251" t="s">
        <v>240</v>
      </c>
      <c r="AH251" t="s">
        <v>243</v>
      </c>
      <c r="AI251" t="s">
        <v>244</v>
      </c>
      <c r="AJ251">
        <v>861798330</v>
      </c>
      <c r="AN251">
        <v>260001</v>
      </c>
      <c r="BF251">
        <f t="shared" si="16"/>
        <v>0</v>
      </c>
      <c r="BG251" s="22">
        <f t="shared" si="17"/>
        <v>-975</v>
      </c>
      <c r="BH251" s="61" t="s">
        <v>71</v>
      </c>
      <c r="BI251" t="e">
        <f>+VLOOKUP(AG251,Sheet4!A:A,1,FALSE())</f>
        <v>#N/A</v>
      </c>
      <c r="BN251" s="62">
        <v>687.5</v>
      </c>
      <c r="BO251" t="s">
        <v>245</v>
      </c>
    </row>
    <row r="252" spans="1:67" ht="12.75" hidden="1" customHeight="1" x14ac:dyDescent="0.3">
      <c r="A252" s="60">
        <v>46114</v>
      </c>
      <c r="B252" t="s">
        <v>80</v>
      </c>
      <c r="F252">
        <v>675</v>
      </c>
      <c r="G252">
        <v>675</v>
      </c>
      <c r="H252">
        <v>2275</v>
      </c>
      <c r="I252">
        <v>2275</v>
      </c>
      <c r="J252" s="22">
        <v>1600</v>
      </c>
      <c r="R252" t="s">
        <v>81</v>
      </c>
      <c r="V252">
        <v>2601073</v>
      </c>
      <c r="W252" t="s">
        <v>240</v>
      </c>
      <c r="X252" t="s">
        <v>169</v>
      </c>
      <c r="Y252" t="s">
        <v>241</v>
      </c>
      <c r="Z252" t="s">
        <v>246</v>
      </c>
      <c r="AG252" t="s">
        <v>240</v>
      </c>
      <c r="AH252" t="s">
        <v>243</v>
      </c>
      <c r="AI252" t="s">
        <v>244</v>
      </c>
      <c r="AJ252">
        <v>861798330</v>
      </c>
      <c r="AN252">
        <v>260001</v>
      </c>
      <c r="BF252">
        <f t="shared" si="16"/>
        <v>0</v>
      </c>
      <c r="BG252" s="22">
        <f t="shared" si="17"/>
        <v>-2275</v>
      </c>
      <c r="BH252" s="61" t="s">
        <v>71</v>
      </c>
      <c r="BI252" t="e">
        <f>+VLOOKUP(AG252,Sheet4!A:A,1,FALSE())</f>
        <v>#N/A</v>
      </c>
      <c r="BN252" s="62">
        <v>1600</v>
      </c>
      <c r="BO252" t="s">
        <v>245</v>
      </c>
    </row>
    <row r="253" spans="1:67" ht="12.75" hidden="1" customHeight="1" x14ac:dyDescent="0.3">
      <c r="A253" s="60">
        <v>46114</v>
      </c>
      <c r="B253" t="s">
        <v>80</v>
      </c>
      <c r="F253">
        <v>375</v>
      </c>
      <c r="G253">
        <v>375</v>
      </c>
      <c r="H253">
        <v>1262.5</v>
      </c>
      <c r="I253">
        <v>1262.5</v>
      </c>
      <c r="J253" s="22">
        <v>887.5</v>
      </c>
      <c r="R253" t="s">
        <v>81</v>
      </c>
      <c r="V253">
        <v>2601073</v>
      </c>
      <c r="W253" t="s">
        <v>240</v>
      </c>
      <c r="X253" t="s">
        <v>169</v>
      </c>
      <c r="Y253" t="s">
        <v>241</v>
      </c>
      <c r="Z253" t="s">
        <v>247</v>
      </c>
      <c r="AG253" t="s">
        <v>240</v>
      </c>
      <c r="AH253" t="s">
        <v>243</v>
      </c>
      <c r="AI253" t="s">
        <v>244</v>
      </c>
      <c r="AJ253">
        <v>861798330</v>
      </c>
      <c r="AN253">
        <v>260001</v>
      </c>
      <c r="BF253">
        <f t="shared" si="16"/>
        <v>0</v>
      </c>
      <c r="BG253" s="22">
        <f t="shared" si="17"/>
        <v>-1262.5</v>
      </c>
      <c r="BH253" s="61" t="s">
        <v>71</v>
      </c>
      <c r="BI253" t="e">
        <f>+VLOOKUP(AG253,Sheet4!A:A,1,FALSE())</f>
        <v>#N/A</v>
      </c>
      <c r="BN253" s="62">
        <v>887.5</v>
      </c>
      <c r="BO253" t="s">
        <v>245</v>
      </c>
    </row>
    <row r="254" spans="1:67" ht="12.75" hidden="1" customHeight="1" x14ac:dyDescent="0.3">
      <c r="A254" s="60">
        <v>46114</v>
      </c>
      <c r="B254" t="s">
        <v>80</v>
      </c>
      <c r="F254">
        <v>425</v>
      </c>
      <c r="G254">
        <v>425</v>
      </c>
      <c r="H254">
        <v>1437.5</v>
      </c>
      <c r="I254">
        <v>1437.5</v>
      </c>
      <c r="J254" s="22">
        <v>1012.5</v>
      </c>
      <c r="R254" t="s">
        <v>81</v>
      </c>
      <c r="V254">
        <v>2601073</v>
      </c>
      <c r="W254" t="s">
        <v>240</v>
      </c>
      <c r="X254" t="s">
        <v>169</v>
      </c>
      <c r="Y254" t="s">
        <v>241</v>
      </c>
      <c r="Z254" t="s">
        <v>248</v>
      </c>
      <c r="AG254" t="s">
        <v>240</v>
      </c>
      <c r="AH254" t="s">
        <v>243</v>
      </c>
      <c r="AI254" t="s">
        <v>244</v>
      </c>
      <c r="AJ254">
        <v>861798330</v>
      </c>
      <c r="AN254">
        <v>260001</v>
      </c>
      <c r="BF254">
        <f t="shared" si="16"/>
        <v>0</v>
      </c>
      <c r="BG254" s="22">
        <f t="shared" si="17"/>
        <v>-1437.5</v>
      </c>
      <c r="BH254" s="61" t="s">
        <v>71</v>
      </c>
      <c r="BI254" t="e">
        <f>+VLOOKUP(AG254,Sheet4!A:A,1,FALSE())</f>
        <v>#N/A</v>
      </c>
      <c r="BN254" s="62">
        <v>1012.5</v>
      </c>
      <c r="BO254" t="s">
        <v>245</v>
      </c>
    </row>
    <row r="255" spans="1:67" ht="12.75" hidden="1" customHeight="1" x14ac:dyDescent="0.3">
      <c r="A255" s="60">
        <v>46114</v>
      </c>
      <c r="B255" t="s">
        <v>80</v>
      </c>
      <c r="F255">
        <v>312.5</v>
      </c>
      <c r="G255">
        <v>312.5</v>
      </c>
      <c r="H255">
        <v>1062.5</v>
      </c>
      <c r="I255">
        <v>1062.5</v>
      </c>
      <c r="J255" s="22">
        <v>750</v>
      </c>
      <c r="R255" t="s">
        <v>81</v>
      </c>
      <c r="V255">
        <v>2601073</v>
      </c>
      <c r="W255" t="s">
        <v>240</v>
      </c>
      <c r="X255" t="s">
        <v>169</v>
      </c>
      <c r="Y255" t="s">
        <v>241</v>
      </c>
      <c r="Z255" t="s">
        <v>249</v>
      </c>
      <c r="AG255" t="s">
        <v>240</v>
      </c>
      <c r="AH255" t="s">
        <v>243</v>
      </c>
      <c r="AI255" t="s">
        <v>244</v>
      </c>
      <c r="AJ255">
        <v>861798330</v>
      </c>
      <c r="AN255">
        <v>260001</v>
      </c>
      <c r="BF255">
        <f t="shared" si="16"/>
        <v>0</v>
      </c>
      <c r="BG255" s="22">
        <f t="shared" si="17"/>
        <v>-1062.5</v>
      </c>
      <c r="BH255" s="61" t="s">
        <v>71</v>
      </c>
      <c r="BI255" t="e">
        <f>+VLOOKUP(AG255,Sheet4!A:A,1,FALSE())</f>
        <v>#N/A</v>
      </c>
      <c r="BN255" s="62">
        <v>750</v>
      </c>
      <c r="BO255" t="s">
        <v>245</v>
      </c>
    </row>
    <row r="256" spans="1:67" ht="12.75" hidden="1" customHeight="1" x14ac:dyDescent="0.3">
      <c r="A256" s="60">
        <v>46114</v>
      </c>
      <c r="B256" t="s">
        <v>80</v>
      </c>
      <c r="F256">
        <v>312.5</v>
      </c>
      <c r="G256">
        <v>312.5</v>
      </c>
      <c r="H256">
        <v>1062.5</v>
      </c>
      <c r="I256">
        <v>1062.5</v>
      </c>
      <c r="J256" s="22">
        <v>750</v>
      </c>
      <c r="R256" t="s">
        <v>81</v>
      </c>
      <c r="V256">
        <v>2601073</v>
      </c>
      <c r="W256" t="s">
        <v>240</v>
      </c>
      <c r="X256" t="s">
        <v>169</v>
      </c>
      <c r="Y256" t="s">
        <v>241</v>
      </c>
      <c r="Z256" t="s">
        <v>250</v>
      </c>
      <c r="AG256" t="s">
        <v>240</v>
      </c>
      <c r="AH256" t="s">
        <v>243</v>
      </c>
      <c r="AI256" t="s">
        <v>244</v>
      </c>
      <c r="AJ256">
        <v>861798330</v>
      </c>
      <c r="AN256">
        <v>260001</v>
      </c>
      <c r="BF256">
        <f t="shared" si="16"/>
        <v>0</v>
      </c>
      <c r="BG256" s="22">
        <f t="shared" si="17"/>
        <v>-1062.5</v>
      </c>
      <c r="BH256" s="61" t="s">
        <v>71</v>
      </c>
      <c r="BI256" t="e">
        <f>+VLOOKUP(AG256,Sheet4!A:A,1,FALSE())</f>
        <v>#N/A</v>
      </c>
      <c r="BN256" s="62">
        <v>750</v>
      </c>
      <c r="BO256" t="s">
        <v>245</v>
      </c>
    </row>
    <row r="257" spans="1:68" ht="12.75" hidden="1" customHeight="1" x14ac:dyDescent="0.3">
      <c r="A257" s="60">
        <v>46114</v>
      </c>
      <c r="B257" t="s">
        <v>80</v>
      </c>
      <c r="F257">
        <v>312.5</v>
      </c>
      <c r="G257">
        <v>312.5</v>
      </c>
      <c r="H257">
        <v>1050</v>
      </c>
      <c r="I257">
        <v>1050</v>
      </c>
      <c r="J257" s="22">
        <v>737.5</v>
      </c>
      <c r="R257" t="s">
        <v>81</v>
      </c>
      <c r="V257">
        <v>2601073</v>
      </c>
      <c r="W257" t="s">
        <v>240</v>
      </c>
      <c r="X257" t="s">
        <v>169</v>
      </c>
      <c r="Y257" t="s">
        <v>241</v>
      </c>
      <c r="Z257" t="s">
        <v>251</v>
      </c>
      <c r="AG257" t="s">
        <v>240</v>
      </c>
      <c r="AH257" t="s">
        <v>243</v>
      </c>
      <c r="AI257" t="s">
        <v>244</v>
      </c>
      <c r="AJ257">
        <v>861798330</v>
      </c>
      <c r="AN257">
        <v>260001</v>
      </c>
      <c r="BF257">
        <f t="shared" si="16"/>
        <v>0</v>
      </c>
      <c r="BG257" s="22">
        <f t="shared" si="17"/>
        <v>-1050</v>
      </c>
      <c r="BH257" s="61" t="s">
        <v>71</v>
      </c>
      <c r="BI257" t="e">
        <f>+VLOOKUP(AG257,Sheet4!A:A,1,FALSE())</f>
        <v>#N/A</v>
      </c>
      <c r="BN257" s="62">
        <v>737.5</v>
      </c>
      <c r="BO257" t="s">
        <v>245</v>
      </c>
    </row>
    <row r="258" spans="1:68" ht="12.75" hidden="1" customHeight="1" x14ac:dyDescent="0.3">
      <c r="A258" s="60">
        <v>46114</v>
      </c>
      <c r="B258" t="s">
        <v>80</v>
      </c>
      <c r="F258">
        <v>300</v>
      </c>
      <c r="G258">
        <v>300</v>
      </c>
      <c r="H258">
        <v>1012.5</v>
      </c>
      <c r="I258">
        <v>1012.5</v>
      </c>
      <c r="J258" s="22">
        <v>712.5</v>
      </c>
      <c r="R258" t="s">
        <v>81</v>
      </c>
      <c r="V258">
        <v>2601073</v>
      </c>
      <c r="W258" t="s">
        <v>240</v>
      </c>
      <c r="X258" t="s">
        <v>169</v>
      </c>
      <c r="Y258" t="s">
        <v>241</v>
      </c>
      <c r="Z258" t="s">
        <v>252</v>
      </c>
      <c r="AG258" t="s">
        <v>240</v>
      </c>
      <c r="AH258" t="s">
        <v>243</v>
      </c>
      <c r="AI258" t="s">
        <v>244</v>
      </c>
      <c r="AJ258">
        <v>861798330</v>
      </c>
      <c r="AN258">
        <v>260001</v>
      </c>
      <c r="BF258">
        <f t="shared" ref="BF258:BF321" si="18">+BC258+BD258</f>
        <v>0</v>
      </c>
      <c r="BG258" s="22">
        <f t="shared" ref="BG258:BG321" si="19">+BF258-I258</f>
        <v>-1012.5</v>
      </c>
      <c r="BH258" s="61" t="s">
        <v>71</v>
      </c>
      <c r="BI258" t="e">
        <f>+VLOOKUP(AG258,Sheet4!A:A,1,FALSE())</f>
        <v>#N/A</v>
      </c>
      <c r="BN258" s="62">
        <v>712.5</v>
      </c>
      <c r="BO258" t="s">
        <v>245</v>
      </c>
    </row>
    <row r="259" spans="1:68" ht="12.75" customHeight="1" x14ac:dyDescent="0.3">
      <c r="A259" s="60">
        <v>46114</v>
      </c>
      <c r="B259" t="s">
        <v>63</v>
      </c>
      <c r="F259">
        <v>1710</v>
      </c>
      <c r="G259">
        <v>1710</v>
      </c>
      <c r="H259">
        <v>150</v>
      </c>
      <c r="I259">
        <v>150</v>
      </c>
      <c r="J259" s="22">
        <v>-1560</v>
      </c>
      <c r="R259" t="s">
        <v>64</v>
      </c>
      <c r="V259">
        <v>2601074</v>
      </c>
      <c r="W259" t="s">
        <v>253</v>
      </c>
      <c r="X259" t="s">
        <v>94</v>
      </c>
      <c r="Y259" t="s">
        <v>159</v>
      </c>
      <c r="Z259" t="s">
        <v>254</v>
      </c>
      <c r="AG259" t="s">
        <v>253</v>
      </c>
      <c r="AH259" t="s">
        <v>255</v>
      </c>
      <c r="AI259" t="s">
        <v>162</v>
      </c>
      <c r="AJ259">
        <v>847484009</v>
      </c>
      <c r="AN259">
        <v>260001</v>
      </c>
      <c r="BF259">
        <f t="shared" si="18"/>
        <v>0</v>
      </c>
      <c r="BG259" s="22">
        <f t="shared" si="19"/>
        <v>-150</v>
      </c>
      <c r="BH259" s="61" t="s">
        <v>71</v>
      </c>
      <c r="BI259" t="e">
        <f>+VLOOKUP(AG259,Sheet4!A:A,1,FALSE())</f>
        <v>#N/A</v>
      </c>
      <c r="BN259" s="62">
        <v>-1560</v>
      </c>
      <c r="BO259" t="s">
        <v>256</v>
      </c>
      <c r="BP259" t="s">
        <v>101</v>
      </c>
    </row>
    <row r="260" spans="1:68" ht="12.75" hidden="1" customHeight="1" x14ac:dyDescent="0.3">
      <c r="A260" s="60">
        <v>46114</v>
      </c>
      <c r="B260" t="s">
        <v>74</v>
      </c>
      <c r="F260" s="63">
        <v>114</v>
      </c>
      <c r="G260">
        <v>57</v>
      </c>
      <c r="H260">
        <v>10</v>
      </c>
      <c r="I260">
        <v>10</v>
      </c>
      <c r="J260" s="22">
        <v>-104</v>
      </c>
      <c r="R260" t="s">
        <v>75</v>
      </c>
      <c r="V260">
        <v>2601074</v>
      </c>
      <c r="W260" t="s">
        <v>253</v>
      </c>
      <c r="X260" t="s">
        <v>94</v>
      </c>
      <c r="Y260" t="s">
        <v>159</v>
      </c>
      <c r="Z260" t="s">
        <v>254</v>
      </c>
      <c r="AG260" t="s">
        <v>253</v>
      </c>
      <c r="AH260" t="s">
        <v>255</v>
      </c>
      <c r="AI260" t="s">
        <v>162</v>
      </c>
      <c r="AJ260">
        <v>847484009</v>
      </c>
      <c r="AN260">
        <v>260001</v>
      </c>
      <c r="BF260">
        <f t="shared" si="18"/>
        <v>0</v>
      </c>
      <c r="BG260" s="22">
        <f t="shared" si="19"/>
        <v>-10</v>
      </c>
      <c r="BH260" s="61" t="s">
        <v>71</v>
      </c>
      <c r="BI260" t="e">
        <f>+VLOOKUP(AG260,Sheet4!A:A,1,FALSE())</f>
        <v>#N/A</v>
      </c>
      <c r="BN260" s="62">
        <v>-104</v>
      </c>
      <c r="BO260" t="s">
        <v>256</v>
      </c>
    </row>
    <row r="261" spans="1:68" ht="12.75" hidden="1" customHeight="1" x14ac:dyDescent="0.3">
      <c r="A261" s="60">
        <v>46114</v>
      </c>
      <c r="B261" t="s">
        <v>76</v>
      </c>
      <c r="F261">
        <v>2280</v>
      </c>
      <c r="G261">
        <v>2280</v>
      </c>
      <c r="H261">
        <v>200</v>
      </c>
      <c r="I261">
        <v>200</v>
      </c>
      <c r="J261" s="22">
        <v>-2080</v>
      </c>
      <c r="R261" t="s">
        <v>77</v>
      </c>
      <c r="V261">
        <v>2601074</v>
      </c>
      <c r="W261" t="s">
        <v>253</v>
      </c>
      <c r="X261" t="s">
        <v>94</v>
      </c>
      <c r="Y261" t="s">
        <v>159</v>
      </c>
      <c r="Z261" t="s">
        <v>254</v>
      </c>
      <c r="AG261" t="s">
        <v>253</v>
      </c>
      <c r="AH261" t="s">
        <v>255</v>
      </c>
      <c r="AI261" t="s">
        <v>162</v>
      </c>
      <c r="AJ261">
        <v>847484009</v>
      </c>
      <c r="AN261">
        <v>260001</v>
      </c>
      <c r="BF261">
        <f t="shared" si="18"/>
        <v>0</v>
      </c>
      <c r="BG261" s="22">
        <f t="shared" si="19"/>
        <v>-200</v>
      </c>
      <c r="BH261" s="61" t="s">
        <v>71</v>
      </c>
      <c r="BI261" t="e">
        <f>+VLOOKUP(AG261,Sheet4!A:A,1,FALSE())</f>
        <v>#N/A</v>
      </c>
      <c r="BN261" s="62">
        <v>-2080</v>
      </c>
      <c r="BO261" t="s">
        <v>256</v>
      </c>
    </row>
    <row r="262" spans="1:68" ht="12.75" hidden="1" customHeight="1" x14ac:dyDescent="0.3">
      <c r="A262" s="60">
        <v>46114</v>
      </c>
      <c r="B262" t="s">
        <v>78</v>
      </c>
      <c r="F262" s="63">
        <v>114</v>
      </c>
      <c r="G262">
        <v>57</v>
      </c>
      <c r="H262">
        <v>10</v>
      </c>
      <c r="I262">
        <v>10</v>
      </c>
      <c r="J262" s="22">
        <v>-104</v>
      </c>
      <c r="R262" t="s">
        <v>79</v>
      </c>
      <c r="V262">
        <v>2601074</v>
      </c>
      <c r="W262" t="s">
        <v>253</v>
      </c>
      <c r="X262" t="s">
        <v>94</v>
      </c>
      <c r="Y262" t="s">
        <v>159</v>
      </c>
      <c r="Z262" t="s">
        <v>254</v>
      </c>
      <c r="AG262" t="s">
        <v>253</v>
      </c>
      <c r="AH262" t="s">
        <v>255</v>
      </c>
      <c r="AI262" t="s">
        <v>162</v>
      </c>
      <c r="AJ262">
        <v>847484009</v>
      </c>
      <c r="AN262">
        <v>260001</v>
      </c>
      <c r="BF262">
        <f t="shared" si="18"/>
        <v>0</v>
      </c>
      <c r="BG262" s="22">
        <f t="shared" si="19"/>
        <v>-10</v>
      </c>
      <c r="BH262" s="61" t="s">
        <v>71</v>
      </c>
      <c r="BI262" t="e">
        <f>+VLOOKUP(AG262,Sheet4!A:A,1,FALSE())</f>
        <v>#N/A</v>
      </c>
      <c r="BN262" s="62">
        <v>-104</v>
      </c>
      <c r="BO262" t="s">
        <v>256</v>
      </c>
    </row>
    <row r="263" spans="1:68" ht="12.75" hidden="1" customHeight="1" x14ac:dyDescent="0.3">
      <c r="A263" s="60">
        <v>46114</v>
      </c>
      <c r="B263" t="s">
        <v>80</v>
      </c>
      <c r="F263">
        <v>1425</v>
      </c>
      <c r="G263">
        <v>1425</v>
      </c>
      <c r="H263">
        <v>125</v>
      </c>
      <c r="I263">
        <v>125</v>
      </c>
      <c r="J263" s="22">
        <v>-1300</v>
      </c>
      <c r="R263" t="s">
        <v>81</v>
      </c>
      <c r="V263">
        <v>2601074</v>
      </c>
      <c r="W263" t="s">
        <v>253</v>
      </c>
      <c r="X263" t="s">
        <v>94</v>
      </c>
      <c r="Y263" t="s">
        <v>159</v>
      </c>
      <c r="Z263" t="s">
        <v>254</v>
      </c>
      <c r="AG263" t="s">
        <v>253</v>
      </c>
      <c r="AH263" t="s">
        <v>255</v>
      </c>
      <c r="AI263" t="s">
        <v>162</v>
      </c>
      <c r="AJ263">
        <v>847484009</v>
      </c>
      <c r="AN263">
        <v>260001</v>
      </c>
      <c r="BD263" s="64">
        <v>1425</v>
      </c>
      <c r="BF263">
        <f t="shared" si="18"/>
        <v>1425</v>
      </c>
      <c r="BG263" s="22">
        <f t="shared" si="19"/>
        <v>1300</v>
      </c>
      <c r="BH263" s="65" t="s">
        <v>99</v>
      </c>
      <c r="BI263" t="e">
        <f>+VLOOKUP(AG263,Sheet4!A:A,1,FALSE())</f>
        <v>#N/A</v>
      </c>
      <c r="BN263" s="62">
        <v>-1300</v>
      </c>
      <c r="BO263" t="s">
        <v>256</v>
      </c>
    </row>
    <row r="264" spans="1:68" ht="12.75" customHeight="1" x14ac:dyDescent="0.3">
      <c r="A264" s="60">
        <v>46114</v>
      </c>
      <c r="B264" t="s">
        <v>63</v>
      </c>
      <c r="F264">
        <v>720</v>
      </c>
      <c r="G264">
        <v>720</v>
      </c>
      <c r="H264">
        <v>1800</v>
      </c>
      <c r="I264">
        <v>1800</v>
      </c>
      <c r="J264" s="22">
        <v>1080</v>
      </c>
      <c r="R264" t="s">
        <v>64</v>
      </c>
      <c r="V264">
        <v>2601075</v>
      </c>
      <c r="W264" t="s">
        <v>257</v>
      </c>
      <c r="X264" t="s">
        <v>94</v>
      </c>
      <c r="Y264" t="s">
        <v>231</v>
      </c>
      <c r="Z264" t="s">
        <v>258</v>
      </c>
      <c r="AG264" t="s">
        <v>257</v>
      </c>
      <c r="AH264" t="s">
        <v>259</v>
      </c>
      <c r="AI264" t="s">
        <v>234</v>
      </c>
      <c r="AJ264">
        <v>847389056</v>
      </c>
      <c r="AN264">
        <v>260001</v>
      </c>
      <c r="BE264" s="64">
        <v>720</v>
      </c>
      <c r="BF264">
        <f t="shared" si="18"/>
        <v>0</v>
      </c>
      <c r="BG264" s="22">
        <f t="shared" si="19"/>
        <v>-1800</v>
      </c>
      <c r="BH264" s="66" t="s">
        <v>71</v>
      </c>
      <c r="BI264" t="e">
        <f>+VLOOKUP(AG264,Sheet4!A:A,1,FALSE())</f>
        <v>#N/A</v>
      </c>
      <c r="BN264" s="62">
        <v>1080</v>
      </c>
      <c r="BO264" t="s">
        <v>260</v>
      </c>
      <c r="BP264" t="s">
        <v>101</v>
      </c>
    </row>
    <row r="265" spans="1:68" ht="12.75" hidden="1" customHeight="1" x14ac:dyDescent="0.3">
      <c r="A265" s="60">
        <v>46114</v>
      </c>
      <c r="B265" t="s">
        <v>74</v>
      </c>
      <c r="F265" s="63">
        <v>48</v>
      </c>
      <c r="G265">
        <v>24</v>
      </c>
      <c r="H265">
        <v>120</v>
      </c>
      <c r="I265">
        <v>120</v>
      </c>
      <c r="J265" s="22">
        <v>72</v>
      </c>
      <c r="R265" t="s">
        <v>75</v>
      </c>
      <c r="V265">
        <v>2601075</v>
      </c>
      <c r="W265" t="s">
        <v>257</v>
      </c>
      <c r="X265" t="s">
        <v>94</v>
      </c>
      <c r="Y265" t="s">
        <v>231</v>
      </c>
      <c r="Z265" t="s">
        <v>258</v>
      </c>
      <c r="AG265" t="s">
        <v>257</v>
      </c>
      <c r="AH265" t="s">
        <v>259</v>
      </c>
      <c r="AI265" t="s">
        <v>234</v>
      </c>
      <c r="AJ265">
        <v>847389056</v>
      </c>
      <c r="AN265">
        <v>260001</v>
      </c>
      <c r="BF265">
        <f t="shared" si="18"/>
        <v>0</v>
      </c>
      <c r="BG265" s="22">
        <f t="shared" si="19"/>
        <v>-120</v>
      </c>
      <c r="BH265" s="61" t="s">
        <v>71</v>
      </c>
      <c r="BI265" t="e">
        <f>+VLOOKUP(AG265,Sheet4!A:A,1,FALSE())</f>
        <v>#N/A</v>
      </c>
      <c r="BN265" s="62">
        <v>72</v>
      </c>
      <c r="BO265" t="s">
        <v>260</v>
      </c>
    </row>
    <row r="266" spans="1:68" ht="12.75" hidden="1" customHeight="1" x14ac:dyDescent="0.3">
      <c r="A266" s="60">
        <v>46114</v>
      </c>
      <c r="B266" t="s">
        <v>76</v>
      </c>
      <c r="F266">
        <v>960</v>
      </c>
      <c r="G266">
        <v>960</v>
      </c>
      <c r="H266">
        <v>2400</v>
      </c>
      <c r="I266">
        <v>2400</v>
      </c>
      <c r="J266" s="22">
        <v>1440</v>
      </c>
      <c r="R266" t="s">
        <v>77</v>
      </c>
      <c r="V266">
        <v>2601075</v>
      </c>
      <c r="W266" t="s">
        <v>257</v>
      </c>
      <c r="X266" t="s">
        <v>94</v>
      </c>
      <c r="Y266" t="s">
        <v>231</v>
      </c>
      <c r="Z266" t="s">
        <v>258</v>
      </c>
      <c r="AG266" t="s">
        <v>257</v>
      </c>
      <c r="AH266" t="s">
        <v>259</v>
      </c>
      <c r="AI266" t="s">
        <v>234</v>
      </c>
      <c r="AJ266">
        <v>847389056</v>
      </c>
      <c r="AN266">
        <v>260001</v>
      </c>
      <c r="BF266">
        <f t="shared" si="18"/>
        <v>0</v>
      </c>
      <c r="BG266" s="22">
        <f t="shared" si="19"/>
        <v>-2400</v>
      </c>
      <c r="BH266" s="61" t="s">
        <v>71</v>
      </c>
      <c r="BI266" t="e">
        <f>+VLOOKUP(AG266,Sheet4!A:A,1,FALSE())</f>
        <v>#N/A</v>
      </c>
      <c r="BN266" s="62">
        <v>1440</v>
      </c>
      <c r="BO266" t="s">
        <v>260</v>
      </c>
    </row>
    <row r="267" spans="1:68" ht="12.75" hidden="1" customHeight="1" x14ac:dyDescent="0.3">
      <c r="A267" s="60">
        <v>46114</v>
      </c>
      <c r="B267" t="s">
        <v>78</v>
      </c>
      <c r="F267" s="63">
        <v>48</v>
      </c>
      <c r="G267">
        <v>24</v>
      </c>
      <c r="H267">
        <v>120</v>
      </c>
      <c r="I267">
        <v>120</v>
      </c>
      <c r="J267" s="22">
        <v>72</v>
      </c>
      <c r="R267" t="s">
        <v>79</v>
      </c>
      <c r="V267">
        <v>2601075</v>
      </c>
      <c r="W267" t="s">
        <v>257</v>
      </c>
      <c r="X267" t="s">
        <v>94</v>
      </c>
      <c r="Y267" t="s">
        <v>231</v>
      </c>
      <c r="Z267" t="s">
        <v>258</v>
      </c>
      <c r="AG267" t="s">
        <v>257</v>
      </c>
      <c r="AH267" t="s">
        <v>259</v>
      </c>
      <c r="AI267" t="s">
        <v>234</v>
      </c>
      <c r="AJ267">
        <v>847389056</v>
      </c>
      <c r="AN267">
        <v>260001</v>
      </c>
      <c r="BF267">
        <f t="shared" si="18"/>
        <v>0</v>
      </c>
      <c r="BG267" s="22">
        <f t="shared" si="19"/>
        <v>-120</v>
      </c>
      <c r="BH267" s="61" t="s">
        <v>71</v>
      </c>
      <c r="BI267" t="e">
        <f>+VLOOKUP(AG267,Sheet4!A:A,1,FALSE())</f>
        <v>#N/A</v>
      </c>
      <c r="BN267" s="62">
        <v>72</v>
      </c>
      <c r="BO267" t="s">
        <v>260</v>
      </c>
    </row>
    <row r="268" spans="1:68" ht="12.75" hidden="1" customHeight="1" x14ac:dyDescent="0.3">
      <c r="A268" s="60">
        <v>46114</v>
      </c>
      <c r="B268" t="s">
        <v>80</v>
      </c>
      <c r="F268">
        <v>600</v>
      </c>
      <c r="G268">
        <v>600</v>
      </c>
      <c r="H268">
        <v>1500</v>
      </c>
      <c r="I268">
        <v>1500</v>
      </c>
      <c r="J268" s="22">
        <v>900</v>
      </c>
      <c r="R268" t="s">
        <v>81</v>
      </c>
      <c r="V268">
        <v>2601075</v>
      </c>
      <c r="W268" t="s">
        <v>257</v>
      </c>
      <c r="X268" t="s">
        <v>94</v>
      </c>
      <c r="Y268" t="s">
        <v>231</v>
      </c>
      <c r="Z268" t="s">
        <v>258</v>
      </c>
      <c r="AG268" t="s">
        <v>257</v>
      </c>
      <c r="AH268" t="s">
        <v>259</v>
      </c>
      <c r="AI268" t="s">
        <v>234</v>
      </c>
      <c r="AJ268">
        <v>847389056</v>
      </c>
      <c r="AN268">
        <v>260001</v>
      </c>
      <c r="BD268" s="64">
        <v>600</v>
      </c>
      <c r="BF268">
        <f t="shared" si="18"/>
        <v>600</v>
      </c>
      <c r="BG268" s="22">
        <f t="shared" si="19"/>
        <v>-900</v>
      </c>
      <c r="BH268" s="65" t="s">
        <v>99</v>
      </c>
      <c r="BI268" t="e">
        <f>+VLOOKUP(AG268,Sheet4!A:A,1,FALSE())</f>
        <v>#N/A</v>
      </c>
      <c r="BN268" s="62">
        <v>900</v>
      </c>
      <c r="BO268" t="s">
        <v>260</v>
      </c>
    </row>
    <row r="269" spans="1:68" ht="12.75" customHeight="1" x14ac:dyDescent="0.3">
      <c r="A269" s="60">
        <v>46114</v>
      </c>
      <c r="B269" t="s">
        <v>63</v>
      </c>
      <c r="F269">
        <v>525</v>
      </c>
      <c r="G269">
        <v>525</v>
      </c>
      <c r="H269">
        <v>255</v>
      </c>
      <c r="I269">
        <v>255</v>
      </c>
      <c r="J269" s="22">
        <v>-270</v>
      </c>
      <c r="R269" t="s">
        <v>64</v>
      </c>
      <c r="V269">
        <v>2601076</v>
      </c>
      <c r="W269" t="s">
        <v>261</v>
      </c>
      <c r="X269" t="s">
        <v>169</v>
      </c>
      <c r="Y269" t="s">
        <v>262</v>
      </c>
      <c r="Z269" t="s">
        <v>263</v>
      </c>
      <c r="AG269" t="s">
        <v>261</v>
      </c>
      <c r="AH269" t="s">
        <v>264</v>
      </c>
      <c r="AI269" t="s">
        <v>265</v>
      </c>
      <c r="AJ269">
        <v>878875733</v>
      </c>
      <c r="AN269">
        <v>260001</v>
      </c>
      <c r="BF269">
        <f t="shared" si="18"/>
        <v>0</v>
      </c>
      <c r="BG269" s="22">
        <f t="shared" si="19"/>
        <v>-255</v>
      </c>
      <c r="BH269" s="61" t="s">
        <v>71</v>
      </c>
      <c r="BI269" t="e">
        <f>+VLOOKUP(AG269,Sheet4!A:A,1,FALSE())</f>
        <v>#N/A</v>
      </c>
      <c r="BN269" s="62">
        <v>-270</v>
      </c>
      <c r="BO269" t="s">
        <v>266</v>
      </c>
      <c r="BP269" t="s">
        <v>101</v>
      </c>
    </row>
    <row r="270" spans="1:68" ht="12.75" hidden="1" customHeight="1" x14ac:dyDescent="0.3">
      <c r="A270" s="60">
        <v>46114</v>
      </c>
      <c r="B270" t="s">
        <v>74</v>
      </c>
      <c r="F270" s="63">
        <v>35</v>
      </c>
      <c r="G270">
        <v>17.5</v>
      </c>
      <c r="H270">
        <v>17</v>
      </c>
      <c r="I270">
        <v>17</v>
      </c>
      <c r="J270" s="22">
        <v>-18</v>
      </c>
      <c r="R270" t="s">
        <v>75</v>
      </c>
      <c r="V270">
        <v>2601076</v>
      </c>
      <c r="W270" t="s">
        <v>261</v>
      </c>
      <c r="X270" t="s">
        <v>169</v>
      </c>
      <c r="Y270" t="s">
        <v>262</v>
      </c>
      <c r="Z270" t="s">
        <v>263</v>
      </c>
      <c r="AG270" t="s">
        <v>261</v>
      </c>
      <c r="AH270" t="s">
        <v>264</v>
      </c>
      <c r="AI270" t="s">
        <v>265</v>
      </c>
      <c r="AJ270">
        <v>878875733</v>
      </c>
      <c r="AN270">
        <v>260001</v>
      </c>
      <c r="BF270">
        <f t="shared" si="18"/>
        <v>0</v>
      </c>
      <c r="BG270" s="22">
        <f t="shared" si="19"/>
        <v>-17</v>
      </c>
      <c r="BH270" s="61" t="s">
        <v>71</v>
      </c>
      <c r="BI270" t="e">
        <f>+VLOOKUP(AG270,Sheet4!A:A,1,FALSE())</f>
        <v>#N/A</v>
      </c>
      <c r="BN270" s="62">
        <v>-18</v>
      </c>
      <c r="BO270" t="s">
        <v>266</v>
      </c>
    </row>
    <row r="271" spans="1:68" ht="12.75" hidden="1" customHeight="1" x14ac:dyDescent="0.3">
      <c r="A271" s="60">
        <v>46114</v>
      </c>
      <c r="B271" t="s">
        <v>76</v>
      </c>
      <c r="F271">
        <v>700</v>
      </c>
      <c r="G271">
        <v>700</v>
      </c>
      <c r="H271">
        <v>340</v>
      </c>
      <c r="I271">
        <v>340</v>
      </c>
      <c r="J271" s="22">
        <v>-360</v>
      </c>
      <c r="R271" t="s">
        <v>77</v>
      </c>
      <c r="V271">
        <v>2601076</v>
      </c>
      <c r="W271" t="s">
        <v>261</v>
      </c>
      <c r="X271" t="s">
        <v>169</v>
      </c>
      <c r="Y271" t="s">
        <v>262</v>
      </c>
      <c r="Z271" t="s">
        <v>263</v>
      </c>
      <c r="AG271" t="s">
        <v>261</v>
      </c>
      <c r="AH271" t="s">
        <v>264</v>
      </c>
      <c r="AI271" t="s">
        <v>265</v>
      </c>
      <c r="AJ271">
        <v>878875733</v>
      </c>
      <c r="AN271">
        <v>260001</v>
      </c>
      <c r="BF271">
        <f t="shared" si="18"/>
        <v>0</v>
      </c>
      <c r="BG271" s="22">
        <f t="shared" si="19"/>
        <v>-340</v>
      </c>
      <c r="BH271" s="61" t="s">
        <v>71</v>
      </c>
      <c r="BI271" t="e">
        <f>+VLOOKUP(AG271,Sheet4!A:A,1,FALSE())</f>
        <v>#N/A</v>
      </c>
      <c r="BN271" s="62">
        <v>-360</v>
      </c>
      <c r="BO271" t="s">
        <v>266</v>
      </c>
    </row>
    <row r="272" spans="1:68" ht="12.75" hidden="1" customHeight="1" x14ac:dyDescent="0.3">
      <c r="A272" s="60">
        <v>46114</v>
      </c>
      <c r="B272" t="s">
        <v>78</v>
      </c>
      <c r="F272" s="63">
        <v>35</v>
      </c>
      <c r="G272">
        <v>17.5</v>
      </c>
      <c r="H272">
        <v>17</v>
      </c>
      <c r="I272">
        <v>17</v>
      </c>
      <c r="J272" s="22">
        <v>-18</v>
      </c>
      <c r="R272" t="s">
        <v>79</v>
      </c>
      <c r="V272">
        <v>2601076</v>
      </c>
      <c r="W272" t="s">
        <v>261</v>
      </c>
      <c r="X272" t="s">
        <v>169</v>
      </c>
      <c r="Y272" t="s">
        <v>262</v>
      </c>
      <c r="Z272" t="s">
        <v>263</v>
      </c>
      <c r="AG272" t="s">
        <v>261</v>
      </c>
      <c r="AH272" t="s">
        <v>264</v>
      </c>
      <c r="AI272" t="s">
        <v>265</v>
      </c>
      <c r="AJ272">
        <v>878875733</v>
      </c>
      <c r="AN272">
        <v>260001</v>
      </c>
      <c r="BF272">
        <f t="shared" si="18"/>
        <v>0</v>
      </c>
      <c r="BG272" s="22">
        <f t="shared" si="19"/>
        <v>-17</v>
      </c>
      <c r="BH272" s="61" t="s">
        <v>71</v>
      </c>
      <c r="BI272" t="e">
        <f>+VLOOKUP(AG272,Sheet4!A:A,1,FALSE())</f>
        <v>#N/A</v>
      </c>
      <c r="BN272" s="62">
        <v>-18</v>
      </c>
      <c r="BO272" t="s">
        <v>266</v>
      </c>
    </row>
    <row r="273" spans="1:68" ht="12.75" hidden="1" customHeight="1" x14ac:dyDescent="0.3">
      <c r="A273" s="60">
        <v>46114</v>
      </c>
      <c r="B273" t="s">
        <v>80</v>
      </c>
      <c r="F273">
        <v>437.5</v>
      </c>
      <c r="G273">
        <v>437.5</v>
      </c>
      <c r="H273">
        <v>212.5</v>
      </c>
      <c r="I273">
        <v>212.5</v>
      </c>
      <c r="J273" s="22">
        <v>-225</v>
      </c>
      <c r="R273" t="s">
        <v>81</v>
      </c>
      <c r="V273">
        <v>2601076</v>
      </c>
      <c r="W273" t="s">
        <v>261</v>
      </c>
      <c r="X273" t="s">
        <v>169</v>
      </c>
      <c r="Y273" t="s">
        <v>262</v>
      </c>
      <c r="Z273" t="s">
        <v>263</v>
      </c>
      <c r="AG273" t="s">
        <v>261</v>
      </c>
      <c r="AH273" t="s">
        <v>264</v>
      </c>
      <c r="AI273" t="s">
        <v>265</v>
      </c>
      <c r="AJ273">
        <v>878875733</v>
      </c>
      <c r="AN273">
        <v>260001</v>
      </c>
      <c r="BC273" s="64">
        <v>438</v>
      </c>
      <c r="BF273">
        <f t="shared" si="18"/>
        <v>438</v>
      </c>
      <c r="BG273" s="22">
        <f t="shared" si="19"/>
        <v>225.5</v>
      </c>
      <c r="BH273" s="67" t="s">
        <v>99</v>
      </c>
      <c r="BI273" t="e">
        <f>+VLOOKUP(AG273,Sheet4!A:A,1,FALSE())</f>
        <v>#N/A</v>
      </c>
      <c r="BN273" s="62">
        <v>-225</v>
      </c>
      <c r="BO273" t="s">
        <v>266</v>
      </c>
    </row>
    <row r="274" spans="1:68" ht="12.75" customHeight="1" x14ac:dyDescent="0.3">
      <c r="A274" s="60">
        <v>46114</v>
      </c>
      <c r="B274" t="s">
        <v>63</v>
      </c>
      <c r="F274">
        <v>105</v>
      </c>
      <c r="G274">
        <v>105</v>
      </c>
      <c r="H274" s="22">
        <v>0</v>
      </c>
      <c r="I274" s="22">
        <v>0</v>
      </c>
      <c r="J274" s="22">
        <f t="shared" ref="J274:J280" si="20">I274-G274</f>
        <v>-105</v>
      </c>
      <c r="K274" s="22"/>
      <c r="L274" s="22"/>
      <c r="R274" t="s">
        <v>64</v>
      </c>
      <c r="V274">
        <v>2601077</v>
      </c>
      <c r="W274" t="s">
        <v>267</v>
      </c>
      <c r="X274" t="s">
        <v>66</v>
      </c>
      <c r="Y274" t="s">
        <v>268</v>
      </c>
      <c r="Z274" t="s">
        <v>269</v>
      </c>
      <c r="AG274" t="s">
        <v>267</v>
      </c>
      <c r="AH274" t="s">
        <v>270</v>
      </c>
      <c r="AI274" t="s">
        <v>271</v>
      </c>
      <c r="AJ274" t="s">
        <v>272</v>
      </c>
      <c r="AN274">
        <v>260001</v>
      </c>
      <c r="BB274" s="22">
        <v>-105</v>
      </c>
      <c r="BF274">
        <f t="shared" si="18"/>
        <v>0</v>
      </c>
      <c r="BG274" s="22">
        <f t="shared" si="19"/>
        <v>0</v>
      </c>
      <c r="BH274" s="61" t="s">
        <v>71</v>
      </c>
      <c r="BI274" t="e">
        <f>+VLOOKUP(AG274,Sheet4!A:A,1,FALSE())</f>
        <v>#N/A</v>
      </c>
      <c r="BN274" s="62">
        <f t="shared" ref="BN274:BN280" si="21">+I274+-H274</f>
        <v>0</v>
      </c>
      <c r="BO274" t="s">
        <v>273</v>
      </c>
      <c r="BP274" t="s">
        <v>101</v>
      </c>
    </row>
    <row r="275" spans="1:68" ht="12.75" hidden="1" customHeight="1" x14ac:dyDescent="0.3">
      <c r="A275" s="60">
        <v>46114</v>
      </c>
      <c r="B275" t="s">
        <v>74</v>
      </c>
      <c r="F275" s="63">
        <v>7</v>
      </c>
      <c r="G275">
        <v>3.5</v>
      </c>
      <c r="H275" s="22">
        <v>0</v>
      </c>
      <c r="I275" s="22">
        <v>0</v>
      </c>
      <c r="J275" s="22">
        <f t="shared" si="20"/>
        <v>-3.5</v>
      </c>
      <c r="K275" s="22"/>
      <c r="L275" s="22"/>
      <c r="R275" t="s">
        <v>75</v>
      </c>
      <c r="V275">
        <v>2601077</v>
      </c>
      <c r="W275" t="s">
        <v>267</v>
      </c>
      <c r="X275" t="s">
        <v>66</v>
      </c>
      <c r="Y275" t="s">
        <v>268</v>
      </c>
      <c r="Z275" t="s">
        <v>269</v>
      </c>
      <c r="AG275" t="s">
        <v>267</v>
      </c>
      <c r="AH275" t="s">
        <v>270</v>
      </c>
      <c r="AI275" t="s">
        <v>271</v>
      </c>
      <c r="AJ275" t="s">
        <v>272</v>
      </c>
      <c r="AN275">
        <v>260001</v>
      </c>
      <c r="BB275" s="22">
        <v>-7</v>
      </c>
      <c r="BF275">
        <f t="shared" si="18"/>
        <v>0</v>
      </c>
      <c r="BG275" s="22">
        <f t="shared" si="19"/>
        <v>0</v>
      </c>
      <c r="BH275" s="61" t="s">
        <v>71</v>
      </c>
      <c r="BI275" t="e">
        <f>+VLOOKUP(AG275,Sheet4!A:A,1,FALSE())</f>
        <v>#N/A</v>
      </c>
      <c r="BN275" s="62">
        <f t="shared" si="21"/>
        <v>0</v>
      </c>
      <c r="BO275" t="s">
        <v>273</v>
      </c>
    </row>
    <row r="276" spans="1:68" ht="12.75" hidden="1" customHeight="1" x14ac:dyDescent="0.3">
      <c r="A276" s="60">
        <v>46114</v>
      </c>
      <c r="B276" t="s">
        <v>76</v>
      </c>
      <c r="F276">
        <v>140</v>
      </c>
      <c r="G276">
        <v>140</v>
      </c>
      <c r="H276" s="22">
        <v>0</v>
      </c>
      <c r="I276" s="22">
        <v>0</v>
      </c>
      <c r="J276" s="22">
        <f t="shared" si="20"/>
        <v>-140</v>
      </c>
      <c r="K276" s="22"/>
      <c r="L276" s="22"/>
      <c r="R276" t="s">
        <v>77</v>
      </c>
      <c r="V276">
        <v>2601077</v>
      </c>
      <c r="W276" t="s">
        <v>267</v>
      </c>
      <c r="X276" t="s">
        <v>66</v>
      </c>
      <c r="Y276" t="s">
        <v>268</v>
      </c>
      <c r="Z276" t="s">
        <v>269</v>
      </c>
      <c r="AG276" t="s">
        <v>267</v>
      </c>
      <c r="AH276" t="s">
        <v>270</v>
      </c>
      <c r="AI276" t="s">
        <v>271</v>
      </c>
      <c r="AJ276" t="s">
        <v>272</v>
      </c>
      <c r="AN276">
        <v>260001</v>
      </c>
      <c r="BB276" s="22">
        <v>-140</v>
      </c>
      <c r="BF276">
        <f t="shared" si="18"/>
        <v>0</v>
      </c>
      <c r="BG276" s="22">
        <f t="shared" si="19"/>
        <v>0</v>
      </c>
      <c r="BH276" s="61" t="s">
        <v>71</v>
      </c>
      <c r="BI276" t="e">
        <f>+VLOOKUP(AG276,Sheet4!A:A,1,FALSE())</f>
        <v>#N/A</v>
      </c>
      <c r="BN276" s="62">
        <f t="shared" si="21"/>
        <v>0</v>
      </c>
      <c r="BO276" t="s">
        <v>273</v>
      </c>
    </row>
    <row r="277" spans="1:68" ht="12.75" hidden="1" customHeight="1" x14ac:dyDescent="0.3">
      <c r="A277" s="60">
        <v>46114</v>
      </c>
      <c r="B277" t="s">
        <v>78</v>
      </c>
      <c r="F277" s="63">
        <v>5</v>
      </c>
      <c r="G277">
        <v>2.5</v>
      </c>
      <c r="H277" s="22">
        <v>0</v>
      </c>
      <c r="I277" s="22">
        <v>0</v>
      </c>
      <c r="J277" s="22">
        <f t="shared" si="20"/>
        <v>-2.5</v>
      </c>
      <c r="K277" s="22"/>
      <c r="L277" s="22"/>
      <c r="R277" t="s">
        <v>79</v>
      </c>
      <c r="V277">
        <v>2601077</v>
      </c>
      <c r="W277" t="s">
        <v>267</v>
      </c>
      <c r="X277" t="s">
        <v>66</v>
      </c>
      <c r="Y277" t="s">
        <v>268</v>
      </c>
      <c r="Z277" t="s">
        <v>269</v>
      </c>
      <c r="AG277" t="s">
        <v>267</v>
      </c>
      <c r="AH277" t="s">
        <v>270</v>
      </c>
      <c r="AI277" t="s">
        <v>271</v>
      </c>
      <c r="AJ277" t="s">
        <v>272</v>
      </c>
      <c r="AN277">
        <v>260001</v>
      </c>
      <c r="BB277" s="22">
        <v>-5</v>
      </c>
      <c r="BF277">
        <f t="shared" si="18"/>
        <v>0</v>
      </c>
      <c r="BG277" s="22">
        <f t="shared" si="19"/>
        <v>0</v>
      </c>
      <c r="BH277" s="61" t="s">
        <v>71</v>
      </c>
      <c r="BI277" t="e">
        <f>+VLOOKUP(AG277,Sheet4!A:A,1,FALSE())</f>
        <v>#N/A</v>
      </c>
      <c r="BN277" s="62">
        <f t="shared" si="21"/>
        <v>0</v>
      </c>
      <c r="BO277" t="s">
        <v>273</v>
      </c>
    </row>
    <row r="278" spans="1:68" ht="12.75" hidden="1" customHeight="1" x14ac:dyDescent="0.3">
      <c r="A278" s="60">
        <v>46114</v>
      </c>
      <c r="B278" t="s">
        <v>80</v>
      </c>
      <c r="F278">
        <v>62.5</v>
      </c>
      <c r="G278">
        <v>62.5</v>
      </c>
      <c r="H278" s="22">
        <v>0</v>
      </c>
      <c r="I278" s="22">
        <v>0</v>
      </c>
      <c r="J278" s="22">
        <f t="shared" si="20"/>
        <v>-62.5</v>
      </c>
      <c r="K278" s="22">
        <f>I278/12.5</f>
        <v>0</v>
      </c>
      <c r="L278" s="22"/>
      <c r="R278" t="s">
        <v>81</v>
      </c>
      <c r="V278">
        <v>2601077</v>
      </c>
      <c r="W278" t="s">
        <v>267</v>
      </c>
      <c r="X278" t="s">
        <v>66</v>
      </c>
      <c r="Y278" t="s">
        <v>268</v>
      </c>
      <c r="Z278" t="s">
        <v>269</v>
      </c>
      <c r="AG278" t="s">
        <v>267</v>
      </c>
      <c r="AH278" t="s">
        <v>270</v>
      </c>
      <c r="AI278" t="s">
        <v>271</v>
      </c>
      <c r="AJ278" t="s">
        <v>272</v>
      </c>
      <c r="AN278">
        <v>260001</v>
      </c>
      <c r="BB278" s="22">
        <v>-62.5</v>
      </c>
      <c r="BF278">
        <f t="shared" si="18"/>
        <v>0</v>
      </c>
      <c r="BG278" s="22">
        <f t="shared" si="19"/>
        <v>0</v>
      </c>
      <c r="BH278" s="61" t="s">
        <v>71</v>
      </c>
      <c r="BI278" t="e">
        <f>+VLOOKUP(AG278,Sheet4!A:A,1,FALSE())</f>
        <v>#N/A</v>
      </c>
      <c r="BN278" s="62">
        <f t="shared" si="21"/>
        <v>0</v>
      </c>
      <c r="BO278" t="s">
        <v>273</v>
      </c>
    </row>
    <row r="279" spans="1:68" ht="12.75" hidden="1" customHeight="1" x14ac:dyDescent="0.3">
      <c r="A279" s="60">
        <v>46114</v>
      </c>
      <c r="B279" t="s">
        <v>82</v>
      </c>
      <c r="F279" s="63">
        <v>6</v>
      </c>
      <c r="G279">
        <v>3</v>
      </c>
      <c r="H279" s="22">
        <v>0</v>
      </c>
      <c r="I279" s="22">
        <v>0</v>
      </c>
      <c r="J279" s="22">
        <f t="shared" si="20"/>
        <v>-3</v>
      </c>
      <c r="K279" s="22"/>
      <c r="L279" s="22"/>
      <c r="R279" t="s">
        <v>83</v>
      </c>
      <c r="V279">
        <v>2601077</v>
      </c>
      <c r="W279" t="s">
        <v>267</v>
      </c>
      <c r="X279" t="s">
        <v>66</v>
      </c>
      <c r="Y279" t="s">
        <v>268</v>
      </c>
      <c r="Z279" t="s">
        <v>269</v>
      </c>
      <c r="AG279" t="s">
        <v>267</v>
      </c>
      <c r="AH279" t="s">
        <v>270</v>
      </c>
      <c r="AI279" t="s">
        <v>271</v>
      </c>
      <c r="AJ279" t="s">
        <v>272</v>
      </c>
      <c r="AN279">
        <v>260001</v>
      </c>
      <c r="BB279" s="22">
        <v>-6</v>
      </c>
      <c r="BF279">
        <f t="shared" si="18"/>
        <v>0</v>
      </c>
      <c r="BG279" s="22">
        <f t="shared" si="19"/>
        <v>0</v>
      </c>
      <c r="BH279" s="61" t="s">
        <v>71</v>
      </c>
      <c r="BI279" t="e">
        <f>+VLOOKUP(AG279,Sheet4!A:A,1,FALSE())</f>
        <v>#N/A</v>
      </c>
      <c r="BN279" s="62">
        <f t="shared" si="21"/>
        <v>0</v>
      </c>
      <c r="BO279" t="s">
        <v>273</v>
      </c>
    </row>
    <row r="280" spans="1:68" ht="12.75" hidden="1" customHeight="1" x14ac:dyDescent="0.3">
      <c r="A280" s="60">
        <v>46114</v>
      </c>
      <c r="B280" t="s">
        <v>84</v>
      </c>
      <c r="F280">
        <v>100</v>
      </c>
      <c r="G280">
        <v>100</v>
      </c>
      <c r="H280" s="22">
        <v>0</v>
      </c>
      <c r="I280" s="22">
        <v>0</v>
      </c>
      <c r="J280" s="22">
        <f t="shared" si="20"/>
        <v>-100</v>
      </c>
      <c r="K280" s="22"/>
      <c r="L280" s="22">
        <f>I280/50</f>
        <v>0</v>
      </c>
      <c r="R280" t="s">
        <v>85</v>
      </c>
      <c r="V280">
        <v>2601077</v>
      </c>
      <c r="W280" t="s">
        <v>267</v>
      </c>
      <c r="X280" t="s">
        <v>66</v>
      </c>
      <c r="Y280" t="s">
        <v>268</v>
      </c>
      <c r="Z280" t="s">
        <v>269</v>
      </c>
      <c r="AG280" t="s">
        <v>267</v>
      </c>
      <c r="AH280" t="s">
        <v>270</v>
      </c>
      <c r="AI280" t="s">
        <v>271</v>
      </c>
      <c r="AJ280" t="s">
        <v>272</v>
      </c>
      <c r="AN280">
        <v>260001</v>
      </c>
      <c r="BB280" s="22">
        <v>-100</v>
      </c>
      <c r="BF280">
        <f t="shared" si="18"/>
        <v>0</v>
      </c>
      <c r="BG280" s="22">
        <f t="shared" si="19"/>
        <v>0</v>
      </c>
      <c r="BH280" s="61" t="s">
        <v>71</v>
      </c>
      <c r="BI280" t="e">
        <f>+VLOOKUP(AG280,Sheet4!A:A,1,FALSE())</f>
        <v>#N/A</v>
      </c>
      <c r="BN280" s="62">
        <f t="shared" si="21"/>
        <v>0</v>
      </c>
      <c r="BO280" t="s">
        <v>273</v>
      </c>
    </row>
    <row r="281" spans="1:68" ht="12.75" customHeight="1" x14ac:dyDescent="0.3">
      <c r="A281" s="60">
        <v>46114</v>
      </c>
      <c r="B281" t="s">
        <v>63</v>
      </c>
      <c r="F281">
        <v>11655</v>
      </c>
      <c r="G281">
        <v>11655</v>
      </c>
      <c r="H281">
        <v>11790</v>
      </c>
      <c r="I281">
        <v>11790</v>
      </c>
      <c r="J281" s="22">
        <v>135</v>
      </c>
      <c r="R281" t="s">
        <v>64</v>
      </c>
      <c r="V281">
        <v>2601078</v>
      </c>
      <c r="W281" t="s">
        <v>274</v>
      </c>
      <c r="X281" t="s">
        <v>169</v>
      </c>
      <c r="Y281" t="s">
        <v>275</v>
      </c>
      <c r="Z281" t="s">
        <v>276</v>
      </c>
      <c r="AG281" t="s">
        <v>274</v>
      </c>
      <c r="AH281" t="s">
        <v>277</v>
      </c>
      <c r="AI281" t="s">
        <v>278</v>
      </c>
      <c r="AJ281">
        <v>867805809</v>
      </c>
      <c r="AN281">
        <v>260001</v>
      </c>
      <c r="BE281" s="64">
        <v>11655</v>
      </c>
      <c r="BF281">
        <f t="shared" si="18"/>
        <v>0</v>
      </c>
      <c r="BG281" s="22">
        <f t="shared" si="19"/>
        <v>-11790</v>
      </c>
      <c r="BH281" s="66" t="s">
        <v>71</v>
      </c>
      <c r="BI281" t="e">
        <f>+VLOOKUP(AG281,Sheet4!A:A,1,FALSE())</f>
        <v>#N/A</v>
      </c>
      <c r="BN281" s="62">
        <v>135</v>
      </c>
      <c r="BO281" t="s">
        <v>279</v>
      </c>
      <c r="BP281" t="s">
        <v>73</v>
      </c>
    </row>
    <row r="282" spans="1:68" ht="12.75" hidden="1" customHeight="1" x14ac:dyDescent="0.3">
      <c r="A282" s="60">
        <v>46114</v>
      </c>
      <c r="B282" t="s">
        <v>74</v>
      </c>
      <c r="F282" s="63">
        <v>777</v>
      </c>
      <c r="G282">
        <v>388.5</v>
      </c>
      <c r="H282">
        <v>786</v>
      </c>
      <c r="I282">
        <v>786</v>
      </c>
      <c r="J282" s="22">
        <v>9</v>
      </c>
      <c r="R282" t="s">
        <v>75</v>
      </c>
      <c r="V282">
        <v>2601078</v>
      </c>
      <c r="W282" t="s">
        <v>274</v>
      </c>
      <c r="X282" t="s">
        <v>169</v>
      </c>
      <c r="Y282" t="s">
        <v>275</v>
      </c>
      <c r="Z282" t="s">
        <v>276</v>
      </c>
      <c r="AG282" t="s">
        <v>274</v>
      </c>
      <c r="AH282" t="s">
        <v>277</v>
      </c>
      <c r="AI282" t="s">
        <v>278</v>
      </c>
      <c r="AJ282">
        <v>867805809</v>
      </c>
      <c r="AN282">
        <v>260001</v>
      </c>
      <c r="BF282">
        <f t="shared" si="18"/>
        <v>0</v>
      </c>
      <c r="BG282" s="22">
        <f t="shared" si="19"/>
        <v>-786</v>
      </c>
      <c r="BH282" s="61" t="s">
        <v>71</v>
      </c>
      <c r="BI282" t="e">
        <f>+VLOOKUP(AG282,Sheet4!A:A,1,FALSE())</f>
        <v>#N/A</v>
      </c>
      <c r="BN282" s="62">
        <v>9</v>
      </c>
      <c r="BO282" t="s">
        <v>279</v>
      </c>
    </row>
    <row r="283" spans="1:68" ht="12.75" hidden="1" customHeight="1" x14ac:dyDescent="0.3">
      <c r="A283" s="60">
        <v>46114</v>
      </c>
      <c r="B283" t="s">
        <v>76</v>
      </c>
      <c r="F283">
        <v>15540</v>
      </c>
      <c r="G283">
        <v>15540</v>
      </c>
      <c r="H283">
        <v>15720</v>
      </c>
      <c r="I283">
        <v>15720</v>
      </c>
      <c r="J283" s="22">
        <v>180</v>
      </c>
      <c r="R283" t="s">
        <v>77</v>
      </c>
      <c r="V283">
        <v>2601078</v>
      </c>
      <c r="W283" t="s">
        <v>274</v>
      </c>
      <c r="X283" t="s">
        <v>169</v>
      </c>
      <c r="Y283" t="s">
        <v>275</v>
      </c>
      <c r="Z283" t="s">
        <v>276</v>
      </c>
      <c r="AG283" t="s">
        <v>274</v>
      </c>
      <c r="AH283" t="s">
        <v>277</v>
      </c>
      <c r="AI283" t="s">
        <v>278</v>
      </c>
      <c r="AJ283">
        <v>867805809</v>
      </c>
      <c r="AN283">
        <v>260001</v>
      </c>
      <c r="BF283">
        <f t="shared" si="18"/>
        <v>0</v>
      </c>
      <c r="BG283" s="22">
        <f t="shared" si="19"/>
        <v>-15720</v>
      </c>
      <c r="BH283" s="61" t="s">
        <v>71</v>
      </c>
      <c r="BI283" t="e">
        <f>+VLOOKUP(AG283,Sheet4!A:A,1,FALSE())</f>
        <v>#N/A</v>
      </c>
      <c r="BN283" s="62">
        <v>180</v>
      </c>
      <c r="BO283" t="s">
        <v>279</v>
      </c>
    </row>
    <row r="284" spans="1:68" ht="12.75" hidden="1" customHeight="1" x14ac:dyDescent="0.3">
      <c r="A284" s="60">
        <v>46114</v>
      </c>
      <c r="B284" t="s">
        <v>78</v>
      </c>
      <c r="F284" s="63">
        <v>777</v>
      </c>
      <c r="G284">
        <v>388.5</v>
      </c>
      <c r="H284">
        <v>786</v>
      </c>
      <c r="I284">
        <v>786</v>
      </c>
      <c r="J284" s="22">
        <v>9</v>
      </c>
      <c r="R284" t="s">
        <v>79</v>
      </c>
      <c r="V284">
        <v>2601078</v>
      </c>
      <c r="W284" t="s">
        <v>274</v>
      </c>
      <c r="X284" t="s">
        <v>169</v>
      </c>
      <c r="Y284" t="s">
        <v>275</v>
      </c>
      <c r="Z284" t="s">
        <v>276</v>
      </c>
      <c r="AG284" t="s">
        <v>274</v>
      </c>
      <c r="AH284" t="s">
        <v>277</v>
      </c>
      <c r="AI284" t="s">
        <v>278</v>
      </c>
      <c r="AJ284">
        <v>867805809</v>
      </c>
      <c r="AN284">
        <v>260001</v>
      </c>
      <c r="BF284">
        <f t="shared" si="18"/>
        <v>0</v>
      </c>
      <c r="BG284" s="22">
        <f t="shared" si="19"/>
        <v>-786</v>
      </c>
      <c r="BH284" s="61" t="s">
        <v>71</v>
      </c>
      <c r="BI284" t="e">
        <f>+VLOOKUP(AG284,Sheet4!A:A,1,FALSE())</f>
        <v>#N/A</v>
      </c>
      <c r="BN284" s="62">
        <v>9</v>
      </c>
      <c r="BO284" t="s">
        <v>279</v>
      </c>
    </row>
    <row r="285" spans="1:68" ht="12.75" hidden="1" customHeight="1" x14ac:dyDescent="0.3">
      <c r="A285" s="60">
        <v>46114</v>
      </c>
      <c r="B285" t="s">
        <v>80</v>
      </c>
      <c r="F285">
        <v>9712.5</v>
      </c>
      <c r="G285">
        <v>9712.5</v>
      </c>
      <c r="H285">
        <v>9825</v>
      </c>
      <c r="I285">
        <v>9825</v>
      </c>
      <c r="J285" s="22">
        <v>112.5</v>
      </c>
      <c r="R285" t="s">
        <v>81</v>
      </c>
      <c r="V285">
        <v>2601078</v>
      </c>
      <c r="W285" t="s">
        <v>274</v>
      </c>
      <c r="X285" t="s">
        <v>169</v>
      </c>
      <c r="Y285" t="s">
        <v>275</v>
      </c>
      <c r="Z285" t="s">
        <v>276</v>
      </c>
      <c r="AG285" t="s">
        <v>274</v>
      </c>
      <c r="AH285" t="s">
        <v>277</v>
      </c>
      <c r="AI285" t="s">
        <v>278</v>
      </c>
      <c r="AJ285">
        <v>867805809</v>
      </c>
      <c r="AN285">
        <v>260001</v>
      </c>
      <c r="BC285" s="64">
        <v>9712</v>
      </c>
      <c r="BF285">
        <f t="shared" si="18"/>
        <v>9712</v>
      </c>
      <c r="BG285" s="22">
        <f t="shared" si="19"/>
        <v>-113</v>
      </c>
      <c r="BH285" s="67" t="s">
        <v>99</v>
      </c>
      <c r="BI285" t="e">
        <f>+VLOOKUP(AG285,Sheet4!A:A,1,FALSE())</f>
        <v>#N/A</v>
      </c>
      <c r="BN285" s="62">
        <v>112.5</v>
      </c>
      <c r="BO285" t="s">
        <v>279</v>
      </c>
    </row>
    <row r="286" spans="1:68" ht="12.75" customHeight="1" x14ac:dyDescent="0.3">
      <c r="A286" s="60">
        <v>46114</v>
      </c>
      <c r="B286" t="s">
        <v>63</v>
      </c>
      <c r="F286">
        <v>3945</v>
      </c>
      <c r="G286">
        <v>3945</v>
      </c>
      <c r="H286">
        <v>11130</v>
      </c>
      <c r="I286">
        <v>11130</v>
      </c>
      <c r="J286" s="22">
        <v>7185</v>
      </c>
      <c r="R286" t="s">
        <v>64</v>
      </c>
      <c r="V286">
        <v>2601079</v>
      </c>
      <c r="W286" t="s">
        <v>280</v>
      </c>
      <c r="X286" t="s">
        <v>169</v>
      </c>
      <c r="Y286" t="s">
        <v>281</v>
      </c>
      <c r="Z286" t="s">
        <v>282</v>
      </c>
      <c r="AG286" t="s">
        <v>280</v>
      </c>
      <c r="AH286" t="s">
        <v>283</v>
      </c>
      <c r="AI286" t="s">
        <v>284</v>
      </c>
      <c r="AJ286">
        <v>870936440</v>
      </c>
      <c r="AN286">
        <v>260001</v>
      </c>
      <c r="BF286">
        <f t="shared" si="18"/>
        <v>0</v>
      </c>
      <c r="BG286" s="22">
        <f t="shared" si="19"/>
        <v>-11130</v>
      </c>
      <c r="BH286" s="61" t="s">
        <v>71</v>
      </c>
      <c r="BI286" t="e">
        <f>+VLOOKUP(AG286,Sheet4!A:A,1,FALSE())</f>
        <v>#N/A</v>
      </c>
      <c r="BN286" s="62">
        <v>7185</v>
      </c>
      <c r="BO286" t="s">
        <v>285</v>
      </c>
      <c r="BP286" t="s">
        <v>101</v>
      </c>
    </row>
    <row r="287" spans="1:68" ht="12.75" hidden="1" customHeight="1" x14ac:dyDescent="0.3">
      <c r="A287" s="60">
        <v>46114</v>
      </c>
      <c r="B287" t="s">
        <v>74</v>
      </c>
      <c r="F287" s="63">
        <v>263</v>
      </c>
      <c r="G287">
        <v>131.5</v>
      </c>
      <c r="H287">
        <v>742</v>
      </c>
      <c r="I287">
        <v>742</v>
      </c>
      <c r="J287" s="22">
        <v>479</v>
      </c>
      <c r="R287" t="s">
        <v>75</v>
      </c>
      <c r="V287">
        <v>2601079</v>
      </c>
      <c r="W287" t="s">
        <v>280</v>
      </c>
      <c r="X287" t="s">
        <v>169</v>
      </c>
      <c r="Y287" t="s">
        <v>281</v>
      </c>
      <c r="Z287" t="s">
        <v>282</v>
      </c>
      <c r="AG287" t="s">
        <v>280</v>
      </c>
      <c r="AH287" t="s">
        <v>283</v>
      </c>
      <c r="AI287" t="s">
        <v>284</v>
      </c>
      <c r="AJ287">
        <v>870936440</v>
      </c>
      <c r="AN287">
        <v>260001</v>
      </c>
      <c r="BF287">
        <f t="shared" si="18"/>
        <v>0</v>
      </c>
      <c r="BG287" s="22">
        <f t="shared" si="19"/>
        <v>-742</v>
      </c>
      <c r="BH287" s="61" t="s">
        <v>71</v>
      </c>
      <c r="BI287" t="e">
        <f>+VLOOKUP(AG287,Sheet4!A:A,1,FALSE())</f>
        <v>#N/A</v>
      </c>
      <c r="BN287" s="62">
        <v>479</v>
      </c>
      <c r="BO287" t="s">
        <v>285</v>
      </c>
    </row>
    <row r="288" spans="1:68" ht="12.75" hidden="1" customHeight="1" x14ac:dyDescent="0.3">
      <c r="A288" s="60">
        <v>46114</v>
      </c>
      <c r="B288" t="s">
        <v>76</v>
      </c>
      <c r="F288">
        <v>5260</v>
      </c>
      <c r="G288">
        <v>5260</v>
      </c>
      <c r="H288">
        <v>14840</v>
      </c>
      <c r="I288">
        <v>14840</v>
      </c>
      <c r="J288" s="22">
        <v>9580</v>
      </c>
      <c r="R288" t="s">
        <v>77</v>
      </c>
      <c r="V288">
        <v>2601079</v>
      </c>
      <c r="W288" t="s">
        <v>280</v>
      </c>
      <c r="X288" t="s">
        <v>169</v>
      </c>
      <c r="Y288" t="s">
        <v>281</v>
      </c>
      <c r="Z288" t="s">
        <v>282</v>
      </c>
      <c r="AG288" t="s">
        <v>280</v>
      </c>
      <c r="AH288" t="s">
        <v>283</v>
      </c>
      <c r="AI288" t="s">
        <v>284</v>
      </c>
      <c r="AJ288">
        <v>870936440</v>
      </c>
      <c r="AN288">
        <v>260001</v>
      </c>
      <c r="BF288">
        <f t="shared" si="18"/>
        <v>0</v>
      </c>
      <c r="BG288" s="22">
        <f t="shared" si="19"/>
        <v>-14840</v>
      </c>
      <c r="BH288" s="61" t="s">
        <v>71</v>
      </c>
      <c r="BI288" t="e">
        <f>+VLOOKUP(AG288,Sheet4!A:A,1,FALSE())</f>
        <v>#N/A</v>
      </c>
      <c r="BN288" s="62">
        <v>9580</v>
      </c>
      <c r="BO288" t="s">
        <v>285</v>
      </c>
    </row>
    <row r="289" spans="1:68" ht="12.75" hidden="1" customHeight="1" x14ac:dyDescent="0.3">
      <c r="A289" s="60">
        <v>46114</v>
      </c>
      <c r="B289" t="s">
        <v>78</v>
      </c>
      <c r="F289" s="63">
        <v>263</v>
      </c>
      <c r="G289">
        <v>131.5</v>
      </c>
      <c r="H289">
        <v>742</v>
      </c>
      <c r="I289">
        <v>742</v>
      </c>
      <c r="J289" s="22">
        <v>479</v>
      </c>
      <c r="R289" t="s">
        <v>79</v>
      </c>
      <c r="V289">
        <v>2601079</v>
      </c>
      <c r="W289" t="s">
        <v>280</v>
      </c>
      <c r="X289" t="s">
        <v>169</v>
      </c>
      <c r="Y289" t="s">
        <v>281</v>
      </c>
      <c r="Z289" t="s">
        <v>282</v>
      </c>
      <c r="AG289" t="s">
        <v>280</v>
      </c>
      <c r="AH289" t="s">
        <v>283</v>
      </c>
      <c r="AI289" t="s">
        <v>284</v>
      </c>
      <c r="AJ289">
        <v>870936440</v>
      </c>
      <c r="AN289">
        <v>260001</v>
      </c>
      <c r="BF289">
        <f t="shared" si="18"/>
        <v>0</v>
      </c>
      <c r="BG289" s="22">
        <f t="shared" si="19"/>
        <v>-742</v>
      </c>
      <c r="BH289" s="61" t="s">
        <v>71</v>
      </c>
      <c r="BI289" t="e">
        <f>+VLOOKUP(AG289,Sheet4!A:A,1,FALSE())</f>
        <v>#N/A</v>
      </c>
      <c r="BN289" s="62">
        <v>479</v>
      </c>
      <c r="BO289" t="s">
        <v>285</v>
      </c>
    </row>
    <row r="290" spans="1:68" ht="12.75" hidden="1" customHeight="1" x14ac:dyDescent="0.3">
      <c r="A290" s="60">
        <v>46114</v>
      </c>
      <c r="B290" t="s">
        <v>80</v>
      </c>
      <c r="F290">
        <v>3287.5</v>
      </c>
      <c r="G290">
        <v>3287.5</v>
      </c>
      <c r="H290">
        <v>9275</v>
      </c>
      <c r="I290">
        <v>9275</v>
      </c>
      <c r="J290" s="22">
        <v>5987.5</v>
      </c>
      <c r="R290" t="s">
        <v>81</v>
      </c>
      <c r="V290">
        <v>2601079</v>
      </c>
      <c r="W290" t="s">
        <v>280</v>
      </c>
      <c r="X290" t="s">
        <v>169</v>
      </c>
      <c r="Y290" t="s">
        <v>281</v>
      </c>
      <c r="Z290" t="s">
        <v>282</v>
      </c>
      <c r="AG290" t="s">
        <v>280</v>
      </c>
      <c r="AH290" t="s">
        <v>283</v>
      </c>
      <c r="AI290" t="s">
        <v>284</v>
      </c>
      <c r="AJ290">
        <v>870936440</v>
      </c>
      <c r="AN290">
        <v>260001</v>
      </c>
      <c r="BC290" s="64">
        <v>3288</v>
      </c>
      <c r="BF290">
        <f t="shared" si="18"/>
        <v>3288</v>
      </c>
      <c r="BG290" s="22">
        <f t="shared" si="19"/>
        <v>-5987</v>
      </c>
      <c r="BH290" s="67" t="s">
        <v>99</v>
      </c>
      <c r="BI290" t="e">
        <f>+VLOOKUP(AG290,Sheet4!A:A,1,FALSE())</f>
        <v>#N/A</v>
      </c>
      <c r="BN290" s="62">
        <v>5987.5</v>
      </c>
      <c r="BO290" t="s">
        <v>285</v>
      </c>
    </row>
    <row r="291" spans="1:68" ht="12.75" customHeight="1" x14ac:dyDescent="0.3">
      <c r="A291" s="60">
        <v>46114</v>
      </c>
      <c r="B291" t="s">
        <v>63</v>
      </c>
      <c r="F291">
        <v>210</v>
      </c>
      <c r="G291">
        <v>210</v>
      </c>
      <c r="H291">
        <v>60</v>
      </c>
      <c r="I291">
        <v>60</v>
      </c>
      <c r="J291" s="22">
        <v>-150</v>
      </c>
      <c r="R291" t="s">
        <v>64</v>
      </c>
      <c r="V291">
        <v>2601080</v>
      </c>
      <c r="W291" t="s">
        <v>286</v>
      </c>
      <c r="X291" t="s">
        <v>169</v>
      </c>
      <c r="Y291" t="s">
        <v>262</v>
      </c>
      <c r="Z291" t="s">
        <v>287</v>
      </c>
      <c r="AG291" t="s">
        <v>286</v>
      </c>
      <c r="AH291" t="s">
        <v>288</v>
      </c>
      <c r="AI291" t="s">
        <v>265</v>
      </c>
      <c r="AJ291">
        <v>878875733</v>
      </c>
      <c r="AN291">
        <v>260001</v>
      </c>
      <c r="BF291">
        <f t="shared" si="18"/>
        <v>0</v>
      </c>
      <c r="BG291" s="22">
        <f t="shared" si="19"/>
        <v>-60</v>
      </c>
      <c r="BH291" s="61" t="s">
        <v>71</v>
      </c>
      <c r="BI291" t="e">
        <f>+VLOOKUP(AG291,Sheet4!A:A,1,FALSE())</f>
        <v>#N/A</v>
      </c>
      <c r="BN291" s="62">
        <v>-150</v>
      </c>
      <c r="BO291" t="s">
        <v>289</v>
      </c>
      <c r="BP291" t="s">
        <v>116</v>
      </c>
    </row>
    <row r="292" spans="1:68" ht="12.75" customHeight="1" x14ac:dyDescent="0.3">
      <c r="A292" s="60">
        <v>46114</v>
      </c>
      <c r="B292" t="s">
        <v>63</v>
      </c>
      <c r="F292">
        <v>465</v>
      </c>
      <c r="G292">
        <v>465</v>
      </c>
      <c r="H292">
        <v>150</v>
      </c>
      <c r="I292">
        <v>150</v>
      </c>
      <c r="J292" s="22">
        <v>-315</v>
      </c>
      <c r="R292" t="s">
        <v>64</v>
      </c>
      <c r="V292">
        <v>2601080</v>
      </c>
      <c r="W292" t="s">
        <v>286</v>
      </c>
      <c r="X292" t="s">
        <v>169</v>
      </c>
      <c r="Y292" t="s">
        <v>262</v>
      </c>
      <c r="Z292" t="s">
        <v>290</v>
      </c>
      <c r="AG292" t="s">
        <v>286</v>
      </c>
      <c r="AH292" t="s">
        <v>288</v>
      </c>
      <c r="AI292" t="s">
        <v>265</v>
      </c>
      <c r="AJ292">
        <v>878875733</v>
      </c>
      <c r="AN292">
        <v>260001</v>
      </c>
      <c r="BF292">
        <f t="shared" si="18"/>
        <v>0</v>
      </c>
      <c r="BG292" s="22">
        <f t="shared" si="19"/>
        <v>-150</v>
      </c>
      <c r="BH292" s="61" t="s">
        <v>71</v>
      </c>
      <c r="BI292" t="e">
        <f>+VLOOKUP(AG292,Sheet4!A:A,1,FALSE())</f>
        <v>#N/A</v>
      </c>
      <c r="BN292" s="62">
        <v>-315</v>
      </c>
      <c r="BO292" t="s">
        <v>289</v>
      </c>
      <c r="BP292" t="s">
        <v>116</v>
      </c>
    </row>
    <row r="293" spans="1:68" ht="12.75" customHeight="1" x14ac:dyDescent="0.3">
      <c r="A293" s="60">
        <v>46114</v>
      </c>
      <c r="B293" t="s">
        <v>63</v>
      </c>
      <c r="F293">
        <v>75</v>
      </c>
      <c r="G293">
        <v>75</v>
      </c>
      <c r="H293">
        <v>30</v>
      </c>
      <c r="I293">
        <v>30</v>
      </c>
      <c r="J293" s="22">
        <v>-45</v>
      </c>
      <c r="R293" t="s">
        <v>64</v>
      </c>
      <c r="V293">
        <v>2601080</v>
      </c>
      <c r="W293" t="s">
        <v>286</v>
      </c>
      <c r="X293" t="s">
        <v>169</v>
      </c>
      <c r="Y293" t="s">
        <v>262</v>
      </c>
      <c r="Z293" t="s">
        <v>291</v>
      </c>
      <c r="AG293" t="s">
        <v>286</v>
      </c>
      <c r="AH293" t="s">
        <v>288</v>
      </c>
      <c r="AI293" t="s">
        <v>265</v>
      </c>
      <c r="AJ293">
        <v>878875733</v>
      </c>
      <c r="AN293">
        <v>260001</v>
      </c>
      <c r="BF293">
        <f t="shared" si="18"/>
        <v>0</v>
      </c>
      <c r="BG293" s="22">
        <f t="shared" si="19"/>
        <v>-30</v>
      </c>
      <c r="BH293" s="61" t="s">
        <v>71</v>
      </c>
      <c r="BI293" t="e">
        <f>+VLOOKUP(AG293,Sheet4!A:A,1,FALSE())</f>
        <v>#N/A</v>
      </c>
      <c r="BN293" s="62">
        <v>-45</v>
      </c>
      <c r="BO293" t="s">
        <v>289</v>
      </c>
      <c r="BP293" t="s">
        <v>116</v>
      </c>
    </row>
    <row r="294" spans="1:68" ht="12.75" hidden="1" customHeight="1" x14ac:dyDescent="0.3">
      <c r="A294" s="60">
        <v>46114</v>
      </c>
      <c r="B294" t="s">
        <v>74</v>
      </c>
      <c r="F294" s="63">
        <v>14</v>
      </c>
      <c r="G294">
        <v>7</v>
      </c>
      <c r="H294">
        <v>4</v>
      </c>
      <c r="I294">
        <v>4</v>
      </c>
      <c r="J294" s="22">
        <v>-10</v>
      </c>
      <c r="R294" t="s">
        <v>75</v>
      </c>
      <c r="V294">
        <v>2601080</v>
      </c>
      <c r="W294" t="s">
        <v>286</v>
      </c>
      <c r="X294" t="s">
        <v>169</v>
      </c>
      <c r="Y294" t="s">
        <v>262</v>
      </c>
      <c r="Z294" t="s">
        <v>287</v>
      </c>
      <c r="AG294" t="s">
        <v>286</v>
      </c>
      <c r="AH294" t="s">
        <v>288</v>
      </c>
      <c r="AI294" t="s">
        <v>265</v>
      </c>
      <c r="AJ294">
        <v>878875733</v>
      </c>
      <c r="AN294">
        <v>260001</v>
      </c>
      <c r="BF294">
        <f t="shared" si="18"/>
        <v>0</v>
      </c>
      <c r="BG294" s="22">
        <f t="shared" si="19"/>
        <v>-4</v>
      </c>
      <c r="BH294" s="61" t="s">
        <v>71</v>
      </c>
      <c r="BI294" t="e">
        <f>+VLOOKUP(AG294,Sheet4!A:A,1,FALSE())</f>
        <v>#N/A</v>
      </c>
      <c r="BN294" s="62">
        <v>-10</v>
      </c>
      <c r="BO294" t="s">
        <v>289</v>
      </c>
    </row>
    <row r="295" spans="1:68" ht="12.75" hidden="1" customHeight="1" x14ac:dyDescent="0.3">
      <c r="A295" s="60">
        <v>46114</v>
      </c>
      <c r="B295" t="s">
        <v>74</v>
      </c>
      <c r="F295" s="63">
        <v>31</v>
      </c>
      <c r="G295">
        <v>15.5</v>
      </c>
      <c r="H295">
        <v>10</v>
      </c>
      <c r="I295">
        <v>10</v>
      </c>
      <c r="J295" s="22">
        <v>-21</v>
      </c>
      <c r="R295" t="s">
        <v>75</v>
      </c>
      <c r="V295">
        <v>2601080</v>
      </c>
      <c r="W295" t="s">
        <v>286</v>
      </c>
      <c r="X295" t="s">
        <v>169</v>
      </c>
      <c r="Y295" t="s">
        <v>262</v>
      </c>
      <c r="Z295" t="s">
        <v>290</v>
      </c>
      <c r="AG295" t="s">
        <v>286</v>
      </c>
      <c r="AH295" t="s">
        <v>288</v>
      </c>
      <c r="AI295" t="s">
        <v>265</v>
      </c>
      <c r="AJ295">
        <v>878875733</v>
      </c>
      <c r="AN295">
        <v>260001</v>
      </c>
      <c r="BF295">
        <f t="shared" si="18"/>
        <v>0</v>
      </c>
      <c r="BG295" s="22">
        <f t="shared" si="19"/>
        <v>-10</v>
      </c>
      <c r="BH295" s="61" t="s">
        <v>71</v>
      </c>
      <c r="BI295" t="e">
        <f>+VLOOKUP(AG295,Sheet4!A:A,1,FALSE())</f>
        <v>#N/A</v>
      </c>
      <c r="BN295" s="62">
        <v>-21</v>
      </c>
      <c r="BO295" t="s">
        <v>289</v>
      </c>
    </row>
    <row r="296" spans="1:68" ht="12.75" hidden="1" customHeight="1" x14ac:dyDescent="0.3">
      <c r="A296" s="60">
        <v>46114</v>
      </c>
      <c r="B296" t="s">
        <v>74</v>
      </c>
      <c r="F296" s="63">
        <v>5</v>
      </c>
      <c r="G296">
        <v>2.5</v>
      </c>
      <c r="H296">
        <v>2</v>
      </c>
      <c r="I296">
        <v>2</v>
      </c>
      <c r="J296" s="22">
        <v>-3</v>
      </c>
      <c r="R296" t="s">
        <v>75</v>
      </c>
      <c r="V296">
        <v>2601080</v>
      </c>
      <c r="W296" t="s">
        <v>286</v>
      </c>
      <c r="X296" t="s">
        <v>169</v>
      </c>
      <c r="Y296" t="s">
        <v>262</v>
      </c>
      <c r="Z296" t="s">
        <v>291</v>
      </c>
      <c r="AG296" t="s">
        <v>286</v>
      </c>
      <c r="AH296" t="s">
        <v>288</v>
      </c>
      <c r="AI296" t="s">
        <v>265</v>
      </c>
      <c r="AJ296">
        <v>878875733</v>
      </c>
      <c r="AN296">
        <v>260001</v>
      </c>
      <c r="BF296">
        <f t="shared" si="18"/>
        <v>0</v>
      </c>
      <c r="BG296" s="22">
        <f t="shared" si="19"/>
        <v>-2</v>
      </c>
      <c r="BH296" s="61" t="s">
        <v>71</v>
      </c>
      <c r="BI296" t="e">
        <f>+VLOOKUP(AG296,Sheet4!A:A,1,FALSE())</f>
        <v>#N/A</v>
      </c>
      <c r="BN296" s="62">
        <v>-3</v>
      </c>
      <c r="BO296" t="s">
        <v>289</v>
      </c>
    </row>
    <row r="297" spans="1:68" ht="12.75" hidden="1" customHeight="1" x14ac:dyDescent="0.3">
      <c r="A297" s="60">
        <v>46114</v>
      </c>
      <c r="B297" t="s">
        <v>76</v>
      </c>
      <c r="F297">
        <v>280</v>
      </c>
      <c r="G297">
        <v>280</v>
      </c>
      <c r="H297">
        <v>80</v>
      </c>
      <c r="I297">
        <v>80</v>
      </c>
      <c r="J297" s="22">
        <v>-200</v>
      </c>
      <c r="R297" t="s">
        <v>77</v>
      </c>
      <c r="V297">
        <v>2601080</v>
      </c>
      <c r="W297" t="s">
        <v>286</v>
      </c>
      <c r="X297" t="s">
        <v>169</v>
      </c>
      <c r="Y297" t="s">
        <v>262</v>
      </c>
      <c r="Z297" t="s">
        <v>287</v>
      </c>
      <c r="AG297" t="s">
        <v>286</v>
      </c>
      <c r="AH297" t="s">
        <v>288</v>
      </c>
      <c r="AI297" t="s">
        <v>265</v>
      </c>
      <c r="AJ297">
        <v>878875733</v>
      </c>
      <c r="AN297">
        <v>260001</v>
      </c>
      <c r="BF297">
        <f t="shared" si="18"/>
        <v>0</v>
      </c>
      <c r="BG297" s="22">
        <f t="shared" si="19"/>
        <v>-80</v>
      </c>
      <c r="BH297" s="61" t="s">
        <v>71</v>
      </c>
      <c r="BI297" t="e">
        <f>+VLOOKUP(AG297,Sheet4!A:A,1,FALSE())</f>
        <v>#N/A</v>
      </c>
      <c r="BN297" s="62">
        <v>-200</v>
      </c>
      <c r="BO297" t="s">
        <v>289</v>
      </c>
    </row>
    <row r="298" spans="1:68" ht="12.75" hidden="1" customHeight="1" x14ac:dyDescent="0.3">
      <c r="A298" s="60">
        <v>46114</v>
      </c>
      <c r="B298" t="s">
        <v>76</v>
      </c>
      <c r="F298">
        <v>620</v>
      </c>
      <c r="G298">
        <v>620</v>
      </c>
      <c r="H298">
        <v>200</v>
      </c>
      <c r="I298">
        <v>200</v>
      </c>
      <c r="J298" s="22">
        <v>-420</v>
      </c>
      <c r="R298" t="s">
        <v>77</v>
      </c>
      <c r="V298">
        <v>2601080</v>
      </c>
      <c r="W298" t="s">
        <v>286</v>
      </c>
      <c r="X298" t="s">
        <v>169</v>
      </c>
      <c r="Y298" t="s">
        <v>262</v>
      </c>
      <c r="Z298" t="s">
        <v>290</v>
      </c>
      <c r="AG298" t="s">
        <v>286</v>
      </c>
      <c r="AH298" t="s">
        <v>288</v>
      </c>
      <c r="AI298" t="s">
        <v>265</v>
      </c>
      <c r="AJ298">
        <v>878875733</v>
      </c>
      <c r="AN298">
        <v>260001</v>
      </c>
      <c r="BF298">
        <f t="shared" si="18"/>
        <v>0</v>
      </c>
      <c r="BG298" s="22">
        <f t="shared" si="19"/>
        <v>-200</v>
      </c>
      <c r="BH298" s="61" t="s">
        <v>71</v>
      </c>
      <c r="BI298" t="e">
        <f>+VLOOKUP(AG298,Sheet4!A:A,1,FALSE())</f>
        <v>#N/A</v>
      </c>
      <c r="BN298" s="62">
        <v>-420</v>
      </c>
      <c r="BO298" t="s">
        <v>289</v>
      </c>
    </row>
    <row r="299" spans="1:68" ht="12.75" hidden="1" customHeight="1" x14ac:dyDescent="0.3">
      <c r="A299" s="60">
        <v>46114</v>
      </c>
      <c r="B299" t="s">
        <v>76</v>
      </c>
      <c r="F299">
        <v>100</v>
      </c>
      <c r="G299">
        <v>100</v>
      </c>
      <c r="H299">
        <v>40</v>
      </c>
      <c r="I299">
        <v>40</v>
      </c>
      <c r="J299" s="22">
        <v>-60</v>
      </c>
      <c r="R299" t="s">
        <v>77</v>
      </c>
      <c r="V299">
        <v>2601080</v>
      </c>
      <c r="W299" t="s">
        <v>286</v>
      </c>
      <c r="X299" t="s">
        <v>169</v>
      </c>
      <c r="Y299" t="s">
        <v>262</v>
      </c>
      <c r="Z299" t="s">
        <v>291</v>
      </c>
      <c r="AG299" t="s">
        <v>286</v>
      </c>
      <c r="AH299" t="s">
        <v>288</v>
      </c>
      <c r="AI299" t="s">
        <v>265</v>
      </c>
      <c r="AJ299">
        <v>878875733</v>
      </c>
      <c r="AN299">
        <v>260001</v>
      </c>
      <c r="BF299">
        <f t="shared" si="18"/>
        <v>0</v>
      </c>
      <c r="BG299" s="22">
        <f t="shared" si="19"/>
        <v>-40</v>
      </c>
      <c r="BH299" s="61" t="s">
        <v>71</v>
      </c>
      <c r="BI299" t="e">
        <f>+VLOOKUP(AG299,Sheet4!A:A,1,FALSE())</f>
        <v>#N/A</v>
      </c>
      <c r="BN299" s="62">
        <v>-60</v>
      </c>
      <c r="BO299" t="s">
        <v>289</v>
      </c>
    </row>
    <row r="300" spans="1:68" ht="12.75" hidden="1" customHeight="1" x14ac:dyDescent="0.3">
      <c r="A300" s="60">
        <v>46114</v>
      </c>
      <c r="B300" t="s">
        <v>78</v>
      </c>
      <c r="F300" s="63">
        <v>14</v>
      </c>
      <c r="G300">
        <v>7</v>
      </c>
      <c r="H300">
        <v>4</v>
      </c>
      <c r="I300">
        <v>4</v>
      </c>
      <c r="J300" s="22">
        <v>-10</v>
      </c>
      <c r="R300" t="s">
        <v>79</v>
      </c>
      <c r="V300">
        <v>2601080</v>
      </c>
      <c r="W300" t="s">
        <v>286</v>
      </c>
      <c r="X300" t="s">
        <v>169</v>
      </c>
      <c r="Y300" t="s">
        <v>262</v>
      </c>
      <c r="Z300" t="s">
        <v>287</v>
      </c>
      <c r="AG300" t="s">
        <v>286</v>
      </c>
      <c r="AH300" t="s">
        <v>288</v>
      </c>
      <c r="AI300" t="s">
        <v>265</v>
      </c>
      <c r="AJ300">
        <v>878875733</v>
      </c>
      <c r="AN300">
        <v>260001</v>
      </c>
      <c r="BF300">
        <f t="shared" si="18"/>
        <v>0</v>
      </c>
      <c r="BG300" s="22">
        <f t="shared" si="19"/>
        <v>-4</v>
      </c>
      <c r="BH300" s="61" t="s">
        <v>71</v>
      </c>
      <c r="BI300" t="e">
        <f>+VLOOKUP(AG300,Sheet4!A:A,1,FALSE())</f>
        <v>#N/A</v>
      </c>
      <c r="BN300" s="62">
        <v>-10</v>
      </c>
      <c r="BO300" t="s">
        <v>289</v>
      </c>
    </row>
    <row r="301" spans="1:68" ht="12.75" hidden="1" customHeight="1" x14ac:dyDescent="0.3">
      <c r="A301" s="60">
        <v>46114</v>
      </c>
      <c r="B301" t="s">
        <v>78</v>
      </c>
      <c r="F301" s="63">
        <v>31</v>
      </c>
      <c r="G301">
        <v>15.5</v>
      </c>
      <c r="H301">
        <v>10</v>
      </c>
      <c r="I301">
        <v>10</v>
      </c>
      <c r="J301" s="22">
        <v>-21</v>
      </c>
      <c r="R301" t="s">
        <v>79</v>
      </c>
      <c r="V301">
        <v>2601080</v>
      </c>
      <c r="W301" t="s">
        <v>286</v>
      </c>
      <c r="X301" t="s">
        <v>169</v>
      </c>
      <c r="Y301" t="s">
        <v>262</v>
      </c>
      <c r="Z301" t="s">
        <v>290</v>
      </c>
      <c r="AG301" t="s">
        <v>286</v>
      </c>
      <c r="AH301" t="s">
        <v>288</v>
      </c>
      <c r="AI301" t="s">
        <v>265</v>
      </c>
      <c r="AJ301">
        <v>878875733</v>
      </c>
      <c r="AN301">
        <v>260001</v>
      </c>
      <c r="BF301">
        <f t="shared" si="18"/>
        <v>0</v>
      </c>
      <c r="BG301" s="22">
        <f t="shared" si="19"/>
        <v>-10</v>
      </c>
      <c r="BH301" s="61" t="s">
        <v>71</v>
      </c>
      <c r="BI301" t="e">
        <f>+VLOOKUP(AG301,Sheet4!A:A,1,FALSE())</f>
        <v>#N/A</v>
      </c>
      <c r="BN301" s="62">
        <v>-21</v>
      </c>
      <c r="BO301" t="s">
        <v>289</v>
      </c>
    </row>
    <row r="302" spans="1:68" ht="12.75" hidden="1" customHeight="1" x14ac:dyDescent="0.3">
      <c r="A302" s="60">
        <v>46114</v>
      </c>
      <c r="B302" t="s">
        <v>78</v>
      </c>
      <c r="F302" s="63">
        <v>5</v>
      </c>
      <c r="G302">
        <v>2.5</v>
      </c>
      <c r="H302">
        <v>2</v>
      </c>
      <c r="I302">
        <v>2</v>
      </c>
      <c r="J302" s="22">
        <v>-3</v>
      </c>
      <c r="R302" t="s">
        <v>79</v>
      </c>
      <c r="V302">
        <v>2601080</v>
      </c>
      <c r="W302" t="s">
        <v>286</v>
      </c>
      <c r="X302" t="s">
        <v>169</v>
      </c>
      <c r="Y302" t="s">
        <v>262</v>
      </c>
      <c r="Z302" t="s">
        <v>291</v>
      </c>
      <c r="AG302" t="s">
        <v>286</v>
      </c>
      <c r="AH302" t="s">
        <v>288</v>
      </c>
      <c r="AI302" t="s">
        <v>265</v>
      </c>
      <c r="AJ302">
        <v>878875733</v>
      </c>
      <c r="AN302">
        <v>260001</v>
      </c>
      <c r="BF302">
        <f t="shared" si="18"/>
        <v>0</v>
      </c>
      <c r="BG302" s="22">
        <f t="shared" si="19"/>
        <v>-2</v>
      </c>
      <c r="BH302" s="61" t="s">
        <v>71</v>
      </c>
      <c r="BI302" t="e">
        <f>+VLOOKUP(AG302,Sheet4!A:A,1,FALSE())</f>
        <v>#N/A</v>
      </c>
      <c r="BN302" s="62">
        <v>-3</v>
      </c>
      <c r="BO302" t="s">
        <v>289</v>
      </c>
    </row>
    <row r="303" spans="1:68" ht="12.75" hidden="1" customHeight="1" x14ac:dyDescent="0.3">
      <c r="A303" s="60">
        <v>46114</v>
      </c>
      <c r="B303" t="s">
        <v>80</v>
      </c>
      <c r="F303">
        <v>175</v>
      </c>
      <c r="G303">
        <v>175</v>
      </c>
      <c r="H303">
        <v>50</v>
      </c>
      <c r="I303">
        <v>50</v>
      </c>
      <c r="J303" s="22">
        <v>-125</v>
      </c>
      <c r="R303" t="s">
        <v>81</v>
      </c>
      <c r="V303">
        <v>2601080</v>
      </c>
      <c r="W303" t="s">
        <v>286</v>
      </c>
      <c r="X303" t="s">
        <v>169</v>
      </c>
      <c r="Y303" t="s">
        <v>262</v>
      </c>
      <c r="Z303" t="s">
        <v>287</v>
      </c>
      <c r="AG303" t="s">
        <v>286</v>
      </c>
      <c r="AH303" t="s">
        <v>288</v>
      </c>
      <c r="AI303" t="s">
        <v>265</v>
      </c>
      <c r="AJ303">
        <v>878875733</v>
      </c>
      <c r="AN303">
        <v>260001</v>
      </c>
      <c r="BC303" s="64">
        <v>175</v>
      </c>
      <c r="BF303">
        <f t="shared" si="18"/>
        <v>175</v>
      </c>
      <c r="BG303" s="22">
        <f t="shared" si="19"/>
        <v>125</v>
      </c>
      <c r="BH303" s="67" t="s">
        <v>99</v>
      </c>
      <c r="BI303" t="e">
        <f>+VLOOKUP(AG303,Sheet4!A:A,1,FALSE())</f>
        <v>#N/A</v>
      </c>
      <c r="BN303" s="62">
        <v>-125</v>
      </c>
      <c r="BO303" t="s">
        <v>289</v>
      </c>
    </row>
    <row r="304" spans="1:68" ht="12.75" hidden="1" customHeight="1" x14ac:dyDescent="0.3">
      <c r="A304" s="60">
        <v>46114</v>
      </c>
      <c r="B304" t="s">
        <v>80</v>
      </c>
      <c r="F304">
        <v>387.5</v>
      </c>
      <c r="G304">
        <v>387.5</v>
      </c>
      <c r="H304">
        <v>125</v>
      </c>
      <c r="I304">
        <v>125</v>
      </c>
      <c r="J304" s="22">
        <v>-262.5</v>
      </c>
      <c r="R304" t="s">
        <v>81</v>
      </c>
      <c r="V304">
        <v>2601080</v>
      </c>
      <c r="W304" t="s">
        <v>286</v>
      </c>
      <c r="X304" t="s">
        <v>169</v>
      </c>
      <c r="Y304" t="s">
        <v>262</v>
      </c>
      <c r="Z304" t="s">
        <v>290</v>
      </c>
      <c r="AG304" t="s">
        <v>286</v>
      </c>
      <c r="AH304" t="s">
        <v>288</v>
      </c>
      <c r="AI304" t="s">
        <v>265</v>
      </c>
      <c r="AJ304">
        <v>878875733</v>
      </c>
      <c r="AN304">
        <v>260001</v>
      </c>
      <c r="BC304" s="64">
        <v>388</v>
      </c>
      <c r="BF304">
        <f t="shared" si="18"/>
        <v>388</v>
      </c>
      <c r="BG304" s="22">
        <f t="shared" si="19"/>
        <v>263</v>
      </c>
      <c r="BH304" s="67" t="s">
        <v>99</v>
      </c>
      <c r="BI304" t="e">
        <f>+VLOOKUP(AG304,Sheet4!A:A,1,FALSE())</f>
        <v>#N/A</v>
      </c>
      <c r="BN304" s="62">
        <v>-262.5</v>
      </c>
      <c r="BO304" t="s">
        <v>289</v>
      </c>
    </row>
    <row r="305" spans="1:68" ht="12.75" hidden="1" customHeight="1" x14ac:dyDescent="0.3">
      <c r="A305" s="60">
        <v>46114</v>
      </c>
      <c r="B305" t="s">
        <v>80</v>
      </c>
      <c r="F305">
        <v>62.5</v>
      </c>
      <c r="G305">
        <v>62.5</v>
      </c>
      <c r="H305">
        <v>25</v>
      </c>
      <c r="I305">
        <v>25</v>
      </c>
      <c r="J305" s="22">
        <v>-37.5</v>
      </c>
      <c r="R305" t="s">
        <v>81</v>
      </c>
      <c r="V305">
        <v>2601080</v>
      </c>
      <c r="W305" t="s">
        <v>286</v>
      </c>
      <c r="X305" t="s">
        <v>169</v>
      </c>
      <c r="Y305" t="s">
        <v>262</v>
      </c>
      <c r="Z305" t="s">
        <v>291</v>
      </c>
      <c r="AG305" t="s">
        <v>286</v>
      </c>
      <c r="AH305" t="s">
        <v>288</v>
      </c>
      <c r="AI305" t="s">
        <v>265</v>
      </c>
      <c r="AJ305">
        <v>878875733</v>
      </c>
      <c r="AN305">
        <v>260001</v>
      </c>
      <c r="BC305" s="64">
        <v>62</v>
      </c>
      <c r="BF305">
        <f t="shared" si="18"/>
        <v>62</v>
      </c>
      <c r="BG305" s="22">
        <f t="shared" si="19"/>
        <v>37</v>
      </c>
      <c r="BH305" s="67" t="s">
        <v>99</v>
      </c>
      <c r="BI305" t="e">
        <f>+VLOOKUP(AG305,Sheet4!A:A,1,FALSE())</f>
        <v>#N/A</v>
      </c>
      <c r="BN305" s="62">
        <v>-37.5</v>
      </c>
      <c r="BO305" t="s">
        <v>289</v>
      </c>
    </row>
    <row r="306" spans="1:68" ht="12.75" customHeight="1" x14ac:dyDescent="0.3">
      <c r="A306" s="60">
        <v>46114</v>
      </c>
      <c r="B306" t="s">
        <v>63</v>
      </c>
      <c r="F306">
        <v>2100</v>
      </c>
      <c r="G306">
        <v>2100</v>
      </c>
      <c r="H306">
        <v>1125</v>
      </c>
      <c r="I306">
        <v>1125</v>
      </c>
      <c r="J306" s="22">
        <v>-975</v>
      </c>
      <c r="R306" t="s">
        <v>64</v>
      </c>
      <c r="V306">
        <v>2601081</v>
      </c>
      <c r="W306" t="s">
        <v>292</v>
      </c>
      <c r="X306" t="s">
        <v>94</v>
      </c>
      <c r="Y306" t="s">
        <v>231</v>
      </c>
      <c r="Z306" t="s">
        <v>293</v>
      </c>
      <c r="AG306" t="s">
        <v>292</v>
      </c>
      <c r="AH306" t="s">
        <v>294</v>
      </c>
      <c r="AI306" t="s">
        <v>234</v>
      </c>
      <c r="AJ306">
        <v>847389056</v>
      </c>
      <c r="AN306">
        <v>260001</v>
      </c>
      <c r="BD306" s="64">
        <v>2100</v>
      </c>
      <c r="BF306">
        <f t="shared" si="18"/>
        <v>2100</v>
      </c>
      <c r="BG306" s="22">
        <f t="shared" si="19"/>
        <v>975</v>
      </c>
      <c r="BH306" s="65" t="s">
        <v>99</v>
      </c>
      <c r="BI306" t="e">
        <f>+VLOOKUP(AG306,Sheet4!A:A,1,FALSE())</f>
        <v>#N/A</v>
      </c>
      <c r="BN306" s="62">
        <v>-975</v>
      </c>
      <c r="BO306" t="s">
        <v>295</v>
      </c>
      <c r="BP306" t="s">
        <v>101</v>
      </c>
    </row>
    <row r="307" spans="1:68" ht="12.75" customHeight="1" x14ac:dyDescent="0.3">
      <c r="A307" s="60">
        <v>46114</v>
      </c>
      <c r="B307" t="s">
        <v>63</v>
      </c>
      <c r="F307">
        <v>810</v>
      </c>
      <c r="G307">
        <v>810</v>
      </c>
      <c r="H307">
        <v>435</v>
      </c>
      <c r="I307">
        <v>435</v>
      </c>
      <c r="J307" s="22">
        <v>-375</v>
      </c>
      <c r="R307" t="s">
        <v>64</v>
      </c>
      <c r="V307">
        <v>2601081</v>
      </c>
      <c r="W307" t="s">
        <v>292</v>
      </c>
      <c r="X307" t="s">
        <v>94</v>
      </c>
      <c r="Y307" t="s">
        <v>231</v>
      </c>
      <c r="Z307" t="s">
        <v>296</v>
      </c>
      <c r="AG307" t="s">
        <v>292</v>
      </c>
      <c r="AH307" t="s">
        <v>294</v>
      </c>
      <c r="AI307" t="s">
        <v>234</v>
      </c>
      <c r="AJ307">
        <v>847389056</v>
      </c>
      <c r="AN307">
        <v>260001</v>
      </c>
      <c r="BE307" s="64">
        <v>810</v>
      </c>
      <c r="BF307">
        <f t="shared" si="18"/>
        <v>0</v>
      </c>
      <c r="BG307" s="22">
        <f t="shared" si="19"/>
        <v>-435</v>
      </c>
      <c r="BH307" s="66" t="s">
        <v>71</v>
      </c>
      <c r="BI307" t="e">
        <f>+VLOOKUP(AG307,Sheet4!A:A,1,FALSE())</f>
        <v>#N/A</v>
      </c>
      <c r="BN307" s="62">
        <v>-375</v>
      </c>
      <c r="BO307" t="s">
        <v>295</v>
      </c>
      <c r="BP307" t="s">
        <v>101</v>
      </c>
    </row>
    <row r="308" spans="1:68" ht="12.75" hidden="1" customHeight="1" x14ac:dyDescent="0.3">
      <c r="A308" s="60">
        <v>46114</v>
      </c>
      <c r="B308" t="s">
        <v>74</v>
      </c>
      <c r="F308" s="63">
        <v>140</v>
      </c>
      <c r="G308">
        <v>70</v>
      </c>
      <c r="H308">
        <v>75</v>
      </c>
      <c r="I308">
        <v>75</v>
      </c>
      <c r="J308" s="22">
        <v>-65</v>
      </c>
      <c r="R308" t="s">
        <v>75</v>
      </c>
      <c r="V308">
        <v>2601081</v>
      </c>
      <c r="W308" t="s">
        <v>292</v>
      </c>
      <c r="X308" t="s">
        <v>94</v>
      </c>
      <c r="Y308" t="s">
        <v>231</v>
      </c>
      <c r="Z308" t="s">
        <v>293</v>
      </c>
      <c r="AG308" t="s">
        <v>292</v>
      </c>
      <c r="AH308" t="s">
        <v>294</v>
      </c>
      <c r="AI308" t="s">
        <v>234</v>
      </c>
      <c r="AJ308">
        <v>847389056</v>
      </c>
      <c r="AN308">
        <v>260001</v>
      </c>
      <c r="BF308">
        <f t="shared" si="18"/>
        <v>0</v>
      </c>
      <c r="BG308" s="22">
        <f t="shared" si="19"/>
        <v>-75</v>
      </c>
      <c r="BH308" s="61" t="s">
        <v>71</v>
      </c>
      <c r="BI308" t="e">
        <f>+VLOOKUP(AG308,Sheet4!A:A,1,FALSE())</f>
        <v>#N/A</v>
      </c>
      <c r="BN308" s="62">
        <v>-65</v>
      </c>
      <c r="BO308" t="s">
        <v>295</v>
      </c>
    </row>
    <row r="309" spans="1:68" ht="12.75" hidden="1" customHeight="1" x14ac:dyDescent="0.3">
      <c r="A309" s="60">
        <v>46114</v>
      </c>
      <c r="B309" t="s">
        <v>74</v>
      </c>
      <c r="F309" s="63">
        <v>54</v>
      </c>
      <c r="G309">
        <v>27</v>
      </c>
      <c r="H309">
        <v>29</v>
      </c>
      <c r="I309">
        <v>29</v>
      </c>
      <c r="J309" s="22">
        <v>-25</v>
      </c>
      <c r="R309" t="s">
        <v>75</v>
      </c>
      <c r="V309">
        <v>2601081</v>
      </c>
      <c r="W309" t="s">
        <v>292</v>
      </c>
      <c r="X309" t="s">
        <v>94</v>
      </c>
      <c r="Y309" t="s">
        <v>231</v>
      </c>
      <c r="Z309" t="s">
        <v>296</v>
      </c>
      <c r="AG309" t="s">
        <v>292</v>
      </c>
      <c r="AH309" t="s">
        <v>294</v>
      </c>
      <c r="AI309" t="s">
        <v>234</v>
      </c>
      <c r="AJ309">
        <v>847389056</v>
      </c>
      <c r="AN309">
        <v>260001</v>
      </c>
      <c r="BF309">
        <f t="shared" si="18"/>
        <v>0</v>
      </c>
      <c r="BG309" s="22">
        <f t="shared" si="19"/>
        <v>-29</v>
      </c>
      <c r="BH309" s="61" t="s">
        <v>71</v>
      </c>
      <c r="BI309" t="e">
        <f>+VLOOKUP(AG309,Sheet4!A:A,1,FALSE())</f>
        <v>#N/A</v>
      </c>
      <c r="BN309" s="62">
        <v>-25</v>
      </c>
      <c r="BO309" t="s">
        <v>295</v>
      </c>
    </row>
    <row r="310" spans="1:68" ht="12.75" hidden="1" customHeight="1" x14ac:dyDescent="0.3">
      <c r="A310" s="60">
        <v>46114</v>
      </c>
      <c r="B310" t="s">
        <v>76</v>
      </c>
      <c r="F310">
        <v>2800</v>
      </c>
      <c r="G310">
        <v>2800</v>
      </c>
      <c r="H310">
        <v>1500</v>
      </c>
      <c r="I310">
        <v>1500</v>
      </c>
      <c r="J310" s="22">
        <v>-1300</v>
      </c>
      <c r="R310" t="s">
        <v>77</v>
      </c>
      <c r="V310">
        <v>2601081</v>
      </c>
      <c r="W310" t="s">
        <v>292</v>
      </c>
      <c r="X310" t="s">
        <v>94</v>
      </c>
      <c r="Y310" t="s">
        <v>231</v>
      </c>
      <c r="Z310" t="s">
        <v>293</v>
      </c>
      <c r="AG310" t="s">
        <v>292</v>
      </c>
      <c r="AH310" t="s">
        <v>294</v>
      </c>
      <c r="AI310" t="s">
        <v>234</v>
      </c>
      <c r="AJ310">
        <v>847389056</v>
      </c>
      <c r="AN310">
        <v>260001</v>
      </c>
      <c r="BF310">
        <f t="shared" si="18"/>
        <v>0</v>
      </c>
      <c r="BG310" s="22">
        <f t="shared" si="19"/>
        <v>-1500</v>
      </c>
      <c r="BH310" s="61" t="s">
        <v>71</v>
      </c>
      <c r="BI310" t="e">
        <f>+VLOOKUP(AG310,Sheet4!A:A,1,FALSE())</f>
        <v>#N/A</v>
      </c>
      <c r="BN310" s="62">
        <v>-1300</v>
      </c>
      <c r="BO310" t="s">
        <v>295</v>
      </c>
    </row>
    <row r="311" spans="1:68" ht="12.75" hidden="1" customHeight="1" x14ac:dyDescent="0.3">
      <c r="A311" s="60">
        <v>46114</v>
      </c>
      <c r="B311" t="s">
        <v>76</v>
      </c>
      <c r="F311">
        <v>1080</v>
      </c>
      <c r="G311">
        <v>1080</v>
      </c>
      <c r="H311">
        <v>580</v>
      </c>
      <c r="I311">
        <v>580</v>
      </c>
      <c r="J311" s="22">
        <v>-500</v>
      </c>
      <c r="R311" t="s">
        <v>77</v>
      </c>
      <c r="V311">
        <v>2601081</v>
      </c>
      <c r="W311" t="s">
        <v>292</v>
      </c>
      <c r="X311" t="s">
        <v>94</v>
      </c>
      <c r="Y311" t="s">
        <v>231</v>
      </c>
      <c r="Z311" t="s">
        <v>296</v>
      </c>
      <c r="AG311" t="s">
        <v>292</v>
      </c>
      <c r="AH311" t="s">
        <v>294</v>
      </c>
      <c r="AI311" t="s">
        <v>234</v>
      </c>
      <c r="AJ311">
        <v>847389056</v>
      </c>
      <c r="AN311">
        <v>260001</v>
      </c>
      <c r="BF311">
        <f t="shared" si="18"/>
        <v>0</v>
      </c>
      <c r="BG311" s="22">
        <f t="shared" si="19"/>
        <v>-580</v>
      </c>
      <c r="BH311" s="61" t="s">
        <v>71</v>
      </c>
      <c r="BI311" t="e">
        <f>+VLOOKUP(AG311,Sheet4!A:A,1,FALSE())</f>
        <v>#N/A</v>
      </c>
      <c r="BN311" s="62">
        <v>-500</v>
      </c>
      <c r="BO311" t="s">
        <v>295</v>
      </c>
    </row>
    <row r="312" spans="1:68" ht="12.75" hidden="1" customHeight="1" x14ac:dyDescent="0.3">
      <c r="A312" s="60">
        <v>46114</v>
      </c>
      <c r="B312" t="s">
        <v>78</v>
      </c>
      <c r="F312" s="63">
        <v>140</v>
      </c>
      <c r="G312">
        <v>70</v>
      </c>
      <c r="H312">
        <v>75</v>
      </c>
      <c r="I312">
        <v>75</v>
      </c>
      <c r="J312" s="22">
        <v>-65</v>
      </c>
      <c r="R312" t="s">
        <v>79</v>
      </c>
      <c r="V312">
        <v>2601081</v>
      </c>
      <c r="W312" t="s">
        <v>292</v>
      </c>
      <c r="X312" t="s">
        <v>94</v>
      </c>
      <c r="Y312" t="s">
        <v>231</v>
      </c>
      <c r="Z312" t="s">
        <v>293</v>
      </c>
      <c r="AG312" t="s">
        <v>292</v>
      </c>
      <c r="AH312" t="s">
        <v>294</v>
      </c>
      <c r="AI312" t="s">
        <v>234</v>
      </c>
      <c r="AJ312">
        <v>847389056</v>
      </c>
      <c r="AN312">
        <v>260001</v>
      </c>
      <c r="BF312">
        <f t="shared" si="18"/>
        <v>0</v>
      </c>
      <c r="BG312" s="22">
        <f t="shared" si="19"/>
        <v>-75</v>
      </c>
      <c r="BH312" s="61" t="s">
        <v>71</v>
      </c>
      <c r="BI312" t="e">
        <f>+VLOOKUP(AG312,Sheet4!A:A,1,FALSE())</f>
        <v>#N/A</v>
      </c>
      <c r="BN312" s="62">
        <v>-65</v>
      </c>
      <c r="BO312" t="s">
        <v>295</v>
      </c>
    </row>
    <row r="313" spans="1:68" ht="12.75" hidden="1" customHeight="1" x14ac:dyDescent="0.3">
      <c r="A313" s="60">
        <v>46114</v>
      </c>
      <c r="B313" t="s">
        <v>78</v>
      </c>
      <c r="F313" s="63">
        <v>54</v>
      </c>
      <c r="G313">
        <v>27</v>
      </c>
      <c r="H313">
        <v>29</v>
      </c>
      <c r="I313">
        <v>29</v>
      </c>
      <c r="J313" s="22">
        <v>-25</v>
      </c>
      <c r="R313" t="s">
        <v>79</v>
      </c>
      <c r="V313">
        <v>2601081</v>
      </c>
      <c r="W313" t="s">
        <v>292</v>
      </c>
      <c r="X313" t="s">
        <v>94</v>
      </c>
      <c r="Y313" t="s">
        <v>231</v>
      </c>
      <c r="Z313" t="s">
        <v>296</v>
      </c>
      <c r="AG313" t="s">
        <v>292</v>
      </c>
      <c r="AH313" t="s">
        <v>294</v>
      </c>
      <c r="AI313" t="s">
        <v>234</v>
      </c>
      <c r="AJ313">
        <v>847389056</v>
      </c>
      <c r="AN313">
        <v>260001</v>
      </c>
      <c r="BF313">
        <f t="shared" si="18"/>
        <v>0</v>
      </c>
      <c r="BG313" s="22">
        <f t="shared" si="19"/>
        <v>-29</v>
      </c>
      <c r="BH313" s="61" t="s">
        <v>71</v>
      </c>
      <c r="BI313" t="e">
        <f>+VLOOKUP(AG313,Sheet4!A:A,1,FALSE())</f>
        <v>#N/A</v>
      </c>
      <c r="BN313" s="62">
        <v>-25</v>
      </c>
      <c r="BO313" t="s">
        <v>295</v>
      </c>
    </row>
    <row r="314" spans="1:68" ht="12.75" hidden="1" customHeight="1" x14ac:dyDescent="0.3">
      <c r="A314" s="60">
        <v>46114</v>
      </c>
      <c r="B314" t="s">
        <v>80</v>
      </c>
      <c r="F314">
        <v>1750</v>
      </c>
      <c r="G314">
        <v>1750</v>
      </c>
      <c r="H314">
        <v>937.5</v>
      </c>
      <c r="I314">
        <v>937.5</v>
      </c>
      <c r="J314" s="22">
        <v>-812.5</v>
      </c>
      <c r="R314" t="s">
        <v>81</v>
      </c>
      <c r="V314">
        <v>2601081</v>
      </c>
      <c r="W314" t="s">
        <v>292</v>
      </c>
      <c r="X314" t="s">
        <v>94</v>
      </c>
      <c r="Y314" t="s">
        <v>231</v>
      </c>
      <c r="Z314" t="s">
        <v>293</v>
      </c>
      <c r="AG314" t="s">
        <v>292</v>
      </c>
      <c r="AH314" t="s">
        <v>294</v>
      </c>
      <c r="AI314" t="s">
        <v>234</v>
      </c>
      <c r="AJ314">
        <v>847389056</v>
      </c>
      <c r="AN314">
        <v>260001</v>
      </c>
      <c r="BD314" s="64">
        <v>1750</v>
      </c>
      <c r="BF314">
        <f t="shared" si="18"/>
        <v>1750</v>
      </c>
      <c r="BG314" s="22">
        <f t="shared" si="19"/>
        <v>812.5</v>
      </c>
      <c r="BH314" s="65" t="s">
        <v>99</v>
      </c>
      <c r="BI314" t="e">
        <f>+VLOOKUP(AG314,Sheet4!A:A,1,FALSE())</f>
        <v>#N/A</v>
      </c>
      <c r="BN314" s="62">
        <v>-812.5</v>
      </c>
      <c r="BO314" t="s">
        <v>295</v>
      </c>
    </row>
    <row r="315" spans="1:68" ht="12.75" hidden="1" customHeight="1" x14ac:dyDescent="0.3">
      <c r="A315" s="60">
        <v>46114</v>
      </c>
      <c r="B315" t="s">
        <v>80</v>
      </c>
      <c r="F315">
        <v>675</v>
      </c>
      <c r="G315">
        <v>675</v>
      </c>
      <c r="H315">
        <v>362.5</v>
      </c>
      <c r="I315">
        <v>362.5</v>
      </c>
      <c r="J315" s="22">
        <v>-312.5</v>
      </c>
      <c r="R315" t="s">
        <v>81</v>
      </c>
      <c r="V315">
        <v>2601081</v>
      </c>
      <c r="W315" t="s">
        <v>292</v>
      </c>
      <c r="X315" t="s">
        <v>94</v>
      </c>
      <c r="Y315" t="s">
        <v>231</v>
      </c>
      <c r="Z315" t="s">
        <v>296</v>
      </c>
      <c r="AG315" t="s">
        <v>292</v>
      </c>
      <c r="AH315" t="s">
        <v>294</v>
      </c>
      <c r="AI315" t="s">
        <v>234</v>
      </c>
      <c r="AJ315">
        <v>847389056</v>
      </c>
      <c r="AN315">
        <v>260001</v>
      </c>
      <c r="BD315" s="64">
        <v>675</v>
      </c>
      <c r="BF315">
        <f t="shared" si="18"/>
        <v>675</v>
      </c>
      <c r="BG315" s="22">
        <f t="shared" si="19"/>
        <v>312.5</v>
      </c>
      <c r="BH315" s="65" t="s">
        <v>99</v>
      </c>
      <c r="BI315" t="e">
        <f>+VLOOKUP(AG315,Sheet4!A:A,1,FALSE())</f>
        <v>#N/A</v>
      </c>
      <c r="BN315" s="62">
        <v>-312.5</v>
      </c>
      <c r="BO315" t="s">
        <v>295</v>
      </c>
    </row>
    <row r="316" spans="1:68" ht="12.75" customHeight="1" x14ac:dyDescent="0.3">
      <c r="A316" s="60">
        <v>46114</v>
      </c>
      <c r="B316" t="s">
        <v>63</v>
      </c>
      <c r="F316">
        <v>930</v>
      </c>
      <c r="G316">
        <v>930</v>
      </c>
      <c r="H316" s="22">
        <v>0</v>
      </c>
      <c r="I316" s="22">
        <v>0</v>
      </c>
      <c r="J316" s="22">
        <f t="shared" ref="J316:J347" si="22">I316-G316</f>
        <v>-930</v>
      </c>
      <c r="K316" s="22"/>
      <c r="L316" s="22"/>
      <c r="R316" t="s">
        <v>64</v>
      </c>
      <c r="V316">
        <v>2601082</v>
      </c>
      <c r="W316" t="s">
        <v>297</v>
      </c>
      <c r="X316" t="s">
        <v>119</v>
      </c>
      <c r="Y316" t="s">
        <v>298</v>
      </c>
      <c r="Z316" t="s">
        <v>299</v>
      </c>
      <c r="AG316" t="s">
        <v>297</v>
      </c>
      <c r="AH316" t="s">
        <v>300</v>
      </c>
      <c r="AI316" t="s">
        <v>301</v>
      </c>
      <c r="AJ316" t="s">
        <v>302</v>
      </c>
      <c r="AN316">
        <v>260001</v>
      </c>
      <c r="BB316" s="22">
        <v>-930</v>
      </c>
      <c r="BF316">
        <f t="shared" si="18"/>
        <v>0</v>
      </c>
      <c r="BG316" s="22">
        <f t="shared" si="19"/>
        <v>0</v>
      </c>
      <c r="BH316" s="61" t="s">
        <v>71</v>
      </c>
      <c r="BI316" t="e">
        <f>+VLOOKUP(AG316,Sheet4!A:A,1,FALSE())</f>
        <v>#N/A</v>
      </c>
      <c r="BN316" s="62">
        <f t="shared" ref="BN316:BN347" si="23">+I316+-H316</f>
        <v>0</v>
      </c>
      <c r="BO316" t="s">
        <v>303</v>
      </c>
      <c r="BP316" t="s">
        <v>101</v>
      </c>
    </row>
    <row r="317" spans="1:68" ht="12.75" hidden="1" customHeight="1" x14ac:dyDescent="0.3">
      <c r="A317" s="60">
        <v>46114</v>
      </c>
      <c r="B317" t="s">
        <v>74</v>
      </c>
      <c r="F317" s="63">
        <v>62</v>
      </c>
      <c r="G317">
        <v>31</v>
      </c>
      <c r="H317" s="22">
        <v>0</v>
      </c>
      <c r="I317" s="22">
        <v>0</v>
      </c>
      <c r="J317" s="22">
        <f t="shared" si="22"/>
        <v>-31</v>
      </c>
      <c r="K317" s="22"/>
      <c r="L317" s="22"/>
      <c r="R317" t="s">
        <v>75</v>
      </c>
      <c r="V317">
        <v>2601082</v>
      </c>
      <c r="W317" t="s">
        <v>297</v>
      </c>
      <c r="X317" t="s">
        <v>119</v>
      </c>
      <c r="Y317" t="s">
        <v>298</v>
      </c>
      <c r="Z317" t="s">
        <v>299</v>
      </c>
      <c r="AG317" t="s">
        <v>297</v>
      </c>
      <c r="AH317" t="s">
        <v>300</v>
      </c>
      <c r="AI317" t="s">
        <v>301</v>
      </c>
      <c r="AJ317" t="s">
        <v>302</v>
      </c>
      <c r="AN317">
        <v>260001</v>
      </c>
      <c r="BB317" s="22">
        <v>-62</v>
      </c>
      <c r="BF317">
        <f t="shared" si="18"/>
        <v>0</v>
      </c>
      <c r="BG317" s="22">
        <f t="shared" si="19"/>
        <v>0</v>
      </c>
      <c r="BH317" s="61" t="s">
        <v>71</v>
      </c>
      <c r="BI317" t="e">
        <f>+VLOOKUP(AG317,Sheet4!A:A,1,FALSE())</f>
        <v>#N/A</v>
      </c>
      <c r="BN317" s="62">
        <f t="shared" si="23"/>
        <v>0</v>
      </c>
      <c r="BO317" t="s">
        <v>303</v>
      </c>
    </row>
    <row r="318" spans="1:68" ht="12.75" hidden="1" customHeight="1" x14ac:dyDescent="0.3">
      <c r="A318" s="60">
        <v>46114</v>
      </c>
      <c r="B318" t="s">
        <v>76</v>
      </c>
      <c r="F318">
        <v>1240</v>
      </c>
      <c r="G318">
        <v>1240</v>
      </c>
      <c r="H318" s="22">
        <v>0</v>
      </c>
      <c r="I318" s="22">
        <v>0</v>
      </c>
      <c r="J318" s="22">
        <f t="shared" si="22"/>
        <v>-1240</v>
      </c>
      <c r="K318" s="22"/>
      <c r="L318" s="22"/>
      <c r="R318" t="s">
        <v>77</v>
      </c>
      <c r="V318">
        <v>2601082</v>
      </c>
      <c r="W318" t="s">
        <v>297</v>
      </c>
      <c r="X318" t="s">
        <v>119</v>
      </c>
      <c r="Y318" t="s">
        <v>298</v>
      </c>
      <c r="Z318" t="s">
        <v>299</v>
      </c>
      <c r="AG318" t="s">
        <v>297</v>
      </c>
      <c r="AH318" t="s">
        <v>300</v>
      </c>
      <c r="AI318" t="s">
        <v>301</v>
      </c>
      <c r="AJ318" t="s">
        <v>302</v>
      </c>
      <c r="AN318">
        <v>260001</v>
      </c>
      <c r="BB318" s="22">
        <v>-1240</v>
      </c>
      <c r="BF318">
        <f t="shared" si="18"/>
        <v>0</v>
      </c>
      <c r="BG318" s="22">
        <f t="shared" si="19"/>
        <v>0</v>
      </c>
      <c r="BH318" s="61" t="s">
        <v>71</v>
      </c>
      <c r="BI318" t="e">
        <f>+VLOOKUP(AG318,Sheet4!A:A,1,FALSE())</f>
        <v>#N/A</v>
      </c>
      <c r="BN318" s="62">
        <f t="shared" si="23"/>
        <v>0</v>
      </c>
      <c r="BO318" t="s">
        <v>303</v>
      </c>
    </row>
    <row r="319" spans="1:68" ht="12.75" hidden="1" customHeight="1" x14ac:dyDescent="0.3">
      <c r="A319" s="60">
        <v>46114</v>
      </c>
      <c r="B319" t="s">
        <v>82</v>
      </c>
      <c r="F319" s="63">
        <v>186</v>
      </c>
      <c r="G319">
        <v>93</v>
      </c>
      <c r="H319" s="22">
        <v>0</v>
      </c>
      <c r="I319" s="22">
        <v>0</v>
      </c>
      <c r="J319" s="22">
        <f t="shared" si="22"/>
        <v>-93</v>
      </c>
      <c r="K319" s="22"/>
      <c r="L319" s="22"/>
      <c r="R319" t="s">
        <v>83</v>
      </c>
      <c r="V319">
        <v>2601082</v>
      </c>
      <c r="W319" t="s">
        <v>297</v>
      </c>
      <c r="X319" t="s">
        <v>119</v>
      </c>
      <c r="Y319" t="s">
        <v>298</v>
      </c>
      <c r="Z319" t="s">
        <v>299</v>
      </c>
      <c r="AG319" t="s">
        <v>297</v>
      </c>
      <c r="AH319" t="s">
        <v>300</v>
      </c>
      <c r="AI319" t="s">
        <v>301</v>
      </c>
      <c r="AJ319" t="s">
        <v>302</v>
      </c>
      <c r="AN319">
        <v>260001</v>
      </c>
      <c r="BB319" s="22">
        <v>-186</v>
      </c>
      <c r="BF319">
        <f t="shared" si="18"/>
        <v>0</v>
      </c>
      <c r="BG319" s="22">
        <f t="shared" si="19"/>
        <v>0</v>
      </c>
      <c r="BH319" s="61" t="s">
        <v>71</v>
      </c>
      <c r="BI319" t="e">
        <f>+VLOOKUP(AG319,Sheet4!A:A,1,FALSE())</f>
        <v>#N/A</v>
      </c>
      <c r="BN319" s="62">
        <f t="shared" si="23"/>
        <v>0</v>
      </c>
      <c r="BO319" t="s">
        <v>303</v>
      </c>
    </row>
    <row r="320" spans="1:68" ht="12.75" hidden="1" customHeight="1" x14ac:dyDescent="0.3">
      <c r="A320" s="60">
        <v>46114</v>
      </c>
      <c r="B320" t="s">
        <v>84</v>
      </c>
      <c r="F320">
        <v>3100</v>
      </c>
      <c r="G320">
        <v>3100</v>
      </c>
      <c r="H320" s="22">
        <v>0</v>
      </c>
      <c r="I320" s="22">
        <v>0</v>
      </c>
      <c r="J320" s="22">
        <f t="shared" si="22"/>
        <v>-3100</v>
      </c>
      <c r="K320" s="22"/>
      <c r="L320" s="22"/>
      <c r="R320" t="s">
        <v>85</v>
      </c>
      <c r="V320">
        <v>2601082</v>
      </c>
      <c r="W320" t="s">
        <v>297</v>
      </c>
      <c r="X320" t="s">
        <v>119</v>
      </c>
      <c r="Y320" t="s">
        <v>298</v>
      </c>
      <c r="Z320" t="s">
        <v>299</v>
      </c>
      <c r="AG320" t="s">
        <v>297</v>
      </c>
      <c r="AH320" t="s">
        <v>300</v>
      </c>
      <c r="AI320" t="s">
        <v>301</v>
      </c>
      <c r="AJ320" t="s">
        <v>302</v>
      </c>
      <c r="AN320">
        <v>260001</v>
      </c>
      <c r="BB320" s="22">
        <v>-3100</v>
      </c>
      <c r="BF320">
        <f t="shared" si="18"/>
        <v>0</v>
      </c>
      <c r="BG320" s="22">
        <f t="shared" si="19"/>
        <v>0</v>
      </c>
      <c r="BH320" s="61" t="s">
        <v>71</v>
      </c>
      <c r="BI320" t="e">
        <f>+VLOOKUP(AG320,Sheet4!A:A,1,FALSE())</f>
        <v>#N/A</v>
      </c>
      <c r="BN320" s="62">
        <f t="shared" si="23"/>
        <v>0</v>
      </c>
      <c r="BO320" t="s">
        <v>303</v>
      </c>
    </row>
    <row r="321" spans="1:68" ht="12.75" customHeight="1" x14ac:dyDescent="0.3">
      <c r="A321" s="60">
        <v>46114</v>
      </c>
      <c r="B321" t="s">
        <v>63</v>
      </c>
      <c r="F321">
        <v>240</v>
      </c>
      <c r="G321">
        <v>240</v>
      </c>
      <c r="H321" s="22">
        <v>0</v>
      </c>
      <c r="I321" s="22">
        <v>0</v>
      </c>
      <c r="J321" s="22">
        <f t="shared" si="22"/>
        <v>-240</v>
      </c>
      <c r="K321" s="22"/>
      <c r="L321" s="22"/>
      <c r="R321" t="s">
        <v>64</v>
      </c>
      <c r="V321">
        <v>2601083</v>
      </c>
      <c r="W321" t="s">
        <v>304</v>
      </c>
      <c r="X321" t="s">
        <v>110</v>
      </c>
      <c r="Y321" t="s">
        <v>305</v>
      </c>
      <c r="Z321" t="s">
        <v>306</v>
      </c>
      <c r="AG321" t="s">
        <v>304</v>
      </c>
      <c r="AH321" t="s">
        <v>307</v>
      </c>
      <c r="AI321" t="s">
        <v>308</v>
      </c>
      <c r="AJ321" t="s">
        <v>309</v>
      </c>
      <c r="AN321">
        <v>260001</v>
      </c>
      <c r="BB321" s="22">
        <v>-240</v>
      </c>
      <c r="BE321" s="64">
        <v>240</v>
      </c>
      <c r="BF321">
        <f t="shared" si="18"/>
        <v>0</v>
      </c>
      <c r="BG321" s="22">
        <f t="shared" si="19"/>
        <v>0</v>
      </c>
      <c r="BH321" s="66" t="s">
        <v>71</v>
      </c>
      <c r="BI321" t="e">
        <f>+VLOOKUP(AG321,Sheet4!A:A,1,FALSE())</f>
        <v>#N/A</v>
      </c>
      <c r="BN321" s="62">
        <f t="shared" si="23"/>
        <v>0</v>
      </c>
      <c r="BO321" t="s">
        <v>310</v>
      </c>
      <c r="BP321" t="s">
        <v>73</v>
      </c>
    </row>
    <row r="322" spans="1:68" ht="12.75" hidden="1" customHeight="1" x14ac:dyDescent="0.3">
      <c r="A322" s="60">
        <v>46114</v>
      </c>
      <c r="B322" t="s">
        <v>74</v>
      </c>
      <c r="F322" s="63">
        <v>16</v>
      </c>
      <c r="G322">
        <v>8</v>
      </c>
      <c r="H322" s="22">
        <v>0</v>
      </c>
      <c r="I322" s="22">
        <v>0</v>
      </c>
      <c r="J322" s="22">
        <f t="shared" si="22"/>
        <v>-8</v>
      </c>
      <c r="K322" s="22"/>
      <c r="L322" s="22"/>
      <c r="R322" t="s">
        <v>75</v>
      </c>
      <c r="V322">
        <v>2601083</v>
      </c>
      <c r="W322" t="s">
        <v>304</v>
      </c>
      <c r="X322" t="s">
        <v>110</v>
      </c>
      <c r="Y322" t="s">
        <v>305</v>
      </c>
      <c r="Z322" t="s">
        <v>306</v>
      </c>
      <c r="AG322" t="s">
        <v>304</v>
      </c>
      <c r="AH322" t="s">
        <v>307</v>
      </c>
      <c r="AI322" t="s">
        <v>308</v>
      </c>
      <c r="AJ322" t="s">
        <v>309</v>
      </c>
      <c r="AN322">
        <v>260001</v>
      </c>
      <c r="BB322" s="22">
        <v>-16</v>
      </c>
      <c r="BF322">
        <f t="shared" ref="BF322:BF385" si="24">+BC322+BD322</f>
        <v>0</v>
      </c>
      <c r="BG322" s="22">
        <f t="shared" ref="BG322:BG385" si="25">+BF322-I322</f>
        <v>0</v>
      </c>
      <c r="BH322" s="61" t="s">
        <v>71</v>
      </c>
      <c r="BI322" t="e">
        <f>+VLOOKUP(AG322,Sheet4!A:A,1,FALSE())</f>
        <v>#N/A</v>
      </c>
      <c r="BN322" s="62">
        <f t="shared" si="23"/>
        <v>0</v>
      </c>
      <c r="BO322" t="s">
        <v>310</v>
      </c>
    </row>
    <row r="323" spans="1:68" ht="12.75" hidden="1" customHeight="1" x14ac:dyDescent="0.3">
      <c r="A323" s="60">
        <v>46114</v>
      </c>
      <c r="B323" t="s">
        <v>76</v>
      </c>
      <c r="F323">
        <v>320</v>
      </c>
      <c r="G323">
        <v>320</v>
      </c>
      <c r="H323" s="22">
        <v>0</v>
      </c>
      <c r="I323" s="22">
        <v>0</v>
      </c>
      <c r="J323" s="22">
        <f t="shared" si="22"/>
        <v>-320</v>
      </c>
      <c r="K323" s="22"/>
      <c r="L323" s="22"/>
      <c r="R323" t="s">
        <v>77</v>
      </c>
      <c r="V323">
        <v>2601083</v>
      </c>
      <c r="W323" t="s">
        <v>304</v>
      </c>
      <c r="X323" t="s">
        <v>110</v>
      </c>
      <c r="Y323" t="s">
        <v>305</v>
      </c>
      <c r="Z323" t="s">
        <v>306</v>
      </c>
      <c r="AG323" t="s">
        <v>304</v>
      </c>
      <c r="AH323" t="s">
        <v>307</v>
      </c>
      <c r="AI323" t="s">
        <v>308</v>
      </c>
      <c r="AJ323" t="s">
        <v>309</v>
      </c>
      <c r="AN323">
        <v>260001</v>
      </c>
      <c r="BB323" s="22">
        <v>-320</v>
      </c>
      <c r="BF323">
        <f t="shared" si="24"/>
        <v>0</v>
      </c>
      <c r="BG323" s="22">
        <f t="shared" si="25"/>
        <v>0</v>
      </c>
      <c r="BH323" s="61" t="s">
        <v>71</v>
      </c>
      <c r="BI323" t="e">
        <f>+VLOOKUP(AG323,Sheet4!A:A,1,FALSE())</f>
        <v>#N/A</v>
      </c>
      <c r="BN323" s="62">
        <f t="shared" si="23"/>
        <v>0</v>
      </c>
      <c r="BO323" t="s">
        <v>310</v>
      </c>
    </row>
    <row r="324" spans="1:68" ht="12.75" hidden="1" customHeight="1" x14ac:dyDescent="0.3">
      <c r="A324" s="60">
        <v>46114</v>
      </c>
      <c r="B324" t="s">
        <v>78</v>
      </c>
      <c r="F324" s="63">
        <v>16</v>
      </c>
      <c r="G324">
        <v>8</v>
      </c>
      <c r="H324" s="22">
        <v>0</v>
      </c>
      <c r="I324" s="22">
        <v>0</v>
      </c>
      <c r="J324" s="22">
        <f t="shared" si="22"/>
        <v>-8</v>
      </c>
      <c r="K324" s="22"/>
      <c r="L324" s="22"/>
      <c r="R324" t="s">
        <v>79</v>
      </c>
      <c r="V324">
        <v>2601083</v>
      </c>
      <c r="W324" t="s">
        <v>304</v>
      </c>
      <c r="X324" t="s">
        <v>110</v>
      </c>
      <c r="Y324" t="s">
        <v>305</v>
      </c>
      <c r="Z324" t="s">
        <v>306</v>
      </c>
      <c r="AG324" t="s">
        <v>304</v>
      </c>
      <c r="AH324" t="s">
        <v>307</v>
      </c>
      <c r="AI324" t="s">
        <v>308</v>
      </c>
      <c r="AJ324" t="s">
        <v>309</v>
      </c>
      <c r="AN324">
        <v>260001</v>
      </c>
      <c r="BB324" s="22">
        <v>-16</v>
      </c>
      <c r="BF324">
        <f t="shared" si="24"/>
        <v>0</v>
      </c>
      <c r="BG324" s="22">
        <f t="shared" si="25"/>
        <v>0</v>
      </c>
      <c r="BH324" s="61" t="s">
        <v>71</v>
      </c>
      <c r="BI324" t="e">
        <f>+VLOOKUP(AG324,Sheet4!A:A,1,FALSE())</f>
        <v>#N/A</v>
      </c>
      <c r="BN324" s="62">
        <f t="shared" si="23"/>
        <v>0</v>
      </c>
      <c r="BO324" t="s">
        <v>310</v>
      </c>
    </row>
    <row r="325" spans="1:68" ht="12.75" hidden="1" customHeight="1" x14ac:dyDescent="0.3">
      <c r="A325" s="60">
        <v>46114</v>
      </c>
      <c r="B325" t="s">
        <v>80</v>
      </c>
      <c r="F325">
        <v>200</v>
      </c>
      <c r="G325">
        <v>200</v>
      </c>
      <c r="H325" s="22">
        <v>0</v>
      </c>
      <c r="I325" s="22">
        <v>0</v>
      </c>
      <c r="J325" s="22">
        <f t="shared" si="22"/>
        <v>-200</v>
      </c>
      <c r="K325" s="22"/>
      <c r="L325" s="22"/>
      <c r="R325" t="s">
        <v>81</v>
      </c>
      <c r="V325">
        <v>2601083</v>
      </c>
      <c r="W325" t="s">
        <v>304</v>
      </c>
      <c r="X325" t="s">
        <v>110</v>
      </c>
      <c r="Y325" t="s">
        <v>305</v>
      </c>
      <c r="Z325" t="s">
        <v>306</v>
      </c>
      <c r="AG325" t="s">
        <v>304</v>
      </c>
      <c r="AH325" t="s">
        <v>307</v>
      </c>
      <c r="AI325" t="s">
        <v>308</v>
      </c>
      <c r="AJ325" t="s">
        <v>309</v>
      </c>
      <c r="AN325">
        <v>260001</v>
      </c>
      <c r="BB325" s="22">
        <v>-200</v>
      </c>
      <c r="BE325" s="64">
        <v>200</v>
      </c>
      <c r="BF325">
        <f t="shared" si="24"/>
        <v>0</v>
      </c>
      <c r="BG325" s="22">
        <f t="shared" si="25"/>
        <v>0</v>
      </c>
      <c r="BH325" s="66" t="s">
        <v>71</v>
      </c>
      <c r="BI325" t="e">
        <f>+VLOOKUP(AG325,Sheet4!A:A,1,FALSE())</f>
        <v>#N/A</v>
      </c>
      <c r="BN325" s="62">
        <f t="shared" si="23"/>
        <v>0</v>
      </c>
      <c r="BO325" t="s">
        <v>310</v>
      </c>
    </row>
    <row r="326" spans="1:68" ht="12.75" customHeight="1" x14ac:dyDescent="0.3">
      <c r="A326" s="60">
        <v>46114</v>
      </c>
      <c r="B326" t="s">
        <v>63</v>
      </c>
      <c r="F326">
        <v>780</v>
      </c>
      <c r="G326">
        <v>780</v>
      </c>
      <c r="H326" s="22">
        <v>822.54545454545496</v>
      </c>
      <c r="I326" s="22">
        <v>822.54545454545496</v>
      </c>
      <c r="J326" s="22">
        <f t="shared" si="22"/>
        <v>42.545454545454959</v>
      </c>
      <c r="K326" s="22"/>
      <c r="L326" s="22"/>
      <c r="R326" t="s">
        <v>64</v>
      </c>
      <c r="V326">
        <v>2601084</v>
      </c>
      <c r="W326" t="s">
        <v>311</v>
      </c>
      <c r="X326" t="s">
        <v>110</v>
      </c>
      <c r="Y326" t="s">
        <v>312</v>
      </c>
      <c r="Z326" t="s">
        <v>313</v>
      </c>
      <c r="AG326" t="s">
        <v>311</v>
      </c>
      <c r="AH326" t="s">
        <v>314</v>
      </c>
      <c r="AI326" t="s">
        <v>315</v>
      </c>
      <c r="AJ326">
        <v>847671309</v>
      </c>
      <c r="AN326">
        <v>260001</v>
      </c>
      <c r="BB326" s="22">
        <v>42.545454545454497</v>
      </c>
      <c r="BE326" s="64">
        <v>780</v>
      </c>
      <c r="BF326">
        <f t="shared" si="24"/>
        <v>0</v>
      </c>
      <c r="BG326" s="22">
        <f t="shared" si="25"/>
        <v>-822.54545454545496</v>
      </c>
      <c r="BH326" s="66" t="s">
        <v>71</v>
      </c>
      <c r="BI326" t="e">
        <f>+VLOOKUP(AG326,Sheet4!A:A,1,FALSE())</f>
        <v>#N/A</v>
      </c>
      <c r="BN326" s="62">
        <f t="shared" si="23"/>
        <v>0</v>
      </c>
      <c r="BO326" t="s">
        <v>316</v>
      </c>
      <c r="BP326" t="s">
        <v>73</v>
      </c>
    </row>
    <row r="327" spans="1:68" ht="12.75" customHeight="1" x14ac:dyDescent="0.3">
      <c r="A327" s="60">
        <v>46114</v>
      </c>
      <c r="B327" t="s">
        <v>63</v>
      </c>
      <c r="F327">
        <v>30</v>
      </c>
      <c r="G327">
        <v>30</v>
      </c>
      <c r="H327" s="22">
        <v>31.636363636363601</v>
      </c>
      <c r="I327" s="22">
        <v>31.636363636363601</v>
      </c>
      <c r="J327" s="22">
        <f t="shared" si="22"/>
        <v>1.6363636363636012</v>
      </c>
      <c r="K327" s="22"/>
      <c r="L327" s="22"/>
      <c r="R327" t="s">
        <v>64</v>
      </c>
      <c r="V327">
        <v>2601084</v>
      </c>
      <c r="W327" t="s">
        <v>311</v>
      </c>
      <c r="X327" t="s">
        <v>110</v>
      </c>
      <c r="Y327" t="s">
        <v>312</v>
      </c>
      <c r="Z327" t="s">
        <v>317</v>
      </c>
      <c r="AG327" t="s">
        <v>311</v>
      </c>
      <c r="AH327" t="s">
        <v>314</v>
      </c>
      <c r="AI327" t="s">
        <v>315</v>
      </c>
      <c r="AJ327">
        <v>847671309</v>
      </c>
      <c r="AN327">
        <v>260001</v>
      </c>
      <c r="BB327" s="22">
        <v>1.63636363636363</v>
      </c>
      <c r="BE327" s="64">
        <v>30</v>
      </c>
      <c r="BF327">
        <f t="shared" si="24"/>
        <v>0</v>
      </c>
      <c r="BG327" s="22">
        <f t="shared" si="25"/>
        <v>-31.636363636363601</v>
      </c>
      <c r="BH327" s="66" t="s">
        <v>71</v>
      </c>
      <c r="BI327" t="e">
        <f>+VLOOKUP(AG327,Sheet4!A:A,1,FALSE())</f>
        <v>#N/A</v>
      </c>
      <c r="BN327" s="62">
        <f t="shared" si="23"/>
        <v>0</v>
      </c>
      <c r="BO327" t="s">
        <v>316</v>
      </c>
      <c r="BP327" t="s">
        <v>73</v>
      </c>
    </row>
    <row r="328" spans="1:68" ht="12.75" customHeight="1" x14ac:dyDescent="0.3">
      <c r="A328" s="60">
        <v>46114</v>
      </c>
      <c r="B328" t="s">
        <v>63</v>
      </c>
      <c r="F328">
        <v>15</v>
      </c>
      <c r="G328">
        <v>15</v>
      </c>
      <c r="H328" s="22">
        <v>15.818181818181801</v>
      </c>
      <c r="I328" s="22">
        <v>15.818181818181801</v>
      </c>
      <c r="J328" s="22">
        <f t="shared" si="22"/>
        <v>0.81818181818180058</v>
      </c>
      <c r="K328" s="22"/>
      <c r="L328" s="22"/>
      <c r="R328" t="s">
        <v>64</v>
      </c>
      <c r="V328">
        <v>2601084</v>
      </c>
      <c r="W328" t="s">
        <v>311</v>
      </c>
      <c r="X328" t="s">
        <v>110</v>
      </c>
      <c r="Y328" t="s">
        <v>312</v>
      </c>
      <c r="Z328" t="s">
        <v>318</v>
      </c>
      <c r="AG328" t="s">
        <v>311</v>
      </c>
      <c r="AH328" t="s">
        <v>314</v>
      </c>
      <c r="AI328" t="s">
        <v>315</v>
      </c>
      <c r="AJ328">
        <v>847671309</v>
      </c>
      <c r="AN328">
        <v>260001</v>
      </c>
      <c r="BB328" s="22">
        <v>0.81818181818181701</v>
      </c>
      <c r="BE328" s="64">
        <v>15</v>
      </c>
      <c r="BF328">
        <f t="shared" si="24"/>
        <v>0</v>
      </c>
      <c r="BG328" s="22">
        <f t="shared" si="25"/>
        <v>-15.818181818181801</v>
      </c>
      <c r="BH328" s="66" t="s">
        <v>71</v>
      </c>
      <c r="BI328" t="e">
        <f>+VLOOKUP(AG328,Sheet4!A:A,1,FALSE())</f>
        <v>#N/A</v>
      </c>
      <c r="BN328" s="62">
        <f t="shared" si="23"/>
        <v>0</v>
      </c>
      <c r="BO328" t="s">
        <v>316</v>
      </c>
      <c r="BP328" t="s">
        <v>73</v>
      </c>
    </row>
    <row r="329" spans="1:68" ht="12.75" hidden="1" customHeight="1" x14ac:dyDescent="0.3">
      <c r="A329" s="60">
        <v>46114</v>
      </c>
      <c r="B329" t="s">
        <v>74</v>
      </c>
      <c r="F329" s="63">
        <v>52</v>
      </c>
      <c r="G329">
        <v>26</v>
      </c>
      <c r="H329" s="22">
        <v>54.8363636363636</v>
      </c>
      <c r="I329" s="22">
        <v>54.8363636363636</v>
      </c>
      <c r="J329" s="22">
        <f t="shared" si="22"/>
        <v>28.8363636363636</v>
      </c>
      <c r="K329" s="22"/>
      <c r="L329" s="22"/>
      <c r="R329" t="s">
        <v>75</v>
      </c>
      <c r="V329">
        <v>2601084</v>
      </c>
      <c r="W329" t="s">
        <v>311</v>
      </c>
      <c r="X329" t="s">
        <v>110</v>
      </c>
      <c r="Y329" t="s">
        <v>312</v>
      </c>
      <c r="Z329" t="s">
        <v>313</v>
      </c>
      <c r="AG329" t="s">
        <v>311</v>
      </c>
      <c r="AH329" t="s">
        <v>314</v>
      </c>
      <c r="AI329" t="s">
        <v>315</v>
      </c>
      <c r="AJ329">
        <v>847671309</v>
      </c>
      <c r="AN329">
        <v>260001</v>
      </c>
      <c r="BB329" s="22">
        <v>2.83636363636364</v>
      </c>
      <c r="BF329">
        <f t="shared" si="24"/>
        <v>0</v>
      </c>
      <c r="BG329" s="22">
        <f t="shared" si="25"/>
        <v>-54.8363636363636</v>
      </c>
      <c r="BH329" s="61" t="s">
        <v>71</v>
      </c>
      <c r="BI329" t="e">
        <f>+VLOOKUP(AG329,Sheet4!A:A,1,FALSE())</f>
        <v>#N/A</v>
      </c>
      <c r="BN329" s="62">
        <f t="shared" si="23"/>
        <v>0</v>
      </c>
      <c r="BO329" t="s">
        <v>316</v>
      </c>
    </row>
    <row r="330" spans="1:68" ht="12.75" hidden="1" customHeight="1" x14ac:dyDescent="0.3">
      <c r="A330" s="60">
        <v>46114</v>
      </c>
      <c r="B330" t="s">
        <v>74</v>
      </c>
      <c r="F330" s="63">
        <v>2</v>
      </c>
      <c r="G330">
        <v>1</v>
      </c>
      <c r="H330" s="22">
        <v>2.1090909090909098</v>
      </c>
      <c r="I330" s="22">
        <v>2.1090909090909098</v>
      </c>
      <c r="J330" s="22">
        <f t="shared" si="22"/>
        <v>1.1090909090909098</v>
      </c>
      <c r="K330" s="22"/>
      <c r="L330" s="22"/>
      <c r="R330" t="s">
        <v>75</v>
      </c>
      <c r="V330">
        <v>2601084</v>
      </c>
      <c r="W330" t="s">
        <v>311</v>
      </c>
      <c r="X330" t="s">
        <v>110</v>
      </c>
      <c r="Y330" t="s">
        <v>312</v>
      </c>
      <c r="Z330" t="s">
        <v>317</v>
      </c>
      <c r="AG330" t="s">
        <v>311</v>
      </c>
      <c r="AH330" t="s">
        <v>314</v>
      </c>
      <c r="AI330" t="s">
        <v>315</v>
      </c>
      <c r="AJ330">
        <v>847671309</v>
      </c>
      <c r="AN330">
        <v>260001</v>
      </c>
      <c r="BB330" s="22">
        <v>0.109090909090909</v>
      </c>
      <c r="BF330">
        <f t="shared" si="24"/>
        <v>0</v>
      </c>
      <c r="BG330" s="22">
        <f t="shared" si="25"/>
        <v>-2.1090909090909098</v>
      </c>
      <c r="BH330" s="61" t="s">
        <v>71</v>
      </c>
      <c r="BI330" t="e">
        <f>+VLOOKUP(AG330,Sheet4!A:A,1,FALSE())</f>
        <v>#N/A</v>
      </c>
      <c r="BN330" s="62">
        <f t="shared" si="23"/>
        <v>0</v>
      </c>
      <c r="BO330" t="s">
        <v>316</v>
      </c>
    </row>
    <row r="331" spans="1:68" ht="12.75" hidden="1" customHeight="1" x14ac:dyDescent="0.3">
      <c r="A331" s="60">
        <v>46114</v>
      </c>
      <c r="B331" t="s">
        <v>74</v>
      </c>
      <c r="F331" s="63">
        <v>1</v>
      </c>
      <c r="G331">
        <v>0.5</v>
      </c>
      <c r="H331" s="22">
        <v>1.05454545454545</v>
      </c>
      <c r="I331" s="22">
        <v>1.05454545454545</v>
      </c>
      <c r="J331" s="22">
        <f t="shared" si="22"/>
        <v>0.55454545454545001</v>
      </c>
      <c r="K331" s="22"/>
      <c r="L331" s="22"/>
      <c r="R331" t="s">
        <v>75</v>
      </c>
      <c r="V331">
        <v>2601084</v>
      </c>
      <c r="W331" t="s">
        <v>311</v>
      </c>
      <c r="X331" t="s">
        <v>110</v>
      </c>
      <c r="Y331" t="s">
        <v>312</v>
      </c>
      <c r="Z331" t="s">
        <v>318</v>
      </c>
      <c r="AG331" t="s">
        <v>311</v>
      </c>
      <c r="AH331" t="s">
        <v>314</v>
      </c>
      <c r="AI331" t="s">
        <v>315</v>
      </c>
      <c r="AJ331">
        <v>847671309</v>
      </c>
      <c r="AN331">
        <v>260001</v>
      </c>
      <c r="BB331" s="22">
        <v>5.4545454545454501E-2</v>
      </c>
      <c r="BF331">
        <f t="shared" si="24"/>
        <v>0</v>
      </c>
      <c r="BG331" s="22">
        <f t="shared" si="25"/>
        <v>-1.05454545454545</v>
      </c>
      <c r="BH331" s="61" t="s">
        <v>71</v>
      </c>
      <c r="BI331" t="e">
        <f>+VLOOKUP(AG331,Sheet4!A:A,1,FALSE())</f>
        <v>#N/A</v>
      </c>
      <c r="BN331" s="62">
        <f t="shared" si="23"/>
        <v>0</v>
      </c>
      <c r="BO331" t="s">
        <v>316</v>
      </c>
    </row>
    <row r="332" spans="1:68" ht="12.75" hidden="1" customHeight="1" x14ac:dyDescent="0.3">
      <c r="A332" s="60">
        <v>46114</v>
      </c>
      <c r="B332" t="s">
        <v>76</v>
      </c>
      <c r="F332">
        <v>1040</v>
      </c>
      <c r="G332">
        <v>1040</v>
      </c>
      <c r="H332" s="22">
        <v>1096.72727272727</v>
      </c>
      <c r="I332" s="22">
        <v>1096.72727272727</v>
      </c>
      <c r="J332" s="22">
        <f t="shared" si="22"/>
        <v>56.727272727270019</v>
      </c>
      <c r="K332" s="22"/>
      <c r="L332" s="22"/>
      <c r="R332" t="s">
        <v>77</v>
      </c>
      <c r="V332">
        <v>2601084</v>
      </c>
      <c r="W332" t="s">
        <v>311</v>
      </c>
      <c r="X332" t="s">
        <v>110</v>
      </c>
      <c r="Y332" t="s">
        <v>312</v>
      </c>
      <c r="Z332" t="s">
        <v>313</v>
      </c>
      <c r="AG332" t="s">
        <v>311</v>
      </c>
      <c r="AH332" t="s">
        <v>314</v>
      </c>
      <c r="AI332" t="s">
        <v>315</v>
      </c>
      <c r="AJ332">
        <v>847671309</v>
      </c>
      <c r="AN332">
        <v>260001</v>
      </c>
      <c r="BB332" s="22">
        <v>56.727272727272798</v>
      </c>
      <c r="BF332">
        <f t="shared" si="24"/>
        <v>0</v>
      </c>
      <c r="BG332" s="22">
        <f t="shared" si="25"/>
        <v>-1096.72727272727</v>
      </c>
      <c r="BH332" s="61" t="s">
        <v>71</v>
      </c>
      <c r="BI332" t="e">
        <f>+VLOOKUP(AG332,Sheet4!A:A,1,FALSE())</f>
        <v>#N/A</v>
      </c>
      <c r="BN332" s="62">
        <f t="shared" si="23"/>
        <v>0</v>
      </c>
      <c r="BO332" t="s">
        <v>316</v>
      </c>
    </row>
    <row r="333" spans="1:68" ht="12.75" hidden="1" customHeight="1" x14ac:dyDescent="0.3">
      <c r="A333" s="60">
        <v>46114</v>
      </c>
      <c r="B333" t="s">
        <v>76</v>
      </c>
      <c r="F333">
        <v>40</v>
      </c>
      <c r="G333">
        <v>40</v>
      </c>
      <c r="H333" s="22">
        <v>42.181818181818201</v>
      </c>
      <c r="I333" s="22">
        <v>42.181818181818201</v>
      </c>
      <c r="J333" s="22">
        <f t="shared" si="22"/>
        <v>2.1818181818182012</v>
      </c>
      <c r="K333" s="22"/>
      <c r="L333" s="22"/>
      <c r="R333" t="s">
        <v>77</v>
      </c>
      <c r="V333">
        <v>2601084</v>
      </c>
      <c r="W333" t="s">
        <v>311</v>
      </c>
      <c r="X333" t="s">
        <v>110</v>
      </c>
      <c r="Y333" t="s">
        <v>312</v>
      </c>
      <c r="Z333" t="s">
        <v>317</v>
      </c>
      <c r="AG333" t="s">
        <v>311</v>
      </c>
      <c r="AH333" t="s">
        <v>314</v>
      </c>
      <c r="AI333" t="s">
        <v>315</v>
      </c>
      <c r="AJ333">
        <v>847671309</v>
      </c>
      <c r="AN333">
        <v>260001</v>
      </c>
      <c r="BB333" s="22">
        <v>2.1818181818181799</v>
      </c>
      <c r="BF333">
        <f t="shared" si="24"/>
        <v>0</v>
      </c>
      <c r="BG333" s="22">
        <f t="shared" si="25"/>
        <v>-42.181818181818201</v>
      </c>
      <c r="BH333" s="61" t="s">
        <v>71</v>
      </c>
      <c r="BI333" t="e">
        <f>+VLOOKUP(AG333,Sheet4!A:A,1,FALSE())</f>
        <v>#N/A</v>
      </c>
      <c r="BN333" s="62">
        <f t="shared" si="23"/>
        <v>0</v>
      </c>
      <c r="BO333" t="s">
        <v>316</v>
      </c>
    </row>
    <row r="334" spans="1:68" ht="12.75" hidden="1" customHeight="1" x14ac:dyDescent="0.3">
      <c r="A334" s="60">
        <v>46114</v>
      </c>
      <c r="B334" t="s">
        <v>76</v>
      </c>
      <c r="F334">
        <v>20</v>
      </c>
      <c r="G334">
        <v>20</v>
      </c>
      <c r="H334" s="22">
        <v>21.090909090909101</v>
      </c>
      <c r="I334" s="22">
        <v>21.090909090909101</v>
      </c>
      <c r="J334" s="22">
        <f t="shared" si="22"/>
        <v>1.0909090909091006</v>
      </c>
      <c r="K334" s="22"/>
      <c r="L334" s="22"/>
      <c r="R334" t="s">
        <v>77</v>
      </c>
      <c r="V334">
        <v>2601084</v>
      </c>
      <c r="W334" t="s">
        <v>311</v>
      </c>
      <c r="X334" t="s">
        <v>110</v>
      </c>
      <c r="Y334" t="s">
        <v>312</v>
      </c>
      <c r="Z334" t="s">
        <v>318</v>
      </c>
      <c r="AG334" t="s">
        <v>311</v>
      </c>
      <c r="AH334" t="s">
        <v>314</v>
      </c>
      <c r="AI334" t="s">
        <v>315</v>
      </c>
      <c r="AJ334">
        <v>847671309</v>
      </c>
      <c r="AN334">
        <v>260001</v>
      </c>
      <c r="BB334" s="22">
        <v>1.0909090909090899</v>
      </c>
      <c r="BF334">
        <f t="shared" si="24"/>
        <v>0</v>
      </c>
      <c r="BG334" s="22">
        <f t="shared" si="25"/>
        <v>-21.090909090909101</v>
      </c>
      <c r="BH334" s="61" t="s">
        <v>71</v>
      </c>
      <c r="BI334" t="e">
        <f>+VLOOKUP(AG334,Sheet4!A:A,1,FALSE())</f>
        <v>#N/A</v>
      </c>
      <c r="BN334" s="62">
        <f t="shared" si="23"/>
        <v>0</v>
      </c>
      <c r="BO334" t="s">
        <v>316</v>
      </c>
    </row>
    <row r="335" spans="1:68" ht="12.75" hidden="1" customHeight="1" x14ac:dyDescent="0.3">
      <c r="A335" s="60">
        <v>46114</v>
      </c>
      <c r="B335" t="s">
        <v>78</v>
      </c>
      <c r="F335" s="63">
        <v>52</v>
      </c>
      <c r="G335">
        <v>26</v>
      </c>
      <c r="H335" s="22">
        <v>54.8363636363636</v>
      </c>
      <c r="I335" s="22">
        <v>54.8363636363636</v>
      </c>
      <c r="J335" s="22">
        <f t="shared" si="22"/>
        <v>28.8363636363636</v>
      </c>
      <c r="K335" s="22"/>
      <c r="L335" s="22"/>
      <c r="R335" t="s">
        <v>79</v>
      </c>
      <c r="V335">
        <v>2601084</v>
      </c>
      <c r="W335" t="s">
        <v>311</v>
      </c>
      <c r="X335" t="s">
        <v>110</v>
      </c>
      <c r="Y335" t="s">
        <v>312</v>
      </c>
      <c r="Z335" t="s">
        <v>313</v>
      </c>
      <c r="AG335" t="s">
        <v>311</v>
      </c>
      <c r="AH335" t="s">
        <v>314</v>
      </c>
      <c r="AI335" t="s">
        <v>315</v>
      </c>
      <c r="AJ335">
        <v>847671309</v>
      </c>
      <c r="AN335">
        <v>260001</v>
      </c>
      <c r="BB335" s="22">
        <v>2.83636363636364</v>
      </c>
      <c r="BF335">
        <f t="shared" si="24"/>
        <v>0</v>
      </c>
      <c r="BG335" s="22">
        <f t="shared" si="25"/>
        <v>-54.8363636363636</v>
      </c>
      <c r="BH335" s="61" t="s">
        <v>71</v>
      </c>
      <c r="BI335" t="e">
        <f>+VLOOKUP(AG335,Sheet4!A:A,1,FALSE())</f>
        <v>#N/A</v>
      </c>
      <c r="BN335" s="62">
        <f t="shared" si="23"/>
        <v>0</v>
      </c>
      <c r="BO335" t="s">
        <v>316</v>
      </c>
    </row>
    <row r="336" spans="1:68" ht="12.75" hidden="1" customHeight="1" x14ac:dyDescent="0.3">
      <c r="A336" s="60">
        <v>46114</v>
      </c>
      <c r="B336" t="s">
        <v>78</v>
      </c>
      <c r="F336" s="63">
        <v>2</v>
      </c>
      <c r="G336">
        <v>1</v>
      </c>
      <c r="H336" s="22">
        <v>2.1090909090909098</v>
      </c>
      <c r="I336" s="22">
        <v>2.1090909090909098</v>
      </c>
      <c r="J336" s="22">
        <f t="shared" si="22"/>
        <v>1.1090909090909098</v>
      </c>
      <c r="K336" s="22"/>
      <c r="L336" s="22"/>
      <c r="R336" t="s">
        <v>79</v>
      </c>
      <c r="V336">
        <v>2601084</v>
      </c>
      <c r="W336" t="s">
        <v>311</v>
      </c>
      <c r="X336" t="s">
        <v>110</v>
      </c>
      <c r="Y336" t="s">
        <v>312</v>
      </c>
      <c r="Z336" t="s">
        <v>317</v>
      </c>
      <c r="AG336" t="s">
        <v>311</v>
      </c>
      <c r="AH336" t="s">
        <v>314</v>
      </c>
      <c r="AI336" t="s">
        <v>315</v>
      </c>
      <c r="AJ336">
        <v>847671309</v>
      </c>
      <c r="AN336">
        <v>260001</v>
      </c>
      <c r="BB336" s="22">
        <v>0.109090909090909</v>
      </c>
      <c r="BF336">
        <f t="shared" si="24"/>
        <v>0</v>
      </c>
      <c r="BG336" s="22">
        <f t="shared" si="25"/>
        <v>-2.1090909090909098</v>
      </c>
      <c r="BH336" s="61" t="s">
        <v>71</v>
      </c>
      <c r="BI336" t="e">
        <f>+VLOOKUP(AG336,Sheet4!A:A,1,FALSE())</f>
        <v>#N/A</v>
      </c>
      <c r="BN336" s="62">
        <f t="shared" si="23"/>
        <v>0</v>
      </c>
      <c r="BO336" t="s">
        <v>316</v>
      </c>
    </row>
    <row r="337" spans="1:68" ht="12.75" hidden="1" customHeight="1" x14ac:dyDescent="0.3">
      <c r="A337" s="60">
        <v>46114</v>
      </c>
      <c r="B337" t="s">
        <v>78</v>
      </c>
      <c r="F337" s="63">
        <v>1</v>
      </c>
      <c r="G337">
        <v>0.5</v>
      </c>
      <c r="H337" s="22">
        <v>1.05454545454545</v>
      </c>
      <c r="I337" s="22">
        <v>1.05454545454545</v>
      </c>
      <c r="J337" s="22">
        <f t="shared" si="22"/>
        <v>0.55454545454545001</v>
      </c>
      <c r="K337" s="22"/>
      <c r="L337" s="22"/>
      <c r="R337" t="s">
        <v>79</v>
      </c>
      <c r="V337">
        <v>2601084</v>
      </c>
      <c r="W337" t="s">
        <v>311</v>
      </c>
      <c r="X337" t="s">
        <v>110</v>
      </c>
      <c r="Y337" t="s">
        <v>312</v>
      </c>
      <c r="Z337" t="s">
        <v>318</v>
      </c>
      <c r="AG337" t="s">
        <v>311</v>
      </c>
      <c r="AH337" t="s">
        <v>314</v>
      </c>
      <c r="AI337" t="s">
        <v>315</v>
      </c>
      <c r="AJ337">
        <v>847671309</v>
      </c>
      <c r="AN337">
        <v>260001</v>
      </c>
      <c r="BB337" s="22">
        <v>5.4545454545454501E-2</v>
      </c>
      <c r="BF337">
        <f t="shared" si="24"/>
        <v>0</v>
      </c>
      <c r="BG337" s="22">
        <f t="shared" si="25"/>
        <v>-1.05454545454545</v>
      </c>
      <c r="BH337" s="61" t="s">
        <v>71</v>
      </c>
      <c r="BI337" t="e">
        <f>+VLOOKUP(AG337,Sheet4!A:A,1,FALSE())</f>
        <v>#N/A</v>
      </c>
      <c r="BN337" s="62">
        <f t="shared" si="23"/>
        <v>0</v>
      </c>
      <c r="BO337" t="s">
        <v>316</v>
      </c>
    </row>
    <row r="338" spans="1:68" ht="12.75" hidden="1" customHeight="1" x14ac:dyDescent="0.3">
      <c r="A338" s="60">
        <v>46114</v>
      </c>
      <c r="B338" t="s">
        <v>80</v>
      </c>
      <c r="F338">
        <v>650</v>
      </c>
      <c r="G338">
        <v>650</v>
      </c>
      <c r="H338" s="22">
        <v>685.45454545454595</v>
      </c>
      <c r="I338" s="22">
        <v>685.45454545454595</v>
      </c>
      <c r="J338" s="22">
        <f t="shared" si="22"/>
        <v>35.454545454545951</v>
      </c>
      <c r="K338" s="22"/>
      <c r="L338" s="22"/>
      <c r="R338" t="s">
        <v>81</v>
      </c>
      <c r="V338">
        <v>2601084</v>
      </c>
      <c r="W338" t="s">
        <v>311</v>
      </c>
      <c r="X338" t="s">
        <v>110</v>
      </c>
      <c r="Y338" t="s">
        <v>312</v>
      </c>
      <c r="Z338" t="s">
        <v>313</v>
      </c>
      <c r="AG338" t="s">
        <v>311</v>
      </c>
      <c r="AH338" t="s">
        <v>314</v>
      </c>
      <c r="AI338" t="s">
        <v>315</v>
      </c>
      <c r="AJ338">
        <v>847671309</v>
      </c>
      <c r="AN338">
        <v>260001</v>
      </c>
      <c r="BB338" s="22">
        <v>35.454545454545503</v>
      </c>
      <c r="BE338" s="64">
        <v>650</v>
      </c>
      <c r="BF338">
        <f t="shared" si="24"/>
        <v>0</v>
      </c>
      <c r="BG338" s="22">
        <f t="shared" si="25"/>
        <v>-685.45454545454595</v>
      </c>
      <c r="BH338" s="66" t="s">
        <v>71</v>
      </c>
      <c r="BI338" t="e">
        <f>+VLOOKUP(AG338,Sheet4!A:A,1,FALSE())</f>
        <v>#N/A</v>
      </c>
      <c r="BN338" s="62">
        <f t="shared" si="23"/>
        <v>0</v>
      </c>
      <c r="BO338" t="s">
        <v>316</v>
      </c>
    </row>
    <row r="339" spans="1:68" ht="12.75" hidden="1" customHeight="1" x14ac:dyDescent="0.3">
      <c r="A339" s="60">
        <v>46114</v>
      </c>
      <c r="B339" t="s">
        <v>80</v>
      </c>
      <c r="F339">
        <v>25</v>
      </c>
      <c r="G339">
        <v>25</v>
      </c>
      <c r="H339" s="22">
        <v>26.363636363636399</v>
      </c>
      <c r="I339" s="22">
        <v>26.363636363636399</v>
      </c>
      <c r="J339" s="22">
        <f t="shared" si="22"/>
        <v>1.3636363636363988</v>
      </c>
      <c r="K339" s="22"/>
      <c r="L339" s="22"/>
      <c r="R339" t="s">
        <v>81</v>
      </c>
      <c r="V339">
        <v>2601084</v>
      </c>
      <c r="W339" t="s">
        <v>311</v>
      </c>
      <c r="X339" t="s">
        <v>110</v>
      </c>
      <c r="Y339" t="s">
        <v>312</v>
      </c>
      <c r="Z339" t="s">
        <v>317</v>
      </c>
      <c r="AG339" t="s">
        <v>311</v>
      </c>
      <c r="AH339" t="s">
        <v>314</v>
      </c>
      <c r="AI339" t="s">
        <v>315</v>
      </c>
      <c r="AJ339">
        <v>847671309</v>
      </c>
      <c r="AN339">
        <v>260001</v>
      </c>
      <c r="BB339" s="22">
        <v>1.36363636363636</v>
      </c>
      <c r="BE339" s="64">
        <v>25</v>
      </c>
      <c r="BF339">
        <f t="shared" si="24"/>
        <v>0</v>
      </c>
      <c r="BG339" s="22">
        <f t="shared" si="25"/>
        <v>-26.363636363636399</v>
      </c>
      <c r="BH339" s="66" t="s">
        <v>71</v>
      </c>
      <c r="BI339" t="e">
        <f>+VLOOKUP(AG339,Sheet4!A:A,1,FALSE())</f>
        <v>#N/A</v>
      </c>
      <c r="BN339" s="62">
        <f t="shared" si="23"/>
        <v>0</v>
      </c>
      <c r="BO339" t="s">
        <v>316</v>
      </c>
    </row>
    <row r="340" spans="1:68" ht="12.75" hidden="1" customHeight="1" x14ac:dyDescent="0.3">
      <c r="A340" s="60">
        <v>46114</v>
      </c>
      <c r="B340" t="s">
        <v>80</v>
      </c>
      <c r="F340">
        <v>12.5</v>
      </c>
      <c r="G340">
        <v>12.5</v>
      </c>
      <c r="H340" s="22">
        <v>13.181818181818199</v>
      </c>
      <c r="I340" s="22">
        <v>13.181818181818199</v>
      </c>
      <c r="J340" s="22">
        <f t="shared" si="22"/>
        <v>0.68181818181819942</v>
      </c>
      <c r="K340" s="22"/>
      <c r="L340" s="22"/>
      <c r="R340" t="s">
        <v>81</v>
      </c>
      <c r="V340">
        <v>2601084</v>
      </c>
      <c r="W340" t="s">
        <v>311</v>
      </c>
      <c r="X340" t="s">
        <v>110</v>
      </c>
      <c r="Y340" t="s">
        <v>312</v>
      </c>
      <c r="Z340" t="s">
        <v>318</v>
      </c>
      <c r="AG340" t="s">
        <v>311</v>
      </c>
      <c r="AH340" t="s">
        <v>314</v>
      </c>
      <c r="AI340" t="s">
        <v>315</v>
      </c>
      <c r="AJ340">
        <v>847671309</v>
      </c>
      <c r="AN340">
        <v>260001</v>
      </c>
      <c r="BB340" s="22">
        <v>0.68181818181818199</v>
      </c>
      <c r="BE340" s="64">
        <v>12</v>
      </c>
      <c r="BF340">
        <f t="shared" si="24"/>
        <v>0</v>
      </c>
      <c r="BG340" s="22">
        <f t="shared" si="25"/>
        <v>-13.181818181818199</v>
      </c>
      <c r="BH340" s="66" t="s">
        <v>71</v>
      </c>
      <c r="BI340" t="e">
        <f>+VLOOKUP(AG340,Sheet4!A:A,1,FALSE())</f>
        <v>#N/A</v>
      </c>
      <c r="BN340" s="62">
        <f t="shared" si="23"/>
        <v>0</v>
      </c>
      <c r="BO340" t="s">
        <v>316</v>
      </c>
    </row>
    <row r="341" spans="1:68" ht="12.75" customHeight="1" x14ac:dyDescent="0.3">
      <c r="A341" s="60">
        <v>46114</v>
      </c>
      <c r="B341" t="s">
        <v>63</v>
      </c>
      <c r="F341">
        <v>22545</v>
      </c>
      <c r="G341">
        <v>22545</v>
      </c>
      <c r="H341" s="22">
        <v>5835</v>
      </c>
      <c r="I341" s="22">
        <v>5835</v>
      </c>
      <c r="J341" s="22">
        <f t="shared" si="22"/>
        <v>-16710</v>
      </c>
      <c r="K341" s="22"/>
      <c r="L341" s="22"/>
      <c r="R341" t="s">
        <v>64</v>
      </c>
      <c r="V341">
        <v>2601085</v>
      </c>
      <c r="W341" t="s">
        <v>319</v>
      </c>
      <c r="X341" t="s">
        <v>110</v>
      </c>
      <c r="Y341" t="s">
        <v>126</v>
      </c>
      <c r="Z341" t="s">
        <v>320</v>
      </c>
      <c r="AG341" t="s">
        <v>319</v>
      </c>
      <c r="AH341" t="s">
        <v>321</v>
      </c>
      <c r="AI341" t="s">
        <v>129</v>
      </c>
      <c r="AJ341">
        <v>879095867</v>
      </c>
      <c r="AN341">
        <v>260001</v>
      </c>
      <c r="BB341" s="22">
        <v>-16710</v>
      </c>
      <c r="BE341" s="64">
        <v>22545</v>
      </c>
      <c r="BF341">
        <f t="shared" si="24"/>
        <v>0</v>
      </c>
      <c r="BG341" s="22">
        <f t="shared" si="25"/>
        <v>-5835</v>
      </c>
      <c r="BH341" s="66" t="s">
        <v>71</v>
      </c>
      <c r="BI341" t="e">
        <f>+VLOOKUP(AG341,Sheet4!A:A,1,FALSE())</f>
        <v>#N/A</v>
      </c>
      <c r="BN341" s="62">
        <f t="shared" si="23"/>
        <v>0</v>
      </c>
      <c r="BO341" t="s">
        <v>322</v>
      </c>
      <c r="BP341" t="s">
        <v>73</v>
      </c>
    </row>
    <row r="342" spans="1:68" ht="12.75" hidden="1" customHeight="1" x14ac:dyDescent="0.3">
      <c r="A342" s="60">
        <v>46114</v>
      </c>
      <c r="B342" t="s">
        <v>74</v>
      </c>
      <c r="F342" s="63">
        <v>1503</v>
      </c>
      <c r="G342">
        <v>751.5</v>
      </c>
      <c r="H342" s="22">
        <v>389</v>
      </c>
      <c r="I342" s="22">
        <v>389</v>
      </c>
      <c r="J342" s="22">
        <f t="shared" si="22"/>
        <v>-362.5</v>
      </c>
      <c r="K342" s="22"/>
      <c r="L342" s="22"/>
      <c r="R342" t="s">
        <v>75</v>
      </c>
      <c r="V342">
        <v>2601085</v>
      </c>
      <c r="W342" t="s">
        <v>319</v>
      </c>
      <c r="X342" t="s">
        <v>110</v>
      </c>
      <c r="Y342" t="s">
        <v>126</v>
      </c>
      <c r="Z342" t="s">
        <v>320</v>
      </c>
      <c r="AG342" t="s">
        <v>319</v>
      </c>
      <c r="AH342" t="s">
        <v>321</v>
      </c>
      <c r="AI342" t="s">
        <v>129</v>
      </c>
      <c r="AJ342">
        <v>879095867</v>
      </c>
      <c r="AN342">
        <v>260001</v>
      </c>
      <c r="BB342" s="22">
        <v>-1114</v>
      </c>
      <c r="BF342">
        <f t="shared" si="24"/>
        <v>0</v>
      </c>
      <c r="BG342" s="22">
        <f t="shared" si="25"/>
        <v>-389</v>
      </c>
      <c r="BH342" s="61" t="s">
        <v>71</v>
      </c>
      <c r="BI342" t="e">
        <f>+VLOOKUP(AG342,Sheet4!A:A,1,FALSE())</f>
        <v>#N/A</v>
      </c>
      <c r="BN342" s="62">
        <f t="shared" si="23"/>
        <v>0</v>
      </c>
      <c r="BO342" t="s">
        <v>322</v>
      </c>
    </row>
    <row r="343" spans="1:68" ht="12.75" hidden="1" customHeight="1" x14ac:dyDescent="0.3">
      <c r="A343" s="60">
        <v>46114</v>
      </c>
      <c r="B343" t="s">
        <v>76</v>
      </c>
      <c r="F343">
        <v>30060</v>
      </c>
      <c r="G343">
        <v>30060</v>
      </c>
      <c r="H343" s="22">
        <v>7780</v>
      </c>
      <c r="I343" s="22">
        <v>7780</v>
      </c>
      <c r="J343" s="22">
        <f t="shared" si="22"/>
        <v>-22280</v>
      </c>
      <c r="K343" s="22"/>
      <c r="L343" s="22"/>
      <c r="R343" t="s">
        <v>77</v>
      </c>
      <c r="V343">
        <v>2601085</v>
      </c>
      <c r="W343" t="s">
        <v>319</v>
      </c>
      <c r="X343" t="s">
        <v>110</v>
      </c>
      <c r="Y343" t="s">
        <v>126</v>
      </c>
      <c r="Z343" t="s">
        <v>320</v>
      </c>
      <c r="AG343" t="s">
        <v>319</v>
      </c>
      <c r="AH343" t="s">
        <v>321</v>
      </c>
      <c r="AI343" t="s">
        <v>129</v>
      </c>
      <c r="AJ343">
        <v>879095867</v>
      </c>
      <c r="AN343">
        <v>260001</v>
      </c>
      <c r="BB343" s="22">
        <v>-22280</v>
      </c>
      <c r="BF343">
        <f t="shared" si="24"/>
        <v>0</v>
      </c>
      <c r="BG343" s="22">
        <f t="shared" si="25"/>
        <v>-7780</v>
      </c>
      <c r="BH343" s="61" t="s">
        <v>71</v>
      </c>
      <c r="BI343" t="e">
        <f>+VLOOKUP(AG343,Sheet4!A:A,1,FALSE())</f>
        <v>#N/A</v>
      </c>
      <c r="BN343" s="62">
        <f t="shared" si="23"/>
        <v>0</v>
      </c>
      <c r="BO343" t="s">
        <v>322</v>
      </c>
    </row>
    <row r="344" spans="1:68" ht="12.75" hidden="1" customHeight="1" x14ac:dyDescent="0.3">
      <c r="A344" s="60">
        <v>46114</v>
      </c>
      <c r="B344" t="s">
        <v>78</v>
      </c>
      <c r="F344" s="63">
        <v>633</v>
      </c>
      <c r="G344">
        <v>316.5</v>
      </c>
      <c r="H344" s="22">
        <v>389</v>
      </c>
      <c r="I344" s="22">
        <v>389</v>
      </c>
      <c r="J344" s="22">
        <f t="shared" si="22"/>
        <v>72.5</v>
      </c>
      <c r="K344" s="22"/>
      <c r="L344" s="22"/>
      <c r="R344" t="s">
        <v>79</v>
      </c>
      <c r="V344">
        <v>2601085</v>
      </c>
      <c r="W344" t="s">
        <v>319</v>
      </c>
      <c r="X344" t="s">
        <v>110</v>
      </c>
      <c r="Y344" t="s">
        <v>126</v>
      </c>
      <c r="Z344" t="s">
        <v>320</v>
      </c>
      <c r="AG344" t="s">
        <v>319</v>
      </c>
      <c r="AH344" t="s">
        <v>321</v>
      </c>
      <c r="AI344" t="s">
        <v>129</v>
      </c>
      <c r="AJ344">
        <v>879095867</v>
      </c>
      <c r="AN344">
        <v>260001</v>
      </c>
      <c r="BB344" s="22">
        <v>-244</v>
      </c>
      <c r="BF344">
        <f t="shared" si="24"/>
        <v>0</v>
      </c>
      <c r="BG344" s="22">
        <f t="shared" si="25"/>
        <v>-389</v>
      </c>
      <c r="BH344" s="61" t="s">
        <v>71</v>
      </c>
      <c r="BI344" t="e">
        <f>+VLOOKUP(AG344,Sheet4!A:A,1,FALSE())</f>
        <v>#N/A</v>
      </c>
      <c r="BN344" s="62">
        <f t="shared" si="23"/>
        <v>0</v>
      </c>
      <c r="BO344" t="s">
        <v>322</v>
      </c>
    </row>
    <row r="345" spans="1:68" ht="12.75" hidden="1" customHeight="1" x14ac:dyDescent="0.3">
      <c r="A345" s="60">
        <v>46114</v>
      </c>
      <c r="B345" t="s">
        <v>80</v>
      </c>
      <c r="F345">
        <v>7912.5</v>
      </c>
      <c r="G345">
        <v>7912.5</v>
      </c>
      <c r="H345" s="22">
        <v>4862.5</v>
      </c>
      <c r="I345" s="22">
        <v>4862.5</v>
      </c>
      <c r="J345" s="22">
        <f t="shared" si="22"/>
        <v>-3050</v>
      </c>
      <c r="K345" s="22"/>
      <c r="L345" s="22"/>
      <c r="R345" t="s">
        <v>81</v>
      </c>
      <c r="V345">
        <v>2601085</v>
      </c>
      <c r="W345" t="s">
        <v>319</v>
      </c>
      <c r="X345" t="s">
        <v>110</v>
      </c>
      <c r="Y345" t="s">
        <v>126</v>
      </c>
      <c r="Z345" t="s">
        <v>320</v>
      </c>
      <c r="AG345" t="s">
        <v>319</v>
      </c>
      <c r="AH345" t="s">
        <v>321</v>
      </c>
      <c r="AI345" t="s">
        <v>129</v>
      </c>
      <c r="AJ345">
        <v>879095867</v>
      </c>
      <c r="AN345">
        <v>260001</v>
      </c>
      <c r="BB345" s="22">
        <v>-3050</v>
      </c>
      <c r="BE345" s="64">
        <v>7912</v>
      </c>
      <c r="BF345">
        <f t="shared" si="24"/>
        <v>0</v>
      </c>
      <c r="BG345" s="22">
        <f t="shared" si="25"/>
        <v>-4862.5</v>
      </c>
      <c r="BH345" s="66" t="s">
        <v>71</v>
      </c>
      <c r="BI345" t="e">
        <f>+VLOOKUP(AG345,Sheet4!A:A,1,FALSE())</f>
        <v>#N/A</v>
      </c>
      <c r="BN345" s="62">
        <f t="shared" si="23"/>
        <v>0</v>
      </c>
      <c r="BO345" t="s">
        <v>322</v>
      </c>
    </row>
    <row r="346" spans="1:68" ht="12.75" hidden="1" customHeight="1" x14ac:dyDescent="0.3">
      <c r="A346" s="60">
        <v>46114</v>
      </c>
      <c r="B346" t="s">
        <v>82</v>
      </c>
      <c r="F346" s="63">
        <v>2610</v>
      </c>
      <c r="G346">
        <v>1305</v>
      </c>
      <c r="H346" s="22">
        <v>0</v>
      </c>
      <c r="I346" s="22">
        <v>0</v>
      </c>
      <c r="J346" s="22">
        <f t="shared" si="22"/>
        <v>-1305</v>
      </c>
      <c r="K346" s="22"/>
      <c r="L346" s="22"/>
      <c r="R346" t="s">
        <v>83</v>
      </c>
      <c r="V346">
        <v>2601085</v>
      </c>
      <c r="W346" t="s">
        <v>319</v>
      </c>
      <c r="X346" t="s">
        <v>110</v>
      </c>
      <c r="Y346" t="s">
        <v>126</v>
      </c>
      <c r="Z346" t="s">
        <v>320</v>
      </c>
      <c r="AG346" t="s">
        <v>319</v>
      </c>
      <c r="AH346" t="s">
        <v>321</v>
      </c>
      <c r="AI346" t="s">
        <v>129</v>
      </c>
      <c r="AJ346">
        <v>879095867</v>
      </c>
      <c r="AN346">
        <v>260001</v>
      </c>
      <c r="BB346" s="22">
        <v>-2610</v>
      </c>
      <c r="BF346">
        <f t="shared" si="24"/>
        <v>0</v>
      </c>
      <c r="BG346" s="22">
        <f t="shared" si="25"/>
        <v>0</v>
      </c>
      <c r="BH346" s="61" t="s">
        <v>71</v>
      </c>
      <c r="BI346" t="e">
        <f>+VLOOKUP(AG346,Sheet4!A:A,1,FALSE())</f>
        <v>#N/A</v>
      </c>
      <c r="BN346" s="62">
        <f t="shared" si="23"/>
        <v>0</v>
      </c>
      <c r="BO346" t="s">
        <v>322</v>
      </c>
    </row>
    <row r="347" spans="1:68" ht="12.75" hidden="1" customHeight="1" x14ac:dyDescent="0.3">
      <c r="A347" s="60">
        <v>46114</v>
      </c>
      <c r="B347" t="s">
        <v>84</v>
      </c>
      <c r="F347">
        <v>43500</v>
      </c>
      <c r="G347">
        <v>43500</v>
      </c>
      <c r="H347" s="22">
        <v>0</v>
      </c>
      <c r="I347" s="22">
        <v>0</v>
      </c>
      <c r="J347" s="22">
        <f t="shared" si="22"/>
        <v>-43500</v>
      </c>
      <c r="K347" s="22"/>
      <c r="L347" s="22"/>
      <c r="R347" t="s">
        <v>85</v>
      </c>
      <c r="V347">
        <v>2601085</v>
      </c>
      <c r="W347" t="s">
        <v>319</v>
      </c>
      <c r="X347" t="s">
        <v>110</v>
      </c>
      <c r="Y347" t="s">
        <v>126</v>
      </c>
      <c r="Z347" t="s">
        <v>320</v>
      </c>
      <c r="AG347" t="s">
        <v>319</v>
      </c>
      <c r="AH347" t="s">
        <v>321</v>
      </c>
      <c r="AI347" t="s">
        <v>129</v>
      </c>
      <c r="AJ347">
        <v>879095867</v>
      </c>
      <c r="AN347">
        <v>260001</v>
      </c>
      <c r="BB347" s="22">
        <v>-43500</v>
      </c>
      <c r="BF347">
        <f t="shared" si="24"/>
        <v>0</v>
      </c>
      <c r="BG347" s="22">
        <f t="shared" si="25"/>
        <v>0</v>
      </c>
      <c r="BH347" s="61" t="s">
        <v>71</v>
      </c>
      <c r="BI347" t="e">
        <f>+VLOOKUP(AG347,Sheet4!A:A,1,FALSE())</f>
        <v>#N/A</v>
      </c>
      <c r="BN347" s="62">
        <f t="shared" si="23"/>
        <v>0</v>
      </c>
      <c r="BO347" t="s">
        <v>322</v>
      </c>
    </row>
    <row r="348" spans="1:68" ht="12.75" customHeight="1" x14ac:dyDescent="0.3">
      <c r="A348" s="60">
        <v>46114</v>
      </c>
      <c r="B348" t="s">
        <v>63</v>
      </c>
      <c r="F348">
        <v>300</v>
      </c>
      <c r="G348">
        <v>300</v>
      </c>
      <c r="H348">
        <v>105</v>
      </c>
      <c r="I348">
        <v>105</v>
      </c>
      <c r="J348" s="22">
        <v>-195</v>
      </c>
      <c r="R348" t="s">
        <v>64</v>
      </c>
      <c r="V348">
        <v>2601086</v>
      </c>
      <c r="W348" t="s">
        <v>323</v>
      </c>
      <c r="X348" t="s">
        <v>169</v>
      </c>
      <c r="Y348" t="s">
        <v>262</v>
      </c>
      <c r="Z348" t="s">
        <v>324</v>
      </c>
      <c r="AG348" t="s">
        <v>323</v>
      </c>
      <c r="AH348" t="s">
        <v>325</v>
      </c>
      <c r="AI348" t="s">
        <v>265</v>
      </c>
      <c r="AJ348">
        <v>878875733</v>
      </c>
      <c r="AN348">
        <v>260001</v>
      </c>
      <c r="BF348">
        <f t="shared" si="24"/>
        <v>0</v>
      </c>
      <c r="BG348" s="22">
        <f t="shared" si="25"/>
        <v>-105</v>
      </c>
      <c r="BH348" s="61" t="s">
        <v>71</v>
      </c>
      <c r="BI348" t="e">
        <f>+VLOOKUP(AG348,Sheet4!A:A,1,FALSE())</f>
        <v>#N/A</v>
      </c>
      <c r="BN348" s="62">
        <v>-195</v>
      </c>
      <c r="BO348" t="s">
        <v>326</v>
      </c>
      <c r="BP348" t="s">
        <v>101</v>
      </c>
    </row>
    <row r="349" spans="1:68" ht="12.75" customHeight="1" x14ac:dyDescent="0.3">
      <c r="A349" s="60">
        <v>46114</v>
      </c>
      <c r="B349" t="s">
        <v>63</v>
      </c>
      <c r="F349">
        <v>150</v>
      </c>
      <c r="G349">
        <v>150</v>
      </c>
      <c r="H349">
        <v>45</v>
      </c>
      <c r="I349">
        <v>45</v>
      </c>
      <c r="J349" s="22">
        <v>-105</v>
      </c>
      <c r="R349" t="s">
        <v>64</v>
      </c>
      <c r="V349">
        <v>2601086</v>
      </c>
      <c r="W349" t="s">
        <v>323</v>
      </c>
      <c r="X349" t="s">
        <v>169</v>
      </c>
      <c r="Y349" t="s">
        <v>262</v>
      </c>
      <c r="Z349" t="s">
        <v>327</v>
      </c>
      <c r="AG349" t="s">
        <v>323</v>
      </c>
      <c r="AH349" t="s">
        <v>325</v>
      </c>
      <c r="AI349" t="s">
        <v>265</v>
      </c>
      <c r="AJ349">
        <v>878875733</v>
      </c>
      <c r="AN349">
        <v>260001</v>
      </c>
      <c r="BF349">
        <f t="shared" si="24"/>
        <v>0</v>
      </c>
      <c r="BG349" s="22">
        <f t="shared" si="25"/>
        <v>-45</v>
      </c>
      <c r="BH349" s="61" t="s">
        <v>71</v>
      </c>
      <c r="BI349" t="e">
        <f>+VLOOKUP(AG349,Sheet4!A:A,1,FALSE())</f>
        <v>#N/A</v>
      </c>
      <c r="BN349" s="62">
        <v>-105</v>
      </c>
      <c r="BO349" t="s">
        <v>326</v>
      </c>
      <c r="BP349" t="s">
        <v>101</v>
      </c>
    </row>
    <row r="350" spans="1:68" ht="12.75" customHeight="1" x14ac:dyDescent="0.3">
      <c r="A350" s="60">
        <v>46114</v>
      </c>
      <c r="B350" t="s">
        <v>63</v>
      </c>
      <c r="F350">
        <v>285</v>
      </c>
      <c r="G350">
        <v>285</v>
      </c>
      <c r="H350">
        <v>90</v>
      </c>
      <c r="I350">
        <v>90</v>
      </c>
      <c r="J350" s="22">
        <v>-195</v>
      </c>
      <c r="R350" t="s">
        <v>64</v>
      </c>
      <c r="V350">
        <v>2601086</v>
      </c>
      <c r="W350" t="s">
        <v>323</v>
      </c>
      <c r="X350" t="s">
        <v>169</v>
      </c>
      <c r="Y350" t="s">
        <v>262</v>
      </c>
      <c r="Z350" t="s">
        <v>328</v>
      </c>
      <c r="AG350" t="s">
        <v>323</v>
      </c>
      <c r="AH350" t="s">
        <v>325</v>
      </c>
      <c r="AI350" t="s">
        <v>265</v>
      </c>
      <c r="AJ350">
        <v>878875733</v>
      </c>
      <c r="AN350">
        <v>260001</v>
      </c>
      <c r="BF350">
        <f t="shared" si="24"/>
        <v>0</v>
      </c>
      <c r="BG350" s="22">
        <f t="shared" si="25"/>
        <v>-90</v>
      </c>
      <c r="BH350" s="61" t="s">
        <v>71</v>
      </c>
      <c r="BI350" t="e">
        <f>+VLOOKUP(AG350,Sheet4!A:A,1,FALSE())</f>
        <v>#N/A</v>
      </c>
      <c r="BN350" s="62">
        <v>-195</v>
      </c>
      <c r="BO350" t="s">
        <v>326</v>
      </c>
      <c r="BP350" t="s">
        <v>101</v>
      </c>
    </row>
    <row r="351" spans="1:68" ht="12.75" hidden="1" customHeight="1" x14ac:dyDescent="0.3">
      <c r="A351" s="60">
        <v>46114</v>
      </c>
      <c r="B351" t="s">
        <v>74</v>
      </c>
      <c r="F351" s="63">
        <v>20</v>
      </c>
      <c r="G351">
        <v>10</v>
      </c>
      <c r="H351">
        <v>7</v>
      </c>
      <c r="I351">
        <v>7</v>
      </c>
      <c r="J351" s="22">
        <v>-13</v>
      </c>
      <c r="R351" t="s">
        <v>75</v>
      </c>
      <c r="V351">
        <v>2601086</v>
      </c>
      <c r="W351" t="s">
        <v>323</v>
      </c>
      <c r="X351" t="s">
        <v>169</v>
      </c>
      <c r="Y351" t="s">
        <v>262</v>
      </c>
      <c r="Z351" t="s">
        <v>324</v>
      </c>
      <c r="AG351" t="s">
        <v>323</v>
      </c>
      <c r="AH351" t="s">
        <v>325</v>
      </c>
      <c r="AI351" t="s">
        <v>265</v>
      </c>
      <c r="AJ351">
        <v>878875733</v>
      </c>
      <c r="AN351">
        <v>260001</v>
      </c>
      <c r="BF351">
        <f t="shared" si="24"/>
        <v>0</v>
      </c>
      <c r="BG351" s="22">
        <f t="shared" si="25"/>
        <v>-7</v>
      </c>
      <c r="BH351" s="61" t="s">
        <v>71</v>
      </c>
      <c r="BI351" t="e">
        <f>+VLOOKUP(AG351,Sheet4!A:A,1,FALSE())</f>
        <v>#N/A</v>
      </c>
      <c r="BN351" s="62">
        <v>-13</v>
      </c>
      <c r="BO351" t="s">
        <v>326</v>
      </c>
    </row>
    <row r="352" spans="1:68" ht="12.75" hidden="1" customHeight="1" x14ac:dyDescent="0.3">
      <c r="A352" s="60">
        <v>46114</v>
      </c>
      <c r="B352" t="s">
        <v>74</v>
      </c>
      <c r="F352" s="63">
        <v>10</v>
      </c>
      <c r="G352">
        <v>5</v>
      </c>
      <c r="H352">
        <v>3</v>
      </c>
      <c r="I352">
        <v>3</v>
      </c>
      <c r="J352" s="22">
        <v>-7</v>
      </c>
      <c r="R352" t="s">
        <v>75</v>
      </c>
      <c r="V352">
        <v>2601086</v>
      </c>
      <c r="W352" t="s">
        <v>323</v>
      </c>
      <c r="X352" t="s">
        <v>169</v>
      </c>
      <c r="Y352" t="s">
        <v>262</v>
      </c>
      <c r="Z352" t="s">
        <v>327</v>
      </c>
      <c r="AG352" t="s">
        <v>323</v>
      </c>
      <c r="AH352" t="s">
        <v>325</v>
      </c>
      <c r="AI352" t="s">
        <v>265</v>
      </c>
      <c r="AJ352">
        <v>878875733</v>
      </c>
      <c r="AN352">
        <v>260001</v>
      </c>
      <c r="BF352">
        <f t="shared" si="24"/>
        <v>0</v>
      </c>
      <c r="BG352" s="22">
        <f t="shared" si="25"/>
        <v>-3</v>
      </c>
      <c r="BH352" s="61" t="s">
        <v>71</v>
      </c>
      <c r="BI352" t="e">
        <f>+VLOOKUP(AG352,Sheet4!A:A,1,FALSE())</f>
        <v>#N/A</v>
      </c>
      <c r="BN352" s="62">
        <v>-7</v>
      </c>
      <c r="BO352" t="s">
        <v>326</v>
      </c>
    </row>
    <row r="353" spans="1:68" ht="12.75" hidden="1" customHeight="1" x14ac:dyDescent="0.3">
      <c r="A353" s="60">
        <v>46114</v>
      </c>
      <c r="B353" t="s">
        <v>74</v>
      </c>
      <c r="F353" s="63">
        <v>19</v>
      </c>
      <c r="G353">
        <v>9.5</v>
      </c>
      <c r="H353">
        <v>6</v>
      </c>
      <c r="I353">
        <v>6</v>
      </c>
      <c r="J353" s="22">
        <v>-13</v>
      </c>
      <c r="R353" t="s">
        <v>75</v>
      </c>
      <c r="V353">
        <v>2601086</v>
      </c>
      <c r="W353" t="s">
        <v>323</v>
      </c>
      <c r="X353" t="s">
        <v>169</v>
      </c>
      <c r="Y353" t="s">
        <v>262</v>
      </c>
      <c r="Z353" t="s">
        <v>328</v>
      </c>
      <c r="AG353" t="s">
        <v>323</v>
      </c>
      <c r="AH353" t="s">
        <v>325</v>
      </c>
      <c r="AI353" t="s">
        <v>265</v>
      </c>
      <c r="AJ353">
        <v>878875733</v>
      </c>
      <c r="AN353">
        <v>260001</v>
      </c>
      <c r="BF353">
        <f t="shared" si="24"/>
        <v>0</v>
      </c>
      <c r="BG353" s="22">
        <f t="shared" si="25"/>
        <v>-6</v>
      </c>
      <c r="BH353" s="61" t="s">
        <v>71</v>
      </c>
      <c r="BI353" t="e">
        <f>+VLOOKUP(AG353,Sheet4!A:A,1,FALSE())</f>
        <v>#N/A</v>
      </c>
      <c r="BN353" s="62">
        <v>-13</v>
      </c>
      <c r="BO353" t="s">
        <v>326</v>
      </c>
    </row>
    <row r="354" spans="1:68" ht="12.75" hidden="1" customHeight="1" x14ac:dyDescent="0.3">
      <c r="A354" s="60">
        <v>46114</v>
      </c>
      <c r="B354" t="s">
        <v>76</v>
      </c>
      <c r="F354">
        <v>400</v>
      </c>
      <c r="G354">
        <v>400</v>
      </c>
      <c r="H354">
        <v>140</v>
      </c>
      <c r="I354">
        <v>140</v>
      </c>
      <c r="J354" s="22">
        <v>-260</v>
      </c>
      <c r="R354" t="s">
        <v>77</v>
      </c>
      <c r="V354">
        <v>2601086</v>
      </c>
      <c r="W354" t="s">
        <v>323</v>
      </c>
      <c r="X354" t="s">
        <v>169</v>
      </c>
      <c r="Y354" t="s">
        <v>262</v>
      </c>
      <c r="Z354" t="s">
        <v>324</v>
      </c>
      <c r="AG354" t="s">
        <v>323</v>
      </c>
      <c r="AH354" t="s">
        <v>325</v>
      </c>
      <c r="AI354" t="s">
        <v>265</v>
      </c>
      <c r="AJ354">
        <v>878875733</v>
      </c>
      <c r="AN354">
        <v>260001</v>
      </c>
      <c r="BF354">
        <f t="shared" si="24"/>
        <v>0</v>
      </c>
      <c r="BG354" s="22">
        <f t="shared" si="25"/>
        <v>-140</v>
      </c>
      <c r="BH354" s="61" t="s">
        <v>71</v>
      </c>
      <c r="BI354" t="e">
        <f>+VLOOKUP(AG354,Sheet4!A:A,1,FALSE())</f>
        <v>#N/A</v>
      </c>
      <c r="BN354" s="62">
        <v>-260</v>
      </c>
      <c r="BO354" t="s">
        <v>326</v>
      </c>
    </row>
    <row r="355" spans="1:68" ht="12.75" hidden="1" customHeight="1" x14ac:dyDescent="0.3">
      <c r="A355" s="60">
        <v>46114</v>
      </c>
      <c r="B355" t="s">
        <v>76</v>
      </c>
      <c r="F355">
        <v>200</v>
      </c>
      <c r="G355">
        <v>200</v>
      </c>
      <c r="H355">
        <v>60</v>
      </c>
      <c r="I355">
        <v>60</v>
      </c>
      <c r="J355" s="22">
        <v>-140</v>
      </c>
      <c r="R355" t="s">
        <v>77</v>
      </c>
      <c r="V355">
        <v>2601086</v>
      </c>
      <c r="W355" t="s">
        <v>323</v>
      </c>
      <c r="X355" t="s">
        <v>169</v>
      </c>
      <c r="Y355" t="s">
        <v>262</v>
      </c>
      <c r="Z355" t="s">
        <v>327</v>
      </c>
      <c r="AG355" t="s">
        <v>323</v>
      </c>
      <c r="AH355" t="s">
        <v>325</v>
      </c>
      <c r="AI355" t="s">
        <v>265</v>
      </c>
      <c r="AJ355">
        <v>878875733</v>
      </c>
      <c r="AN355">
        <v>260001</v>
      </c>
      <c r="BF355">
        <f t="shared" si="24"/>
        <v>0</v>
      </c>
      <c r="BG355" s="22">
        <f t="shared" si="25"/>
        <v>-60</v>
      </c>
      <c r="BH355" s="61" t="s">
        <v>71</v>
      </c>
      <c r="BI355" t="e">
        <f>+VLOOKUP(AG355,Sheet4!A:A,1,FALSE())</f>
        <v>#N/A</v>
      </c>
      <c r="BN355" s="62">
        <v>-140</v>
      </c>
      <c r="BO355" t="s">
        <v>326</v>
      </c>
    </row>
    <row r="356" spans="1:68" ht="12.75" hidden="1" customHeight="1" x14ac:dyDescent="0.3">
      <c r="A356" s="60">
        <v>46114</v>
      </c>
      <c r="B356" t="s">
        <v>76</v>
      </c>
      <c r="F356">
        <v>380</v>
      </c>
      <c r="G356">
        <v>380</v>
      </c>
      <c r="H356">
        <v>120</v>
      </c>
      <c r="I356">
        <v>120</v>
      </c>
      <c r="J356" s="22">
        <v>-260</v>
      </c>
      <c r="R356" t="s">
        <v>77</v>
      </c>
      <c r="V356">
        <v>2601086</v>
      </c>
      <c r="W356" t="s">
        <v>323</v>
      </c>
      <c r="X356" t="s">
        <v>169</v>
      </c>
      <c r="Y356" t="s">
        <v>262</v>
      </c>
      <c r="Z356" t="s">
        <v>328</v>
      </c>
      <c r="AG356" t="s">
        <v>323</v>
      </c>
      <c r="AH356" t="s">
        <v>325</v>
      </c>
      <c r="AI356" t="s">
        <v>265</v>
      </c>
      <c r="AJ356">
        <v>878875733</v>
      </c>
      <c r="AN356">
        <v>260001</v>
      </c>
      <c r="BF356">
        <f t="shared" si="24"/>
        <v>0</v>
      </c>
      <c r="BG356" s="22">
        <f t="shared" si="25"/>
        <v>-120</v>
      </c>
      <c r="BH356" s="61" t="s">
        <v>71</v>
      </c>
      <c r="BI356" t="e">
        <f>+VLOOKUP(AG356,Sheet4!A:A,1,FALSE())</f>
        <v>#N/A</v>
      </c>
      <c r="BN356" s="62">
        <v>-260</v>
      </c>
      <c r="BO356" t="s">
        <v>326</v>
      </c>
    </row>
    <row r="357" spans="1:68" ht="12.75" hidden="1" customHeight="1" x14ac:dyDescent="0.3">
      <c r="A357" s="60">
        <v>46114</v>
      </c>
      <c r="B357" t="s">
        <v>78</v>
      </c>
      <c r="F357" s="63">
        <v>20</v>
      </c>
      <c r="G357">
        <v>10</v>
      </c>
      <c r="H357">
        <v>7</v>
      </c>
      <c r="I357">
        <v>7</v>
      </c>
      <c r="J357" s="22">
        <v>-13</v>
      </c>
      <c r="R357" t="s">
        <v>79</v>
      </c>
      <c r="V357">
        <v>2601086</v>
      </c>
      <c r="W357" t="s">
        <v>323</v>
      </c>
      <c r="X357" t="s">
        <v>169</v>
      </c>
      <c r="Y357" t="s">
        <v>262</v>
      </c>
      <c r="Z357" t="s">
        <v>324</v>
      </c>
      <c r="AG357" t="s">
        <v>323</v>
      </c>
      <c r="AH357" t="s">
        <v>325</v>
      </c>
      <c r="AI357" t="s">
        <v>265</v>
      </c>
      <c r="AJ357">
        <v>878875733</v>
      </c>
      <c r="AN357">
        <v>260001</v>
      </c>
      <c r="BF357">
        <f t="shared" si="24"/>
        <v>0</v>
      </c>
      <c r="BG357" s="22">
        <f t="shared" si="25"/>
        <v>-7</v>
      </c>
      <c r="BH357" s="61" t="s">
        <v>71</v>
      </c>
      <c r="BI357" t="e">
        <f>+VLOOKUP(AG357,Sheet4!A:A,1,FALSE())</f>
        <v>#N/A</v>
      </c>
      <c r="BN357" s="62">
        <v>-13</v>
      </c>
      <c r="BO357" t="s">
        <v>326</v>
      </c>
    </row>
    <row r="358" spans="1:68" ht="12.75" hidden="1" customHeight="1" x14ac:dyDescent="0.3">
      <c r="A358" s="60">
        <v>46114</v>
      </c>
      <c r="B358" t="s">
        <v>78</v>
      </c>
      <c r="F358" s="63">
        <v>10</v>
      </c>
      <c r="G358">
        <v>5</v>
      </c>
      <c r="H358">
        <v>3</v>
      </c>
      <c r="I358">
        <v>3</v>
      </c>
      <c r="J358" s="22">
        <v>-7</v>
      </c>
      <c r="R358" t="s">
        <v>79</v>
      </c>
      <c r="V358">
        <v>2601086</v>
      </c>
      <c r="W358" t="s">
        <v>323</v>
      </c>
      <c r="X358" t="s">
        <v>169</v>
      </c>
      <c r="Y358" t="s">
        <v>262</v>
      </c>
      <c r="Z358" t="s">
        <v>327</v>
      </c>
      <c r="AG358" t="s">
        <v>323</v>
      </c>
      <c r="AH358" t="s">
        <v>325</v>
      </c>
      <c r="AI358" t="s">
        <v>265</v>
      </c>
      <c r="AJ358">
        <v>878875733</v>
      </c>
      <c r="AN358">
        <v>260001</v>
      </c>
      <c r="BF358">
        <f t="shared" si="24"/>
        <v>0</v>
      </c>
      <c r="BG358" s="22">
        <f t="shared" si="25"/>
        <v>-3</v>
      </c>
      <c r="BH358" s="61" t="s">
        <v>71</v>
      </c>
      <c r="BI358" t="e">
        <f>+VLOOKUP(AG358,Sheet4!A:A,1,FALSE())</f>
        <v>#N/A</v>
      </c>
      <c r="BN358" s="62">
        <v>-7</v>
      </c>
      <c r="BO358" t="s">
        <v>326</v>
      </c>
    </row>
    <row r="359" spans="1:68" ht="12.75" hidden="1" customHeight="1" x14ac:dyDescent="0.3">
      <c r="A359" s="60">
        <v>46114</v>
      </c>
      <c r="B359" t="s">
        <v>78</v>
      </c>
      <c r="F359" s="63">
        <v>19</v>
      </c>
      <c r="G359">
        <v>9.5</v>
      </c>
      <c r="H359">
        <v>6</v>
      </c>
      <c r="I359">
        <v>6</v>
      </c>
      <c r="J359" s="22">
        <v>-13</v>
      </c>
      <c r="R359" t="s">
        <v>79</v>
      </c>
      <c r="V359">
        <v>2601086</v>
      </c>
      <c r="W359" t="s">
        <v>323</v>
      </c>
      <c r="X359" t="s">
        <v>169</v>
      </c>
      <c r="Y359" t="s">
        <v>262</v>
      </c>
      <c r="Z359" t="s">
        <v>328</v>
      </c>
      <c r="AG359" t="s">
        <v>323</v>
      </c>
      <c r="AH359" t="s">
        <v>325</v>
      </c>
      <c r="AI359" t="s">
        <v>265</v>
      </c>
      <c r="AJ359">
        <v>878875733</v>
      </c>
      <c r="AN359">
        <v>260001</v>
      </c>
      <c r="BF359">
        <f t="shared" si="24"/>
        <v>0</v>
      </c>
      <c r="BG359" s="22">
        <f t="shared" si="25"/>
        <v>-6</v>
      </c>
      <c r="BH359" s="61" t="s">
        <v>71</v>
      </c>
      <c r="BI359" t="e">
        <f>+VLOOKUP(AG359,Sheet4!A:A,1,FALSE())</f>
        <v>#N/A</v>
      </c>
      <c r="BN359" s="62">
        <v>-13</v>
      </c>
      <c r="BO359" t="s">
        <v>326</v>
      </c>
    </row>
    <row r="360" spans="1:68" ht="12.75" hidden="1" customHeight="1" x14ac:dyDescent="0.3">
      <c r="A360" s="60">
        <v>46114</v>
      </c>
      <c r="B360" t="s">
        <v>80</v>
      </c>
      <c r="F360">
        <v>250</v>
      </c>
      <c r="G360">
        <v>250</v>
      </c>
      <c r="H360">
        <v>87.5</v>
      </c>
      <c r="I360">
        <v>87.5</v>
      </c>
      <c r="J360" s="22">
        <v>-162.5</v>
      </c>
      <c r="R360" t="s">
        <v>81</v>
      </c>
      <c r="V360">
        <v>2601086</v>
      </c>
      <c r="W360" t="s">
        <v>323</v>
      </c>
      <c r="X360" t="s">
        <v>169</v>
      </c>
      <c r="Y360" t="s">
        <v>262</v>
      </c>
      <c r="Z360" t="s">
        <v>324</v>
      </c>
      <c r="AG360" t="s">
        <v>323</v>
      </c>
      <c r="AH360" t="s">
        <v>325</v>
      </c>
      <c r="AI360" t="s">
        <v>265</v>
      </c>
      <c r="AJ360">
        <v>878875733</v>
      </c>
      <c r="AN360">
        <v>260001</v>
      </c>
      <c r="BC360" s="64">
        <v>250</v>
      </c>
      <c r="BF360">
        <f t="shared" si="24"/>
        <v>250</v>
      </c>
      <c r="BG360" s="22">
        <f t="shared" si="25"/>
        <v>162.5</v>
      </c>
      <c r="BH360" s="67" t="s">
        <v>99</v>
      </c>
      <c r="BI360" t="e">
        <f>+VLOOKUP(AG360,Sheet4!A:A,1,FALSE())</f>
        <v>#N/A</v>
      </c>
      <c r="BN360" s="62">
        <v>-162.5</v>
      </c>
      <c r="BO360" t="s">
        <v>326</v>
      </c>
    </row>
    <row r="361" spans="1:68" ht="12.75" hidden="1" customHeight="1" x14ac:dyDescent="0.3">
      <c r="A361" s="60">
        <v>46114</v>
      </c>
      <c r="B361" t="s">
        <v>80</v>
      </c>
      <c r="F361">
        <v>125</v>
      </c>
      <c r="G361">
        <v>125</v>
      </c>
      <c r="H361">
        <v>37.5</v>
      </c>
      <c r="I361">
        <v>37.5</v>
      </c>
      <c r="J361" s="22">
        <v>-87.5</v>
      </c>
      <c r="R361" t="s">
        <v>81</v>
      </c>
      <c r="V361">
        <v>2601086</v>
      </c>
      <c r="W361" t="s">
        <v>323</v>
      </c>
      <c r="X361" t="s">
        <v>169</v>
      </c>
      <c r="Y361" t="s">
        <v>262</v>
      </c>
      <c r="Z361" t="s">
        <v>327</v>
      </c>
      <c r="AG361" t="s">
        <v>323</v>
      </c>
      <c r="AH361" t="s">
        <v>325</v>
      </c>
      <c r="AI361" t="s">
        <v>265</v>
      </c>
      <c r="AJ361">
        <v>878875733</v>
      </c>
      <c r="AN361">
        <v>260001</v>
      </c>
      <c r="BC361" s="64">
        <v>125</v>
      </c>
      <c r="BF361">
        <f t="shared" si="24"/>
        <v>125</v>
      </c>
      <c r="BG361" s="22">
        <f t="shared" si="25"/>
        <v>87.5</v>
      </c>
      <c r="BH361" s="67" t="s">
        <v>99</v>
      </c>
      <c r="BI361" t="e">
        <f>+VLOOKUP(AG361,Sheet4!A:A,1,FALSE())</f>
        <v>#N/A</v>
      </c>
      <c r="BN361" s="62">
        <v>-87.5</v>
      </c>
      <c r="BO361" t="s">
        <v>326</v>
      </c>
    </row>
    <row r="362" spans="1:68" ht="12.75" hidden="1" customHeight="1" x14ac:dyDescent="0.3">
      <c r="A362" s="60">
        <v>46114</v>
      </c>
      <c r="B362" t="s">
        <v>80</v>
      </c>
      <c r="F362">
        <v>237.5</v>
      </c>
      <c r="G362">
        <v>237.5</v>
      </c>
      <c r="H362">
        <v>75</v>
      </c>
      <c r="I362">
        <v>75</v>
      </c>
      <c r="J362" s="22">
        <v>-162.5</v>
      </c>
      <c r="R362" t="s">
        <v>81</v>
      </c>
      <c r="V362">
        <v>2601086</v>
      </c>
      <c r="W362" t="s">
        <v>323</v>
      </c>
      <c r="X362" t="s">
        <v>169</v>
      </c>
      <c r="Y362" t="s">
        <v>262</v>
      </c>
      <c r="Z362" t="s">
        <v>328</v>
      </c>
      <c r="AG362" t="s">
        <v>323</v>
      </c>
      <c r="AH362" t="s">
        <v>325</v>
      </c>
      <c r="AI362" t="s">
        <v>265</v>
      </c>
      <c r="AJ362">
        <v>878875733</v>
      </c>
      <c r="AN362">
        <v>260001</v>
      </c>
      <c r="BC362" s="64">
        <v>238</v>
      </c>
      <c r="BF362">
        <f t="shared" si="24"/>
        <v>238</v>
      </c>
      <c r="BG362" s="22">
        <f t="shared" si="25"/>
        <v>163</v>
      </c>
      <c r="BH362" s="67" t="s">
        <v>99</v>
      </c>
      <c r="BI362" t="e">
        <f>+VLOOKUP(AG362,Sheet4!A:A,1,FALSE())</f>
        <v>#N/A</v>
      </c>
      <c r="BN362" s="62">
        <v>-162.5</v>
      </c>
      <c r="BO362" t="s">
        <v>326</v>
      </c>
    </row>
    <row r="363" spans="1:68" ht="12.75" customHeight="1" x14ac:dyDescent="0.3">
      <c r="A363" s="60">
        <v>46114</v>
      </c>
      <c r="B363" t="s">
        <v>63</v>
      </c>
      <c r="F363">
        <v>15</v>
      </c>
      <c r="G363">
        <v>15</v>
      </c>
      <c r="H363">
        <v>810</v>
      </c>
      <c r="I363">
        <v>810</v>
      </c>
      <c r="J363" s="22">
        <v>795</v>
      </c>
      <c r="R363" t="s">
        <v>64</v>
      </c>
      <c r="V363">
        <v>2601087</v>
      </c>
      <c r="W363" t="s">
        <v>329</v>
      </c>
      <c r="X363" t="s">
        <v>94</v>
      </c>
      <c r="Y363" t="s">
        <v>330</v>
      </c>
      <c r="Z363" t="s">
        <v>331</v>
      </c>
      <c r="AG363" t="s">
        <v>329</v>
      </c>
      <c r="AH363" t="s">
        <v>332</v>
      </c>
      <c r="AI363" t="s">
        <v>333</v>
      </c>
      <c r="AJ363">
        <v>862893899</v>
      </c>
      <c r="AN363">
        <v>260001</v>
      </c>
      <c r="BF363">
        <f t="shared" si="24"/>
        <v>0</v>
      </c>
      <c r="BG363" s="22">
        <f t="shared" si="25"/>
        <v>-810</v>
      </c>
      <c r="BH363" s="61" t="s">
        <v>71</v>
      </c>
      <c r="BI363" t="e">
        <f>+VLOOKUP(AG363,Sheet4!A:A,1,FALSE())</f>
        <v>#N/A</v>
      </c>
      <c r="BN363" s="62">
        <v>795</v>
      </c>
      <c r="BO363" t="s">
        <v>334</v>
      </c>
      <c r="BP363" t="s">
        <v>73</v>
      </c>
    </row>
    <row r="364" spans="1:68" ht="12.75" hidden="1" customHeight="1" x14ac:dyDescent="0.3">
      <c r="A364" s="60">
        <v>46114</v>
      </c>
      <c r="B364" t="s">
        <v>74</v>
      </c>
      <c r="F364" s="63">
        <v>1</v>
      </c>
      <c r="G364">
        <v>0.5</v>
      </c>
      <c r="H364">
        <v>54</v>
      </c>
      <c r="I364">
        <v>54</v>
      </c>
      <c r="J364" s="22">
        <v>53</v>
      </c>
      <c r="R364" t="s">
        <v>75</v>
      </c>
      <c r="V364">
        <v>2601087</v>
      </c>
      <c r="W364" t="s">
        <v>329</v>
      </c>
      <c r="X364" t="s">
        <v>94</v>
      </c>
      <c r="Y364" t="s">
        <v>330</v>
      </c>
      <c r="Z364" t="s">
        <v>331</v>
      </c>
      <c r="AG364" t="s">
        <v>329</v>
      </c>
      <c r="AH364" t="s">
        <v>332</v>
      </c>
      <c r="AI364" t="s">
        <v>333</v>
      </c>
      <c r="AJ364">
        <v>862893899</v>
      </c>
      <c r="AN364">
        <v>260001</v>
      </c>
      <c r="BF364">
        <f t="shared" si="24"/>
        <v>0</v>
      </c>
      <c r="BG364" s="22">
        <f t="shared" si="25"/>
        <v>-54</v>
      </c>
      <c r="BH364" s="61" t="s">
        <v>71</v>
      </c>
      <c r="BI364" t="e">
        <f>+VLOOKUP(AG364,Sheet4!A:A,1,FALSE())</f>
        <v>#N/A</v>
      </c>
      <c r="BN364" s="62">
        <v>53</v>
      </c>
      <c r="BO364" t="s">
        <v>334</v>
      </c>
    </row>
    <row r="365" spans="1:68" ht="12.75" hidden="1" customHeight="1" x14ac:dyDescent="0.3">
      <c r="A365" s="60">
        <v>46114</v>
      </c>
      <c r="B365" t="s">
        <v>76</v>
      </c>
      <c r="F365">
        <v>20</v>
      </c>
      <c r="G365">
        <v>20</v>
      </c>
      <c r="H365">
        <v>1080</v>
      </c>
      <c r="I365">
        <v>1080</v>
      </c>
      <c r="J365" s="22">
        <v>1060</v>
      </c>
      <c r="R365" t="s">
        <v>77</v>
      </c>
      <c r="V365">
        <v>2601087</v>
      </c>
      <c r="W365" t="s">
        <v>329</v>
      </c>
      <c r="X365" t="s">
        <v>94</v>
      </c>
      <c r="Y365" t="s">
        <v>330</v>
      </c>
      <c r="Z365" t="s">
        <v>331</v>
      </c>
      <c r="AG365" t="s">
        <v>329</v>
      </c>
      <c r="AH365" t="s">
        <v>332</v>
      </c>
      <c r="AI365" t="s">
        <v>333</v>
      </c>
      <c r="AJ365">
        <v>862893899</v>
      </c>
      <c r="AN365">
        <v>260001</v>
      </c>
      <c r="BF365">
        <f t="shared" si="24"/>
        <v>0</v>
      </c>
      <c r="BG365" s="22">
        <f t="shared" si="25"/>
        <v>-1080</v>
      </c>
      <c r="BH365" s="61" t="s">
        <v>71</v>
      </c>
      <c r="BI365" t="e">
        <f>+VLOOKUP(AG365,Sheet4!A:A,1,FALSE())</f>
        <v>#N/A</v>
      </c>
      <c r="BN365" s="62">
        <v>1060</v>
      </c>
      <c r="BO365" t="s">
        <v>334</v>
      </c>
    </row>
    <row r="366" spans="1:68" ht="12.75" hidden="1" customHeight="1" x14ac:dyDescent="0.3">
      <c r="A366" s="60">
        <v>46114</v>
      </c>
      <c r="B366" t="s">
        <v>78</v>
      </c>
      <c r="F366" s="63">
        <v>1</v>
      </c>
      <c r="G366">
        <v>0.5</v>
      </c>
      <c r="H366">
        <v>54</v>
      </c>
      <c r="I366">
        <v>54</v>
      </c>
      <c r="J366" s="22">
        <v>53</v>
      </c>
      <c r="R366" t="s">
        <v>79</v>
      </c>
      <c r="V366">
        <v>2601087</v>
      </c>
      <c r="W366" t="s">
        <v>329</v>
      </c>
      <c r="X366" t="s">
        <v>94</v>
      </c>
      <c r="Y366" t="s">
        <v>330</v>
      </c>
      <c r="Z366" t="s">
        <v>331</v>
      </c>
      <c r="AG366" t="s">
        <v>329</v>
      </c>
      <c r="AH366" t="s">
        <v>332</v>
      </c>
      <c r="AI366" t="s">
        <v>333</v>
      </c>
      <c r="AJ366">
        <v>862893899</v>
      </c>
      <c r="AN366">
        <v>260001</v>
      </c>
      <c r="BF366">
        <f t="shared" si="24"/>
        <v>0</v>
      </c>
      <c r="BG366" s="22">
        <f t="shared" si="25"/>
        <v>-54</v>
      </c>
      <c r="BH366" s="61" t="s">
        <v>71</v>
      </c>
      <c r="BI366" t="e">
        <f>+VLOOKUP(AG366,Sheet4!A:A,1,FALSE())</f>
        <v>#N/A</v>
      </c>
      <c r="BN366" s="62">
        <v>53</v>
      </c>
      <c r="BO366" t="s">
        <v>334</v>
      </c>
    </row>
    <row r="367" spans="1:68" ht="12.75" hidden="1" customHeight="1" x14ac:dyDescent="0.3">
      <c r="A367" s="60">
        <v>46114</v>
      </c>
      <c r="B367" t="s">
        <v>80</v>
      </c>
      <c r="F367">
        <v>12.5</v>
      </c>
      <c r="G367">
        <v>12.5</v>
      </c>
      <c r="H367">
        <v>675</v>
      </c>
      <c r="I367">
        <v>675</v>
      </c>
      <c r="J367" s="22">
        <v>662.5</v>
      </c>
      <c r="R367" t="s">
        <v>81</v>
      </c>
      <c r="V367">
        <v>2601087</v>
      </c>
      <c r="W367" t="s">
        <v>329</v>
      </c>
      <c r="X367" t="s">
        <v>94</v>
      </c>
      <c r="Y367" t="s">
        <v>330</v>
      </c>
      <c r="Z367" t="s">
        <v>331</v>
      </c>
      <c r="AG367" t="s">
        <v>329</v>
      </c>
      <c r="AH367" t="s">
        <v>332</v>
      </c>
      <c r="AI367" t="s">
        <v>333</v>
      </c>
      <c r="AJ367">
        <v>862893899</v>
      </c>
      <c r="AN367">
        <v>260001</v>
      </c>
      <c r="BF367">
        <f t="shared" si="24"/>
        <v>0</v>
      </c>
      <c r="BG367" s="22">
        <f t="shared" si="25"/>
        <v>-675</v>
      </c>
      <c r="BH367" s="61" t="s">
        <v>71</v>
      </c>
      <c r="BI367" t="e">
        <f>+VLOOKUP(AG367,Sheet4!A:A,1,FALSE())</f>
        <v>#N/A</v>
      </c>
      <c r="BN367" s="62">
        <v>662.5</v>
      </c>
      <c r="BO367" t="s">
        <v>334</v>
      </c>
    </row>
    <row r="368" spans="1:68" ht="12.75" customHeight="1" x14ac:dyDescent="0.3">
      <c r="A368" s="60">
        <v>46114</v>
      </c>
      <c r="B368" t="s">
        <v>63</v>
      </c>
      <c r="F368">
        <v>270</v>
      </c>
      <c r="G368">
        <v>270</v>
      </c>
      <c r="H368" s="22">
        <v>270</v>
      </c>
      <c r="I368" s="22">
        <v>270</v>
      </c>
      <c r="J368" s="22">
        <f>I368-G368</f>
        <v>0</v>
      </c>
      <c r="K368" s="22"/>
      <c r="L368" s="22"/>
      <c r="R368" t="s">
        <v>64</v>
      </c>
      <c r="V368">
        <v>2601088</v>
      </c>
      <c r="W368" t="s">
        <v>335</v>
      </c>
      <c r="X368" t="s">
        <v>110</v>
      </c>
      <c r="Y368" t="s">
        <v>138</v>
      </c>
      <c r="Z368" t="s">
        <v>336</v>
      </c>
      <c r="AG368" t="s">
        <v>335</v>
      </c>
      <c r="AH368" t="s">
        <v>337</v>
      </c>
      <c r="AI368" t="s">
        <v>141</v>
      </c>
      <c r="AJ368">
        <v>843766667</v>
      </c>
      <c r="AN368">
        <v>260001</v>
      </c>
      <c r="BB368" s="22">
        <v>0</v>
      </c>
      <c r="BE368" s="64">
        <v>270</v>
      </c>
      <c r="BF368">
        <f t="shared" si="24"/>
        <v>0</v>
      </c>
      <c r="BG368" s="22">
        <f t="shared" si="25"/>
        <v>-270</v>
      </c>
      <c r="BH368" s="66" t="s">
        <v>71</v>
      </c>
      <c r="BI368" t="e">
        <f>+VLOOKUP(AG368,Sheet4!A:A,1,FALSE())</f>
        <v>#N/A</v>
      </c>
      <c r="BN368" s="62">
        <f>+I368+-H368</f>
        <v>0</v>
      </c>
      <c r="BO368" t="s">
        <v>338</v>
      </c>
      <c r="BP368" t="s">
        <v>73</v>
      </c>
    </row>
    <row r="369" spans="1:68" ht="12.75" hidden="1" customHeight="1" x14ac:dyDescent="0.3">
      <c r="A369" s="60">
        <v>46114</v>
      </c>
      <c r="B369" t="s">
        <v>74</v>
      </c>
      <c r="F369" s="63">
        <v>18</v>
      </c>
      <c r="G369">
        <v>9</v>
      </c>
      <c r="H369" s="22">
        <v>18</v>
      </c>
      <c r="I369" s="22">
        <v>18</v>
      </c>
      <c r="J369" s="22">
        <f>I369-G369</f>
        <v>9</v>
      </c>
      <c r="K369" s="22"/>
      <c r="L369" s="22"/>
      <c r="R369" t="s">
        <v>75</v>
      </c>
      <c r="V369">
        <v>2601088</v>
      </c>
      <c r="W369" t="s">
        <v>335</v>
      </c>
      <c r="X369" t="s">
        <v>110</v>
      </c>
      <c r="Y369" t="s">
        <v>138</v>
      </c>
      <c r="Z369" t="s">
        <v>336</v>
      </c>
      <c r="AG369" t="s">
        <v>335</v>
      </c>
      <c r="AH369" t="s">
        <v>337</v>
      </c>
      <c r="AI369" t="s">
        <v>141</v>
      </c>
      <c r="AJ369">
        <v>843766667</v>
      </c>
      <c r="AN369">
        <v>260001</v>
      </c>
      <c r="BB369" s="22">
        <v>0</v>
      </c>
      <c r="BF369">
        <f t="shared" si="24"/>
        <v>0</v>
      </c>
      <c r="BG369" s="22">
        <f t="shared" si="25"/>
        <v>-18</v>
      </c>
      <c r="BH369" s="61" t="s">
        <v>71</v>
      </c>
      <c r="BI369" t="e">
        <f>+VLOOKUP(AG369,Sheet4!A:A,1,FALSE())</f>
        <v>#N/A</v>
      </c>
      <c r="BN369" s="62">
        <f>+I369+-H369</f>
        <v>0</v>
      </c>
      <c r="BO369" t="s">
        <v>338</v>
      </c>
    </row>
    <row r="370" spans="1:68" ht="12.75" hidden="1" customHeight="1" x14ac:dyDescent="0.3">
      <c r="A370" s="60">
        <v>46114</v>
      </c>
      <c r="B370" t="s">
        <v>76</v>
      </c>
      <c r="F370">
        <v>360</v>
      </c>
      <c r="G370">
        <v>360</v>
      </c>
      <c r="H370" s="22">
        <v>360</v>
      </c>
      <c r="I370" s="22">
        <v>360</v>
      </c>
      <c r="J370" s="22">
        <f>I370-G370</f>
        <v>0</v>
      </c>
      <c r="K370" s="22"/>
      <c r="L370" s="22"/>
      <c r="R370" t="s">
        <v>77</v>
      </c>
      <c r="V370">
        <v>2601088</v>
      </c>
      <c r="W370" t="s">
        <v>335</v>
      </c>
      <c r="X370" t="s">
        <v>110</v>
      </c>
      <c r="Y370" t="s">
        <v>138</v>
      </c>
      <c r="Z370" t="s">
        <v>336</v>
      </c>
      <c r="AG370" t="s">
        <v>335</v>
      </c>
      <c r="AH370" t="s">
        <v>337</v>
      </c>
      <c r="AI370" t="s">
        <v>141</v>
      </c>
      <c r="AJ370">
        <v>843766667</v>
      </c>
      <c r="AN370">
        <v>260001</v>
      </c>
      <c r="BB370" s="22">
        <v>0</v>
      </c>
      <c r="BF370">
        <f t="shared" si="24"/>
        <v>0</v>
      </c>
      <c r="BG370" s="22">
        <f t="shared" si="25"/>
        <v>-360</v>
      </c>
      <c r="BH370" s="61" t="s">
        <v>71</v>
      </c>
      <c r="BI370" t="e">
        <f>+VLOOKUP(AG370,Sheet4!A:A,1,FALSE())</f>
        <v>#N/A</v>
      </c>
      <c r="BN370" s="62">
        <f>+I370+-H370</f>
        <v>0</v>
      </c>
      <c r="BO370" t="s">
        <v>338</v>
      </c>
    </row>
    <row r="371" spans="1:68" ht="12.75" hidden="1" customHeight="1" x14ac:dyDescent="0.3">
      <c r="A371" s="60">
        <v>46114</v>
      </c>
      <c r="B371" t="s">
        <v>82</v>
      </c>
      <c r="F371" s="63">
        <v>54</v>
      </c>
      <c r="G371">
        <v>27</v>
      </c>
      <c r="H371" s="22">
        <v>54</v>
      </c>
      <c r="I371" s="22">
        <v>54</v>
      </c>
      <c r="J371" s="22">
        <f>I371-G371</f>
        <v>27</v>
      </c>
      <c r="K371" s="22"/>
      <c r="L371" s="22"/>
      <c r="R371" t="s">
        <v>83</v>
      </c>
      <c r="V371">
        <v>2601088</v>
      </c>
      <c r="W371" t="s">
        <v>335</v>
      </c>
      <c r="X371" t="s">
        <v>110</v>
      </c>
      <c r="Y371" t="s">
        <v>138</v>
      </c>
      <c r="Z371" t="s">
        <v>336</v>
      </c>
      <c r="AG371" t="s">
        <v>335</v>
      </c>
      <c r="AH371" t="s">
        <v>337</v>
      </c>
      <c r="AI371" t="s">
        <v>141</v>
      </c>
      <c r="AJ371">
        <v>843766667</v>
      </c>
      <c r="AN371">
        <v>260001</v>
      </c>
      <c r="BB371" s="22">
        <v>0</v>
      </c>
      <c r="BF371">
        <f t="shared" si="24"/>
        <v>0</v>
      </c>
      <c r="BG371" s="22">
        <f t="shared" si="25"/>
        <v>-54</v>
      </c>
      <c r="BH371" s="61" t="s">
        <v>71</v>
      </c>
      <c r="BI371" t="e">
        <f>+VLOOKUP(AG371,Sheet4!A:A,1,FALSE())</f>
        <v>#N/A</v>
      </c>
      <c r="BN371" s="62">
        <f>+I371+-H371</f>
        <v>0</v>
      </c>
      <c r="BO371" t="s">
        <v>338</v>
      </c>
    </row>
    <row r="372" spans="1:68" ht="12.75" hidden="1" customHeight="1" x14ac:dyDescent="0.3">
      <c r="A372" s="60">
        <v>46114</v>
      </c>
      <c r="B372" t="s">
        <v>84</v>
      </c>
      <c r="F372">
        <v>900</v>
      </c>
      <c r="G372">
        <v>900</v>
      </c>
      <c r="H372" s="22">
        <v>900</v>
      </c>
      <c r="I372" s="22">
        <v>900</v>
      </c>
      <c r="J372" s="22">
        <f>I372-G372</f>
        <v>0</v>
      </c>
      <c r="K372" s="22"/>
      <c r="L372" s="22"/>
      <c r="R372" t="s">
        <v>85</v>
      </c>
      <c r="V372">
        <v>2601088</v>
      </c>
      <c r="W372" t="s">
        <v>335</v>
      </c>
      <c r="X372" t="s">
        <v>110</v>
      </c>
      <c r="Y372" t="s">
        <v>138</v>
      </c>
      <c r="Z372" t="s">
        <v>336</v>
      </c>
      <c r="AG372" t="s">
        <v>335</v>
      </c>
      <c r="AH372" t="s">
        <v>337</v>
      </c>
      <c r="AI372" t="s">
        <v>141</v>
      </c>
      <c r="AJ372">
        <v>843766667</v>
      </c>
      <c r="AN372">
        <v>260001</v>
      </c>
      <c r="BB372" s="22">
        <v>0</v>
      </c>
      <c r="BF372">
        <f t="shared" si="24"/>
        <v>0</v>
      </c>
      <c r="BG372" s="22">
        <f t="shared" si="25"/>
        <v>-900</v>
      </c>
      <c r="BH372" s="61" t="s">
        <v>71</v>
      </c>
      <c r="BI372" t="e">
        <f>+VLOOKUP(AG372,Sheet4!A:A,1,FALSE())</f>
        <v>#N/A</v>
      </c>
      <c r="BN372" s="62">
        <f>+I372+-H372</f>
        <v>0</v>
      </c>
      <c r="BO372" t="s">
        <v>338</v>
      </c>
    </row>
    <row r="373" spans="1:68" ht="12.75" customHeight="1" x14ac:dyDescent="0.3">
      <c r="A373" s="60">
        <v>46114</v>
      </c>
      <c r="B373" t="s">
        <v>63</v>
      </c>
      <c r="F373">
        <v>3465</v>
      </c>
      <c r="G373">
        <v>3465</v>
      </c>
      <c r="H373">
        <v>165</v>
      </c>
      <c r="I373">
        <v>165</v>
      </c>
      <c r="J373" s="22">
        <v>-3300</v>
      </c>
      <c r="R373" t="s">
        <v>64</v>
      </c>
      <c r="V373">
        <v>2601089</v>
      </c>
      <c r="W373" t="s">
        <v>339</v>
      </c>
      <c r="X373" t="s">
        <v>169</v>
      </c>
      <c r="Y373" t="s">
        <v>340</v>
      </c>
      <c r="Z373" t="s">
        <v>341</v>
      </c>
      <c r="AG373" t="s">
        <v>339</v>
      </c>
      <c r="AH373" t="s">
        <v>342</v>
      </c>
      <c r="AI373" t="s">
        <v>343</v>
      </c>
      <c r="AJ373">
        <v>873911284</v>
      </c>
      <c r="AN373">
        <v>260001</v>
      </c>
      <c r="BF373">
        <f t="shared" si="24"/>
        <v>0</v>
      </c>
      <c r="BG373" s="22">
        <f t="shared" si="25"/>
        <v>-165</v>
      </c>
      <c r="BH373" s="61" t="s">
        <v>71</v>
      </c>
      <c r="BI373" t="e">
        <f>+VLOOKUP(AG373,Sheet4!A:A,1,FALSE())</f>
        <v>#N/A</v>
      </c>
      <c r="BN373" s="62">
        <v>-3300</v>
      </c>
      <c r="BO373" t="s">
        <v>344</v>
      </c>
      <c r="BP373" t="s">
        <v>73</v>
      </c>
    </row>
    <row r="374" spans="1:68" ht="12.75" customHeight="1" x14ac:dyDescent="0.3">
      <c r="A374" s="60">
        <v>46114</v>
      </c>
      <c r="B374" t="s">
        <v>63</v>
      </c>
      <c r="F374">
        <v>3435</v>
      </c>
      <c r="G374">
        <v>3435</v>
      </c>
      <c r="H374">
        <v>150</v>
      </c>
      <c r="I374">
        <v>150</v>
      </c>
      <c r="J374" s="22">
        <v>-3285</v>
      </c>
      <c r="R374" t="s">
        <v>64</v>
      </c>
      <c r="V374">
        <v>2601089</v>
      </c>
      <c r="W374" t="s">
        <v>339</v>
      </c>
      <c r="X374" t="s">
        <v>169</v>
      </c>
      <c r="Y374" t="s">
        <v>340</v>
      </c>
      <c r="Z374" t="s">
        <v>345</v>
      </c>
      <c r="AG374" t="s">
        <v>339</v>
      </c>
      <c r="AH374" t="s">
        <v>342</v>
      </c>
      <c r="AI374" t="s">
        <v>343</v>
      </c>
      <c r="AJ374">
        <v>873911284</v>
      </c>
      <c r="AN374">
        <v>260001</v>
      </c>
      <c r="BF374">
        <f t="shared" si="24"/>
        <v>0</v>
      </c>
      <c r="BG374" s="22">
        <f t="shared" si="25"/>
        <v>-150</v>
      </c>
      <c r="BH374" s="61" t="s">
        <v>71</v>
      </c>
      <c r="BI374" t="e">
        <f>+VLOOKUP(AG374,Sheet4!A:A,1,FALSE())</f>
        <v>#N/A</v>
      </c>
      <c r="BN374" s="62">
        <v>-3285</v>
      </c>
      <c r="BO374" t="s">
        <v>344</v>
      </c>
      <c r="BP374" t="s">
        <v>73</v>
      </c>
    </row>
    <row r="375" spans="1:68" ht="12.75" hidden="1" customHeight="1" x14ac:dyDescent="0.3">
      <c r="A375" s="60">
        <v>46114</v>
      </c>
      <c r="B375" t="s">
        <v>74</v>
      </c>
      <c r="F375" s="63">
        <v>231</v>
      </c>
      <c r="G375">
        <v>115.5</v>
      </c>
      <c r="H375">
        <v>11</v>
      </c>
      <c r="I375">
        <v>11</v>
      </c>
      <c r="J375" s="22">
        <v>-220</v>
      </c>
      <c r="R375" t="s">
        <v>75</v>
      </c>
      <c r="V375">
        <v>2601089</v>
      </c>
      <c r="W375" t="s">
        <v>339</v>
      </c>
      <c r="X375" t="s">
        <v>169</v>
      </c>
      <c r="Y375" t="s">
        <v>340</v>
      </c>
      <c r="Z375" t="s">
        <v>341</v>
      </c>
      <c r="AG375" t="s">
        <v>339</v>
      </c>
      <c r="AH375" t="s">
        <v>342</v>
      </c>
      <c r="AI375" t="s">
        <v>343</v>
      </c>
      <c r="AJ375">
        <v>873911284</v>
      </c>
      <c r="AN375">
        <v>260001</v>
      </c>
      <c r="BF375">
        <f t="shared" si="24"/>
        <v>0</v>
      </c>
      <c r="BG375" s="22">
        <f t="shared" si="25"/>
        <v>-11</v>
      </c>
      <c r="BH375" s="61" t="s">
        <v>71</v>
      </c>
      <c r="BI375" t="e">
        <f>+VLOOKUP(AG375,Sheet4!A:A,1,FALSE())</f>
        <v>#N/A</v>
      </c>
      <c r="BN375" s="62">
        <v>-220</v>
      </c>
      <c r="BO375" t="s">
        <v>344</v>
      </c>
    </row>
    <row r="376" spans="1:68" ht="12.75" hidden="1" customHeight="1" x14ac:dyDescent="0.3">
      <c r="A376" s="60">
        <v>46114</v>
      </c>
      <c r="B376" t="s">
        <v>74</v>
      </c>
      <c r="F376" s="63">
        <v>229</v>
      </c>
      <c r="G376">
        <v>114.5</v>
      </c>
      <c r="H376">
        <v>10</v>
      </c>
      <c r="I376">
        <v>10</v>
      </c>
      <c r="J376" s="22">
        <v>-219</v>
      </c>
      <c r="R376" t="s">
        <v>75</v>
      </c>
      <c r="V376">
        <v>2601089</v>
      </c>
      <c r="W376" t="s">
        <v>339</v>
      </c>
      <c r="X376" t="s">
        <v>169</v>
      </c>
      <c r="Y376" t="s">
        <v>340</v>
      </c>
      <c r="Z376" t="s">
        <v>345</v>
      </c>
      <c r="AG376" t="s">
        <v>339</v>
      </c>
      <c r="AH376" t="s">
        <v>342</v>
      </c>
      <c r="AI376" t="s">
        <v>343</v>
      </c>
      <c r="AJ376">
        <v>873911284</v>
      </c>
      <c r="AN376">
        <v>260001</v>
      </c>
      <c r="BF376">
        <f t="shared" si="24"/>
        <v>0</v>
      </c>
      <c r="BG376" s="22">
        <f t="shared" si="25"/>
        <v>-10</v>
      </c>
      <c r="BH376" s="61" t="s">
        <v>71</v>
      </c>
      <c r="BI376" t="e">
        <f>+VLOOKUP(AG376,Sheet4!A:A,1,FALSE())</f>
        <v>#N/A</v>
      </c>
      <c r="BN376" s="62">
        <v>-219</v>
      </c>
      <c r="BO376" t="s">
        <v>344</v>
      </c>
    </row>
    <row r="377" spans="1:68" ht="12.75" hidden="1" customHeight="1" x14ac:dyDescent="0.3">
      <c r="A377" s="60">
        <v>46114</v>
      </c>
      <c r="B377" t="s">
        <v>76</v>
      </c>
      <c r="F377">
        <v>4620</v>
      </c>
      <c r="G377">
        <v>4620</v>
      </c>
      <c r="H377">
        <v>220</v>
      </c>
      <c r="I377">
        <v>220</v>
      </c>
      <c r="J377" s="22">
        <v>-4400</v>
      </c>
      <c r="R377" t="s">
        <v>77</v>
      </c>
      <c r="V377">
        <v>2601089</v>
      </c>
      <c r="W377" t="s">
        <v>339</v>
      </c>
      <c r="X377" t="s">
        <v>169</v>
      </c>
      <c r="Y377" t="s">
        <v>340</v>
      </c>
      <c r="Z377" t="s">
        <v>341</v>
      </c>
      <c r="AG377" t="s">
        <v>339</v>
      </c>
      <c r="AH377" t="s">
        <v>342</v>
      </c>
      <c r="AI377" t="s">
        <v>343</v>
      </c>
      <c r="AJ377">
        <v>873911284</v>
      </c>
      <c r="AN377">
        <v>260001</v>
      </c>
      <c r="BF377">
        <f t="shared" si="24"/>
        <v>0</v>
      </c>
      <c r="BG377" s="22">
        <f t="shared" si="25"/>
        <v>-220</v>
      </c>
      <c r="BH377" s="61" t="s">
        <v>71</v>
      </c>
      <c r="BI377" t="e">
        <f>+VLOOKUP(AG377,Sheet4!A:A,1,FALSE())</f>
        <v>#N/A</v>
      </c>
      <c r="BN377" s="62">
        <v>-4400</v>
      </c>
      <c r="BO377" t="s">
        <v>344</v>
      </c>
    </row>
    <row r="378" spans="1:68" ht="12.75" hidden="1" customHeight="1" x14ac:dyDescent="0.3">
      <c r="A378" s="60">
        <v>46114</v>
      </c>
      <c r="B378" t="s">
        <v>76</v>
      </c>
      <c r="F378">
        <v>4580</v>
      </c>
      <c r="G378">
        <v>4580</v>
      </c>
      <c r="H378">
        <v>200</v>
      </c>
      <c r="I378">
        <v>200</v>
      </c>
      <c r="J378" s="22">
        <v>-4380</v>
      </c>
      <c r="R378" t="s">
        <v>77</v>
      </c>
      <c r="V378">
        <v>2601089</v>
      </c>
      <c r="W378" t="s">
        <v>339</v>
      </c>
      <c r="X378" t="s">
        <v>169</v>
      </c>
      <c r="Y378" t="s">
        <v>340</v>
      </c>
      <c r="Z378" t="s">
        <v>345</v>
      </c>
      <c r="AG378" t="s">
        <v>339</v>
      </c>
      <c r="AH378" t="s">
        <v>342</v>
      </c>
      <c r="AI378" t="s">
        <v>343</v>
      </c>
      <c r="AJ378">
        <v>873911284</v>
      </c>
      <c r="AN378">
        <v>260001</v>
      </c>
      <c r="BF378">
        <f t="shared" si="24"/>
        <v>0</v>
      </c>
      <c r="BG378" s="22">
        <f t="shared" si="25"/>
        <v>-200</v>
      </c>
      <c r="BH378" s="61" t="s">
        <v>71</v>
      </c>
      <c r="BI378" t="e">
        <f>+VLOOKUP(AG378,Sheet4!A:A,1,FALSE())</f>
        <v>#N/A</v>
      </c>
      <c r="BN378" s="62">
        <v>-4380</v>
      </c>
      <c r="BO378" t="s">
        <v>344</v>
      </c>
    </row>
    <row r="379" spans="1:68" ht="12.75" hidden="1" customHeight="1" x14ac:dyDescent="0.3">
      <c r="A379" s="60">
        <v>46114</v>
      </c>
      <c r="B379" t="s">
        <v>78</v>
      </c>
      <c r="F379" s="63">
        <v>231</v>
      </c>
      <c r="G379">
        <v>115.5</v>
      </c>
      <c r="H379">
        <v>11</v>
      </c>
      <c r="I379">
        <v>11</v>
      </c>
      <c r="J379" s="22">
        <v>-220</v>
      </c>
      <c r="R379" t="s">
        <v>79</v>
      </c>
      <c r="V379">
        <v>2601089</v>
      </c>
      <c r="W379" t="s">
        <v>339</v>
      </c>
      <c r="X379" t="s">
        <v>169</v>
      </c>
      <c r="Y379" t="s">
        <v>340</v>
      </c>
      <c r="Z379" t="s">
        <v>341</v>
      </c>
      <c r="AG379" t="s">
        <v>339</v>
      </c>
      <c r="AH379" t="s">
        <v>342</v>
      </c>
      <c r="AI379" t="s">
        <v>343</v>
      </c>
      <c r="AJ379">
        <v>873911284</v>
      </c>
      <c r="AN379">
        <v>260001</v>
      </c>
      <c r="BF379">
        <f t="shared" si="24"/>
        <v>0</v>
      </c>
      <c r="BG379" s="22">
        <f t="shared" si="25"/>
        <v>-11</v>
      </c>
      <c r="BH379" s="61" t="s">
        <v>71</v>
      </c>
      <c r="BI379" t="e">
        <f>+VLOOKUP(AG379,Sheet4!A:A,1,FALSE())</f>
        <v>#N/A</v>
      </c>
      <c r="BN379" s="62">
        <v>-220</v>
      </c>
      <c r="BO379" t="s">
        <v>344</v>
      </c>
    </row>
    <row r="380" spans="1:68" ht="12.75" hidden="1" customHeight="1" x14ac:dyDescent="0.3">
      <c r="A380" s="60">
        <v>46114</v>
      </c>
      <c r="B380" t="s">
        <v>78</v>
      </c>
      <c r="F380" s="63">
        <v>229</v>
      </c>
      <c r="G380">
        <v>114.5</v>
      </c>
      <c r="H380">
        <v>10</v>
      </c>
      <c r="I380">
        <v>10</v>
      </c>
      <c r="J380" s="22">
        <v>-219</v>
      </c>
      <c r="R380" t="s">
        <v>79</v>
      </c>
      <c r="V380">
        <v>2601089</v>
      </c>
      <c r="W380" t="s">
        <v>339</v>
      </c>
      <c r="X380" t="s">
        <v>169</v>
      </c>
      <c r="Y380" t="s">
        <v>340</v>
      </c>
      <c r="Z380" t="s">
        <v>345</v>
      </c>
      <c r="AG380" t="s">
        <v>339</v>
      </c>
      <c r="AH380" t="s">
        <v>342</v>
      </c>
      <c r="AI380" t="s">
        <v>343</v>
      </c>
      <c r="AJ380">
        <v>873911284</v>
      </c>
      <c r="AN380">
        <v>260001</v>
      </c>
      <c r="BF380">
        <f t="shared" si="24"/>
        <v>0</v>
      </c>
      <c r="BG380" s="22">
        <f t="shared" si="25"/>
        <v>-10</v>
      </c>
      <c r="BH380" s="61" t="s">
        <v>71</v>
      </c>
      <c r="BI380" t="e">
        <f>+VLOOKUP(AG380,Sheet4!A:A,1,FALSE())</f>
        <v>#N/A</v>
      </c>
      <c r="BN380" s="62">
        <v>-219</v>
      </c>
      <c r="BO380" t="s">
        <v>344</v>
      </c>
    </row>
    <row r="381" spans="1:68" ht="12.75" hidden="1" customHeight="1" x14ac:dyDescent="0.3">
      <c r="A381" s="60">
        <v>46114</v>
      </c>
      <c r="B381" t="s">
        <v>80</v>
      </c>
      <c r="F381">
        <v>2887.5</v>
      </c>
      <c r="G381">
        <v>2887.5</v>
      </c>
      <c r="H381">
        <v>137.5</v>
      </c>
      <c r="I381">
        <v>137.5</v>
      </c>
      <c r="J381" s="22">
        <v>-2750</v>
      </c>
      <c r="R381" t="s">
        <v>81</v>
      </c>
      <c r="V381">
        <v>2601089</v>
      </c>
      <c r="W381" t="s">
        <v>339</v>
      </c>
      <c r="X381" t="s">
        <v>169</v>
      </c>
      <c r="Y381" t="s">
        <v>340</v>
      </c>
      <c r="Z381" t="s">
        <v>341</v>
      </c>
      <c r="AG381" t="s">
        <v>339</v>
      </c>
      <c r="AH381" t="s">
        <v>342</v>
      </c>
      <c r="AI381" t="s">
        <v>343</v>
      </c>
      <c r="AJ381">
        <v>873911284</v>
      </c>
      <c r="AN381">
        <v>260001</v>
      </c>
      <c r="BC381" s="64">
        <v>2888</v>
      </c>
      <c r="BF381">
        <f t="shared" si="24"/>
        <v>2888</v>
      </c>
      <c r="BG381" s="22">
        <f t="shared" si="25"/>
        <v>2750.5</v>
      </c>
      <c r="BH381" s="67" t="s">
        <v>99</v>
      </c>
      <c r="BI381" t="e">
        <f>+VLOOKUP(AG381,Sheet4!A:A,1,FALSE())</f>
        <v>#N/A</v>
      </c>
      <c r="BN381" s="62">
        <v>-2750</v>
      </c>
      <c r="BO381" t="s">
        <v>344</v>
      </c>
    </row>
    <row r="382" spans="1:68" ht="12.75" hidden="1" customHeight="1" x14ac:dyDescent="0.3">
      <c r="A382" s="60">
        <v>46114</v>
      </c>
      <c r="B382" t="s">
        <v>80</v>
      </c>
      <c r="F382">
        <v>2862.5</v>
      </c>
      <c r="G382">
        <v>2862.5</v>
      </c>
      <c r="H382">
        <v>125</v>
      </c>
      <c r="I382">
        <v>125</v>
      </c>
      <c r="J382" s="22">
        <v>-2737.5</v>
      </c>
      <c r="R382" t="s">
        <v>81</v>
      </c>
      <c r="V382">
        <v>2601089</v>
      </c>
      <c r="W382" t="s">
        <v>339</v>
      </c>
      <c r="X382" t="s">
        <v>169</v>
      </c>
      <c r="Y382" t="s">
        <v>340</v>
      </c>
      <c r="Z382" t="s">
        <v>345</v>
      </c>
      <c r="AG382" t="s">
        <v>339</v>
      </c>
      <c r="AH382" t="s">
        <v>342</v>
      </c>
      <c r="AI382" t="s">
        <v>343</v>
      </c>
      <c r="AJ382">
        <v>873911284</v>
      </c>
      <c r="AN382">
        <v>260001</v>
      </c>
      <c r="BC382" s="64">
        <v>2862</v>
      </c>
      <c r="BF382">
        <f t="shared" si="24"/>
        <v>2862</v>
      </c>
      <c r="BG382" s="22">
        <f t="shared" si="25"/>
        <v>2737</v>
      </c>
      <c r="BH382" s="67" t="s">
        <v>99</v>
      </c>
      <c r="BI382" t="e">
        <f>+VLOOKUP(AG382,Sheet4!A:A,1,FALSE())</f>
        <v>#N/A</v>
      </c>
      <c r="BN382" s="62">
        <v>-2737.5</v>
      </c>
      <c r="BO382" t="s">
        <v>344</v>
      </c>
    </row>
    <row r="383" spans="1:68" ht="12.75" customHeight="1" x14ac:dyDescent="0.3">
      <c r="A383" s="60">
        <v>46114</v>
      </c>
      <c r="B383" t="s">
        <v>63</v>
      </c>
      <c r="F383">
        <v>765</v>
      </c>
      <c r="G383">
        <v>765</v>
      </c>
      <c r="H383" s="22">
        <v>503.64768683274002</v>
      </c>
      <c r="I383" s="22">
        <v>503.64768683274002</v>
      </c>
      <c r="J383" s="22">
        <f t="shared" ref="J383:J396" si="26">I383-G383</f>
        <v>-261.35231316725998</v>
      </c>
      <c r="K383" s="22"/>
      <c r="L383" s="22"/>
      <c r="R383" t="s">
        <v>64</v>
      </c>
      <c r="V383">
        <v>2601090</v>
      </c>
      <c r="W383" t="s">
        <v>346</v>
      </c>
      <c r="X383" t="s">
        <v>110</v>
      </c>
      <c r="Y383" t="s">
        <v>347</v>
      </c>
      <c r="Z383" t="s">
        <v>348</v>
      </c>
      <c r="AG383" t="s">
        <v>346</v>
      </c>
      <c r="AH383" t="s">
        <v>349</v>
      </c>
      <c r="AI383" t="s">
        <v>350</v>
      </c>
      <c r="AJ383" t="s">
        <v>351</v>
      </c>
      <c r="AN383">
        <v>260001</v>
      </c>
      <c r="BB383" s="22">
        <v>-261.35231316725998</v>
      </c>
      <c r="BE383" s="64">
        <v>765</v>
      </c>
      <c r="BF383">
        <f t="shared" si="24"/>
        <v>0</v>
      </c>
      <c r="BG383" s="22">
        <f t="shared" si="25"/>
        <v>-503.64768683274002</v>
      </c>
      <c r="BH383" s="66" t="s">
        <v>71</v>
      </c>
      <c r="BI383" t="e">
        <f>+VLOOKUP(AG383,Sheet4!A:A,1,FALSE())</f>
        <v>#N/A</v>
      </c>
      <c r="BN383" s="62">
        <f t="shared" ref="BN383:BN396" si="27">+I383+-H383</f>
        <v>0</v>
      </c>
      <c r="BO383" t="s">
        <v>352</v>
      </c>
      <c r="BP383" t="s">
        <v>73</v>
      </c>
    </row>
    <row r="384" spans="1:68" ht="12.75" customHeight="1" x14ac:dyDescent="0.3">
      <c r="A384" s="60">
        <v>46114</v>
      </c>
      <c r="B384" t="s">
        <v>63</v>
      </c>
      <c r="F384">
        <v>3450</v>
      </c>
      <c r="G384">
        <v>3450</v>
      </c>
      <c r="H384" s="22">
        <v>2271.35231316726</v>
      </c>
      <c r="I384" s="22">
        <v>2271.35231316726</v>
      </c>
      <c r="J384" s="22">
        <f t="shared" si="26"/>
        <v>-1178.64768683274</v>
      </c>
      <c r="K384" s="22"/>
      <c r="L384" s="22"/>
      <c r="R384" t="s">
        <v>64</v>
      </c>
      <c r="V384">
        <v>2601090</v>
      </c>
      <c r="W384" t="s">
        <v>346</v>
      </c>
      <c r="X384" t="s">
        <v>110</v>
      </c>
      <c r="Y384" t="s">
        <v>347</v>
      </c>
      <c r="Z384" t="s">
        <v>353</v>
      </c>
      <c r="AG384" t="s">
        <v>346</v>
      </c>
      <c r="AH384" t="s">
        <v>349</v>
      </c>
      <c r="AI384" t="s">
        <v>350</v>
      </c>
      <c r="AJ384" t="s">
        <v>351</v>
      </c>
      <c r="AN384">
        <v>260001</v>
      </c>
      <c r="BB384" s="22">
        <v>-1178.64768683274</v>
      </c>
      <c r="BD384" s="64">
        <v>3450</v>
      </c>
      <c r="BF384">
        <f t="shared" si="24"/>
        <v>3450</v>
      </c>
      <c r="BG384" s="22">
        <f t="shared" si="25"/>
        <v>1178.64768683274</v>
      </c>
      <c r="BH384" s="65" t="s">
        <v>99</v>
      </c>
      <c r="BI384" t="e">
        <f>+VLOOKUP(AG384,Sheet4!A:A,1,FALSE())</f>
        <v>#N/A</v>
      </c>
      <c r="BN384" s="62">
        <f t="shared" si="27"/>
        <v>0</v>
      </c>
      <c r="BO384" t="s">
        <v>352</v>
      </c>
      <c r="BP384" t="s">
        <v>73</v>
      </c>
    </row>
    <row r="385" spans="1:68" ht="12.75" hidden="1" customHeight="1" x14ac:dyDescent="0.3">
      <c r="A385" s="60">
        <v>46114</v>
      </c>
      <c r="B385" t="s">
        <v>74</v>
      </c>
      <c r="F385" s="63">
        <v>51</v>
      </c>
      <c r="G385">
        <v>25.5</v>
      </c>
      <c r="H385" s="22">
        <v>33.576512455516003</v>
      </c>
      <c r="I385" s="22">
        <v>33.576512455516003</v>
      </c>
      <c r="J385" s="22">
        <f t="shared" si="26"/>
        <v>8.0765124555160028</v>
      </c>
      <c r="K385" s="22"/>
      <c r="L385" s="22"/>
      <c r="R385" t="s">
        <v>75</v>
      </c>
      <c r="V385">
        <v>2601090</v>
      </c>
      <c r="W385" t="s">
        <v>346</v>
      </c>
      <c r="X385" t="s">
        <v>110</v>
      </c>
      <c r="Y385" t="s">
        <v>347</v>
      </c>
      <c r="Z385" t="s">
        <v>348</v>
      </c>
      <c r="AG385" t="s">
        <v>346</v>
      </c>
      <c r="AH385" t="s">
        <v>349</v>
      </c>
      <c r="AI385" t="s">
        <v>350</v>
      </c>
      <c r="AJ385" t="s">
        <v>351</v>
      </c>
      <c r="AN385">
        <v>260001</v>
      </c>
      <c r="BB385" s="22">
        <v>-17.423487544484001</v>
      </c>
      <c r="BF385">
        <f t="shared" si="24"/>
        <v>0</v>
      </c>
      <c r="BG385" s="22">
        <f t="shared" si="25"/>
        <v>-33.576512455516003</v>
      </c>
      <c r="BH385" s="61" t="s">
        <v>71</v>
      </c>
      <c r="BI385" t="e">
        <f>+VLOOKUP(AG385,Sheet4!A:A,1,FALSE())</f>
        <v>#N/A</v>
      </c>
      <c r="BN385" s="62">
        <f t="shared" si="27"/>
        <v>0</v>
      </c>
      <c r="BO385" t="s">
        <v>352</v>
      </c>
    </row>
    <row r="386" spans="1:68" ht="12.75" hidden="1" customHeight="1" x14ac:dyDescent="0.3">
      <c r="A386" s="60">
        <v>46114</v>
      </c>
      <c r="B386" t="s">
        <v>74</v>
      </c>
      <c r="F386" s="63">
        <v>230</v>
      </c>
      <c r="G386">
        <v>115</v>
      </c>
      <c r="H386" s="22">
        <v>151.423487544484</v>
      </c>
      <c r="I386" s="22">
        <v>151.423487544484</v>
      </c>
      <c r="J386" s="22">
        <f t="shared" si="26"/>
        <v>36.423487544484004</v>
      </c>
      <c r="K386" s="22"/>
      <c r="L386" s="22"/>
      <c r="R386" t="s">
        <v>75</v>
      </c>
      <c r="V386">
        <v>2601090</v>
      </c>
      <c r="W386" t="s">
        <v>346</v>
      </c>
      <c r="X386" t="s">
        <v>110</v>
      </c>
      <c r="Y386" t="s">
        <v>347</v>
      </c>
      <c r="Z386" t="s">
        <v>353</v>
      </c>
      <c r="AG386" t="s">
        <v>346</v>
      </c>
      <c r="AH386" t="s">
        <v>349</v>
      </c>
      <c r="AI386" t="s">
        <v>350</v>
      </c>
      <c r="AJ386" t="s">
        <v>351</v>
      </c>
      <c r="AN386">
        <v>260001</v>
      </c>
      <c r="BB386" s="22">
        <v>-78.576512455515996</v>
      </c>
      <c r="BF386">
        <f t="shared" ref="BF386:BF449" si="28">+BC386+BD386</f>
        <v>0</v>
      </c>
      <c r="BG386" s="22">
        <f t="shared" ref="BG386:BG449" si="29">+BF386-I386</f>
        <v>-151.423487544484</v>
      </c>
      <c r="BH386" s="61" t="s">
        <v>71</v>
      </c>
      <c r="BI386" t="e">
        <f>+VLOOKUP(AG386,Sheet4!A:A,1,FALSE())</f>
        <v>#N/A</v>
      </c>
      <c r="BN386" s="62">
        <f t="shared" si="27"/>
        <v>0</v>
      </c>
      <c r="BO386" t="s">
        <v>352</v>
      </c>
    </row>
    <row r="387" spans="1:68" ht="12.75" hidden="1" customHeight="1" x14ac:dyDescent="0.3">
      <c r="A387" s="60">
        <v>46114</v>
      </c>
      <c r="B387" t="s">
        <v>76</v>
      </c>
      <c r="F387">
        <v>1020</v>
      </c>
      <c r="G387">
        <v>1020</v>
      </c>
      <c r="H387" s="22">
        <v>671.53024911032003</v>
      </c>
      <c r="I387" s="22">
        <v>671.53024911032003</v>
      </c>
      <c r="J387" s="22">
        <f t="shared" si="26"/>
        <v>-348.46975088967997</v>
      </c>
      <c r="K387" s="22"/>
      <c r="L387" s="22"/>
      <c r="R387" t="s">
        <v>77</v>
      </c>
      <c r="V387">
        <v>2601090</v>
      </c>
      <c r="W387" t="s">
        <v>346</v>
      </c>
      <c r="X387" t="s">
        <v>110</v>
      </c>
      <c r="Y387" t="s">
        <v>347</v>
      </c>
      <c r="Z387" t="s">
        <v>348</v>
      </c>
      <c r="AG387" t="s">
        <v>346</v>
      </c>
      <c r="AH387" t="s">
        <v>349</v>
      </c>
      <c r="AI387" t="s">
        <v>350</v>
      </c>
      <c r="AJ387" t="s">
        <v>351</v>
      </c>
      <c r="AN387">
        <v>260001</v>
      </c>
      <c r="BB387" s="22">
        <v>-348.46975088967997</v>
      </c>
      <c r="BF387">
        <f t="shared" si="28"/>
        <v>0</v>
      </c>
      <c r="BG387" s="22">
        <f t="shared" si="29"/>
        <v>-671.53024911032003</v>
      </c>
      <c r="BH387" s="61" t="s">
        <v>71</v>
      </c>
      <c r="BI387" t="e">
        <f>+VLOOKUP(AG387,Sheet4!A:A,1,FALSE())</f>
        <v>#N/A</v>
      </c>
      <c r="BN387" s="62">
        <f t="shared" si="27"/>
        <v>0</v>
      </c>
      <c r="BO387" t="s">
        <v>352</v>
      </c>
    </row>
    <row r="388" spans="1:68" ht="12.75" hidden="1" customHeight="1" x14ac:dyDescent="0.3">
      <c r="A388" s="60">
        <v>46114</v>
      </c>
      <c r="B388" t="s">
        <v>76</v>
      </c>
      <c r="F388">
        <v>4600</v>
      </c>
      <c r="G388">
        <v>4600</v>
      </c>
      <c r="H388" s="22">
        <v>3028.4697508896802</v>
      </c>
      <c r="I388" s="22">
        <v>3028.4697508896802</v>
      </c>
      <c r="J388" s="22">
        <f t="shared" si="26"/>
        <v>-1571.5302491103198</v>
      </c>
      <c r="K388" s="22"/>
      <c r="L388" s="22"/>
      <c r="R388" t="s">
        <v>77</v>
      </c>
      <c r="V388">
        <v>2601090</v>
      </c>
      <c r="W388" t="s">
        <v>346</v>
      </c>
      <c r="X388" t="s">
        <v>110</v>
      </c>
      <c r="Y388" t="s">
        <v>347</v>
      </c>
      <c r="Z388" t="s">
        <v>353</v>
      </c>
      <c r="AG388" t="s">
        <v>346</v>
      </c>
      <c r="AH388" t="s">
        <v>349</v>
      </c>
      <c r="AI388" t="s">
        <v>350</v>
      </c>
      <c r="AJ388" t="s">
        <v>351</v>
      </c>
      <c r="AN388">
        <v>260001</v>
      </c>
      <c r="BB388" s="22">
        <v>-1571.53024911032</v>
      </c>
      <c r="BF388">
        <f t="shared" si="28"/>
        <v>0</v>
      </c>
      <c r="BG388" s="22">
        <f t="shared" si="29"/>
        <v>-3028.4697508896802</v>
      </c>
      <c r="BH388" s="61" t="s">
        <v>71</v>
      </c>
      <c r="BI388" t="e">
        <f>+VLOOKUP(AG388,Sheet4!A:A,1,FALSE())</f>
        <v>#N/A</v>
      </c>
      <c r="BN388" s="62">
        <f t="shared" si="27"/>
        <v>0</v>
      </c>
      <c r="BO388" t="s">
        <v>352</v>
      </c>
    </row>
    <row r="389" spans="1:68" ht="12.75" hidden="1" customHeight="1" x14ac:dyDescent="0.3">
      <c r="A389" s="60">
        <v>46114</v>
      </c>
      <c r="B389" t="s">
        <v>78</v>
      </c>
      <c r="F389" s="63">
        <v>1</v>
      </c>
      <c r="G389">
        <v>0.5</v>
      </c>
      <c r="H389" s="22">
        <v>92.5</v>
      </c>
      <c r="I389" s="22">
        <v>92.5</v>
      </c>
      <c r="J389" s="22">
        <f t="shared" si="26"/>
        <v>92</v>
      </c>
      <c r="K389" s="22"/>
      <c r="L389" s="22"/>
      <c r="R389" t="s">
        <v>79</v>
      </c>
      <c r="V389">
        <v>2601090</v>
      </c>
      <c r="W389" t="s">
        <v>346</v>
      </c>
      <c r="X389" t="s">
        <v>110</v>
      </c>
      <c r="Y389" t="s">
        <v>347</v>
      </c>
      <c r="Z389" t="s">
        <v>348</v>
      </c>
      <c r="AG389" t="s">
        <v>346</v>
      </c>
      <c r="AH389" t="s">
        <v>349</v>
      </c>
      <c r="AI389" t="s">
        <v>350</v>
      </c>
      <c r="AJ389" t="s">
        <v>351</v>
      </c>
      <c r="AN389">
        <v>260001</v>
      </c>
      <c r="BB389" s="22">
        <v>91.5</v>
      </c>
      <c r="BF389">
        <f t="shared" si="28"/>
        <v>0</v>
      </c>
      <c r="BG389" s="22">
        <f t="shared" si="29"/>
        <v>-92.5</v>
      </c>
      <c r="BH389" s="61" t="s">
        <v>71</v>
      </c>
      <c r="BI389" t="e">
        <f>+VLOOKUP(AG389,Sheet4!A:A,1,FALSE())</f>
        <v>#N/A</v>
      </c>
      <c r="BN389" s="62">
        <f t="shared" si="27"/>
        <v>0</v>
      </c>
      <c r="BO389" t="s">
        <v>352</v>
      </c>
    </row>
    <row r="390" spans="1:68" ht="12.75" hidden="1" customHeight="1" x14ac:dyDescent="0.3">
      <c r="A390" s="60">
        <v>46114</v>
      </c>
      <c r="B390" t="s">
        <v>78</v>
      </c>
      <c r="F390" s="63">
        <v>1</v>
      </c>
      <c r="G390">
        <v>0.5</v>
      </c>
      <c r="H390" s="22">
        <v>92.5</v>
      </c>
      <c r="I390" s="22">
        <v>92.5</v>
      </c>
      <c r="J390" s="22">
        <f t="shared" si="26"/>
        <v>92</v>
      </c>
      <c r="K390" s="22"/>
      <c r="L390" s="22"/>
      <c r="R390" t="s">
        <v>79</v>
      </c>
      <c r="V390">
        <v>2601090</v>
      </c>
      <c r="W390" t="s">
        <v>346</v>
      </c>
      <c r="X390" t="s">
        <v>110</v>
      </c>
      <c r="Y390" t="s">
        <v>347</v>
      </c>
      <c r="Z390" t="s">
        <v>353</v>
      </c>
      <c r="AG390" t="s">
        <v>346</v>
      </c>
      <c r="AH390" t="s">
        <v>349</v>
      </c>
      <c r="AI390" t="s">
        <v>350</v>
      </c>
      <c r="AJ390" t="s">
        <v>351</v>
      </c>
      <c r="AN390">
        <v>260001</v>
      </c>
      <c r="BB390" s="22">
        <v>91.5</v>
      </c>
      <c r="BF390">
        <f t="shared" si="28"/>
        <v>0</v>
      </c>
      <c r="BG390" s="22">
        <f t="shared" si="29"/>
        <v>-92.5</v>
      </c>
      <c r="BH390" s="61" t="s">
        <v>71</v>
      </c>
      <c r="BI390" t="e">
        <f>+VLOOKUP(AG390,Sheet4!A:A,1,FALSE())</f>
        <v>#N/A</v>
      </c>
      <c r="BN390" s="62">
        <f t="shared" si="27"/>
        <v>0</v>
      </c>
      <c r="BO390" t="s">
        <v>352</v>
      </c>
    </row>
    <row r="391" spans="1:68" ht="12.75" hidden="1" customHeight="1" x14ac:dyDescent="0.3">
      <c r="A391" s="60">
        <v>46114</v>
      </c>
      <c r="B391" t="s">
        <v>80</v>
      </c>
      <c r="F391">
        <v>12.5</v>
      </c>
      <c r="G391">
        <v>12.5</v>
      </c>
      <c r="H391" s="22">
        <v>1156.25</v>
      </c>
      <c r="I391" s="22">
        <v>1156.25</v>
      </c>
      <c r="J391" s="22">
        <f t="shared" si="26"/>
        <v>1143.75</v>
      </c>
      <c r="K391" s="22"/>
      <c r="L391" s="22"/>
      <c r="R391" t="s">
        <v>81</v>
      </c>
      <c r="V391">
        <v>2601090</v>
      </c>
      <c r="W391" t="s">
        <v>346</v>
      </c>
      <c r="X391" t="s">
        <v>110</v>
      </c>
      <c r="Y391" t="s">
        <v>347</v>
      </c>
      <c r="Z391" t="s">
        <v>348</v>
      </c>
      <c r="AG391" t="s">
        <v>346</v>
      </c>
      <c r="AH391" t="s">
        <v>349</v>
      </c>
      <c r="AI391" t="s">
        <v>350</v>
      </c>
      <c r="AJ391" t="s">
        <v>351</v>
      </c>
      <c r="AN391">
        <v>260001</v>
      </c>
      <c r="BB391" s="22">
        <v>1143.75</v>
      </c>
      <c r="BE391" s="64">
        <v>12</v>
      </c>
      <c r="BF391">
        <f t="shared" si="28"/>
        <v>0</v>
      </c>
      <c r="BG391" s="22">
        <f t="shared" si="29"/>
        <v>-1156.25</v>
      </c>
      <c r="BH391" s="66" t="s">
        <v>71</v>
      </c>
      <c r="BI391" t="e">
        <f>+VLOOKUP(AG391,Sheet4!A:A,1,FALSE())</f>
        <v>#N/A</v>
      </c>
      <c r="BN391" s="62">
        <f t="shared" si="27"/>
        <v>0</v>
      </c>
      <c r="BO391" t="s">
        <v>352</v>
      </c>
    </row>
    <row r="392" spans="1:68" ht="12.75" hidden="1" customHeight="1" x14ac:dyDescent="0.3">
      <c r="A392" s="60">
        <v>46114</v>
      </c>
      <c r="B392" t="s">
        <v>80</v>
      </c>
      <c r="F392">
        <v>12.5</v>
      </c>
      <c r="G392">
        <v>12.5</v>
      </c>
      <c r="H392" s="22">
        <v>1156.25</v>
      </c>
      <c r="I392" s="22">
        <v>1156.25</v>
      </c>
      <c r="J392" s="22">
        <f t="shared" si="26"/>
        <v>1143.75</v>
      </c>
      <c r="K392" s="22"/>
      <c r="L392" s="22"/>
      <c r="R392" t="s">
        <v>81</v>
      </c>
      <c r="V392">
        <v>2601090</v>
      </c>
      <c r="W392" t="s">
        <v>346</v>
      </c>
      <c r="X392" t="s">
        <v>110</v>
      </c>
      <c r="Y392" t="s">
        <v>347</v>
      </c>
      <c r="Z392" t="s">
        <v>353</v>
      </c>
      <c r="AG392" t="s">
        <v>346</v>
      </c>
      <c r="AH392" t="s">
        <v>349</v>
      </c>
      <c r="AI392" t="s">
        <v>350</v>
      </c>
      <c r="AJ392" t="s">
        <v>351</v>
      </c>
      <c r="AN392">
        <v>260001</v>
      </c>
      <c r="BB392" s="22">
        <v>1143.75</v>
      </c>
      <c r="BE392" s="64">
        <v>12</v>
      </c>
      <c r="BF392">
        <f t="shared" si="28"/>
        <v>0</v>
      </c>
      <c r="BG392" s="22">
        <f t="shared" si="29"/>
        <v>-1156.25</v>
      </c>
      <c r="BH392" s="66" t="s">
        <v>71</v>
      </c>
      <c r="BI392" t="e">
        <f>+VLOOKUP(AG392,Sheet4!A:A,1,FALSE())</f>
        <v>#N/A</v>
      </c>
      <c r="BN392" s="62">
        <f t="shared" si="27"/>
        <v>0</v>
      </c>
      <c r="BO392" t="s">
        <v>352</v>
      </c>
    </row>
    <row r="393" spans="1:68" ht="12.75" hidden="1" customHeight="1" x14ac:dyDescent="0.3">
      <c r="A393" s="60">
        <v>46114</v>
      </c>
      <c r="B393" t="s">
        <v>82</v>
      </c>
      <c r="F393" s="63">
        <v>150</v>
      </c>
      <c r="G393">
        <v>75</v>
      </c>
      <c r="H393" s="22">
        <v>0</v>
      </c>
      <c r="I393" s="22">
        <v>0</v>
      </c>
      <c r="J393" s="22">
        <f t="shared" si="26"/>
        <v>-75</v>
      </c>
      <c r="K393" s="22"/>
      <c r="L393" s="22"/>
      <c r="R393" t="s">
        <v>83</v>
      </c>
      <c r="V393">
        <v>2601090</v>
      </c>
      <c r="W393" t="s">
        <v>346</v>
      </c>
      <c r="X393" t="s">
        <v>110</v>
      </c>
      <c r="Y393" t="s">
        <v>347</v>
      </c>
      <c r="Z393" t="s">
        <v>348</v>
      </c>
      <c r="AG393" t="s">
        <v>346</v>
      </c>
      <c r="AH393" t="s">
        <v>349</v>
      </c>
      <c r="AI393" t="s">
        <v>350</v>
      </c>
      <c r="AJ393" t="s">
        <v>351</v>
      </c>
      <c r="AN393">
        <v>260001</v>
      </c>
      <c r="BB393" s="22">
        <v>-150</v>
      </c>
      <c r="BF393">
        <f t="shared" si="28"/>
        <v>0</v>
      </c>
      <c r="BG393" s="22">
        <f t="shared" si="29"/>
        <v>0</v>
      </c>
      <c r="BH393" s="61" t="s">
        <v>71</v>
      </c>
      <c r="BI393" t="e">
        <f>+VLOOKUP(AG393,Sheet4!A:A,1,FALSE())</f>
        <v>#N/A</v>
      </c>
      <c r="BN393" s="62">
        <f t="shared" si="27"/>
        <v>0</v>
      </c>
      <c r="BO393" t="s">
        <v>352</v>
      </c>
    </row>
    <row r="394" spans="1:68" ht="12.75" hidden="1" customHeight="1" x14ac:dyDescent="0.3">
      <c r="A394" s="60">
        <v>46114</v>
      </c>
      <c r="B394" t="s">
        <v>82</v>
      </c>
      <c r="F394" s="63">
        <v>687</v>
      </c>
      <c r="G394">
        <v>343.5</v>
      </c>
      <c r="H394" s="22">
        <v>0</v>
      </c>
      <c r="I394" s="22">
        <v>0</v>
      </c>
      <c r="J394" s="22">
        <f t="shared" si="26"/>
        <v>-343.5</v>
      </c>
      <c r="K394" s="22"/>
      <c r="L394" s="22"/>
      <c r="R394" t="s">
        <v>83</v>
      </c>
      <c r="V394">
        <v>2601090</v>
      </c>
      <c r="W394" t="s">
        <v>346</v>
      </c>
      <c r="X394" t="s">
        <v>110</v>
      </c>
      <c r="Y394" t="s">
        <v>347</v>
      </c>
      <c r="Z394" t="s">
        <v>353</v>
      </c>
      <c r="AG394" t="s">
        <v>346</v>
      </c>
      <c r="AH394" t="s">
        <v>349</v>
      </c>
      <c r="AI394" t="s">
        <v>350</v>
      </c>
      <c r="AJ394" t="s">
        <v>351</v>
      </c>
      <c r="AN394">
        <v>260001</v>
      </c>
      <c r="BB394" s="22">
        <v>-687</v>
      </c>
      <c r="BF394">
        <f t="shared" si="28"/>
        <v>0</v>
      </c>
      <c r="BG394" s="22">
        <f t="shared" si="29"/>
        <v>0</v>
      </c>
      <c r="BH394" s="61" t="s">
        <v>71</v>
      </c>
      <c r="BI394" t="e">
        <f>+VLOOKUP(AG394,Sheet4!A:A,1,FALSE())</f>
        <v>#N/A</v>
      </c>
      <c r="BN394" s="62">
        <f t="shared" si="27"/>
        <v>0</v>
      </c>
      <c r="BO394" t="s">
        <v>352</v>
      </c>
    </row>
    <row r="395" spans="1:68" ht="12.75" hidden="1" customHeight="1" x14ac:dyDescent="0.3">
      <c r="A395" s="60">
        <v>46114</v>
      </c>
      <c r="B395" t="s">
        <v>84</v>
      </c>
      <c r="F395">
        <v>2500</v>
      </c>
      <c r="G395">
        <v>2500</v>
      </c>
      <c r="H395" s="22">
        <v>0</v>
      </c>
      <c r="I395" s="22">
        <v>0</v>
      </c>
      <c r="J395" s="22">
        <f t="shared" si="26"/>
        <v>-2500</v>
      </c>
      <c r="K395" s="22"/>
      <c r="L395" s="22"/>
      <c r="R395" t="s">
        <v>85</v>
      </c>
      <c r="V395">
        <v>2601090</v>
      </c>
      <c r="W395" t="s">
        <v>346</v>
      </c>
      <c r="X395" t="s">
        <v>110</v>
      </c>
      <c r="Y395" t="s">
        <v>347</v>
      </c>
      <c r="Z395" t="s">
        <v>348</v>
      </c>
      <c r="AG395" t="s">
        <v>346</v>
      </c>
      <c r="AH395" t="s">
        <v>349</v>
      </c>
      <c r="AI395" t="s">
        <v>350</v>
      </c>
      <c r="AJ395" t="s">
        <v>351</v>
      </c>
      <c r="AN395">
        <v>260001</v>
      </c>
      <c r="BB395" s="22">
        <v>-2500</v>
      </c>
      <c r="BF395">
        <f t="shared" si="28"/>
        <v>0</v>
      </c>
      <c r="BG395" s="22">
        <f t="shared" si="29"/>
        <v>0</v>
      </c>
      <c r="BH395" s="61" t="s">
        <v>71</v>
      </c>
      <c r="BI395" t="e">
        <f>+VLOOKUP(AG395,Sheet4!A:A,1,FALSE())</f>
        <v>#N/A</v>
      </c>
      <c r="BN395" s="62">
        <f t="shared" si="27"/>
        <v>0</v>
      </c>
      <c r="BO395" t="s">
        <v>352</v>
      </c>
    </row>
    <row r="396" spans="1:68" ht="12.75" hidden="1" customHeight="1" x14ac:dyDescent="0.3">
      <c r="A396" s="60">
        <v>46114</v>
      </c>
      <c r="B396" t="s">
        <v>84</v>
      </c>
      <c r="F396">
        <v>11450</v>
      </c>
      <c r="G396">
        <v>11450</v>
      </c>
      <c r="H396" s="22">
        <v>0</v>
      </c>
      <c r="I396" s="22">
        <v>0</v>
      </c>
      <c r="J396" s="22">
        <f t="shared" si="26"/>
        <v>-11450</v>
      </c>
      <c r="K396" s="22"/>
      <c r="L396" s="22"/>
      <c r="R396" t="s">
        <v>85</v>
      </c>
      <c r="V396">
        <v>2601090</v>
      </c>
      <c r="W396" t="s">
        <v>346</v>
      </c>
      <c r="X396" t="s">
        <v>110</v>
      </c>
      <c r="Y396" t="s">
        <v>347</v>
      </c>
      <c r="Z396" t="s">
        <v>353</v>
      </c>
      <c r="AG396" t="s">
        <v>346</v>
      </c>
      <c r="AH396" t="s">
        <v>349</v>
      </c>
      <c r="AI396" t="s">
        <v>350</v>
      </c>
      <c r="AJ396" t="s">
        <v>351</v>
      </c>
      <c r="AN396">
        <v>260001</v>
      </c>
      <c r="BB396" s="22">
        <v>-11450</v>
      </c>
      <c r="BF396">
        <f t="shared" si="28"/>
        <v>0</v>
      </c>
      <c r="BG396" s="22">
        <f t="shared" si="29"/>
        <v>0</v>
      </c>
      <c r="BH396" s="61" t="s">
        <v>71</v>
      </c>
      <c r="BI396" t="e">
        <f>+VLOOKUP(AG396,Sheet4!A:A,1,FALSE())</f>
        <v>#N/A</v>
      </c>
      <c r="BN396" s="62">
        <f t="shared" si="27"/>
        <v>0</v>
      </c>
      <c r="BO396" t="s">
        <v>352</v>
      </c>
    </row>
    <row r="397" spans="1:68" ht="12.75" customHeight="1" x14ac:dyDescent="0.3">
      <c r="A397" s="60">
        <v>46114</v>
      </c>
      <c r="B397" t="s">
        <v>63</v>
      </c>
      <c r="F397">
        <v>3465</v>
      </c>
      <c r="G397">
        <v>3465</v>
      </c>
      <c r="H397">
        <v>10710</v>
      </c>
      <c r="I397">
        <v>10710</v>
      </c>
      <c r="J397" s="22">
        <v>7245</v>
      </c>
      <c r="R397" t="s">
        <v>64</v>
      </c>
      <c r="V397">
        <v>2601091</v>
      </c>
      <c r="W397" t="s">
        <v>354</v>
      </c>
      <c r="X397" t="s">
        <v>169</v>
      </c>
      <c r="Y397" t="s">
        <v>355</v>
      </c>
      <c r="Z397" t="s">
        <v>356</v>
      </c>
      <c r="AG397" t="s">
        <v>354</v>
      </c>
      <c r="AH397" t="s">
        <v>357</v>
      </c>
      <c r="AI397" t="s">
        <v>358</v>
      </c>
      <c r="AJ397" t="s">
        <v>359</v>
      </c>
      <c r="AN397">
        <v>260001</v>
      </c>
      <c r="BF397">
        <f t="shared" si="28"/>
        <v>0</v>
      </c>
      <c r="BG397" s="22">
        <f t="shared" si="29"/>
        <v>-10710</v>
      </c>
      <c r="BH397" s="61" t="s">
        <v>71</v>
      </c>
      <c r="BI397" t="e">
        <f>+VLOOKUP(AG397,Sheet4!A:A,1,FALSE())</f>
        <v>#N/A</v>
      </c>
      <c r="BN397" s="62">
        <v>7245</v>
      </c>
      <c r="BO397" t="s">
        <v>360</v>
      </c>
      <c r="BP397" t="s">
        <v>73</v>
      </c>
    </row>
    <row r="398" spans="1:68" ht="12.75" hidden="1" customHeight="1" x14ac:dyDescent="0.3">
      <c r="A398" s="60">
        <v>46114</v>
      </c>
      <c r="B398" t="s">
        <v>74</v>
      </c>
      <c r="F398" s="63">
        <v>231</v>
      </c>
      <c r="G398">
        <v>115.5</v>
      </c>
      <c r="H398">
        <v>714</v>
      </c>
      <c r="I398">
        <v>714</v>
      </c>
      <c r="J398" s="22">
        <v>483</v>
      </c>
      <c r="R398" t="s">
        <v>75</v>
      </c>
      <c r="V398">
        <v>2601091</v>
      </c>
      <c r="W398" t="s">
        <v>354</v>
      </c>
      <c r="X398" t="s">
        <v>169</v>
      </c>
      <c r="Y398" t="s">
        <v>355</v>
      </c>
      <c r="Z398" t="s">
        <v>356</v>
      </c>
      <c r="AG398" t="s">
        <v>354</v>
      </c>
      <c r="AH398" t="s">
        <v>357</v>
      </c>
      <c r="AI398" t="s">
        <v>358</v>
      </c>
      <c r="AJ398" t="s">
        <v>359</v>
      </c>
      <c r="AN398">
        <v>260001</v>
      </c>
      <c r="BF398">
        <f t="shared" si="28"/>
        <v>0</v>
      </c>
      <c r="BG398" s="22">
        <f t="shared" si="29"/>
        <v>-714</v>
      </c>
      <c r="BH398" s="61" t="s">
        <v>71</v>
      </c>
      <c r="BI398" t="e">
        <f>+VLOOKUP(AG398,Sheet4!A:A,1,FALSE())</f>
        <v>#N/A</v>
      </c>
      <c r="BN398" s="62">
        <v>483</v>
      </c>
      <c r="BO398" t="s">
        <v>360</v>
      </c>
    </row>
    <row r="399" spans="1:68" ht="12.75" hidden="1" customHeight="1" x14ac:dyDescent="0.3">
      <c r="A399" s="60">
        <v>46114</v>
      </c>
      <c r="B399" t="s">
        <v>76</v>
      </c>
      <c r="F399">
        <v>4620</v>
      </c>
      <c r="G399">
        <v>4620</v>
      </c>
      <c r="H399">
        <v>14280</v>
      </c>
      <c r="I399">
        <v>14280</v>
      </c>
      <c r="J399" s="22">
        <v>9660</v>
      </c>
      <c r="R399" t="s">
        <v>77</v>
      </c>
      <c r="V399">
        <v>2601091</v>
      </c>
      <c r="W399" t="s">
        <v>354</v>
      </c>
      <c r="X399" t="s">
        <v>169</v>
      </c>
      <c r="Y399" t="s">
        <v>355</v>
      </c>
      <c r="Z399" t="s">
        <v>356</v>
      </c>
      <c r="AG399" t="s">
        <v>354</v>
      </c>
      <c r="AH399" t="s">
        <v>357</v>
      </c>
      <c r="AI399" t="s">
        <v>358</v>
      </c>
      <c r="AJ399" t="s">
        <v>359</v>
      </c>
      <c r="AN399">
        <v>260001</v>
      </c>
      <c r="BF399">
        <f t="shared" si="28"/>
        <v>0</v>
      </c>
      <c r="BG399" s="22">
        <f t="shared" si="29"/>
        <v>-14280</v>
      </c>
      <c r="BH399" s="61" t="s">
        <v>71</v>
      </c>
      <c r="BI399" t="e">
        <f>+VLOOKUP(AG399,Sheet4!A:A,1,FALSE())</f>
        <v>#N/A</v>
      </c>
      <c r="BN399" s="62">
        <v>9660</v>
      </c>
      <c r="BO399" t="s">
        <v>360</v>
      </c>
    </row>
    <row r="400" spans="1:68" ht="12.75" hidden="1" customHeight="1" x14ac:dyDescent="0.3">
      <c r="A400" s="60">
        <v>46114</v>
      </c>
      <c r="B400" t="s">
        <v>78</v>
      </c>
      <c r="F400" s="63">
        <v>230</v>
      </c>
      <c r="G400">
        <v>115</v>
      </c>
      <c r="H400">
        <v>714</v>
      </c>
      <c r="I400">
        <v>714</v>
      </c>
      <c r="J400" s="22">
        <v>484</v>
      </c>
      <c r="R400" t="s">
        <v>79</v>
      </c>
      <c r="V400">
        <v>2601091</v>
      </c>
      <c r="W400" t="s">
        <v>354</v>
      </c>
      <c r="X400" t="s">
        <v>169</v>
      </c>
      <c r="Y400" t="s">
        <v>355</v>
      </c>
      <c r="Z400" t="s">
        <v>356</v>
      </c>
      <c r="AG400" t="s">
        <v>354</v>
      </c>
      <c r="AH400" t="s">
        <v>357</v>
      </c>
      <c r="AI400" t="s">
        <v>358</v>
      </c>
      <c r="AJ400" t="s">
        <v>359</v>
      </c>
      <c r="AN400">
        <v>260001</v>
      </c>
      <c r="BF400">
        <f t="shared" si="28"/>
        <v>0</v>
      </c>
      <c r="BG400" s="22">
        <f t="shared" si="29"/>
        <v>-714</v>
      </c>
      <c r="BH400" s="61" t="s">
        <v>71</v>
      </c>
      <c r="BI400" t="e">
        <f>+VLOOKUP(AG400,Sheet4!A:A,1,FALSE())</f>
        <v>#N/A</v>
      </c>
      <c r="BN400" s="62">
        <v>484</v>
      </c>
      <c r="BO400" t="s">
        <v>360</v>
      </c>
    </row>
    <row r="401" spans="1:68" ht="12.75" hidden="1" customHeight="1" x14ac:dyDescent="0.3">
      <c r="A401" s="60">
        <v>46114</v>
      </c>
      <c r="B401" t="s">
        <v>80</v>
      </c>
      <c r="F401">
        <v>2875</v>
      </c>
      <c r="G401">
        <v>2875</v>
      </c>
      <c r="H401">
        <v>8925</v>
      </c>
      <c r="I401">
        <v>8925</v>
      </c>
      <c r="J401" s="22">
        <v>6050</v>
      </c>
      <c r="R401" t="s">
        <v>81</v>
      </c>
      <c r="V401">
        <v>2601091</v>
      </c>
      <c r="W401" t="s">
        <v>354</v>
      </c>
      <c r="X401" t="s">
        <v>169</v>
      </c>
      <c r="Y401" t="s">
        <v>355</v>
      </c>
      <c r="Z401" t="s">
        <v>356</v>
      </c>
      <c r="AG401" t="s">
        <v>354</v>
      </c>
      <c r="AH401" t="s">
        <v>357</v>
      </c>
      <c r="AI401" t="s">
        <v>358</v>
      </c>
      <c r="AJ401" t="s">
        <v>359</v>
      </c>
      <c r="AN401">
        <v>260001</v>
      </c>
      <c r="BC401" s="64">
        <v>2875</v>
      </c>
      <c r="BF401">
        <f t="shared" si="28"/>
        <v>2875</v>
      </c>
      <c r="BG401" s="22">
        <f t="shared" si="29"/>
        <v>-6050</v>
      </c>
      <c r="BH401" s="67" t="s">
        <v>99</v>
      </c>
      <c r="BI401" t="e">
        <f>+VLOOKUP(AG401,Sheet4!A:A,1,FALSE())</f>
        <v>#N/A</v>
      </c>
      <c r="BN401" s="62">
        <v>6050</v>
      </c>
      <c r="BO401" t="s">
        <v>360</v>
      </c>
    </row>
    <row r="402" spans="1:68" ht="12.75" hidden="1" customHeight="1" x14ac:dyDescent="0.3">
      <c r="A402" s="60">
        <v>46114</v>
      </c>
      <c r="B402" t="s">
        <v>82</v>
      </c>
      <c r="F402" s="63">
        <v>3</v>
      </c>
      <c r="G402">
        <v>1.5</v>
      </c>
      <c r="H402">
        <v>0</v>
      </c>
      <c r="I402">
        <v>0</v>
      </c>
      <c r="J402" s="22">
        <v>-3</v>
      </c>
      <c r="R402" t="s">
        <v>83</v>
      </c>
      <c r="V402">
        <v>2601091</v>
      </c>
      <c r="W402" t="s">
        <v>354</v>
      </c>
      <c r="X402" t="s">
        <v>169</v>
      </c>
      <c r="Y402" t="s">
        <v>355</v>
      </c>
      <c r="Z402" t="s">
        <v>356</v>
      </c>
      <c r="AG402" t="s">
        <v>354</v>
      </c>
      <c r="AH402" t="s">
        <v>357</v>
      </c>
      <c r="AI402" t="s">
        <v>358</v>
      </c>
      <c r="AJ402" t="s">
        <v>359</v>
      </c>
      <c r="AN402">
        <v>260001</v>
      </c>
      <c r="BF402">
        <f t="shared" si="28"/>
        <v>0</v>
      </c>
      <c r="BG402" s="22">
        <f t="shared" si="29"/>
        <v>0</v>
      </c>
      <c r="BH402" s="61" t="s">
        <v>71</v>
      </c>
      <c r="BI402" t="e">
        <f>+VLOOKUP(AG402,Sheet4!A:A,1,FALSE())</f>
        <v>#N/A</v>
      </c>
      <c r="BN402" s="62">
        <v>-3</v>
      </c>
      <c r="BO402" t="s">
        <v>360</v>
      </c>
    </row>
    <row r="403" spans="1:68" ht="12.75" hidden="1" customHeight="1" x14ac:dyDescent="0.3">
      <c r="A403" s="60">
        <v>46114</v>
      </c>
      <c r="B403" t="s">
        <v>84</v>
      </c>
      <c r="F403">
        <v>50</v>
      </c>
      <c r="G403">
        <v>50</v>
      </c>
      <c r="H403">
        <v>0</v>
      </c>
      <c r="I403">
        <v>0</v>
      </c>
      <c r="J403" s="22">
        <v>-50</v>
      </c>
      <c r="R403" t="s">
        <v>85</v>
      </c>
      <c r="V403">
        <v>2601091</v>
      </c>
      <c r="W403" t="s">
        <v>354</v>
      </c>
      <c r="X403" t="s">
        <v>169</v>
      </c>
      <c r="Y403" t="s">
        <v>355</v>
      </c>
      <c r="Z403" t="s">
        <v>356</v>
      </c>
      <c r="AG403" t="s">
        <v>354</v>
      </c>
      <c r="AH403" t="s">
        <v>357</v>
      </c>
      <c r="AI403" t="s">
        <v>358</v>
      </c>
      <c r="AJ403" t="s">
        <v>359</v>
      </c>
      <c r="AN403">
        <v>260001</v>
      </c>
      <c r="BF403">
        <f t="shared" si="28"/>
        <v>0</v>
      </c>
      <c r="BG403" s="22">
        <f t="shared" si="29"/>
        <v>0</v>
      </c>
      <c r="BH403" s="61" t="s">
        <v>71</v>
      </c>
      <c r="BI403" t="e">
        <f>+VLOOKUP(AG403,Sheet4!A:A,1,FALSE())</f>
        <v>#N/A</v>
      </c>
      <c r="BN403" s="62">
        <v>-50</v>
      </c>
      <c r="BO403" t="s">
        <v>360</v>
      </c>
    </row>
    <row r="404" spans="1:68" ht="12.75" customHeight="1" x14ac:dyDescent="0.3">
      <c r="A404" s="60">
        <v>46114</v>
      </c>
      <c r="B404" t="s">
        <v>63</v>
      </c>
      <c r="F404">
        <v>540</v>
      </c>
      <c r="G404">
        <v>540</v>
      </c>
      <c r="H404" s="22">
        <v>543.41232227488194</v>
      </c>
      <c r="I404" s="22">
        <v>543.41232227488194</v>
      </c>
      <c r="J404" s="22">
        <f t="shared" ref="J404:J415" si="30">I404-G404</f>
        <v>3.4123222748819444</v>
      </c>
      <c r="K404" s="22"/>
      <c r="L404" s="22"/>
      <c r="R404" t="s">
        <v>64</v>
      </c>
      <c r="V404">
        <v>2601092</v>
      </c>
      <c r="W404" t="s">
        <v>361</v>
      </c>
      <c r="X404" t="s">
        <v>110</v>
      </c>
      <c r="Y404" t="s">
        <v>347</v>
      </c>
      <c r="Z404" t="s">
        <v>348</v>
      </c>
      <c r="AG404" t="s">
        <v>361</v>
      </c>
      <c r="AH404" t="s">
        <v>362</v>
      </c>
      <c r="AI404" t="s">
        <v>350</v>
      </c>
      <c r="AJ404" t="s">
        <v>351</v>
      </c>
      <c r="AN404">
        <v>260001</v>
      </c>
      <c r="BB404" s="22">
        <v>3.4123222748814901</v>
      </c>
      <c r="BD404" s="64">
        <v>540</v>
      </c>
      <c r="BF404">
        <f t="shared" si="28"/>
        <v>540</v>
      </c>
      <c r="BG404" s="22">
        <f t="shared" si="29"/>
        <v>-3.4123222748819444</v>
      </c>
      <c r="BH404" s="65" t="s">
        <v>99</v>
      </c>
      <c r="BI404" t="e">
        <f>+VLOOKUP(AG404,Sheet4!A:A,1,FALSE())</f>
        <v>#N/A</v>
      </c>
      <c r="BN404" s="62">
        <f t="shared" ref="BN404:BN415" si="31">+I404+-H404</f>
        <v>0</v>
      </c>
      <c r="BO404" t="s">
        <v>363</v>
      </c>
      <c r="BP404" t="s">
        <v>73</v>
      </c>
    </row>
    <row r="405" spans="1:68" ht="12.75" customHeight="1" x14ac:dyDescent="0.3">
      <c r="A405" s="60">
        <v>46114</v>
      </c>
      <c r="B405" t="s">
        <v>63</v>
      </c>
      <c r="F405">
        <v>8955</v>
      </c>
      <c r="G405">
        <v>8955</v>
      </c>
      <c r="H405" s="22">
        <v>9011.5876777251196</v>
      </c>
      <c r="I405" s="22">
        <v>9011.5876777251196</v>
      </c>
      <c r="J405" s="22">
        <f t="shared" si="30"/>
        <v>56.587677725119647</v>
      </c>
      <c r="K405" s="22"/>
      <c r="L405" s="22"/>
      <c r="R405" t="s">
        <v>64</v>
      </c>
      <c r="V405">
        <v>2601092</v>
      </c>
      <c r="W405" t="s">
        <v>361</v>
      </c>
      <c r="X405" t="s">
        <v>110</v>
      </c>
      <c r="Y405" t="s">
        <v>347</v>
      </c>
      <c r="Z405" t="s">
        <v>353</v>
      </c>
      <c r="AG405" t="s">
        <v>361</v>
      </c>
      <c r="AH405" t="s">
        <v>362</v>
      </c>
      <c r="AI405" t="s">
        <v>350</v>
      </c>
      <c r="AJ405" t="s">
        <v>351</v>
      </c>
      <c r="AN405">
        <v>260001</v>
      </c>
      <c r="BB405" s="22">
        <v>56.5876777251178</v>
      </c>
      <c r="BD405" s="64">
        <v>8955</v>
      </c>
      <c r="BF405">
        <f t="shared" si="28"/>
        <v>8955</v>
      </c>
      <c r="BG405" s="22">
        <f t="shared" si="29"/>
        <v>-56.587677725119647</v>
      </c>
      <c r="BH405" s="65" t="s">
        <v>99</v>
      </c>
      <c r="BI405" t="e">
        <f>+VLOOKUP(AG405,Sheet4!A:A,1,FALSE())</f>
        <v>#N/A</v>
      </c>
      <c r="BN405" s="62">
        <f t="shared" si="31"/>
        <v>0</v>
      </c>
      <c r="BO405" t="s">
        <v>363</v>
      </c>
      <c r="BP405" t="s">
        <v>73</v>
      </c>
    </row>
    <row r="406" spans="1:68" ht="12.75" hidden="1" customHeight="1" x14ac:dyDescent="0.3">
      <c r="A406" s="60">
        <v>46114</v>
      </c>
      <c r="B406" t="s">
        <v>74</v>
      </c>
      <c r="F406" s="63">
        <v>36</v>
      </c>
      <c r="G406">
        <v>18</v>
      </c>
      <c r="H406" s="22">
        <v>36.227488151658797</v>
      </c>
      <c r="I406" s="22">
        <v>36.227488151658797</v>
      </c>
      <c r="J406" s="22">
        <f t="shared" si="30"/>
        <v>18.227488151658797</v>
      </c>
      <c r="K406" s="22"/>
      <c r="L406" s="22"/>
      <c r="R406" t="s">
        <v>75</v>
      </c>
      <c r="V406">
        <v>2601092</v>
      </c>
      <c r="W406" t="s">
        <v>361</v>
      </c>
      <c r="X406" t="s">
        <v>110</v>
      </c>
      <c r="Y406" t="s">
        <v>347</v>
      </c>
      <c r="Z406" t="s">
        <v>348</v>
      </c>
      <c r="AG406" t="s">
        <v>361</v>
      </c>
      <c r="AH406" t="s">
        <v>362</v>
      </c>
      <c r="AI406" t="s">
        <v>350</v>
      </c>
      <c r="AJ406" t="s">
        <v>351</v>
      </c>
      <c r="AN406">
        <v>260001</v>
      </c>
      <c r="BB406" s="22">
        <v>0.22748815165876801</v>
      </c>
      <c r="BF406">
        <f t="shared" si="28"/>
        <v>0</v>
      </c>
      <c r="BG406" s="22">
        <f t="shared" si="29"/>
        <v>-36.227488151658797</v>
      </c>
      <c r="BH406" s="61" t="s">
        <v>71</v>
      </c>
      <c r="BI406" t="e">
        <f>+VLOOKUP(AG406,Sheet4!A:A,1,FALSE())</f>
        <v>#N/A</v>
      </c>
      <c r="BN406" s="62">
        <f t="shared" si="31"/>
        <v>0</v>
      </c>
      <c r="BO406" t="s">
        <v>363</v>
      </c>
    </row>
    <row r="407" spans="1:68" ht="12.75" hidden="1" customHeight="1" x14ac:dyDescent="0.3">
      <c r="A407" s="60">
        <v>46114</v>
      </c>
      <c r="B407" t="s">
        <v>74</v>
      </c>
      <c r="F407" s="63">
        <v>597</v>
      </c>
      <c r="G407">
        <v>298.5</v>
      </c>
      <c r="H407" s="22">
        <v>600.77251184834097</v>
      </c>
      <c r="I407" s="22">
        <v>600.77251184834097</v>
      </c>
      <c r="J407" s="22">
        <f t="shared" si="30"/>
        <v>302.27251184834097</v>
      </c>
      <c r="K407" s="22"/>
      <c r="L407" s="22"/>
      <c r="R407" t="s">
        <v>75</v>
      </c>
      <c r="V407">
        <v>2601092</v>
      </c>
      <c r="W407" t="s">
        <v>361</v>
      </c>
      <c r="X407" t="s">
        <v>110</v>
      </c>
      <c r="Y407" t="s">
        <v>347</v>
      </c>
      <c r="Z407" t="s">
        <v>353</v>
      </c>
      <c r="AG407" t="s">
        <v>361</v>
      </c>
      <c r="AH407" t="s">
        <v>362</v>
      </c>
      <c r="AI407" t="s">
        <v>350</v>
      </c>
      <c r="AJ407" t="s">
        <v>351</v>
      </c>
      <c r="AN407">
        <v>260001</v>
      </c>
      <c r="BB407" s="22">
        <v>3.7725118483412001</v>
      </c>
      <c r="BF407">
        <f t="shared" si="28"/>
        <v>0</v>
      </c>
      <c r="BG407" s="22">
        <f t="shared" si="29"/>
        <v>-600.77251184834097</v>
      </c>
      <c r="BH407" s="61" t="s">
        <v>71</v>
      </c>
      <c r="BI407" t="e">
        <f>+VLOOKUP(AG407,Sheet4!A:A,1,FALSE())</f>
        <v>#N/A</v>
      </c>
      <c r="BN407" s="62">
        <f t="shared" si="31"/>
        <v>0</v>
      </c>
      <c r="BO407" t="s">
        <v>363</v>
      </c>
    </row>
    <row r="408" spans="1:68" ht="12.75" hidden="1" customHeight="1" x14ac:dyDescent="0.3">
      <c r="A408" s="60">
        <v>46114</v>
      </c>
      <c r="B408" t="s">
        <v>76</v>
      </c>
      <c r="F408">
        <v>720</v>
      </c>
      <c r="G408">
        <v>720</v>
      </c>
      <c r="H408" s="22">
        <v>724.54976303317505</v>
      </c>
      <c r="I408" s="22">
        <v>724.54976303317505</v>
      </c>
      <c r="J408" s="22">
        <f t="shared" si="30"/>
        <v>4.5497630331750543</v>
      </c>
      <c r="K408" s="22"/>
      <c r="L408" s="22"/>
      <c r="R408" t="s">
        <v>77</v>
      </c>
      <c r="V408">
        <v>2601092</v>
      </c>
      <c r="W408" t="s">
        <v>361</v>
      </c>
      <c r="X408" t="s">
        <v>110</v>
      </c>
      <c r="Y408" t="s">
        <v>347</v>
      </c>
      <c r="Z408" t="s">
        <v>348</v>
      </c>
      <c r="AG408" t="s">
        <v>361</v>
      </c>
      <c r="AH408" t="s">
        <v>362</v>
      </c>
      <c r="AI408" t="s">
        <v>350</v>
      </c>
      <c r="AJ408" t="s">
        <v>351</v>
      </c>
      <c r="AN408">
        <v>260001</v>
      </c>
      <c r="BB408" s="22">
        <v>4.5497630331752799</v>
      </c>
      <c r="BF408">
        <f t="shared" si="28"/>
        <v>0</v>
      </c>
      <c r="BG408" s="22">
        <f t="shared" si="29"/>
        <v>-724.54976303317505</v>
      </c>
      <c r="BH408" s="61" t="s">
        <v>71</v>
      </c>
      <c r="BI408" t="e">
        <f>+VLOOKUP(AG408,Sheet4!A:A,1,FALSE())</f>
        <v>#N/A</v>
      </c>
      <c r="BN408" s="62">
        <f t="shared" si="31"/>
        <v>0</v>
      </c>
      <c r="BO408" t="s">
        <v>363</v>
      </c>
    </row>
    <row r="409" spans="1:68" ht="12.75" hidden="1" customHeight="1" x14ac:dyDescent="0.3">
      <c r="A409" s="60">
        <v>46114</v>
      </c>
      <c r="B409" t="s">
        <v>76</v>
      </c>
      <c r="F409">
        <v>11940</v>
      </c>
      <c r="G409">
        <v>11940</v>
      </c>
      <c r="H409" s="22">
        <v>12015.450236966801</v>
      </c>
      <c r="I409" s="22">
        <v>12015.450236966801</v>
      </c>
      <c r="J409" s="22">
        <f t="shared" si="30"/>
        <v>75.45023696680073</v>
      </c>
      <c r="K409" s="22"/>
      <c r="L409" s="22"/>
      <c r="R409" t="s">
        <v>77</v>
      </c>
      <c r="V409">
        <v>2601092</v>
      </c>
      <c r="W409" t="s">
        <v>361</v>
      </c>
      <c r="X409" t="s">
        <v>110</v>
      </c>
      <c r="Y409" t="s">
        <v>347</v>
      </c>
      <c r="Z409" t="s">
        <v>353</v>
      </c>
      <c r="AG409" t="s">
        <v>361</v>
      </c>
      <c r="AH409" t="s">
        <v>362</v>
      </c>
      <c r="AI409" t="s">
        <v>350</v>
      </c>
      <c r="AJ409" t="s">
        <v>351</v>
      </c>
      <c r="AN409">
        <v>260001</v>
      </c>
      <c r="BB409" s="22">
        <v>75.450236966824406</v>
      </c>
      <c r="BF409">
        <f t="shared" si="28"/>
        <v>0</v>
      </c>
      <c r="BG409" s="22">
        <f t="shared" si="29"/>
        <v>-12015.450236966801</v>
      </c>
      <c r="BH409" s="61" t="s">
        <v>71</v>
      </c>
      <c r="BI409" t="e">
        <f>+VLOOKUP(AG409,Sheet4!A:A,1,FALSE())</f>
        <v>#N/A</v>
      </c>
      <c r="BN409" s="62">
        <f t="shared" si="31"/>
        <v>0</v>
      </c>
      <c r="BO409" t="s">
        <v>363</v>
      </c>
    </row>
    <row r="410" spans="1:68" ht="12.75" hidden="1" customHeight="1" x14ac:dyDescent="0.3">
      <c r="A410" s="60">
        <v>46114</v>
      </c>
      <c r="B410" t="s">
        <v>78</v>
      </c>
      <c r="F410" s="63">
        <v>36</v>
      </c>
      <c r="G410">
        <v>18</v>
      </c>
      <c r="H410" s="22">
        <v>50.734513274336301</v>
      </c>
      <c r="I410" s="22">
        <v>50.734513274336301</v>
      </c>
      <c r="J410" s="22">
        <f t="shared" si="30"/>
        <v>32.734513274336301</v>
      </c>
      <c r="K410" s="22"/>
      <c r="L410" s="22"/>
      <c r="R410" t="s">
        <v>79</v>
      </c>
      <c r="V410">
        <v>2601092</v>
      </c>
      <c r="W410" t="s">
        <v>361</v>
      </c>
      <c r="X410" t="s">
        <v>110</v>
      </c>
      <c r="Y410" t="s">
        <v>347</v>
      </c>
      <c r="Z410" t="s">
        <v>348</v>
      </c>
      <c r="AG410" t="s">
        <v>361</v>
      </c>
      <c r="AH410" t="s">
        <v>362</v>
      </c>
      <c r="AI410" t="s">
        <v>350</v>
      </c>
      <c r="AJ410" t="s">
        <v>351</v>
      </c>
      <c r="AN410">
        <v>260001</v>
      </c>
      <c r="BB410" s="22">
        <v>14.734513274336299</v>
      </c>
      <c r="BF410">
        <f t="shared" si="28"/>
        <v>0</v>
      </c>
      <c r="BG410" s="22">
        <f t="shared" si="29"/>
        <v>-50.734513274336301</v>
      </c>
      <c r="BH410" s="61" t="s">
        <v>71</v>
      </c>
      <c r="BI410" t="e">
        <f>+VLOOKUP(AG410,Sheet4!A:A,1,FALSE())</f>
        <v>#N/A</v>
      </c>
      <c r="BN410" s="62">
        <f t="shared" si="31"/>
        <v>0</v>
      </c>
      <c r="BO410" t="s">
        <v>363</v>
      </c>
    </row>
    <row r="411" spans="1:68" ht="12.75" hidden="1" customHeight="1" x14ac:dyDescent="0.3">
      <c r="A411" s="60">
        <v>46114</v>
      </c>
      <c r="B411" t="s">
        <v>78</v>
      </c>
      <c r="F411" s="63">
        <v>416</v>
      </c>
      <c r="G411">
        <v>208</v>
      </c>
      <c r="H411" s="22">
        <v>586.265486725664</v>
      </c>
      <c r="I411" s="22">
        <v>586.265486725664</v>
      </c>
      <c r="J411" s="22">
        <f t="shared" si="30"/>
        <v>378.265486725664</v>
      </c>
      <c r="K411" s="22"/>
      <c r="L411" s="22"/>
      <c r="R411" t="s">
        <v>79</v>
      </c>
      <c r="V411">
        <v>2601092</v>
      </c>
      <c r="W411" t="s">
        <v>361</v>
      </c>
      <c r="X411" t="s">
        <v>110</v>
      </c>
      <c r="Y411" t="s">
        <v>347</v>
      </c>
      <c r="Z411" t="s">
        <v>353</v>
      </c>
      <c r="AG411" t="s">
        <v>361</v>
      </c>
      <c r="AH411" t="s">
        <v>362</v>
      </c>
      <c r="AI411" t="s">
        <v>350</v>
      </c>
      <c r="AJ411" t="s">
        <v>351</v>
      </c>
      <c r="AN411">
        <v>260001</v>
      </c>
      <c r="BB411" s="22">
        <v>170.265486725664</v>
      </c>
      <c r="BF411">
        <f t="shared" si="28"/>
        <v>0</v>
      </c>
      <c r="BG411" s="22">
        <f t="shared" si="29"/>
        <v>-586.265486725664</v>
      </c>
      <c r="BH411" s="61" t="s">
        <v>71</v>
      </c>
      <c r="BI411" t="e">
        <f>+VLOOKUP(AG411,Sheet4!A:A,1,FALSE())</f>
        <v>#N/A</v>
      </c>
      <c r="BN411" s="62">
        <f t="shared" si="31"/>
        <v>0</v>
      </c>
      <c r="BO411" t="s">
        <v>363</v>
      </c>
    </row>
    <row r="412" spans="1:68" ht="12.75" hidden="1" customHeight="1" x14ac:dyDescent="0.3">
      <c r="A412" s="60">
        <v>46114</v>
      </c>
      <c r="B412" t="s">
        <v>80</v>
      </c>
      <c r="F412">
        <v>450</v>
      </c>
      <c r="G412">
        <v>450</v>
      </c>
      <c r="H412" s="22">
        <v>634.18141592920404</v>
      </c>
      <c r="I412" s="22">
        <v>634.18141592920404</v>
      </c>
      <c r="J412" s="22">
        <f t="shared" si="30"/>
        <v>184.18141592920404</v>
      </c>
      <c r="K412" s="22"/>
      <c r="L412" s="22"/>
      <c r="R412" t="s">
        <v>81</v>
      </c>
      <c r="V412">
        <v>2601092</v>
      </c>
      <c r="W412" t="s">
        <v>361</v>
      </c>
      <c r="X412" t="s">
        <v>110</v>
      </c>
      <c r="Y412" t="s">
        <v>347</v>
      </c>
      <c r="Z412" t="s">
        <v>348</v>
      </c>
      <c r="AG412" t="s">
        <v>361</v>
      </c>
      <c r="AH412" t="s">
        <v>362</v>
      </c>
      <c r="AI412" t="s">
        <v>350</v>
      </c>
      <c r="AJ412" t="s">
        <v>351</v>
      </c>
      <c r="AN412">
        <v>260001</v>
      </c>
      <c r="BB412" s="22">
        <v>184.18141592920401</v>
      </c>
      <c r="BE412" s="64">
        <v>450</v>
      </c>
      <c r="BF412">
        <f t="shared" si="28"/>
        <v>0</v>
      </c>
      <c r="BG412" s="22">
        <f t="shared" si="29"/>
        <v>-634.18141592920404</v>
      </c>
      <c r="BH412" s="66" t="s">
        <v>71</v>
      </c>
      <c r="BI412" t="e">
        <f>+VLOOKUP(AG412,Sheet4!A:A,1,FALSE())</f>
        <v>#N/A</v>
      </c>
      <c r="BN412" s="62">
        <f t="shared" si="31"/>
        <v>0</v>
      </c>
      <c r="BO412" t="s">
        <v>363</v>
      </c>
    </row>
    <row r="413" spans="1:68" ht="12.75" hidden="1" customHeight="1" x14ac:dyDescent="0.3">
      <c r="A413" s="60">
        <v>46114</v>
      </c>
      <c r="B413" t="s">
        <v>80</v>
      </c>
      <c r="F413">
        <v>5200</v>
      </c>
      <c r="G413">
        <v>5200</v>
      </c>
      <c r="H413" s="22">
        <v>7328.3185840708002</v>
      </c>
      <c r="I413" s="22">
        <v>7328.3185840708002</v>
      </c>
      <c r="J413" s="22">
        <f t="shared" si="30"/>
        <v>2128.3185840708002</v>
      </c>
      <c r="K413" s="22"/>
      <c r="L413" s="22"/>
      <c r="R413" t="s">
        <v>81</v>
      </c>
      <c r="V413">
        <v>2601092</v>
      </c>
      <c r="W413" t="s">
        <v>361</v>
      </c>
      <c r="X413" t="s">
        <v>110</v>
      </c>
      <c r="Y413" t="s">
        <v>347</v>
      </c>
      <c r="Z413" t="s">
        <v>353</v>
      </c>
      <c r="AG413" t="s">
        <v>361</v>
      </c>
      <c r="AH413" t="s">
        <v>362</v>
      </c>
      <c r="AI413" t="s">
        <v>350</v>
      </c>
      <c r="AJ413" t="s">
        <v>351</v>
      </c>
      <c r="AN413">
        <v>260001</v>
      </c>
      <c r="BB413" s="22">
        <v>2128.3185840708002</v>
      </c>
      <c r="BE413" s="64">
        <v>5200</v>
      </c>
      <c r="BF413">
        <f t="shared" si="28"/>
        <v>0</v>
      </c>
      <c r="BG413" s="22">
        <f t="shared" si="29"/>
        <v>-7328.3185840708002</v>
      </c>
      <c r="BH413" s="66" t="s">
        <v>71</v>
      </c>
      <c r="BI413" t="e">
        <f>+VLOOKUP(AG413,Sheet4!A:A,1,FALSE())</f>
        <v>#N/A</v>
      </c>
      <c r="BN413" s="62">
        <f t="shared" si="31"/>
        <v>0</v>
      </c>
      <c r="BO413" t="s">
        <v>363</v>
      </c>
    </row>
    <row r="414" spans="1:68" ht="12.75" hidden="1" customHeight="1" x14ac:dyDescent="0.3">
      <c r="A414" s="60">
        <v>46114</v>
      </c>
      <c r="B414" t="s">
        <v>82</v>
      </c>
      <c r="F414" s="63">
        <v>543</v>
      </c>
      <c r="G414">
        <v>271.5</v>
      </c>
      <c r="H414" s="22">
        <v>0</v>
      </c>
      <c r="I414" s="22">
        <v>0</v>
      </c>
      <c r="J414" s="22">
        <f t="shared" si="30"/>
        <v>-271.5</v>
      </c>
      <c r="K414" s="22"/>
      <c r="L414" s="22"/>
      <c r="R414" t="s">
        <v>83</v>
      </c>
      <c r="V414">
        <v>2601092</v>
      </c>
      <c r="W414" t="s">
        <v>361</v>
      </c>
      <c r="X414" t="s">
        <v>110</v>
      </c>
      <c r="Y414" t="s">
        <v>347</v>
      </c>
      <c r="Z414" t="s">
        <v>353</v>
      </c>
      <c r="AG414" t="s">
        <v>361</v>
      </c>
      <c r="AH414" t="s">
        <v>362</v>
      </c>
      <c r="AI414" t="s">
        <v>350</v>
      </c>
      <c r="AJ414" t="s">
        <v>351</v>
      </c>
      <c r="AN414">
        <v>260001</v>
      </c>
      <c r="BB414" s="22">
        <v>-543</v>
      </c>
      <c r="BF414">
        <f t="shared" si="28"/>
        <v>0</v>
      </c>
      <c r="BG414" s="22">
        <f t="shared" si="29"/>
        <v>0</v>
      </c>
      <c r="BH414" s="61" t="s">
        <v>71</v>
      </c>
      <c r="BI414" t="e">
        <f>+VLOOKUP(AG414,Sheet4!A:A,1,FALSE())</f>
        <v>#N/A</v>
      </c>
      <c r="BN414" s="62">
        <f t="shared" si="31"/>
        <v>0</v>
      </c>
      <c r="BO414" t="s">
        <v>363</v>
      </c>
    </row>
    <row r="415" spans="1:68" ht="12.75" hidden="1" customHeight="1" x14ac:dyDescent="0.3">
      <c r="A415" s="60">
        <v>46114</v>
      </c>
      <c r="B415" t="s">
        <v>84</v>
      </c>
      <c r="F415">
        <v>9050</v>
      </c>
      <c r="G415">
        <v>9050</v>
      </c>
      <c r="H415" s="22">
        <v>0</v>
      </c>
      <c r="I415" s="22">
        <v>0</v>
      </c>
      <c r="J415" s="22">
        <f t="shared" si="30"/>
        <v>-9050</v>
      </c>
      <c r="K415" s="22"/>
      <c r="L415" s="22"/>
      <c r="R415" t="s">
        <v>85</v>
      </c>
      <c r="V415">
        <v>2601092</v>
      </c>
      <c r="W415" t="s">
        <v>361</v>
      </c>
      <c r="X415" t="s">
        <v>110</v>
      </c>
      <c r="Y415" t="s">
        <v>347</v>
      </c>
      <c r="Z415" t="s">
        <v>353</v>
      </c>
      <c r="AG415" t="s">
        <v>361</v>
      </c>
      <c r="AH415" t="s">
        <v>362</v>
      </c>
      <c r="AI415" t="s">
        <v>350</v>
      </c>
      <c r="AJ415" t="s">
        <v>351</v>
      </c>
      <c r="AN415">
        <v>260001</v>
      </c>
      <c r="BB415" s="22">
        <v>-9050</v>
      </c>
      <c r="BF415">
        <f t="shared" si="28"/>
        <v>0</v>
      </c>
      <c r="BG415" s="22">
        <f t="shared" si="29"/>
        <v>0</v>
      </c>
      <c r="BH415" s="61" t="s">
        <v>71</v>
      </c>
      <c r="BI415" t="e">
        <f>+VLOOKUP(AG415,Sheet4!A:A,1,FALSE())</f>
        <v>#N/A</v>
      </c>
      <c r="BN415" s="62">
        <f t="shared" si="31"/>
        <v>0</v>
      </c>
      <c r="BO415" t="s">
        <v>363</v>
      </c>
    </row>
    <row r="416" spans="1:68" ht="12.75" customHeight="1" x14ac:dyDescent="0.3">
      <c r="A416" s="60">
        <v>46114</v>
      </c>
      <c r="B416" t="s">
        <v>63</v>
      </c>
      <c r="F416">
        <v>5520</v>
      </c>
      <c r="G416">
        <v>5520</v>
      </c>
      <c r="H416">
        <v>750</v>
      </c>
      <c r="I416">
        <v>750</v>
      </c>
      <c r="J416" s="22">
        <v>-4770</v>
      </c>
      <c r="R416" t="s">
        <v>64</v>
      </c>
      <c r="V416">
        <v>2601093</v>
      </c>
      <c r="W416" t="s">
        <v>364</v>
      </c>
      <c r="X416" t="s">
        <v>94</v>
      </c>
      <c r="Y416" t="s">
        <v>231</v>
      </c>
      <c r="Z416" t="s">
        <v>365</v>
      </c>
      <c r="AG416" t="s">
        <v>364</v>
      </c>
      <c r="AH416" t="s">
        <v>366</v>
      </c>
      <c r="AI416" t="s">
        <v>234</v>
      </c>
      <c r="AJ416">
        <v>847389056</v>
      </c>
      <c r="AN416">
        <v>260001</v>
      </c>
      <c r="BE416" s="64">
        <v>5520</v>
      </c>
      <c r="BF416">
        <f t="shared" si="28"/>
        <v>0</v>
      </c>
      <c r="BG416" s="22">
        <f t="shared" si="29"/>
        <v>-750</v>
      </c>
      <c r="BH416" s="66" t="s">
        <v>71</v>
      </c>
      <c r="BI416" t="e">
        <f>+VLOOKUP(AG416,Sheet4!A:A,1,FALSE())</f>
        <v>#N/A</v>
      </c>
      <c r="BN416" s="62">
        <v>-4770</v>
      </c>
      <c r="BO416" t="s">
        <v>367</v>
      </c>
      <c r="BP416" t="s">
        <v>116</v>
      </c>
    </row>
    <row r="417" spans="1:68" ht="12.75" hidden="1" customHeight="1" x14ac:dyDescent="0.3">
      <c r="A417" s="60">
        <v>46114</v>
      </c>
      <c r="B417" t="s">
        <v>74</v>
      </c>
      <c r="F417" s="63">
        <v>368</v>
      </c>
      <c r="G417">
        <v>184</v>
      </c>
      <c r="H417">
        <v>50</v>
      </c>
      <c r="I417">
        <v>50</v>
      </c>
      <c r="J417" s="22">
        <v>-318</v>
      </c>
      <c r="R417" t="s">
        <v>75</v>
      </c>
      <c r="V417">
        <v>2601093</v>
      </c>
      <c r="W417" t="s">
        <v>364</v>
      </c>
      <c r="X417" t="s">
        <v>94</v>
      </c>
      <c r="Y417" t="s">
        <v>231</v>
      </c>
      <c r="Z417" t="s">
        <v>365</v>
      </c>
      <c r="AG417" t="s">
        <v>364</v>
      </c>
      <c r="AH417" t="s">
        <v>366</v>
      </c>
      <c r="AI417" t="s">
        <v>234</v>
      </c>
      <c r="AJ417">
        <v>847389056</v>
      </c>
      <c r="AN417">
        <v>260001</v>
      </c>
      <c r="BF417">
        <f t="shared" si="28"/>
        <v>0</v>
      </c>
      <c r="BG417" s="22">
        <f t="shared" si="29"/>
        <v>-50</v>
      </c>
      <c r="BH417" s="61" t="s">
        <v>71</v>
      </c>
      <c r="BI417" t="e">
        <f>+VLOOKUP(AG417,Sheet4!A:A,1,FALSE())</f>
        <v>#N/A</v>
      </c>
      <c r="BN417" s="62">
        <v>-318</v>
      </c>
      <c r="BO417" t="s">
        <v>367</v>
      </c>
    </row>
    <row r="418" spans="1:68" ht="12.75" hidden="1" customHeight="1" x14ac:dyDescent="0.3">
      <c r="A418" s="60">
        <v>46114</v>
      </c>
      <c r="B418" t="s">
        <v>76</v>
      </c>
      <c r="F418">
        <v>7360</v>
      </c>
      <c r="G418">
        <v>7360</v>
      </c>
      <c r="H418">
        <v>1000</v>
      </c>
      <c r="I418">
        <v>1000</v>
      </c>
      <c r="J418" s="22">
        <v>-6360</v>
      </c>
      <c r="R418" t="s">
        <v>77</v>
      </c>
      <c r="V418">
        <v>2601093</v>
      </c>
      <c r="W418" t="s">
        <v>364</v>
      </c>
      <c r="X418" t="s">
        <v>94</v>
      </c>
      <c r="Y418" t="s">
        <v>231</v>
      </c>
      <c r="Z418" t="s">
        <v>365</v>
      </c>
      <c r="AG418" t="s">
        <v>364</v>
      </c>
      <c r="AH418" t="s">
        <v>366</v>
      </c>
      <c r="AI418" t="s">
        <v>234</v>
      </c>
      <c r="AJ418">
        <v>847389056</v>
      </c>
      <c r="AN418">
        <v>260001</v>
      </c>
      <c r="BF418">
        <f t="shared" si="28"/>
        <v>0</v>
      </c>
      <c r="BG418" s="22">
        <f t="shared" si="29"/>
        <v>-1000</v>
      </c>
      <c r="BH418" s="61" t="s">
        <v>71</v>
      </c>
      <c r="BI418" t="e">
        <f>+VLOOKUP(AG418,Sheet4!A:A,1,FALSE())</f>
        <v>#N/A</v>
      </c>
      <c r="BN418" s="62">
        <v>-6360</v>
      </c>
      <c r="BO418" t="s">
        <v>367</v>
      </c>
    </row>
    <row r="419" spans="1:68" ht="12.75" hidden="1" customHeight="1" x14ac:dyDescent="0.3">
      <c r="A419" s="60">
        <v>46114</v>
      </c>
      <c r="B419" t="s">
        <v>78</v>
      </c>
      <c r="F419" s="63">
        <v>368</v>
      </c>
      <c r="G419">
        <v>184</v>
      </c>
      <c r="H419">
        <v>50</v>
      </c>
      <c r="I419">
        <v>50</v>
      </c>
      <c r="J419" s="22">
        <v>-318</v>
      </c>
      <c r="R419" t="s">
        <v>79</v>
      </c>
      <c r="V419">
        <v>2601093</v>
      </c>
      <c r="W419" t="s">
        <v>364</v>
      </c>
      <c r="X419" t="s">
        <v>94</v>
      </c>
      <c r="Y419" t="s">
        <v>231</v>
      </c>
      <c r="Z419" t="s">
        <v>365</v>
      </c>
      <c r="AG419" t="s">
        <v>364</v>
      </c>
      <c r="AH419" t="s">
        <v>366</v>
      </c>
      <c r="AI419" t="s">
        <v>234</v>
      </c>
      <c r="AJ419">
        <v>847389056</v>
      </c>
      <c r="AN419">
        <v>260001</v>
      </c>
      <c r="BF419">
        <f t="shared" si="28"/>
        <v>0</v>
      </c>
      <c r="BG419" s="22">
        <f t="shared" si="29"/>
        <v>-50</v>
      </c>
      <c r="BH419" s="61" t="s">
        <v>71</v>
      </c>
      <c r="BI419" t="e">
        <f>+VLOOKUP(AG419,Sheet4!A:A,1,FALSE())</f>
        <v>#N/A</v>
      </c>
      <c r="BN419" s="62">
        <v>-318</v>
      </c>
      <c r="BO419" t="s">
        <v>367</v>
      </c>
    </row>
    <row r="420" spans="1:68" ht="12.75" hidden="1" customHeight="1" x14ac:dyDescent="0.3">
      <c r="A420" s="60">
        <v>46114</v>
      </c>
      <c r="B420" t="s">
        <v>80</v>
      </c>
      <c r="F420">
        <v>4600</v>
      </c>
      <c r="G420">
        <v>4600</v>
      </c>
      <c r="H420">
        <v>625</v>
      </c>
      <c r="I420">
        <v>625</v>
      </c>
      <c r="J420" s="22">
        <v>-3975</v>
      </c>
      <c r="R420" t="s">
        <v>81</v>
      </c>
      <c r="V420">
        <v>2601093</v>
      </c>
      <c r="W420" t="s">
        <v>364</v>
      </c>
      <c r="X420" t="s">
        <v>94</v>
      </c>
      <c r="Y420" t="s">
        <v>231</v>
      </c>
      <c r="Z420" t="s">
        <v>365</v>
      </c>
      <c r="AG420" t="s">
        <v>364</v>
      </c>
      <c r="AH420" t="s">
        <v>366</v>
      </c>
      <c r="AI420" t="s">
        <v>234</v>
      </c>
      <c r="AJ420">
        <v>847389056</v>
      </c>
      <c r="AN420">
        <v>260001</v>
      </c>
      <c r="BD420" s="64">
        <v>4600</v>
      </c>
      <c r="BF420">
        <f t="shared" si="28"/>
        <v>4600</v>
      </c>
      <c r="BG420" s="22">
        <f t="shared" si="29"/>
        <v>3975</v>
      </c>
      <c r="BH420" s="65" t="s">
        <v>99</v>
      </c>
      <c r="BI420" t="e">
        <f>+VLOOKUP(AG420,Sheet4!A:A,1,FALSE())</f>
        <v>#N/A</v>
      </c>
      <c r="BN420" s="62">
        <v>-3975</v>
      </c>
      <c r="BO420" t="s">
        <v>367</v>
      </c>
    </row>
    <row r="421" spans="1:68" ht="12.75" customHeight="1" x14ac:dyDescent="0.3">
      <c r="A421" s="60">
        <v>46114</v>
      </c>
      <c r="B421" t="s">
        <v>63</v>
      </c>
      <c r="F421">
        <v>360</v>
      </c>
      <c r="G421">
        <v>360</v>
      </c>
      <c r="H421">
        <v>600</v>
      </c>
      <c r="I421">
        <v>600</v>
      </c>
      <c r="J421" s="22">
        <v>240</v>
      </c>
      <c r="R421" t="s">
        <v>64</v>
      </c>
      <c r="V421">
        <v>2601094</v>
      </c>
      <c r="W421" t="s">
        <v>368</v>
      </c>
      <c r="X421" t="s">
        <v>169</v>
      </c>
      <c r="Y421" t="s">
        <v>369</v>
      </c>
      <c r="Z421" t="s">
        <v>370</v>
      </c>
      <c r="AG421" t="s">
        <v>368</v>
      </c>
      <c r="AH421" t="s">
        <v>371</v>
      </c>
      <c r="AI421" t="s">
        <v>368</v>
      </c>
      <c r="AJ421">
        <v>877049177</v>
      </c>
      <c r="AN421">
        <v>260001</v>
      </c>
      <c r="BF421">
        <f t="shared" si="28"/>
        <v>0</v>
      </c>
      <c r="BG421" s="22">
        <f t="shared" si="29"/>
        <v>-600</v>
      </c>
      <c r="BH421" s="61" t="s">
        <v>71</v>
      </c>
      <c r="BI421" t="e">
        <f>+VLOOKUP(AG421,Sheet4!A:A,1,FALSE())</f>
        <v>#N/A</v>
      </c>
      <c r="BN421" s="62">
        <v>240</v>
      </c>
      <c r="BO421" t="s">
        <v>372</v>
      </c>
      <c r="BP421" t="s">
        <v>101</v>
      </c>
    </row>
    <row r="422" spans="1:68" ht="12.75" hidden="1" customHeight="1" x14ac:dyDescent="0.3">
      <c r="A422" s="60">
        <v>46114</v>
      </c>
      <c r="B422" t="s">
        <v>74</v>
      </c>
      <c r="F422" s="63">
        <v>24</v>
      </c>
      <c r="G422">
        <v>12</v>
      </c>
      <c r="H422">
        <v>40</v>
      </c>
      <c r="I422">
        <v>40</v>
      </c>
      <c r="J422" s="22">
        <v>16</v>
      </c>
      <c r="R422" t="s">
        <v>75</v>
      </c>
      <c r="V422">
        <v>2601094</v>
      </c>
      <c r="W422" t="s">
        <v>368</v>
      </c>
      <c r="X422" t="s">
        <v>169</v>
      </c>
      <c r="Y422" t="s">
        <v>369</v>
      </c>
      <c r="Z422" t="s">
        <v>370</v>
      </c>
      <c r="AG422" t="s">
        <v>368</v>
      </c>
      <c r="AH422" t="s">
        <v>371</v>
      </c>
      <c r="AI422" t="s">
        <v>368</v>
      </c>
      <c r="AJ422">
        <v>877049177</v>
      </c>
      <c r="AN422">
        <v>260001</v>
      </c>
      <c r="BF422">
        <f t="shared" si="28"/>
        <v>0</v>
      </c>
      <c r="BG422" s="22">
        <f t="shared" si="29"/>
        <v>-40</v>
      </c>
      <c r="BH422" s="61" t="s">
        <v>71</v>
      </c>
      <c r="BI422" t="e">
        <f>+VLOOKUP(AG422,Sheet4!A:A,1,FALSE())</f>
        <v>#N/A</v>
      </c>
      <c r="BN422" s="62">
        <v>16</v>
      </c>
      <c r="BO422" t="s">
        <v>372</v>
      </c>
    </row>
    <row r="423" spans="1:68" ht="12.75" hidden="1" customHeight="1" x14ac:dyDescent="0.3">
      <c r="A423" s="60">
        <v>46114</v>
      </c>
      <c r="B423" t="s">
        <v>76</v>
      </c>
      <c r="F423">
        <v>480</v>
      </c>
      <c r="G423">
        <v>480</v>
      </c>
      <c r="H423">
        <v>800</v>
      </c>
      <c r="I423">
        <v>800</v>
      </c>
      <c r="J423" s="22">
        <v>320</v>
      </c>
      <c r="R423" t="s">
        <v>77</v>
      </c>
      <c r="V423">
        <v>2601094</v>
      </c>
      <c r="W423" t="s">
        <v>368</v>
      </c>
      <c r="X423" t="s">
        <v>169</v>
      </c>
      <c r="Y423" t="s">
        <v>369</v>
      </c>
      <c r="Z423" t="s">
        <v>370</v>
      </c>
      <c r="AG423" t="s">
        <v>368</v>
      </c>
      <c r="AH423" t="s">
        <v>371</v>
      </c>
      <c r="AI423" t="s">
        <v>368</v>
      </c>
      <c r="AJ423">
        <v>877049177</v>
      </c>
      <c r="AN423">
        <v>260001</v>
      </c>
      <c r="BF423">
        <f t="shared" si="28"/>
        <v>0</v>
      </c>
      <c r="BG423" s="22">
        <f t="shared" si="29"/>
        <v>-800</v>
      </c>
      <c r="BH423" s="61" t="s">
        <v>71</v>
      </c>
      <c r="BI423" t="e">
        <f>+VLOOKUP(AG423,Sheet4!A:A,1,FALSE())</f>
        <v>#N/A</v>
      </c>
      <c r="BN423" s="62">
        <v>320</v>
      </c>
      <c r="BO423" t="s">
        <v>372</v>
      </c>
    </row>
    <row r="424" spans="1:68" ht="12.75" hidden="1" customHeight="1" x14ac:dyDescent="0.3">
      <c r="A424" s="60">
        <v>46114</v>
      </c>
      <c r="B424" t="s">
        <v>78</v>
      </c>
      <c r="F424" s="63">
        <v>24</v>
      </c>
      <c r="G424">
        <v>12</v>
      </c>
      <c r="H424">
        <v>40</v>
      </c>
      <c r="I424">
        <v>40</v>
      </c>
      <c r="J424" s="22">
        <v>16</v>
      </c>
      <c r="R424" t="s">
        <v>79</v>
      </c>
      <c r="V424">
        <v>2601094</v>
      </c>
      <c r="W424" t="s">
        <v>368</v>
      </c>
      <c r="X424" t="s">
        <v>169</v>
      </c>
      <c r="Y424" t="s">
        <v>369</v>
      </c>
      <c r="Z424" t="s">
        <v>370</v>
      </c>
      <c r="AG424" t="s">
        <v>368</v>
      </c>
      <c r="AH424" t="s">
        <v>371</v>
      </c>
      <c r="AI424" t="s">
        <v>368</v>
      </c>
      <c r="AJ424">
        <v>877049177</v>
      </c>
      <c r="AN424">
        <v>260001</v>
      </c>
      <c r="BF424">
        <f t="shared" si="28"/>
        <v>0</v>
      </c>
      <c r="BG424" s="22">
        <f t="shared" si="29"/>
        <v>-40</v>
      </c>
      <c r="BH424" s="61" t="s">
        <v>71</v>
      </c>
      <c r="BI424" t="e">
        <f>+VLOOKUP(AG424,Sheet4!A:A,1,FALSE())</f>
        <v>#N/A</v>
      </c>
      <c r="BN424" s="62">
        <v>16</v>
      </c>
      <c r="BO424" t="s">
        <v>372</v>
      </c>
    </row>
    <row r="425" spans="1:68" ht="12.75" hidden="1" customHeight="1" x14ac:dyDescent="0.3">
      <c r="A425" s="60">
        <v>46114</v>
      </c>
      <c r="B425" t="s">
        <v>80</v>
      </c>
      <c r="F425">
        <v>300</v>
      </c>
      <c r="G425">
        <v>300</v>
      </c>
      <c r="H425">
        <v>500</v>
      </c>
      <c r="I425">
        <v>500</v>
      </c>
      <c r="J425" s="22">
        <v>200</v>
      </c>
      <c r="R425" t="s">
        <v>81</v>
      </c>
      <c r="V425">
        <v>2601094</v>
      </c>
      <c r="W425" t="s">
        <v>368</v>
      </c>
      <c r="X425" t="s">
        <v>169</v>
      </c>
      <c r="Y425" t="s">
        <v>369</v>
      </c>
      <c r="Z425" t="s">
        <v>370</v>
      </c>
      <c r="AG425" t="s">
        <v>368</v>
      </c>
      <c r="AH425" t="s">
        <v>371</v>
      </c>
      <c r="AI425" t="s">
        <v>368</v>
      </c>
      <c r="AJ425">
        <v>877049177</v>
      </c>
      <c r="AN425">
        <v>260001</v>
      </c>
      <c r="BF425">
        <f t="shared" si="28"/>
        <v>0</v>
      </c>
      <c r="BG425" s="22">
        <f t="shared" si="29"/>
        <v>-500</v>
      </c>
      <c r="BH425" s="61" t="s">
        <v>71</v>
      </c>
      <c r="BI425" t="e">
        <f>+VLOOKUP(AG425,Sheet4!A:A,1,FALSE())</f>
        <v>#N/A</v>
      </c>
      <c r="BN425" s="62">
        <v>200</v>
      </c>
      <c r="BO425" t="s">
        <v>372</v>
      </c>
    </row>
    <row r="426" spans="1:68" ht="12.75" customHeight="1" x14ac:dyDescent="0.3">
      <c r="A426" s="60">
        <v>46114</v>
      </c>
      <c r="B426" t="s">
        <v>63</v>
      </c>
      <c r="F426">
        <v>390</v>
      </c>
      <c r="G426">
        <v>390</v>
      </c>
      <c r="H426" s="22">
        <v>117.906976744186</v>
      </c>
      <c r="I426" s="22">
        <v>117.906976744186</v>
      </c>
      <c r="J426" s="22">
        <f t="shared" ref="J426:J454" si="32">I426-G426</f>
        <v>-272.09302325581399</v>
      </c>
      <c r="K426" s="22"/>
      <c r="L426" s="22"/>
      <c r="R426" t="s">
        <v>64</v>
      </c>
      <c r="V426">
        <v>2601095</v>
      </c>
      <c r="W426" t="s">
        <v>373</v>
      </c>
      <c r="X426" t="s">
        <v>144</v>
      </c>
      <c r="Y426" t="s">
        <v>374</v>
      </c>
      <c r="Z426" t="s">
        <v>375</v>
      </c>
      <c r="AG426" t="s">
        <v>373</v>
      </c>
      <c r="AH426" t="s">
        <v>376</v>
      </c>
      <c r="AI426" t="s">
        <v>377</v>
      </c>
      <c r="AJ426" t="s">
        <v>378</v>
      </c>
      <c r="AN426">
        <v>260001</v>
      </c>
      <c r="BB426" s="22">
        <v>-272.09302325581399</v>
      </c>
      <c r="BF426">
        <f t="shared" si="28"/>
        <v>0</v>
      </c>
      <c r="BG426" s="22">
        <f t="shared" si="29"/>
        <v>-117.906976744186</v>
      </c>
      <c r="BH426" s="61" t="s">
        <v>71</v>
      </c>
      <c r="BI426" t="e">
        <f>+VLOOKUP(AG426,Sheet4!A:A,1,FALSE())</f>
        <v>#N/A</v>
      </c>
      <c r="BN426" s="62">
        <f t="shared" ref="BN426:BN454" si="33">+I426+-H426</f>
        <v>0</v>
      </c>
      <c r="BO426" t="s">
        <v>379</v>
      </c>
      <c r="BP426" t="s">
        <v>73</v>
      </c>
    </row>
    <row r="427" spans="1:68" ht="12.75" customHeight="1" x14ac:dyDescent="0.3">
      <c r="A427" s="60">
        <v>46114</v>
      </c>
      <c r="B427" t="s">
        <v>63</v>
      </c>
      <c r="F427">
        <v>255</v>
      </c>
      <c r="G427">
        <v>255</v>
      </c>
      <c r="H427" s="22">
        <v>77.093023255814003</v>
      </c>
      <c r="I427" s="22">
        <v>77.093023255814003</v>
      </c>
      <c r="J427" s="22">
        <f t="shared" si="32"/>
        <v>-177.90697674418601</v>
      </c>
      <c r="K427" s="22"/>
      <c r="L427" s="22"/>
      <c r="R427" t="s">
        <v>64</v>
      </c>
      <c r="V427">
        <v>2601095</v>
      </c>
      <c r="W427" t="s">
        <v>373</v>
      </c>
      <c r="X427" t="s">
        <v>144</v>
      </c>
      <c r="Y427" t="s">
        <v>374</v>
      </c>
      <c r="Z427" t="s">
        <v>380</v>
      </c>
      <c r="AG427" t="s">
        <v>373</v>
      </c>
      <c r="AH427" t="s">
        <v>376</v>
      </c>
      <c r="AI427" t="s">
        <v>377</v>
      </c>
      <c r="AJ427" t="s">
        <v>378</v>
      </c>
      <c r="AN427">
        <v>260001</v>
      </c>
      <c r="BB427" s="22">
        <v>-177.90697674418601</v>
      </c>
      <c r="BF427">
        <f t="shared" si="28"/>
        <v>0</v>
      </c>
      <c r="BG427" s="22">
        <f t="shared" si="29"/>
        <v>-77.093023255814003</v>
      </c>
      <c r="BH427" s="61" t="s">
        <v>71</v>
      </c>
      <c r="BI427" t="e">
        <f>+VLOOKUP(AG427,Sheet4!A:A,1,FALSE())</f>
        <v>#N/A</v>
      </c>
      <c r="BN427" s="62">
        <f t="shared" si="33"/>
        <v>0</v>
      </c>
      <c r="BO427" t="s">
        <v>379</v>
      </c>
      <c r="BP427" t="s">
        <v>73</v>
      </c>
    </row>
    <row r="428" spans="1:68" ht="12.75" hidden="1" customHeight="1" x14ac:dyDescent="0.3">
      <c r="A428" s="60">
        <v>46114</v>
      </c>
      <c r="B428" t="s">
        <v>74</v>
      </c>
      <c r="F428" s="63">
        <v>26</v>
      </c>
      <c r="G428">
        <v>13</v>
      </c>
      <c r="H428" s="22">
        <v>7.8604651162790704</v>
      </c>
      <c r="I428" s="22">
        <v>7.8604651162790704</v>
      </c>
      <c r="J428" s="22">
        <f t="shared" si="32"/>
        <v>-5.1395348837209296</v>
      </c>
      <c r="K428" s="22"/>
      <c r="L428" s="22"/>
      <c r="R428" t="s">
        <v>75</v>
      </c>
      <c r="V428">
        <v>2601095</v>
      </c>
      <c r="W428" t="s">
        <v>373</v>
      </c>
      <c r="X428" t="s">
        <v>144</v>
      </c>
      <c r="Y428" t="s">
        <v>374</v>
      </c>
      <c r="Z428" t="s">
        <v>375</v>
      </c>
      <c r="AG428" t="s">
        <v>373</v>
      </c>
      <c r="AH428" t="s">
        <v>376</v>
      </c>
      <c r="AI428" t="s">
        <v>377</v>
      </c>
      <c r="AJ428" t="s">
        <v>378</v>
      </c>
      <c r="AN428">
        <v>260001</v>
      </c>
      <c r="BB428" s="22">
        <v>-18.139534883720899</v>
      </c>
      <c r="BF428">
        <f t="shared" si="28"/>
        <v>0</v>
      </c>
      <c r="BG428" s="22">
        <f t="shared" si="29"/>
        <v>-7.8604651162790704</v>
      </c>
      <c r="BH428" s="61" t="s">
        <v>71</v>
      </c>
      <c r="BI428" t="e">
        <f>+VLOOKUP(AG428,Sheet4!A:A,1,FALSE())</f>
        <v>#N/A</v>
      </c>
      <c r="BN428" s="62">
        <f t="shared" si="33"/>
        <v>0</v>
      </c>
      <c r="BO428" t="s">
        <v>379</v>
      </c>
    </row>
    <row r="429" spans="1:68" ht="12.75" hidden="1" customHeight="1" x14ac:dyDescent="0.3">
      <c r="A429" s="60">
        <v>46114</v>
      </c>
      <c r="B429" t="s">
        <v>74</v>
      </c>
      <c r="F429" s="63">
        <v>17</v>
      </c>
      <c r="G429">
        <v>8.5</v>
      </c>
      <c r="H429" s="22">
        <v>5.1395348837209296</v>
      </c>
      <c r="I429" s="22">
        <v>5.1395348837209296</v>
      </c>
      <c r="J429" s="22">
        <f t="shared" si="32"/>
        <v>-3.3604651162790704</v>
      </c>
      <c r="K429" s="22"/>
      <c r="L429" s="22"/>
      <c r="R429" t="s">
        <v>75</v>
      </c>
      <c r="V429">
        <v>2601095</v>
      </c>
      <c r="W429" t="s">
        <v>373</v>
      </c>
      <c r="X429" t="s">
        <v>144</v>
      </c>
      <c r="Y429" t="s">
        <v>374</v>
      </c>
      <c r="Z429" t="s">
        <v>380</v>
      </c>
      <c r="AG429" t="s">
        <v>373</v>
      </c>
      <c r="AH429" t="s">
        <v>376</v>
      </c>
      <c r="AI429" t="s">
        <v>377</v>
      </c>
      <c r="AJ429" t="s">
        <v>378</v>
      </c>
      <c r="AN429">
        <v>260001</v>
      </c>
      <c r="BB429" s="22">
        <v>-11.8604651162791</v>
      </c>
      <c r="BF429">
        <f t="shared" si="28"/>
        <v>0</v>
      </c>
      <c r="BG429" s="22">
        <f t="shared" si="29"/>
        <v>-5.1395348837209296</v>
      </c>
      <c r="BH429" s="61" t="s">
        <v>71</v>
      </c>
      <c r="BI429" t="e">
        <f>+VLOOKUP(AG429,Sheet4!A:A,1,FALSE())</f>
        <v>#N/A</v>
      </c>
      <c r="BN429" s="62">
        <f t="shared" si="33"/>
        <v>0</v>
      </c>
      <c r="BO429" t="s">
        <v>379</v>
      </c>
    </row>
    <row r="430" spans="1:68" ht="12.75" hidden="1" customHeight="1" x14ac:dyDescent="0.3">
      <c r="A430" s="60">
        <v>46114</v>
      </c>
      <c r="B430" t="s">
        <v>76</v>
      </c>
      <c r="F430">
        <v>520</v>
      </c>
      <c r="G430">
        <v>520</v>
      </c>
      <c r="H430" s="22">
        <v>157.20930232558101</v>
      </c>
      <c r="I430" s="22">
        <v>157.20930232558101</v>
      </c>
      <c r="J430" s="22">
        <f t="shared" si="32"/>
        <v>-362.79069767441899</v>
      </c>
      <c r="K430" s="22"/>
      <c r="L430" s="22"/>
      <c r="R430" t="s">
        <v>77</v>
      </c>
      <c r="V430">
        <v>2601095</v>
      </c>
      <c r="W430" t="s">
        <v>373</v>
      </c>
      <c r="X430" t="s">
        <v>144</v>
      </c>
      <c r="Y430" t="s">
        <v>374</v>
      </c>
      <c r="Z430" t="s">
        <v>375</v>
      </c>
      <c r="AG430" t="s">
        <v>373</v>
      </c>
      <c r="AH430" t="s">
        <v>376</v>
      </c>
      <c r="AI430" t="s">
        <v>377</v>
      </c>
      <c r="AJ430" t="s">
        <v>378</v>
      </c>
      <c r="AN430">
        <v>260001</v>
      </c>
      <c r="BB430" s="22">
        <v>-362.79069767441899</v>
      </c>
      <c r="BF430">
        <f t="shared" si="28"/>
        <v>0</v>
      </c>
      <c r="BG430" s="22">
        <f t="shared" si="29"/>
        <v>-157.20930232558101</v>
      </c>
      <c r="BH430" s="61" t="s">
        <v>71</v>
      </c>
      <c r="BI430" t="e">
        <f>+VLOOKUP(AG430,Sheet4!A:A,1,FALSE())</f>
        <v>#N/A</v>
      </c>
      <c r="BN430" s="62">
        <f t="shared" si="33"/>
        <v>0</v>
      </c>
      <c r="BO430" t="s">
        <v>379</v>
      </c>
    </row>
    <row r="431" spans="1:68" ht="12.75" hidden="1" customHeight="1" x14ac:dyDescent="0.3">
      <c r="A431" s="60">
        <v>46114</v>
      </c>
      <c r="B431" t="s">
        <v>76</v>
      </c>
      <c r="F431">
        <v>340</v>
      </c>
      <c r="G431">
        <v>340</v>
      </c>
      <c r="H431" s="22">
        <v>102.79069767441899</v>
      </c>
      <c r="I431" s="22">
        <v>102.79069767441899</v>
      </c>
      <c r="J431" s="22">
        <f t="shared" si="32"/>
        <v>-237.20930232558101</v>
      </c>
      <c r="K431" s="22"/>
      <c r="L431" s="22"/>
      <c r="R431" t="s">
        <v>77</v>
      </c>
      <c r="V431">
        <v>2601095</v>
      </c>
      <c r="W431" t="s">
        <v>373</v>
      </c>
      <c r="X431" t="s">
        <v>144</v>
      </c>
      <c r="Y431" t="s">
        <v>374</v>
      </c>
      <c r="Z431" t="s">
        <v>380</v>
      </c>
      <c r="AG431" t="s">
        <v>373</v>
      </c>
      <c r="AH431" t="s">
        <v>376</v>
      </c>
      <c r="AI431" t="s">
        <v>377</v>
      </c>
      <c r="AJ431" t="s">
        <v>378</v>
      </c>
      <c r="AN431">
        <v>260001</v>
      </c>
      <c r="BB431" s="22">
        <v>-237.20930232558101</v>
      </c>
      <c r="BF431">
        <f t="shared" si="28"/>
        <v>0</v>
      </c>
      <c r="BG431" s="22">
        <f t="shared" si="29"/>
        <v>-102.79069767441899</v>
      </c>
      <c r="BH431" s="61" t="s">
        <v>71</v>
      </c>
      <c r="BI431" t="e">
        <f>+VLOOKUP(AG431,Sheet4!A:A,1,FALSE())</f>
        <v>#N/A</v>
      </c>
      <c r="BN431" s="62">
        <f t="shared" si="33"/>
        <v>0</v>
      </c>
      <c r="BO431" t="s">
        <v>379</v>
      </c>
    </row>
    <row r="432" spans="1:68" ht="12.75" hidden="1" customHeight="1" x14ac:dyDescent="0.3">
      <c r="A432" s="60">
        <v>46114</v>
      </c>
      <c r="B432" t="s">
        <v>78</v>
      </c>
      <c r="F432" s="63">
        <v>26</v>
      </c>
      <c r="G432">
        <v>13</v>
      </c>
      <c r="H432" s="22">
        <v>7.8604651162790704</v>
      </c>
      <c r="I432" s="22">
        <v>7.8604651162790704</v>
      </c>
      <c r="J432" s="22">
        <f t="shared" si="32"/>
        <v>-5.1395348837209296</v>
      </c>
      <c r="K432" s="22"/>
      <c r="L432" s="22"/>
      <c r="R432" t="s">
        <v>79</v>
      </c>
      <c r="V432">
        <v>2601095</v>
      </c>
      <c r="W432" t="s">
        <v>373</v>
      </c>
      <c r="X432" t="s">
        <v>144</v>
      </c>
      <c r="Y432" t="s">
        <v>374</v>
      </c>
      <c r="Z432" t="s">
        <v>375</v>
      </c>
      <c r="AG432" t="s">
        <v>373</v>
      </c>
      <c r="AH432" t="s">
        <v>376</v>
      </c>
      <c r="AI432" t="s">
        <v>377</v>
      </c>
      <c r="AJ432" t="s">
        <v>378</v>
      </c>
      <c r="AN432">
        <v>260001</v>
      </c>
      <c r="BB432" s="22">
        <v>-18.139534883720899</v>
      </c>
      <c r="BF432">
        <f t="shared" si="28"/>
        <v>0</v>
      </c>
      <c r="BG432" s="22">
        <f t="shared" si="29"/>
        <v>-7.8604651162790704</v>
      </c>
      <c r="BH432" s="61" t="s">
        <v>71</v>
      </c>
      <c r="BI432" t="e">
        <f>+VLOOKUP(AG432,Sheet4!A:A,1,FALSE())</f>
        <v>#N/A</v>
      </c>
      <c r="BN432" s="62">
        <f t="shared" si="33"/>
        <v>0</v>
      </c>
      <c r="BO432" t="s">
        <v>379</v>
      </c>
    </row>
    <row r="433" spans="1:68" ht="12.75" hidden="1" customHeight="1" x14ac:dyDescent="0.3">
      <c r="A433" s="60">
        <v>46114</v>
      </c>
      <c r="B433" t="s">
        <v>78</v>
      </c>
      <c r="F433" s="63">
        <v>17</v>
      </c>
      <c r="G433">
        <v>8.5</v>
      </c>
      <c r="H433" s="22">
        <v>5.1395348837209296</v>
      </c>
      <c r="I433" s="22">
        <v>5.1395348837209296</v>
      </c>
      <c r="J433" s="22">
        <f t="shared" si="32"/>
        <v>-3.3604651162790704</v>
      </c>
      <c r="K433" s="22"/>
      <c r="L433" s="22"/>
      <c r="R433" t="s">
        <v>79</v>
      </c>
      <c r="V433">
        <v>2601095</v>
      </c>
      <c r="W433" t="s">
        <v>373</v>
      </c>
      <c r="X433" t="s">
        <v>144</v>
      </c>
      <c r="Y433" t="s">
        <v>374</v>
      </c>
      <c r="Z433" t="s">
        <v>380</v>
      </c>
      <c r="AG433" t="s">
        <v>373</v>
      </c>
      <c r="AH433" t="s">
        <v>376</v>
      </c>
      <c r="AI433" t="s">
        <v>377</v>
      </c>
      <c r="AJ433" t="s">
        <v>378</v>
      </c>
      <c r="AN433">
        <v>260001</v>
      </c>
      <c r="BB433" s="22">
        <v>-11.8604651162791</v>
      </c>
      <c r="BF433">
        <f t="shared" si="28"/>
        <v>0</v>
      </c>
      <c r="BG433" s="22">
        <f t="shared" si="29"/>
        <v>-5.1395348837209296</v>
      </c>
      <c r="BH433" s="61" t="s">
        <v>71</v>
      </c>
      <c r="BI433" t="e">
        <f>+VLOOKUP(AG433,Sheet4!A:A,1,FALSE())</f>
        <v>#N/A</v>
      </c>
      <c r="BN433" s="62">
        <f t="shared" si="33"/>
        <v>0</v>
      </c>
      <c r="BO433" t="s">
        <v>379</v>
      </c>
    </row>
    <row r="434" spans="1:68" ht="12.75" hidden="1" customHeight="1" x14ac:dyDescent="0.3">
      <c r="A434" s="60">
        <v>46114</v>
      </c>
      <c r="B434" t="s">
        <v>80</v>
      </c>
      <c r="F434">
        <v>325</v>
      </c>
      <c r="G434" s="68">
        <v>325</v>
      </c>
      <c r="H434" s="22">
        <v>98.255813953488399</v>
      </c>
      <c r="I434" s="22">
        <v>98.255813953488399</v>
      </c>
      <c r="J434" s="22">
        <f t="shared" si="32"/>
        <v>-226.7441860465116</v>
      </c>
      <c r="K434" s="22"/>
      <c r="L434" s="22"/>
      <c r="R434" t="s">
        <v>81</v>
      </c>
      <c r="V434">
        <v>2601095</v>
      </c>
      <c r="W434" t="s">
        <v>373</v>
      </c>
      <c r="X434" t="s">
        <v>144</v>
      </c>
      <c r="Y434" t="s">
        <v>374</v>
      </c>
      <c r="Z434" t="s">
        <v>375</v>
      </c>
      <c r="AG434" t="s">
        <v>373</v>
      </c>
      <c r="AH434" t="s">
        <v>376</v>
      </c>
      <c r="AI434" t="s">
        <v>377</v>
      </c>
      <c r="AJ434" t="s">
        <v>378</v>
      </c>
      <c r="AN434">
        <v>260001</v>
      </c>
      <c r="BB434" s="22">
        <v>-226.744186046512</v>
      </c>
      <c r="BF434">
        <f t="shared" si="28"/>
        <v>0</v>
      </c>
      <c r="BG434" s="22">
        <f t="shared" si="29"/>
        <v>-98.255813953488399</v>
      </c>
      <c r="BH434" s="61" t="s">
        <v>71</v>
      </c>
      <c r="BI434" t="e">
        <f>+VLOOKUP(AG434,Sheet4!A:A,1,FALSE())</f>
        <v>#N/A</v>
      </c>
      <c r="BN434" s="62">
        <f t="shared" si="33"/>
        <v>0</v>
      </c>
      <c r="BO434" t="s">
        <v>379</v>
      </c>
    </row>
    <row r="435" spans="1:68" ht="12.75" hidden="1" customHeight="1" x14ac:dyDescent="0.3">
      <c r="A435" s="60">
        <v>46114</v>
      </c>
      <c r="B435" t="s">
        <v>80</v>
      </c>
      <c r="F435">
        <v>212.5</v>
      </c>
      <c r="G435" s="68">
        <v>212.5</v>
      </c>
      <c r="H435" s="22">
        <v>64.244186046511601</v>
      </c>
      <c r="I435" s="22">
        <v>64.244186046511601</v>
      </c>
      <c r="J435" s="22">
        <f t="shared" si="32"/>
        <v>-148.2558139534884</v>
      </c>
      <c r="K435" s="22"/>
      <c r="L435" s="22"/>
      <c r="R435" t="s">
        <v>81</v>
      </c>
      <c r="V435">
        <v>2601095</v>
      </c>
      <c r="W435" t="s">
        <v>373</v>
      </c>
      <c r="X435" t="s">
        <v>144</v>
      </c>
      <c r="Y435" t="s">
        <v>374</v>
      </c>
      <c r="Z435" t="s">
        <v>380</v>
      </c>
      <c r="AG435" t="s">
        <v>373</v>
      </c>
      <c r="AH435" t="s">
        <v>376</v>
      </c>
      <c r="AI435" t="s">
        <v>377</v>
      </c>
      <c r="AJ435" t="s">
        <v>378</v>
      </c>
      <c r="AN435">
        <v>260001</v>
      </c>
      <c r="BB435" s="22">
        <v>-148.255813953488</v>
      </c>
      <c r="BF435">
        <f t="shared" si="28"/>
        <v>0</v>
      </c>
      <c r="BG435" s="22">
        <f t="shared" si="29"/>
        <v>-64.244186046511601</v>
      </c>
      <c r="BH435" s="61" t="s">
        <v>71</v>
      </c>
      <c r="BI435" t="e">
        <f>+VLOOKUP(AG435,Sheet4!A:A,1,FALSE())</f>
        <v>#N/A</v>
      </c>
      <c r="BN435" s="62">
        <f t="shared" si="33"/>
        <v>0</v>
      </c>
      <c r="BO435" t="s">
        <v>379</v>
      </c>
    </row>
    <row r="436" spans="1:68" ht="12.75" customHeight="1" x14ac:dyDescent="0.3">
      <c r="A436" s="60">
        <v>46114</v>
      </c>
      <c r="B436" t="s">
        <v>63</v>
      </c>
      <c r="F436">
        <v>8385</v>
      </c>
      <c r="G436">
        <v>8385</v>
      </c>
      <c r="H436" s="22">
        <v>0</v>
      </c>
      <c r="I436" s="22">
        <v>0</v>
      </c>
      <c r="J436" s="22">
        <f t="shared" si="32"/>
        <v>-8385</v>
      </c>
      <c r="K436" s="22"/>
      <c r="L436" s="22"/>
      <c r="R436" t="s">
        <v>64</v>
      </c>
      <c r="V436">
        <v>2601096</v>
      </c>
      <c r="W436" t="s">
        <v>381</v>
      </c>
      <c r="X436" t="s">
        <v>66</v>
      </c>
      <c r="Y436" t="s">
        <v>382</v>
      </c>
      <c r="Z436" t="s">
        <v>383</v>
      </c>
      <c r="AG436" t="s">
        <v>381</v>
      </c>
      <c r="AH436" t="s">
        <v>384</v>
      </c>
      <c r="AI436" t="s">
        <v>385</v>
      </c>
      <c r="AJ436" t="s">
        <v>386</v>
      </c>
      <c r="AN436">
        <v>260001</v>
      </c>
      <c r="BB436" s="22">
        <v>-8385</v>
      </c>
      <c r="BF436">
        <f t="shared" si="28"/>
        <v>0</v>
      </c>
      <c r="BG436" s="22">
        <f t="shared" si="29"/>
        <v>0</v>
      </c>
      <c r="BH436" s="61" t="s">
        <v>71</v>
      </c>
      <c r="BI436" t="e">
        <f>+VLOOKUP(AG436,Sheet4!A:A,1,FALSE())</f>
        <v>#N/A</v>
      </c>
      <c r="BN436" s="62">
        <f t="shared" si="33"/>
        <v>0</v>
      </c>
      <c r="BO436" t="s">
        <v>387</v>
      </c>
      <c r="BP436" t="s">
        <v>101</v>
      </c>
    </row>
    <row r="437" spans="1:68" ht="12.75" hidden="1" customHeight="1" x14ac:dyDescent="0.3">
      <c r="A437" s="60">
        <v>46114</v>
      </c>
      <c r="B437" t="s">
        <v>74</v>
      </c>
      <c r="F437" s="63">
        <v>559</v>
      </c>
      <c r="G437">
        <v>279.5</v>
      </c>
      <c r="H437" s="22">
        <v>0</v>
      </c>
      <c r="I437" s="22">
        <v>0</v>
      </c>
      <c r="J437" s="22">
        <f t="shared" si="32"/>
        <v>-279.5</v>
      </c>
      <c r="K437" s="22"/>
      <c r="L437" s="22"/>
      <c r="R437" t="s">
        <v>75</v>
      </c>
      <c r="V437">
        <v>2601096</v>
      </c>
      <c r="W437" t="s">
        <v>381</v>
      </c>
      <c r="X437" t="s">
        <v>66</v>
      </c>
      <c r="Y437" t="s">
        <v>382</v>
      </c>
      <c r="Z437" t="s">
        <v>383</v>
      </c>
      <c r="AG437" t="s">
        <v>381</v>
      </c>
      <c r="AH437" t="s">
        <v>384</v>
      </c>
      <c r="AI437" t="s">
        <v>385</v>
      </c>
      <c r="AJ437" t="s">
        <v>386</v>
      </c>
      <c r="AN437">
        <v>260001</v>
      </c>
      <c r="BB437" s="22">
        <v>-559</v>
      </c>
      <c r="BF437">
        <f t="shared" si="28"/>
        <v>0</v>
      </c>
      <c r="BG437" s="22">
        <f t="shared" si="29"/>
        <v>0</v>
      </c>
      <c r="BH437" s="61" t="s">
        <v>71</v>
      </c>
      <c r="BI437" t="e">
        <f>+VLOOKUP(AG437,Sheet4!A:A,1,FALSE())</f>
        <v>#N/A</v>
      </c>
      <c r="BN437" s="62">
        <f t="shared" si="33"/>
        <v>0</v>
      </c>
      <c r="BO437" t="s">
        <v>387</v>
      </c>
    </row>
    <row r="438" spans="1:68" ht="12.75" hidden="1" customHeight="1" x14ac:dyDescent="0.3">
      <c r="A438" s="60">
        <v>46114</v>
      </c>
      <c r="B438" t="s">
        <v>76</v>
      </c>
      <c r="F438">
        <v>11180</v>
      </c>
      <c r="G438">
        <v>11180</v>
      </c>
      <c r="H438" s="22">
        <v>0</v>
      </c>
      <c r="I438" s="22">
        <v>0</v>
      </c>
      <c r="J438" s="22">
        <f t="shared" si="32"/>
        <v>-11180</v>
      </c>
      <c r="K438" s="22"/>
      <c r="L438" s="22"/>
      <c r="R438" t="s">
        <v>77</v>
      </c>
      <c r="V438">
        <v>2601096</v>
      </c>
      <c r="W438" t="s">
        <v>381</v>
      </c>
      <c r="X438" t="s">
        <v>66</v>
      </c>
      <c r="Y438" t="s">
        <v>382</v>
      </c>
      <c r="Z438" t="s">
        <v>383</v>
      </c>
      <c r="AG438" t="s">
        <v>381</v>
      </c>
      <c r="AH438" t="s">
        <v>384</v>
      </c>
      <c r="AI438" t="s">
        <v>385</v>
      </c>
      <c r="AJ438" t="s">
        <v>386</v>
      </c>
      <c r="AN438">
        <v>260001</v>
      </c>
      <c r="BB438" s="22">
        <v>-11180</v>
      </c>
      <c r="BF438">
        <f t="shared" si="28"/>
        <v>0</v>
      </c>
      <c r="BG438" s="22">
        <f t="shared" si="29"/>
        <v>0</v>
      </c>
      <c r="BH438" s="61" t="s">
        <v>71</v>
      </c>
      <c r="BI438" t="e">
        <f>+VLOOKUP(AG438,Sheet4!A:A,1,FALSE())</f>
        <v>#N/A</v>
      </c>
      <c r="BN438" s="62">
        <f t="shared" si="33"/>
        <v>0</v>
      </c>
      <c r="BO438" t="s">
        <v>387</v>
      </c>
    </row>
    <row r="439" spans="1:68" ht="12.75" hidden="1" customHeight="1" x14ac:dyDescent="0.3">
      <c r="A439" s="60">
        <v>46114</v>
      </c>
      <c r="B439" t="s">
        <v>78</v>
      </c>
      <c r="F439" s="63">
        <v>238</v>
      </c>
      <c r="G439">
        <v>119</v>
      </c>
      <c r="H439" s="22">
        <v>0</v>
      </c>
      <c r="I439" s="22">
        <v>0</v>
      </c>
      <c r="J439" s="22">
        <f t="shared" si="32"/>
        <v>-119</v>
      </c>
      <c r="K439" s="22"/>
      <c r="L439" s="22"/>
      <c r="R439" t="s">
        <v>79</v>
      </c>
      <c r="V439">
        <v>2601096</v>
      </c>
      <c r="W439" t="s">
        <v>381</v>
      </c>
      <c r="X439" t="s">
        <v>66</v>
      </c>
      <c r="Y439" t="s">
        <v>382</v>
      </c>
      <c r="Z439" t="s">
        <v>383</v>
      </c>
      <c r="AG439" t="s">
        <v>381</v>
      </c>
      <c r="AH439" t="s">
        <v>384</v>
      </c>
      <c r="AI439" t="s">
        <v>385</v>
      </c>
      <c r="AJ439" t="s">
        <v>386</v>
      </c>
      <c r="AN439">
        <v>260001</v>
      </c>
      <c r="BB439" s="22">
        <v>-238</v>
      </c>
      <c r="BF439">
        <f t="shared" si="28"/>
        <v>0</v>
      </c>
      <c r="BG439" s="22">
        <f t="shared" si="29"/>
        <v>0</v>
      </c>
      <c r="BH439" s="61" t="s">
        <v>71</v>
      </c>
      <c r="BI439" t="e">
        <f>+VLOOKUP(AG439,Sheet4!A:A,1,FALSE())</f>
        <v>#N/A</v>
      </c>
      <c r="BN439" s="62">
        <f t="shared" si="33"/>
        <v>0</v>
      </c>
      <c r="BO439" t="s">
        <v>387</v>
      </c>
    </row>
    <row r="440" spans="1:68" ht="12.75" hidden="1" customHeight="1" x14ac:dyDescent="0.3">
      <c r="A440" s="60">
        <v>46114</v>
      </c>
      <c r="B440" t="s">
        <v>80</v>
      </c>
      <c r="F440">
        <v>2975</v>
      </c>
      <c r="G440">
        <v>2975</v>
      </c>
      <c r="H440" s="22">
        <v>0</v>
      </c>
      <c r="I440" s="22">
        <v>0</v>
      </c>
      <c r="J440" s="22">
        <f t="shared" si="32"/>
        <v>-2975</v>
      </c>
      <c r="K440" s="22">
        <f>I440/12.5</f>
        <v>0</v>
      </c>
      <c r="L440" s="22"/>
      <c r="R440" t="s">
        <v>81</v>
      </c>
      <c r="V440">
        <v>2601096</v>
      </c>
      <c r="W440" t="s">
        <v>381</v>
      </c>
      <c r="X440" t="s">
        <v>66</v>
      </c>
      <c r="Y440" t="s">
        <v>382</v>
      </c>
      <c r="Z440" t="s">
        <v>383</v>
      </c>
      <c r="AG440" t="s">
        <v>381</v>
      </c>
      <c r="AH440" t="s">
        <v>384</v>
      </c>
      <c r="AI440" t="s">
        <v>385</v>
      </c>
      <c r="AJ440" t="s">
        <v>386</v>
      </c>
      <c r="AN440">
        <v>260001</v>
      </c>
      <c r="BB440" s="22">
        <v>-2975</v>
      </c>
      <c r="BF440">
        <f t="shared" si="28"/>
        <v>0</v>
      </c>
      <c r="BG440" s="22">
        <f t="shared" si="29"/>
        <v>0</v>
      </c>
      <c r="BH440" s="61" t="s">
        <v>71</v>
      </c>
      <c r="BI440" t="e">
        <f>+VLOOKUP(AG440,Sheet4!A:A,1,FALSE())</f>
        <v>#N/A</v>
      </c>
      <c r="BN440" s="62">
        <f t="shared" si="33"/>
        <v>0</v>
      </c>
      <c r="BO440" t="s">
        <v>387</v>
      </c>
    </row>
    <row r="441" spans="1:68" ht="12.75" hidden="1" customHeight="1" x14ac:dyDescent="0.3">
      <c r="A441" s="60">
        <v>46114</v>
      </c>
      <c r="B441" t="s">
        <v>82</v>
      </c>
      <c r="F441" s="63">
        <v>963</v>
      </c>
      <c r="G441">
        <v>481.5</v>
      </c>
      <c r="H441" s="22">
        <v>0</v>
      </c>
      <c r="I441" s="22">
        <v>0</v>
      </c>
      <c r="J441" s="22">
        <f t="shared" si="32"/>
        <v>-481.5</v>
      </c>
      <c r="K441" s="22"/>
      <c r="L441" s="22"/>
      <c r="R441" t="s">
        <v>83</v>
      </c>
      <c r="V441">
        <v>2601096</v>
      </c>
      <c r="W441" t="s">
        <v>381</v>
      </c>
      <c r="X441" t="s">
        <v>66</v>
      </c>
      <c r="Y441" t="s">
        <v>382</v>
      </c>
      <c r="Z441" t="s">
        <v>383</v>
      </c>
      <c r="AG441" t="s">
        <v>381</v>
      </c>
      <c r="AH441" t="s">
        <v>384</v>
      </c>
      <c r="AI441" t="s">
        <v>385</v>
      </c>
      <c r="AJ441" t="s">
        <v>386</v>
      </c>
      <c r="AN441">
        <v>260001</v>
      </c>
      <c r="BB441" s="22">
        <v>-963</v>
      </c>
      <c r="BF441">
        <f t="shared" si="28"/>
        <v>0</v>
      </c>
      <c r="BG441" s="22">
        <f t="shared" si="29"/>
        <v>0</v>
      </c>
      <c r="BH441" s="61" t="s">
        <v>71</v>
      </c>
      <c r="BI441" t="e">
        <f>+VLOOKUP(AG441,Sheet4!A:A,1,FALSE())</f>
        <v>#N/A</v>
      </c>
      <c r="BN441" s="62">
        <f t="shared" si="33"/>
        <v>0</v>
      </c>
      <c r="BO441" t="s">
        <v>387</v>
      </c>
    </row>
    <row r="442" spans="1:68" ht="12.75" hidden="1" customHeight="1" x14ac:dyDescent="0.3">
      <c r="A442" s="60">
        <v>46114</v>
      </c>
      <c r="B442" t="s">
        <v>84</v>
      </c>
      <c r="F442">
        <v>16050</v>
      </c>
      <c r="G442">
        <v>16050</v>
      </c>
      <c r="H442" s="22">
        <v>0</v>
      </c>
      <c r="I442" s="22">
        <v>0</v>
      </c>
      <c r="J442" s="22">
        <f t="shared" si="32"/>
        <v>-16050</v>
      </c>
      <c r="K442" s="22"/>
      <c r="L442" s="22">
        <f>I442/50</f>
        <v>0</v>
      </c>
      <c r="R442" t="s">
        <v>85</v>
      </c>
      <c r="V442">
        <v>2601096</v>
      </c>
      <c r="W442" t="s">
        <v>381</v>
      </c>
      <c r="X442" t="s">
        <v>66</v>
      </c>
      <c r="Y442" t="s">
        <v>382</v>
      </c>
      <c r="Z442" t="s">
        <v>383</v>
      </c>
      <c r="AG442" t="s">
        <v>381</v>
      </c>
      <c r="AH442" t="s">
        <v>384</v>
      </c>
      <c r="AI442" t="s">
        <v>385</v>
      </c>
      <c r="AJ442" t="s">
        <v>386</v>
      </c>
      <c r="AN442">
        <v>260001</v>
      </c>
      <c r="BB442" s="22">
        <v>-16050</v>
      </c>
      <c r="BF442">
        <f t="shared" si="28"/>
        <v>0</v>
      </c>
      <c r="BG442" s="22">
        <f t="shared" si="29"/>
        <v>0</v>
      </c>
      <c r="BH442" s="61" t="s">
        <v>71</v>
      </c>
      <c r="BI442" t="e">
        <f>+VLOOKUP(AG442,Sheet4!A:A,1,FALSE())</f>
        <v>#N/A</v>
      </c>
      <c r="BN442" s="62">
        <f t="shared" si="33"/>
        <v>0</v>
      </c>
      <c r="BO442" t="s">
        <v>387</v>
      </c>
    </row>
    <row r="443" spans="1:68" ht="12.75" customHeight="1" x14ac:dyDescent="0.3">
      <c r="A443" s="60">
        <v>46114</v>
      </c>
      <c r="B443" t="s">
        <v>63</v>
      </c>
      <c r="F443">
        <v>3345</v>
      </c>
      <c r="G443">
        <v>3345</v>
      </c>
      <c r="H443" s="22">
        <v>0</v>
      </c>
      <c r="I443" s="22">
        <v>0</v>
      </c>
      <c r="J443" s="22">
        <f t="shared" si="32"/>
        <v>-3345</v>
      </c>
      <c r="K443" s="22"/>
      <c r="L443" s="22"/>
      <c r="R443" t="s">
        <v>64</v>
      </c>
      <c r="V443">
        <v>2601097</v>
      </c>
      <c r="W443" t="s">
        <v>388</v>
      </c>
      <c r="X443" t="s">
        <v>119</v>
      </c>
      <c r="Y443" t="s">
        <v>389</v>
      </c>
      <c r="Z443" t="s">
        <v>390</v>
      </c>
      <c r="AG443" t="s">
        <v>388</v>
      </c>
      <c r="AH443" t="s">
        <v>391</v>
      </c>
      <c r="AI443" t="s">
        <v>392</v>
      </c>
      <c r="AJ443">
        <v>866993712</v>
      </c>
      <c r="AN443">
        <v>260001</v>
      </c>
      <c r="BB443" s="22">
        <v>-3345</v>
      </c>
      <c r="BF443">
        <f t="shared" si="28"/>
        <v>0</v>
      </c>
      <c r="BG443" s="22">
        <f t="shared" si="29"/>
        <v>0</v>
      </c>
      <c r="BH443" s="61" t="s">
        <v>71</v>
      </c>
      <c r="BI443" t="e">
        <f>+VLOOKUP(AG443,Sheet4!A:A,1,FALSE())</f>
        <v>#N/A</v>
      </c>
      <c r="BN443" s="62">
        <f t="shared" si="33"/>
        <v>0</v>
      </c>
      <c r="BO443" t="s">
        <v>393</v>
      </c>
      <c r="BP443" t="s">
        <v>101</v>
      </c>
    </row>
    <row r="444" spans="1:68" ht="12.75" hidden="1" customHeight="1" x14ac:dyDescent="0.3">
      <c r="A444" s="60">
        <v>46114</v>
      </c>
      <c r="B444" t="s">
        <v>74</v>
      </c>
      <c r="F444" s="63">
        <v>223</v>
      </c>
      <c r="G444">
        <v>111.5</v>
      </c>
      <c r="H444" s="22">
        <v>0</v>
      </c>
      <c r="I444" s="22">
        <v>0</v>
      </c>
      <c r="J444" s="22">
        <f t="shared" si="32"/>
        <v>-111.5</v>
      </c>
      <c r="K444" s="22"/>
      <c r="L444" s="22"/>
      <c r="R444" t="s">
        <v>75</v>
      </c>
      <c r="V444">
        <v>2601097</v>
      </c>
      <c r="W444" t="s">
        <v>388</v>
      </c>
      <c r="X444" t="s">
        <v>119</v>
      </c>
      <c r="Y444" t="s">
        <v>389</v>
      </c>
      <c r="Z444" t="s">
        <v>390</v>
      </c>
      <c r="AG444" t="s">
        <v>388</v>
      </c>
      <c r="AH444" t="s">
        <v>391</v>
      </c>
      <c r="AI444" t="s">
        <v>392</v>
      </c>
      <c r="AJ444">
        <v>866993712</v>
      </c>
      <c r="AN444">
        <v>260001</v>
      </c>
      <c r="BB444" s="22">
        <v>-223</v>
      </c>
      <c r="BF444">
        <f t="shared" si="28"/>
        <v>0</v>
      </c>
      <c r="BG444" s="22">
        <f t="shared" si="29"/>
        <v>0</v>
      </c>
      <c r="BH444" s="61" t="s">
        <v>71</v>
      </c>
      <c r="BI444" t="e">
        <f>+VLOOKUP(AG444,Sheet4!A:A,1,FALSE())</f>
        <v>#N/A</v>
      </c>
      <c r="BN444" s="62">
        <f t="shared" si="33"/>
        <v>0</v>
      </c>
      <c r="BO444" t="s">
        <v>393</v>
      </c>
    </row>
    <row r="445" spans="1:68" ht="12.75" hidden="1" customHeight="1" x14ac:dyDescent="0.3">
      <c r="A445" s="60">
        <v>46114</v>
      </c>
      <c r="B445" t="s">
        <v>76</v>
      </c>
      <c r="F445">
        <v>4460</v>
      </c>
      <c r="G445">
        <v>4460</v>
      </c>
      <c r="H445" s="22">
        <v>0</v>
      </c>
      <c r="I445" s="22">
        <v>0</v>
      </c>
      <c r="J445" s="22">
        <f t="shared" si="32"/>
        <v>-4460</v>
      </c>
      <c r="K445" s="22"/>
      <c r="L445" s="22"/>
      <c r="R445" t="s">
        <v>77</v>
      </c>
      <c r="V445">
        <v>2601097</v>
      </c>
      <c r="W445" t="s">
        <v>388</v>
      </c>
      <c r="X445" t="s">
        <v>119</v>
      </c>
      <c r="Y445" t="s">
        <v>389</v>
      </c>
      <c r="Z445" t="s">
        <v>390</v>
      </c>
      <c r="AG445" t="s">
        <v>388</v>
      </c>
      <c r="AH445" t="s">
        <v>391</v>
      </c>
      <c r="AI445" t="s">
        <v>392</v>
      </c>
      <c r="AJ445">
        <v>866993712</v>
      </c>
      <c r="AN445">
        <v>260001</v>
      </c>
      <c r="BB445" s="22">
        <v>-4460</v>
      </c>
      <c r="BF445">
        <f t="shared" si="28"/>
        <v>0</v>
      </c>
      <c r="BG445" s="22">
        <f t="shared" si="29"/>
        <v>0</v>
      </c>
      <c r="BH445" s="61" t="s">
        <v>71</v>
      </c>
      <c r="BI445" t="e">
        <f>+VLOOKUP(AG445,Sheet4!A:A,1,FALSE())</f>
        <v>#N/A</v>
      </c>
      <c r="BN445" s="62">
        <f t="shared" si="33"/>
        <v>0</v>
      </c>
      <c r="BO445" t="s">
        <v>393</v>
      </c>
    </row>
    <row r="446" spans="1:68" ht="12.75" hidden="1" customHeight="1" x14ac:dyDescent="0.3">
      <c r="A446" s="60">
        <v>46114</v>
      </c>
      <c r="B446" t="s">
        <v>78</v>
      </c>
      <c r="F446" s="63">
        <v>223</v>
      </c>
      <c r="G446">
        <v>111.5</v>
      </c>
      <c r="H446" s="22">
        <v>0</v>
      </c>
      <c r="I446" s="22">
        <v>0</v>
      </c>
      <c r="J446" s="22">
        <f t="shared" si="32"/>
        <v>-111.5</v>
      </c>
      <c r="K446" s="22"/>
      <c r="L446" s="22"/>
      <c r="R446" t="s">
        <v>79</v>
      </c>
      <c r="V446">
        <v>2601097</v>
      </c>
      <c r="W446" t="s">
        <v>388</v>
      </c>
      <c r="X446" t="s">
        <v>119</v>
      </c>
      <c r="Y446" t="s">
        <v>389</v>
      </c>
      <c r="Z446" t="s">
        <v>390</v>
      </c>
      <c r="AG446" t="s">
        <v>388</v>
      </c>
      <c r="AH446" t="s">
        <v>391</v>
      </c>
      <c r="AI446" t="s">
        <v>392</v>
      </c>
      <c r="AJ446">
        <v>866993712</v>
      </c>
      <c r="AN446">
        <v>260001</v>
      </c>
      <c r="BB446" s="22">
        <v>-223</v>
      </c>
      <c r="BF446">
        <f t="shared" si="28"/>
        <v>0</v>
      </c>
      <c r="BG446" s="22">
        <f t="shared" si="29"/>
        <v>0</v>
      </c>
      <c r="BH446" s="61" t="s">
        <v>71</v>
      </c>
      <c r="BI446" t="e">
        <f>+VLOOKUP(AG446,Sheet4!A:A,1,FALSE())</f>
        <v>#N/A</v>
      </c>
      <c r="BN446" s="62">
        <f t="shared" si="33"/>
        <v>0</v>
      </c>
      <c r="BO446" t="s">
        <v>393</v>
      </c>
    </row>
    <row r="447" spans="1:68" ht="12.75" hidden="1" customHeight="1" x14ac:dyDescent="0.3">
      <c r="A447" s="60">
        <v>46114</v>
      </c>
      <c r="B447" t="s">
        <v>80</v>
      </c>
      <c r="F447">
        <v>2787.5</v>
      </c>
      <c r="G447">
        <v>2787.5</v>
      </c>
      <c r="H447" s="22">
        <v>0</v>
      </c>
      <c r="I447" s="22">
        <v>0</v>
      </c>
      <c r="J447" s="22">
        <f t="shared" si="32"/>
        <v>-2787.5</v>
      </c>
      <c r="K447" s="22"/>
      <c r="L447" s="22"/>
      <c r="R447" t="s">
        <v>81</v>
      </c>
      <c r="V447">
        <v>2601097</v>
      </c>
      <c r="W447" t="s">
        <v>388</v>
      </c>
      <c r="X447" t="s">
        <v>119</v>
      </c>
      <c r="Y447" t="s">
        <v>389</v>
      </c>
      <c r="Z447" t="s">
        <v>390</v>
      </c>
      <c r="AG447" t="s">
        <v>388</v>
      </c>
      <c r="AH447" t="s">
        <v>391</v>
      </c>
      <c r="AI447" t="s">
        <v>392</v>
      </c>
      <c r="AJ447">
        <v>866993712</v>
      </c>
      <c r="AN447">
        <v>260001</v>
      </c>
      <c r="BB447" s="22">
        <v>-2787.5</v>
      </c>
      <c r="BF447">
        <f t="shared" si="28"/>
        <v>0</v>
      </c>
      <c r="BG447" s="22">
        <f t="shared" si="29"/>
        <v>0</v>
      </c>
      <c r="BH447" s="61" t="s">
        <v>71</v>
      </c>
      <c r="BI447" t="e">
        <f>+VLOOKUP(AG447,Sheet4!A:A,1,FALSE())</f>
        <v>#N/A</v>
      </c>
      <c r="BN447" s="62">
        <f t="shared" si="33"/>
        <v>0</v>
      </c>
      <c r="BO447" t="s">
        <v>393</v>
      </c>
    </row>
    <row r="448" spans="1:68" ht="12.75" customHeight="1" x14ac:dyDescent="0.3">
      <c r="A448" s="60">
        <v>46114</v>
      </c>
      <c r="B448" t="s">
        <v>63</v>
      </c>
      <c r="F448">
        <v>450</v>
      </c>
      <c r="G448">
        <v>450</v>
      </c>
      <c r="H448" s="22">
        <v>165</v>
      </c>
      <c r="I448" s="22">
        <v>165</v>
      </c>
      <c r="J448" s="22">
        <f t="shared" si="32"/>
        <v>-285</v>
      </c>
      <c r="K448" s="22"/>
      <c r="L448" s="22"/>
      <c r="R448" t="s">
        <v>64</v>
      </c>
      <c r="V448">
        <v>2601098</v>
      </c>
      <c r="W448" t="s">
        <v>394</v>
      </c>
      <c r="X448" t="s">
        <v>66</v>
      </c>
      <c r="Y448" t="s">
        <v>152</v>
      </c>
      <c r="Z448" t="s">
        <v>395</v>
      </c>
      <c r="AG448" t="s">
        <v>394</v>
      </c>
      <c r="AH448" t="s">
        <v>396</v>
      </c>
      <c r="AI448" t="s">
        <v>155</v>
      </c>
      <c r="AJ448" t="s">
        <v>156</v>
      </c>
      <c r="AN448">
        <v>260001</v>
      </c>
      <c r="BB448" s="22">
        <v>-285</v>
      </c>
      <c r="BF448">
        <f t="shared" si="28"/>
        <v>0</v>
      </c>
      <c r="BG448" s="22">
        <f t="shared" si="29"/>
        <v>-165</v>
      </c>
      <c r="BH448" s="61" t="s">
        <v>71</v>
      </c>
      <c r="BI448" t="e">
        <f>+VLOOKUP(AG448,Sheet4!A:A,1,FALSE())</f>
        <v>#N/A</v>
      </c>
      <c r="BN448" s="62">
        <f t="shared" si="33"/>
        <v>0</v>
      </c>
      <c r="BO448" t="s">
        <v>397</v>
      </c>
      <c r="BP448" t="s">
        <v>101</v>
      </c>
    </row>
    <row r="449" spans="1:68" ht="12.75" hidden="1" customHeight="1" x14ac:dyDescent="0.3">
      <c r="A449" s="60">
        <v>46114</v>
      </c>
      <c r="B449" t="s">
        <v>74</v>
      </c>
      <c r="F449" s="63">
        <v>30</v>
      </c>
      <c r="G449">
        <v>15</v>
      </c>
      <c r="H449" s="22">
        <v>11</v>
      </c>
      <c r="I449" s="22">
        <v>11</v>
      </c>
      <c r="J449" s="22">
        <f t="shared" si="32"/>
        <v>-4</v>
      </c>
      <c r="K449" s="22"/>
      <c r="L449" s="22"/>
      <c r="R449" t="s">
        <v>75</v>
      </c>
      <c r="V449">
        <v>2601098</v>
      </c>
      <c r="W449" t="s">
        <v>394</v>
      </c>
      <c r="X449" t="s">
        <v>66</v>
      </c>
      <c r="Y449" t="s">
        <v>152</v>
      </c>
      <c r="Z449" t="s">
        <v>395</v>
      </c>
      <c r="AG449" t="s">
        <v>394</v>
      </c>
      <c r="AH449" t="s">
        <v>396</v>
      </c>
      <c r="AI449" t="s">
        <v>155</v>
      </c>
      <c r="AJ449" t="s">
        <v>156</v>
      </c>
      <c r="AN449">
        <v>260001</v>
      </c>
      <c r="BB449" s="22">
        <v>-19</v>
      </c>
      <c r="BF449">
        <f t="shared" si="28"/>
        <v>0</v>
      </c>
      <c r="BG449" s="22">
        <f t="shared" si="29"/>
        <v>-11</v>
      </c>
      <c r="BH449" s="61" t="s">
        <v>71</v>
      </c>
      <c r="BI449" t="e">
        <f>+VLOOKUP(AG449,Sheet4!A:A,1,FALSE())</f>
        <v>#N/A</v>
      </c>
      <c r="BN449" s="62">
        <f t="shared" si="33"/>
        <v>0</v>
      </c>
      <c r="BO449" t="s">
        <v>397</v>
      </c>
    </row>
    <row r="450" spans="1:68" ht="12.75" hidden="1" customHeight="1" x14ac:dyDescent="0.3">
      <c r="A450" s="60">
        <v>46114</v>
      </c>
      <c r="B450" t="s">
        <v>76</v>
      </c>
      <c r="F450">
        <v>600</v>
      </c>
      <c r="G450">
        <v>600</v>
      </c>
      <c r="H450" s="22">
        <v>220</v>
      </c>
      <c r="I450" s="22">
        <v>220</v>
      </c>
      <c r="J450" s="22">
        <f t="shared" si="32"/>
        <v>-380</v>
      </c>
      <c r="K450" s="22"/>
      <c r="L450" s="22"/>
      <c r="R450" t="s">
        <v>77</v>
      </c>
      <c r="V450">
        <v>2601098</v>
      </c>
      <c r="W450" t="s">
        <v>394</v>
      </c>
      <c r="X450" t="s">
        <v>66</v>
      </c>
      <c r="Y450" t="s">
        <v>152</v>
      </c>
      <c r="Z450" t="s">
        <v>395</v>
      </c>
      <c r="AG450" t="s">
        <v>394</v>
      </c>
      <c r="AH450" t="s">
        <v>396</v>
      </c>
      <c r="AI450" t="s">
        <v>155</v>
      </c>
      <c r="AJ450" t="s">
        <v>156</v>
      </c>
      <c r="AN450">
        <v>260001</v>
      </c>
      <c r="BB450" s="22">
        <v>-380</v>
      </c>
      <c r="BF450">
        <f t="shared" ref="BF450:BF513" si="34">+BC450+BD450</f>
        <v>0</v>
      </c>
      <c r="BG450" s="22">
        <f t="shared" ref="BG450:BG513" si="35">+BF450-I450</f>
        <v>-220</v>
      </c>
      <c r="BH450" s="61" t="s">
        <v>71</v>
      </c>
      <c r="BI450" t="e">
        <f>+VLOOKUP(AG450,Sheet4!A:A,1,FALSE())</f>
        <v>#N/A</v>
      </c>
      <c r="BN450" s="62">
        <f t="shared" si="33"/>
        <v>0</v>
      </c>
      <c r="BO450" t="s">
        <v>397</v>
      </c>
    </row>
    <row r="451" spans="1:68" ht="12.75" hidden="1" customHeight="1" x14ac:dyDescent="0.3">
      <c r="A451" s="60">
        <v>46114</v>
      </c>
      <c r="B451" t="s">
        <v>78</v>
      </c>
      <c r="F451" s="63">
        <v>3</v>
      </c>
      <c r="G451">
        <v>1.5</v>
      </c>
      <c r="H451" s="22">
        <v>11</v>
      </c>
      <c r="I451" s="22">
        <v>11</v>
      </c>
      <c r="J451" s="22">
        <f t="shared" si="32"/>
        <v>9.5</v>
      </c>
      <c r="K451" s="22"/>
      <c r="L451" s="22"/>
      <c r="R451" t="s">
        <v>79</v>
      </c>
      <c r="V451">
        <v>2601098</v>
      </c>
      <c r="W451" t="s">
        <v>394</v>
      </c>
      <c r="X451" t="s">
        <v>66</v>
      </c>
      <c r="Y451" t="s">
        <v>152</v>
      </c>
      <c r="Z451" t="s">
        <v>395</v>
      </c>
      <c r="AG451" t="s">
        <v>394</v>
      </c>
      <c r="AH451" t="s">
        <v>396</v>
      </c>
      <c r="AI451" t="s">
        <v>155</v>
      </c>
      <c r="AJ451" t="s">
        <v>156</v>
      </c>
      <c r="AN451">
        <v>260001</v>
      </c>
      <c r="BB451" s="22">
        <v>8</v>
      </c>
      <c r="BF451">
        <f t="shared" si="34"/>
        <v>0</v>
      </c>
      <c r="BG451" s="22">
        <f t="shared" si="35"/>
        <v>-11</v>
      </c>
      <c r="BH451" s="61" t="s">
        <v>71</v>
      </c>
      <c r="BI451" t="e">
        <f>+VLOOKUP(AG451,Sheet4!A:A,1,FALSE())</f>
        <v>#N/A</v>
      </c>
      <c r="BN451" s="62">
        <f t="shared" si="33"/>
        <v>0</v>
      </c>
      <c r="BO451" t="s">
        <v>397</v>
      </c>
    </row>
    <row r="452" spans="1:68" ht="12.75" hidden="1" customHeight="1" x14ac:dyDescent="0.3">
      <c r="A452" s="60">
        <v>46114</v>
      </c>
      <c r="B452" t="s">
        <v>80</v>
      </c>
      <c r="F452">
        <v>37.5</v>
      </c>
      <c r="G452">
        <v>37.5</v>
      </c>
      <c r="H452" s="22">
        <v>137.5</v>
      </c>
      <c r="I452" s="22">
        <v>137.5</v>
      </c>
      <c r="J452" s="22">
        <f t="shared" si="32"/>
        <v>100</v>
      </c>
      <c r="K452" s="22">
        <f>I452/12.5</f>
        <v>11</v>
      </c>
      <c r="L452" s="22"/>
      <c r="R452" t="s">
        <v>81</v>
      </c>
      <c r="V452">
        <v>2601098</v>
      </c>
      <c r="W452" t="s">
        <v>394</v>
      </c>
      <c r="X452" t="s">
        <v>66</v>
      </c>
      <c r="Y452" t="s">
        <v>152</v>
      </c>
      <c r="Z452" t="s">
        <v>395</v>
      </c>
      <c r="AG452" t="s">
        <v>394</v>
      </c>
      <c r="AH452" t="s">
        <v>396</v>
      </c>
      <c r="AI452" t="s">
        <v>155</v>
      </c>
      <c r="AJ452" t="s">
        <v>156</v>
      </c>
      <c r="AN452">
        <v>260001</v>
      </c>
      <c r="BB452" s="22">
        <v>100</v>
      </c>
      <c r="BF452">
        <f t="shared" si="34"/>
        <v>0</v>
      </c>
      <c r="BG452" s="22">
        <f t="shared" si="35"/>
        <v>-137.5</v>
      </c>
      <c r="BH452" s="61" t="s">
        <v>71</v>
      </c>
      <c r="BI452" t="e">
        <f>+VLOOKUP(AG452,Sheet4!A:A,1,FALSE())</f>
        <v>#N/A</v>
      </c>
      <c r="BN452" s="62">
        <f t="shared" si="33"/>
        <v>0</v>
      </c>
      <c r="BO452" t="s">
        <v>397</v>
      </c>
    </row>
    <row r="453" spans="1:68" ht="12.75" hidden="1" customHeight="1" x14ac:dyDescent="0.3">
      <c r="A453" s="60">
        <v>46114</v>
      </c>
      <c r="B453" t="s">
        <v>82</v>
      </c>
      <c r="F453" s="63">
        <v>81</v>
      </c>
      <c r="G453">
        <v>40.5</v>
      </c>
      <c r="H453" s="22">
        <v>0</v>
      </c>
      <c r="I453" s="22">
        <v>0</v>
      </c>
      <c r="J453" s="22">
        <f t="shared" si="32"/>
        <v>-40.5</v>
      </c>
      <c r="K453" s="22"/>
      <c r="L453" s="22"/>
      <c r="R453" t="s">
        <v>83</v>
      </c>
      <c r="V453">
        <v>2601098</v>
      </c>
      <c r="W453" t="s">
        <v>394</v>
      </c>
      <c r="X453" t="s">
        <v>66</v>
      </c>
      <c r="Y453" t="s">
        <v>152</v>
      </c>
      <c r="Z453" t="s">
        <v>395</v>
      </c>
      <c r="AG453" t="s">
        <v>394</v>
      </c>
      <c r="AH453" t="s">
        <v>396</v>
      </c>
      <c r="AI453" t="s">
        <v>155</v>
      </c>
      <c r="AJ453" t="s">
        <v>156</v>
      </c>
      <c r="AN453">
        <v>260001</v>
      </c>
      <c r="BB453" s="22">
        <v>-81</v>
      </c>
      <c r="BF453">
        <f t="shared" si="34"/>
        <v>0</v>
      </c>
      <c r="BG453" s="22">
        <f t="shared" si="35"/>
        <v>0</v>
      </c>
      <c r="BH453" s="61" t="s">
        <v>71</v>
      </c>
      <c r="BI453" t="e">
        <f>+VLOOKUP(AG453,Sheet4!A:A,1,FALSE())</f>
        <v>#N/A</v>
      </c>
      <c r="BN453" s="62">
        <f t="shared" si="33"/>
        <v>0</v>
      </c>
      <c r="BO453" t="s">
        <v>397</v>
      </c>
    </row>
    <row r="454" spans="1:68" ht="12.75" hidden="1" customHeight="1" x14ac:dyDescent="0.3">
      <c r="A454" s="60">
        <v>46114</v>
      </c>
      <c r="B454" t="s">
        <v>84</v>
      </c>
      <c r="F454">
        <v>1350</v>
      </c>
      <c r="G454">
        <v>1350</v>
      </c>
      <c r="H454" s="22">
        <v>0</v>
      </c>
      <c r="I454" s="22">
        <v>0</v>
      </c>
      <c r="J454" s="22">
        <f t="shared" si="32"/>
        <v>-1350</v>
      </c>
      <c r="K454" s="22"/>
      <c r="L454" s="22">
        <f>I454/50</f>
        <v>0</v>
      </c>
      <c r="R454" t="s">
        <v>85</v>
      </c>
      <c r="V454">
        <v>2601098</v>
      </c>
      <c r="W454" t="s">
        <v>394</v>
      </c>
      <c r="X454" t="s">
        <v>66</v>
      </c>
      <c r="Y454" t="s">
        <v>152</v>
      </c>
      <c r="Z454" t="s">
        <v>395</v>
      </c>
      <c r="AG454" t="s">
        <v>394</v>
      </c>
      <c r="AH454" t="s">
        <v>396</v>
      </c>
      <c r="AI454" t="s">
        <v>155</v>
      </c>
      <c r="AJ454" t="s">
        <v>156</v>
      </c>
      <c r="AN454">
        <v>260001</v>
      </c>
      <c r="BB454" s="22">
        <v>-1350</v>
      </c>
      <c r="BF454">
        <f t="shared" si="34"/>
        <v>0</v>
      </c>
      <c r="BG454" s="22">
        <f t="shared" si="35"/>
        <v>0</v>
      </c>
      <c r="BH454" s="61" t="s">
        <v>71</v>
      </c>
      <c r="BI454" t="e">
        <f>+VLOOKUP(AG454,Sheet4!A:A,1,FALSE())</f>
        <v>#N/A</v>
      </c>
      <c r="BN454" s="62">
        <f t="shared" si="33"/>
        <v>0</v>
      </c>
      <c r="BO454" t="s">
        <v>397</v>
      </c>
    </row>
    <row r="455" spans="1:68" ht="12.75" customHeight="1" x14ac:dyDescent="0.3">
      <c r="A455" s="60">
        <v>46114</v>
      </c>
      <c r="B455" t="s">
        <v>63</v>
      </c>
      <c r="F455">
        <v>840</v>
      </c>
      <c r="G455">
        <v>840</v>
      </c>
      <c r="H455">
        <v>240</v>
      </c>
      <c r="I455">
        <v>240</v>
      </c>
      <c r="J455" s="22">
        <v>-600</v>
      </c>
      <c r="R455" t="s">
        <v>64</v>
      </c>
      <c r="V455">
        <v>2601099</v>
      </c>
      <c r="W455" t="s">
        <v>398</v>
      </c>
      <c r="X455" t="s">
        <v>94</v>
      </c>
      <c r="Y455" t="s">
        <v>159</v>
      </c>
      <c r="Z455" t="s">
        <v>399</v>
      </c>
      <c r="AG455" t="s">
        <v>398</v>
      </c>
      <c r="AH455" t="s">
        <v>400</v>
      </c>
      <c r="AI455" t="s">
        <v>162</v>
      </c>
      <c r="AJ455">
        <v>847484009</v>
      </c>
      <c r="AN455">
        <v>260001</v>
      </c>
      <c r="BF455">
        <f t="shared" si="34"/>
        <v>0</v>
      </c>
      <c r="BG455" s="22">
        <f t="shared" si="35"/>
        <v>-240</v>
      </c>
      <c r="BH455" s="61" t="s">
        <v>71</v>
      </c>
      <c r="BI455" t="e">
        <f>+VLOOKUP(AG455,Sheet4!A:A,1,FALSE())</f>
        <v>#N/A</v>
      </c>
      <c r="BN455" s="62">
        <v>-600</v>
      </c>
      <c r="BO455" t="s">
        <v>401</v>
      </c>
      <c r="BP455" t="s">
        <v>101</v>
      </c>
    </row>
    <row r="456" spans="1:68" ht="12.75" customHeight="1" x14ac:dyDescent="0.3">
      <c r="A456" s="60">
        <v>46114</v>
      </c>
      <c r="B456" t="s">
        <v>63</v>
      </c>
      <c r="F456">
        <v>510</v>
      </c>
      <c r="G456">
        <v>510</v>
      </c>
      <c r="H456">
        <v>150</v>
      </c>
      <c r="I456">
        <v>150</v>
      </c>
      <c r="J456" s="22">
        <v>-360</v>
      </c>
      <c r="R456" t="s">
        <v>64</v>
      </c>
      <c r="V456">
        <v>2601099</v>
      </c>
      <c r="W456" t="s">
        <v>398</v>
      </c>
      <c r="X456" t="s">
        <v>94</v>
      </c>
      <c r="Y456" t="s">
        <v>159</v>
      </c>
      <c r="Z456" t="s">
        <v>402</v>
      </c>
      <c r="AG456" t="s">
        <v>398</v>
      </c>
      <c r="AH456" t="s">
        <v>400</v>
      </c>
      <c r="AI456" t="s">
        <v>162</v>
      </c>
      <c r="AJ456">
        <v>847484009</v>
      </c>
      <c r="AN456">
        <v>260001</v>
      </c>
      <c r="BF456">
        <f t="shared" si="34"/>
        <v>0</v>
      </c>
      <c r="BG456" s="22">
        <f t="shared" si="35"/>
        <v>-150</v>
      </c>
      <c r="BH456" s="61" t="s">
        <v>71</v>
      </c>
      <c r="BI456" t="e">
        <f>+VLOOKUP(AG456,Sheet4!A:A,1,FALSE())</f>
        <v>#N/A</v>
      </c>
      <c r="BN456" s="62">
        <v>-360</v>
      </c>
      <c r="BO456" t="s">
        <v>401</v>
      </c>
      <c r="BP456" t="s">
        <v>101</v>
      </c>
    </row>
    <row r="457" spans="1:68" ht="12.75" customHeight="1" x14ac:dyDescent="0.3">
      <c r="A457" s="60">
        <v>46114</v>
      </c>
      <c r="B457" t="s">
        <v>63</v>
      </c>
      <c r="F457">
        <v>525</v>
      </c>
      <c r="G457">
        <v>525</v>
      </c>
      <c r="H457">
        <v>150</v>
      </c>
      <c r="I457">
        <v>150</v>
      </c>
      <c r="J457" s="22">
        <v>-375</v>
      </c>
      <c r="R457" t="s">
        <v>64</v>
      </c>
      <c r="V457">
        <v>2601099</v>
      </c>
      <c r="W457" t="s">
        <v>398</v>
      </c>
      <c r="X457" t="s">
        <v>94</v>
      </c>
      <c r="Y457" t="s">
        <v>159</v>
      </c>
      <c r="Z457" t="s">
        <v>403</v>
      </c>
      <c r="AG457" t="s">
        <v>398</v>
      </c>
      <c r="AH457" t="s">
        <v>400</v>
      </c>
      <c r="AI457" t="s">
        <v>162</v>
      </c>
      <c r="AJ457">
        <v>847484009</v>
      </c>
      <c r="AN457">
        <v>260001</v>
      </c>
      <c r="BF457">
        <f t="shared" si="34"/>
        <v>0</v>
      </c>
      <c r="BG457" s="22">
        <f t="shared" si="35"/>
        <v>-150</v>
      </c>
      <c r="BH457" s="61" t="s">
        <v>71</v>
      </c>
      <c r="BI457" t="e">
        <f>+VLOOKUP(AG457,Sheet4!A:A,1,FALSE())</f>
        <v>#N/A</v>
      </c>
      <c r="BN457" s="62">
        <v>-375</v>
      </c>
      <c r="BO457" t="s">
        <v>401</v>
      </c>
      <c r="BP457" t="s">
        <v>101</v>
      </c>
    </row>
    <row r="458" spans="1:68" ht="12.75" customHeight="1" x14ac:dyDescent="0.3">
      <c r="A458" s="60">
        <v>46114</v>
      </c>
      <c r="B458" t="s">
        <v>63</v>
      </c>
      <c r="F458">
        <v>855</v>
      </c>
      <c r="G458">
        <v>855</v>
      </c>
      <c r="H458">
        <v>240</v>
      </c>
      <c r="I458">
        <v>240</v>
      </c>
      <c r="J458" s="22">
        <v>-615</v>
      </c>
      <c r="R458" t="s">
        <v>64</v>
      </c>
      <c r="V458">
        <v>2601099</v>
      </c>
      <c r="W458" t="s">
        <v>398</v>
      </c>
      <c r="X458" t="s">
        <v>94</v>
      </c>
      <c r="Y458" t="s">
        <v>159</v>
      </c>
      <c r="Z458" t="s">
        <v>404</v>
      </c>
      <c r="AG458" t="s">
        <v>398</v>
      </c>
      <c r="AH458" t="s">
        <v>400</v>
      </c>
      <c r="AI458" t="s">
        <v>162</v>
      </c>
      <c r="AJ458">
        <v>847484009</v>
      </c>
      <c r="AN458">
        <v>260001</v>
      </c>
      <c r="BF458">
        <f t="shared" si="34"/>
        <v>0</v>
      </c>
      <c r="BG458" s="22">
        <f t="shared" si="35"/>
        <v>-240</v>
      </c>
      <c r="BH458" s="61" t="s">
        <v>71</v>
      </c>
      <c r="BI458" t="e">
        <f>+VLOOKUP(AG458,Sheet4!A:A,1,FALSE())</f>
        <v>#N/A</v>
      </c>
      <c r="BN458" s="62">
        <v>-615</v>
      </c>
      <c r="BO458" t="s">
        <v>401</v>
      </c>
      <c r="BP458" t="s">
        <v>101</v>
      </c>
    </row>
    <row r="459" spans="1:68" ht="12.75" customHeight="1" x14ac:dyDescent="0.3">
      <c r="A459" s="60">
        <v>46114</v>
      </c>
      <c r="B459" t="s">
        <v>63</v>
      </c>
      <c r="F459">
        <v>780</v>
      </c>
      <c r="G459">
        <v>780</v>
      </c>
      <c r="H459">
        <v>225</v>
      </c>
      <c r="I459">
        <v>225</v>
      </c>
      <c r="J459" s="22">
        <v>-555</v>
      </c>
      <c r="R459" t="s">
        <v>64</v>
      </c>
      <c r="V459">
        <v>2601099</v>
      </c>
      <c r="W459" t="s">
        <v>398</v>
      </c>
      <c r="X459" t="s">
        <v>94</v>
      </c>
      <c r="Y459" t="s">
        <v>159</v>
      </c>
      <c r="Z459" t="s">
        <v>405</v>
      </c>
      <c r="AG459" t="s">
        <v>398</v>
      </c>
      <c r="AH459" t="s">
        <v>400</v>
      </c>
      <c r="AI459" t="s">
        <v>162</v>
      </c>
      <c r="AJ459">
        <v>847484009</v>
      </c>
      <c r="AN459">
        <v>260001</v>
      </c>
      <c r="BF459">
        <f t="shared" si="34"/>
        <v>0</v>
      </c>
      <c r="BG459" s="22">
        <f t="shared" si="35"/>
        <v>-225</v>
      </c>
      <c r="BH459" s="61" t="s">
        <v>71</v>
      </c>
      <c r="BI459" t="e">
        <f>+VLOOKUP(AG459,Sheet4!A:A,1,FALSE())</f>
        <v>#N/A</v>
      </c>
      <c r="BN459" s="62">
        <v>-555</v>
      </c>
      <c r="BO459" t="s">
        <v>401</v>
      </c>
      <c r="BP459" t="s">
        <v>101</v>
      </c>
    </row>
    <row r="460" spans="1:68" ht="12.75" customHeight="1" x14ac:dyDescent="0.3">
      <c r="A460" s="60">
        <v>46114</v>
      </c>
      <c r="B460" t="s">
        <v>63</v>
      </c>
      <c r="F460">
        <v>450</v>
      </c>
      <c r="G460">
        <v>450</v>
      </c>
      <c r="H460">
        <v>135</v>
      </c>
      <c r="I460">
        <v>135</v>
      </c>
      <c r="J460" s="22">
        <v>-315</v>
      </c>
      <c r="R460" t="s">
        <v>64</v>
      </c>
      <c r="V460">
        <v>2601099</v>
      </c>
      <c r="W460" t="s">
        <v>398</v>
      </c>
      <c r="X460" t="s">
        <v>94</v>
      </c>
      <c r="Y460" t="s">
        <v>159</v>
      </c>
      <c r="Z460" t="s">
        <v>406</v>
      </c>
      <c r="AG460" t="s">
        <v>398</v>
      </c>
      <c r="AH460" t="s">
        <v>400</v>
      </c>
      <c r="AI460" t="s">
        <v>162</v>
      </c>
      <c r="AJ460">
        <v>847484009</v>
      </c>
      <c r="AN460">
        <v>260001</v>
      </c>
      <c r="BF460">
        <f t="shared" si="34"/>
        <v>0</v>
      </c>
      <c r="BG460" s="22">
        <f t="shared" si="35"/>
        <v>-135</v>
      </c>
      <c r="BH460" s="61" t="s">
        <v>71</v>
      </c>
      <c r="BI460" t="e">
        <f>+VLOOKUP(AG460,Sheet4!A:A,1,FALSE())</f>
        <v>#N/A</v>
      </c>
      <c r="BN460" s="62">
        <v>-315</v>
      </c>
      <c r="BO460" t="s">
        <v>401</v>
      </c>
      <c r="BP460" t="s">
        <v>101</v>
      </c>
    </row>
    <row r="461" spans="1:68" ht="12.75" hidden="1" customHeight="1" x14ac:dyDescent="0.3">
      <c r="A461" s="60">
        <v>46114</v>
      </c>
      <c r="B461" t="s">
        <v>74</v>
      </c>
      <c r="F461" s="63">
        <v>56</v>
      </c>
      <c r="G461">
        <v>28</v>
      </c>
      <c r="H461">
        <v>16</v>
      </c>
      <c r="I461">
        <v>16</v>
      </c>
      <c r="J461" s="22">
        <v>-40</v>
      </c>
      <c r="R461" t="s">
        <v>75</v>
      </c>
      <c r="V461">
        <v>2601099</v>
      </c>
      <c r="W461" t="s">
        <v>398</v>
      </c>
      <c r="X461" t="s">
        <v>94</v>
      </c>
      <c r="Y461" t="s">
        <v>159</v>
      </c>
      <c r="Z461" t="s">
        <v>399</v>
      </c>
      <c r="AG461" t="s">
        <v>398</v>
      </c>
      <c r="AH461" t="s">
        <v>400</v>
      </c>
      <c r="AI461" t="s">
        <v>162</v>
      </c>
      <c r="AJ461">
        <v>847484009</v>
      </c>
      <c r="AN461">
        <v>260001</v>
      </c>
      <c r="BF461">
        <f t="shared" si="34"/>
        <v>0</v>
      </c>
      <c r="BG461" s="22">
        <f t="shared" si="35"/>
        <v>-16</v>
      </c>
      <c r="BH461" s="61" t="s">
        <v>71</v>
      </c>
      <c r="BI461" t="e">
        <f>+VLOOKUP(AG461,Sheet4!A:A,1,FALSE())</f>
        <v>#N/A</v>
      </c>
      <c r="BN461" s="62">
        <v>-40</v>
      </c>
      <c r="BO461" t="s">
        <v>401</v>
      </c>
    </row>
    <row r="462" spans="1:68" ht="12.75" hidden="1" customHeight="1" x14ac:dyDescent="0.3">
      <c r="A462" s="60">
        <v>46114</v>
      </c>
      <c r="B462" t="s">
        <v>74</v>
      </c>
      <c r="F462" s="63">
        <v>34</v>
      </c>
      <c r="G462">
        <v>17</v>
      </c>
      <c r="H462">
        <v>10</v>
      </c>
      <c r="I462">
        <v>10</v>
      </c>
      <c r="J462" s="22">
        <v>-24</v>
      </c>
      <c r="R462" t="s">
        <v>75</v>
      </c>
      <c r="V462">
        <v>2601099</v>
      </c>
      <c r="W462" t="s">
        <v>398</v>
      </c>
      <c r="X462" t="s">
        <v>94</v>
      </c>
      <c r="Y462" t="s">
        <v>159</v>
      </c>
      <c r="Z462" t="s">
        <v>402</v>
      </c>
      <c r="AG462" t="s">
        <v>398</v>
      </c>
      <c r="AH462" t="s">
        <v>400</v>
      </c>
      <c r="AI462" t="s">
        <v>162</v>
      </c>
      <c r="AJ462">
        <v>847484009</v>
      </c>
      <c r="AN462">
        <v>260001</v>
      </c>
      <c r="BF462">
        <f t="shared" si="34"/>
        <v>0</v>
      </c>
      <c r="BG462" s="22">
        <f t="shared" si="35"/>
        <v>-10</v>
      </c>
      <c r="BH462" s="61" t="s">
        <v>71</v>
      </c>
      <c r="BI462" t="e">
        <f>+VLOOKUP(AG462,Sheet4!A:A,1,FALSE())</f>
        <v>#N/A</v>
      </c>
      <c r="BN462" s="62">
        <v>-24</v>
      </c>
      <c r="BO462" t="s">
        <v>401</v>
      </c>
    </row>
    <row r="463" spans="1:68" ht="12.75" hidden="1" customHeight="1" x14ac:dyDescent="0.3">
      <c r="A463" s="60">
        <v>46114</v>
      </c>
      <c r="B463" t="s">
        <v>74</v>
      </c>
      <c r="F463" s="63">
        <v>35</v>
      </c>
      <c r="G463">
        <v>17.5</v>
      </c>
      <c r="H463">
        <v>10</v>
      </c>
      <c r="I463">
        <v>10</v>
      </c>
      <c r="J463" s="22">
        <v>-25</v>
      </c>
      <c r="R463" t="s">
        <v>75</v>
      </c>
      <c r="V463">
        <v>2601099</v>
      </c>
      <c r="W463" t="s">
        <v>398</v>
      </c>
      <c r="X463" t="s">
        <v>94</v>
      </c>
      <c r="Y463" t="s">
        <v>159</v>
      </c>
      <c r="Z463" t="s">
        <v>403</v>
      </c>
      <c r="AG463" t="s">
        <v>398</v>
      </c>
      <c r="AH463" t="s">
        <v>400</v>
      </c>
      <c r="AI463" t="s">
        <v>162</v>
      </c>
      <c r="AJ463">
        <v>847484009</v>
      </c>
      <c r="AN463">
        <v>260001</v>
      </c>
      <c r="BF463">
        <f t="shared" si="34"/>
        <v>0</v>
      </c>
      <c r="BG463" s="22">
        <f t="shared" si="35"/>
        <v>-10</v>
      </c>
      <c r="BH463" s="61" t="s">
        <v>71</v>
      </c>
      <c r="BI463" t="e">
        <f>+VLOOKUP(AG463,Sheet4!A:A,1,FALSE())</f>
        <v>#N/A</v>
      </c>
      <c r="BN463" s="62">
        <v>-25</v>
      </c>
      <c r="BO463" t="s">
        <v>401</v>
      </c>
    </row>
    <row r="464" spans="1:68" ht="12.75" hidden="1" customHeight="1" x14ac:dyDescent="0.3">
      <c r="A464" s="60">
        <v>46114</v>
      </c>
      <c r="B464" t="s">
        <v>74</v>
      </c>
      <c r="F464" s="63">
        <v>57</v>
      </c>
      <c r="G464">
        <v>28.5</v>
      </c>
      <c r="H464">
        <v>16</v>
      </c>
      <c r="I464">
        <v>16</v>
      </c>
      <c r="J464" s="22">
        <v>-41</v>
      </c>
      <c r="R464" t="s">
        <v>75</v>
      </c>
      <c r="V464">
        <v>2601099</v>
      </c>
      <c r="W464" t="s">
        <v>398</v>
      </c>
      <c r="X464" t="s">
        <v>94</v>
      </c>
      <c r="Y464" t="s">
        <v>159</v>
      </c>
      <c r="Z464" t="s">
        <v>404</v>
      </c>
      <c r="AG464" t="s">
        <v>398</v>
      </c>
      <c r="AH464" t="s">
        <v>400</v>
      </c>
      <c r="AI464" t="s">
        <v>162</v>
      </c>
      <c r="AJ464">
        <v>847484009</v>
      </c>
      <c r="AN464">
        <v>260001</v>
      </c>
      <c r="BF464">
        <f t="shared" si="34"/>
        <v>0</v>
      </c>
      <c r="BG464" s="22">
        <f t="shared" si="35"/>
        <v>-16</v>
      </c>
      <c r="BH464" s="61" t="s">
        <v>71</v>
      </c>
      <c r="BI464" t="e">
        <f>+VLOOKUP(AG464,Sheet4!A:A,1,FALSE())</f>
        <v>#N/A</v>
      </c>
      <c r="BN464" s="62">
        <v>-41</v>
      </c>
      <c r="BO464" t="s">
        <v>401</v>
      </c>
    </row>
    <row r="465" spans="1:67" ht="12.75" hidden="1" customHeight="1" x14ac:dyDescent="0.3">
      <c r="A465" s="60">
        <v>46114</v>
      </c>
      <c r="B465" t="s">
        <v>74</v>
      </c>
      <c r="F465" s="63">
        <v>52</v>
      </c>
      <c r="G465">
        <v>26</v>
      </c>
      <c r="H465">
        <v>15</v>
      </c>
      <c r="I465">
        <v>15</v>
      </c>
      <c r="J465" s="22">
        <v>-37</v>
      </c>
      <c r="R465" t="s">
        <v>75</v>
      </c>
      <c r="V465">
        <v>2601099</v>
      </c>
      <c r="W465" t="s">
        <v>398</v>
      </c>
      <c r="X465" t="s">
        <v>94</v>
      </c>
      <c r="Y465" t="s">
        <v>159</v>
      </c>
      <c r="Z465" t="s">
        <v>405</v>
      </c>
      <c r="AG465" t="s">
        <v>398</v>
      </c>
      <c r="AH465" t="s">
        <v>400</v>
      </c>
      <c r="AI465" t="s">
        <v>162</v>
      </c>
      <c r="AJ465">
        <v>847484009</v>
      </c>
      <c r="AN465">
        <v>260001</v>
      </c>
      <c r="BF465">
        <f t="shared" si="34"/>
        <v>0</v>
      </c>
      <c r="BG465" s="22">
        <f t="shared" si="35"/>
        <v>-15</v>
      </c>
      <c r="BH465" s="61" t="s">
        <v>71</v>
      </c>
      <c r="BI465" t="e">
        <f>+VLOOKUP(AG465,Sheet4!A:A,1,FALSE())</f>
        <v>#N/A</v>
      </c>
      <c r="BN465" s="62">
        <v>-37</v>
      </c>
      <c r="BO465" t="s">
        <v>401</v>
      </c>
    </row>
    <row r="466" spans="1:67" ht="12.75" hidden="1" customHeight="1" x14ac:dyDescent="0.3">
      <c r="A466" s="60">
        <v>46114</v>
      </c>
      <c r="B466" t="s">
        <v>74</v>
      </c>
      <c r="F466" s="63">
        <v>30</v>
      </c>
      <c r="G466">
        <v>15</v>
      </c>
      <c r="H466">
        <v>9</v>
      </c>
      <c r="I466">
        <v>9</v>
      </c>
      <c r="J466" s="22">
        <v>-21</v>
      </c>
      <c r="R466" t="s">
        <v>75</v>
      </c>
      <c r="V466">
        <v>2601099</v>
      </c>
      <c r="W466" t="s">
        <v>398</v>
      </c>
      <c r="X466" t="s">
        <v>94</v>
      </c>
      <c r="Y466" t="s">
        <v>159</v>
      </c>
      <c r="Z466" t="s">
        <v>406</v>
      </c>
      <c r="AG466" t="s">
        <v>398</v>
      </c>
      <c r="AH466" t="s">
        <v>400</v>
      </c>
      <c r="AI466" t="s">
        <v>162</v>
      </c>
      <c r="AJ466">
        <v>847484009</v>
      </c>
      <c r="AN466">
        <v>260001</v>
      </c>
      <c r="BF466">
        <f t="shared" si="34"/>
        <v>0</v>
      </c>
      <c r="BG466" s="22">
        <f t="shared" si="35"/>
        <v>-9</v>
      </c>
      <c r="BH466" s="61" t="s">
        <v>71</v>
      </c>
      <c r="BI466" t="e">
        <f>+VLOOKUP(AG466,Sheet4!A:A,1,FALSE())</f>
        <v>#N/A</v>
      </c>
      <c r="BN466" s="62">
        <v>-21</v>
      </c>
      <c r="BO466" t="s">
        <v>401</v>
      </c>
    </row>
    <row r="467" spans="1:67" ht="12.75" hidden="1" customHeight="1" x14ac:dyDescent="0.3">
      <c r="A467" s="60">
        <v>46114</v>
      </c>
      <c r="B467" t="s">
        <v>76</v>
      </c>
      <c r="F467">
        <v>1120</v>
      </c>
      <c r="G467">
        <v>1120</v>
      </c>
      <c r="H467">
        <v>320</v>
      </c>
      <c r="I467">
        <v>320</v>
      </c>
      <c r="J467" s="22">
        <v>-800</v>
      </c>
      <c r="R467" t="s">
        <v>77</v>
      </c>
      <c r="V467">
        <v>2601099</v>
      </c>
      <c r="W467" t="s">
        <v>398</v>
      </c>
      <c r="X467" t="s">
        <v>94</v>
      </c>
      <c r="Y467" t="s">
        <v>159</v>
      </c>
      <c r="Z467" t="s">
        <v>399</v>
      </c>
      <c r="AG467" t="s">
        <v>398</v>
      </c>
      <c r="AH467" t="s">
        <v>400</v>
      </c>
      <c r="AI467" t="s">
        <v>162</v>
      </c>
      <c r="AJ467">
        <v>847484009</v>
      </c>
      <c r="AN467">
        <v>260001</v>
      </c>
      <c r="BF467">
        <f t="shared" si="34"/>
        <v>0</v>
      </c>
      <c r="BG467" s="22">
        <f t="shared" si="35"/>
        <v>-320</v>
      </c>
      <c r="BH467" s="61" t="s">
        <v>71</v>
      </c>
      <c r="BI467" t="e">
        <f>+VLOOKUP(AG467,Sheet4!A:A,1,FALSE())</f>
        <v>#N/A</v>
      </c>
      <c r="BN467" s="62">
        <v>-800</v>
      </c>
      <c r="BO467" t="s">
        <v>401</v>
      </c>
    </row>
    <row r="468" spans="1:67" ht="12.75" hidden="1" customHeight="1" x14ac:dyDescent="0.3">
      <c r="A468" s="60">
        <v>46114</v>
      </c>
      <c r="B468" t="s">
        <v>76</v>
      </c>
      <c r="F468">
        <v>680</v>
      </c>
      <c r="G468">
        <v>680</v>
      </c>
      <c r="H468">
        <v>200</v>
      </c>
      <c r="I468">
        <v>200</v>
      </c>
      <c r="J468" s="22">
        <v>-480</v>
      </c>
      <c r="R468" t="s">
        <v>77</v>
      </c>
      <c r="V468">
        <v>2601099</v>
      </c>
      <c r="W468" t="s">
        <v>398</v>
      </c>
      <c r="X468" t="s">
        <v>94</v>
      </c>
      <c r="Y468" t="s">
        <v>159</v>
      </c>
      <c r="Z468" t="s">
        <v>402</v>
      </c>
      <c r="AG468" t="s">
        <v>398</v>
      </c>
      <c r="AH468" t="s">
        <v>400</v>
      </c>
      <c r="AI468" t="s">
        <v>162</v>
      </c>
      <c r="AJ468">
        <v>847484009</v>
      </c>
      <c r="AN468">
        <v>260001</v>
      </c>
      <c r="BF468">
        <f t="shared" si="34"/>
        <v>0</v>
      </c>
      <c r="BG468" s="22">
        <f t="shared" si="35"/>
        <v>-200</v>
      </c>
      <c r="BH468" s="61" t="s">
        <v>71</v>
      </c>
      <c r="BI468" t="e">
        <f>+VLOOKUP(AG468,Sheet4!A:A,1,FALSE())</f>
        <v>#N/A</v>
      </c>
      <c r="BN468" s="62">
        <v>-480</v>
      </c>
      <c r="BO468" t="s">
        <v>401</v>
      </c>
    </row>
    <row r="469" spans="1:67" ht="12.75" hidden="1" customHeight="1" x14ac:dyDescent="0.3">
      <c r="A469" s="60">
        <v>46114</v>
      </c>
      <c r="B469" t="s">
        <v>76</v>
      </c>
      <c r="F469">
        <v>700</v>
      </c>
      <c r="G469">
        <v>700</v>
      </c>
      <c r="H469">
        <v>200</v>
      </c>
      <c r="I469">
        <v>200</v>
      </c>
      <c r="J469" s="22">
        <v>-500</v>
      </c>
      <c r="R469" t="s">
        <v>77</v>
      </c>
      <c r="V469">
        <v>2601099</v>
      </c>
      <c r="W469" t="s">
        <v>398</v>
      </c>
      <c r="X469" t="s">
        <v>94</v>
      </c>
      <c r="Y469" t="s">
        <v>159</v>
      </c>
      <c r="Z469" t="s">
        <v>403</v>
      </c>
      <c r="AG469" t="s">
        <v>398</v>
      </c>
      <c r="AH469" t="s">
        <v>400</v>
      </c>
      <c r="AI469" t="s">
        <v>162</v>
      </c>
      <c r="AJ469">
        <v>847484009</v>
      </c>
      <c r="AN469">
        <v>260001</v>
      </c>
      <c r="BF469">
        <f t="shared" si="34"/>
        <v>0</v>
      </c>
      <c r="BG469" s="22">
        <f t="shared" si="35"/>
        <v>-200</v>
      </c>
      <c r="BH469" s="61" t="s">
        <v>71</v>
      </c>
      <c r="BI469" t="e">
        <f>+VLOOKUP(AG469,Sheet4!A:A,1,FALSE())</f>
        <v>#N/A</v>
      </c>
      <c r="BN469" s="62">
        <v>-500</v>
      </c>
      <c r="BO469" t="s">
        <v>401</v>
      </c>
    </row>
    <row r="470" spans="1:67" ht="12.75" hidden="1" customHeight="1" x14ac:dyDescent="0.3">
      <c r="A470" s="60">
        <v>46114</v>
      </c>
      <c r="B470" t="s">
        <v>76</v>
      </c>
      <c r="F470">
        <v>1140</v>
      </c>
      <c r="G470">
        <v>1140</v>
      </c>
      <c r="H470">
        <v>320</v>
      </c>
      <c r="I470">
        <v>320</v>
      </c>
      <c r="J470" s="22">
        <v>-820</v>
      </c>
      <c r="R470" t="s">
        <v>77</v>
      </c>
      <c r="V470">
        <v>2601099</v>
      </c>
      <c r="W470" t="s">
        <v>398</v>
      </c>
      <c r="X470" t="s">
        <v>94</v>
      </c>
      <c r="Y470" t="s">
        <v>159</v>
      </c>
      <c r="Z470" t="s">
        <v>404</v>
      </c>
      <c r="AG470" t="s">
        <v>398</v>
      </c>
      <c r="AH470" t="s">
        <v>400</v>
      </c>
      <c r="AI470" t="s">
        <v>162</v>
      </c>
      <c r="AJ470">
        <v>847484009</v>
      </c>
      <c r="AN470">
        <v>260001</v>
      </c>
      <c r="BF470">
        <f t="shared" si="34"/>
        <v>0</v>
      </c>
      <c r="BG470" s="22">
        <f t="shared" si="35"/>
        <v>-320</v>
      </c>
      <c r="BH470" s="61" t="s">
        <v>71</v>
      </c>
      <c r="BI470" t="e">
        <f>+VLOOKUP(AG470,Sheet4!A:A,1,FALSE())</f>
        <v>#N/A</v>
      </c>
      <c r="BN470" s="62">
        <v>-820</v>
      </c>
      <c r="BO470" t="s">
        <v>401</v>
      </c>
    </row>
    <row r="471" spans="1:67" ht="12.75" hidden="1" customHeight="1" x14ac:dyDescent="0.3">
      <c r="A471" s="60">
        <v>46114</v>
      </c>
      <c r="B471" t="s">
        <v>76</v>
      </c>
      <c r="F471">
        <v>1040</v>
      </c>
      <c r="G471">
        <v>1040</v>
      </c>
      <c r="H471">
        <v>300</v>
      </c>
      <c r="I471">
        <v>300</v>
      </c>
      <c r="J471" s="22">
        <v>-740</v>
      </c>
      <c r="R471" t="s">
        <v>77</v>
      </c>
      <c r="V471">
        <v>2601099</v>
      </c>
      <c r="W471" t="s">
        <v>398</v>
      </c>
      <c r="X471" t="s">
        <v>94</v>
      </c>
      <c r="Y471" t="s">
        <v>159</v>
      </c>
      <c r="Z471" t="s">
        <v>405</v>
      </c>
      <c r="AG471" t="s">
        <v>398</v>
      </c>
      <c r="AH471" t="s">
        <v>400</v>
      </c>
      <c r="AI471" t="s">
        <v>162</v>
      </c>
      <c r="AJ471">
        <v>847484009</v>
      </c>
      <c r="AN471">
        <v>260001</v>
      </c>
      <c r="BF471">
        <f t="shared" si="34"/>
        <v>0</v>
      </c>
      <c r="BG471" s="22">
        <f t="shared" si="35"/>
        <v>-300</v>
      </c>
      <c r="BH471" s="61" t="s">
        <v>71</v>
      </c>
      <c r="BI471" t="e">
        <f>+VLOOKUP(AG471,Sheet4!A:A,1,FALSE())</f>
        <v>#N/A</v>
      </c>
      <c r="BN471" s="62">
        <v>-740</v>
      </c>
      <c r="BO471" t="s">
        <v>401</v>
      </c>
    </row>
    <row r="472" spans="1:67" ht="12.75" hidden="1" customHeight="1" x14ac:dyDescent="0.3">
      <c r="A472" s="60">
        <v>46114</v>
      </c>
      <c r="B472" t="s">
        <v>76</v>
      </c>
      <c r="F472">
        <v>600</v>
      </c>
      <c r="G472">
        <v>600</v>
      </c>
      <c r="H472">
        <v>180</v>
      </c>
      <c r="I472">
        <v>180</v>
      </c>
      <c r="J472" s="22">
        <v>-420</v>
      </c>
      <c r="R472" t="s">
        <v>77</v>
      </c>
      <c r="V472">
        <v>2601099</v>
      </c>
      <c r="W472" t="s">
        <v>398</v>
      </c>
      <c r="X472" t="s">
        <v>94</v>
      </c>
      <c r="Y472" t="s">
        <v>159</v>
      </c>
      <c r="Z472" t="s">
        <v>406</v>
      </c>
      <c r="AG472" t="s">
        <v>398</v>
      </c>
      <c r="AH472" t="s">
        <v>400</v>
      </c>
      <c r="AI472" t="s">
        <v>162</v>
      </c>
      <c r="AJ472">
        <v>847484009</v>
      </c>
      <c r="AN472">
        <v>260001</v>
      </c>
      <c r="BF472">
        <f t="shared" si="34"/>
        <v>0</v>
      </c>
      <c r="BG472" s="22">
        <f t="shared" si="35"/>
        <v>-180</v>
      </c>
      <c r="BH472" s="61" t="s">
        <v>71</v>
      </c>
      <c r="BI472" t="e">
        <f>+VLOOKUP(AG472,Sheet4!A:A,1,FALSE())</f>
        <v>#N/A</v>
      </c>
      <c r="BN472" s="62">
        <v>-420</v>
      </c>
      <c r="BO472" t="s">
        <v>401</v>
      </c>
    </row>
    <row r="473" spans="1:67" ht="12.75" hidden="1" customHeight="1" x14ac:dyDescent="0.3">
      <c r="A473" s="60">
        <v>46114</v>
      </c>
      <c r="B473" t="s">
        <v>78</v>
      </c>
      <c r="F473" s="63">
        <v>56</v>
      </c>
      <c r="G473">
        <v>28</v>
      </c>
      <c r="H473">
        <v>18</v>
      </c>
      <c r="I473">
        <v>18</v>
      </c>
      <c r="J473" s="22">
        <v>-38</v>
      </c>
      <c r="R473" t="s">
        <v>79</v>
      </c>
      <c r="V473">
        <v>2601099</v>
      </c>
      <c r="W473" t="s">
        <v>398</v>
      </c>
      <c r="X473" t="s">
        <v>94</v>
      </c>
      <c r="Y473" t="s">
        <v>159</v>
      </c>
      <c r="Z473" t="s">
        <v>399</v>
      </c>
      <c r="AG473" t="s">
        <v>398</v>
      </c>
      <c r="AH473" t="s">
        <v>400</v>
      </c>
      <c r="AI473" t="s">
        <v>162</v>
      </c>
      <c r="AJ473">
        <v>847484009</v>
      </c>
      <c r="AN473">
        <v>260001</v>
      </c>
      <c r="BF473">
        <f t="shared" si="34"/>
        <v>0</v>
      </c>
      <c r="BG473" s="22">
        <f t="shared" si="35"/>
        <v>-18</v>
      </c>
      <c r="BH473" s="61" t="s">
        <v>71</v>
      </c>
      <c r="BI473" t="e">
        <f>+VLOOKUP(AG473,Sheet4!A:A,1,FALSE())</f>
        <v>#N/A</v>
      </c>
      <c r="BN473" s="62">
        <v>-38</v>
      </c>
      <c r="BO473" t="s">
        <v>401</v>
      </c>
    </row>
    <row r="474" spans="1:67" ht="12.75" hidden="1" customHeight="1" x14ac:dyDescent="0.3">
      <c r="A474" s="60">
        <v>46114</v>
      </c>
      <c r="B474" t="s">
        <v>78</v>
      </c>
      <c r="F474" s="63">
        <v>7</v>
      </c>
      <c r="G474">
        <v>3.5</v>
      </c>
      <c r="H474">
        <v>2</v>
      </c>
      <c r="I474">
        <v>2</v>
      </c>
      <c r="J474" s="22">
        <v>-5</v>
      </c>
      <c r="R474" t="s">
        <v>79</v>
      </c>
      <c r="V474">
        <v>2601099</v>
      </c>
      <c r="W474" t="s">
        <v>398</v>
      </c>
      <c r="X474" t="s">
        <v>94</v>
      </c>
      <c r="Y474" t="s">
        <v>159</v>
      </c>
      <c r="Z474" t="s">
        <v>402</v>
      </c>
      <c r="AG474" t="s">
        <v>398</v>
      </c>
      <c r="AH474" t="s">
        <v>400</v>
      </c>
      <c r="AI474" t="s">
        <v>162</v>
      </c>
      <c r="AJ474">
        <v>847484009</v>
      </c>
      <c r="AN474">
        <v>260001</v>
      </c>
      <c r="BF474">
        <f t="shared" si="34"/>
        <v>0</v>
      </c>
      <c r="BG474" s="22">
        <f t="shared" si="35"/>
        <v>-2</v>
      </c>
      <c r="BH474" s="61" t="s">
        <v>71</v>
      </c>
      <c r="BI474" t="e">
        <f>+VLOOKUP(AG474,Sheet4!A:A,1,FALSE())</f>
        <v>#N/A</v>
      </c>
      <c r="BN474" s="62">
        <v>-5</v>
      </c>
      <c r="BO474" t="s">
        <v>401</v>
      </c>
    </row>
    <row r="475" spans="1:67" ht="12.75" hidden="1" customHeight="1" x14ac:dyDescent="0.3">
      <c r="A475" s="60">
        <v>46114</v>
      </c>
      <c r="B475" t="s">
        <v>78</v>
      </c>
      <c r="F475" s="63">
        <v>35</v>
      </c>
      <c r="G475">
        <v>17.5</v>
      </c>
      <c r="H475">
        <v>11</v>
      </c>
      <c r="I475">
        <v>11</v>
      </c>
      <c r="J475" s="22">
        <v>-24</v>
      </c>
      <c r="R475" t="s">
        <v>79</v>
      </c>
      <c r="V475">
        <v>2601099</v>
      </c>
      <c r="W475" t="s">
        <v>398</v>
      </c>
      <c r="X475" t="s">
        <v>94</v>
      </c>
      <c r="Y475" t="s">
        <v>159</v>
      </c>
      <c r="Z475" t="s">
        <v>403</v>
      </c>
      <c r="AG475" t="s">
        <v>398</v>
      </c>
      <c r="AH475" t="s">
        <v>400</v>
      </c>
      <c r="AI475" t="s">
        <v>162</v>
      </c>
      <c r="AJ475">
        <v>847484009</v>
      </c>
      <c r="AN475">
        <v>260001</v>
      </c>
      <c r="BF475">
        <f t="shared" si="34"/>
        <v>0</v>
      </c>
      <c r="BG475" s="22">
        <f t="shared" si="35"/>
        <v>-11</v>
      </c>
      <c r="BH475" s="61" t="s">
        <v>71</v>
      </c>
      <c r="BI475" t="e">
        <f>+VLOOKUP(AG475,Sheet4!A:A,1,FALSE())</f>
        <v>#N/A</v>
      </c>
      <c r="BN475" s="62">
        <v>-24</v>
      </c>
      <c r="BO475" t="s">
        <v>401</v>
      </c>
    </row>
    <row r="476" spans="1:67" ht="12.75" hidden="1" customHeight="1" x14ac:dyDescent="0.3">
      <c r="A476" s="60">
        <v>46114</v>
      </c>
      <c r="B476" t="s">
        <v>78</v>
      </c>
      <c r="F476" s="63">
        <v>57</v>
      </c>
      <c r="G476">
        <v>28.5</v>
      </c>
      <c r="H476">
        <v>18</v>
      </c>
      <c r="I476">
        <v>18</v>
      </c>
      <c r="J476" s="22">
        <v>-39</v>
      </c>
      <c r="R476" t="s">
        <v>79</v>
      </c>
      <c r="V476">
        <v>2601099</v>
      </c>
      <c r="W476" t="s">
        <v>398</v>
      </c>
      <c r="X476" t="s">
        <v>94</v>
      </c>
      <c r="Y476" t="s">
        <v>159</v>
      </c>
      <c r="Z476" t="s">
        <v>404</v>
      </c>
      <c r="AG476" t="s">
        <v>398</v>
      </c>
      <c r="AH476" t="s">
        <v>400</v>
      </c>
      <c r="AI476" t="s">
        <v>162</v>
      </c>
      <c r="AJ476">
        <v>847484009</v>
      </c>
      <c r="AN476">
        <v>260001</v>
      </c>
      <c r="BF476">
        <f t="shared" si="34"/>
        <v>0</v>
      </c>
      <c r="BG476" s="22">
        <f t="shared" si="35"/>
        <v>-18</v>
      </c>
      <c r="BH476" s="61" t="s">
        <v>71</v>
      </c>
      <c r="BI476" t="e">
        <f>+VLOOKUP(AG476,Sheet4!A:A,1,FALSE())</f>
        <v>#N/A</v>
      </c>
      <c r="BN476" s="62">
        <v>-39</v>
      </c>
      <c r="BO476" t="s">
        <v>401</v>
      </c>
    </row>
    <row r="477" spans="1:67" ht="12.75" hidden="1" customHeight="1" x14ac:dyDescent="0.3">
      <c r="A477" s="60">
        <v>46114</v>
      </c>
      <c r="B477" t="s">
        <v>78</v>
      </c>
      <c r="F477" s="63">
        <v>52</v>
      </c>
      <c r="G477">
        <v>26</v>
      </c>
      <c r="H477">
        <v>17</v>
      </c>
      <c r="I477">
        <v>17</v>
      </c>
      <c r="J477" s="22">
        <v>-35</v>
      </c>
      <c r="R477" t="s">
        <v>79</v>
      </c>
      <c r="V477">
        <v>2601099</v>
      </c>
      <c r="W477" t="s">
        <v>398</v>
      </c>
      <c r="X477" t="s">
        <v>94</v>
      </c>
      <c r="Y477" t="s">
        <v>159</v>
      </c>
      <c r="Z477" t="s">
        <v>405</v>
      </c>
      <c r="AG477" t="s">
        <v>398</v>
      </c>
      <c r="AH477" t="s">
        <v>400</v>
      </c>
      <c r="AI477" t="s">
        <v>162</v>
      </c>
      <c r="AJ477">
        <v>847484009</v>
      </c>
      <c r="AN477">
        <v>260001</v>
      </c>
      <c r="BF477">
        <f t="shared" si="34"/>
        <v>0</v>
      </c>
      <c r="BG477" s="22">
        <f t="shared" si="35"/>
        <v>-17</v>
      </c>
      <c r="BH477" s="61" t="s">
        <v>71</v>
      </c>
      <c r="BI477" t="e">
        <f>+VLOOKUP(AG477,Sheet4!A:A,1,FALSE())</f>
        <v>#N/A</v>
      </c>
      <c r="BN477" s="62">
        <v>-35</v>
      </c>
      <c r="BO477" t="s">
        <v>401</v>
      </c>
    </row>
    <row r="478" spans="1:67" ht="12.75" hidden="1" customHeight="1" x14ac:dyDescent="0.3">
      <c r="A478" s="60">
        <v>46114</v>
      </c>
      <c r="B478" t="s">
        <v>78</v>
      </c>
      <c r="F478" s="63">
        <v>30</v>
      </c>
      <c r="G478">
        <v>15</v>
      </c>
      <c r="H478">
        <v>10</v>
      </c>
      <c r="I478">
        <v>10</v>
      </c>
      <c r="J478" s="22">
        <v>-20</v>
      </c>
      <c r="R478" t="s">
        <v>79</v>
      </c>
      <c r="V478">
        <v>2601099</v>
      </c>
      <c r="W478" t="s">
        <v>398</v>
      </c>
      <c r="X478" t="s">
        <v>94</v>
      </c>
      <c r="Y478" t="s">
        <v>159</v>
      </c>
      <c r="Z478" t="s">
        <v>406</v>
      </c>
      <c r="AG478" t="s">
        <v>398</v>
      </c>
      <c r="AH478" t="s">
        <v>400</v>
      </c>
      <c r="AI478" t="s">
        <v>162</v>
      </c>
      <c r="AJ478">
        <v>847484009</v>
      </c>
      <c r="AN478">
        <v>260001</v>
      </c>
      <c r="BF478">
        <f t="shared" si="34"/>
        <v>0</v>
      </c>
      <c r="BG478" s="22">
        <f t="shared" si="35"/>
        <v>-10</v>
      </c>
      <c r="BH478" s="61" t="s">
        <v>71</v>
      </c>
      <c r="BI478" t="e">
        <f>+VLOOKUP(AG478,Sheet4!A:A,1,FALSE())</f>
        <v>#N/A</v>
      </c>
      <c r="BN478" s="62">
        <v>-20</v>
      </c>
      <c r="BO478" t="s">
        <v>401</v>
      </c>
    </row>
    <row r="479" spans="1:67" ht="12.75" hidden="1" customHeight="1" x14ac:dyDescent="0.3">
      <c r="A479" s="60">
        <v>46114</v>
      </c>
      <c r="B479" t="s">
        <v>80</v>
      </c>
      <c r="F479">
        <v>700</v>
      </c>
      <c r="G479">
        <v>700</v>
      </c>
      <c r="H479">
        <v>225</v>
      </c>
      <c r="I479">
        <v>225</v>
      </c>
      <c r="J479" s="22">
        <v>-475</v>
      </c>
      <c r="R479" t="s">
        <v>81</v>
      </c>
      <c r="V479">
        <v>2601099</v>
      </c>
      <c r="W479" t="s">
        <v>398</v>
      </c>
      <c r="X479" t="s">
        <v>94</v>
      </c>
      <c r="Y479" t="s">
        <v>159</v>
      </c>
      <c r="Z479" t="s">
        <v>399</v>
      </c>
      <c r="AG479" t="s">
        <v>398</v>
      </c>
      <c r="AH479" t="s">
        <v>400</v>
      </c>
      <c r="AI479" t="s">
        <v>162</v>
      </c>
      <c r="AJ479">
        <v>847484009</v>
      </c>
      <c r="AN479">
        <v>260001</v>
      </c>
      <c r="BD479" s="64">
        <v>700</v>
      </c>
      <c r="BF479">
        <f t="shared" si="34"/>
        <v>700</v>
      </c>
      <c r="BG479" s="22">
        <f t="shared" si="35"/>
        <v>475</v>
      </c>
      <c r="BH479" s="65" t="s">
        <v>99</v>
      </c>
      <c r="BI479" t="e">
        <f>+VLOOKUP(AG479,Sheet4!A:A,1,FALSE())</f>
        <v>#N/A</v>
      </c>
      <c r="BN479" s="62">
        <v>-475</v>
      </c>
      <c r="BO479" t="s">
        <v>401</v>
      </c>
    </row>
    <row r="480" spans="1:67" ht="12.75" hidden="1" customHeight="1" x14ac:dyDescent="0.3">
      <c r="A480" s="60">
        <v>46114</v>
      </c>
      <c r="B480" t="s">
        <v>80</v>
      </c>
      <c r="F480">
        <v>87.5</v>
      </c>
      <c r="G480">
        <v>87.5</v>
      </c>
      <c r="H480">
        <v>25</v>
      </c>
      <c r="I480">
        <v>25</v>
      </c>
      <c r="J480" s="22">
        <v>-62.5</v>
      </c>
      <c r="R480" t="s">
        <v>81</v>
      </c>
      <c r="V480">
        <v>2601099</v>
      </c>
      <c r="W480" t="s">
        <v>398</v>
      </c>
      <c r="X480" t="s">
        <v>94</v>
      </c>
      <c r="Y480" t="s">
        <v>159</v>
      </c>
      <c r="Z480" t="s">
        <v>402</v>
      </c>
      <c r="AG480" t="s">
        <v>398</v>
      </c>
      <c r="AH480" t="s">
        <v>400</v>
      </c>
      <c r="AI480" t="s">
        <v>162</v>
      </c>
      <c r="AJ480">
        <v>847484009</v>
      </c>
      <c r="AN480">
        <v>260001</v>
      </c>
      <c r="BD480" s="64">
        <v>88</v>
      </c>
      <c r="BF480">
        <f t="shared" si="34"/>
        <v>88</v>
      </c>
      <c r="BG480" s="22">
        <f t="shared" si="35"/>
        <v>63</v>
      </c>
      <c r="BH480" s="65" t="s">
        <v>99</v>
      </c>
      <c r="BI480" t="e">
        <f>+VLOOKUP(AG480,Sheet4!A:A,1,FALSE())</f>
        <v>#N/A</v>
      </c>
      <c r="BN480" s="62">
        <v>-62.5</v>
      </c>
      <c r="BO480" t="s">
        <v>401</v>
      </c>
    </row>
    <row r="481" spans="1:68" ht="12.75" hidden="1" customHeight="1" x14ac:dyDescent="0.3">
      <c r="A481" s="60">
        <v>46114</v>
      </c>
      <c r="B481" t="s">
        <v>80</v>
      </c>
      <c r="F481">
        <v>437.5</v>
      </c>
      <c r="G481">
        <v>437.5</v>
      </c>
      <c r="H481">
        <v>137.5</v>
      </c>
      <c r="I481">
        <v>137.5</v>
      </c>
      <c r="J481" s="22">
        <v>-300</v>
      </c>
      <c r="R481" t="s">
        <v>81</v>
      </c>
      <c r="V481">
        <v>2601099</v>
      </c>
      <c r="W481" t="s">
        <v>398</v>
      </c>
      <c r="X481" t="s">
        <v>94</v>
      </c>
      <c r="Y481" t="s">
        <v>159</v>
      </c>
      <c r="Z481" t="s">
        <v>403</v>
      </c>
      <c r="AG481" t="s">
        <v>398</v>
      </c>
      <c r="AH481" t="s">
        <v>400</v>
      </c>
      <c r="AI481" t="s">
        <v>162</v>
      </c>
      <c r="AJ481">
        <v>847484009</v>
      </c>
      <c r="AN481">
        <v>260001</v>
      </c>
      <c r="BD481" s="64">
        <v>438</v>
      </c>
      <c r="BF481">
        <f t="shared" si="34"/>
        <v>438</v>
      </c>
      <c r="BG481" s="22">
        <f t="shared" si="35"/>
        <v>300.5</v>
      </c>
      <c r="BH481" s="65" t="s">
        <v>99</v>
      </c>
      <c r="BI481" t="e">
        <f>+VLOOKUP(AG481,Sheet4!A:A,1,FALSE())</f>
        <v>#N/A</v>
      </c>
      <c r="BN481" s="62">
        <v>-300</v>
      </c>
      <c r="BO481" t="s">
        <v>401</v>
      </c>
    </row>
    <row r="482" spans="1:68" ht="12.75" hidden="1" customHeight="1" x14ac:dyDescent="0.3">
      <c r="A482" s="60">
        <v>46114</v>
      </c>
      <c r="B482" t="s">
        <v>80</v>
      </c>
      <c r="F482">
        <v>712.5</v>
      </c>
      <c r="G482">
        <v>712.5</v>
      </c>
      <c r="H482">
        <v>225</v>
      </c>
      <c r="I482">
        <v>225</v>
      </c>
      <c r="J482" s="22">
        <v>-487.5</v>
      </c>
      <c r="R482" t="s">
        <v>81</v>
      </c>
      <c r="V482">
        <v>2601099</v>
      </c>
      <c r="W482" t="s">
        <v>398</v>
      </c>
      <c r="X482" t="s">
        <v>94</v>
      </c>
      <c r="Y482" t="s">
        <v>159</v>
      </c>
      <c r="Z482" t="s">
        <v>404</v>
      </c>
      <c r="AG482" t="s">
        <v>398</v>
      </c>
      <c r="AH482" t="s">
        <v>400</v>
      </c>
      <c r="AI482" t="s">
        <v>162</v>
      </c>
      <c r="AJ482">
        <v>847484009</v>
      </c>
      <c r="AN482">
        <v>260001</v>
      </c>
      <c r="BD482" s="64">
        <v>712</v>
      </c>
      <c r="BF482">
        <f t="shared" si="34"/>
        <v>712</v>
      </c>
      <c r="BG482" s="22">
        <f t="shared" si="35"/>
        <v>487</v>
      </c>
      <c r="BH482" s="65" t="s">
        <v>99</v>
      </c>
      <c r="BI482" t="e">
        <f>+VLOOKUP(AG482,Sheet4!A:A,1,FALSE())</f>
        <v>#N/A</v>
      </c>
      <c r="BN482" s="62">
        <v>-487.5</v>
      </c>
      <c r="BO482" t="s">
        <v>401</v>
      </c>
    </row>
    <row r="483" spans="1:68" ht="12.75" hidden="1" customHeight="1" x14ac:dyDescent="0.3">
      <c r="A483" s="60">
        <v>46114</v>
      </c>
      <c r="B483" t="s">
        <v>80</v>
      </c>
      <c r="F483">
        <v>650</v>
      </c>
      <c r="G483">
        <v>650</v>
      </c>
      <c r="H483">
        <v>212.5</v>
      </c>
      <c r="I483">
        <v>212.5</v>
      </c>
      <c r="J483" s="22">
        <v>-437.5</v>
      </c>
      <c r="R483" t="s">
        <v>81</v>
      </c>
      <c r="V483">
        <v>2601099</v>
      </c>
      <c r="W483" t="s">
        <v>398</v>
      </c>
      <c r="X483" t="s">
        <v>94</v>
      </c>
      <c r="Y483" t="s">
        <v>159</v>
      </c>
      <c r="Z483" t="s">
        <v>405</v>
      </c>
      <c r="AG483" t="s">
        <v>398</v>
      </c>
      <c r="AH483" t="s">
        <v>400</v>
      </c>
      <c r="AI483" t="s">
        <v>162</v>
      </c>
      <c r="AJ483">
        <v>847484009</v>
      </c>
      <c r="AN483">
        <v>260001</v>
      </c>
      <c r="BD483" s="64">
        <v>650</v>
      </c>
      <c r="BF483">
        <f t="shared" si="34"/>
        <v>650</v>
      </c>
      <c r="BG483" s="22">
        <f t="shared" si="35"/>
        <v>437.5</v>
      </c>
      <c r="BH483" s="65" t="s">
        <v>99</v>
      </c>
      <c r="BI483" t="e">
        <f>+VLOOKUP(AG483,Sheet4!A:A,1,FALSE())</f>
        <v>#N/A</v>
      </c>
      <c r="BN483" s="62">
        <v>-437.5</v>
      </c>
      <c r="BO483" t="s">
        <v>401</v>
      </c>
    </row>
    <row r="484" spans="1:68" ht="12.75" hidden="1" customHeight="1" x14ac:dyDescent="0.3">
      <c r="A484" s="60">
        <v>46114</v>
      </c>
      <c r="B484" t="s">
        <v>80</v>
      </c>
      <c r="F484">
        <v>375</v>
      </c>
      <c r="G484">
        <v>375</v>
      </c>
      <c r="H484">
        <v>125</v>
      </c>
      <c r="I484">
        <v>125</v>
      </c>
      <c r="J484" s="22">
        <v>-250</v>
      </c>
      <c r="R484" t="s">
        <v>81</v>
      </c>
      <c r="V484">
        <v>2601099</v>
      </c>
      <c r="W484" t="s">
        <v>398</v>
      </c>
      <c r="X484" t="s">
        <v>94</v>
      </c>
      <c r="Y484" t="s">
        <v>159</v>
      </c>
      <c r="Z484" t="s">
        <v>406</v>
      </c>
      <c r="AG484" t="s">
        <v>398</v>
      </c>
      <c r="AH484" t="s">
        <v>400</v>
      </c>
      <c r="AI484" t="s">
        <v>162</v>
      </c>
      <c r="AJ484">
        <v>847484009</v>
      </c>
      <c r="AN484">
        <v>260001</v>
      </c>
      <c r="BD484" s="64">
        <v>375</v>
      </c>
      <c r="BF484">
        <f t="shared" si="34"/>
        <v>375</v>
      </c>
      <c r="BG484" s="22">
        <f t="shared" si="35"/>
        <v>250</v>
      </c>
      <c r="BH484" s="65" t="s">
        <v>99</v>
      </c>
      <c r="BI484" t="e">
        <f>+VLOOKUP(AG484,Sheet4!A:A,1,FALSE())</f>
        <v>#N/A</v>
      </c>
      <c r="BN484" s="62">
        <v>-250</v>
      </c>
      <c r="BO484" t="s">
        <v>401</v>
      </c>
    </row>
    <row r="485" spans="1:68" ht="12.75" hidden="1" customHeight="1" x14ac:dyDescent="0.3">
      <c r="A485" s="60">
        <v>46114</v>
      </c>
      <c r="B485" t="s">
        <v>82</v>
      </c>
      <c r="F485" s="63">
        <v>81</v>
      </c>
      <c r="G485">
        <v>40.5</v>
      </c>
      <c r="H485">
        <v>0</v>
      </c>
      <c r="I485">
        <v>0</v>
      </c>
      <c r="J485" s="22">
        <v>-81</v>
      </c>
      <c r="R485" t="s">
        <v>83</v>
      </c>
      <c r="V485">
        <v>2601099</v>
      </c>
      <c r="W485" t="s">
        <v>398</v>
      </c>
      <c r="X485" t="s">
        <v>94</v>
      </c>
      <c r="Y485" t="s">
        <v>159</v>
      </c>
      <c r="Z485" t="s">
        <v>402</v>
      </c>
      <c r="AG485" t="s">
        <v>398</v>
      </c>
      <c r="AH485" t="s">
        <v>400</v>
      </c>
      <c r="AI485" t="s">
        <v>162</v>
      </c>
      <c r="AJ485">
        <v>847484009</v>
      </c>
      <c r="AN485">
        <v>260001</v>
      </c>
      <c r="BF485">
        <f t="shared" si="34"/>
        <v>0</v>
      </c>
      <c r="BG485" s="22">
        <f t="shared" si="35"/>
        <v>0</v>
      </c>
      <c r="BH485" s="61" t="s">
        <v>71</v>
      </c>
      <c r="BI485" t="e">
        <f>+VLOOKUP(AG485,Sheet4!A:A,1,FALSE())</f>
        <v>#N/A</v>
      </c>
      <c r="BN485" s="62">
        <v>-81</v>
      </c>
      <c r="BO485" t="s">
        <v>401</v>
      </c>
    </row>
    <row r="486" spans="1:68" ht="12.75" hidden="1" customHeight="1" x14ac:dyDescent="0.3">
      <c r="A486" s="60">
        <v>46114</v>
      </c>
      <c r="B486" t="s">
        <v>84</v>
      </c>
      <c r="F486">
        <v>1350</v>
      </c>
      <c r="G486">
        <v>1350</v>
      </c>
      <c r="H486">
        <v>0</v>
      </c>
      <c r="I486">
        <v>0</v>
      </c>
      <c r="J486" s="22">
        <v>-1350</v>
      </c>
      <c r="R486" t="s">
        <v>85</v>
      </c>
      <c r="V486">
        <v>2601099</v>
      </c>
      <c r="W486" t="s">
        <v>398</v>
      </c>
      <c r="X486" t="s">
        <v>94</v>
      </c>
      <c r="Y486" t="s">
        <v>159</v>
      </c>
      <c r="Z486" t="s">
        <v>402</v>
      </c>
      <c r="AG486" t="s">
        <v>398</v>
      </c>
      <c r="AH486" t="s">
        <v>400</v>
      </c>
      <c r="AI486" t="s">
        <v>162</v>
      </c>
      <c r="AJ486">
        <v>847484009</v>
      </c>
      <c r="AN486">
        <v>260001</v>
      </c>
      <c r="BF486">
        <f t="shared" si="34"/>
        <v>0</v>
      </c>
      <c r="BG486" s="22">
        <f t="shared" si="35"/>
        <v>0</v>
      </c>
      <c r="BH486" s="61" t="s">
        <v>71</v>
      </c>
      <c r="BI486" t="e">
        <f>+VLOOKUP(AG486,Sheet4!A:A,1,FALSE())</f>
        <v>#N/A</v>
      </c>
      <c r="BN486" s="62">
        <v>-1350</v>
      </c>
      <c r="BO486" t="s">
        <v>401</v>
      </c>
    </row>
    <row r="487" spans="1:68" ht="12.75" customHeight="1" x14ac:dyDescent="0.3">
      <c r="A487" s="60">
        <v>46114</v>
      </c>
      <c r="B487" t="s">
        <v>63</v>
      </c>
      <c r="F487">
        <v>480</v>
      </c>
      <c r="G487">
        <v>480</v>
      </c>
      <c r="H487" s="22">
        <v>0</v>
      </c>
      <c r="I487" s="22">
        <v>0</v>
      </c>
      <c r="J487" s="22">
        <f t="shared" ref="J487:J493" si="36">I487-G487</f>
        <v>-480</v>
      </c>
      <c r="K487" s="22"/>
      <c r="L487" s="22"/>
      <c r="R487" t="s">
        <v>64</v>
      </c>
      <c r="V487">
        <v>2601100</v>
      </c>
      <c r="W487" t="s">
        <v>407</v>
      </c>
      <c r="X487" t="s">
        <v>66</v>
      </c>
      <c r="Y487" t="s">
        <v>87</v>
      </c>
      <c r="Z487" t="s">
        <v>408</v>
      </c>
      <c r="AG487" t="s">
        <v>407</v>
      </c>
      <c r="AH487" t="s">
        <v>409</v>
      </c>
      <c r="AI487" t="s">
        <v>90</v>
      </c>
      <c r="AJ487" t="s">
        <v>91</v>
      </c>
      <c r="AN487">
        <v>260001</v>
      </c>
      <c r="BB487" s="22">
        <v>-480</v>
      </c>
      <c r="BF487">
        <f t="shared" si="34"/>
        <v>0</v>
      </c>
      <c r="BG487" s="22">
        <f t="shared" si="35"/>
        <v>0</v>
      </c>
      <c r="BH487" s="61" t="s">
        <v>71</v>
      </c>
      <c r="BI487" t="e">
        <f>+VLOOKUP(AG487,Sheet4!A:A,1,FALSE())</f>
        <v>#N/A</v>
      </c>
      <c r="BN487" s="62">
        <f t="shared" ref="BN487:BN493" si="37">+I487+-H487</f>
        <v>0</v>
      </c>
      <c r="BO487" t="s">
        <v>410</v>
      </c>
      <c r="BP487" t="s">
        <v>73</v>
      </c>
    </row>
    <row r="488" spans="1:68" ht="12.75" hidden="1" customHeight="1" x14ac:dyDescent="0.3">
      <c r="A488" s="60">
        <v>46114</v>
      </c>
      <c r="B488" t="s">
        <v>74</v>
      </c>
      <c r="F488" s="63">
        <v>32</v>
      </c>
      <c r="G488">
        <v>16</v>
      </c>
      <c r="H488" s="22">
        <v>0</v>
      </c>
      <c r="I488" s="22">
        <v>0</v>
      </c>
      <c r="J488" s="22">
        <f t="shared" si="36"/>
        <v>-16</v>
      </c>
      <c r="K488" s="22"/>
      <c r="L488" s="22"/>
      <c r="R488" t="s">
        <v>75</v>
      </c>
      <c r="V488">
        <v>2601100</v>
      </c>
      <c r="W488" t="s">
        <v>407</v>
      </c>
      <c r="X488" t="s">
        <v>66</v>
      </c>
      <c r="Y488" t="s">
        <v>87</v>
      </c>
      <c r="Z488" t="s">
        <v>408</v>
      </c>
      <c r="AG488" t="s">
        <v>407</v>
      </c>
      <c r="AH488" t="s">
        <v>409</v>
      </c>
      <c r="AI488" t="s">
        <v>90</v>
      </c>
      <c r="AJ488" t="s">
        <v>91</v>
      </c>
      <c r="AN488">
        <v>260001</v>
      </c>
      <c r="BB488" s="22">
        <v>-32</v>
      </c>
      <c r="BF488">
        <f t="shared" si="34"/>
        <v>0</v>
      </c>
      <c r="BG488" s="22">
        <f t="shared" si="35"/>
        <v>0</v>
      </c>
      <c r="BH488" s="61" t="s">
        <v>71</v>
      </c>
      <c r="BI488" t="e">
        <f>+VLOOKUP(AG488,Sheet4!A:A,1,FALSE())</f>
        <v>#N/A</v>
      </c>
      <c r="BN488" s="62">
        <f t="shared" si="37"/>
        <v>0</v>
      </c>
      <c r="BO488" t="s">
        <v>410</v>
      </c>
    </row>
    <row r="489" spans="1:68" ht="12.75" hidden="1" customHeight="1" x14ac:dyDescent="0.3">
      <c r="A489" s="60">
        <v>46114</v>
      </c>
      <c r="B489" t="s">
        <v>76</v>
      </c>
      <c r="F489">
        <v>640</v>
      </c>
      <c r="G489">
        <v>640</v>
      </c>
      <c r="H489" s="22">
        <v>0</v>
      </c>
      <c r="I489" s="22">
        <v>0</v>
      </c>
      <c r="J489" s="22">
        <f t="shared" si="36"/>
        <v>-640</v>
      </c>
      <c r="K489" s="22"/>
      <c r="L489" s="22"/>
      <c r="R489" t="s">
        <v>77</v>
      </c>
      <c r="V489">
        <v>2601100</v>
      </c>
      <c r="W489" t="s">
        <v>407</v>
      </c>
      <c r="X489" t="s">
        <v>66</v>
      </c>
      <c r="Y489" t="s">
        <v>87</v>
      </c>
      <c r="Z489" t="s">
        <v>408</v>
      </c>
      <c r="AG489" t="s">
        <v>407</v>
      </c>
      <c r="AH489" t="s">
        <v>409</v>
      </c>
      <c r="AI489" t="s">
        <v>90</v>
      </c>
      <c r="AJ489" t="s">
        <v>91</v>
      </c>
      <c r="AN489">
        <v>260001</v>
      </c>
      <c r="BB489" s="22">
        <v>-640</v>
      </c>
      <c r="BF489">
        <f t="shared" si="34"/>
        <v>0</v>
      </c>
      <c r="BG489" s="22">
        <f t="shared" si="35"/>
        <v>0</v>
      </c>
      <c r="BH489" s="61" t="s">
        <v>71</v>
      </c>
      <c r="BI489" t="e">
        <f>+VLOOKUP(AG489,Sheet4!A:A,1,FALSE())</f>
        <v>#N/A</v>
      </c>
      <c r="BN489" s="62">
        <f t="shared" si="37"/>
        <v>0</v>
      </c>
      <c r="BO489" t="s">
        <v>410</v>
      </c>
    </row>
    <row r="490" spans="1:68" ht="12.75" hidden="1" customHeight="1" x14ac:dyDescent="0.3">
      <c r="A490" s="60">
        <v>46114</v>
      </c>
      <c r="B490" t="s">
        <v>78</v>
      </c>
      <c r="F490" s="63">
        <v>25</v>
      </c>
      <c r="G490">
        <v>12.5</v>
      </c>
      <c r="H490" s="22">
        <v>0</v>
      </c>
      <c r="I490" s="22">
        <v>0</v>
      </c>
      <c r="J490" s="22">
        <f t="shared" si="36"/>
        <v>-12.5</v>
      </c>
      <c r="K490" s="22"/>
      <c r="L490" s="22"/>
      <c r="R490" t="s">
        <v>79</v>
      </c>
      <c r="V490">
        <v>2601100</v>
      </c>
      <c r="W490" t="s">
        <v>407</v>
      </c>
      <c r="X490" t="s">
        <v>66</v>
      </c>
      <c r="Y490" t="s">
        <v>87</v>
      </c>
      <c r="Z490" t="s">
        <v>408</v>
      </c>
      <c r="AG490" t="s">
        <v>407</v>
      </c>
      <c r="AH490" t="s">
        <v>409</v>
      </c>
      <c r="AI490" t="s">
        <v>90</v>
      </c>
      <c r="AJ490" t="s">
        <v>91</v>
      </c>
      <c r="AN490">
        <v>260001</v>
      </c>
      <c r="BB490" s="22">
        <v>-25</v>
      </c>
      <c r="BF490">
        <f t="shared" si="34"/>
        <v>0</v>
      </c>
      <c r="BG490" s="22">
        <f t="shared" si="35"/>
        <v>0</v>
      </c>
      <c r="BH490" s="61" t="s">
        <v>71</v>
      </c>
      <c r="BI490" t="e">
        <f>+VLOOKUP(AG490,Sheet4!A:A,1,FALSE())</f>
        <v>#N/A</v>
      </c>
      <c r="BN490" s="62">
        <f t="shared" si="37"/>
        <v>0</v>
      </c>
      <c r="BO490" t="s">
        <v>410</v>
      </c>
    </row>
    <row r="491" spans="1:68" ht="12.75" hidden="1" customHeight="1" x14ac:dyDescent="0.3">
      <c r="A491" s="60">
        <v>46114</v>
      </c>
      <c r="B491" t="s">
        <v>80</v>
      </c>
      <c r="F491">
        <v>312.5</v>
      </c>
      <c r="G491">
        <v>312.5</v>
      </c>
      <c r="H491" s="22">
        <v>0</v>
      </c>
      <c r="I491" s="22">
        <v>0</v>
      </c>
      <c r="J491" s="22">
        <f t="shared" si="36"/>
        <v>-312.5</v>
      </c>
      <c r="K491" s="22">
        <f>I491/12.5</f>
        <v>0</v>
      </c>
      <c r="L491" s="22"/>
      <c r="R491" t="s">
        <v>81</v>
      </c>
      <c r="V491">
        <v>2601100</v>
      </c>
      <c r="W491" t="s">
        <v>407</v>
      </c>
      <c r="X491" t="s">
        <v>66</v>
      </c>
      <c r="Y491" t="s">
        <v>87</v>
      </c>
      <c r="Z491" t="s">
        <v>408</v>
      </c>
      <c r="AG491" t="s">
        <v>407</v>
      </c>
      <c r="AH491" t="s">
        <v>409</v>
      </c>
      <c r="AI491" t="s">
        <v>90</v>
      </c>
      <c r="AJ491" t="s">
        <v>91</v>
      </c>
      <c r="AN491">
        <v>260001</v>
      </c>
      <c r="BB491" s="22">
        <v>-312.5</v>
      </c>
      <c r="BF491">
        <f t="shared" si="34"/>
        <v>0</v>
      </c>
      <c r="BG491" s="22">
        <f t="shared" si="35"/>
        <v>0</v>
      </c>
      <c r="BH491" s="61" t="s">
        <v>71</v>
      </c>
      <c r="BI491" t="e">
        <f>+VLOOKUP(AG491,Sheet4!A:A,1,FALSE())</f>
        <v>#N/A</v>
      </c>
      <c r="BN491" s="62">
        <f t="shared" si="37"/>
        <v>0</v>
      </c>
      <c r="BO491" t="s">
        <v>410</v>
      </c>
    </row>
    <row r="492" spans="1:68" ht="12.75" hidden="1" customHeight="1" x14ac:dyDescent="0.3">
      <c r="A492" s="60">
        <v>46114</v>
      </c>
      <c r="B492" t="s">
        <v>82</v>
      </c>
      <c r="F492" s="63">
        <v>21</v>
      </c>
      <c r="G492">
        <v>10.5</v>
      </c>
      <c r="H492" s="22">
        <v>0</v>
      </c>
      <c r="I492" s="22">
        <v>0</v>
      </c>
      <c r="J492" s="22">
        <f t="shared" si="36"/>
        <v>-10.5</v>
      </c>
      <c r="K492" s="22"/>
      <c r="L492" s="22"/>
      <c r="R492" t="s">
        <v>83</v>
      </c>
      <c r="V492">
        <v>2601100</v>
      </c>
      <c r="W492" t="s">
        <v>407</v>
      </c>
      <c r="X492" t="s">
        <v>66</v>
      </c>
      <c r="Y492" t="s">
        <v>87</v>
      </c>
      <c r="Z492" t="s">
        <v>408</v>
      </c>
      <c r="AG492" t="s">
        <v>407</v>
      </c>
      <c r="AH492" t="s">
        <v>409</v>
      </c>
      <c r="AI492" t="s">
        <v>90</v>
      </c>
      <c r="AJ492" t="s">
        <v>91</v>
      </c>
      <c r="AN492">
        <v>260001</v>
      </c>
      <c r="BB492" s="22">
        <v>-21</v>
      </c>
      <c r="BF492">
        <f t="shared" si="34"/>
        <v>0</v>
      </c>
      <c r="BG492" s="22">
        <f t="shared" si="35"/>
        <v>0</v>
      </c>
      <c r="BH492" s="61" t="s">
        <v>71</v>
      </c>
      <c r="BI492" t="e">
        <f>+VLOOKUP(AG492,Sheet4!A:A,1,FALSE())</f>
        <v>#N/A</v>
      </c>
      <c r="BN492" s="62">
        <f t="shared" si="37"/>
        <v>0</v>
      </c>
      <c r="BO492" t="s">
        <v>410</v>
      </c>
    </row>
    <row r="493" spans="1:68" ht="12.75" hidden="1" customHeight="1" x14ac:dyDescent="0.3">
      <c r="A493" s="60">
        <v>46114</v>
      </c>
      <c r="B493" t="s">
        <v>84</v>
      </c>
      <c r="F493">
        <v>350</v>
      </c>
      <c r="G493">
        <v>350</v>
      </c>
      <c r="H493" s="22">
        <v>0</v>
      </c>
      <c r="I493" s="22">
        <v>0</v>
      </c>
      <c r="J493" s="22">
        <f t="shared" si="36"/>
        <v>-350</v>
      </c>
      <c r="K493" s="22"/>
      <c r="L493" s="22">
        <f>I493/50</f>
        <v>0</v>
      </c>
      <c r="R493" t="s">
        <v>85</v>
      </c>
      <c r="V493">
        <v>2601100</v>
      </c>
      <c r="W493" t="s">
        <v>407</v>
      </c>
      <c r="X493" t="s">
        <v>66</v>
      </c>
      <c r="Y493" t="s">
        <v>87</v>
      </c>
      <c r="Z493" t="s">
        <v>408</v>
      </c>
      <c r="AG493" t="s">
        <v>407</v>
      </c>
      <c r="AH493" t="s">
        <v>409</v>
      </c>
      <c r="AI493" t="s">
        <v>90</v>
      </c>
      <c r="AJ493" t="s">
        <v>91</v>
      </c>
      <c r="AN493">
        <v>260001</v>
      </c>
      <c r="BB493" s="22">
        <v>-350</v>
      </c>
      <c r="BF493">
        <f t="shared" si="34"/>
        <v>0</v>
      </c>
      <c r="BG493" s="22">
        <f t="shared" si="35"/>
        <v>0</v>
      </c>
      <c r="BH493" s="61" t="s">
        <v>71</v>
      </c>
      <c r="BI493" t="e">
        <f>+VLOOKUP(AG493,Sheet4!A:A,1,FALSE())</f>
        <v>#N/A</v>
      </c>
      <c r="BN493" s="62">
        <f t="shared" si="37"/>
        <v>0</v>
      </c>
      <c r="BO493" t="s">
        <v>410</v>
      </c>
    </row>
    <row r="494" spans="1:68" ht="12.75" customHeight="1" x14ac:dyDescent="0.3">
      <c r="A494" s="60">
        <v>46114</v>
      </c>
      <c r="B494" t="s">
        <v>63</v>
      </c>
      <c r="F494">
        <v>15</v>
      </c>
      <c r="G494">
        <v>15</v>
      </c>
      <c r="H494">
        <v>15</v>
      </c>
      <c r="I494">
        <v>15</v>
      </c>
      <c r="J494" s="22">
        <v>0</v>
      </c>
      <c r="R494" t="s">
        <v>64</v>
      </c>
      <c r="V494">
        <v>2601101</v>
      </c>
      <c r="W494" t="s">
        <v>411</v>
      </c>
      <c r="X494" t="s">
        <v>169</v>
      </c>
      <c r="Y494" t="s">
        <v>412</v>
      </c>
      <c r="Z494" t="s">
        <v>413</v>
      </c>
      <c r="AG494" t="s">
        <v>411</v>
      </c>
      <c r="AH494" t="s">
        <v>414</v>
      </c>
      <c r="AI494" t="s">
        <v>415</v>
      </c>
      <c r="AJ494">
        <v>864272425</v>
      </c>
      <c r="AN494">
        <v>260001</v>
      </c>
      <c r="BF494">
        <f t="shared" si="34"/>
        <v>0</v>
      </c>
      <c r="BG494" s="22">
        <f t="shared" si="35"/>
        <v>-15</v>
      </c>
      <c r="BH494" s="61" t="s">
        <v>71</v>
      </c>
      <c r="BI494" t="e">
        <f>+VLOOKUP(AG494,Sheet4!A:A,1,FALSE())</f>
        <v>#N/A</v>
      </c>
      <c r="BN494" s="62">
        <v>0</v>
      </c>
      <c r="BO494" t="s">
        <v>416</v>
      </c>
      <c r="BP494" t="s">
        <v>73</v>
      </c>
    </row>
    <row r="495" spans="1:68" ht="12.75" customHeight="1" x14ac:dyDescent="0.3">
      <c r="A495" s="60">
        <v>46114</v>
      </c>
      <c r="B495" t="s">
        <v>63</v>
      </c>
      <c r="F495">
        <v>30</v>
      </c>
      <c r="G495">
        <v>30</v>
      </c>
      <c r="H495">
        <v>45</v>
      </c>
      <c r="I495">
        <v>45</v>
      </c>
      <c r="J495" s="22">
        <v>15</v>
      </c>
      <c r="R495" t="s">
        <v>64</v>
      </c>
      <c r="V495">
        <v>2601101</v>
      </c>
      <c r="W495" t="s">
        <v>411</v>
      </c>
      <c r="X495" t="s">
        <v>169</v>
      </c>
      <c r="Y495" t="s">
        <v>412</v>
      </c>
      <c r="Z495" t="s">
        <v>417</v>
      </c>
      <c r="AG495" t="s">
        <v>411</v>
      </c>
      <c r="AH495" t="s">
        <v>414</v>
      </c>
      <c r="AI495" t="s">
        <v>415</v>
      </c>
      <c r="AJ495">
        <v>864272425</v>
      </c>
      <c r="AN495">
        <v>260001</v>
      </c>
      <c r="BF495">
        <f t="shared" si="34"/>
        <v>0</v>
      </c>
      <c r="BG495" s="22">
        <f t="shared" si="35"/>
        <v>-45</v>
      </c>
      <c r="BH495" s="61" t="s">
        <v>71</v>
      </c>
      <c r="BI495" t="e">
        <f>+VLOOKUP(AG495,Sheet4!A:A,1,FALSE())</f>
        <v>#N/A</v>
      </c>
      <c r="BN495" s="62">
        <v>15</v>
      </c>
      <c r="BO495" t="s">
        <v>416</v>
      </c>
      <c r="BP495" t="s">
        <v>73</v>
      </c>
    </row>
    <row r="496" spans="1:68" ht="12.75" customHeight="1" x14ac:dyDescent="0.3">
      <c r="A496" s="60">
        <v>46114</v>
      </c>
      <c r="B496" t="s">
        <v>63</v>
      </c>
      <c r="F496">
        <v>3210</v>
      </c>
      <c r="G496">
        <v>3210</v>
      </c>
      <c r="H496">
        <v>4155</v>
      </c>
      <c r="I496">
        <v>4155</v>
      </c>
      <c r="J496" s="22">
        <v>945</v>
      </c>
      <c r="R496" t="s">
        <v>64</v>
      </c>
      <c r="V496">
        <v>2601101</v>
      </c>
      <c r="W496" t="s">
        <v>411</v>
      </c>
      <c r="X496" t="s">
        <v>169</v>
      </c>
      <c r="Y496" t="s">
        <v>412</v>
      </c>
      <c r="Z496" t="s">
        <v>418</v>
      </c>
      <c r="AG496" t="s">
        <v>411</v>
      </c>
      <c r="AH496" t="s">
        <v>414</v>
      </c>
      <c r="AI496" t="s">
        <v>415</v>
      </c>
      <c r="AJ496">
        <v>864272425</v>
      </c>
      <c r="AN496">
        <v>260001</v>
      </c>
      <c r="BF496">
        <f t="shared" si="34"/>
        <v>0</v>
      </c>
      <c r="BG496" s="22">
        <f t="shared" si="35"/>
        <v>-4155</v>
      </c>
      <c r="BH496" s="61" t="s">
        <v>71</v>
      </c>
      <c r="BI496" t="e">
        <f>+VLOOKUP(AG496,Sheet4!A:A,1,FALSE())</f>
        <v>#N/A</v>
      </c>
      <c r="BN496" s="62">
        <v>945</v>
      </c>
      <c r="BO496" t="s">
        <v>416</v>
      </c>
      <c r="BP496" t="s">
        <v>73</v>
      </c>
    </row>
    <row r="497" spans="1:68" ht="12.75" customHeight="1" x14ac:dyDescent="0.3">
      <c r="A497" s="60">
        <v>46114</v>
      </c>
      <c r="B497" t="s">
        <v>63</v>
      </c>
      <c r="F497">
        <v>2025</v>
      </c>
      <c r="G497">
        <v>2025</v>
      </c>
      <c r="H497">
        <v>2625</v>
      </c>
      <c r="I497">
        <v>2625</v>
      </c>
      <c r="J497" s="22">
        <v>600</v>
      </c>
      <c r="R497" t="s">
        <v>64</v>
      </c>
      <c r="V497">
        <v>2601101</v>
      </c>
      <c r="W497" t="s">
        <v>411</v>
      </c>
      <c r="X497" t="s">
        <v>169</v>
      </c>
      <c r="Y497" t="s">
        <v>412</v>
      </c>
      <c r="Z497" t="s">
        <v>419</v>
      </c>
      <c r="AG497" t="s">
        <v>411</v>
      </c>
      <c r="AH497" t="s">
        <v>414</v>
      </c>
      <c r="AI497" t="s">
        <v>415</v>
      </c>
      <c r="AJ497">
        <v>864272425</v>
      </c>
      <c r="AN497">
        <v>260001</v>
      </c>
      <c r="BF497">
        <f t="shared" si="34"/>
        <v>0</v>
      </c>
      <c r="BG497" s="22">
        <f t="shared" si="35"/>
        <v>-2625</v>
      </c>
      <c r="BH497" s="61" t="s">
        <v>71</v>
      </c>
      <c r="BI497" t="e">
        <f>+VLOOKUP(AG497,Sheet4!A:A,1,FALSE())</f>
        <v>#N/A</v>
      </c>
      <c r="BN497" s="62">
        <v>600</v>
      </c>
      <c r="BO497" t="s">
        <v>416</v>
      </c>
      <c r="BP497" t="s">
        <v>73</v>
      </c>
    </row>
    <row r="498" spans="1:68" ht="12.75" customHeight="1" x14ac:dyDescent="0.3">
      <c r="A498" s="60">
        <v>46114</v>
      </c>
      <c r="B498" t="s">
        <v>63</v>
      </c>
      <c r="F498">
        <v>5040</v>
      </c>
      <c r="G498">
        <v>5040</v>
      </c>
      <c r="H498">
        <v>6525</v>
      </c>
      <c r="I498">
        <v>6525</v>
      </c>
      <c r="J498" s="22">
        <v>1485</v>
      </c>
      <c r="R498" t="s">
        <v>64</v>
      </c>
      <c r="V498">
        <v>2601101</v>
      </c>
      <c r="W498" t="s">
        <v>411</v>
      </c>
      <c r="X498" t="s">
        <v>169</v>
      </c>
      <c r="Y498" t="s">
        <v>412</v>
      </c>
      <c r="Z498" t="s">
        <v>420</v>
      </c>
      <c r="AG498" t="s">
        <v>411</v>
      </c>
      <c r="AH498" t="s">
        <v>414</v>
      </c>
      <c r="AI498" t="s">
        <v>415</v>
      </c>
      <c r="AJ498">
        <v>864272425</v>
      </c>
      <c r="AN498">
        <v>260001</v>
      </c>
      <c r="BF498">
        <f t="shared" si="34"/>
        <v>0</v>
      </c>
      <c r="BG498" s="22">
        <f t="shared" si="35"/>
        <v>-6525</v>
      </c>
      <c r="BH498" s="61" t="s">
        <v>71</v>
      </c>
      <c r="BI498" t="e">
        <f>+VLOOKUP(AG498,Sheet4!A:A,1,FALSE())</f>
        <v>#N/A</v>
      </c>
      <c r="BN498" s="62">
        <v>1485</v>
      </c>
      <c r="BO498" t="s">
        <v>416</v>
      </c>
      <c r="BP498" t="s">
        <v>73</v>
      </c>
    </row>
    <row r="499" spans="1:68" ht="12.75" customHeight="1" x14ac:dyDescent="0.3">
      <c r="A499" s="60">
        <v>46114</v>
      </c>
      <c r="B499" t="s">
        <v>63</v>
      </c>
      <c r="F499">
        <v>2955</v>
      </c>
      <c r="G499">
        <v>2955</v>
      </c>
      <c r="H499">
        <v>3825</v>
      </c>
      <c r="I499">
        <v>3825</v>
      </c>
      <c r="J499" s="22">
        <v>870</v>
      </c>
      <c r="R499" t="s">
        <v>64</v>
      </c>
      <c r="V499">
        <v>2601101</v>
      </c>
      <c r="W499" t="s">
        <v>411</v>
      </c>
      <c r="X499" t="s">
        <v>169</v>
      </c>
      <c r="Y499" t="s">
        <v>412</v>
      </c>
      <c r="Z499" t="s">
        <v>421</v>
      </c>
      <c r="AG499" t="s">
        <v>411</v>
      </c>
      <c r="AH499" t="s">
        <v>414</v>
      </c>
      <c r="AI499" t="s">
        <v>415</v>
      </c>
      <c r="AJ499">
        <v>864272425</v>
      </c>
      <c r="AN499">
        <v>260001</v>
      </c>
      <c r="BF499">
        <f t="shared" si="34"/>
        <v>0</v>
      </c>
      <c r="BG499" s="22">
        <f t="shared" si="35"/>
        <v>-3825</v>
      </c>
      <c r="BH499" s="61" t="s">
        <v>71</v>
      </c>
      <c r="BI499" t="e">
        <f>+VLOOKUP(AG499,Sheet4!A:A,1,FALSE())</f>
        <v>#N/A</v>
      </c>
      <c r="BN499" s="62">
        <v>870</v>
      </c>
      <c r="BO499" t="s">
        <v>416</v>
      </c>
      <c r="BP499" t="s">
        <v>73</v>
      </c>
    </row>
    <row r="500" spans="1:68" ht="12.75" hidden="1" customHeight="1" x14ac:dyDescent="0.3">
      <c r="A500" s="60">
        <v>46114</v>
      </c>
      <c r="B500" t="s">
        <v>74</v>
      </c>
      <c r="F500" s="63">
        <v>1</v>
      </c>
      <c r="G500">
        <v>0.5</v>
      </c>
      <c r="H500">
        <v>1</v>
      </c>
      <c r="I500">
        <v>1</v>
      </c>
      <c r="J500" s="22">
        <v>0</v>
      </c>
      <c r="R500" t="s">
        <v>75</v>
      </c>
      <c r="V500">
        <v>2601101</v>
      </c>
      <c r="W500" t="s">
        <v>411</v>
      </c>
      <c r="X500" t="s">
        <v>169</v>
      </c>
      <c r="Y500" t="s">
        <v>412</v>
      </c>
      <c r="Z500" t="s">
        <v>413</v>
      </c>
      <c r="AG500" t="s">
        <v>411</v>
      </c>
      <c r="AH500" t="s">
        <v>414</v>
      </c>
      <c r="AI500" t="s">
        <v>415</v>
      </c>
      <c r="AJ500">
        <v>864272425</v>
      </c>
      <c r="AN500">
        <v>260001</v>
      </c>
      <c r="BF500">
        <f t="shared" si="34"/>
        <v>0</v>
      </c>
      <c r="BG500" s="22">
        <f t="shared" si="35"/>
        <v>-1</v>
      </c>
      <c r="BH500" s="61" t="s">
        <v>71</v>
      </c>
      <c r="BI500" t="e">
        <f>+VLOOKUP(AG500,Sheet4!A:A,1,FALSE())</f>
        <v>#N/A</v>
      </c>
      <c r="BN500" s="62">
        <v>0</v>
      </c>
      <c r="BO500" t="s">
        <v>416</v>
      </c>
    </row>
    <row r="501" spans="1:68" ht="12.75" hidden="1" customHeight="1" x14ac:dyDescent="0.3">
      <c r="A501" s="60">
        <v>46114</v>
      </c>
      <c r="B501" t="s">
        <v>74</v>
      </c>
      <c r="F501" s="63">
        <v>2</v>
      </c>
      <c r="G501">
        <v>1</v>
      </c>
      <c r="H501">
        <v>3</v>
      </c>
      <c r="I501">
        <v>3</v>
      </c>
      <c r="J501" s="22">
        <v>1</v>
      </c>
      <c r="R501" t="s">
        <v>75</v>
      </c>
      <c r="V501">
        <v>2601101</v>
      </c>
      <c r="W501" t="s">
        <v>411</v>
      </c>
      <c r="X501" t="s">
        <v>169</v>
      </c>
      <c r="Y501" t="s">
        <v>412</v>
      </c>
      <c r="Z501" t="s">
        <v>417</v>
      </c>
      <c r="AG501" t="s">
        <v>411</v>
      </c>
      <c r="AH501" t="s">
        <v>414</v>
      </c>
      <c r="AI501" t="s">
        <v>415</v>
      </c>
      <c r="AJ501">
        <v>864272425</v>
      </c>
      <c r="AN501">
        <v>260001</v>
      </c>
      <c r="BF501">
        <f t="shared" si="34"/>
        <v>0</v>
      </c>
      <c r="BG501" s="22">
        <f t="shared" si="35"/>
        <v>-3</v>
      </c>
      <c r="BH501" s="61" t="s">
        <v>71</v>
      </c>
      <c r="BI501" t="e">
        <f>+VLOOKUP(AG501,Sheet4!A:A,1,FALSE())</f>
        <v>#N/A</v>
      </c>
      <c r="BN501" s="62">
        <v>1</v>
      </c>
      <c r="BO501" t="s">
        <v>416</v>
      </c>
    </row>
    <row r="502" spans="1:68" ht="12.75" hidden="1" customHeight="1" x14ac:dyDescent="0.3">
      <c r="A502" s="60">
        <v>46114</v>
      </c>
      <c r="B502" t="s">
        <v>74</v>
      </c>
      <c r="F502" s="63">
        <v>214</v>
      </c>
      <c r="G502">
        <v>107</v>
      </c>
      <c r="H502">
        <v>277</v>
      </c>
      <c r="I502">
        <v>277</v>
      </c>
      <c r="J502" s="22">
        <v>63</v>
      </c>
      <c r="R502" t="s">
        <v>75</v>
      </c>
      <c r="V502">
        <v>2601101</v>
      </c>
      <c r="W502" t="s">
        <v>411</v>
      </c>
      <c r="X502" t="s">
        <v>169</v>
      </c>
      <c r="Y502" t="s">
        <v>412</v>
      </c>
      <c r="Z502" t="s">
        <v>418</v>
      </c>
      <c r="AG502" t="s">
        <v>411</v>
      </c>
      <c r="AH502" t="s">
        <v>414</v>
      </c>
      <c r="AI502" t="s">
        <v>415</v>
      </c>
      <c r="AJ502">
        <v>864272425</v>
      </c>
      <c r="AN502">
        <v>260001</v>
      </c>
      <c r="BF502">
        <f t="shared" si="34"/>
        <v>0</v>
      </c>
      <c r="BG502" s="22">
        <f t="shared" si="35"/>
        <v>-277</v>
      </c>
      <c r="BH502" s="61" t="s">
        <v>71</v>
      </c>
      <c r="BI502" t="e">
        <f>+VLOOKUP(AG502,Sheet4!A:A,1,FALSE())</f>
        <v>#N/A</v>
      </c>
      <c r="BN502" s="62">
        <v>63</v>
      </c>
      <c r="BO502" t="s">
        <v>416</v>
      </c>
    </row>
    <row r="503" spans="1:68" ht="12.75" hidden="1" customHeight="1" x14ac:dyDescent="0.3">
      <c r="A503" s="60">
        <v>46114</v>
      </c>
      <c r="B503" t="s">
        <v>74</v>
      </c>
      <c r="F503" s="63">
        <v>135</v>
      </c>
      <c r="G503">
        <v>67.5</v>
      </c>
      <c r="H503">
        <v>175</v>
      </c>
      <c r="I503">
        <v>175</v>
      </c>
      <c r="J503" s="22">
        <v>40</v>
      </c>
      <c r="R503" t="s">
        <v>75</v>
      </c>
      <c r="V503">
        <v>2601101</v>
      </c>
      <c r="W503" t="s">
        <v>411</v>
      </c>
      <c r="X503" t="s">
        <v>169</v>
      </c>
      <c r="Y503" t="s">
        <v>412</v>
      </c>
      <c r="Z503" t="s">
        <v>419</v>
      </c>
      <c r="AG503" t="s">
        <v>411</v>
      </c>
      <c r="AH503" t="s">
        <v>414</v>
      </c>
      <c r="AI503" t="s">
        <v>415</v>
      </c>
      <c r="AJ503">
        <v>864272425</v>
      </c>
      <c r="AN503">
        <v>260001</v>
      </c>
      <c r="BF503">
        <f t="shared" si="34"/>
        <v>0</v>
      </c>
      <c r="BG503" s="22">
        <f t="shared" si="35"/>
        <v>-175</v>
      </c>
      <c r="BH503" s="61" t="s">
        <v>71</v>
      </c>
      <c r="BI503" t="e">
        <f>+VLOOKUP(AG503,Sheet4!A:A,1,FALSE())</f>
        <v>#N/A</v>
      </c>
      <c r="BN503" s="62">
        <v>40</v>
      </c>
      <c r="BO503" t="s">
        <v>416</v>
      </c>
    </row>
    <row r="504" spans="1:68" ht="12.75" hidden="1" customHeight="1" x14ac:dyDescent="0.3">
      <c r="A504" s="60">
        <v>46114</v>
      </c>
      <c r="B504" t="s">
        <v>74</v>
      </c>
      <c r="F504" s="63">
        <v>336</v>
      </c>
      <c r="G504">
        <v>168</v>
      </c>
      <c r="H504">
        <v>435</v>
      </c>
      <c r="I504">
        <v>435</v>
      </c>
      <c r="J504" s="22">
        <v>99</v>
      </c>
      <c r="R504" t="s">
        <v>75</v>
      </c>
      <c r="V504">
        <v>2601101</v>
      </c>
      <c r="W504" t="s">
        <v>411</v>
      </c>
      <c r="X504" t="s">
        <v>169</v>
      </c>
      <c r="Y504" t="s">
        <v>412</v>
      </c>
      <c r="Z504" t="s">
        <v>420</v>
      </c>
      <c r="AG504" t="s">
        <v>411</v>
      </c>
      <c r="AH504" t="s">
        <v>414</v>
      </c>
      <c r="AI504" t="s">
        <v>415</v>
      </c>
      <c r="AJ504">
        <v>864272425</v>
      </c>
      <c r="AN504">
        <v>260001</v>
      </c>
      <c r="BF504">
        <f t="shared" si="34"/>
        <v>0</v>
      </c>
      <c r="BG504" s="22">
        <f t="shared" si="35"/>
        <v>-435</v>
      </c>
      <c r="BH504" s="61" t="s">
        <v>71</v>
      </c>
      <c r="BI504" t="e">
        <f>+VLOOKUP(AG504,Sheet4!A:A,1,FALSE())</f>
        <v>#N/A</v>
      </c>
      <c r="BN504" s="62">
        <v>99</v>
      </c>
      <c r="BO504" t="s">
        <v>416</v>
      </c>
    </row>
    <row r="505" spans="1:68" ht="12.75" hidden="1" customHeight="1" x14ac:dyDescent="0.3">
      <c r="A505" s="60">
        <v>46114</v>
      </c>
      <c r="B505" t="s">
        <v>74</v>
      </c>
      <c r="F505" s="63">
        <v>197</v>
      </c>
      <c r="G505">
        <v>98.5</v>
      </c>
      <c r="H505">
        <v>255</v>
      </c>
      <c r="I505">
        <v>255</v>
      </c>
      <c r="J505" s="22">
        <v>58</v>
      </c>
      <c r="R505" t="s">
        <v>75</v>
      </c>
      <c r="V505">
        <v>2601101</v>
      </c>
      <c r="W505" t="s">
        <v>411</v>
      </c>
      <c r="X505" t="s">
        <v>169</v>
      </c>
      <c r="Y505" t="s">
        <v>412</v>
      </c>
      <c r="Z505" t="s">
        <v>421</v>
      </c>
      <c r="AG505" t="s">
        <v>411</v>
      </c>
      <c r="AH505" t="s">
        <v>414</v>
      </c>
      <c r="AI505" t="s">
        <v>415</v>
      </c>
      <c r="AJ505">
        <v>864272425</v>
      </c>
      <c r="AN505">
        <v>260001</v>
      </c>
      <c r="BF505">
        <f t="shared" si="34"/>
        <v>0</v>
      </c>
      <c r="BG505" s="22">
        <f t="shared" si="35"/>
        <v>-255</v>
      </c>
      <c r="BH505" s="61" t="s">
        <v>71</v>
      </c>
      <c r="BI505" t="e">
        <f>+VLOOKUP(AG505,Sheet4!A:A,1,FALSE())</f>
        <v>#N/A</v>
      </c>
      <c r="BN505" s="62">
        <v>58</v>
      </c>
      <c r="BO505" t="s">
        <v>416</v>
      </c>
    </row>
    <row r="506" spans="1:68" ht="12.75" hidden="1" customHeight="1" x14ac:dyDescent="0.3">
      <c r="A506" s="60">
        <v>46114</v>
      </c>
      <c r="B506" t="s">
        <v>76</v>
      </c>
      <c r="F506">
        <v>20</v>
      </c>
      <c r="G506">
        <v>20</v>
      </c>
      <c r="H506">
        <v>20</v>
      </c>
      <c r="I506">
        <v>20</v>
      </c>
      <c r="J506" s="22">
        <v>0</v>
      </c>
      <c r="R506" t="s">
        <v>77</v>
      </c>
      <c r="V506">
        <v>2601101</v>
      </c>
      <c r="W506" t="s">
        <v>411</v>
      </c>
      <c r="X506" t="s">
        <v>169</v>
      </c>
      <c r="Y506" t="s">
        <v>412</v>
      </c>
      <c r="Z506" t="s">
        <v>413</v>
      </c>
      <c r="AG506" t="s">
        <v>411</v>
      </c>
      <c r="AH506" t="s">
        <v>414</v>
      </c>
      <c r="AI506" t="s">
        <v>415</v>
      </c>
      <c r="AJ506">
        <v>864272425</v>
      </c>
      <c r="AN506">
        <v>260001</v>
      </c>
      <c r="BF506">
        <f t="shared" si="34"/>
        <v>0</v>
      </c>
      <c r="BG506" s="22">
        <f t="shared" si="35"/>
        <v>-20</v>
      </c>
      <c r="BH506" s="61" t="s">
        <v>71</v>
      </c>
      <c r="BI506" t="e">
        <f>+VLOOKUP(AG506,Sheet4!A:A,1,FALSE())</f>
        <v>#N/A</v>
      </c>
      <c r="BN506" s="62">
        <v>0</v>
      </c>
      <c r="BO506" t="s">
        <v>416</v>
      </c>
    </row>
    <row r="507" spans="1:68" ht="12.75" hidden="1" customHeight="1" x14ac:dyDescent="0.3">
      <c r="A507" s="60">
        <v>46114</v>
      </c>
      <c r="B507" t="s">
        <v>76</v>
      </c>
      <c r="F507">
        <v>40</v>
      </c>
      <c r="G507">
        <v>40</v>
      </c>
      <c r="H507">
        <v>60</v>
      </c>
      <c r="I507">
        <v>60</v>
      </c>
      <c r="J507" s="22">
        <v>20</v>
      </c>
      <c r="R507" t="s">
        <v>77</v>
      </c>
      <c r="V507">
        <v>2601101</v>
      </c>
      <c r="W507" t="s">
        <v>411</v>
      </c>
      <c r="X507" t="s">
        <v>169</v>
      </c>
      <c r="Y507" t="s">
        <v>412</v>
      </c>
      <c r="Z507" t="s">
        <v>417</v>
      </c>
      <c r="AG507" t="s">
        <v>411</v>
      </c>
      <c r="AH507" t="s">
        <v>414</v>
      </c>
      <c r="AI507" t="s">
        <v>415</v>
      </c>
      <c r="AJ507">
        <v>864272425</v>
      </c>
      <c r="AN507">
        <v>260001</v>
      </c>
      <c r="BF507">
        <f t="shared" si="34"/>
        <v>0</v>
      </c>
      <c r="BG507" s="22">
        <f t="shared" si="35"/>
        <v>-60</v>
      </c>
      <c r="BH507" s="61" t="s">
        <v>71</v>
      </c>
      <c r="BI507" t="e">
        <f>+VLOOKUP(AG507,Sheet4!A:A,1,FALSE())</f>
        <v>#N/A</v>
      </c>
      <c r="BN507" s="62">
        <v>20</v>
      </c>
      <c r="BO507" t="s">
        <v>416</v>
      </c>
    </row>
    <row r="508" spans="1:68" ht="12.75" hidden="1" customHeight="1" x14ac:dyDescent="0.3">
      <c r="A508" s="60">
        <v>46114</v>
      </c>
      <c r="B508" t="s">
        <v>76</v>
      </c>
      <c r="F508">
        <v>4280</v>
      </c>
      <c r="G508">
        <v>4280</v>
      </c>
      <c r="H508">
        <v>5540</v>
      </c>
      <c r="I508">
        <v>5540</v>
      </c>
      <c r="J508" s="22">
        <v>1260</v>
      </c>
      <c r="R508" t="s">
        <v>77</v>
      </c>
      <c r="V508">
        <v>2601101</v>
      </c>
      <c r="W508" t="s">
        <v>411</v>
      </c>
      <c r="X508" t="s">
        <v>169</v>
      </c>
      <c r="Y508" t="s">
        <v>412</v>
      </c>
      <c r="Z508" t="s">
        <v>418</v>
      </c>
      <c r="AG508" t="s">
        <v>411</v>
      </c>
      <c r="AH508" t="s">
        <v>414</v>
      </c>
      <c r="AI508" t="s">
        <v>415</v>
      </c>
      <c r="AJ508">
        <v>864272425</v>
      </c>
      <c r="AN508">
        <v>260001</v>
      </c>
      <c r="BF508">
        <f t="shared" si="34"/>
        <v>0</v>
      </c>
      <c r="BG508" s="22">
        <f t="shared" si="35"/>
        <v>-5540</v>
      </c>
      <c r="BH508" s="61" t="s">
        <v>71</v>
      </c>
      <c r="BI508" t="e">
        <f>+VLOOKUP(AG508,Sheet4!A:A,1,FALSE())</f>
        <v>#N/A</v>
      </c>
      <c r="BN508" s="62">
        <v>1260</v>
      </c>
      <c r="BO508" t="s">
        <v>416</v>
      </c>
    </row>
    <row r="509" spans="1:68" ht="12.75" hidden="1" customHeight="1" x14ac:dyDescent="0.3">
      <c r="A509" s="60">
        <v>46114</v>
      </c>
      <c r="B509" t="s">
        <v>76</v>
      </c>
      <c r="F509">
        <v>2700</v>
      </c>
      <c r="G509">
        <v>2700</v>
      </c>
      <c r="H509">
        <v>3500</v>
      </c>
      <c r="I509">
        <v>3500</v>
      </c>
      <c r="J509" s="22">
        <v>800</v>
      </c>
      <c r="R509" t="s">
        <v>77</v>
      </c>
      <c r="V509">
        <v>2601101</v>
      </c>
      <c r="W509" t="s">
        <v>411</v>
      </c>
      <c r="X509" t="s">
        <v>169</v>
      </c>
      <c r="Y509" t="s">
        <v>412</v>
      </c>
      <c r="Z509" t="s">
        <v>419</v>
      </c>
      <c r="AG509" t="s">
        <v>411</v>
      </c>
      <c r="AH509" t="s">
        <v>414</v>
      </c>
      <c r="AI509" t="s">
        <v>415</v>
      </c>
      <c r="AJ509">
        <v>864272425</v>
      </c>
      <c r="AN509">
        <v>260001</v>
      </c>
      <c r="BF509">
        <f t="shared" si="34"/>
        <v>0</v>
      </c>
      <c r="BG509" s="22">
        <f t="shared" si="35"/>
        <v>-3500</v>
      </c>
      <c r="BH509" s="61" t="s">
        <v>71</v>
      </c>
      <c r="BI509" t="e">
        <f>+VLOOKUP(AG509,Sheet4!A:A,1,FALSE())</f>
        <v>#N/A</v>
      </c>
      <c r="BN509" s="62">
        <v>800</v>
      </c>
      <c r="BO509" t="s">
        <v>416</v>
      </c>
    </row>
    <row r="510" spans="1:68" ht="12.75" hidden="1" customHeight="1" x14ac:dyDescent="0.3">
      <c r="A510" s="60">
        <v>46114</v>
      </c>
      <c r="B510" t="s">
        <v>76</v>
      </c>
      <c r="F510">
        <v>6720</v>
      </c>
      <c r="G510">
        <v>6720</v>
      </c>
      <c r="H510">
        <v>8700</v>
      </c>
      <c r="I510">
        <v>8700</v>
      </c>
      <c r="J510" s="22">
        <v>1980</v>
      </c>
      <c r="R510" t="s">
        <v>77</v>
      </c>
      <c r="V510">
        <v>2601101</v>
      </c>
      <c r="W510" t="s">
        <v>411</v>
      </c>
      <c r="X510" t="s">
        <v>169</v>
      </c>
      <c r="Y510" t="s">
        <v>412</v>
      </c>
      <c r="Z510" t="s">
        <v>420</v>
      </c>
      <c r="AG510" t="s">
        <v>411</v>
      </c>
      <c r="AH510" t="s">
        <v>414</v>
      </c>
      <c r="AI510" t="s">
        <v>415</v>
      </c>
      <c r="AJ510">
        <v>864272425</v>
      </c>
      <c r="AN510">
        <v>260001</v>
      </c>
      <c r="BF510">
        <f t="shared" si="34"/>
        <v>0</v>
      </c>
      <c r="BG510" s="22">
        <f t="shared" si="35"/>
        <v>-8700</v>
      </c>
      <c r="BH510" s="61" t="s">
        <v>71</v>
      </c>
      <c r="BI510" t="e">
        <f>+VLOOKUP(AG510,Sheet4!A:A,1,FALSE())</f>
        <v>#N/A</v>
      </c>
      <c r="BN510" s="62">
        <v>1980</v>
      </c>
      <c r="BO510" t="s">
        <v>416</v>
      </c>
    </row>
    <row r="511" spans="1:68" ht="12.75" hidden="1" customHeight="1" x14ac:dyDescent="0.3">
      <c r="A511" s="60">
        <v>46114</v>
      </c>
      <c r="B511" t="s">
        <v>76</v>
      </c>
      <c r="F511">
        <v>3940</v>
      </c>
      <c r="G511">
        <v>3940</v>
      </c>
      <c r="H511">
        <v>5100</v>
      </c>
      <c r="I511">
        <v>5100</v>
      </c>
      <c r="J511" s="22">
        <v>1160</v>
      </c>
      <c r="R511" t="s">
        <v>77</v>
      </c>
      <c r="V511">
        <v>2601101</v>
      </c>
      <c r="W511" t="s">
        <v>411</v>
      </c>
      <c r="X511" t="s">
        <v>169</v>
      </c>
      <c r="Y511" t="s">
        <v>412</v>
      </c>
      <c r="Z511" t="s">
        <v>421</v>
      </c>
      <c r="AG511" t="s">
        <v>411</v>
      </c>
      <c r="AH511" t="s">
        <v>414</v>
      </c>
      <c r="AI511" t="s">
        <v>415</v>
      </c>
      <c r="AJ511">
        <v>864272425</v>
      </c>
      <c r="AN511">
        <v>260001</v>
      </c>
      <c r="BF511">
        <f t="shared" si="34"/>
        <v>0</v>
      </c>
      <c r="BG511" s="22">
        <f t="shared" si="35"/>
        <v>-5100</v>
      </c>
      <c r="BH511" s="61" t="s">
        <v>71</v>
      </c>
      <c r="BI511" t="e">
        <f>+VLOOKUP(AG511,Sheet4!A:A,1,FALSE())</f>
        <v>#N/A</v>
      </c>
      <c r="BN511" s="62">
        <v>1160</v>
      </c>
      <c r="BO511" t="s">
        <v>416</v>
      </c>
    </row>
    <row r="512" spans="1:68" ht="12.75" hidden="1" customHeight="1" x14ac:dyDescent="0.3">
      <c r="A512" s="60">
        <v>46114</v>
      </c>
      <c r="B512" t="s">
        <v>78</v>
      </c>
      <c r="F512" s="63">
        <v>1</v>
      </c>
      <c r="G512">
        <v>0.5</v>
      </c>
      <c r="H512">
        <v>1</v>
      </c>
      <c r="I512">
        <v>1</v>
      </c>
      <c r="J512" s="22">
        <v>0</v>
      </c>
      <c r="R512" t="s">
        <v>79</v>
      </c>
      <c r="V512">
        <v>2601101</v>
      </c>
      <c r="W512" t="s">
        <v>411</v>
      </c>
      <c r="X512" t="s">
        <v>169</v>
      </c>
      <c r="Y512" t="s">
        <v>412</v>
      </c>
      <c r="Z512" t="s">
        <v>413</v>
      </c>
      <c r="AG512" t="s">
        <v>411</v>
      </c>
      <c r="AH512" t="s">
        <v>414</v>
      </c>
      <c r="AI512" t="s">
        <v>415</v>
      </c>
      <c r="AJ512">
        <v>864272425</v>
      </c>
      <c r="AN512">
        <v>260001</v>
      </c>
      <c r="BF512">
        <f t="shared" si="34"/>
        <v>0</v>
      </c>
      <c r="BG512" s="22">
        <f t="shared" si="35"/>
        <v>-1</v>
      </c>
      <c r="BH512" s="61" t="s">
        <v>71</v>
      </c>
      <c r="BI512" t="e">
        <f>+VLOOKUP(AG512,Sheet4!A:A,1,FALSE())</f>
        <v>#N/A</v>
      </c>
      <c r="BN512" s="62">
        <v>0</v>
      </c>
      <c r="BO512" t="s">
        <v>416</v>
      </c>
    </row>
    <row r="513" spans="1:68" ht="12.75" hidden="1" customHeight="1" x14ac:dyDescent="0.3">
      <c r="A513" s="60">
        <v>46114</v>
      </c>
      <c r="B513" t="s">
        <v>78</v>
      </c>
      <c r="F513" s="63">
        <v>214</v>
      </c>
      <c r="G513">
        <v>107</v>
      </c>
      <c r="H513">
        <v>254</v>
      </c>
      <c r="I513">
        <v>254</v>
      </c>
      <c r="J513" s="22">
        <v>40</v>
      </c>
      <c r="R513" t="s">
        <v>79</v>
      </c>
      <c r="V513">
        <v>2601101</v>
      </c>
      <c r="W513" t="s">
        <v>411</v>
      </c>
      <c r="X513" t="s">
        <v>169</v>
      </c>
      <c r="Y513" t="s">
        <v>412</v>
      </c>
      <c r="Z513" t="s">
        <v>418</v>
      </c>
      <c r="AG513" t="s">
        <v>411</v>
      </c>
      <c r="AH513" t="s">
        <v>414</v>
      </c>
      <c r="AI513" t="s">
        <v>415</v>
      </c>
      <c r="AJ513">
        <v>864272425</v>
      </c>
      <c r="AN513">
        <v>260001</v>
      </c>
      <c r="BF513">
        <f t="shared" si="34"/>
        <v>0</v>
      </c>
      <c r="BG513" s="22">
        <f t="shared" si="35"/>
        <v>-254</v>
      </c>
      <c r="BH513" s="61" t="s">
        <v>71</v>
      </c>
      <c r="BI513" t="e">
        <f>+VLOOKUP(AG513,Sheet4!A:A,1,FALSE())</f>
        <v>#N/A</v>
      </c>
      <c r="BN513" s="62">
        <v>40</v>
      </c>
      <c r="BO513" t="s">
        <v>416</v>
      </c>
    </row>
    <row r="514" spans="1:68" ht="12.75" hidden="1" customHeight="1" x14ac:dyDescent="0.3">
      <c r="A514" s="60">
        <v>46114</v>
      </c>
      <c r="B514" t="s">
        <v>78</v>
      </c>
      <c r="F514" s="63">
        <v>336</v>
      </c>
      <c r="G514">
        <v>168</v>
      </c>
      <c r="H514">
        <v>399</v>
      </c>
      <c r="I514">
        <v>399</v>
      </c>
      <c r="J514" s="22">
        <v>63</v>
      </c>
      <c r="R514" t="s">
        <v>79</v>
      </c>
      <c r="V514">
        <v>2601101</v>
      </c>
      <c r="W514" t="s">
        <v>411</v>
      </c>
      <c r="X514" t="s">
        <v>169</v>
      </c>
      <c r="Y514" t="s">
        <v>412</v>
      </c>
      <c r="Z514" t="s">
        <v>420</v>
      </c>
      <c r="AG514" t="s">
        <v>411</v>
      </c>
      <c r="AH514" t="s">
        <v>414</v>
      </c>
      <c r="AI514" t="s">
        <v>415</v>
      </c>
      <c r="AJ514">
        <v>864272425</v>
      </c>
      <c r="AN514">
        <v>260001</v>
      </c>
      <c r="BF514">
        <f t="shared" ref="BF514:BF577" si="38">+BC514+BD514</f>
        <v>0</v>
      </c>
      <c r="BG514" s="22">
        <f t="shared" ref="BG514:BG577" si="39">+BF514-I514</f>
        <v>-399</v>
      </c>
      <c r="BH514" s="61" t="s">
        <v>71</v>
      </c>
      <c r="BI514" t="e">
        <f>+VLOOKUP(AG514,Sheet4!A:A,1,FALSE())</f>
        <v>#N/A</v>
      </c>
      <c r="BN514" s="62">
        <v>63</v>
      </c>
      <c r="BO514" t="s">
        <v>416</v>
      </c>
    </row>
    <row r="515" spans="1:68" ht="12.75" hidden="1" customHeight="1" x14ac:dyDescent="0.3">
      <c r="A515" s="60">
        <v>46114</v>
      </c>
      <c r="B515" t="s">
        <v>78</v>
      </c>
      <c r="F515" s="63">
        <v>197</v>
      </c>
      <c r="G515">
        <v>98.5</v>
      </c>
      <c r="H515">
        <v>234</v>
      </c>
      <c r="I515">
        <v>234</v>
      </c>
      <c r="J515" s="22">
        <v>37</v>
      </c>
      <c r="R515" t="s">
        <v>79</v>
      </c>
      <c r="V515">
        <v>2601101</v>
      </c>
      <c r="W515" t="s">
        <v>411</v>
      </c>
      <c r="X515" t="s">
        <v>169</v>
      </c>
      <c r="Y515" t="s">
        <v>412</v>
      </c>
      <c r="Z515" t="s">
        <v>421</v>
      </c>
      <c r="AG515" t="s">
        <v>411</v>
      </c>
      <c r="AH515" t="s">
        <v>414</v>
      </c>
      <c r="AI515" t="s">
        <v>415</v>
      </c>
      <c r="AJ515">
        <v>864272425</v>
      </c>
      <c r="AN515">
        <v>260001</v>
      </c>
      <c r="BF515">
        <f t="shared" si="38"/>
        <v>0</v>
      </c>
      <c r="BG515" s="22">
        <f t="shared" si="39"/>
        <v>-234</v>
      </c>
      <c r="BH515" s="61" t="s">
        <v>71</v>
      </c>
      <c r="BI515" t="e">
        <f>+VLOOKUP(AG515,Sheet4!A:A,1,FALSE())</f>
        <v>#N/A</v>
      </c>
      <c r="BN515" s="62">
        <v>37</v>
      </c>
      <c r="BO515" t="s">
        <v>416</v>
      </c>
    </row>
    <row r="516" spans="1:68" ht="12.75" hidden="1" customHeight="1" x14ac:dyDescent="0.3">
      <c r="A516" s="60">
        <v>46114</v>
      </c>
      <c r="B516" t="s">
        <v>80</v>
      </c>
      <c r="F516">
        <v>12.5</v>
      </c>
      <c r="G516">
        <v>12.5</v>
      </c>
      <c r="H516">
        <v>12.5</v>
      </c>
      <c r="I516">
        <v>12.5</v>
      </c>
      <c r="J516" s="22">
        <v>0</v>
      </c>
      <c r="R516" t="s">
        <v>81</v>
      </c>
      <c r="V516">
        <v>2601101</v>
      </c>
      <c r="W516" t="s">
        <v>411</v>
      </c>
      <c r="X516" t="s">
        <v>169</v>
      </c>
      <c r="Y516" t="s">
        <v>412</v>
      </c>
      <c r="Z516" t="s">
        <v>413</v>
      </c>
      <c r="AG516" t="s">
        <v>411</v>
      </c>
      <c r="AH516" t="s">
        <v>414</v>
      </c>
      <c r="AI516" t="s">
        <v>415</v>
      </c>
      <c r="AJ516">
        <v>864272425</v>
      </c>
      <c r="AN516">
        <v>260001</v>
      </c>
      <c r="BC516" s="64">
        <v>12</v>
      </c>
      <c r="BF516">
        <f t="shared" si="38"/>
        <v>12</v>
      </c>
      <c r="BG516" s="22">
        <f t="shared" si="39"/>
        <v>-0.5</v>
      </c>
      <c r="BH516" s="67" t="s">
        <v>99</v>
      </c>
      <c r="BI516" t="e">
        <f>+VLOOKUP(AG516,Sheet4!A:A,1,FALSE())</f>
        <v>#N/A</v>
      </c>
      <c r="BN516" s="62">
        <v>0</v>
      </c>
      <c r="BO516" t="s">
        <v>416</v>
      </c>
    </row>
    <row r="517" spans="1:68" ht="12.75" hidden="1" customHeight="1" x14ac:dyDescent="0.3">
      <c r="A517" s="60">
        <v>46114</v>
      </c>
      <c r="B517" t="s">
        <v>80</v>
      </c>
      <c r="F517">
        <v>2675</v>
      </c>
      <c r="G517">
        <v>2675</v>
      </c>
      <c r="H517">
        <v>3175</v>
      </c>
      <c r="I517">
        <v>3175</v>
      </c>
      <c r="J517" s="22">
        <v>500</v>
      </c>
      <c r="R517" t="s">
        <v>81</v>
      </c>
      <c r="V517">
        <v>2601101</v>
      </c>
      <c r="W517" t="s">
        <v>411</v>
      </c>
      <c r="X517" t="s">
        <v>169</v>
      </c>
      <c r="Y517" t="s">
        <v>412</v>
      </c>
      <c r="Z517" t="s">
        <v>418</v>
      </c>
      <c r="AG517" t="s">
        <v>411</v>
      </c>
      <c r="AH517" t="s">
        <v>414</v>
      </c>
      <c r="AI517" t="s">
        <v>415</v>
      </c>
      <c r="AJ517">
        <v>864272425</v>
      </c>
      <c r="AN517">
        <v>260001</v>
      </c>
      <c r="BC517" s="64">
        <v>2675</v>
      </c>
      <c r="BF517">
        <f t="shared" si="38"/>
        <v>2675</v>
      </c>
      <c r="BG517" s="22">
        <f t="shared" si="39"/>
        <v>-500</v>
      </c>
      <c r="BH517" s="67" t="s">
        <v>99</v>
      </c>
      <c r="BI517" t="e">
        <f>+VLOOKUP(AG517,Sheet4!A:A,1,FALSE())</f>
        <v>#N/A</v>
      </c>
      <c r="BN517" s="62">
        <v>500</v>
      </c>
      <c r="BO517" t="s">
        <v>416</v>
      </c>
    </row>
    <row r="518" spans="1:68" ht="12.75" hidden="1" customHeight="1" x14ac:dyDescent="0.3">
      <c r="A518" s="60">
        <v>46114</v>
      </c>
      <c r="B518" t="s">
        <v>80</v>
      </c>
      <c r="F518">
        <v>4200</v>
      </c>
      <c r="G518">
        <v>4200</v>
      </c>
      <c r="H518">
        <v>4987.5</v>
      </c>
      <c r="I518">
        <v>4987.5</v>
      </c>
      <c r="J518" s="22">
        <v>787.5</v>
      </c>
      <c r="R518" t="s">
        <v>81</v>
      </c>
      <c r="V518">
        <v>2601101</v>
      </c>
      <c r="W518" t="s">
        <v>411</v>
      </c>
      <c r="X518" t="s">
        <v>169</v>
      </c>
      <c r="Y518" t="s">
        <v>412</v>
      </c>
      <c r="Z518" t="s">
        <v>420</v>
      </c>
      <c r="AG518" t="s">
        <v>411</v>
      </c>
      <c r="AH518" t="s">
        <v>414</v>
      </c>
      <c r="AI518" t="s">
        <v>415</v>
      </c>
      <c r="AJ518">
        <v>864272425</v>
      </c>
      <c r="AN518">
        <v>260001</v>
      </c>
      <c r="BC518" s="64">
        <v>4200</v>
      </c>
      <c r="BF518">
        <f t="shared" si="38"/>
        <v>4200</v>
      </c>
      <c r="BG518" s="22">
        <f t="shared" si="39"/>
        <v>-787.5</v>
      </c>
      <c r="BH518" s="67" t="s">
        <v>99</v>
      </c>
      <c r="BI518" t="e">
        <f>+VLOOKUP(AG518,Sheet4!A:A,1,FALSE())</f>
        <v>#N/A</v>
      </c>
      <c r="BN518" s="62">
        <v>787.5</v>
      </c>
      <c r="BO518" t="s">
        <v>416</v>
      </c>
    </row>
    <row r="519" spans="1:68" ht="12.75" hidden="1" customHeight="1" x14ac:dyDescent="0.3">
      <c r="A519" s="60">
        <v>46114</v>
      </c>
      <c r="B519" t="s">
        <v>80</v>
      </c>
      <c r="F519">
        <v>2462.5</v>
      </c>
      <c r="G519">
        <v>2462.5</v>
      </c>
      <c r="H519">
        <v>2925</v>
      </c>
      <c r="I519">
        <v>2925</v>
      </c>
      <c r="J519" s="22">
        <v>462.5</v>
      </c>
      <c r="R519" t="s">
        <v>81</v>
      </c>
      <c r="V519">
        <v>2601101</v>
      </c>
      <c r="W519" t="s">
        <v>411</v>
      </c>
      <c r="X519" t="s">
        <v>169</v>
      </c>
      <c r="Y519" t="s">
        <v>412</v>
      </c>
      <c r="Z519" t="s">
        <v>421</v>
      </c>
      <c r="AG519" t="s">
        <v>411</v>
      </c>
      <c r="AH519" t="s">
        <v>414</v>
      </c>
      <c r="AI519" t="s">
        <v>415</v>
      </c>
      <c r="AJ519">
        <v>864272425</v>
      </c>
      <c r="AN519">
        <v>260001</v>
      </c>
      <c r="BC519" s="64">
        <v>2462</v>
      </c>
      <c r="BF519">
        <f t="shared" si="38"/>
        <v>2462</v>
      </c>
      <c r="BG519" s="22">
        <f t="shared" si="39"/>
        <v>-463</v>
      </c>
      <c r="BH519" s="67" t="s">
        <v>99</v>
      </c>
      <c r="BI519" t="e">
        <f>+VLOOKUP(AG519,Sheet4!A:A,1,FALSE())</f>
        <v>#N/A</v>
      </c>
      <c r="BN519" s="62">
        <v>462.5</v>
      </c>
      <c r="BO519" t="s">
        <v>416</v>
      </c>
    </row>
    <row r="520" spans="1:68" ht="12.75" hidden="1" customHeight="1" x14ac:dyDescent="0.3">
      <c r="A520" s="60">
        <v>46114</v>
      </c>
      <c r="B520" t="s">
        <v>82</v>
      </c>
      <c r="F520" s="63">
        <v>6</v>
      </c>
      <c r="G520">
        <v>3</v>
      </c>
      <c r="H520">
        <v>12</v>
      </c>
      <c r="I520">
        <v>12</v>
      </c>
      <c r="J520" s="22">
        <v>6</v>
      </c>
      <c r="R520" t="s">
        <v>83</v>
      </c>
      <c r="V520">
        <v>2601101</v>
      </c>
      <c r="W520" t="s">
        <v>411</v>
      </c>
      <c r="X520" t="s">
        <v>169</v>
      </c>
      <c r="Y520" t="s">
        <v>412</v>
      </c>
      <c r="Z520" t="s">
        <v>417</v>
      </c>
      <c r="AG520" t="s">
        <v>411</v>
      </c>
      <c r="AH520" t="s">
        <v>414</v>
      </c>
      <c r="AI520" t="s">
        <v>415</v>
      </c>
      <c r="AJ520">
        <v>864272425</v>
      </c>
      <c r="AN520">
        <v>260001</v>
      </c>
      <c r="BF520">
        <f t="shared" si="38"/>
        <v>0</v>
      </c>
      <c r="BG520" s="22">
        <f t="shared" si="39"/>
        <v>-12</v>
      </c>
      <c r="BH520" s="61" t="s">
        <v>71</v>
      </c>
      <c r="BI520" t="e">
        <f>+VLOOKUP(AG520,Sheet4!A:A,1,FALSE())</f>
        <v>#N/A</v>
      </c>
      <c r="BN520" s="62">
        <v>6</v>
      </c>
      <c r="BO520" t="s">
        <v>416</v>
      </c>
    </row>
    <row r="521" spans="1:68" ht="12.75" hidden="1" customHeight="1" x14ac:dyDescent="0.3">
      <c r="A521" s="60">
        <v>46114</v>
      </c>
      <c r="B521" t="s">
        <v>82</v>
      </c>
      <c r="F521" s="63">
        <v>405</v>
      </c>
      <c r="G521">
        <v>202.5</v>
      </c>
      <c r="H521">
        <v>762</v>
      </c>
      <c r="I521">
        <v>762</v>
      </c>
      <c r="J521" s="22">
        <v>357</v>
      </c>
      <c r="R521" t="s">
        <v>83</v>
      </c>
      <c r="V521">
        <v>2601101</v>
      </c>
      <c r="W521" t="s">
        <v>411</v>
      </c>
      <c r="X521" t="s">
        <v>169</v>
      </c>
      <c r="Y521" t="s">
        <v>412</v>
      </c>
      <c r="Z521" t="s">
        <v>419</v>
      </c>
      <c r="AG521" t="s">
        <v>411</v>
      </c>
      <c r="AH521" t="s">
        <v>414</v>
      </c>
      <c r="AI521" t="s">
        <v>415</v>
      </c>
      <c r="AJ521">
        <v>864272425</v>
      </c>
      <c r="AN521">
        <v>260001</v>
      </c>
      <c r="BF521">
        <f t="shared" si="38"/>
        <v>0</v>
      </c>
      <c r="BG521" s="22">
        <f t="shared" si="39"/>
        <v>-762</v>
      </c>
      <c r="BH521" s="61" t="s">
        <v>71</v>
      </c>
      <c r="BI521" t="e">
        <f>+VLOOKUP(AG521,Sheet4!A:A,1,FALSE())</f>
        <v>#N/A</v>
      </c>
      <c r="BN521" s="62">
        <v>357</v>
      </c>
      <c r="BO521" t="s">
        <v>416</v>
      </c>
    </row>
    <row r="522" spans="1:68" ht="12.75" hidden="1" customHeight="1" x14ac:dyDescent="0.3">
      <c r="A522" s="60">
        <v>46114</v>
      </c>
      <c r="B522" t="s">
        <v>84</v>
      </c>
      <c r="F522">
        <v>100</v>
      </c>
      <c r="G522">
        <v>100</v>
      </c>
      <c r="H522">
        <v>200</v>
      </c>
      <c r="I522">
        <v>200</v>
      </c>
      <c r="J522" s="22">
        <v>100</v>
      </c>
      <c r="R522" t="s">
        <v>85</v>
      </c>
      <c r="V522">
        <v>2601101</v>
      </c>
      <c r="W522" t="s">
        <v>411</v>
      </c>
      <c r="X522" t="s">
        <v>169</v>
      </c>
      <c r="Y522" t="s">
        <v>412</v>
      </c>
      <c r="Z522" t="s">
        <v>417</v>
      </c>
      <c r="AG522" t="s">
        <v>411</v>
      </c>
      <c r="AH522" t="s">
        <v>414</v>
      </c>
      <c r="AI522" t="s">
        <v>415</v>
      </c>
      <c r="AJ522">
        <v>864272425</v>
      </c>
      <c r="AN522">
        <v>260001</v>
      </c>
      <c r="BF522">
        <f t="shared" si="38"/>
        <v>0</v>
      </c>
      <c r="BG522" s="22">
        <f t="shared" si="39"/>
        <v>-200</v>
      </c>
      <c r="BH522" s="61" t="s">
        <v>71</v>
      </c>
      <c r="BI522" t="e">
        <f>+VLOOKUP(AG522,Sheet4!A:A,1,FALSE())</f>
        <v>#N/A</v>
      </c>
      <c r="BN522" s="62">
        <v>100</v>
      </c>
      <c r="BO522" t="s">
        <v>416</v>
      </c>
    </row>
    <row r="523" spans="1:68" ht="12.75" hidden="1" customHeight="1" x14ac:dyDescent="0.3">
      <c r="A523" s="60">
        <v>46114</v>
      </c>
      <c r="B523" t="s">
        <v>84</v>
      </c>
      <c r="F523">
        <v>6750</v>
      </c>
      <c r="G523">
        <v>6750</v>
      </c>
      <c r="H523">
        <v>12700</v>
      </c>
      <c r="I523">
        <v>12700</v>
      </c>
      <c r="J523" s="22">
        <v>5950</v>
      </c>
      <c r="R523" t="s">
        <v>85</v>
      </c>
      <c r="V523">
        <v>2601101</v>
      </c>
      <c r="W523" t="s">
        <v>411</v>
      </c>
      <c r="X523" t="s">
        <v>169</v>
      </c>
      <c r="Y523" t="s">
        <v>412</v>
      </c>
      <c r="Z523" t="s">
        <v>419</v>
      </c>
      <c r="AG523" t="s">
        <v>411</v>
      </c>
      <c r="AH523" t="s">
        <v>414</v>
      </c>
      <c r="AI523" t="s">
        <v>415</v>
      </c>
      <c r="AJ523">
        <v>864272425</v>
      </c>
      <c r="AN523">
        <v>260001</v>
      </c>
      <c r="BF523">
        <f t="shared" si="38"/>
        <v>0</v>
      </c>
      <c r="BG523" s="22">
        <f t="shared" si="39"/>
        <v>-12700</v>
      </c>
      <c r="BH523" s="61" t="s">
        <v>71</v>
      </c>
      <c r="BI523" t="e">
        <f>+VLOOKUP(AG523,Sheet4!A:A,1,FALSE())</f>
        <v>#N/A</v>
      </c>
      <c r="BN523" s="62">
        <v>5950</v>
      </c>
      <c r="BO523" t="s">
        <v>416</v>
      </c>
    </row>
    <row r="524" spans="1:68" ht="12.75" customHeight="1" x14ac:dyDescent="0.3">
      <c r="A524" s="60">
        <v>46114</v>
      </c>
      <c r="B524" t="s">
        <v>63</v>
      </c>
      <c r="F524">
        <v>10920</v>
      </c>
      <c r="G524">
        <v>10920</v>
      </c>
      <c r="H524" s="22">
        <v>5925</v>
      </c>
      <c r="I524" s="22">
        <v>5925</v>
      </c>
      <c r="J524" s="22">
        <f t="shared" ref="J524:J555" si="40">I524-G524</f>
        <v>-4995</v>
      </c>
      <c r="K524" s="22"/>
      <c r="L524" s="22"/>
      <c r="R524" t="s">
        <v>64</v>
      </c>
      <c r="V524">
        <v>2601102</v>
      </c>
      <c r="W524" t="s">
        <v>422</v>
      </c>
      <c r="X524" t="s">
        <v>110</v>
      </c>
      <c r="Y524" t="s">
        <v>132</v>
      </c>
      <c r="Z524" t="s">
        <v>423</v>
      </c>
      <c r="AG524" t="s">
        <v>422</v>
      </c>
      <c r="AH524" t="s">
        <v>424</v>
      </c>
      <c r="AI524" t="s">
        <v>135</v>
      </c>
      <c r="AJ524">
        <v>840522555</v>
      </c>
      <c r="AN524">
        <v>260001</v>
      </c>
      <c r="BB524" s="22">
        <v>-4995</v>
      </c>
      <c r="BE524" s="64">
        <v>10920</v>
      </c>
      <c r="BF524">
        <f t="shared" si="38"/>
        <v>0</v>
      </c>
      <c r="BG524" s="22">
        <f t="shared" si="39"/>
        <v>-5925</v>
      </c>
      <c r="BH524" s="66" t="s">
        <v>71</v>
      </c>
      <c r="BI524" t="e">
        <f>+VLOOKUP(AG524,Sheet4!A:A,1,FALSE())</f>
        <v>#N/A</v>
      </c>
      <c r="BN524" s="62">
        <f t="shared" ref="BN524:BN555" si="41">+I524+-H524</f>
        <v>0</v>
      </c>
      <c r="BO524" t="s">
        <v>425</v>
      </c>
      <c r="BP524" t="s">
        <v>101</v>
      </c>
    </row>
    <row r="525" spans="1:68" ht="12.75" hidden="1" customHeight="1" x14ac:dyDescent="0.3">
      <c r="A525" s="60">
        <v>46114</v>
      </c>
      <c r="B525" t="s">
        <v>74</v>
      </c>
      <c r="F525" s="63">
        <v>728</v>
      </c>
      <c r="G525">
        <v>364</v>
      </c>
      <c r="H525" s="22">
        <v>395</v>
      </c>
      <c r="I525" s="22">
        <v>395</v>
      </c>
      <c r="J525" s="22">
        <f t="shared" si="40"/>
        <v>31</v>
      </c>
      <c r="K525" s="22"/>
      <c r="L525" s="22"/>
      <c r="R525" t="s">
        <v>75</v>
      </c>
      <c r="V525">
        <v>2601102</v>
      </c>
      <c r="W525" t="s">
        <v>422</v>
      </c>
      <c r="X525" t="s">
        <v>110</v>
      </c>
      <c r="Y525" t="s">
        <v>132</v>
      </c>
      <c r="Z525" t="s">
        <v>423</v>
      </c>
      <c r="AG525" t="s">
        <v>422</v>
      </c>
      <c r="AH525" t="s">
        <v>424</v>
      </c>
      <c r="AI525" t="s">
        <v>135</v>
      </c>
      <c r="AJ525">
        <v>840522555</v>
      </c>
      <c r="AN525">
        <v>260001</v>
      </c>
      <c r="BB525" s="22">
        <v>-333</v>
      </c>
      <c r="BF525">
        <f t="shared" si="38"/>
        <v>0</v>
      </c>
      <c r="BG525" s="22">
        <f t="shared" si="39"/>
        <v>-395</v>
      </c>
      <c r="BH525" s="61" t="s">
        <v>71</v>
      </c>
      <c r="BI525" t="e">
        <f>+VLOOKUP(AG525,Sheet4!A:A,1,FALSE())</f>
        <v>#N/A</v>
      </c>
      <c r="BN525" s="62">
        <f t="shared" si="41"/>
        <v>0</v>
      </c>
      <c r="BO525" t="s">
        <v>425</v>
      </c>
    </row>
    <row r="526" spans="1:68" ht="12.75" hidden="1" customHeight="1" x14ac:dyDescent="0.3">
      <c r="A526" s="60">
        <v>46114</v>
      </c>
      <c r="B526" t="s">
        <v>76</v>
      </c>
      <c r="F526">
        <v>14560</v>
      </c>
      <c r="G526">
        <v>14560</v>
      </c>
      <c r="H526" s="22">
        <v>7900</v>
      </c>
      <c r="I526" s="22">
        <v>7900</v>
      </c>
      <c r="J526" s="22">
        <f t="shared" si="40"/>
        <v>-6660</v>
      </c>
      <c r="K526" s="22"/>
      <c r="L526" s="22"/>
      <c r="R526" t="s">
        <v>77</v>
      </c>
      <c r="V526">
        <v>2601102</v>
      </c>
      <c r="W526" t="s">
        <v>422</v>
      </c>
      <c r="X526" t="s">
        <v>110</v>
      </c>
      <c r="Y526" t="s">
        <v>132</v>
      </c>
      <c r="Z526" t="s">
        <v>423</v>
      </c>
      <c r="AG526" t="s">
        <v>422</v>
      </c>
      <c r="AH526" t="s">
        <v>424</v>
      </c>
      <c r="AI526" t="s">
        <v>135</v>
      </c>
      <c r="AJ526">
        <v>840522555</v>
      </c>
      <c r="AN526">
        <v>260001</v>
      </c>
      <c r="BB526" s="22">
        <v>-6660</v>
      </c>
      <c r="BF526">
        <f t="shared" si="38"/>
        <v>0</v>
      </c>
      <c r="BG526" s="22">
        <f t="shared" si="39"/>
        <v>-7900</v>
      </c>
      <c r="BH526" s="61" t="s">
        <v>71</v>
      </c>
      <c r="BI526" t="e">
        <f>+VLOOKUP(AG526,Sheet4!A:A,1,FALSE())</f>
        <v>#N/A</v>
      </c>
      <c r="BN526" s="62">
        <f t="shared" si="41"/>
        <v>0</v>
      </c>
      <c r="BO526" t="s">
        <v>425</v>
      </c>
    </row>
    <row r="527" spans="1:68" ht="12.75" hidden="1" customHeight="1" x14ac:dyDescent="0.3">
      <c r="A527" s="60">
        <v>46114</v>
      </c>
      <c r="B527" t="s">
        <v>78</v>
      </c>
      <c r="F527" s="63">
        <v>706</v>
      </c>
      <c r="G527">
        <v>353</v>
      </c>
      <c r="H527" s="22">
        <v>395</v>
      </c>
      <c r="I527" s="22">
        <v>395</v>
      </c>
      <c r="J527" s="22">
        <f t="shared" si="40"/>
        <v>42</v>
      </c>
      <c r="K527" s="22"/>
      <c r="L527" s="22"/>
      <c r="R527" t="s">
        <v>79</v>
      </c>
      <c r="V527">
        <v>2601102</v>
      </c>
      <c r="W527" t="s">
        <v>422</v>
      </c>
      <c r="X527" t="s">
        <v>110</v>
      </c>
      <c r="Y527" t="s">
        <v>132</v>
      </c>
      <c r="Z527" t="s">
        <v>423</v>
      </c>
      <c r="AG527" t="s">
        <v>422</v>
      </c>
      <c r="AH527" t="s">
        <v>424</v>
      </c>
      <c r="AI527" t="s">
        <v>135</v>
      </c>
      <c r="AJ527">
        <v>840522555</v>
      </c>
      <c r="AN527">
        <v>260001</v>
      </c>
      <c r="BB527" s="22">
        <v>-311</v>
      </c>
      <c r="BF527">
        <f t="shared" si="38"/>
        <v>0</v>
      </c>
      <c r="BG527" s="22">
        <f t="shared" si="39"/>
        <v>-395</v>
      </c>
      <c r="BH527" s="61" t="s">
        <v>71</v>
      </c>
      <c r="BI527" t="e">
        <f>+VLOOKUP(AG527,Sheet4!A:A,1,FALSE())</f>
        <v>#N/A</v>
      </c>
      <c r="BN527" s="62">
        <f t="shared" si="41"/>
        <v>0</v>
      </c>
      <c r="BO527" t="s">
        <v>425</v>
      </c>
    </row>
    <row r="528" spans="1:68" ht="12.75" hidden="1" customHeight="1" x14ac:dyDescent="0.3">
      <c r="A528" s="60">
        <v>46114</v>
      </c>
      <c r="B528" t="s">
        <v>80</v>
      </c>
      <c r="F528">
        <v>8825</v>
      </c>
      <c r="G528">
        <v>8825</v>
      </c>
      <c r="H528" s="22">
        <v>4937.5</v>
      </c>
      <c r="I528" s="22">
        <v>4937.5</v>
      </c>
      <c r="J528" s="22">
        <f t="shared" si="40"/>
        <v>-3887.5</v>
      </c>
      <c r="K528" s="22"/>
      <c r="L528" s="22"/>
      <c r="R528" t="s">
        <v>81</v>
      </c>
      <c r="V528">
        <v>2601102</v>
      </c>
      <c r="W528" t="s">
        <v>422</v>
      </c>
      <c r="X528" t="s">
        <v>110</v>
      </c>
      <c r="Y528" t="s">
        <v>132</v>
      </c>
      <c r="Z528" t="s">
        <v>423</v>
      </c>
      <c r="AG528" t="s">
        <v>422</v>
      </c>
      <c r="AH528" t="s">
        <v>424</v>
      </c>
      <c r="AI528" t="s">
        <v>135</v>
      </c>
      <c r="AJ528">
        <v>840522555</v>
      </c>
      <c r="AN528">
        <v>260001</v>
      </c>
      <c r="BB528" s="22">
        <v>-3887.5</v>
      </c>
      <c r="BF528">
        <f t="shared" si="38"/>
        <v>0</v>
      </c>
      <c r="BG528" s="22">
        <f t="shared" si="39"/>
        <v>-4937.5</v>
      </c>
      <c r="BH528" s="61" t="s">
        <v>71</v>
      </c>
      <c r="BI528" t="e">
        <f>+VLOOKUP(AG528,Sheet4!A:A,1,FALSE())</f>
        <v>#N/A</v>
      </c>
      <c r="BN528" s="62">
        <f t="shared" si="41"/>
        <v>0</v>
      </c>
      <c r="BO528" t="s">
        <v>425</v>
      </c>
    </row>
    <row r="529" spans="1:68" ht="12.75" hidden="1" customHeight="1" x14ac:dyDescent="0.3">
      <c r="A529" s="60">
        <v>46114</v>
      </c>
      <c r="B529" t="s">
        <v>82</v>
      </c>
      <c r="F529" s="63">
        <v>66</v>
      </c>
      <c r="G529">
        <v>33</v>
      </c>
      <c r="H529" s="22">
        <v>0</v>
      </c>
      <c r="I529" s="22">
        <v>0</v>
      </c>
      <c r="J529" s="22">
        <f t="shared" si="40"/>
        <v>-33</v>
      </c>
      <c r="K529" s="22"/>
      <c r="L529" s="22"/>
      <c r="R529" t="s">
        <v>83</v>
      </c>
      <c r="V529">
        <v>2601102</v>
      </c>
      <c r="W529" t="s">
        <v>422</v>
      </c>
      <c r="X529" t="s">
        <v>110</v>
      </c>
      <c r="Y529" t="s">
        <v>132</v>
      </c>
      <c r="Z529" t="s">
        <v>423</v>
      </c>
      <c r="AG529" t="s">
        <v>422</v>
      </c>
      <c r="AH529" t="s">
        <v>424</v>
      </c>
      <c r="AI529" t="s">
        <v>135</v>
      </c>
      <c r="AJ529">
        <v>840522555</v>
      </c>
      <c r="AN529">
        <v>260001</v>
      </c>
      <c r="BB529" s="22">
        <v>-66</v>
      </c>
      <c r="BF529">
        <f t="shared" si="38"/>
        <v>0</v>
      </c>
      <c r="BG529" s="22">
        <f t="shared" si="39"/>
        <v>0</v>
      </c>
      <c r="BH529" s="61" t="s">
        <v>71</v>
      </c>
      <c r="BI529" t="e">
        <f>+VLOOKUP(AG529,Sheet4!A:A,1,FALSE())</f>
        <v>#N/A</v>
      </c>
      <c r="BN529" s="62">
        <f t="shared" si="41"/>
        <v>0</v>
      </c>
      <c r="BO529" t="s">
        <v>425</v>
      </c>
    </row>
    <row r="530" spans="1:68" ht="12.75" hidden="1" customHeight="1" x14ac:dyDescent="0.3">
      <c r="A530" s="60">
        <v>46114</v>
      </c>
      <c r="B530" t="s">
        <v>84</v>
      </c>
      <c r="F530">
        <v>1100</v>
      </c>
      <c r="G530">
        <v>1100</v>
      </c>
      <c r="H530" s="22">
        <v>0</v>
      </c>
      <c r="I530" s="22">
        <v>0</v>
      </c>
      <c r="J530" s="22">
        <f t="shared" si="40"/>
        <v>-1100</v>
      </c>
      <c r="K530" s="22"/>
      <c r="L530" s="22"/>
      <c r="R530" t="s">
        <v>85</v>
      </c>
      <c r="V530">
        <v>2601102</v>
      </c>
      <c r="W530" t="s">
        <v>422</v>
      </c>
      <c r="X530" t="s">
        <v>110</v>
      </c>
      <c r="Y530" t="s">
        <v>132</v>
      </c>
      <c r="Z530" t="s">
        <v>423</v>
      </c>
      <c r="AG530" t="s">
        <v>422</v>
      </c>
      <c r="AH530" t="s">
        <v>424</v>
      </c>
      <c r="AI530" t="s">
        <v>135</v>
      </c>
      <c r="AJ530">
        <v>840522555</v>
      </c>
      <c r="AN530">
        <v>260001</v>
      </c>
      <c r="BB530" s="22">
        <v>-1100</v>
      </c>
      <c r="BF530">
        <f t="shared" si="38"/>
        <v>0</v>
      </c>
      <c r="BG530" s="22">
        <f t="shared" si="39"/>
        <v>0</v>
      </c>
      <c r="BH530" s="61" t="s">
        <v>71</v>
      </c>
      <c r="BI530" t="e">
        <f>+VLOOKUP(AG530,Sheet4!A:A,1,FALSE())</f>
        <v>#N/A</v>
      </c>
      <c r="BN530" s="62">
        <f t="shared" si="41"/>
        <v>0</v>
      </c>
      <c r="BO530" t="s">
        <v>425</v>
      </c>
    </row>
    <row r="531" spans="1:68" ht="12.75" customHeight="1" x14ac:dyDescent="0.3">
      <c r="A531" s="60">
        <v>46114</v>
      </c>
      <c r="B531" t="s">
        <v>63</v>
      </c>
      <c r="F531">
        <v>270</v>
      </c>
      <c r="G531">
        <v>270</v>
      </c>
      <c r="H531" s="22">
        <v>270</v>
      </c>
      <c r="I531" s="22">
        <v>270</v>
      </c>
      <c r="J531" s="22">
        <f t="shared" si="40"/>
        <v>0</v>
      </c>
      <c r="K531" s="22"/>
      <c r="L531" s="22"/>
      <c r="R531" t="s">
        <v>64</v>
      </c>
      <c r="V531">
        <v>2601103</v>
      </c>
      <c r="W531" t="s">
        <v>426</v>
      </c>
      <c r="X531" t="s">
        <v>66</v>
      </c>
      <c r="Y531" t="s">
        <v>427</v>
      </c>
      <c r="Z531" t="s">
        <v>428</v>
      </c>
      <c r="AG531" t="s">
        <v>426</v>
      </c>
      <c r="AH531" t="s">
        <v>429</v>
      </c>
      <c r="AI531" t="s">
        <v>430</v>
      </c>
      <c r="AJ531" t="s">
        <v>431</v>
      </c>
      <c r="AN531">
        <v>260001</v>
      </c>
      <c r="BB531" s="22">
        <v>0</v>
      </c>
      <c r="BF531">
        <f t="shared" si="38"/>
        <v>0</v>
      </c>
      <c r="BG531" s="22">
        <f t="shared" si="39"/>
        <v>-270</v>
      </c>
      <c r="BH531" s="61" t="s">
        <v>71</v>
      </c>
      <c r="BI531" t="e">
        <f>+VLOOKUP(AG531,Sheet4!A:A,1,FALSE())</f>
        <v>#N/A</v>
      </c>
      <c r="BN531" s="62">
        <f t="shared" si="41"/>
        <v>0</v>
      </c>
      <c r="BO531" t="s">
        <v>432</v>
      </c>
      <c r="BP531" t="s">
        <v>73</v>
      </c>
    </row>
    <row r="532" spans="1:68" ht="12.75" hidden="1" customHeight="1" x14ac:dyDescent="0.3">
      <c r="A532" s="60">
        <v>46114</v>
      </c>
      <c r="B532" t="s">
        <v>74</v>
      </c>
      <c r="F532" s="63">
        <v>18</v>
      </c>
      <c r="G532">
        <v>9</v>
      </c>
      <c r="H532" s="22">
        <v>18</v>
      </c>
      <c r="I532" s="22">
        <v>18</v>
      </c>
      <c r="J532" s="22">
        <f t="shared" si="40"/>
        <v>9</v>
      </c>
      <c r="K532" s="22"/>
      <c r="L532" s="22"/>
      <c r="R532" t="s">
        <v>75</v>
      </c>
      <c r="V532">
        <v>2601103</v>
      </c>
      <c r="W532" t="s">
        <v>426</v>
      </c>
      <c r="X532" t="s">
        <v>66</v>
      </c>
      <c r="Y532" t="s">
        <v>427</v>
      </c>
      <c r="Z532" t="s">
        <v>428</v>
      </c>
      <c r="AG532" t="s">
        <v>426</v>
      </c>
      <c r="AH532" t="s">
        <v>429</v>
      </c>
      <c r="AI532" t="s">
        <v>430</v>
      </c>
      <c r="AJ532" t="s">
        <v>431</v>
      </c>
      <c r="AN532">
        <v>260001</v>
      </c>
      <c r="BB532" s="22">
        <v>0</v>
      </c>
      <c r="BF532">
        <f t="shared" si="38"/>
        <v>0</v>
      </c>
      <c r="BG532" s="22">
        <f t="shared" si="39"/>
        <v>-18</v>
      </c>
      <c r="BH532" s="61" t="s">
        <v>71</v>
      </c>
      <c r="BI532" t="e">
        <f>+VLOOKUP(AG532,Sheet4!A:A,1,FALSE())</f>
        <v>#N/A</v>
      </c>
      <c r="BN532" s="62">
        <f t="shared" si="41"/>
        <v>0</v>
      </c>
      <c r="BO532" t="s">
        <v>432</v>
      </c>
    </row>
    <row r="533" spans="1:68" ht="12.75" hidden="1" customHeight="1" x14ac:dyDescent="0.3">
      <c r="A533" s="60">
        <v>46114</v>
      </c>
      <c r="B533" t="s">
        <v>76</v>
      </c>
      <c r="F533">
        <v>360</v>
      </c>
      <c r="G533">
        <v>360</v>
      </c>
      <c r="H533" s="22">
        <v>360</v>
      </c>
      <c r="I533" s="22">
        <v>360</v>
      </c>
      <c r="J533" s="22">
        <f t="shared" si="40"/>
        <v>0</v>
      </c>
      <c r="K533" s="22"/>
      <c r="L533" s="22"/>
      <c r="R533" t="s">
        <v>77</v>
      </c>
      <c r="V533">
        <v>2601103</v>
      </c>
      <c r="W533" t="s">
        <v>426</v>
      </c>
      <c r="X533" t="s">
        <v>66</v>
      </c>
      <c r="Y533" t="s">
        <v>427</v>
      </c>
      <c r="Z533" t="s">
        <v>428</v>
      </c>
      <c r="AG533" t="s">
        <v>426</v>
      </c>
      <c r="AH533" t="s">
        <v>429</v>
      </c>
      <c r="AI533" t="s">
        <v>430</v>
      </c>
      <c r="AJ533" t="s">
        <v>431</v>
      </c>
      <c r="AN533">
        <v>260001</v>
      </c>
      <c r="BB533" s="22">
        <v>0</v>
      </c>
      <c r="BF533">
        <f t="shared" si="38"/>
        <v>0</v>
      </c>
      <c r="BG533" s="22">
        <f t="shared" si="39"/>
        <v>-360</v>
      </c>
      <c r="BH533" s="61" t="s">
        <v>71</v>
      </c>
      <c r="BI533" t="e">
        <f>+VLOOKUP(AG533,Sheet4!A:A,1,FALSE())</f>
        <v>#N/A</v>
      </c>
      <c r="BN533" s="62">
        <f t="shared" si="41"/>
        <v>0</v>
      </c>
      <c r="BO533" t="s">
        <v>432</v>
      </c>
    </row>
    <row r="534" spans="1:68" ht="12.75" hidden="1" customHeight="1" x14ac:dyDescent="0.3">
      <c r="A534" s="60">
        <v>46114</v>
      </c>
      <c r="B534" t="s">
        <v>82</v>
      </c>
      <c r="F534" s="63">
        <v>54</v>
      </c>
      <c r="G534">
        <v>27</v>
      </c>
      <c r="H534" s="22">
        <v>0</v>
      </c>
      <c r="I534" s="22">
        <v>0</v>
      </c>
      <c r="J534" s="22">
        <f t="shared" si="40"/>
        <v>-27</v>
      </c>
      <c r="K534" s="22"/>
      <c r="L534" s="22"/>
      <c r="R534" t="s">
        <v>83</v>
      </c>
      <c r="V534">
        <v>2601103</v>
      </c>
      <c r="W534" t="s">
        <v>426</v>
      </c>
      <c r="X534" t="s">
        <v>66</v>
      </c>
      <c r="Y534" t="s">
        <v>427</v>
      </c>
      <c r="Z534" t="s">
        <v>428</v>
      </c>
      <c r="AG534" t="s">
        <v>426</v>
      </c>
      <c r="AH534" t="s">
        <v>429</v>
      </c>
      <c r="AI534" t="s">
        <v>430</v>
      </c>
      <c r="AJ534" t="s">
        <v>431</v>
      </c>
      <c r="AN534">
        <v>260001</v>
      </c>
      <c r="BB534" s="22">
        <v>-54</v>
      </c>
      <c r="BF534">
        <f t="shared" si="38"/>
        <v>0</v>
      </c>
      <c r="BG534" s="22">
        <f t="shared" si="39"/>
        <v>0</v>
      </c>
      <c r="BH534" s="61" t="s">
        <v>71</v>
      </c>
      <c r="BI534" t="e">
        <f>+VLOOKUP(AG534,Sheet4!A:A,1,FALSE())</f>
        <v>#N/A</v>
      </c>
      <c r="BN534" s="62">
        <f t="shared" si="41"/>
        <v>0</v>
      </c>
      <c r="BO534" t="s">
        <v>432</v>
      </c>
    </row>
    <row r="535" spans="1:68" ht="12.75" hidden="1" customHeight="1" x14ac:dyDescent="0.3">
      <c r="A535" s="60">
        <v>46114</v>
      </c>
      <c r="B535" t="s">
        <v>84</v>
      </c>
      <c r="F535">
        <v>900</v>
      </c>
      <c r="G535">
        <v>900</v>
      </c>
      <c r="H535" s="22">
        <v>0</v>
      </c>
      <c r="I535" s="22">
        <v>0</v>
      </c>
      <c r="J535" s="22">
        <f t="shared" si="40"/>
        <v>-900</v>
      </c>
      <c r="K535" s="22"/>
      <c r="L535" s="22">
        <f>I535/50</f>
        <v>0</v>
      </c>
      <c r="R535" t="s">
        <v>85</v>
      </c>
      <c r="V535">
        <v>2601103</v>
      </c>
      <c r="W535" t="s">
        <v>426</v>
      </c>
      <c r="X535" t="s">
        <v>66</v>
      </c>
      <c r="Y535" t="s">
        <v>427</v>
      </c>
      <c r="Z535" t="s">
        <v>428</v>
      </c>
      <c r="AG535" t="s">
        <v>426</v>
      </c>
      <c r="AH535" t="s">
        <v>429</v>
      </c>
      <c r="AI535" t="s">
        <v>430</v>
      </c>
      <c r="AJ535" t="s">
        <v>431</v>
      </c>
      <c r="AN535">
        <v>260001</v>
      </c>
      <c r="BB535" s="22">
        <v>-900</v>
      </c>
      <c r="BF535">
        <f t="shared" si="38"/>
        <v>0</v>
      </c>
      <c r="BG535" s="22">
        <f t="shared" si="39"/>
        <v>0</v>
      </c>
      <c r="BH535" s="61" t="s">
        <v>71</v>
      </c>
      <c r="BI535" t="e">
        <f>+VLOOKUP(AG535,Sheet4!A:A,1,FALSE())</f>
        <v>#N/A</v>
      </c>
      <c r="BN535" s="62">
        <f t="shared" si="41"/>
        <v>0</v>
      </c>
      <c r="BO535" t="s">
        <v>432</v>
      </c>
    </row>
    <row r="536" spans="1:68" ht="12.75" customHeight="1" x14ac:dyDescent="0.3">
      <c r="A536" s="60">
        <v>46114</v>
      </c>
      <c r="B536" t="s">
        <v>63</v>
      </c>
      <c r="F536">
        <v>8610</v>
      </c>
      <c r="G536">
        <v>8610</v>
      </c>
      <c r="H536" s="22">
        <v>0</v>
      </c>
      <c r="I536" s="22">
        <v>0</v>
      </c>
      <c r="J536" s="22">
        <f t="shared" si="40"/>
        <v>-8610</v>
      </c>
      <c r="K536" s="22"/>
      <c r="L536" s="22"/>
      <c r="R536" t="s">
        <v>64</v>
      </c>
      <c r="V536">
        <v>2601104</v>
      </c>
      <c r="W536" t="s">
        <v>433</v>
      </c>
      <c r="X536" t="s">
        <v>144</v>
      </c>
      <c r="Y536" t="s">
        <v>434</v>
      </c>
      <c r="Z536" t="s">
        <v>435</v>
      </c>
      <c r="AG536" t="s">
        <v>433</v>
      </c>
      <c r="AH536" t="s">
        <v>436</v>
      </c>
      <c r="AI536" t="s">
        <v>437</v>
      </c>
      <c r="AJ536">
        <v>868188909</v>
      </c>
      <c r="AN536">
        <v>260001</v>
      </c>
      <c r="BB536" s="22">
        <v>-8610</v>
      </c>
      <c r="BF536">
        <f t="shared" si="38"/>
        <v>0</v>
      </c>
      <c r="BG536" s="22">
        <f t="shared" si="39"/>
        <v>0</v>
      </c>
      <c r="BH536" s="61" t="s">
        <v>71</v>
      </c>
      <c r="BI536" t="e">
        <f>+VLOOKUP(AG536,Sheet4!A:A,1,FALSE())</f>
        <v>#N/A</v>
      </c>
      <c r="BN536" s="62">
        <f t="shared" si="41"/>
        <v>0</v>
      </c>
      <c r="BO536" t="s">
        <v>438</v>
      </c>
      <c r="BP536" t="s">
        <v>101</v>
      </c>
    </row>
    <row r="537" spans="1:68" ht="12.75" hidden="1" customHeight="1" x14ac:dyDescent="0.3">
      <c r="A537" s="60">
        <v>46114</v>
      </c>
      <c r="B537" t="s">
        <v>74</v>
      </c>
      <c r="F537" s="63">
        <v>574</v>
      </c>
      <c r="G537">
        <v>287</v>
      </c>
      <c r="H537" s="22">
        <v>0</v>
      </c>
      <c r="I537" s="22">
        <v>0</v>
      </c>
      <c r="J537" s="22">
        <f t="shared" si="40"/>
        <v>-287</v>
      </c>
      <c r="K537" s="22"/>
      <c r="L537" s="22"/>
      <c r="R537" t="s">
        <v>75</v>
      </c>
      <c r="V537">
        <v>2601104</v>
      </c>
      <c r="W537" t="s">
        <v>433</v>
      </c>
      <c r="X537" t="s">
        <v>144</v>
      </c>
      <c r="Y537" t="s">
        <v>434</v>
      </c>
      <c r="Z537" t="s">
        <v>435</v>
      </c>
      <c r="AG537" t="s">
        <v>433</v>
      </c>
      <c r="AH537" t="s">
        <v>436</v>
      </c>
      <c r="AI537" t="s">
        <v>437</v>
      </c>
      <c r="AJ537">
        <v>868188909</v>
      </c>
      <c r="AN537">
        <v>260001</v>
      </c>
      <c r="BB537" s="22">
        <v>-574</v>
      </c>
      <c r="BF537">
        <f t="shared" si="38"/>
        <v>0</v>
      </c>
      <c r="BG537" s="22">
        <f t="shared" si="39"/>
        <v>0</v>
      </c>
      <c r="BH537" s="61" t="s">
        <v>71</v>
      </c>
      <c r="BI537" t="e">
        <f>+VLOOKUP(AG537,Sheet4!A:A,1,FALSE())</f>
        <v>#N/A</v>
      </c>
      <c r="BN537" s="62">
        <f t="shared" si="41"/>
        <v>0</v>
      </c>
      <c r="BO537" t="s">
        <v>438</v>
      </c>
    </row>
    <row r="538" spans="1:68" ht="12.75" hidden="1" customHeight="1" x14ac:dyDescent="0.3">
      <c r="A538" s="60">
        <v>46114</v>
      </c>
      <c r="B538" t="s">
        <v>76</v>
      </c>
      <c r="F538">
        <v>11480</v>
      </c>
      <c r="G538">
        <v>11480</v>
      </c>
      <c r="H538" s="22">
        <v>0</v>
      </c>
      <c r="I538" s="22">
        <v>0</v>
      </c>
      <c r="J538" s="22">
        <f t="shared" si="40"/>
        <v>-11480</v>
      </c>
      <c r="K538" s="22"/>
      <c r="L538" s="22"/>
      <c r="R538" t="s">
        <v>77</v>
      </c>
      <c r="V538">
        <v>2601104</v>
      </c>
      <c r="W538" t="s">
        <v>433</v>
      </c>
      <c r="X538" t="s">
        <v>144</v>
      </c>
      <c r="Y538" t="s">
        <v>434</v>
      </c>
      <c r="Z538" t="s">
        <v>435</v>
      </c>
      <c r="AG538" t="s">
        <v>433</v>
      </c>
      <c r="AH538" t="s">
        <v>436</v>
      </c>
      <c r="AI538" t="s">
        <v>437</v>
      </c>
      <c r="AJ538">
        <v>868188909</v>
      </c>
      <c r="AN538">
        <v>260001</v>
      </c>
      <c r="BB538" s="22">
        <v>-11480</v>
      </c>
      <c r="BF538">
        <f t="shared" si="38"/>
        <v>0</v>
      </c>
      <c r="BG538" s="22">
        <f t="shared" si="39"/>
        <v>0</v>
      </c>
      <c r="BH538" s="61" t="s">
        <v>71</v>
      </c>
      <c r="BI538" t="e">
        <f>+VLOOKUP(AG538,Sheet4!A:A,1,FALSE())</f>
        <v>#N/A</v>
      </c>
      <c r="BN538" s="62">
        <f t="shared" si="41"/>
        <v>0</v>
      </c>
      <c r="BO538" t="s">
        <v>438</v>
      </c>
    </row>
    <row r="539" spans="1:68" ht="12.75" hidden="1" customHeight="1" x14ac:dyDescent="0.3">
      <c r="A539" s="60">
        <v>46114</v>
      </c>
      <c r="B539" t="s">
        <v>78</v>
      </c>
      <c r="F539" s="63">
        <v>574</v>
      </c>
      <c r="G539">
        <v>287</v>
      </c>
      <c r="H539" s="22">
        <v>0</v>
      </c>
      <c r="I539" s="22">
        <v>0</v>
      </c>
      <c r="J539" s="22">
        <f t="shared" si="40"/>
        <v>-287</v>
      </c>
      <c r="K539" s="22"/>
      <c r="L539" s="22"/>
      <c r="R539" t="s">
        <v>79</v>
      </c>
      <c r="V539">
        <v>2601104</v>
      </c>
      <c r="W539" t="s">
        <v>433</v>
      </c>
      <c r="X539" t="s">
        <v>144</v>
      </c>
      <c r="Y539" t="s">
        <v>434</v>
      </c>
      <c r="Z539" t="s">
        <v>435</v>
      </c>
      <c r="AG539" t="s">
        <v>433</v>
      </c>
      <c r="AH539" t="s">
        <v>436</v>
      </c>
      <c r="AI539" t="s">
        <v>437</v>
      </c>
      <c r="AJ539">
        <v>868188909</v>
      </c>
      <c r="AN539">
        <v>260001</v>
      </c>
      <c r="BB539" s="22">
        <v>-574</v>
      </c>
      <c r="BF539">
        <f t="shared" si="38"/>
        <v>0</v>
      </c>
      <c r="BG539" s="22">
        <f t="shared" si="39"/>
        <v>0</v>
      </c>
      <c r="BH539" s="61" t="s">
        <v>71</v>
      </c>
      <c r="BI539" t="e">
        <f>+VLOOKUP(AG539,Sheet4!A:A,1,FALSE())</f>
        <v>#N/A</v>
      </c>
      <c r="BN539" s="62">
        <f t="shared" si="41"/>
        <v>0</v>
      </c>
      <c r="BO539" t="s">
        <v>438</v>
      </c>
    </row>
    <row r="540" spans="1:68" ht="12.75" hidden="1" customHeight="1" x14ac:dyDescent="0.3">
      <c r="A540" s="60">
        <v>46114</v>
      </c>
      <c r="B540" t="s">
        <v>80</v>
      </c>
      <c r="F540">
        <v>7175</v>
      </c>
      <c r="G540">
        <v>7175</v>
      </c>
      <c r="H540" s="22">
        <v>0</v>
      </c>
      <c r="I540" s="22">
        <v>0</v>
      </c>
      <c r="J540" s="22">
        <f t="shared" si="40"/>
        <v>-7175</v>
      </c>
      <c r="K540" s="22"/>
      <c r="L540" s="22"/>
      <c r="R540" t="s">
        <v>81</v>
      </c>
      <c r="V540">
        <v>2601104</v>
      </c>
      <c r="W540" t="s">
        <v>433</v>
      </c>
      <c r="X540" t="s">
        <v>144</v>
      </c>
      <c r="Y540" t="s">
        <v>434</v>
      </c>
      <c r="Z540" t="s">
        <v>435</v>
      </c>
      <c r="AG540" t="s">
        <v>433</v>
      </c>
      <c r="AH540" t="s">
        <v>436</v>
      </c>
      <c r="AI540" t="s">
        <v>437</v>
      </c>
      <c r="AJ540">
        <v>868188909</v>
      </c>
      <c r="AN540">
        <v>260001</v>
      </c>
      <c r="BB540" s="22">
        <v>-7175</v>
      </c>
      <c r="BF540">
        <f t="shared" si="38"/>
        <v>0</v>
      </c>
      <c r="BG540" s="22">
        <f t="shared" si="39"/>
        <v>0</v>
      </c>
      <c r="BH540" s="61" t="s">
        <v>71</v>
      </c>
      <c r="BI540" t="e">
        <f>+VLOOKUP(AG540,Sheet4!A:A,1,FALSE())</f>
        <v>#N/A</v>
      </c>
      <c r="BN540" s="62">
        <f t="shared" si="41"/>
        <v>0</v>
      </c>
      <c r="BO540" t="s">
        <v>438</v>
      </c>
    </row>
    <row r="541" spans="1:68" ht="12.75" customHeight="1" x14ac:dyDescent="0.3">
      <c r="A541" s="60">
        <v>46114</v>
      </c>
      <c r="B541" t="s">
        <v>63</v>
      </c>
      <c r="F541">
        <v>4740</v>
      </c>
      <c r="G541">
        <v>4740</v>
      </c>
      <c r="H541" s="22">
        <v>2385</v>
      </c>
      <c r="I541" s="22">
        <v>2385</v>
      </c>
      <c r="J541" s="22">
        <f t="shared" si="40"/>
        <v>-2355</v>
      </c>
      <c r="K541" s="22"/>
      <c r="L541" s="22"/>
      <c r="R541" t="s">
        <v>64</v>
      </c>
      <c r="V541">
        <v>2601105</v>
      </c>
      <c r="W541" t="s">
        <v>439</v>
      </c>
      <c r="X541" t="s">
        <v>110</v>
      </c>
      <c r="Y541" t="s">
        <v>305</v>
      </c>
      <c r="Z541" t="s">
        <v>440</v>
      </c>
      <c r="AG541" t="s">
        <v>439</v>
      </c>
      <c r="AH541" t="s">
        <v>441</v>
      </c>
      <c r="AI541" t="s">
        <v>308</v>
      </c>
      <c r="AJ541" t="s">
        <v>309</v>
      </c>
      <c r="AN541">
        <v>260001</v>
      </c>
      <c r="BB541" s="22">
        <v>-2355</v>
      </c>
      <c r="BE541" s="64">
        <v>4740</v>
      </c>
      <c r="BF541">
        <f t="shared" si="38"/>
        <v>0</v>
      </c>
      <c r="BG541" s="22">
        <f t="shared" si="39"/>
        <v>-2385</v>
      </c>
      <c r="BH541" s="66" t="s">
        <v>71</v>
      </c>
      <c r="BI541" t="e">
        <f>+VLOOKUP(AG541,Sheet4!A:A,1,FALSE())</f>
        <v>#N/A</v>
      </c>
      <c r="BN541" s="62">
        <f t="shared" si="41"/>
        <v>0</v>
      </c>
      <c r="BO541" t="s">
        <v>442</v>
      </c>
      <c r="BP541" t="s">
        <v>73</v>
      </c>
    </row>
    <row r="542" spans="1:68" ht="12.75" hidden="1" customHeight="1" x14ac:dyDescent="0.3">
      <c r="A542" s="60">
        <v>46114</v>
      </c>
      <c r="B542" t="s">
        <v>74</v>
      </c>
      <c r="F542" s="63">
        <v>316</v>
      </c>
      <c r="G542">
        <v>158</v>
      </c>
      <c r="H542" s="22">
        <v>159</v>
      </c>
      <c r="I542" s="22">
        <v>159</v>
      </c>
      <c r="J542" s="22">
        <f t="shared" si="40"/>
        <v>1</v>
      </c>
      <c r="K542" s="22"/>
      <c r="L542" s="22"/>
      <c r="R542" t="s">
        <v>75</v>
      </c>
      <c r="V542">
        <v>2601105</v>
      </c>
      <c r="W542" t="s">
        <v>439</v>
      </c>
      <c r="X542" t="s">
        <v>110</v>
      </c>
      <c r="Y542" t="s">
        <v>305</v>
      </c>
      <c r="Z542" t="s">
        <v>440</v>
      </c>
      <c r="AG542" t="s">
        <v>439</v>
      </c>
      <c r="AH542" t="s">
        <v>441</v>
      </c>
      <c r="AI542" t="s">
        <v>308</v>
      </c>
      <c r="AJ542" t="s">
        <v>309</v>
      </c>
      <c r="AN542">
        <v>260001</v>
      </c>
      <c r="BB542" s="22">
        <v>-157</v>
      </c>
      <c r="BF542">
        <f t="shared" si="38"/>
        <v>0</v>
      </c>
      <c r="BG542" s="22">
        <f t="shared" si="39"/>
        <v>-159</v>
      </c>
      <c r="BH542" s="61" t="s">
        <v>71</v>
      </c>
      <c r="BI542" t="e">
        <f>+VLOOKUP(AG542,Sheet4!A:A,1,FALSE())</f>
        <v>#N/A</v>
      </c>
      <c r="BN542" s="62">
        <f t="shared" si="41"/>
        <v>0</v>
      </c>
      <c r="BO542" t="s">
        <v>442</v>
      </c>
    </row>
    <row r="543" spans="1:68" ht="12.75" hidden="1" customHeight="1" x14ac:dyDescent="0.3">
      <c r="A543" s="60">
        <v>46114</v>
      </c>
      <c r="B543" t="s">
        <v>76</v>
      </c>
      <c r="F543">
        <v>6320</v>
      </c>
      <c r="G543">
        <v>6320</v>
      </c>
      <c r="H543" s="22">
        <v>3180</v>
      </c>
      <c r="I543" s="22">
        <v>3180</v>
      </c>
      <c r="J543" s="22">
        <f t="shared" si="40"/>
        <v>-3140</v>
      </c>
      <c r="K543" s="22"/>
      <c r="L543" s="22"/>
      <c r="R543" t="s">
        <v>77</v>
      </c>
      <c r="V543">
        <v>2601105</v>
      </c>
      <c r="W543" t="s">
        <v>439</v>
      </c>
      <c r="X543" t="s">
        <v>110</v>
      </c>
      <c r="Y543" t="s">
        <v>305</v>
      </c>
      <c r="Z543" t="s">
        <v>440</v>
      </c>
      <c r="AG543" t="s">
        <v>439</v>
      </c>
      <c r="AH543" t="s">
        <v>441</v>
      </c>
      <c r="AI543" t="s">
        <v>308</v>
      </c>
      <c r="AJ543" t="s">
        <v>309</v>
      </c>
      <c r="AN543">
        <v>260001</v>
      </c>
      <c r="BB543" s="22">
        <v>-3140</v>
      </c>
      <c r="BF543">
        <f t="shared" si="38"/>
        <v>0</v>
      </c>
      <c r="BG543" s="22">
        <f t="shared" si="39"/>
        <v>-3180</v>
      </c>
      <c r="BH543" s="61" t="s">
        <v>71</v>
      </c>
      <c r="BI543" t="e">
        <f>+VLOOKUP(AG543,Sheet4!A:A,1,FALSE())</f>
        <v>#N/A</v>
      </c>
      <c r="BN543" s="62">
        <f t="shared" si="41"/>
        <v>0</v>
      </c>
      <c r="BO543" t="s">
        <v>442</v>
      </c>
    </row>
    <row r="544" spans="1:68" ht="12.75" hidden="1" customHeight="1" x14ac:dyDescent="0.3">
      <c r="A544" s="60">
        <v>46114</v>
      </c>
      <c r="B544" t="s">
        <v>78</v>
      </c>
      <c r="F544" s="63">
        <v>316</v>
      </c>
      <c r="G544">
        <v>158</v>
      </c>
      <c r="H544" s="22">
        <v>0</v>
      </c>
      <c r="I544" s="22">
        <v>0</v>
      </c>
      <c r="J544" s="22">
        <f t="shared" si="40"/>
        <v>-158</v>
      </c>
      <c r="K544" s="22"/>
      <c r="L544" s="22"/>
      <c r="R544" t="s">
        <v>79</v>
      </c>
      <c r="V544">
        <v>2601105</v>
      </c>
      <c r="W544" t="s">
        <v>439</v>
      </c>
      <c r="X544" t="s">
        <v>110</v>
      </c>
      <c r="Y544" t="s">
        <v>305</v>
      </c>
      <c r="Z544" t="s">
        <v>440</v>
      </c>
      <c r="AG544" t="s">
        <v>439</v>
      </c>
      <c r="AH544" t="s">
        <v>441</v>
      </c>
      <c r="AI544" t="s">
        <v>308</v>
      </c>
      <c r="AJ544" t="s">
        <v>309</v>
      </c>
      <c r="AN544">
        <v>260001</v>
      </c>
      <c r="BB544" s="22">
        <v>-316</v>
      </c>
      <c r="BF544">
        <f t="shared" si="38"/>
        <v>0</v>
      </c>
      <c r="BG544" s="22">
        <f t="shared" si="39"/>
        <v>0</v>
      </c>
      <c r="BH544" s="61" t="s">
        <v>71</v>
      </c>
      <c r="BI544" t="e">
        <f>+VLOOKUP(AG544,Sheet4!A:A,1,FALSE())</f>
        <v>#N/A</v>
      </c>
      <c r="BN544" s="62">
        <f t="shared" si="41"/>
        <v>0</v>
      </c>
      <c r="BO544" t="s">
        <v>442</v>
      </c>
    </row>
    <row r="545" spans="1:68" ht="12.75" hidden="1" customHeight="1" x14ac:dyDescent="0.3">
      <c r="A545" s="60">
        <v>46114</v>
      </c>
      <c r="B545" t="s">
        <v>80</v>
      </c>
      <c r="F545">
        <v>3950</v>
      </c>
      <c r="G545">
        <v>3950</v>
      </c>
      <c r="H545" s="22">
        <v>0</v>
      </c>
      <c r="I545" s="22">
        <v>0</v>
      </c>
      <c r="J545" s="22">
        <f t="shared" si="40"/>
        <v>-3950</v>
      </c>
      <c r="K545" s="22"/>
      <c r="L545" s="22"/>
      <c r="R545" t="s">
        <v>81</v>
      </c>
      <c r="V545">
        <v>2601105</v>
      </c>
      <c r="W545" t="s">
        <v>439</v>
      </c>
      <c r="X545" t="s">
        <v>110</v>
      </c>
      <c r="Y545" t="s">
        <v>305</v>
      </c>
      <c r="Z545" t="s">
        <v>440</v>
      </c>
      <c r="AG545" t="s">
        <v>439</v>
      </c>
      <c r="AH545" t="s">
        <v>441</v>
      </c>
      <c r="AI545" t="s">
        <v>308</v>
      </c>
      <c r="AJ545" t="s">
        <v>309</v>
      </c>
      <c r="AN545">
        <v>260001</v>
      </c>
      <c r="BB545" s="22">
        <v>-3950</v>
      </c>
      <c r="BE545" s="64">
        <v>3950</v>
      </c>
      <c r="BF545">
        <f t="shared" si="38"/>
        <v>0</v>
      </c>
      <c r="BG545" s="22">
        <f t="shared" si="39"/>
        <v>0</v>
      </c>
      <c r="BH545" s="66" t="s">
        <v>71</v>
      </c>
      <c r="BI545" t="e">
        <f>+VLOOKUP(AG545,Sheet4!A:A,1,FALSE())</f>
        <v>#N/A</v>
      </c>
      <c r="BN545" s="62">
        <f t="shared" si="41"/>
        <v>0</v>
      </c>
      <c r="BO545" t="s">
        <v>442</v>
      </c>
    </row>
    <row r="546" spans="1:68" ht="12.75" customHeight="1" x14ac:dyDescent="0.3">
      <c r="A546" s="60">
        <v>46114</v>
      </c>
      <c r="B546" t="s">
        <v>63</v>
      </c>
      <c r="F546">
        <v>135</v>
      </c>
      <c r="G546">
        <v>135</v>
      </c>
      <c r="H546" s="22">
        <v>142.5</v>
      </c>
      <c r="I546" s="22">
        <v>142.5</v>
      </c>
      <c r="J546" s="22">
        <f t="shared" si="40"/>
        <v>7.5</v>
      </c>
      <c r="K546" s="22"/>
      <c r="L546" s="22"/>
      <c r="R546" t="s">
        <v>64</v>
      </c>
      <c r="V546">
        <v>2601106</v>
      </c>
      <c r="W546" t="s">
        <v>443</v>
      </c>
      <c r="X546" t="s">
        <v>110</v>
      </c>
      <c r="Y546" t="s">
        <v>138</v>
      </c>
      <c r="Z546" t="s">
        <v>444</v>
      </c>
      <c r="AG546" t="s">
        <v>443</v>
      </c>
      <c r="AH546" t="s">
        <v>445</v>
      </c>
      <c r="AI546" t="s">
        <v>141</v>
      </c>
      <c r="AJ546">
        <v>843766667</v>
      </c>
      <c r="AN546">
        <v>260001</v>
      </c>
      <c r="BB546" s="22">
        <v>7.5</v>
      </c>
      <c r="BE546" s="64">
        <v>135</v>
      </c>
      <c r="BF546">
        <f t="shared" si="38"/>
        <v>0</v>
      </c>
      <c r="BG546" s="22">
        <f t="shared" si="39"/>
        <v>-142.5</v>
      </c>
      <c r="BH546" s="66" t="s">
        <v>71</v>
      </c>
      <c r="BI546" t="e">
        <f>+VLOOKUP(AG546,Sheet4!A:A,1,FALSE())</f>
        <v>#N/A</v>
      </c>
      <c r="BN546" s="62">
        <f t="shared" si="41"/>
        <v>0</v>
      </c>
      <c r="BO546" t="s">
        <v>446</v>
      </c>
      <c r="BP546" t="s">
        <v>73</v>
      </c>
    </row>
    <row r="547" spans="1:68" ht="12.75" customHeight="1" x14ac:dyDescent="0.3">
      <c r="A547" s="60">
        <v>46114</v>
      </c>
      <c r="B547" t="s">
        <v>63</v>
      </c>
      <c r="F547">
        <v>135</v>
      </c>
      <c r="G547">
        <v>135</v>
      </c>
      <c r="H547" s="22">
        <v>142.5</v>
      </c>
      <c r="I547" s="22">
        <v>142.5</v>
      </c>
      <c r="J547" s="22">
        <f t="shared" si="40"/>
        <v>7.5</v>
      </c>
      <c r="K547" s="22"/>
      <c r="L547" s="22"/>
      <c r="R547" t="s">
        <v>64</v>
      </c>
      <c r="V547">
        <v>2601106</v>
      </c>
      <c r="W547" t="s">
        <v>443</v>
      </c>
      <c r="X547" t="s">
        <v>110</v>
      </c>
      <c r="Y547" t="s">
        <v>138</v>
      </c>
      <c r="Z547" t="s">
        <v>447</v>
      </c>
      <c r="AG547" t="s">
        <v>443</v>
      </c>
      <c r="AH547" t="s">
        <v>445</v>
      </c>
      <c r="AI547" t="s">
        <v>141</v>
      </c>
      <c r="AJ547">
        <v>843766667</v>
      </c>
      <c r="AN547">
        <v>260001</v>
      </c>
      <c r="BB547" s="22">
        <v>7.5</v>
      </c>
      <c r="BE547" s="64">
        <v>135</v>
      </c>
      <c r="BF547">
        <f t="shared" si="38"/>
        <v>0</v>
      </c>
      <c r="BG547" s="22">
        <f t="shared" si="39"/>
        <v>-142.5</v>
      </c>
      <c r="BH547" s="66" t="s">
        <v>71</v>
      </c>
      <c r="BI547" t="e">
        <f>+VLOOKUP(AG547,Sheet4!A:A,1,FALSE())</f>
        <v>#N/A</v>
      </c>
      <c r="BN547" s="62">
        <f t="shared" si="41"/>
        <v>0</v>
      </c>
      <c r="BO547" t="s">
        <v>446</v>
      </c>
      <c r="BP547" t="s">
        <v>73</v>
      </c>
    </row>
    <row r="548" spans="1:68" ht="12.75" hidden="1" customHeight="1" x14ac:dyDescent="0.3">
      <c r="A548" s="60">
        <v>46114</v>
      </c>
      <c r="B548" t="s">
        <v>74</v>
      </c>
      <c r="F548" s="63">
        <v>9</v>
      </c>
      <c r="G548">
        <v>4.5</v>
      </c>
      <c r="H548" s="22">
        <v>9.5</v>
      </c>
      <c r="I548" s="22">
        <v>9.5</v>
      </c>
      <c r="J548" s="22">
        <f t="shared" si="40"/>
        <v>5</v>
      </c>
      <c r="K548" s="22"/>
      <c r="L548" s="22"/>
      <c r="R548" t="s">
        <v>75</v>
      </c>
      <c r="V548">
        <v>2601106</v>
      </c>
      <c r="W548" t="s">
        <v>443</v>
      </c>
      <c r="X548" t="s">
        <v>110</v>
      </c>
      <c r="Y548" t="s">
        <v>138</v>
      </c>
      <c r="Z548" t="s">
        <v>444</v>
      </c>
      <c r="AG548" t="s">
        <v>443</v>
      </c>
      <c r="AH548" t="s">
        <v>445</v>
      </c>
      <c r="AI548" t="s">
        <v>141</v>
      </c>
      <c r="AJ548">
        <v>843766667</v>
      </c>
      <c r="AN548">
        <v>260001</v>
      </c>
      <c r="BB548" s="22">
        <v>0.5</v>
      </c>
      <c r="BF548">
        <f t="shared" si="38"/>
        <v>0</v>
      </c>
      <c r="BG548" s="22">
        <f t="shared" si="39"/>
        <v>-9.5</v>
      </c>
      <c r="BH548" s="61" t="s">
        <v>71</v>
      </c>
      <c r="BI548" t="e">
        <f>+VLOOKUP(AG548,Sheet4!A:A,1,FALSE())</f>
        <v>#N/A</v>
      </c>
      <c r="BN548" s="62">
        <f t="shared" si="41"/>
        <v>0</v>
      </c>
      <c r="BO548" t="s">
        <v>446</v>
      </c>
    </row>
    <row r="549" spans="1:68" ht="12.75" hidden="1" customHeight="1" x14ac:dyDescent="0.3">
      <c r="A549" s="60">
        <v>46114</v>
      </c>
      <c r="B549" t="s">
        <v>74</v>
      </c>
      <c r="F549" s="63">
        <v>9</v>
      </c>
      <c r="G549">
        <v>4.5</v>
      </c>
      <c r="H549" s="22">
        <v>9.5</v>
      </c>
      <c r="I549" s="22">
        <v>9.5</v>
      </c>
      <c r="J549" s="22">
        <f t="shared" si="40"/>
        <v>5</v>
      </c>
      <c r="K549" s="22"/>
      <c r="L549" s="22"/>
      <c r="R549" t="s">
        <v>75</v>
      </c>
      <c r="V549">
        <v>2601106</v>
      </c>
      <c r="W549" t="s">
        <v>443</v>
      </c>
      <c r="X549" t="s">
        <v>110</v>
      </c>
      <c r="Y549" t="s">
        <v>138</v>
      </c>
      <c r="Z549" t="s">
        <v>447</v>
      </c>
      <c r="AG549" t="s">
        <v>443</v>
      </c>
      <c r="AH549" t="s">
        <v>445</v>
      </c>
      <c r="AI549" t="s">
        <v>141</v>
      </c>
      <c r="AJ549">
        <v>843766667</v>
      </c>
      <c r="AN549">
        <v>260001</v>
      </c>
      <c r="BB549" s="22">
        <v>0.5</v>
      </c>
      <c r="BF549">
        <f t="shared" si="38"/>
        <v>0</v>
      </c>
      <c r="BG549" s="22">
        <f t="shared" si="39"/>
        <v>-9.5</v>
      </c>
      <c r="BH549" s="61" t="s">
        <v>71</v>
      </c>
      <c r="BI549" t="e">
        <f>+VLOOKUP(AG549,Sheet4!A:A,1,FALSE())</f>
        <v>#N/A</v>
      </c>
      <c r="BN549" s="62">
        <f t="shared" si="41"/>
        <v>0</v>
      </c>
      <c r="BO549" t="s">
        <v>446</v>
      </c>
    </row>
    <row r="550" spans="1:68" ht="12.75" hidden="1" customHeight="1" x14ac:dyDescent="0.3">
      <c r="A550" s="60">
        <v>46114</v>
      </c>
      <c r="B550" t="s">
        <v>76</v>
      </c>
      <c r="F550">
        <v>180</v>
      </c>
      <c r="G550">
        <v>180</v>
      </c>
      <c r="H550" s="22">
        <v>190</v>
      </c>
      <c r="I550" s="22">
        <v>190</v>
      </c>
      <c r="J550" s="22">
        <f t="shared" si="40"/>
        <v>10</v>
      </c>
      <c r="K550" s="22"/>
      <c r="L550" s="22"/>
      <c r="R550" t="s">
        <v>77</v>
      </c>
      <c r="V550">
        <v>2601106</v>
      </c>
      <c r="W550" t="s">
        <v>443</v>
      </c>
      <c r="X550" t="s">
        <v>110</v>
      </c>
      <c r="Y550" t="s">
        <v>138</v>
      </c>
      <c r="Z550" t="s">
        <v>444</v>
      </c>
      <c r="AG550" t="s">
        <v>443</v>
      </c>
      <c r="AH550" t="s">
        <v>445</v>
      </c>
      <c r="AI550" t="s">
        <v>141</v>
      </c>
      <c r="AJ550">
        <v>843766667</v>
      </c>
      <c r="AN550">
        <v>260001</v>
      </c>
      <c r="BB550" s="22">
        <v>10</v>
      </c>
      <c r="BF550">
        <f t="shared" si="38"/>
        <v>0</v>
      </c>
      <c r="BG550" s="22">
        <f t="shared" si="39"/>
        <v>-190</v>
      </c>
      <c r="BH550" s="61" t="s">
        <v>71</v>
      </c>
      <c r="BI550" t="e">
        <f>+VLOOKUP(AG550,Sheet4!A:A,1,FALSE())</f>
        <v>#N/A</v>
      </c>
      <c r="BN550" s="62">
        <f t="shared" si="41"/>
        <v>0</v>
      </c>
      <c r="BO550" t="s">
        <v>446</v>
      </c>
    </row>
    <row r="551" spans="1:68" ht="12.75" hidden="1" customHeight="1" x14ac:dyDescent="0.3">
      <c r="A551" s="60">
        <v>46114</v>
      </c>
      <c r="B551" t="s">
        <v>76</v>
      </c>
      <c r="F551">
        <v>180</v>
      </c>
      <c r="G551">
        <v>180</v>
      </c>
      <c r="H551" s="22">
        <v>190</v>
      </c>
      <c r="I551" s="22">
        <v>190</v>
      </c>
      <c r="J551" s="22">
        <f t="shared" si="40"/>
        <v>10</v>
      </c>
      <c r="K551" s="22"/>
      <c r="L551" s="22"/>
      <c r="R551" t="s">
        <v>77</v>
      </c>
      <c r="V551">
        <v>2601106</v>
      </c>
      <c r="W551" t="s">
        <v>443</v>
      </c>
      <c r="X551" t="s">
        <v>110</v>
      </c>
      <c r="Y551" t="s">
        <v>138</v>
      </c>
      <c r="Z551" t="s">
        <v>447</v>
      </c>
      <c r="AG551" t="s">
        <v>443</v>
      </c>
      <c r="AH551" t="s">
        <v>445</v>
      </c>
      <c r="AI551" t="s">
        <v>141</v>
      </c>
      <c r="AJ551">
        <v>843766667</v>
      </c>
      <c r="AN551">
        <v>260001</v>
      </c>
      <c r="BB551" s="22">
        <v>10</v>
      </c>
      <c r="BF551">
        <f t="shared" si="38"/>
        <v>0</v>
      </c>
      <c r="BG551" s="22">
        <f t="shared" si="39"/>
        <v>-190</v>
      </c>
      <c r="BH551" s="61" t="s">
        <v>71</v>
      </c>
      <c r="BI551" t="e">
        <f>+VLOOKUP(AG551,Sheet4!A:A,1,FALSE())</f>
        <v>#N/A</v>
      </c>
      <c r="BN551" s="62">
        <f t="shared" si="41"/>
        <v>0</v>
      </c>
      <c r="BO551" t="s">
        <v>446</v>
      </c>
    </row>
    <row r="552" spans="1:68" ht="12.75" hidden="1" customHeight="1" x14ac:dyDescent="0.3">
      <c r="A552" s="60">
        <v>46114</v>
      </c>
      <c r="B552" t="s">
        <v>82</v>
      </c>
      <c r="F552" s="63">
        <v>27</v>
      </c>
      <c r="G552">
        <v>13.5</v>
      </c>
      <c r="H552" s="22">
        <v>28.5</v>
      </c>
      <c r="I552" s="22">
        <v>28.5</v>
      </c>
      <c r="J552" s="22">
        <f t="shared" si="40"/>
        <v>15</v>
      </c>
      <c r="K552" s="22"/>
      <c r="L552" s="22"/>
      <c r="R552" t="s">
        <v>83</v>
      </c>
      <c r="V552">
        <v>2601106</v>
      </c>
      <c r="W552" t="s">
        <v>443</v>
      </c>
      <c r="X552" t="s">
        <v>110</v>
      </c>
      <c r="Y552" t="s">
        <v>138</v>
      </c>
      <c r="Z552" t="s">
        <v>444</v>
      </c>
      <c r="AG552" t="s">
        <v>443</v>
      </c>
      <c r="AH552" t="s">
        <v>445</v>
      </c>
      <c r="AI552" t="s">
        <v>141</v>
      </c>
      <c r="AJ552">
        <v>843766667</v>
      </c>
      <c r="AN552">
        <v>260001</v>
      </c>
      <c r="BB552" s="22">
        <v>1.5</v>
      </c>
      <c r="BF552">
        <f t="shared" si="38"/>
        <v>0</v>
      </c>
      <c r="BG552" s="22">
        <f t="shared" si="39"/>
        <v>-28.5</v>
      </c>
      <c r="BH552" s="61" t="s">
        <v>71</v>
      </c>
      <c r="BI552" t="e">
        <f>+VLOOKUP(AG552,Sheet4!A:A,1,FALSE())</f>
        <v>#N/A</v>
      </c>
      <c r="BN552" s="62">
        <f t="shared" si="41"/>
        <v>0</v>
      </c>
      <c r="BO552" t="s">
        <v>446</v>
      </c>
    </row>
    <row r="553" spans="1:68" ht="12.75" hidden="1" customHeight="1" x14ac:dyDescent="0.3">
      <c r="A553" s="60">
        <v>46114</v>
      </c>
      <c r="B553" t="s">
        <v>82</v>
      </c>
      <c r="F553" s="63">
        <v>27</v>
      </c>
      <c r="G553">
        <v>13.5</v>
      </c>
      <c r="H553" s="22">
        <v>28.5</v>
      </c>
      <c r="I553" s="22">
        <v>28.5</v>
      </c>
      <c r="J553" s="22">
        <f t="shared" si="40"/>
        <v>15</v>
      </c>
      <c r="K553" s="22"/>
      <c r="L553" s="22"/>
      <c r="R553" t="s">
        <v>83</v>
      </c>
      <c r="V553">
        <v>2601106</v>
      </c>
      <c r="W553" t="s">
        <v>443</v>
      </c>
      <c r="X553" t="s">
        <v>110</v>
      </c>
      <c r="Y553" t="s">
        <v>138</v>
      </c>
      <c r="Z553" t="s">
        <v>447</v>
      </c>
      <c r="AG553" t="s">
        <v>443</v>
      </c>
      <c r="AH553" t="s">
        <v>445</v>
      </c>
      <c r="AI553" t="s">
        <v>141</v>
      </c>
      <c r="AJ553">
        <v>843766667</v>
      </c>
      <c r="AN553">
        <v>260001</v>
      </c>
      <c r="BB553" s="22">
        <v>1.5</v>
      </c>
      <c r="BF553">
        <f t="shared" si="38"/>
        <v>0</v>
      </c>
      <c r="BG553" s="22">
        <f t="shared" si="39"/>
        <v>-28.5</v>
      </c>
      <c r="BH553" s="61" t="s">
        <v>71</v>
      </c>
      <c r="BI553" t="e">
        <f>+VLOOKUP(AG553,Sheet4!A:A,1,FALSE())</f>
        <v>#N/A</v>
      </c>
      <c r="BN553" s="62">
        <f t="shared" si="41"/>
        <v>0</v>
      </c>
      <c r="BO553" t="s">
        <v>446</v>
      </c>
    </row>
    <row r="554" spans="1:68" ht="12.75" hidden="1" customHeight="1" x14ac:dyDescent="0.3">
      <c r="A554" s="60">
        <v>46114</v>
      </c>
      <c r="B554" t="s">
        <v>84</v>
      </c>
      <c r="F554">
        <v>450</v>
      </c>
      <c r="G554">
        <v>450</v>
      </c>
      <c r="H554" s="22">
        <v>475</v>
      </c>
      <c r="I554" s="22">
        <v>475</v>
      </c>
      <c r="J554" s="22">
        <f t="shared" si="40"/>
        <v>25</v>
      </c>
      <c r="K554" s="22"/>
      <c r="L554" s="22"/>
      <c r="R554" t="s">
        <v>85</v>
      </c>
      <c r="V554">
        <v>2601106</v>
      </c>
      <c r="W554" t="s">
        <v>443</v>
      </c>
      <c r="X554" t="s">
        <v>110</v>
      </c>
      <c r="Y554" t="s">
        <v>138</v>
      </c>
      <c r="Z554" t="s">
        <v>444</v>
      </c>
      <c r="AG554" t="s">
        <v>443</v>
      </c>
      <c r="AH554" t="s">
        <v>445</v>
      </c>
      <c r="AI554" t="s">
        <v>141</v>
      </c>
      <c r="AJ554">
        <v>843766667</v>
      </c>
      <c r="AN554">
        <v>260001</v>
      </c>
      <c r="BB554" s="22">
        <v>25</v>
      </c>
      <c r="BF554">
        <f t="shared" si="38"/>
        <v>0</v>
      </c>
      <c r="BG554" s="22">
        <f t="shared" si="39"/>
        <v>-475</v>
      </c>
      <c r="BH554" s="61" t="s">
        <v>71</v>
      </c>
      <c r="BI554" t="e">
        <f>+VLOOKUP(AG554,Sheet4!A:A,1,FALSE())</f>
        <v>#N/A</v>
      </c>
      <c r="BN554" s="62">
        <f t="shared" si="41"/>
        <v>0</v>
      </c>
      <c r="BO554" t="s">
        <v>446</v>
      </c>
    </row>
    <row r="555" spans="1:68" ht="12.75" hidden="1" customHeight="1" x14ac:dyDescent="0.3">
      <c r="A555" s="60">
        <v>46114</v>
      </c>
      <c r="B555" t="s">
        <v>84</v>
      </c>
      <c r="F555">
        <v>450</v>
      </c>
      <c r="G555">
        <v>450</v>
      </c>
      <c r="H555" s="22">
        <v>475</v>
      </c>
      <c r="I555" s="22">
        <v>475</v>
      </c>
      <c r="J555" s="22">
        <f t="shared" si="40"/>
        <v>25</v>
      </c>
      <c r="K555" s="22"/>
      <c r="L555" s="22"/>
      <c r="R555" t="s">
        <v>85</v>
      </c>
      <c r="V555">
        <v>2601106</v>
      </c>
      <c r="W555" t="s">
        <v>443</v>
      </c>
      <c r="X555" t="s">
        <v>110</v>
      </c>
      <c r="Y555" t="s">
        <v>138</v>
      </c>
      <c r="Z555" t="s">
        <v>447</v>
      </c>
      <c r="AG555" t="s">
        <v>443</v>
      </c>
      <c r="AH555" t="s">
        <v>445</v>
      </c>
      <c r="AI555" t="s">
        <v>141</v>
      </c>
      <c r="AJ555">
        <v>843766667</v>
      </c>
      <c r="AN555">
        <v>260001</v>
      </c>
      <c r="BB555" s="22">
        <v>25</v>
      </c>
      <c r="BF555">
        <f t="shared" si="38"/>
        <v>0</v>
      </c>
      <c r="BG555" s="22">
        <f t="shared" si="39"/>
        <v>-475</v>
      </c>
      <c r="BH555" s="61" t="s">
        <v>71</v>
      </c>
      <c r="BI555" t="e">
        <f>+VLOOKUP(AG555,Sheet4!A:A,1,FALSE())</f>
        <v>#N/A</v>
      </c>
      <c r="BN555" s="62">
        <f t="shared" si="41"/>
        <v>0</v>
      </c>
      <c r="BO555" t="s">
        <v>446</v>
      </c>
    </row>
    <row r="556" spans="1:68" ht="12.75" customHeight="1" x14ac:dyDescent="0.3">
      <c r="A556" s="60">
        <v>46114</v>
      </c>
      <c r="B556" t="s">
        <v>63</v>
      </c>
      <c r="F556">
        <v>345</v>
      </c>
      <c r="G556">
        <v>345</v>
      </c>
      <c r="H556">
        <v>3030</v>
      </c>
      <c r="I556">
        <v>3030</v>
      </c>
      <c r="J556" s="22">
        <v>2685</v>
      </c>
      <c r="R556" t="s">
        <v>64</v>
      </c>
      <c r="V556">
        <v>2601107</v>
      </c>
      <c r="W556" t="s">
        <v>448</v>
      </c>
      <c r="X556" t="s">
        <v>94</v>
      </c>
      <c r="Y556" t="s">
        <v>449</v>
      </c>
      <c r="Z556" t="s">
        <v>450</v>
      </c>
      <c r="AG556" t="s">
        <v>448</v>
      </c>
      <c r="AH556" t="s">
        <v>451</v>
      </c>
      <c r="AI556" t="s">
        <v>452</v>
      </c>
      <c r="AJ556">
        <v>841531551</v>
      </c>
      <c r="AN556">
        <v>260001</v>
      </c>
      <c r="BF556">
        <f t="shared" si="38"/>
        <v>0</v>
      </c>
      <c r="BG556" s="22">
        <f t="shared" si="39"/>
        <v>-3030</v>
      </c>
      <c r="BH556" s="61" t="s">
        <v>71</v>
      </c>
      <c r="BI556" t="e">
        <f>+VLOOKUP(AG556,Sheet4!A:A,1,FALSE())</f>
        <v>#N/A</v>
      </c>
      <c r="BN556" s="62">
        <v>2685</v>
      </c>
      <c r="BO556" t="s">
        <v>453</v>
      </c>
      <c r="BP556" t="s">
        <v>116</v>
      </c>
    </row>
    <row r="557" spans="1:68" ht="12.75" hidden="1" customHeight="1" x14ac:dyDescent="0.3">
      <c r="A557" s="60">
        <v>46114</v>
      </c>
      <c r="B557" t="s">
        <v>74</v>
      </c>
      <c r="F557" s="63">
        <v>23</v>
      </c>
      <c r="G557">
        <v>11.5</v>
      </c>
      <c r="H557">
        <v>202</v>
      </c>
      <c r="I557">
        <v>202</v>
      </c>
      <c r="J557" s="22">
        <v>179</v>
      </c>
      <c r="R557" t="s">
        <v>75</v>
      </c>
      <c r="V557">
        <v>2601107</v>
      </c>
      <c r="W557" t="s">
        <v>448</v>
      </c>
      <c r="X557" t="s">
        <v>94</v>
      </c>
      <c r="Y557" t="s">
        <v>449</v>
      </c>
      <c r="Z557" t="s">
        <v>450</v>
      </c>
      <c r="AG557" t="s">
        <v>448</v>
      </c>
      <c r="AH557" t="s">
        <v>451</v>
      </c>
      <c r="AI557" t="s">
        <v>452</v>
      </c>
      <c r="AJ557">
        <v>841531551</v>
      </c>
      <c r="AN557">
        <v>260001</v>
      </c>
      <c r="BF557">
        <f t="shared" si="38"/>
        <v>0</v>
      </c>
      <c r="BG557" s="22">
        <f t="shared" si="39"/>
        <v>-202</v>
      </c>
      <c r="BH557" s="61" t="s">
        <v>71</v>
      </c>
      <c r="BI557" t="e">
        <f>+VLOOKUP(AG557,Sheet4!A:A,1,FALSE())</f>
        <v>#N/A</v>
      </c>
      <c r="BN557" s="62">
        <v>179</v>
      </c>
      <c r="BO557" t="s">
        <v>453</v>
      </c>
    </row>
    <row r="558" spans="1:68" ht="12.75" hidden="1" customHeight="1" x14ac:dyDescent="0.3">
      <c r="A558" s="60">
        <v>46114</v>
      </c>
      <c r="B558" t="s">
        <v>76</v>
      </c>
      <c r="F558">
        <v>460</v>
      </c>
      <c r="G558">
        <v>460</v>
      </c>
      <c r="H558">
        <v>4040</v>
      </c>
      <c r="I558">
        <v>4040</v>
      </c>
      <c r="J558" s="22">
        <v>3580</v>
      </c>
      <c r="R558" t="s">
        <v>77</v>
      </c>
      <c r="V558">
        <v>2601107</v>
      </c>
      <c r="W558" t="s">
        <v>448</v>
      </c>
      <c r="X558" t="s">
        <v>94</v>
      </c>
      <c r="Y558" t="s">
        <v>449</v>
      </c>
      <c r="Z558" t="s">
        <v>450</v>
      </c>
      <c r="AG558" t="s">
        <v>448</v>
      </c>
      <c r="AH558" t="s">
        <v>451</v>
      </c>
      <c r="AI558" t="s">
        <v>452</v>
      </c>
      <c r="AJ558">
        <v>841531551</v>
      </c>
      <c r="AN558">
        <v>260001</v>
      </c>
      <c r="BF558">
        <f t="shared" si="38"/>
        <v>0</v>
      </c>
      <c r="BG558" s="22">
        <f t="shared" si="39"/>
        <v>-4040</v>
      </c>
      <c r="BH558" s="61" t="s">
        <v>71</v>
      </c>
      <c r="BI558" t="e">
        <f>+VLOOKUP(AG558,Sheet4!A:A,1,FALSE())</f>
        <v>#N/A</v>
      </c>
      <c r="BN558" s="62">
        <v>3580</v>
      </c>
      <c r="BO558" t="s">
        <v>453</v>
      </c>
    </row>
    <row r="559" spans="1:68" ht="12.75" hidden="1" customHeight="1" x14ac:dyDescent="0.3">
      <c r="A559" s="60">
        <v>46114</v>
      </c>
      <c r="B559" t="s">
        <v>78</v>
      </c>
      <c r="F559" s="63">
        <v>23</v>
      </c>
      <c r="G559">
        <v>11.5</v>
      </c>
      <c r="H559">
        <v>202</v>
      </c>
      <c r="I559">
        <v>202</v>
      </c>
      <c r="J559" s="22">
        <v>179</v>
      </c>
      <c r="R559" t="s">
        <v>79</v>
      </c>
      <c r="V559">
        <v>2601107</v>
      </c>
      <c r="W559" t="s">
        <v>448</v>
      </c>
      <c r="X559" t="s">
        <v>94</v>
      </c>
      <c r="Y559" t="s">
        <v>449</v>
      </c>
      <c r="Z559" t="s">
        <v>450</v>
      </c>
      <c r="AG559" t="s">
        <v>448</v>
      </c>
      <c r="AH559" t="s">
        <v>451</v>
      </c>
      <c r="AI559" t="s">
        <v>452</v>
      </c>
      <c r="AJ559">
        <v>841531551</v>
      </c>
      <c r="AN559">
        <v>260001</v>
      </c>
      <c r="BF559">
        <f t="shared" si="38"/>
        <v>0</v>
      </c>
      <c r="BG559" s="22">
        <f t="shared" si="39"/>
        <v>-202</v>
      </c>
      <c r="BH559" s="61" t="s">
        <v>71</v>
      </c>
      <c r="BI559" t="e">
        <f>+VLOOKUP(AG559,Sheet4!A:A,1,FALSE())</f>
        <v>#N/A</v>
      </c>
      <c r="BN559" s="62">
        <v>179</v>
      </c>
      <c r="BO559" t="s">
        <v>453</v>
      </c>
    </row>
    <row r="560" spans="1:68" ht="12.75" hidden="1" customHeight="1" x14ac:dyDescent="0.3">
      <c r="A560" s="60">
        <v>46114</v>
      </c>
      <c r="B560" t="s">
        <v>80</v>
      </c>
      <c r="F560">
        <v>287.5</v>
      </c>
      <c r="G560">
        <v>287.5</v>
      </c>
      <c r="H560">
        <v>2525</v>
      </c>
      <c r="I560">
        <v>2525</v>
      </c>
      <c r="J560" s="22">
        <v>2237.5</v>
      </c>
      <c r="R560" t="s">
        <v>81</v>
      </c>
      <c r="V560">
        <v>2601107</v>
      </c>
      <c r="W560" t="s">
        <v>448</v>
      </c>
      <c r="X560" t="s">
        <v>94</v>
      </c>
      <c r="Y560" t="s">
        <v>449</v>
      </c>
      <c r="Z560" t="s">
        <v>450</v>
      </c>
      <c r="AG560" t="s">
        <v>448</v>
      </c>
      <c r="AH560" t="s">
        <v>451</v>
      </c>
      <c r="AI560" t="s">
        <v>452</v>
      </c>
      <c r="AJ560">
        <v>841531551</v>
      </c>
      <c r="AN560">
        <v>260001</v>
      </c>
      <c r="BC560" s="64">
        <v>288</v>
      </c>
      <c r="BF560">
        <f t="shared" si="38"/>
        <v>288</v>
      </c>
      <c r="BG560" s="22">
        <f t="shared" si="39"/>
        <v>-2237</v>
      </c>
      <c r="BH560" s="67" t="s">
        <v>99</v>
      </c>
      <c r="BI560" t="e">
        <f>+VLOOKUP(AG560,Sheet4!A:A,1,FALSE())</f>
        <v>#N/A</v>
      </c>
      <c r="BN560" s="62">
        <v>2237.5</v>
      </c>
      <c r="BO560" t="s">
        <v>453</v>
      </c>
    </row>
    <row r="561" spans="1:68" ht="12.75" customHeight="1" x14ac:dyDescent="0.3">
      <c r="A561" s="60">
        <v>46114</v>
      </c>
      <c r="B561" t="s">
        <v>63</v>
      </c>
      <c r="F561">
        <v>525</v>
      </c>
      <c r="G561">
        <v>525</v>
      </c>
      <c r="H561" s="22">
        <v>750</v>
      </c>
      <c r="I561" s="22">
        <v>750</v>
      </c>
      <c r="J561" s="22">
        <f t="shared" ref="J561:J567" si="42">I561-G561</f>
        <v>225</v>
      </c>
      <c r="K561" s="22"/>
      <c r="L561" s="22"/>
      <c r="R561" t="s">
        <v>64</v>
      </c>
      <c r="V561">
        <v>2601108</v>
      </c>
      <c r="W561" t="s">
        <v>454</v>
      </c>
      <c r="X561" t="s">
        <v>66</v>
      </c>
      <c r="Y561" t="s">
        <v>455</v>
      </c>
      <c r="Z561" t="s">
        <v>456</v>
      </c>
      <c r="AG561" t="s">
        <v>454</v>
      </c>
      <c r="AH561" t="s">
        <v>457</v>
      </c>
      <c r="AI561" t="s">
        <v>458</v>
      </c>
      <c r="AJ561" t="s">
        <v>459</v>
      </c>
      <c r="AN561">
        <v>260001</v>
      </c>
      <c r="BB561" s="22">
        <v>225</v>
      </c>
      <c r="BF561">
        <f t="shared" si="38"/>
        <v>0</v>
      </c>
      <c r="BG561" s="22">
        <f t="shared" si="39"/>
        <v>-750</v>
      </c>
      <c r="BH561" s="61" t="s">
        <v>71</v>
      </c>
      <c r="BI561" t="e">
        <f>+VLOOKUP(AG561,Sheet4!A:A,1,FALSE())</f>
        <v>#N/A</v>
      </c>
      <c r="BN561" s="62">
        <f t="shared" ref="BN561:BN567" si="43">+I561+-H561</f>
        <v>0</v>
      </c>
      <c r="BO561" t="s">
        <v>460</v>
      </c>
      <c r="BP561" t="s">
        <v>73</v>
      </c>
    </row>
    <row r="562" spans="1:68" ht="12.75" hidden="1" customHeight="1" x14ac:dyDescent="0.3">
      <c r="A562" s="60">
        <v>46114</v>
      </c>
      <c r="B562" t="s">
        <v>74</v>
      </c>
      <c r="F562" s="63">
        <v>35</v>
      </c>
      <c r="G562">
        <v>17.5</v>
      </c>
      <c r="H562" s="22">
        <v>50</v>
      </c>
      <c r="I562" s="22">
        <v>50</v>
      </c>
      <c r="J562" s="22">
        <f t="shared" si="42"/>
        <v>32.5</v>
      </c>
      <c r="K562" s="22"/>
      <c r="L562" s="22"/>
      <c r="R562" t="s">
        <v>75</v>
      </c>
      <c r="V562">
        <v>2601108</v>
      </c>
      <c r="W562" t="s">
        <v>454</v>
      </c>
      <c r="X562" t="s">
        <v>66</v>
      </c>
      <c r="Y562" t="s">
        <v>455</v>
      </c>
      <c r="Z562" t="s">
        <v>456</v>
      </c>
      <c r="AG562" t="s">
        <v>454</v>
      </c>
      <c r="AH562" t="s">
        <v>457</v>
      </c>
      <c r="AI562" t="s">
        <v>458</v>
      </c>
      <c r="AJ562" t="s">
        <v>459</v>
      </c>
      <c r="AN562">
        <v>260001</v>
      </c>
      <c r="BB562" s="22">
        <v>15</v>
      </c>
      <c r="BF562">
        <f t="shared" si="38"/>
        <v>0</v>
      </c>
      <c r="BG562" s="22">
        <f t="shared" si="39"/>
        <v>-50</v>
      </c>
      <c r="BH562" s="61" t="s">
        <v>71</v>
      </c>
      <c r="BI562" t="e">
        <f>+VLOOKUP(AG562,Sheet4!A:A,1,FALSE())</f>
        <v>#N/A</v>
      </c>
      <c r="BN562" s="62">
        <f t="shared" si="43"/>
        <v>0</v>
      </c>
      <c r="BO562" t="s">
        <v>460</v>
      </c>
    </row>
    <row r="563" spans="1:68" ht="12.75" hidden="1" customHeight="1" x14ac:dyDescent="0.3">
      <c r="A563" s="60">
        <v>46114</v>
      </c>
      <c r="B563" t="s">
        <v>76</v>
      </c>
      <c r="F563">
        <v>700</v>
      </c>
      <c r="G563">
        <v>700</v>
      </c>
      <c r="H563" s="22">
        <v>1000</v>
      </c>
      <c r="I563" s="22">
        <v>1000</v>
      </c>
      <c r="J563" s="22">
        <f t="shared" si="42"/>
        <v>300</v>
      </c>
      <c r="K563" s="22"/>
      <c r="L563" s="22"/>
      <c r="R563" t="s">
        <v>77</v>
      </c>
      <c r="V563">
        <v>2601108</v>
      </c>
      <c r="W563" t="s">
        <v>454</v>
      </c>
      <c r="X563" t="s">
        <v>66</v>
      </c>
      <c r="Y563" t="s">
        <v>455</v>
      </c>
      <c r="Z563" t="s">
        <v>456</v>
      </c>
      <c r="AG563" t="s">
        <v>454</v>
      </c>
      <c r="AH563" t="s">
        <v>457</v>
      </c>
      <c r="AI563" t="s">
        <v>458</v>
      </c>
      <c r="AJ563" t="s">
        <v>459</v>
      </c>
      <c r="AN563">
        <v>260001</v>
      </c>
      <c r="BB563" s="22">
        <v>300</v>
      </c>
      <c r="BF563">
        <f t="shared" si="38"/>
        <v>0</v>
      </c>
      <c r="BG563" s="22">
        <f t="shared" si="39"/>
        <v>-1000</v>
      </c>
      <c r="BH563" s="61" t="s">
        <v>71</v>
      </c>
      <c r="BI563" t="e">
        <f>+VLOOKUP(AG563,Sheet4!A:A,1,FALSE())</f>
        <v>#N/A</v>
      </c>
      <c r="BN563" s="62">
        <f t="shared" si="43"/>
        <v>0</v>
      </c>
      <c r="BO563" t="s">
        <v>460</v>
      </c>
    </row>
    <row r="564" spans="1:68" ht="12.75" hidden="1" customHeight="1" x14ac:dyDescent="0.3">
      <c r="A564" s="60">
        <v>46114</v>
      </c>
      <c r="B564" t="s">
        <v>78</v>
      </c>
      <c r="F564" s="63">
        <v>4</v>
      </c>
      <c r="G564">
        <v>2</v>
      </c>
      <c r="H564" s="22">
        <v>50</v>
      </c>
      <c r="I564" s="22">
        <v>50</v>
      </c>
      <c r="J564" s="22">
        <f t="shared" si="42"/>
        <v>48</v>
      </c>
      <c r="K564" s="22"/>
      <c r="L564" s="22"/>
      <c r="R564" t="s">
        <v>79</v>
      </c>
      <c r="V564">
        <v>2601108</v>
      </c>
      <c r="W564" t="s">
        <v>454</v>
      </c>
      <c r="X564" t="s">
        <v>66</v>
      </c>
      <c r="Y564" t="s">
        <v>455</v>
      </c>
      <c r="Z564" t="s">
        <v>456</v>
      </c>
      <c r="AG564" t="s">
        <v>454</v>
      </c>
      <c r="AH564" t="s">
        <v>457</v>
      </c>
      <c r="AI564" t="s">
        <v>458</v>
      </c>
      <c r="AJ564" t="s">
        <v>459</v>
      </c>
      <c r="AN564">
        <v>260001</v>
      </c>
      <c r="BB564" s="22">
        <v>46</v>
      </c>
      <c r="BF564">
        <f t="shared" si="38"/>
        <v>0</v>
      </c>
      <c r="BG564" s="22">
        <f t="shared" si="39"/>
        <v>-50</v>
      </c>
      <c r="BH564" s="61" t="s">
        <v>71</v>
      </c>
      <c r="BI564" t="e">
        <f>+VLOOKUP(AG564,Sheet4!A:A,1,FALSE())</f>
        <v>#N/A</v>
      </c>
      <c r="BN564" s="62">
        <f t="shared" si="43"/>
        <v>0</v>
      </c>
      <c r="BO564" t="s">
        <v>460</v>
      </c>
    </row>
    <row r="565" spans="1:68" ht="12.75" hidden="1" customHeight="1" x14ac:dyDescent="0.3">
      <c r="A565" s="60">
        <v>46114</v>
      </c>
      <c r="B565" t="s">
        <v>80</v>
      </c>
      <c r="F565">
        <v>50</v>
      </c>
      <c r="G565">
        <v>50</v>
      </c>
      <c r="H565" s="22">
        <v>625</v>
      </c>
      <c r="I565" s="22">
        <v>625</v>
      </c>
      <c r="J565" s="22">
        <f t="shared" si="42"/>
        <v>575</v>
      </c>
      <c r="K565" s="22">
        <f>I565/12.5</f>
        <v>50</v>
      </c>
      <c r="L565" s="22"/>
      <c r="R565" t="s">
        <v>81</v>
      </c>
      <c r="V565">
        <v>2601108</v>
      </c>
      <c r="W565" t="s">
        <v>454</v>
      </c>
      <c r="X565" t="s">
        <v>66</v>
      </c>
      <c r="Y565" t="s">
        <v>455</v>
      </c>
      <c r="Z565" t="s">
        <v>456</v>
      </c>
      <c r="AG565" t="s">
        <v>454</v>
      </c>
      <c r="AH565" t="s">
        <v>457</v>
      </c>
      <c r="AI565" t="s">
        <v>458</v>
      </c>
      <c r="AJ565" t="s">
        <v>459</v>
      </c>
      <c r="AN565">
        <v>260001</v>
      </c>
      <c r="BB565" s="22">
        <v>575</v>
      </c>
      <c r="BF565">
        <f t="shared" si="38"/>
        <v>0</v>
      </c>
      <c r="BG565" s="22">
        <f t="shared" si="39"/>
        <v>-625</v>
      </c>
      <c r="BH565" s="61" t="s">
        <v>71</v>
      </c>
      <c r="BI565" t="e">
        <f>+VLOOKUP(AG565,Sheet4!A:A,1,FALSE())</f>
        <v>#N/A</v>
      </c>
      <c r="BN565" s="62">
        <f t="shared" si="43"/>
        <v>0</v>
      </c>
      <c r="BO565" t="s">
        <v>460</v>
      </c>
    </row>
    <row r="566" spans="1:68" ht="12.75" hidden="1" customHeight="1" x14ac:dyDescent="0.3">
      <c r="A566" s="60">
        <v>46114</v>
      </c>
      <c r="B566" t="s">
        <v>82</v>
      </c>
      <c r="F566" s="63">
        <v>93</v>
      </c>
      <c r="G566">
        <v>46.5</v>
      </c>
      <c r="H566" s="22">
        <v>0</v>
      </c>
      <c r="I566" s="22">
        <v>0</v>
      </c>
      <c r="J566" s="22">
        <f t="shared" si="42"/>
        <v>-46.5</v>
      </c>
      <c r="K566" s="22"/>
      <c r="L566" s="22"/>
      <c r="R566" t="s">
        <v>83</v>
      </c>
      <c r="V566">
        <v>2601108</v>
      </c>
      <c r="W566" t="s">
        <v>454</v>
      </c>
      <c r="X566" t="s">
        <v>66</v>
      </c>
      <c r="Y566" t="s">
        <v>455</v>
      </c>
      <c r="Z566" t="s">
        <v>456</v>
      </c>
      <c r="AG566" t="s">
        <v>454</v>
      </c>
      <c r="AH566" t="s">
        <v>457</v>
      </c>
      <c r="AI566" t="s">
        <v>458</v>
      </c>
      <c r="AJ566" t="s">
        <v>459</v>
      </c>
      <c r="AN566">
        <v>260001</v>
      </c>
      <c r="BB566" s="22">
        <v>-93</v>
      </c>
      <c r="BF566">
        <f t="shared" si="38"/>
        <v>0</v>
      </c>
      <c r="BG566" s="22">
        <f t="shared" si="39"/>
        <v>0</v>
      </c>
      <c r="BH566" s="61" t="s">
        <v>71</v>
      </c>
      <c r="BI566" t="e">
        <f>+VLOOKUP(AG566,Sheet4!A:A,1,FALSE())</f>
        <v>#N/A</v>
      </c>
      <c r="BN566" s="62">
        <f t="shared" si="43"/>
        <v>0</v>
      </c>
      <c r="BO566" t="s">
        <v>460</v>
      </c>
    </row>
    <row r="567" spans="1:68" ht="12.75" hidden="1" customHeight="1" x14ac:dyDescent="0.3">
      <c r="A567" s="60">
        <v>46114</v>
      </c>
      <c r="B567" t="s">
        <v>84</v>
      </c>
      <c r="F567">
        <v>1550</v>
      </c>
      <c r="G567">
        <v>1550</v>
      </c>
      <c r="H567" s="22">
        <v>0</v>
      </c>
      <c r="I567" s="22">
        <v>0</v>
      </c>
      <c r="J567" s="22">
        <f t="shared" si="42"/>
        <v>-1550</v>
      </c>
      <c r="K567" s="22"/>
      <c r="L567" s="22">
        <f>I567/50</f>
        <v>0</v>
      </c>
      <c r="R567" t="s">
        <v>85</v>
      </c>
      <c r="V567">
        <v>2601108</v>
      </c>
      <c r="W567" t="s">
        <v>454</v>
      </c>
      <c r="X567" t="s">
        <v>66</v>
      </c>
      <c r="Y567" t="s">
        <v>455</v>
      </c>
      <c r="Z567" t="s">
        <v>456</v>
      </c>
      <c r="AG567" t="s">
        <v>454</v>
      </c>
      <c r="AH567" t="s">
        <v>457</v>
      </c>
      <c r="AI567" t="s">
        <v>458</v>
      </c>
      <c r="AJ567" t="s">
        <v>459</v>
      </c>
      <c r="AN567">
        <v>260001</v>
      </c>
      <c r="BB567" s="22">
        <v>-1550</v>
      </c>
      <c r="BF567">
        <f t="shared" si="38"/>
        <v>0</v>
      </c>
      <c r="BG567" s="22">
        <f t="shared" si="39"/>
        <v>0</v>
      </c>
      <c r="BH567" s="61" t="s">
        <v>71</v>
      </c>
      <c r="BI567" t="e">
        <f>+VLOOKUP(AG567,Sheet4!A:A,1,FALSE())</f>
        <v>#N/A</v>
      </c>
      <c r="BN567" s="62">
        <f t="shared" si="43"/>
        <v>0</v>
      </c>
      <c r="BO567" t="s">
        <v>460</v>
      </c>
    </row>
    <row r="568" spans="1:68" ht="12.75" customHeight="1" x14ac:dyDescent="0.3">
      <c r="A568" s="60">
        <v>46114</v>
      </c>
      <c r="B568" t="s">
        <v>63</v>
      </c>
      <c r="F568">
        <v>3975</v>
      </c>
      <c r="G568">
        <v>3975</v>
      </c>
      <c r="H568">
        <v>3900</v>
      </c>
      <c r="I568">
        <v>3900</v>
      </c>
      <c r="J568" s="22">
        <v>-75</v>
      </c>
      <c r="R568" t="s">
        <v>64</v>
      </c>
      <c r="V568">
        <v>2601109</v>
      </c>
      <c r="W568" t="s">
        <v>461</v>
      </c>
      <c r="X568" t="s">
        <v>94</v>
      </c>
      <c r="Y568" t="s">
        <v>95</v>
      </c>
      <c r="Z568" t="s">
        <v>462</v>
      </c>
      <c r="AG568" t="s">
        <v>461</v>
      </c>
      <c r="AH568" t="s">
        <v>463</v>
      </c>
      <c r="AI568" t="s">
        <v>98</v>
      </c>
      <c r="AJ568">
        <v>847870520</v>
      </c>
      <c r="AN568">
        <v>260001</v>
      </c>
      <c r="BE568" s="64">
        <v>3975</v>
      </c>
      <c r="BF568">
        <f t="shared" si="38"/>
        <v>0</v>
      </c>
      <c r="BG568" s="22">
        <f t="shared" si="39"/>
        <v>-3900</v>
      </c>
      <c r="BH568" s="66" t="s">
        <v>71</v>
      </c>
      <c r="BI568" t="e">
        <f>+VLOOKUP(AG568,Sheet4!A:A,1,FALSE())</f>
        <v>#N/A</v>
      </c>
      <c r="BN568" s="62">
        <v>-75</v>
      </c>
      <c r="BO568" t="s">
        <v>464</v>
      </c>
      <c r="BP568" t="s">
        <v>101</v>
      </c>
    </row>
    <row r="569" spans="1:68" ht="12.75" customHeight="1" x14ac:dyDescent="0.3">
      <c r="A569" s="60">
        <v>46114</v>
      </c>
      <c r="B569" t="s">
        <v>63</v>
      </c>
      <c r="F569">
        <v>1260</v>
      </c>
      <c r="G569">
        <v>1260</v>
      </c>
      <c r="H569">
        <v>1230</v>
      </c>
      <c r="I569">
        <v>1230</v>
      </c>
      <c r="J569" s="22">
        <v>-30</v>
      </c>
      <c r="R569" t="s">
        <v>64</v>
      </c>
      <c r="V569">
        <v>2601109</v>
      </c>
      <c r="W569" t="s">
        <v>461</v>
      </c>
      <c r="X569" t="s">
        <v>94</v>
      </c>
      <c r="Y569" t="s">
        <v>95</v>
      </c>
      <c r="Z569" t="s">
        <v>465</v>
      </c>
      <c r="AG569" t="s">
        <v>461</v>
      </c>
      <c r="AH569" t="s">
        <v>463</v>
      </c>
      <c r="AI569" t="s">
        <v>98</v>
      </c>
      <c r="AJ569">
        <v>847870520</v>
      </c>
      <c r="AN569">
        <v>260001</v>
      </c>
      <c r="BE569" s="64">
        <v>1260</v>
      </c>
      <c r="BF569">
        <f t="shared" si="38"/>
        <v>0</v>
      </c>
      <c r="BG569" s="22">
        <f t="shared" si="39"/>
        <v>-1230</v>
      </c>
      <c r="BH569" s="66" t="s">
        <v>71</v>
      </c>
      <c r="BI569" t="e">
        <f>+VLOOKUP(AG569,Sheet4!A:A,1,FALSE())</f>
        <v>#N/A</v>
      </c>
      <c r="BN569" s="62">
        <v>-30</v>
      </c>
      <c r="BO569" t="s">
        <v>464</v>
      </c>
      <c r="BP569" t="s">
        <v>101</v>
      </c>
    </row>
    <row r="570" spans="1:68" ht="12.75" customHeight="1" x14ac:dyDescent="0.3">
      <c r="A570" s="60">
        <v>46114</v>
      </c>
      <c r="B570" t="s">
        <v>63</v>
      </c>
      <c r="F570">
        <v>270</v>
      </c>
      <c r="G570">
        <v>270</v>
      </c>
      <c r="H570">
        <v>270</v>
      </c>
      <c r="I570">
        <v>270</v>
      </c>
      <c r="J570" s="22">
        <v>0</v>
      </c>
      <c r="R570" t="s">
        <v>64</v>
      </c>
      <c r="V570">
        <v>2601109</v>
      </c>
      <c r="W570" t="s">
        <v>461</v>
      </c>
      <c r="X570" t="s">
        <v>94</v>
      </c>
      <c r="Y570" t="s">
        <v>95</v>
      </c>
      <c r="Z570" t="s">
        <v>466</v>
      </c>
      <c r="AG570" t="s">
        <v>461</v>
      </c>
      <c r="AH570" t="s">
        <v>463</v>
      </c>
      <c r="AI570" t="s">
        <v>98</v>
      </c>
      <c r="AJ570">
        <v>847870520</v>
      </c>
      <c r="AN570">
        <v>260001</v>
      </c>
      <c r="BD570" s="64">
        <v>270</v>
      </c>
      <c r="BF570">
        <f t="shared" si="38"/>
        <v>270</v>
      </c>
      <c r="BG570" s="22">
        <f t="shared" si="39"/>
        <v>0</v>
      </c>
      <c r="BH570" s="65" t="s">
        <v>99</v>
      </c>
      <c r="BI570" t="e">
        <f>+VLOOKUP(AG570,Sheet4!A:A,1,FALSE())</f>
        <v>#N/A</v>
      </c>
      <c r="BN570" s="62">
        <v>0</v>
      </c>
      <c r="BO570" t="s">
        <v>464</v>
      </c>
      <c r="BP570" t="s">
        <v>101</v>
      </c>
    </row>
    <row r="571" spans="1:68" ht="12.75" customHeight="1" x14ac:dyDescent="0.3">
      <c r="A571" s="60">
        <v>46114</v>
      </c>
      <c r="B571" t="s">
        <v>63</v>
      </c>
      <c r="F571">
        <v>1680</v>
      </c>
      <c r="G571">
        <v>1680</v>
      </c>
      <c r="H571">
        <v>1650</v>
      </c>
      <c r="I571">
        <v>1650</v>
      </c>
      <c r="J571" s="22">
        <v>-30</v>
      </c>
      <c r="R571" t="s">
        <v>64</v>
      </c>
      <c r="V571">
        <v>2601109</v>
      </c>
      <c r="W571" t="s">
        <v>461</v>
      </c>
      <c r="X571" t="s">
        <v>94</v>
      </c>
      <c r="Y571" t="s">
        <v>95</v>
      </c>
      <c r="Z571" t="s">
        <v>467</v>
      </c>
      <c r="AG571" t="s">
        <v>461</v>
      </c>
      <c r="AH571" t="s">
        <v>463</v>
      </c>
      <c r="AI571" t="s">
        <v>98</v>
      </c>
      <c r="AJ571">
        <v>847870520</v>
      </c>
      <c r="AN571">
        <v>260001</v>
      </c>
      <c r="BE571" s="64">
        <v>1680</v>
      </c>
      <c r="BF571">
        <f t="shared" si="38"/>
        <v>0</v>
      </c>
      <c r="BG571" s="22">
        <f t="shared" si="39"/>
        <v>-1650</v>
      </c>
      <c r="BH571" s="66" t="s">
        <v>71</v>
      </c>
      <c r="BI571" t="e">
        <f>+VLOOKUP(AG571,Sheet4!A:A,1,FALSE())</f>
        <v>#N/A</v>
      </c>
      <c r="BN571" s="62">
        <v>-30</v>
      </c>
      <c r="BO571" t="s">
        <v>464</v>
      </c>
      <c r="BP571" t="s">
        <v>101</v>
      </c>
    </row>
    <row r="572" spans="1:68" ht="12.75" customHeight="1" x14ac:dyDescent="0.3">
      <c r="A572" s="60">
        <v>46114</v>
      </c>
      <c r="B572" t="s">
        <v>63</v>
      </c>
      <c r="F572">
        <v>1110</v>
      </c>
      <c r="G572">
        <v>1110</v>
      </c>
      <c r="H572">
        <v>1095</v>
      </c>
      <c r="I572">
        <v>1095</v>
      </c>
      <c r="J572" s="22">
        <v>-15</v>
      </c>
      <c r="R572" t="s">
        <v>64</v>
      </c>
      <c r="V572">
        <v>2601109</v>
      </c>
      <c r="W572" t="s">
        <v>461</v>
      </c>
      <c r="X572" t="s">
        <v>94</v>
      </c>
      <c r="Y572" t="s">
        <v>95</v>
      </c>
      <c r="Z572" t="s">
        <v>468</v>
      </c>
      <c r="AG572" t="s">
        <v>461</v>
      </c>
      <c r="AH572" t="s">
        <v>463</v>
      </c>
      <c r="AI572" t="s">
        <v>98</v>
      </c>
      <c r="AJ572">
        <v>847870520</v>
      </c>
      <c r="AN572">
        <v>260001</v>
      </c>
      <c r="BE572" s="64">
        <v>1110</v>
      </c>
      <c r="BF572">
        <f t="shared" si="38"/>
        <v>0</v>
      </c>
      <c r="BG572" s="22">
        <f t="shared" si="39"/>
        <v>-1095</v>
      </c>
      <c r="BH572" s="66" t="s">
        <v>71</v>
      </c>
      <c r="BI572" t="e">
        <f>+VLOOKUP(AG572,Sheet4!A:A,1,FALSE())</f>
        <v>#N/A</v>
      </c>
      <c r="BN572" s="62">
        <v>-15</v>
      </c>
      <c r="BO572" t="s">
        <v>464</v>
      </c>
      <c r="BP572" t="s">
        <v>101</v>
      </c>
    </row>
    <row r="573" spans="1:68" ht="12.75" customHeight="1" x14ac:dyDescent="0.3">
      <c r="A573" s="60">
        <v>46114</v>
      </c>
      <c r="B573" t="s">
        <v>63</v>
      </c>
      <c r="F573">
        <v>630</v>
      </c>
      <c r="G573">
        <v>630</v>
      </c>
      <c r="H573">
        <v>615</v>
      </c>
      <c r="I573">
        <v>615</v>
      </c>
      <c r="J573" s="22">
        <v>-15</v>
      </c>
      <c r="R573" t="s">
        <v>64</v>
      </c>
      <c r="V573">
        <v>2601109</v>
      </c>
      <c r="W573" t="s">
        <v>461</v>
      </c>
      <c r="X573" t="s">
        <v>94</v>
      </c>
      <c r="Y573" t="s">
        <v>95</v>
      </c>
      <c r="Z573" t="s">
        <v>469</v>
      </c>
      <c r="AG573" t="s">
        <v>461</v>
      </c>
      <c r="AH573" t="s">
        <v>463</v>
      </c>
      <c r="AI573" t="s">
        <v>98</v>
      </c>
      <c r="AJ573">
        <v>847870520</v>
      </c>
      <c r="AN573">
        <v>260001</v>
      </c>
      <c r="BE573" s="64">
        <v>630</v>
      </c>
      <c r="BF573">
        <f t="shared" si="38"/>
        <v>0</v>
      </c>
      <c r="BG573" s="22">
        <f t="shared" si="39"/>
        <v>-615</v>
      </c>
      <c r="BH573" s="66" t="s">
        <v>71</v>
      </c>
      <c r="BI573" t="e">
        <f>+VLOOKUP(AG573,Sheet4!A:A,1,FALSE())</f>
        <v>#N/A</v>
      </c>
      <c r="BN573" s="62">
        <v>-15</v>
      </c>
      <c r="BO573" t="s">
        <v>464</v>
      </c>
      <c r="BP573" t="s">
        <v>101</v>
      </c>
    </row>
    <row r="574" spans="1:68" ht="12.75" customHeight="1" x14ac:dyDescent="0.3">
      <c r="A574" s="60">
        <v>46114</v>
      </c>
      <c r="B574" t="s">
        <v>63</v>
      </c>
      <c r="F574">
        <v>465</v>
      </c>
      <c r="G574">
        <v>465</v>
      </c>
      <c r="H574">
        <v>450</v>
      </c>
      <c r="I574">
        <v>450</v>
      </c>
      <c r="J574" s="22">
        <v>-15</v>
      </c>
      <c r="R574" t="s">
        <v>64</v>
      </c>
      <c r="V574">
        <v>2601109</v>
      </c>
      <c r="W574" t="s">
        <v>461</v>
      </c>
      <c r="X574" t="s">
        <v>94</v>
      </c>
      <c r="Y574" t="s">
        <v>95</v>
      </c>
      <c r="Z574" t="s">
        <v>470</v>
      </c>
      <c r="AG574" t="s">
        <v>461</v>
      </c>
      <c r="AH574" t="s">
        <v>463</v>
      </c>
      <c r="AI574" t="s">
        <v>98</v>
      </c>
      <c r="AJ574">
        <v>847870520</v>
      </c>
      <c r="AN574">
        <v>260001</v>
      </c>
      <c r="BE574" s="64">
        <v>465</v>
      </c>
      <c r="BF574">
        <f t="shared" si="38"/>
        <v>0</v>
      </c>
      <c r="BG574" s="22">
        <f t="shared" si="39"/>
        <v>-450</v>
      </c>
      <c r="BH574" s="66" t="s">
        <v>71</v>
      </c>
      <c r="BI574" t="e">
        <f>+VLOOKUP(AG574,Sheet4!A:A,1,FALSE())</f>
        <v>#N/A</v>
      </c>
      <c r="BN574" s="62">
        <v>-15</v>
      </c>
      <c r="BO574" t="s">
        <v>464</v>
      </c>
      <c r="BP574" t="s">
        <v>101</v>
      </c>
    </row>
    <row r="575" spans="1:68" ht="12.75" customHeight="1" x14ac:dyDescent="0.3">
      <c r="A575" s="60">
        <v>46114</v>
      </c>
      <c r="B575" t="s">
        <v>63</v>
      </c>
      <c r="F575">
        <v>600</v>
      </c>
      <c r="G575">
        <v>600</v>
      </c>
      <c r="H575">
        <v>585</v>
      </c>
      <c r="I575">
        <v>585</v>
      </c>
      <c r="J575" s="22">
        <v>-15</v>
      </c>
      <c r="R575" t="s">
        <v>64</v>
      </c>
      <c r="V575">
        <v>2601109</v>
      </c>
      <c r="W575" t="s">
        <v>461</v>
      </c>
      <c r="X575" t="s">
        <v>94</v>
      </c>
      <c r="Y575" t="s">
        <v>95</v>
      </c>
      <c r="Z575" t="s">
        <v>471</v>
      </c>
      <c r="AG575" t="s">
        <v>461</v>
      </c>
      <c r="AH575" t="s">
        <v>463</v>
      </c>
      <c r="AI575" t="s">
        <v>98</v>
      </c>
      <c r="AJ575">
        <v>847870520</v>
      </c>
      <c r="AN575">
        <v>260001</v>
      </c>
      <c r="BE575" s="64">
        <v>600</v>
      </c>
      <c r="BF575">
        <f t="shared" si="38"/>
        <v>0</v>
      </c>
      <c r="BG575" s="22">
        <f t="shared" si="39"/>
        <v>-585</v>
      </c>
      <c r="BH575" s="66" t="s">
        <v>71</v>
      </c>
      <c r="BI575" t="e">
        <f>+VLOOKUP(AG575,Sheet4!A:A,1,FALSE())</f>
        <v>#N/A</v>
      </c>
      <c r="BN575" s="62">
        <v>-15</v>
      </c>
      <c r="BO575" t="s">
        <v>464</v>
      </c>
      <c r="BP575" t="s">
        <v>101</v>
      </c>
    </row>
    <row r="576" spans="1:68" ht="12.75" customHeight="1" x14ac:dyDescent="0.3">
      <c r="A576" s="60">
        <v>46114</v>
      </c>
      <c r="B576" t="s">
        <v>63</v>
      </c>
      <c r="F576">
        <v>825</v>
      </c>
      <c r="G576">
        <v>825</v>
      </c>
      <c r="H576">
        <v>810</v>
      </c>
      <c r="I576">
        <v>810</v>
      </c>
      <c r="J576" s="22">
        <v>-15</v>
      </c>
      <c r="R576" t="s">
        <v>64</v>
      </c>
      <c r="V576">
        <v>2601109</v>
      </c>
      <c r="W576" t="s">
        <v>461</v>
      </c>
      <c r="X576" t="s">
        <v>94</v>
      </c>
      <c r="Y576" t="s">
        <v>95</v>
      </c>
      <c r="Z576" t="s">
        <v>472</v>
      </c>
      <c r="AG576" t="s">
        <v>461</v>
      </c>
      <c r="AH576" t="s">
        <v>463</v>
      </c>
      <c r="AI576" t="s">
        <v>98</v>
      </c>
      <c r="AJ576">
        <v>847870520</v>
      </c>
      <c r="AN576">
        <v>260001</v>
      </c>
      <c r="BE576" s="64">
        <v>825</v>
      </c>
      <c r="BF576">
        <f t="shared" si="38"/>
        <v>0</v>
      </c>
      <c r="BG576" s="22">
        <f t="shared" si="39"/>
        <v>-810</v>
      </c>
      <c r="BH576" s="66" t="s">
        <v>71</v>
      </c>
      <c r="BI576" t="e">
        <f>+VLOOKUP(AG576,Sheet4!A:A,1,FALSE())</f>
        <v>#N/A</v>
      </c>
      <c r="BN576" s="62">
        <v>-15</v>
      </c>
      <c r="BO576" t="s">
        <v>464</v>
      </c>
      <c r="BP576" t="s">
        <v>101</v>
      </c>
    </row>
    <row r="577" spans="1:68" ht="12.75" customHeight="1" x14ac:dyDescent="0.3">
      <c r="A577" s="60">
        <v>46114</v>
      </c>
      <c r="B577" t="s">
        <v>63</v>
      </c>
      <c r="F577">
        <v>3195</v>
      </c>
      <c r="G577">
        <v>3195</v>
      </c>
      <c r="H577">
        <v>3135</v>
      </c>
      <c r="I577">
        <v>3135</v>
      </c>
      <c r="J577" s="22">
        <v>-60</v>
      </c>
      <c r="R577" t="s">
        <v>64</v>
      </c>
      <c r="V577">
        <v>2601109</v>
      </c>
      <c r="W577" t="s">
        <v>461</v>
      </c>
      <c r="X577" t="s">
        <v>94</v>
      </c>
      <c r="Y577" t="s">
        <v>95</v>
      </c>
      <c r="Z577" t="s">
        <v>473</v>
      </c>
      <c r="AG577" t="s">
        <v>461</v>
      </c>
      <c r="AH577" t="s">
        <v>463</v>
      </c>
      <c r="AI577" t="s">
        <v>98</v>
      </c>
      <c r="AJ577">
        <v>847870520</v>
      </c>
      <c r="AN577">
        <v>260001</v>
      </c>
      <c r="BE577" s="64">
        <v>3195</v>
      </c>
      <c r="BF577">
        <f t="shared" si="38"/>
        <v>0</v>
      </c>
      <c r="BG577" s="22">
        <f t="shared" si="39"/>
        <v>-3135</v>
      </c>
      <c r="BH577" s="66" t="s">
        <v>71</v>
      </c>
      <c r="BI577" t="e">
        <f>+VLOOKUP(AG577,Sheet4!A:A,1,FALSE())</f>
        <v>#N/A</v>
      </c>
      <c r="BN577" s="62">
        <v>-60</v>
      </c>
      <c r="BO577" t="s">
        <v>464</v>
      </c>
      <c r="BP577" t="s">
        <v>101</v>
      </c>
    </row>
    <row r="578" spans="1:68" ht="12.75" customHeight="1" x14ac:dyDescent="0.3">
      <c r="A578" s="60">
        <v>46114</v>
      </c>
      <c r="B578" t="s">
        <v>63</v>
      </c>
      <c r="F578">
        <v>615</v>
      </c>
      <c r="G578">
        <v>615</v>
      </c>
      <c r="H578">
        <v>600</v>
      </c>
      <c r="I578">
        <v>600</v>
      </c>
      <c r="J578" s="22">
        <v>-15</v>
      </c>
      <c r="R578" t="s">
        <v>64</v>
      </c>
      <c r="V578">
        <v>2601109</v>
      </c>
      <c r="W578" t="s">
        <v>461</v>
      </c>
      <c r="X578" t="s">
        <v>94</v>
      </c>
      <c r="Y578" t="s">
        <v>95</v>
      </c>
      <c r="Z578" t="s">
        <v>474</v>
      </c>
      <c r="AG578" t="s">
        <v>461</v>
      </c>
      <c r="AH578" t="s">
        <v>463</v>
      </c>
      <c r="AI578" t="s">
        <v>98</v>
      </c>
      <c r="AJ578">
        <v>847870520</v>
      </c>
      <c r="AN578">
        <v>260001</v>
      </c>
      <c r="BE578" s="64">
        <v>615</v>
      </c>
      <c r="BF578">
        <f t="shared" ref="BF578:BF641" si="44">+BC578+BD578</f>
        <v>0</v>
      </c>
      <c r="BG578" s="22">
        <f t="shared" ref="BG578:BG641" si="45">+BF578-I578</f>
        <v>-600</v>
      </c>
      <c r="BH578" s="66" t="s">
        <v>71</v>
      </c>
      <c r="BI578" t="e">
        <f>+VLOOKUP(AG578,Sheet4!A:A,1,FALSE())</f>
        <v>#N/A</v>
      </c>
      <c r="BN578" s="62">
        <v>-15</v>
      </c>
      <c r="BO578" t="s">
        <v>464</v>
      </c>
      <c r="BP578" t="s">
        <v>101</v>
      </c>
    </row>
    <row r="579" spans="1:68" ht="12.75" customHeight="1" x14ac:dyDescent="0.3">
      <c r="A579" s="60">
        <v>46114</v>
      </c>
      <c r="B579" t="s">
        <v>63</v>
      </c>
      <c r="F579">
        <v>405</v>
      </c>
      <c r="G579">
        <v>405</v>
      </c>
      <c r="H579">
        <v>405</v>
      </c>
      <c r="I579">
        <v>405</v>
      </c>
      <c r="J579" s="22">
        <v>0</v>
      </c>
      <c r="R579" t="s">
        <v>64</v>
      </c>
      <c r="V579">
        <v>2601109</v>
      </c>
      <c r="W579" t="s">
        <v>461</v>
      </c>
      <c r="X579" t="s">
        <v>94</v>
      </c>
      <c r="Y579" t="s">
        <v>95</v>
      </c>
      <c r="Z579" t="s">
        <v>475</v>
      </c>
      <c r="AG579" t="s">
        <v>461</v>
      </c>
      <c r="AH579" t="s">
        <v>463</v>
      </c>
      <c r="AI579" t="s">
        <v>98</v>
      </c>
      <c r="AJ579">
        <v>847870520</v>
      </c>
      <c r="AN579">
        <v>260001</v>
      </c>
      <c r="BE579" s="64">
        <v>405</v>
      </c>
      <c r="BF579">
        <f t="shared" si="44"/>
        <v>0</v>
      </c>
      <c r="BG579" s="22">
        <f t="shared" si="45"/>
        <v>-405</v>
      </c>
      <c r="BH579" s="66" t="s">
        <v>71</v>
      </c>
      <c r="BI579" t="e">
        <f>+VLOOKUP(AG579,Sheet4!A:A,1,FALSE())</f>
        <v>#N/A</v>
      </c>
      <c r="BN579" s="62">
        <v>0</v>
      </c>
      <c r="BO579" t="s">
        <v>464</v>
      </c>
      <c r="BP579" t="s">
        <v>101</v>
      </c>
    </row>
    <row r="580" spans="1:68" ht="12.75" customHeight="1" x14ac:dyDescent="0.3">
      <c r="A580" s="60">
        <v>46114</v>
      </c>
      <c r="B580" t="s">
        <v>63</v>
      </c>
      <c r="F580">
        <v>555</v>
      </c>
      <c r="G580">
        <v>555</v>
      </c>
      <c r="H580">
        <v>540</v>
      </c>
      <c r="I580">
        <v>540</v>
      </c>
      <c r="J580" s="22">
        <v>-15</v>
      </c>
      <c r="R580" t="s">
        <v>64</v>
      </c>
      <c r="V580">
        <v>2601109</v>
      </c>
      <c r="W580" t="s">
        <v>461</v>
      </c>
      <c r="X580" t="s">
        <v>94</v>
      </c>
      <c r="Y580" t="s">
        <v>95</v>
      </c>
      <c r="Z580" t="s">
        <v>476</v>
      </c>
      <c r="AG580" t="s">
        <v>461</v>
      </c>
      <c r="AH580" t="s">
        <v>463</v>
      </c>
      <c r="AI580" t="s">
        <v>98</v>
      </c>
      <c r="AJ580">
        <v>847870520</v>
      </c>
      <c r="AN580">
        <v>260001</v>
      </c>
      <c r="BE580" s="64">
        <v>555</v>
      </c>
      <c r="BF580">
        <f t="shared" si="44"/>
        <v>0</v>
      </c>
      <c r="BG580" s="22">
        <f t="shared" si="45"/>
        <v>-540</v>
      </c>
      <c r="BH580" s="66" t="s">
        <v>71</v>
      </c>
      <c r="BI580" t="e">
        <f>+VLOOKUP(AG580,Sheet4!A:A,1,FALSE())</f>
        <v>#N/A</v>
      </c>
      <c r="BN580" s="62">
        <v>-15</v>
      </c>
      <c r="BO580" t="s">
        <v>464</v>
      </c>
      <c r="BP580" t="s">
        <v>101</v>
      </c>
    </row>
    <row r="581" spans="1:68" ht="12.75" customHeight="1" x14ac:dyDescent="0.3">
      <c r="A581" s="60">
        <v>46114</v>
      </c>
      <c r="B581" t="s">
        <v>63</v>
      </c>
      <c r="F581">
        <v>1110</v>
      </c>
      <c r="G581">
        <v>1110</v>
      </c>
      <c r="H581">
        <v>1095</v>
      </c>
      <c r="I581">
        <v>1095</v>
      </c>
      <c r="J581" s="22">
        <v>-15</v>
      </c>
      <c r="R581" t="s">
        <v>64</v>
      </c>
      <c r="V581">
        <v>2601109</v>
      </c>
      <c r="W581" t="s">
        <v>461</v>
      </c>
      <c r="X581" t="s">
        <v>94</v>
      </c>
      <c r="Y581" t="s">
        <v>95</v>
      </c>
      <c r="Z581" t="s">
        <v>477</v>
      </c>
      <c r="AG581" t="s">
        <v>461</v>
      </c>
      <c r="AH581" t="s">
        <v>463</v>
      </c>
      <c r="AI581" t="s">
        <v>98</v>
      </c>
      <c r="AJ581">
        <v>847870520</v>
      </c>
      <c r="AN581">
        <v>260001</v>
      </c>
      <c r="BE581" s="64">
        <v>1110</v>
      </c>
      <c r="BF581">
        <f t="shared" si="44"/>
        <v>0</v>
      </c>
      <c r="BG581" s="22">
        <f t="shared" si="45"/>
        <v>-1095</v>
      </c>
      <c r="BH581" s="66" t="s">
        <v>71</v>
      </c>
      <c r="BI581" t="e">
        <f>+VLOOKUP(AG581,Sheet4!A:A,1,FALSE())</f>
        <v>#N/A</v>
      </c>
      <c r="BN581" s="62">
        <v>-15</v>
      </c>
      <c r="BO581" t="s">
        <v>464</v>
      </c>
      <c r="BP581" t="s">
        <v>101</v>
      </c>
    </row>
    <row r="582" spans="1:68" ht="12.75" customHeight="1" x14ac:dyDescent="0.3">
      <c r="A582" s="60">
        <v>46114</v>
      </c>
      <c r="B582" t="s">
        <v>63</v>
      </c>
      <c r="F582">
        <v>330</v>
      </c>
      <c r="G582">
        <v>330</v>
      </c>
      <c r="H582">
        <v>330</v>
      </c>
      <c r="I582">
        <v>330</v>
      </c>
      <c r="J582" s="22">
        <v>0</v>
      </c>
      <c r="R582" t="s">
        <v>64</v>
      </c>
      <c r="V582">
        <v>2601109</v>
      </c>
      <c r="W582" t="s">
        <v>461</v>
      </c>
      <c r="X582" t="s">
        <v>94</v>
      </c>
      <c r="Y582" t="s">
        <v>95</v>
      </c>
      <c r="Z582" t="s">
        <v>478</v>
      </c>
      <c r="AG582" t="s">
        <v>461</v>
      </c>
      <c r="AH582" t="s">
        <v>463</v>
      </c>
      <c r="AI582" t="s">
        <v>98</v>
      </c>
      <c r="AJ582">
        <v>847870520</v>
      </c>
      <c r="AN582">
        <v>260001</v>
      </c>
      <c r="BE582" s="64">
        <v>330</v>
      </c>
      <c r="BF582">
        <f t="shared" si="44"/>
        <v>0</v>
      </c>
      <c r="BG582" s="22">
        <f t="shared" si="45"/>
        <v>-330</v>
      </c>
      <c r="BH582" s="66" t="s">
        <v>71</v>
      </c>
      <c r="BI582" t="e">
        <f>+VLOOKUP(AG582,Sheet4!A:A,1,FALSE())</f>
        <v>#N/A</v>
      </c>
      <c r="BN582" s="62">
        <v>0</v>
      </c>
      <c r="BO582" t="s">
        <v>464</v>
      </c>
      <c r="BP582" t="s">
        <v>101</v>
      </c>
    </row>
    <row r="583" spans="1:68" ht="12.75" customHeight="1" x14ac:dyDescent="0.3">
      <c r="A583" s="60">
        <v>46114</v>
      </c>
      <c r="B583" t="s">
        <v>63</v>
      </c>
      <c r="F583">
        <v>2475</v>
      </c>
      <c r="G583">
        <v>2475</v>
      </c>
      <c r="H583">
        <v>2430</v>
      </c>
      <c r="I583">
        <v>2430</v>
      </c>
      <c r="J583" s="22">
        <v>-45</v>
      </c>
      <c r="R583" t="s">
        <v>64</v>
      </c>
      <c r="V583">
        <v>2601109</v>
      </c>
      <c r="W583" t="s">
        <v>461</v>
      </c>
      <c r="X583" t="s">
        <v>94</v>
      </c>
      <c r="Y583" t="s">
        <v>95</v>
      </c>
      <c r="Z583" t="s">
        <v>479</v>
      </c>
      <c r="AG583" t="s">
        <v>461</v>
      </c>
      <c r="AH583" t="s">
        <v>463</v>
      </c>
      <c r="AI583" t="s">
        <v>98</v>
      </c>
      <c r="AJ583">
        <v>847870520</v>
      </c>
      <c r="AN583">
        <v>260001</v>
      </c>
      <c r="BE583" s="64">
        <v>2475</v>
      </c>
      <c r="BF583">
        <f t="shared" si="44"/>
        <v>0</v>
      </c>
      <c r="BG583" s="22">
        <f t="shared" si="45"/>
        <v>-2430</v>
      </c>
      <c r="BH583" s="66" t="s">
        <v>71</v>
      </c>
      <c r="BI583" t="e">
        <f>+VLOOKUP(AG583,Sheet4!A:A,1,FALSE())</f>
        <v>#N/A</v>
      </c>
      <c r="BN583" s="62">
        <v>-45</v>
      </c>
      <c r="BO583" t="s">
        <v>464</v>
      </c>
      <c r="BP583" t="s">
        <v>101</v>
      </c>
    </row>
    <row r="584" spans="1:68" ht="12.75" customHeight="1" x14ac:dyDescent="0.3">
      <c r="A584" s="60">
        <v>46114</v>
      </c>
      <c r="B584" t="s">
        <v>63</v>
      </c>
      <c r="F584">
        <v>1485</v>
      </c>
      <c r="G584">
        <v>1485</v>
      </c>
      <c r="H584">
        <v>1455</v>
      </c>
      <c r="I584">
        <v>1455</v>
      </c>
      <c r="J584" s="22">
        <v>-30</v>
      </c>
      <c r="R584" t="s">
        <v>64</v>
      </c>
      <c r="V584">
        <v>2601109</v>
      </c>
      <c r="W584" t="s">
        <v>461</v>
      </c>
      <c r="X584" t="s">
        <v>94</v>
      </c>
      <c r="Y584" t="s">
        <v>95</v>
      </c>
      <c r="Z584" t="s">
        <v>480</v>
      </c>
      <c r="AG584" t="s">
        <v>461</v>
      </c>
      <c r="AH584" t="s">
        <v>463</v>
      </c>
      <c r="AI584" t="s">
        <v>98</v>
      </c>
      <c r="AJ584">
        <v>847870520</v>
      </c>
      <c r="AN584">
        <v>260001</v>
      </c>
      <c r="BD584" s="64">
        <v>1485</v>
      </c>
      <c r="BF584">
        <f t="shared" si="44"/>
        <v>1485</v>
      </c>
      <c r="BG584" s="22">
        <f t="shared" si="45"/>
        <v>30</v>
      </c>
      <c r="BH584" s="65" t="s">
        <v>99</v>
      </c>
      <c r="BI584" t="e">
        <f>+VLOOKUP(AG584,Sheet4!A:A,1,FALSE())</f>
        <v>#N/A</v>
      </c>
      <c r="BN584" s="62">
        <v>-30</v>
      </c>
      <c r="BO584" t="s">
        <v>464</v>
      </c>
      <c r="BP584" t="s">
        <v>101</v>
      </c>
    </row>
    <row r="585" spans="1:68" ht="12.75" customHeight="1" x14ac:dyDescent="0.3">
      <c r="A585" s="60">
        <v>46114</v>
      </c>
      <c r="B585" t="s">
        <v>63</v>
      </c>
      <c r="F585">
        <v>2910</v>
      </c>
      <c r="G585">
        <v>2910</v>
      </c>
      <c r="H585">
        <v>2865</v>
      </c>
      <c r="I585">
        <v>2865</v>
      </c>
      <c r="J585" s="22">
        <v>-45</v>
      </c>
      <c r="R585" t="s">
        <v>64</v>
      </c>
      <c r="V585">
        <v>2601109</v>
      </c>
      <c r="W585" t="s">
        <v>461</v>
      </c>
      <c r="X585" t="s">
        <v>94</v>
      </c>
      <c r="Y585" t="s">
        <v>95</v>
      </c>
      <c r="Z585" t="s">
        <v>481</v>
      </c>
      <c r="AG585" t="s">
        <v>461</v>
      </c>
      <c r="AH585" t="s">
        <v>463</v>
      </c>
      <c r="AI585" t="s">
        <v>98</v>
      </c>
      <c r="AJ585">
        <v>847870520</v>
      </c>
      <c r="AN585">
        <v>260001</v>
      </c>
      <c r="BE585" s="64">
        <v>2910</v>
      </c>
      <c r="BF585">
        <f t="shared" si="44"/>
        <v>0</v>
      </c>
      <c r="BG585" s="22">
        <f t="shared" si="45"/>
        <v>-2865</v>
      </c>
      <c r="BH585" s="66" t="s">
        <v>71</v>
      </c>
      <c r="BI585" t="e">
        <f>+VLOOKUP(AG585,Sheet4!A:A,1,FALSE())</f>
        <v>#N/A</v>
      </c>
      <c r="BN585" s="62">
        <v>-45</v>
      </c>
      <c r="BO585" t="s">
        <v>464</v>
      </c>
      <c r="BP585" t="s">
        <v>101</v>
      </c>
    </row>
    <row r="586" spans="1:68" ht="12.75" customHeight="1" x14ac:dyDescent="0.3">
      <c r="A586" s="60">
        <v>46114</v>
      </c>
      <c r="B586" t="s">
        <v>63</v>
      </c>
      <c r="F586">
        <v>1005</v>
      </c>
      <c r="G586">
        <v>1005</v>
      </c>
      <c r="H586">
        <v>990</v>
      </c>
      <c r="I586">
        <v>990</v>
      </c>
      <c r="J586" s="22">
        <v>-15</v>
      </c>
      <c r="R586" t="s">
        <v>64</v>
      </c>
      <c r="V586">
        <v>2601109</v>
      </c>
      <c r="W586" t="s">
        <v>461</v>
      </c>
      <c r="X586" t="s">
        <v>94</v>
      </c>
      <c r="Y586" t="s">
        <v>95</v>
      </c>
      <c r="Z586" t="s">
        <v>482</v>
      </c>
      <c r="AG586" t="s">
        <v>461</v>
      </c>
      <c r="AH586" t="s">
        <v>463</v>
      </c>
      <c r="AI586" t="s">
        <v>98</v>
      </c>
      <c r="AJ586">
        <v>847870520</v>
      </c>
      <c r="AN586">
        <v>260001</v>
      </c>
      <c r="BD586" s="64">
        <v>1005</v>
      </c>
      <c r="BF586">
        <f t="shared" si="44"/>
        <v>1005</v>
      </c>
      <c r="BG586" s="22">
        <f t="shared" si="45"/>
        <v>15</v>
      </c>
      <c r="BH586" s="65" t="s">
        <v>99</v>
      </c>
      <c r="BI586" t="e">
        <f>+VLOOKUP(AG586,Sheet4!A:A,1,FALSE())</f>
        <v>#N/A</v>
      </c>
      <c r="BN586" s="62">
        <v>-15</v>
      </c>
      <c r="BO586" t="s">
        <v>464</v>
      </c>
      <c r="BP586" t="s">
        <v>101</v>
      </c>
    </row>
    <row r="587" spans="1:68" ht="12.75" customHeight="1" x14ac:dyDescent="0.3">
      <c r="A587" s="60">
        <v>46114</v>
      </c>
      <c r="B587" t="s">
        <v>63</v>
      </c>
      <c r="F587">
        <v>735</v>
      </c>
      <c r="G587">
        <v>735</v>
      </c>
      <c r="H587">
        <v>720</v>
      </c>
      <c r="I587">
        <v>720</v>
      </c>
      <c r="J587" s="22">
        <v>-15</v>
      </c>
      <c r="R587" t="s">
        <v>64</v>
      </c>
      <c r="V587">
        <v>2601109</v>
      </c>
      <c r="W587" t="s">
        <v>461</v>
      </c>
      <c r="X587" t="s">
        <v>94</v>
      </c>
      <c r="Y587" t="s">
        <v>95</v>
      </c>
      <c r="Z587" t="s">
        <v>483</v>
      </c>
      <c r="AG587" t="s">
        <v>461</v>
      </c>
      <c r="AH587" t="s">
        <v>463</v>
      </c>
      <c r="AI587" t="s">
        <v>98</v>
      </c>
      <c r="AJ587">
        <v>847870520</v>
      </c>
      <c r="AN587">
        <v>260001</v>
      </c>
      <c r="BE587" s="64">
        <v>735</v>
      </c>
      <c r="BF587">
        <f t="shared" si="44"/>
        <v>0</v>
      </c>
      <c r="BG587" s="22">
        <f t="shared" si="45"/>
        <v>-720</v>
      </c>
      <c r="BH587" s="66" t="s">
        <v>71</v>
      </c>
      <c r="BI587" t="e">
        <f>+VLOOKUP(AG587,Sheet4!A:A,1,FALSE())</f>
        <v>#N/A</v>
      </c>
      <c r="BN587" s="62">
        <v>-15</v>
      </c>
      <c r="BO587" t="s">
        <v>464</v>
      </c>
      <c r="BP587" t="s">
        <v>101</v>
      </c>
    </row>
    <row r="588" spans="1:68" ht="12.75" customHeight="1" x14ac:dyDescent="0.3">
      <c r="A588" s="60">
        <v>46114</v>
      </c>
      <c r="B588" t="s">
        <v>63</v>
      </c>
      <c r="F588">
        <v>300</v>
      </c>
      <c r="G588">
        <v>300</v>
      </c>
      <c r="H588">
        <v>300</v>
      </c>
      <c r="I588">
        <v>300</v>
      </c>
      <c r="J588" s="22">
        <v>0</v>
      </c>
      <c r="R588" t="s">
        <v>64</v>
      </c>
      <c r="V588">
        <v>2601109</v>
      </c>
      <c r="W588" t="s">
        <v>461</v>
      </c>
      <c r="X588" t="s">
        <v>94</v>
      </c>
      <c r="Y588" t="s">
        <v>95</v>
      </c>
      <c r="Z588" t="s">
        <v>484</v>
      </c>
      <c r="AG588" t="s">
        <v>461</v>
      </c>
      <c r="AH588" t="s">
        <v>463</v>
      </c>
      <c r="AI588" t="s">
        <v>98</v>
      </c>
      <c r="AJ588">
        <v>847870520</v>
      </c>
      <c r="AN588">
        <v>260001</v>
      </c>
      <c r="BD588" s="64">
        <v>300</v>
      </c>
      <c r="BF588">
        <f t="shared" si="44"/>
        <v>300</v>
      </c>
      <c r="BG588" s="22">
        <f t="shared" si="45"/>
        <v>0</v>
      </c>
      <c r="BH588" s="65" t="s">
        <v>99</v>
      </c>
      <c r="BI588" t="e">
        <f>+VLOOKUP(AG588,Sheet4!A:A,1,FALSE())</f>
        <v>#N/A</v>
      </c>
      <c r="BN588" s="62">
        <v>0</v>
      </c>
      <c r="BO588" t="s">
        <v>464</v>
      </c>
      <c r="BP588" t="s">
        <v>101</v>
      </c>
    </row>
    <row r="589" spans="1:68" ht="12.75" hidden="1" customHeight="1" x14ac:dyDescent="0.3">
      <c r="A589" s="60">
        <v>46114</v>
      </c>
      <c r="B589" t="s">
        <v>74</v>
      </c>
      <c r="F589" s="63">
        <v>265</v>
      </c>
      <c r="G589">
        <v>132.5</v>
      </c>
      <c r="H589">
        <v>260</v>
      </c>
      <c r="I589">
        <v>260</v>
      </c>
      <c r="J589" s="22">
        <v>-5</v>
      </c>
      <c r="R589" t="s">
        <v>75</v>
      </c>
      <c r="V589">
        <v>2601109</v>
      </c>
      <c r="W589" t="s">
        <v>461</v>
      </c>
      <c r="X589" t="s">
        <v>94</v>
      </c>
      <c r="Y589" t="s">
        <v>95</v>
      </c>
      <c r="Z589" t="s">
        <v>462</v>
      </c>
      <c r="AG589" t="s">
        <v>461</v>
      </c>
      <c r="AH589" t="s">
        <v>463</v>
      </c>
      <c r="AI589" t="s">
        <v>98</v>
      </c>
      <c r="AJ589">
        <v>847870520</v>
      </c>
      <c r="AN589">
        <v>260001</v>
      </c>
      <c r="BF589">
        <f t="shared" si="44"/>
        <v>0</v>
      </c>
      <c r="BG589" s="22">
        <f t="shared" si="45"/>
        <v>-260</v>
      </c>
      <c r="BH589" s="61" t="s">
        <v>71</v>
      </c>
      <c r="BI589" t="e">
        <f>+VLOOKUP(AG589,Sheet4!A:A,1,FALSE())</f>
        <v>#N/A</v>
      </c>
      <c r="BN589" s="62">
        <v>-5</v>
      </c>
      <c r="BO589" t="s">
        <v>464</v>
      </c>
    </row>
    <row r="590" spans="1:68" ht="12.75" hidden="1" customHeight="1" x14ac:dyDescent="0.3">
      <c r="A590" s="60">
        <v>46114</v>
      </c>
      <c r="B590" t="s">
        <v>74</v>
      </c>
      <c r="F590" s="63">
        <v>84</v>
      </c>
      <c r="G590">
        <v>42</v>
      </c>
      <c r="H590">
        <v>82</v>
      </c>
      <c r="I590">
        <v>82</v>
      </c>
      <c r="J590" s="22">
        <v>-2</v>
      </c>
      <c r="R590" t="s">
        <v>75</v>
      </c>
      <c r="V590">
        <v>2601109</v>
      </c>
      <c r="W590" t="s">
        <v>461</v>
      </c>
      <c r="X590" t="s">
        <v>94</v>
      </c>
      <c r="Y590" t="s">
        <v>95</v>
      </c>
      <c r="Z590" t="s">
        <v>465</v>
      </c>
      <c r="AG590" t="s">
        <v>461</v>
      </c>
      <c r="AH590" t="s">
        <v>463</v>
      </c>
      <c r="AI590" t="s">
        <v>98</v>
      </c>
      <c r="AJ590">
        <v>847870520</v>
      </c>
      <c r="AN590">
        <v>260001</v>
      </c>
      <c r="BF590">
        <f t="shared" si="44"/>
        <v>0</v>
      </c>
      <c r="BG590" s="22">
        <f t="shared" si="45"/>
        <v>-82</v>
      </c>
      <c r="BH590" s="61" t="s">
        <v>71</v>
      </c>
      <c r="BI590" t="e">
        <f>+VLOOKUP(AG590,Sheet4!A:A,1,FALSE())</f>
        <v>#N/A</v>
      </c>
      <c r="BN590" s="62">
        <v>-2</v>
      </c>
      <c r="BO590" t="s">
        <v>464</v>
      </c>
    </row>
    <row r="591" spans="1:68" ht="12.75" hidden="1" customHeight="1" x14ac:dyDescent="0.3">
      <c r="A591" s="60">
        <v>46114</v>
      </c>
      <c r="B591" t="s">
        <v>74</v>
      </c>
      <c r="F591" s="63">
        <v>18</v>
      </c>
      <c r="G591">
        <v>9</v>
      </c>
      <c r="H591">
        <v>18</v>
      </c>
      <c r="I591">
        <v>18</v>
      </c>
      <c r="J591" s="22">
        <v>0</v>
      </c>
      <c r="R591" t="s">
        <v>75</v>
      </c>
      <c r="V591">
        <v>2601109</v>
      </c>
      <c r="W591" t="s">
        <v>461</v>
      </c>
      <c r="X591" t="s">
        <v>94</v>
      </c>
      <c r="Y591" t="s">
        <v>95</v>
      </c>
      <c r="Z591" t="s">
        <v>466</v>
      </c>
      <c r="AG591" t="s">
        <v>461</v>
      </c>
      <c r="AH591" t="s">
        <v>463</v>
      </c>
      <c r="AI591" t="s">
        <v>98</v>
      </c>
      <c r="AJ591">
        <v>847870520</v>
      </c>
      <c r="AN591">
        <v>260001</v>
      </c>
      <c r="BF591">
        <f t="shared" si="44"/>
        <v>0</v>
      </c>
      <c r="BG591" s="22">
        <f t="shared" si="45"/>
        <v>-18</v>
      </c>
      <c r="BH591" s="61" t="s">
        <v>71</v>
      </c>
      <c r="BI591" t="e">
        <f>+VLOOKUP(AG591,Sheet4!A:A,1,FALSE())</f>
        <v>#N/A</v>
      </c>
      <c r="BN591" s="62">
        <v>0</v>
      </c>
      <c r="BO591" t="s">
        <v>464</v>
      </c>
    </row>
    <row r="592" spans="1:68" ht="12.75" hidden="1" customHeight="1" x14ac:dyDescent="0.3">
      <c r="A592" s="60">
        <v>46114</v>
      </c>
      <c r="B592" t="s">
        <v>74</v>
      </c>
      <c r="F592" s="63">
        <v>112</v>
      </c>
      <c r="G592">
        <v>56</v>
      </c>
      <c r="H592">
        <v>110</v>
      </c>
      <c r="I592">
        <v>110</v>
      </c>
      <c r="J592" s="22">
        <v>-2</v>
      </c>
      <c r="R592" t="s">
        <v>75</v>
      </c>
      <c r="V592">
        <v>2601109</v>
      </c>
      <c r="W592" t="s">
        <v>461</v>
      </c>
      <c r="X592" t="s">
        <v>94</v>
      </c>
      <c r="Y592" t="s">
        <v>95</v>
      </c>
      <c r="Z592" t="s">
        <v>467</v>
      </c>
      <c r="AG592" t="s">
        <v>461</v>
      </c>
      <c r="AH592" t="s">
        <v>463</v>
      </c>
      <c r="AI592" t="s">
        <v>98</v>
      </c>
      <c r="AJ592">
        <v>847870520</v>
      </c>
      <c r="AN592">
        <v>260001</v>
      </c>
      <c r="BF592">
        <f t="shared" si="44"/>
        <v>0</v>
      </c>
      <c r="BG592" s="22">
        <f t="shared" si="45"/>
        <v>-110</v>
      </c>
      <c r="BH592" s="61" t="s">
        <v>71</v>
      </c>
      <c r="BI592" t="e">
        <f>+VLOOKUP(AG592,Sheet4!A:A,1,FALSE())</f>
        <v>#N/A</v>
      </c>
      <c r="BN592" s="62">
        <v>-2</v>
      </c>
      <c r="BO592" t="s">
        <v>464</v>
      </c>
    </row>
    <row r="593" spans="1:67" ht="12.75" hidden="1" customHeight="1" x14ac:dyDescent="0.3">
      <c r="A593" s="60">
        <v>46114</v>
      </c>
      <c r="B593" t="s">
        <v>74</v>
      </c>
      <c r="F593" s="63">
        <v>74</v>
      </c>
      <c r="G593">
        <v>37</v>
      </c>
      <c r="H593">
        <v>73</v>
      </c>
      <c r="I593">
        <v>73</v>
      </c>
      <c r="J593" s="22">
        <v>-1</v>
      </c>
      <c r="R593" t="s">
        <v>75</v>
      </c>
      <c r="V593">
        <v>2601109</v>
      </c>
      <c r="W593" t="s">
        <v>461</v>
      </c>
      <c r="X593" t="s">
        <v>94</v>
      </c>
      <c r="Y593" t="s">
        <v>95</v>
      </c>
      <c r="Z593" t="s">
        <v>468</v>
      </c>
      <c r="AG593" t="s">
        <v>461</v>
      </c>
      <c r="AH593" t="s">
        <v>463</v>
      </c>
      <c r="AI593" t="s">
        <v>98</v>
      </c>
      <c r="AJ593">
        <v>847870520</v>
      </c>
      <c r="AN593">
        <v>260001</v>
      </c>
      <c r="BF593">
        <f t="shared" si="44"/>
        <v>0</v>
      </c>
      <c r="BG593" s="22">
        <f t="shared" si="45"/>
        <v>-73</v>
      </c>
      <c r="BH593" s="61" t="s">
        <v>71</v>
      </c>
      <c r="BI593" t="e">
        <f>+VLOOKUP(AG593,Sheet4!A:A,1,FALSE())</f>
        <v>#N/A</v>
      </c>
      <c r="BN593" s="62">
        <v>-1</v>
      </c>
      <c r="BO593" t="s">
        <v>464</v>
      </c>
    </row>
    <row r="594" spans="1:67" ht="12.75" hidden="1" customHeight="1" x14ac:dyDescent="0.3">
      <c r="A594" s="60">
        <v>46114</v>
      </c>
      <c r="B594" t="s">
        <v>74</v>
      </c>
      <c r="F594" s="63">
        <v>42</v>
      </c>
      <c r="G594">
        <v>21</v>
      </c>
      <c r="H594">
        <v>41</v>
      </c>
      <c r="I594">
        <v>41</v>
      </c>
      <c r="J594" s="22">
        <v>-1</v>
      </c>
      <c r="R594" t="s">
        <v>75</v>
      </c>
      <c r="V594">
        <v>2601109</v>
      </c>
      <c r="W594" t="s">
        <v>461</v>
      </c>
      <c r="X594" t="s">
        <v>94</v>
      </c>
      <c r="Y594" t="s">
        <v>95</v>
      </c>
      <c r="Z594" t="s">
        <v>469</v>
      </c>
      <c r="AG594" t="s">
        <v>461</v>
      </c>
      <c r="AH594" t="s">
        <v>463</v>
      </c>
      <c r="AI594" t="s">
        <v>98</v>
      </c>
      <c r="AJ594">
        <v>847870520</v>
      </c>
      <c r="AN594">
        <v>260001</v>
      </c>
      <c r="BF594">
        <f t="shared" si="44"/>
        <v>0</v>
      </c>
      <c r="BG594" s="22">
        <f t="shared" si="45"/>
        <v>-41</v>
      </c>
      <c r="BH594" s="61" t="s">
        <v>71</v>
      </c>
      <c r="BI594" t="e">
        <f>+VLOOKUP(AG594,Sheet4!A:A,1,FALSE())</f>
        <v>#N/A</v>
      </c>
      <c r="BN594" s="62">
        <v>-1</v>
      </c>
      <c r="BO594" t="s">
        <v>464</v>
      </c>
    </row>
    <row r="595" spans="1:67" ht="12.75" hidden="1" customHeight="1" x14ac:dyDescent="0.3">
      <c r="A595" s="60">
        <v>46114</v>
      </c>
      <c r="B595" t="s">
        <v>74</v>
      </c>
      <c r="F595" s="63">
        <v>31</v>
      </c>
      <c r="G595">
        <v>15.5</v>
      </c>
      <c r="H595">
        <v>30</v>
      </c>
      <c r="I595">
        <v>30</v>
      </c>
      <c r="J595" s="22">
        <v>-1</v>
      </c>
      <c r="R595" t="s">
        <v>75</v>
      </c>
      <c r="V595">
        <v>2601109</v>
      </c>
      <c r="W595" t="s">
        <v>461</v>
      </c>
      <c r="X595" t="s">
        <v>94</v>
      </c>
      <c r="Y595" t="s">
        <v>95</v>
      </c>
      <c r="Z595" t="s">
        <v>470</v>
      </c>
      <c r="AG595" t="s">
        <v>461</v>
      </c>
      <c r="AH595" t="s">
        <v>463</v>
      </c>
      <c r="AI595" t="s">
        <v>98</v>
      </c>
      <c r="AJ595">
        <v>847870520</v>
      </c>
      <c r="AN595">
        <v>260001</v>
      </c>
      <c r="BF595">
        <f t="shared" si="44"/>
        <v>0</v>
      </c>
      <c r="BG595" s="22">
        <f t="shared" si="45"/>
        <v>-30</v>
      </c>
      <c r="BH595" s="61" t="s">
        <v>71</v>
      </c>
      <c r="BI595" t="e">
        <f>+VLOOKUP(AG595,Sheet4!A:A,1,FALSE())</f>
        <v>#N/A</v>
      </c>
      <c r="BN595" s="62">
        <v>-1</v>
      </c>
      <c r="BO595" t="s">
        <v>464</v>
      </c>
    </row>
    <row r="596" spans="1:67" ht="12.75" hidden="1" customHeight="1" x14ac:dyDescent="0.3">
      <c r="A596" s="60">
        <v>46114</v>
      </c>
      <c r="B596" t="s">
        <v>74</v>
      </c>
      <c r="F596" s="63">
        <v>40</v>
      </c>
      <c r="G596">
        <v>20</v>
      </c>
      <c r="H596">
        <v>39</v>
      </c>
      <c r="I596">
        <v>39</v>
      </c>
      <c r="J596" s="22">
        <v>-1</v>
      </c>
      <c r="R596" t="s">
        <v>75</v>
      </c>
      <c r="V596">
        <v>2601109</v>
      </c>
      <c r="W596" t="s">
        <v>461</v>
      </c>
      <c r="X596" t="s">
        <v>94</v>
      </c>
      <c r="Y596" t="s">
        <v>95</v>
      </c>
      <c r="Z596" t="s">
        <v>471</v>
      </c>
      <c r="AG596" t="s">
        <v>461</v>
      </c>
      <c r="AH596" t="s">
        <v>463</v>
      </c>
      <c r="AI596" t="s">
        <v>98</v>
      </c>
      <c r="AJ596">
        <v>847870520</v>
      </c>
      <c r="AN596">
        <v>260001</v>
      </c>
      <c r="BF596">
        <f t="shared" si="44"/>
        <v>0</v>
      </c>
      <c r="BG596" s="22">
        <f t="shared" si="45"/>
        <v>-39</v>
      </c>
      <c r="BH596" s="61" t="s">
        <v>71</v>
      </c>
      <c r="BI596" t="e">
        <f>+VLOOKUP(AG596,Sheet4!A:A,1,FALSE())</f>
        <v>#N/A</v>
      </c>
      <c r="BN596" s="62">
        <v>-1</v>
      </c>
      <c r="BO596" t="s">
        <v>464</v>
      </c>
    </row>
    <row r="597" spans="1:67" ht="12.75" hidden="1" customHeight="1" x14ac:dyDescent="0.3">
      <c r="A597" s="60">
        <v>46114</v>
      </c>
      <c r="B597" t="s">
        <v>74</v>
      </c>
      <c r="F597" s="63">
        <v>55</v>
      </c>
      <c r="G597">
        <v>27.5</v>
      </c>
      <c r="H597">
        <v>54</v>
      </c>
      <c r="I597">
        <v>54</v>
      </c>
      <c r="J597" s="22">
        <v>-1</v>
      </c>
      <c r="R597" t="s">
        <v>75</v>
      </c>
      <c r="V597">
        <v>2601109</v>
      </c>
      <c r="W597" t="s">
        <v>461</v>
      </c>
      <c r="X597" t="s">
        <v>94</v>
      </c>
      <c r="Y597" t="s">
        <v>95</v>
      </c>
      <c r="Z597" t="s">
        <v>472</v>
      </c>
      <c r="AG597" t="s">
        <v>461</v>
      </c>
      <c r="AH597" t="s">
        <v>463</v>
      </c>
      <c r="AI597" t="s">
        <v>98</v>
      </c>
      <c r="AJ597">
        <v>847870520</v>
      </c>
      <c r="AN597">
        <v>260001</v>
      </c>
      <c r="BF597">
        <f t="shared" si="44"/>
        <v>0</v>
      </c>
      <c r="BG597" s="22">
        <f t="shared" si="45"/>
        <v>-54</v>
      </c>
      <c r="BH597" s="61" t="s">
        <v>71</v>
      </c>
      <c r="BI597" t="e">
        <f>+VLOOKUP(AG597,Sheet4!A:A,1,FALSE())</f>
        <v>#N/A</v>
      </c>
      <c r="BN597" s="62">
        <v>-1</v>
      </c>
      <c r="BO597" t="s">
        <v>464</v>
      </c>
    </row>
    <row r="598" spans="1:67" ht="12.75" hidden="1" customHeight="1" x14ac:dyDescent="0.3">
      <c r="A598" s="60">
        <v>46114</v>
      </c>
      <c r="B598" t="s">
        <v>74</v>
      </c>
      <c r="F598" s="63">
        <v>213</v>
      </c>
      <c r="G598">
        <v>106.5</v>
      </c>
      <c r="H598">
        <v>209</v>
      </c>
      <c r="I598">
        <v>209</v>
      </c>
      <c r="J598" s="22">
        <v>-4</v>
      </c>
      <c r="R598" t="s">
        <v>75</v>
      </c>
      <c r="V598">
        <v>2601109</v>
      </c>
      <c r="W598" t="s">
        <v>461</v>
      </c>
      <c r="X598" t="s">
        <v>94</v>
      </c>
      <c r="Y598" t="s">
        <v>95</v>
      </c>
      <c r="Z598" t="s">
        <v>473</v>
      </c>
      <c r="AG598" t="s">
        <v>461</v>
      </c>
      <c r="AH598" t="s">
        <v>463</v>
      </c>
      <c r="AI598" t="s">
        <v>98</v>
      </c>
      <c r="AJ598">
        <v>847870520</v>
      </c>
      <c r="AN598">
        <v>260001</v>
      </c>
      <c r="BF598">
        <f t="shared" si="44"/>
        <v>0</v>
      </c>
      <c r="BG598" s="22">
        <f t="shared" si="45"/>
        <v>-209</v>
      </c>
      <c r="BH598" s="61" t="s">
        <v>71</v>
      </c>
      <c r="BI598" t="e">
        <f>+VLOOKUP(AG598,Sheet4!A:A,1,FALSE())</f>
        <v>#N/A</v>
      </c>
      <c r="BN598" s="62">
        <v>-4</v>
      </c>
      <c r="BO598" t="s">
        <v>464</v>
      </c>
    </row>
    <row r="599" spans="1:67" ht="12.75" hidden="1" customHeight="1" x14ac:dyDescent="0.3">
      <c r="A599" s="60">
        <v>46114</v>
      </c>
      <c r="B599" t="s">
        <v>74</v>
      </c>
      <c r="F599" s="63">
        <v>41</v>
      </c>
      <c r="G599">
        <v>20.5</v>
      </c>
      <c r="H599">
        <v>40</v>
      </c>
      <c r="I599">
        <v>40</v>
      </c>
      <c r="J599" s="22">
        <v>-1</v>
      </c>
      <c r="R599" t="s">
        <v>75</v>
      </c>
      <c r="V599">
        <v>2601109</v>
      </c>
      <c r="W599" t="s">
        <v>461</v>
      </c>
      <c r="X599" t="s">
        <v>94</v>
      </c>
      <c r="Y599" t="s">
        <v>95</v>
      </c>
      <c r="Z599" t="s">
        <v>474</v>
      </c>
      <c r="AG599" t="s">
        <v>461</v>
      </c>
      <c r="AH599" t="s">
        <v>463</v>
      </c>
      <c r="AI599" t="s">
        <v>98</v>
      </c>
      <c r="AJ599">
        <v>847870520</v>
      </c>
      <c r="AN599">
        <v>260001</v>
      </c>
      <c r="BF599">
        <f t="shared" si="44"/>
        <v>0</v>
      </c>
      <c r="BG599" s="22">
        <f t="shared" si="45"/>
        <v>-40</v>
      </c>
      <c r="BH599" s="61" t="s">
        <v>71</v>
      </c>
      <c r="BI599" t="e">
        <f>+VLOOKUP(AG599,Sheet4!A:A,1,FALSE())</f>
        <v>#N/A</v>
      </c>
      <c r="BN599" s="62">
        <v>-1</v>
      </c>
      <c r="BO599" t="s">
        <v>464</v>
      </c>
    </row>
    <row r="600" spans="1:67" ht="12.75" hidden="1" customHeight="1" x14ac:dyDescent="0.3">
      <c r="A600" s="60">
        <v>46114</v>
      </c>
      <c r="B600" t="s">
        <v>74</v>
      </c>
      <c r="F600" s="63">
        <v>27</v>
      </c>
      <c r="G600">
        <v>13.5</v>
      </c>
      <c r="H600">
        <v>27</v>
      </c>
      <c r="I600">
        <v>27</v>
      </c>
      <c r="J600" s="22">
        <v>0</v>
      </c>
      <c r="R600" t="s">
        <v>75</v>
      </c>
      <c r="V600">
        <v>2601109</v>
      </c>
      <c r="W600" t="s">
        <v>461</v>
      </c>
      <c r="X600" t="s">
        <v>94</v>
      </c>
      <c r="Y600" t="s">
        <v>95</v>
      </c>
      <c r="Z600" t="s">
        <v>475</v>
      </c>
      <c r="AG600" t="s">
        <v>461</v>
      </c>
      <c r="AH600" t="s">
        <v>463</v>
      </c>
      <c r="AI600" t="s">
        <v>98</v>
      </c>
      <c r="AJ600">
        <v>847870520</v>
      </c>
      <c r="AN600">
        <v>260001</v>
      </c>
      <c r="BF600">
        <f t="shared" si="44"/>
        <v>0</v>
      </c>
      <c r="BG600" s="22">
        <f t="shared" si="45"/>
        <v>-27</v>
      </c>
      <c r="BH600" s="61" t="s">
        <v>71</v>
      </c>
      <c r="BI600" t="e">
        <f>+VLOOKUP(AG600,Sheet4!A:A,1,FALSE())</f>
        <v>#N/A</v>
      </c>
      <c r="BN600" s="62">
        <v>0</v>
      </c>
      <c r="BO600" t="s">
        <v>464</v>
      </c>
    </row>
    <row r="601" spans="1:67" ht="12.75" hidden="1" customHeight="1" x14ac:dyDescent="0.3">
      <c r="A601" s="60">
        <v>46114</v>
      </c>
      <c r="B601" t="s">
        <v>74</v>
      </c>
      <c r="F601" s="63">
        <v>37</v>
      </c>
      <c r="G601">
        <v>18.5</v>
      </c>
      <c r="H601">
        <v>36</v>
      </c>
      <c r="I601">
        <v>36</v>
      </c>
      <c r="J601" s="22">
        <v>-1</v>
      </c>
      <c r="R601" t="s">
        <v>75</v>
      </c>
      <c r="V601">
        <v>2601109</v>
      </c>
      <c r="W601" t="s">
        <v>461</v>
      </c>
      <c r="X601" t="s">
        <v>94</v>
      </c>
      <c r="Y601" t="s">
        <v>95</v>
      </c>
      <c r="Z601" t="s">
        <v>476</v>
      </c>
      <c r="AG601" t="s">
        <v>461</v>
      </c>
      <c r="AH601" t="s">
        <v>463</v>
      </c>
      <c r="AI601" t="s">
        <v>98</v>
      </c>
      <c r="AJ601">
        <v>847870520</v>
      </c>
      <c r="AN601">
        <v>260001</v>
      </c>
      <c r="BF601">
        <f t="shared" si="44"/>
        <v>0</v>
      </c>
      <c r="BG601" s="22">
        <f t="shared" si="45"/>
        <v>-36</v>
      </c>
      <c r="BH601" s="61" t="s">
        <v>71</v>
      </c>
      <c r="BI601" t="e">
        <f>+VLOOKUP(AG601,Sheet4!A:A,1,FALSE())</f>
        <v>#N/A</v>
      </c>
      <c r="BN601" s="62">
        <v>-1</v>
      </c>
      <c r="BO601" t="s">
        <v>464</v>
      </c>
    </row>
    <row r="602" spans="1:67" ht="12.75" hidden="1" customHeight="1" x14ac:dyDescent="0.3">
      <c r="A602" s="60">
        <v>46114</v>
      </c>
      <c r="B602" t="s">
        <v>74</v>
      </c>
      <c r="F602" s="63">
        <v>74</v>
      </c>
      <c r="G602">
        <v>37</v>
      </c>
      <c r="H602">
        <v>73</v>
      </c>
      <c r="I602">
        <v>73</v>
      </c>
      <c r="J602" s="22">
        <v>-1</v>
      </c>
      <c r="R602" t="s">
        <v>75</v>
      </c>
      <c r="V602">
        <v>2601109</v>
      </c>
      <c r="W602" t="s">
        <v>461</v>
      </c>
      <c r="X602" t="s">
        <v>94</v>
      </c>
      <c r="Y602" t="s">
        <v>95</v>
      </c>
      <c r="Z602" t="s">
        <v>477</v>
      </c>
      <c r="AG602" t="s">
        <v>461</v>
      </c>
      <c r="AH602" t="s">
        <v>463</v>
      </c>
      <c r="AI602" t="s">
        <v>98</v>
      </c>
      <c r="AJ602">
        <v>847870520</v>
      </c>
      <c r="AN602">
        <v>260001</v>
      </c>
      <c r="BF602">
        <f t="shared" si="44"/>
        <v>0</v>
      </c>
      <c r="BG602" s="22">
        <f t="shared" si="45"/>
        <v>-73</v>
      </c>
      <c r="BH602" s="61" t="s">
        <v>71</v>
      </c>
      <c r="BI602" t="e">
        <f>+VLOOKUP(AG602,Sheet4!A:A,1,FALSE())</f>
        <v>#N/A</v>
      </c>
      <c r="BN602" s="62">
        <v>-1</v>
      </c>
      <c r="BO602" t="s">
        <v>464</v>
      </c>
    </row>
    <row r="603" spans="1:67" ht="12.75" hidden="1" customHeight="1" x14ac:dyDescent="0.3">
      <c r="A603" s="60">
        <v>46114</v>
      </c>
      <c r="B603" t="s">
        <v>74</v>
      </c>
      <c r="F603" s="63">
        <v>22</v>
      </c>
      <c r="G603">
        <v>11</v>
      </c>
      <c r="H603">
        <v>22</v>
      </c>
      <c r="I603">
        <v>22</v>
      </c>
      <c r="J603" s="22">
        <v>0</v>
      </c>
      <c r="R603" t="s">
        <v>75</v>
      </c>
      <c r="V603">
        <v>2601109</v>
      </c>
      <c r="W603" t="s">
        <v>461</v>
      </c>
      <c r="X603" t="s">
        <v>94</v>
      </c>
      <c r="Y603" t="s">
        <v>95</v>
      </c>
      <c r="Z603" t="s">
        <v>478</v>
      </c>
      <c r="AG603" t="s">
        <v>461</v>
      </c>
      <c r="AH603" t="s">
        <v>463</v>
      </c>
      <c r="AI603" t="s">
        <v>98</v>
      </c>
      <c r="AJ603">
        <v>847870520</v>
      </c>
      <c r="AN603">
        <v>260001</v>
      </c>
      <c r="BF603">
        <f t="shared" si="44"/>
        <v>0</v>
      </c>
      <c r="BG603" s="22">
        <f t="shared" si="45"/>
        <v>-22</v>
      </c>
      <c r="BH603" s="61" t="s">
        <v>71</v>
      </c>
      <c r="BI603" t="e">
        <f>+VLOOKUP(AG603,Sheet4!A:A,1,FALSE())</f>
        <v>#N/A</v>
      </c>
      <c r="BN603" s="62">
        <v>0</v>
      </c>
      <c r="BO603" t="s">
        <v>464</v>
      </c>
    </row>
    <row r="604" spans="1:67" ht="12.75" hidden="1" customHeight="1" x14ac:dyDescent="0.3">
      <c r="A604" s="60">
        <v>46114</v>
      </c>
      <c r="B604" t="s">
        <v>74</v>
      </c>
      <c r="F604" s="63">
        <v>165</v>
      </c>
      <c r="G604">
        <v>82.5</v>
      </c>
      <c r="H604">
        <v>162</v>
      </c>
      <c r="I604">
        <v>162</v>
      </c>
      <c r="J604" s="22">
        <v>-3</v>
      </c>
      <c r="R604" t="s">
        <v>75</v>
      </c>
      <c r="V604">
        <v>2601109</v>
      </c>
      <c r="W604" t="s">
        <v>461</v>
      </c>
      <c r="X604" t="s">
        <v>94</v>
      </c>
      <c r="Y604" t="s">
        <v>95</v>
      </c>
      <c r="Z604" t="s">
        <v>479</v>
      </c>
      <c r="AG604" t="s">
        <v>461</v>
      </c>
      <c r="AH604" t="s">
        <v>463</v>
      </c>
      <c r="AI604" t="s">
        <v>98</v>
      </c>
      <c r="AJ604">
        <v>847870520</v>
      </c>
      <c r="AN604">
        <v>260001</v>
      </c>
      <c r="BF604">
        <f t="shared" si="44"/>
        <v>0</v>
      </c>
      <c r="BG604" s="22">
        <f t="shared" si="45"/>
        <v>-162</v>
      </c>
      <c r="BH604" s="61" t="s">
        <v>71</v>
      </c>
      <c r="BI604" t="e">
        <f>+VLOOKUP(AG604,Sheet4!A:A,1,FALSE())</f>
        <v>#N/A</v>
      </c>
      <c r="BN604" s="62">
        <v>-3</v>
      </c>
      <c r="BO604" t="s">
        <v>464</v>
      </c>
    </row>
    <row r="605" spans="1:67" ht="12.75" hidden="1" customHeight="1" x14ac:dyDescent="0.3">
      <c r="A605" s="60">
        <v>46114</v>
      </c>
      <c r="B605" t="s">
        <v>74</v>
      </c>
      <c r="F605" s="63">
        <v>99</v>
      </c>
      <c r="G605">
        <v>49.5</v>
      </c>
      <c r="H605">
        <v>97</v>
      </c>
      <c r="I605">
        <v>97</v>
      </c>
      <c r="J605" s="22">
        <v>-2</v>
      </c>
      <c r="R605" t="s">
        <v>75</v>
      </c>
      <c r="V605">
        <v>2601109</v>
      </c>
      <c r="W605" t="s">
        <v>461</v>
      </c>
      <c r="X605" t="s">
        <v>94</v>
      </c>
      <c r="Y605" t="s">
        <v>95</v>
      </c>
      <c r="Z605" t="s">
        <v>480</v>
      </c>
      <c r="AG605" t="s">
        <v>461</v>
      </c>
      <c r="AH605" t="s">
        <v>463</v>
      </c>
      <c r="AI605" t="s">
        <v>98</v>
      </c>
      <c r="AJ605">
        <v>847870520</v>
      </c>
      <c r="AN605">
        <v>260001</v>
      </c>
      <c r="BF605">
        <f t="shared" si="44"/>
        <v>0</v>
      </c>
      <c r="BG605" s="22">
        <f t="shared" si="45"/>
        <v>-97</v>
      </c>
      <c r="BH605" s="61" t="s">
        <v>71</v>
      </c>
      <c r="BI605" t="e">
        <f>+VLOOKUP(AG605,Sheet4!A:A,1,FALSE())</f>
        <v>#N/A</v>
      </c>
      <c r="BN605" s="62">
        <v>-2</v>
      </c>
      <c r="BO605" t="s">
        <v>464</v>
      </c>
    </row>
    <row r="606" spans="1:67" ht="12.75" hidden="1" customHeight="1" x14ac:dyDescent="0.3">
      <c r="A606" s="60">
        <v>46114</v>
      </c>
      <c r="B606" t="s">
        <v>74</v>
      </c>
      <c r="F606" s="63">
        <v>194</v>
      </c>
      <c r="G606">
        <v>97</v>
      </c>
      <c r="H606">
        <v>191</v>
      </c>
      <c r="I606">
        <v>191</v>
      </c>
      <c r="J606" s="22">
        <v>-3</v>
      </c>
      <c r="R606" t="s">
        <v>75</v>
      </c>
      <c r="V606">
        <v>2601109</v>
      </c>
      <c r="W606" t="s">
        <v>461</v>
      </c>
      <c r="X606" t="s">
        <v>94</v>
      </c>
      <c r="Y606" t="s">
        <v>95</v>
      </c>
      <c r="Z606" t="s">
        <v>481</v>
      </c>
      <c r="AG606" t="s">
        <v>461</v>
      </c>
      <c r="AH606" t="s">
        <v>463</v>
      </c>
      <c r="AI606" t="s">
        <v>98</v>
      </c>
      <c r="AJ606">
        <v>847870520</v>
      </c>
      <c r="AN606">
        <v>260001</v>
      </c>
      <c r="BF606">
        <f t="shared" si="44"/>
        <v>0</v>
      </c>
      <c r="BG606" s="22">
        <f t="shared" si="45"/>
        <v>-191</v>
      </c>
      <c r="BH606" s="61" t="s">
        <v>71</v>
      </c>
      <c r="BI606" t="e">
        <f>+VLOOKUP(AG606,Sheet4!A:A,1,FALSE())</f>
        <v>#N/A</v>
      </c>
      <c r="BN606" s="62">
        <v>-3</v>
      </c>
      <c r="BO606" t="s">
        <v>464</v>
      </c>
    </row>
    <row r="607" spans="1:67" ht="12.75" hidden="1" customHeight="1" x14ac:dyDescent="0.3">
      <c r="A607" s="60">
        <v>46114</v>
      </c>
      <c r="B607" t="s">
        <v>74</v>
      </c>
      <c r="F607" s="63">
        <v>67</v>
      </c>
      <c r="G607">
        <v>33.5</v>
      </c>
      <c r="H607">
        <v>66</v>
      </c>
      <c r="I607">
        <v>66</v>
      </c>
      <c r="J607" s="22">
        <v>-1</v>
      </c>
      <c r="R607" t="s">
        <v>75</v>
      </c>
      <c r="V607">
        <v>2601109</v>
      </c>
      <c r="W607" t="s">
        <v>461</v>
      </c>
      <c r="X607" t="s">
        <v>94</v>
      </c>
      <c r="Y607" t="s">
        <v>95</v>
      </c>
      <c r="Z607" t="s">
        <v>482</v>
      </c>
      <c r="AG607" t="s">
        <v>461</v>
      </c>
      <c r="AH607" t="s">
        <v>463</v>
      </c>
      <c r="AI607" t="s">
        <v>98</v>
      </c>
      <c r="AJ607">
        <v>847870520</v>
      </c>
      <c r="AN607">
        <v>260001</v>
      </c>
      <c r="BF607">
        <f t="shared" si="44"/>
        <v>0</v>
      </c>
      <c r="BG607" s="22">
        <f t="shared" si="45"/>
        <v>-66</v>
      </c>
      <c r="BH607" s="61" t="s">
        <v>71</v>
      </c>
      <c r="BI607" t="e">
        <f>+VLOOKUP(AG607,Sheet4!A:A,1,FALSE())</f>
        <v>#N/A</v>
      </c>
      <c r="BN607" s="62">
        <v>-1</v>
      </c>
      <c r="BO607" t="s">
        <v>464</v>
      </c>
    </row>
    <row r="608" spans="1:67" ht="12.75" hidden="1" customHeight="1" x14ac:dyDescent="0.3">
      <c r="A608" s="60">
        <v>46114</v>
      </c>
      <c r="B608" t="s">
        <v>74</v>
      </c>
      <c r="F608" s="63">
        <v>49</v>
      </c>
      <c r="G608">
        <v>24.5</v>
      </c>
      <c r="H608">
        <v>48</v>
      </c>
      <c r="I608">
        <v>48</v>
      </c>
      <c r="J608" s="22">
        <v>-1</v>
      </c>
      <c r="R608" t="s">
        <v>75</v>
      </c>
      <c r="V608">
        <v>2601109</v>
      </c>
      <c r="W608" t="s">
        <v>461</v>
      </c>
      <c r="X608" t="s">
        <v>94</v>
      </c>
      <c r="Y608" t="s">
        <v>95</v>
      </c>
      <c r="Z608" t="s">
        <v>483</v>
      </c>
      <c r="AG608" t="s">
        <v>461</v>
      </c>
      <c r="AH608" t="s">
        <v>463</v>
      </c>
      <c r="AI608" t="s">
        <v>98</v>
      </c>
      <c r="AJ608">
        <v>847870520</v>
      </c>
      <c r="AN608">
        <v>260001</v>
      </c>
      <c r="BF608">
        <f t="shared" si="44"/>
        <v>0</v>
      </c>
      <c r="BG608" s="22">
        <f t="shared" si="45"/>
        <v>-48</v>
      </c>
      <c r="BH608" s="61" t="s">
        <v>71</v>
      </c>
      <c r="BI608" t="e">
        <f>+VLOOKUP(AG608,Sheet4!A:A,1,FALSE())</f>
        <v>#N/A</v>
      </c>
      <c r="BN608" s="62">
        <v>-1</v>
      </c>
      <c r="BO608" t="s">
        <v>464</v>
      </c>
    </row>
    <row r="609" spans="1:67" ht="12.75" hidden="1" customHeight="1" x14ac:dyDescent="0.3">
      <c r="A609" s="60">
        <v>46114</v>
      </c>
      <c r="B609" t="s">
        <v>74</v>
      </c>
      <c r="F609" s="63">
        <v>20</v>
      </c>
      <c r="G609">
        <v>10</v>
      </c>
      <c r="H609">
        <v>20</v>
      </c>
      <c r="I609">
        <v>20</v>
      </c>
      <c r="J609" s="22">
        <v>0</v>
      </c>
      <c r="R609" t="s">
        <v>75</v>
      </c>
      <c r="V609">
        <v>2601109</v>
      </c>
      <c r="W609" t="s">
        <v>461</v>
      </c>
      <c r="X609" t="s">
        <v>94</v>
      </c>
      <c r="Y609" t="s">
        <v>95</v>
      </c>
      <c r="Z609" t="s">
        <v>484</v>
      </c>
      <c r="AG609" t="s">
        <v>461</v>
      </c>
      <c r="AH609" t="s">
        <v>463</v>
      </c>
      <c r="AI609" t="s">
        <v>98</v>
      </c>
      <c r="AJ609">
        <v>847870520</v>
      </c>
      <c r="AN609">
        <v>260001</v>
      </c>
      <c r="BF609">
        <f t="shared" si="44"/>
        <v>0</v>
      </c>
      <c r="BG609" s="22">
        <f t="shared" si="45"/>
        <v>-20</v>
      </c>
      <c r="BH609" s="61" t="s">
        <v>71</v>
      </c>
      <c r="BI609" t="e">
        <f>+VLOOKUP(AG609,Sheet4!A:A,1,FALSE())</f>
        <v>#N/A</v>
      </c>
      <c r="BN609" s="62">
        <v>0</v>
      </c>
      <c r="BO609" t="s">
        <v>464</v>
      </c>
    </row>
    <row r="610" spans="1:67" ht="12.75" hidden="1" customHeight="1" x14ac:dyDescent="0.3">
      <c r="A610" s="60">
        <v>46114</v>
      </c>
      <c r="B610" t="s">
        <v>76</v>
      </c>
      <c r="F610">
        <v>5300</v>
      </c>
      <c r="G610">
        <v>5300</v>
      </c>
      <c r="H610">
        <v>5200</v>
      </c>
      <c r="I610">
        <v>5200</v>
      </c>
      <c r="J610" s="22">
        <v>-100</v>
      </c>
      <c r="R610" t="s">
        <v>77</v>
      </c>
      <c r="V610">
        <v>2601109</v>
      </c>
      <c r="W610" t="s">
        <v>461</v>
      </c>
      <c r="X610" t="s">
        <v>94</v>
      </c>
      <c r="Y610" t="s">
        <v>95</v>
      </c>
      <c r="Z610" t="s">
        <v>462</v>
      </c>
      <c r="AG610" t="s">
        <v>461</v>
      </c>
      <c r="AH610" t="s">
        <v>463</v>
      </c>
      <c r="AI610" t="s">
        <v>98</v>
      </c>
      <c r="AJ610">
        <v>847870520</v>
      </c>
      <c r="AN610">
        <v>260001</v>
      </c>
      <c r="BF610">
        <f t="shared" si="44"/>
        <v>0</v>
      </c>
      <c r="BG610" s="22">
        <f t="shared" si="45"/>
        <v>-5200</v>
      </c>
      <c r="BH610" s="61" t="s">
        <v>71</v>
      </c>
      <c r="BI610" t="e">
        <f>+VLOOKUP(AG610,Sheet4!A:A,1,FALSE())</f>
        <v>#N/A</v>
      </c>
      <c r="BN610" s="62">
        <v>-100</v>
      </c>
      <c r="BO610" t="s">
        <v>464</v>
      </c>
    </row>
    <row r="611" spans="1:67" ht="12.75" hidden="1" customHeight="1" x14ac:dyDescent="0.3">
      <c r="A611" s="60">
        <v>46114</v>
      </c>
      <c r="B611" t="s">
        <v>76</v>
      </c>
      <c r="F611">
        <v>1680</v>
      </c>
      <c r="G611">
        <v>1680</v>
      </c>
      <c r="H611">
        <v>1640</v>
      </c>
      <c r="I611">
        <v>1640</v>
      </c>
      <c r="J611" s="22">
        <v>-40</v>
      </c>
      <c r="R611" t="s">
        <v>77</v>
      </c>
      <c r="V611">
        <v>2601109</v>
      </c>
      <c r="W611" t="s">
        <v>461</v>
      </c>
      <c r="X611" t="s">
        <v>94</v>
      </c>
      <c r="Y611" t="s">
        <v>95</v>
      </c>
      <c r="Z611" t="s">
        <v>465</v>
      </c>
      <c r="AG611" t="s">
        <v>461</v>
      </c>
      <c r="AH611" t="s">
        <v>463</v>
      </c>
      <c r="AI611" t="s">
        <v>98</v>
      </c>
      <c r="AJ611">
        <v>847870520</v>
      </c>
      <c r="AN611">
        <v>260001</v>
      </c>
      <c r="BF611">
        <f t="shared" si="44"/>
        <v>0</v>
      </c>
      <c r="BG611" s="22">
        <f t="shared" si="45"/>
        <v>-1640</v>
      </c>
      <c r="BH611" s="61" t="s">
        <v>71</v>
      </c>
      <c r="BI611" t="e">
        <f>+VLOOKUP(AG611,Sheet4!A:A,1,FALSE())</f>
        <v>#N/A</v>
      </c>
      <c r="BN611" s="62">
        <v>-40</v>
      </c>
      <c r="BO611" t="s">
        <v>464</v>
      </c>
    </row>
    <row r="612" spans="1:67" ht="12.75" hidden="1" customHeight="1" x14ac:dyDescent="0.3">
      <c r="A612" s="60">
        <v>46114</v>
      </c>
      <c r="B612" t="s">
        <v>76</v>
      </c>
      <c r="F612">
        <v>360</v>
      </c>
      <c r="G612">
        <v>360</v>
      </c>
      <c r="H612">
        <v>360</v>
      </c>
      <c r="I612">
        <v>360</v>
      </c>
      <c r="J612" s="22">
        <v>0</v>
      </c>
      <c r="R612" t="s">
        <v>77</v>
      </c>
      <c r="V612">
        <v>2601109</v>
      </c>
      <c r="W612" t="s">
        <v>461</v>
      </c>
      <c r="X612" t="s">
        <v>94</v>
      </c>
      <c r="Y612" t="s">
        <v>95</v>
      </c>
      <c r="Z612" t="s">
        <v>466</v>
      </c>
      <c r="AG612" t="s">
        <v>461</v>
      </c>
      <c r="AH612" t="s">
        <v>463</v>
      </c>
      <c r="AI612" t="s">
        <v>98</v>
      </c>
      <c r="AJ612">
        <v>847870520</v>
      </c>
      <c r="AN612">
        <v>260001</v>
      </c>
      <c r="BF612">
        <f t="shared" si="44"/>
        <v>0</v>
      </c>
      <c r="BG612" s="22">
        <f t="shared" si="45"/>
        <v>-360</v>
      </c>
      <c r="BH612" s="61" t="s">
        <v>71</v>
      </c>
      <c r="BI612" t="e">
        <f>+VLOOKUP(AG612,Sheet4!A:A,1,FALSE())</f>
        <v>#N/A</v>
      </c>
      <c r="BN612" s="62">
        <v>0</v>
      </c>
      <c r="BO612" t="s">
        <v>464</v>
      </c>
    </row>
    <row r="613" spans="1:67" ht="12.75" hidden="1" customHeight="1" x14ac:dyDescent="0.3">
      <c r="A613" s="60">
        <v>46114</v>
      </c>
      <c r="B613" t="s">
        <v>76</v>
      </c>
      <c r="F613">
        <v>2240</v>
      </c>
      <c r="G613">
        <v>2240</v>
      </c>
      <c r="H613">
        <v>2200</v>
      </c>
      <c r="I613">
        <v>2200</v>
      </c>
      <c r="J613" s="22">
        <v>-40</v>
      </c>
      <c r="R613" t="s">
        <v>77</v>
      </c>
      <c r="V613">
        <v>2601109</v>
      </c>
      <c r="W613" t="s">
        <v>461</v>
      </c>
      <c r="X613" t="s">
        <v>94</v>
      </c>
      <c r="Y613" t="s">
        <v>95</v>
      </c>
      <c r="Z613" t="s">
        <v>467</v>
      </c>
      <c r="AG613" t="s">
        <v>461</v>
      </c>
      <c r="AH613" t="s">
        <v>463</v>
      </c>
      <c r="AI613" t="s">
        <v>98</v>
      </c>
      <c r="AJ613">
        <v>847870520</v>
      </c>
      <c r="AN613">
        <v>260001</v>
      </c>
      <c r="BF613">
        <f t="shared" si="44"/>
        <v>0</v>
      </c>
      <c r="BG613" s="22">
        <f t="shared" si="45"/>
        <v>-2200</v>
      </c>
      <c r="BH613" s="61" t="s">
        <v>71</v>
      </c>
      <c r="BI613" t="e">
        <f>+VLOOKUP(AG613,Sheet4!A:A,1,FALSE())</f>
        <v>#N/A</v>
      </c>
      <c r="BN613" s="62">
        <v>-40</v>
      </c>
      <c r="BO613" t="s">
        <v>464</v>
      </c>
    </row>
    <row r="614" spans="1:67" ht="12.75" hidden="1" customHeight="1" x14ac:dyDescent="0.3">
      <c r="A614" s="60">
        <v>46114</v>
      </c>
      <c r="B614" t="s">
        <v>76</v>
      </c>
      <c r="F614">
        <v>1480</v>
      </c>
      <c r="G614">
        <v>1480</v>
      </c>
      <c r="H614">
        <v>1460</v>
      </c>
      <c r="I614">
        <v>1460</v>
      </c>
      <c r="J614" s="22">
        <v>-20</v>
      </c>
      <c r="R614" t="s">
        <v>77</v>
      </c>
      <c r="V614">
        <v>2601109</v>
      </c>
      <c r="W614" t="s">
        <v>461</v>
      </c>
      <c r="X614" t="s">
        <v>94</v>
      </c>
      <c r="Y614" t="s">
        <v>95</v>
      </c>
      <c r="Z614" t="s">
        <v>468</v>
      </c>
      <c r="AG614" t="s">
        <v>461</v>
      </c>
      <c r="AH614" t="s">
        <v>463</v>
      </c>
      <c r="AI614" t="s">
        <v>98</v>
      </c>
      <c r="AJ614">
        <v>847870520</v>
      </c>
      <c r="AN614">
        <v>260001</v>
      </c>
      <c r="BF614">
        <f t="shared" si="44"/>
        <v>0</v>
      </c>
      <c r="BG614" s="22">
        <f t="shared" si="45"/>
        <v>-1460</v>
      </c>
      <c r="BH614" s="61" t="s">
        <v>71</v>
      </c>
      <c r="BI614" t="e">
        <f>+VLOOKUP(AG614,Sheet4!A:A,1,FALSE())</f>
        <v>#N/A</v>
      </c>
      <c r="BN614" s="62">
        <v>-20</v>
      </c>
      <c r="BO614" t="s">
        <v>464</v>
      </c>
    </row>
    <row r="615" spans="1:67" ht="12.75" hidden="1" customHeight="1" x14ac:dyDescent="0.3">
      <c r="A615" s="60">
        <v>46114</v>
      </c>
      <c r="B615" t="s">
        <v>76</v>
      </c>
      <c r="F615">
        <v>840</v>
      </c>
      <c r="G615">
        <v>840</v>
      </c>
      <c r="H615">
        <v>820</v>
      </c>
      <c r="I615">
        <v>820</v>
      </c>
      <c r="J615" s="22">
        <v>-20</v>
      </c>
      <c r="R615" t="s">
        <v>77</v>
      </c>
      <c r="V615">
        <v>2601109</v>
      </c>
      <c r="W615" t="s">
        <v>461</v>
      </c>
      <c r="X615" t="s">
        <v>94</v>
      </c>
      <c r="Y615" t="s">
        <v>95</v>
      </c>
      <c r="Z615" t="s">
        <v>469</v>
      </c>
      <c r="AG615" t="s">
        <v>461</v>
      </c>
      <c r="AH615" t="s">
        <v>463</v>
      </c>
      <c r="AI615" t="s">
        <v>98</v>
      </c>
      <c r="AJ615">
        <v>847870520</v>
      </c>
      <c r="AN615">
        <v>260001</v>
      </c>
      <c r="BF615">
        <f t="shared" si="44"/>
        <v>0</v>
      </c>
      <c r="BG615" s="22">
        <f t="shared" si="45"/>
        <v>-820</v>
      </c>
      <c r="BH615" s="61" t="s">
        <v>71</v>
      </c>
      <c r="BI615" t="e">
        <f>+VLOOKUP(AG615,Sheet4!A:A,1,FALSE())</f>
        <v>#N/A</v>
      </c>
      <c r="BN615" s="62">
        <v>-20</v>
      </c>
      <c r="BO615" t="s">
        <v>464</v>
      </c>
    </row>
    <row r="616" spans="1:67" ht="12.75" hidden="1" customHeight="1" x14ac:dyDescent="0.3">
      <c r="A616" s="60">
        <v>46114</v>
      </c>
      <c r="B616" t="s">
        <v>76</v>
      </c>
      <c r="F616">
        <v>620</v>
      </c>
      <c r="G616">
        <v>620</v>
      </c>
      <c r="H616">
        <v>600</v>
      </c>
      <c r="I616">
        <v>600</v>
      </c>
      <c r="J616" s="22">
        <v>-20</v>
      </c>
      <c r="R616" t="s">
        <v>77</v>
      </c>
      <c r="V616">
        <v>2601109</v>
      </c>
      <c r="W616" t="s">
        <v>461</v>
      </c>
      <c r="X616" t="s">
        <v>94</v>
      </c>
      <c r="Y616" t="s">
        <v>95</v>
      </c>
      <c r="Z616" t="s">
        <v>470</v>
      </c>
      <c r="AG616" t="s">
        <v>461</v>
      </c>
      <c r="AH616" t="s">
        <v>463</v>
      </c>
      <c r="AI616" t="s">
        <v>98</v>
      </c>
      <c r="AJ616">
        <v>847870520</v>
      </c>
      <c r="AN616">
        <v>260001</v>
      </c>
      <c r="BF616">
        <f t="shared" si="44"/>
        <v>0</v>
      </c>
      <c r="BG616" s="22">
        <f t="shared" si="45"/>
        <v>-600</v>
      </c>
      <c r="BH616" s="61" t="s">
        <v>71</v>
      </c>
      <c r="BI616" t="e">
        <f>+VLOOKUP(AG616,Sheet4!A:A,1,FALSE())</f>
        <v>#N/A</v>
      </c>
      <c r="BN616" s="62">
        <v>-20</v>
      </c>
      <c r="BO616" t="s">
        <v>464</v>
      </c>
    </row>
    <row r="617" spans="1:67" ht="12.75" hidden="1" customHeight="1" x14ac:dyDescent="0.3">
      <c r="A617" s="60">
        <v>46114</v>
      </c>
      <c r="B617" t="s">
        <v>76</v>
      </c>
      <c r="F617">
        <v>800</v>
      </c>
      <c r="G617">
        <v>800</v>
      </c>
      <c r="H617">
        <v>780</v>
      </c>
      <c r="I617">
        <v>780</v>
      </c>
      <c r="J617" s="22">
        <v>-20</v>
      </c>
      <c r="R617" t="s">
        <v>77</v>
      </c>
      <c r="V617">
        <v>2601109</v>
      </c>
      <c r="W617" t="s">
        <v>461</v>
      </c>
      <c r="X617" t="s">
        <v>94</v>
      </c>
      <c r="Y617" t="s">
        <v>95</v>
      </c>
      <c r="Z617" t="s">
        <v>471</v>
      </c>
      <c r="AG617" t="s">
        <v>461</v>
      </c>
      <c r="AH617" t="s">
        <v>463</v>
      </c>
      <c r="AI617" t="s">
        <v>98</v>
      </c>
      <c r="AJ617">
        <v>847870520</v>
      </c>
      <c r="AN617">
        <v>260001</v>
      </c>
      <c r="BF617">
        <f t="shared" si="44"/>
        <v>0</v>
      </c>
      <c r="BG617" s="22">
        <f t="shared" si="45"/>
        <v>-780</v>
      </c>
      <c r="BH617" s="61" t="s">
        <v>71</v>
      </c>
      <c r="BI617" t="e">
        <f>+VLOOKUP(AG617,Sheet4!A:A,1,FALSE())</f>
        <v>#N/A</v>
      </c>
      <c r="BN617" s="62">
        <v>-20</v>
      </c>
      <c r="BO617" t="s">
        <v>464</v>
      </c>
    </row>
    <row r="618" spans="1:67" ht="12.75" hidden="1" customHeight="1" x14ac:dyDescent="0.3">
      <c r="A618" s="60">
        <v>46114</v>
      </c>
      <c r="B618" t="s">
        <v>76</v>
      </c>
      <c r="F618">
        <v>1100</v>
      </c>
      <c r="G618">
        <v>1100</v>
      </c>
      <c r="H618">
        <v>1080</v>
      </c>
      <c r="I618">
        <v>1080</v>
      </c>
      <c r="J618" s="22">
        <v>-20</v>
      </c>
      <c r="R618" t="s">
        <v>77</v>
      </c>
      <c r="V618">
        <v>2601109</v>
      </c>
      <c r="W618" t="s">
        <v>461</v>
      </c>
      <c r="X618" t="s">
        <v>94</v>
      </c>
      <c r="Y618" t="s">
        <v>95</v>
      </c>
      <c r="Z618" t="s">
        <v>472</v>
      </c>
      <c r="AG618" t="s">
        <v>461</v>
      </c>
      <c r="AH618" t="s">
        <v>463</v>
      </c>
      <c r="AI618" t="s">
        <v>98</v>
      </c>
      <c r="AJ618">
        <v>847870520</v>
      </c>
      <c r="AN618">
        <v>260001</v>
      </c>
      <c r="BF618">
        <f t="shared" si="44"/>
        <v>0</v>
      </c>
      <c r="BG618" s="22">
        <f t="shared" si="45"/>
        <v>-1080</v>
      </c>
      <c r="BH618" s="61" t="s">
        <v>71</v>
      </c>
      <c r="BI618" t="e">
        <f>+VLOOKUP(AG618,Sheet4!A:A,1,FALSE())</f>
        <v>#N/A</v>
      </c>
      <c r="BN618" s="62">
        <v>-20</v>
      </c>
      <c r="BO618" t="s">
        <v>464</v>
      </c>
    </row>
    <row r="619" spans="1:67" ht="12.75" hidden="1" customHeight="1" x14ac:dyDescent="0.3">
      <c r="A619" s="60">
        <v>46114</v>
      </c>
      <c r="B619" t="s">
        <v>76</v>
      </c>
      <c r="F619">
        <v>4260</v>
      </c>
      <c r="G619">
        <v>4260</v>
      </c>
      <c r="H619">
        <v>4180</v>
      </c>
      <c r="I619">
        <v>4180</v>
      </c>
      <c r="J619" s="22">
        <v>-80</v>
      </c>
      <c r="R619" t="s">
        <v>77</v>
      </c>
      <c r="V619">
        <v>2601109</v>
      </c>
      <c r="W619" t="s">
        <v>461</v>
      </c>
      <c r="X619" t="s">
        <v>94</v>
      </c>
      <c r="Y619" t="s">
        <v>95</v>
      </c>
      <c r="Z619" t="s">
        <v>473</v>
      </c>
      <c r="AG619" t="s">
        <v>461</v>
      </c>
      <c r="AH619" t="s">
        <v>463</v>
      </c>
      <c r="AI619" t="s">
        <v>98</v>
      </c>
      <c r="AJ619">
        <v>847870520</v>
      </c>
      <c r="AN619">
        <v>260001</v>
      </c>
      <c r="BF619">
        <f t="shared" si="44"/>
        <v>0</v>
      </c>
      <c r="BG619" s="22">
        <f t="shared" si="45"/>
        <v>-4180</v>
      </c>
      <c r="BH619" s="61" t="s">
        <v>71</v>
      </c>
      <c r="BI619" t="e">
        <f>+VLOOKUP(AG619,Sheet4!A:A,1,FALSE())</f>
        <v>#N/A</v>
      </c>
      <c r="BN619" s="62">
        <v>-80</v>
      </c>
      <c r="BO619" t="s">
        <v>464</v>
      </c>
    </row>
    <row r="620" spans="1:67" ht="12.75" hidden="1" customHeight="1" x14ac:dyDescent="0.3">
      <c r="A620" s="60">
        <v>46114</v>
      </c>
      <c r="B620" t="s">
        <v>76</v>
      </c>
      <c r="F620">
        <v>820</v>
      </c>
      <c r="G620">
        <v>820</v>
      </c>
      <c r="H620">
        <v>800</v>
      </c>
      <c r="I620">
        <v>800</v>
      </c>
      <c r="J620" s="22">
        <v>-20</v>
      </c>
      <c r="R620" t="s">
        <v>77</v>
      </c>
      <c r="V620">
        <v>2601109</v>
      </c>
      <c r="W620" t="s">
        <v>461</v>
      </c>
      <c r="X620" t="s">
        <v>94</v>
      </c>
      <c r="Y620" t="s">
        <v>95</v>
      </c>
      <c r="Z620" t="s">
        <v>474</v>
      </c>
      <c r="AG620" t="s">
        <v>461</v>
      </c>
      <c r="AH620" t="s">
        <v>463</v>
      </c>
      <c r="AI620" t="s">
        <v>98</v>
      </c>
      <c r="AJ620">
        <v>847870520</v>
      </c>
      <c r="AN620">
        <v>260001</v>
      </c>
      <c r="BF620">
        <f t="shared" si="44"/>
        <v>0</v>
      </c>
      <c r="BG620" s="22">
        <f t="shared" si="45"/>
        <v>-800</v>
      </c>
      <c r="BH620" s="61" t="s">
        <v>71</v>
      </c>
      <c r="BI620" t="e">
        <f>+VLOOKUP(AG620,Sheet4!A:A,1,FALSE())</f>
        <v>#N/A</v>
      </c>
      <c r="BN620" s="62">
        <v>-20</v>
      </c>
      <c r="BO620" t="s">
        <v>464</v>
      </c>
    </row>
    <row r="621" spans="1:67" ht="12.75" hidden="1" customHeight="1" x14ac:dyDescent="0.3">
      <c r="A621" s="60">
        <v>46114</v>
      </c>
      <c r="B621" t="s">
        <v>76</v>
      </c>
      <c r="F621">
        <v>540</v>
      </c>
      <c r="G621">
        <v>540</v>
      </c>
      <c r="H621">
        <v>540</v>
      </c>
      <c r="I621">
        <v>540</v>
      </c>
      <c r="J621" s="22">
        <v>0</v>
      </c>
      <c r="R621" t="s">
        <v>77</v>
      </c>
      <c r="V621">
        <v>2601109</v>
      </c>
      <c r="W621" t="s">
        <v>461</v>
      </c>
      <c r="X621" t="s">
        <v>94</v>
      </c>
      <c r="Y621" t="s">
        <v>95</v>
      </c>
      <c r="Z621" t="s">
        <v>475</v>
      </c>
      <c r="AG621" t="s">
        <v>461</v>
      </c>
      <c r="AH621" t="s">
        <v>463</v>
      </c>
      <c r="AI621" t="s">
        <v>98</v>
      </c>
      <c r="AJ621">
        <v>847870520</v>
      </c>
      <c r="AN621">
        <v>260001</v>
      </c>
      <c r="BF621">
        <f t="shared" si="44"/>
        <v>0</v>
      </c>
      <c r="BG621" s="22">
        <f t="shared" si="45"/>
        <v>-540</v>
      </c>
      <c r="BH621" s="61" t="s">
        <v>71</v>
      </c>
      <c r="BI621" t="e">
        <f>+VLOOKUP(AG621,Sheet4!A:A,1,FALSE())</f>
        <v>#N/A</v>
      </c>
      <c r="BN621" s="62">
        <v>0</v>
      </c>
      <c r="BO621" t="s">
        <v>464</v>
      </c>
    </row>
    <row r="622" spans="1:67" ht="12.75" hidden="1" customHeight="1" x14ac:dyDescent="0.3">
      <c r="A622" s="60">
        <v>46114</v>
      </c>
      <c r="B622" t="s">
        <v>76</v>
      </c>
      <c r="F622">
        <v>740</v>
      </c>
      <c r="G622">
        <v>740</v>
      </c>
      <c r="H622">
        <v>720</v>
      </c>
      <c r="I622">
        <v>720</v>
      </c>
      <c r="J622" s="22">
        <v>-20</v>
      </c>
      <c r="R622" t="s">
        <v>77</v>
      </c>
      <c r="V622">
        <v>2601109</v>
      </c>
      <c r="W622" t="s">
        <v>461</v>
      </c>
      <c r="X622" t="s">
        <v>94</v>
      </c>
      <c r="Y622" t="s">
        <v>95</v>
      </c>
      <c r="Z622" t="s">
        <v>476</v>
      </c>
      <c r="AG622" t="s">
        <v>461</v>
      </c>
      <c r="AH622" t="s">
        <v>463</v>
      </c>
      <c r="AI622" t="s">
        <v>98</v>
      </c>
      <c r="AJ622">
        <v>847870520</v>
      </c>
      <c r="AN622">
        <v>260001</v>
      </c>
      <c r="BF622">
        <f t="shared" si="44"/>
        <v>0</v>
      </c>
      <c r="BG622" s="22">
        <f t="shared" si="45"/>
        <v>-720</v>
      </c>
      <c r="BH622" s="61" t="s">
        <v>71</v>
      </c>
      <c r="BI622" t="e">
        <f>+VLOOKUP(AG622,Sheet4!A:A,1,FALSE())</f>
        <v>#N/A</v>
      </c>
      <c r="BN622" s="62">
        <v>-20</v>
      </c>
      <c r="BO622" t="s">
        <v>464</v>
      </c>
    </row>
    <row r="623" spans="1:67" ht="12.75" hidden="1" customHeight="1" x14ac:dyDescent="0.3">
      <c r="A623" s="60">
        <v>46114</v>
      </c>
      <c r="B623" t="s">
        <v>76</v>
      </c>
      <c r="F623">
        <v>1480</v>
      </c>
      <c r="G623">
        <v>1480</v>
      </c>
      <c r="H623">
        <v>1460</v>
      </c>
      <c r="I623">
        <v>1460</v>
      </c>
      <c r="J623" s="22">
        <v>-20</v>
      </c>
      <c r="R623" t="s">
        <v>77</v>
      </c>
      <c r="V623">
        <v>2601109</v>
      </c>
      <c r="W623" t="s">
        <v>461</v>
      </c>
      <c r="X623" t="s">
        <v>94</v>
      </c>
      <c r="Y623" t="s">
        <v>95</v>
      </c>
      <c r="Z623" t="s">
        <v>477</v>
      </c>
      <c r="AG623" t="s">
        <v>461</v>
      </c>
      <c r="AH623" t="s">
        <v>463</v>
      </c>
      <c r="AI623" t="s">
        <v>98</v>
      </c>
      <c r="AJ623">
        <v>847870520</v>
      </c>
      <c r="AN623">
        <v>260001</v>
      </c>
      <c r="BF623">
        <f t="shared" si="44"/>
        <v>0</v>
      </c>
      <c r="BG623" s="22">
        <f t="shared" si="45"/>
        <v>-1460</v>
      </c>
      <c r="BH623" s="61" t="s">
        <v>71</v>
      </c>
      <c r="BI623" t="e">
        <f>+VLOOKUP(AG623,Sheet4!A:A,1,FALSE())</f>
        <v>#N/A</v>
      </c>
      <c r="BN623" s="62">
        <v>-20</v>
      </c>
      <c r="BO623" t="s">
        <v>464</v>
      </c>
    </row>
    <row r="624" spans="1:67" ht="12.75" hidden="1" customHeight="1" x14ac:dyDescent="0.3">
      <c r="A624" s="60">
        <v>46114</v>
      </c>
      <c r="B624" t="s">
        <v>76</v>
      </c>
      <c r="F624">
        <v>440</v>
      </c>
      <c r="G624">
        <v>440</v>
      </c>
      <c r="H624">
        <v>440</v>
      </c>
      <c r="I624">
        <v>440</v>
      </c>
      <c r="J624" s="22">
        <v>0</v>
      </c>
      <c r="R624" t="s">
        <v>77</v>
      </c>
      <c r="V624">
        <v>2601109</v>
      </c>
      <c r="W624" t="s">
        <v>461</v>
      </c>
      <c r="X624" t="s">
        <v>94</v>
      </c>
      <c r="Y624" t="s">
        <v>95</v>
      </c>
      <c r="Z624" t="s">
        <v>478</v>
      </c>
      <c r="AG624" t="s">
        <v>461</v>
      </c>
      <c r="AH624" t="s">
        <v>463</v>
      </c>
      <c r="AI624" t="s">
        <v>98</v>
      </c>
      <c r="AJ624">
        <v>847870520</v>
      </c>
      <c r="AN624">
        <v>260001</v>
      </c>
      <c r="BF624">
        <f t="shared" si="44"/>
        <v>0</v>
      </c>
      <c r="BG624" s="22">
        <f t="shared" si="45"/>
        <v>-440</v>
      </c>
      <c r="BH624" s="61" t="s">
        <v>71</v>
      </c>
      <c r="BI624" t="e">
        <f>+VLOOKUP(AG624,Sheet4!A:A,1,FALSE())</f>
        <v>#N/A</v>
      </c>
      <c r="BN624" s="62">
        <v>0</v>
      </c>
      <c r="BO624" t="s">
        <v>464</v>
      </c>
    </row>
    <row r="625" spans="1:67" ht="12.75" hidden="1" customHeight="1" x14ac:dyDescent="0.3">
      <c r="A625" s="60">
        <v>46114</v>
      </c>
      <c r="B625" t="s">
        <v>76</v>
      </c>
      <c r="F625">
        <v>3300</v>
      </c>
      <c r="G625">
        <v>3300</v>
      </c>
      <c r="H625">
        <v>3240</v>
      </c>
      <c r="I625">
        <v>3240</v>
      </c>
      <c r="J625" s="22">
        <v>-60</v>
      </c>
      <c r="R625" t="s">
        <v>77</v>
      </c>
      <c r="V625">
        <v>2601109</v>
      </c>
      <c r="W625" t="s">
        <v>461</v>
      </c>
      <c r="X625" t="s">
        <v>94</v>
      </c>
      <c r="Y625" t="s">
        <v>95</v>
      </c>
      <c r="Z625" t="s">
        <v>479</v>
      </c>
      <c r="AG625" t="s">
        <v>461</v>
      </c>
      <c r="AH625" t="s">
        <v>463</v>
      </c>
      <c r="AI625" t="s">
        <v>98</v>
      </c>
      <c r="AJ625">
        <v>847870520</v>
      </c>
      <c r="AN625">
        <v>260001</v>
      </c>
      <c r="BF625">
        <f t="shared" si="44"/>
        <v>0</v>
      </c>
      <c r="BG625" s="22">
        <f t="shared" si="45"/>
        <v>-3240</v>
      </c>
      <c r="BH625" s="61" t="s">
        <v>71</v>
      </c>
      <c r="BI625" t="e">
        <f>+VLOOKUP(AG625,Sheet4!A:A,1,FALSE())</f>
        <v>#N/A</v>
      </c>
      <c r="BN625" s="62">
        <v>-60</v>
      </c>
      <c r="BO625" t="s">
        <v>464</v>
      </c>
    </row>
    <row r="626" spans="1:67" ht="12.75" hidden="1" customHeight="1" x14ac:dyDescent="0.3">
      <c r="A626" s="60">
        <v>46114</v>
      </c>
      <c r="B626" t="s">
        <v>76</v>
      </c>
      <c r="F626">
        <v>1980</v>
      </c>
      <c r="G626">
        <v>1980</v>
      </c>
      <c r="H626">
        <v>1940</v>
      </c>
      <c r="I626">
        <v>1940</v>
      </c>
      <c r="J626" s="22">
        <v>-40</v>
      </c>
      <c r="R626" t="s">
        <v>77</v>
      </c>
      <c r="V626">
        <v>2601109</v>
      </c>
      <c r="W626" t="s">
        <v>461</v>
      </c>
      <c r="X626" t="s">
        <v>94</v>
      </c>
      <c r="Y626" t="s">
        <v>95</v>
      </c>
      <c r="Z626" t="s">
        <v>480</v>
      </c>
      <c r="AG626" t="s">
        <v>461</v>
      </c>
      <c r="AH626" t="s">
        <v>463</v>
      </c>
      <c r="AI626" t="s">
        <v>98</v>
      </c>
      <c r="AJ626">
        <v>847870520</v>
      </c>
      <c r="AN626">
        <v>260001</v>
      </c>
      <c r="BF626">
        <f t="shared" si="44"/>
        <v>0</v>
      </c>
      <c r="BG626" s="22">
        <f t="shared" si="45"/>
        <v>-1940</v>
      </c>
      <c r="BH626" s="61" t="s">
        <v>71</v>
      </c>
      <c r="BI626" t="e">
        <f>+VLOOKUP(AG626,Sheet4!A:A,1,FALSE())</f>
        <v>#N/A</v>
      </c>
      <c r="BN626" s="62">
        <v>-40</v>
      </c>
      <c r="BO626" t="s">
        <v>464</v>
      </c>
    </row>
    <row r="627" spans="1:67" ht="12.75" hidden="1" customHeight="1" x14ac:dyDescent="0.3">
      <c r="A627" s="60">
        <v>46114</v>
      </c>
      <c r="B627" t="s">
        <v>76</v>
      </c>
      <c r="F627">
        <v>3880</v>
      </c>
      <c r="G627">
        <v>3880</v>
      </c>
      <c r="H627">
        <v>3820</v>
      </c>
      <c r="I627">
        <v>3820</v>
      </c>
      <c r="J627" s="22">
        <v>-60</v>
      </c>
      <c r="R627" t="s">
        <v>77</v>
      </c>
      <c r="V627">
        <v>2601109</v>
      </c>
      <c r="W627" t="s">
        <v>461</v>
      </c>
      <c r="X627" t="s">
        <v>94</v>
      </c>
      <c r="Y627" t="s">
        <v>95</v>
      </c>
      <c r="Z627" t="s">
        <v>481</v>
      </c>
      <c r="AG627" t="s">
        <v>461</v>
      </c>
      <c r="AH627" t="s">
        <v>463</v>
      </c>
      <c r="AI627" t="s">
        <v>98</v>
      </c>
      <c r="AJ627">
        <v>847870520</v>
      </c>
      <c r="AN627">
        <v>260001</v>
      </c>
      <c r="BF627">
        <f t="shared" si="44"/>
        <v>0</v>
      </c>
      <c r="BG627" s="22">
        <f t="shared" si="45"/>
        <v>-3820</v>
      </c>
      <c r="BH627" s="61" t="s">
        <v>71</v>
      </c>
      <c r="BI627" t="e">
        <f>+VLOOKUP(AG627,Sheet4!A:A,1,FALSE())</f>
        <v>#N/A</v>
      </c>
      <c r="BN627" s="62">
        <v>-60</v>
      </c>
      <c r="BO627" t="s">
        <v>464</v>
      </c>
    </row>
    <row r="628" spans="1:67" ht="12.75" hidden="1" customHeight="1" x14ac:dyDescent="0.3">
      <c r="A628" s="60">
        <v>46114</v>
      </c>
      <c r="B628" t="s">
        <v>76</v>
      </c>
      <c r="F628">
        <v>1340</v>
      </c>
      <c r="G628">
        <v>1340</v>
      </c>
      <c r="H628">
        <v>1320</v>
      </c>
      <c r="I628">
        <v>1320</v>
      </c>
      <c r="J628" s="22">
        <v>-20</v>
      </c>
      <c r="R628" t="s">
        <v>77</v>
      </c>
      <c r="V628">
        <v>2601109</v>
      </c>
      <c r="W628" t="s">
        <v>461</v>
      </c>
      <c r="X628" t="s">
        <v>94</v>
      </c>
      <c r="Y628" t="s">
        <v>95</v>
      </c>
      <c r="Z628" t="s">
        <v>482</v>
      </c>
      <c r="AG628" t="s">
        <v>461</v>
      </c>
      <c r="AH628" t="s">
        <v>463</v>
      </c>
      <c r="AI628" t="s">
        <v>98</v>
      </c>
      <c r="AJ628">
        <v>847870520</v>
      </c>
      <c r="AN628">
        <v>260001</v>
      </c>
      <c r="BF628">
        <f t="shared" si="44"/>
        <v>0</v>
      </c>
      <c r="BG628" s="22">
        <f t="shared" si="45"/>
        <v>-1320</v>
      </c>
      <c r="BH628" s="61" t="s">
        <v>71</v>
      </c>
      <c r="BI628" t="e">
        <f>+VLOOKUP(AG628,Sheet4!A:A,1,FALSE())</f>
        <v>#N/A</v>
      </c>
      <c r="BN628" s="62">
        <v>-20</v>
      </c>
      <c r="BO628" t="s">
        <v>464</v>
      </c>
    </row>
    <row r="629" spans="1:67" ht="12.75" hidden="1" customHeight="1" x14ac:dyDescent="0.3">
      <c r="A629" s="60">
        <v>46114</v>
      </c>
      <c r="B629" t="s">
        <v>76</v>
      </c>
      <c r="F629">
        <v>980</v>
      </c>
      <c r="G629">
        <v>980</v>
      </c>
      <c r="H629">
        <v>960</v>
      </c>
      <c r="I629">
        <v>960</v>
      </c>
      <c r="J629" s="22">
        <v>-20</v>
      </c>
      <c r="R629" t="s">
        <v>77</v>
      </c>
      <c r="V629">
        <v>2601109</v>
      </c>
      <c r="W629" t="s">
        <v>461</v>
      </c>
      <c r="X629" t="s">
        <v>94</v>
      </c>
      <c r="Y629" t="s">
        <v>95</v>
      </c>
      <c r="Z629" t="s">
        <v>483</v>
      </c>
      <c r="AG629" t="s">
        <v>461</v>
      </c>
      <c r="AH629" t="s">
        <v>463</v>
      </c>
      <c r="AI629" t="s">
        <v>98</v>
      </c>
      <c r="AJ629">
        <v>847870520</v>
      </c>
      <c r="AN629">
        <v>260001</v>
      </c>
      <c r="BF629">
        <f t="shared" si="44"/>
        <v>0</v>
      </c>
      <c r="BG629" s="22">
        <f t="shared" si="45"/>
        <v>-960</v>
      </c>
      <c r="BH629" s="61" t="s">
        <v>71</v>
      </c>
      <c r="BI629" t="e">
        <f>+VLOOKUP(AG629,Sheet4!A:A,1,FALSE())</f>
        <v>#N/A</v>
      </c>
      <c r="BN629" s="62">
        <v>-20</v>
      </c>
      <c r="BO629" t="s">
        <v>464</v>
      </c>
    </row>
    <row r="630" spans="1:67" ht="12.75" hidden="1" customHeight="1" x14ac:dyDescent="0.3">
      <c r="A630" s="60">
        <v>46114</v>
      </c>
      <c r="B630" t="s">
        <v>76</v>
      </c>
      <c r="F630">
        <v>400</v>
      </c>
      <c r="G630">
        <v>400</v>
      </c>
      <c r="H630">
        <v>400</v>
      </c>
      <c r="I630">
        <v>400</v>
      </c>
      <c r="J630" s="22">
        <v>0</v>
      </c>
      <c r="R630" t="s">
        <v>77</v>
      </c>
      <c r="V630">
        <v>2601109</v>
      </c>
      <c r="W630" t="s">
        <v>461</v>
      </c>
      <c r="X630" t="s">
        <v>94</v>
      </c>
      <c r="Y630" t="s">
        <v>95</v>
      </c>
      <c r="Z630" t="s">
        <v>484</v>
      </c>
      <c r="AG630" t="s">
        <v>461</v>
      </c>
      <c r="AH630" t="s">
        <v>463</v>
      </c>
      <c r="AI630" t="s">
        <v>98</v>
      </c>
      <c r="AJ630">
        <v>847870520</v>
      </c>
      <c r="AN630">
        <v>260001</v>
      </c>
      <c r="BF630">
        <f t="shared" si="44"/>
        <v>0</v>
      </c>
      <c r="BG630" s="22">
        <f t="shared" si="45"/>
        <v>-400</v>
      </c>
      <c r="BH630" s="61" t="s">
        <v>71</v>
      </c>
      <c r="BI630" t="e">
        <f>+VLOOKUP(AG630,Sheet4!A:A,1,FALSE())</f>
        <v>#N/A</v>
      </c>
      <c r="BN630" s="62">
        <v>0</v>
      </c>
      <c r="BO630" t="s">
        <v>464</v>
      </c>
    </row>
    <row r="631" spans="1:67" ht="12.75" hidden="1" customHeight="1" x14ac:dyDescent="0.3">
      <c r="A631" s="60">
        <v>46114</v>
      </c>
      <c r="B631" t="s">
        <v>78</v>
      </c>
      <c r="F631" s="63">
        <v>265</v>
      </c>
      <c r="G631">
        <v>132.5</v>
      </c>
      <c r="H631">
        <v>173</v>
      </c>
      <c r="I631">
        <v>173</v>
      </c>
      <c r="J631" s="22">
        <v>-92</v>
      </c>
      <c r="R631" t="s">
        <v>79</v>
      </c>
      <c r="V631">
        <v>2601109</v>
      </c>
      <c r="W631" t="s">
        <v>461</v>
      </c>
      <c r="X631" t="s">
        <v>94</v>
      </c>
      <c r="Y631" t="s">
        <v>95</v>
      </c>
      <c r="Z631" t="s">
        <v>462</v>
      </c>
      <c r="AG631" t="s">
        <v>461</v>
      </c>
      <c r="AH631" t="s">
        <v>463</v>
      </c>
      <c r="AI631" t="s">
        <v>98</v>
      </c>
      <c r="AJ631">
        <v>847870520</v>
      </c>
      <c r="AN631">
        <v>260001</v>
      </c>
      <c r="BF631">
        <f t="shared" si="44"/>
        <v>0</v>
      </c>
      <c r="BG631" s="22">
        <f t="shared" si="45"/>
        <v>-173</v>
      </c>
      <c r="BH631" s="61" t="s">
        <v>71</v>
      </c>
      <c r="BI631" t="e">
        <f>+VLOOKUP(AG631,Sheet4!A:A,1,FALSE())</f>
        <v>#N/A</v>
      </c>
      <c r="BN631" s="62">
        <v>-92</v>
      </c>
      <c r="BO631" t="s">
        <v>464</v>
      </c>
    </row>
    <row r="632" spans="1:67" ht="12.75" hidden="1" customHeight="1" x14ac:dyDescent="0.3">
      <c r="A632" s="60">
        <v>46114</v>
      </c>
      <c r="B632" t="s">
        <v>78</v>
      </c>
      <c r="F632" s="63">
        <v>84</v>
      </c>
      <c r="G632">
        <v>42</v>
      </c>
      <c r="H632">
        <v>55</v>
      </c>
      <c r="I632">
        <v>55</v>
      </c>
      <c r="J632" s="22">
        <v>-29</v>
      </c>
      <c r="R632" t="s">
        <v>79</v>
      </c>
      <c r="V632">
        <v>2601109</v>
      </c>
      <c r="W632" t="s">
        <v>461</v>
      </c>
      <c r="X632" t="s">
        <v>94</v>
      </c>
      <c r="Y632" t="s">
        <v>95</v>
      </c>
      <c r="Z632" t="s">
        <v>465</v>
      </c>
      <c r="AG632" t="s">
        <v>461</v>
      </c>
      <c r="AH632" t="s">
        <v>463</v>
      </c>
      <c r="AI632" t="s">
        <v>98</v>
      </c>
      <c r="AJ632">
        <v>847870520</v>
      </c>
      <c r="AN632">
        <v>260001</v>
      </c>
      <c r="BF632">
        <f t="shared" si="44"/>
        <v>0</v>
      </c>
      <c r="BG632" s="22">
        <f t="shared" si="45"/>
        <v>-55</v>
      </c>
      <c r="BH632" s="61" t="s">
        <v>71</v>
      </c>
      <c r="BI632" t="e">
        <f>+VLOOKUP(AG632,Sheet4!A:A,1,FALSE())</f>
        <v>#N/A</v>
      </c>
      <c r="BN632" s="62">
        <v>-29</v>
      </c>
      <c r="BO632" t="s">
        <v>464</v>
      </c>
    </row>
    <row r="633" spans="1:67" ht="12.75" hidden="1" customHeight="1" x14ac:dyDescent="0.3">
      <c r="A633" s="60">
        <v>46114</v>
      </c>
      <c r="B633" t="s">
        <v>78</v>
      </c>
      <c r="F633" s="63">
        <v>18</v>
      </c>
      <c r="G633">
        <v>9</v>
      </c>
      <c r="H633">
        <v>12</v>
      </c>
      <c r="I633">
        <v>12</v>
      </c>
      <c r="J633" s="22">
        <v>-6</v>
      </c>
      <c r="R633" t="s">
        <v>79</v>
      </c>
      <c r="V633">
        <v>2601109</v>
      </c>
      <c r="W633" t="s">
        <v>461</v>
      </c>
      <c r="X633" t="s">
        <v>94</v>
      </c>
      <c r="Y633" t="s">
        <v>95</v>
      </c>
      <c r="Z633" t="s">
        <v>466</v>
      </c>
      <c r="AG633" t="s">
        <v>461</v>
      </c>
      <c r="AH633" t="s">
        <v>463</v>
      </c>
      <c r="AI633" t="s">
        <v>98</v>
      </c>
      <c r="AJ633">
        <v>847870520</v>
      </c>
      <c r="AN633">
        <v>260001</v>
      </c>
      <c r="BF633">
        <f t="shared" si="44"/>
        <v>0</v>
      </c>
      <c r="BG633" s="22">
        <f t="shared" si="45"/>
        <v>-12</v>
      </c>
      <c r="BH633" s="61" t="s">
        <v>71</v>
      </c>
      <c r="BI633" t="e">
        <f>+VLOOKUP(AG633,Sheet4!A:A,1,FALSE())</f>
        <v>#N/A</v>
      </c>
      <c r="BN633" s="62">
        <v>-6</v>
      </c>
      <c r="BO633" t="s">
        <v>464</v>
      </c>
    </row>
    <row r="634" spans="1:67" ht="12.75" hidden="1" customHeight="1" x14ac:dyDescent="0.3">
      <c r="A634" s="60">
        <v>46114</v>
      </c>
      <c r="B634" t="s">
        <v>78</v>
      </c>
      <c r="F634" s="63">
        <v>112</v>
      </c>
      <c r="G634">
        <v>56</v>
      </c>
      <c r="H634">
        <v>73</v>
      </c>
      <c r="I634">
        <v>73</v>
      </c>
      <c r="J634" s="22">
        <v>-39</v>
      </c>
      <c r="R634" t="s">
        <v>79</v>
      </c>
      <c r="V634">
        <v>2601109</v>
      </c>
      <c r="W634" t="s">
        <v>461</v>
      </c>
      <c r="X634" t="s">
        <v>94</v>
      </c>
      <c r="Y634" t="s">
        <v>95</v>
      </c>
      <c r="Z634" t="s">
        <v>467</v>
      </c>
      <c r="AG634" t="s">
        <v>461</v>
      </c>
      <c r="AH634" t="s">
        <v>463</v>
      </c>
      <c r="AI634" t="s">
        <v>98</v>
      </c>
      <c r="AJ634">
        <v>847870520</v>
      </c>
      <c r="AN634">
        <v>260001</v>
      </c>
      <c r="BF634">
        <f t="shared" si="44"/>
        <v>0</v>
      </c>
      <c r="BG634" s="22">
        <f t="shared" si="45"/>
        <v>-73</v>
      </c>
      <c r="BH634" s="61" t="s">
        <v>71</v>
      </c>
      <c r="BI634" t="e">
        <f>+VLOOKUP(AG634,Sheet4!A:A,1,FALSE())</f>
        <v>#N/A</v>
      </c>
      <c r="BN634" s="62">
        <v>-39</v>
      </c>
      <c r="BO634" t="s">
        <v>464</v>
      </c>
    </row>
    <row r="635" spans="1:67" ht="12.75" hidden="1" customHeight="1" x14ac:dyDescent="0.3">
      <c r="A635" s="60">
        <v>46114</v>
      </c>
      <c r="B635" t="s">
        <v>78</v>
      </c>
      <c r="F635" s="63">
        <v>74</v>
      </c>
      <c r="G635">
        <v>37</v>
      </c>
      <c r="H635">
        <v>48</v>
      </c>
      <c r="I635">
        <v>48</v>
      </c>
      <c r="J635" s="22">
        <v>-26</v>
      </c>
      <c r="R635" t="s">
        <v>79</v>
      </c>
      <c r="V635">
        <v>2601109</v>
      </c>
      <c r="W635" t="s">
        <v>461</v>
      </c>
      <c r="X635" t="s">
        <v>94</v>
      </c>
      <c r="Y635" t="s">
        <v>95</v>
      </c>
      <c r="Z635" t="s">
        <v>468</v>
      </c>
      <c r="AG635" t="s">
        <v>461</v>
      </c>
      <c r="AH635" t="s">
        <v>463</v>
      </c>
      <c r="AI635" t="s">
        <v>98</v>
      </c>
      <c r="AJ635">
        <v>847870520</v>
      </c>
      <c r="AN635">
        <v>260001</v>
      </c>
      <c r="BF635">
        <f t="shared" si="44"/>
        <v>0</v>
      </c>
      <c r="BG635" s="22">
        <f t="shared" si="45"/>
        <v>-48</v>
      </c>
      <c r="BH635" s="61" t="s">
        <v>71</v>
      </c>
      <c r="BI635" t="e">
        <f>+VLOOKUP(AG635,Sheet4!A:A,1,FALSE())</f>
        <v>#N/A</v>
      </c>
      <c r="BN635" s="62">
        <v>-26</v>
      </c>
      <c r="BO635" t="s">
        <v>464</v>
      </c>
    </row>
    <row r="636" spans="1:67" ht="12.75" hidden="1" customHeight="1" x14ac:dyDescent="0.3">
      <c r="A636" s="60">
        <v>46114</v>
      </c>
      <c r="B636" t="s">
        <v>78</v>
      </c>
      <c r="F636" s="63">
        <v>42</v>
      </c>
      <c r="G636">
        <v>21</v>
      </c>
      <c r="H636">
        <v>27</v>
      </c>
      <c r="I636">
        <v>27</v>
      </c>
      <c r="J636" s="22">
        <v>-15</v>
      </c>
      <c r="R636" t="s">
        <v>79</v>
      </c>
      <c r="V636">
        <v>2601109</v>
      </c>
      <c r="W636" t="s">
        <v>461</v>
      </c>
      <c r="X636" t="s">
        <v>94</v>
      </c>
      <c r="Y636" t="s">
        <v>95</v>
      </c>
      <c r="Z636" t="s">
        <v>469</v>
      </c>
      <c r="AG636" t="s">
        <v>461</v>
      </c>
      <c r="AH636" t="s">
        <v>463</v>
      </c>
      <c r="AI636" t="s">
        <v>98</v>
      </c>
      <c r="AJ636">
        <v>847870520</v>
      </c>
      <c r="AN636">
        <v>260001</v>
      </c>
      <c r="BF636">
        <f t="shared" si="44"/>
        <v>0</v>
      </c>
      <c r="BG636" s="22">
        <f t="shared" si="45"/>
        <v>-27</v>
      </c>
      <c r="BH636" s="61" t="s">
        <v>71</v>
      </c>
      <c r="BI636" t="e">
        <f>+VLOOKUP(AG636,Sheet4!A:A,1,FALSE())</f>
        <v>#N/A</v>
      </c>
      <c r="BN636" s="62">
        <v>-15</v>
      </c>
      <c r="BO636" t="s">
        <v>464</v>
      </c>
    </row>
    <row r="637" spans="1:67" ht="12.75" hidden="1" customHeight="1" x14ac:dyDescent="0.3">
      <c r="A637" s="60">
        <v>46114</v>
      </c>
      <c r="B637" t="s">
        <v>78</v>
      </c>
      <c r="F637" s="63">
        <v>31</v>
      </c>
      <c r="G637">
        <v>15.5</v>
      </c>
      <c r="H637">
        <v>20</v>
      </c>
      <c r="I637">
        <v>20</v>
      </c>
      <c r="J637" s="22">
        <v>-11</v>
      </c>
      <c r="R637" t="s">
        <v>79</v>
      </c>
      <c r="V637">
        <v>2601109</v>
      </c>
      <c r="W637" t="s">
        <v>461</v>
      </c>
      <c r="X637" t="s">
        <v>94</v>
      </c>
      <c r="Y637" t="s">
        <v>95</v>
      </c>
      <c r="Z637" t="s">
        <v>470</v>
      </c>
      <c r="AG637" t="s">
        <v>461</v>
      </c>
      <c r="AH637" t="s">
        <v>463</v>
      </c>
      <c r="AI637" t="s">
        <v>98</v>
      </c>
      <c r="AJ637">
        <v>847870520</v>
      </c>
      <c r="AN637">
        <v>260001</v>
      </c>
      <c r="BF637">
        <f t="shared" si="44"/>
        <v>0</v>
      </c>
      <c r="BG637" s="22">
        <f t="shared" si="45"/>
        <v>-20</v>
      </c>
      <c r="BH637" s="61" t="s">
        <v>71</v>
      </c>
      <c r="BI637" t="e">
        <f>+VLOOKUP(AG637,Sheet4!A:A,1,FALSE())</f>
        <v>#N/A</v>
      </c>
      <c r="BN637" s="62">
        <v>-11</v>
      </c>
      <c r="BO637" t="s">
        <v>464</v>
      </c>
    </row>
    <row r="638" spans="1:67" ht="12.75" hidden="1" customHeight="1" x14ac:dyDescent="0.3">
      <c r="A638" s="60">
        <v>46114</v>
      </c>
      <c r="B638" t="s">
        <v>78</v>
      </c>
      <c r="F638" s="63">
        <v>40</v>
      </c>
      <c r="G638">
        <v>20</v>
      </c>
      <c r="H638">
        <v>26</v>
      </c>
      <c r="I638">
        <v>26</v>
      </c>
      <c r="J638" s="22">
        <v>-14</v>
      </c>
      <c r="R638" t="s">
        <v>79</v>
      </c>
      <c r="V638">
        <v>2601109</v>
      </c>
      <c r="W638" t="s">
        <v>461</v>
      </c>
      <c r="X638" t="s">
        <v>94</v>
      </c>
      <c r="Y638" t="s">
        <v>95</v>
      </c>
      <c r="Z638" t="s">
        <v>471</v>
      </c>
      <c r="AG638" t="s">
        <v>461</v>
      </c>
      <c r="AH638" t="s">
        <v>463</v>
      </c>
      <c r="AI638" t="s">
        <v>98</v>
      </c>
      <c r="AJ638">
        <v>847870520</v>
      </c>
      <c r="AN638">
        <v>260001</v>
      </c>
      <c r="BF638">
        <f t="shared" si="44"/>
        <v>0</v>
      </c>
      <c r="BG638" s="22">
        <f t="shared" si="45"/>
        <v>-26</v>
      </c>
      <c r="BH638" s="61" t="s">
        <v>71</v>
      </c>
      <c r="BI638" t="e">
        <f>+VLOOKUP(AG638,Sheet4!A:A,1,FALSE())</f>
        <v>#N/A</v>
      </c>
      <c r="BN638" s="62">
        <v>-14</v>
      </c>
      <c r="BO638" t="s">
        <v>464</v>
      </c>
    </row>
    <row r="639" spans="1:67" ht="12.75" hidden="1" customHeight="1" x14ac:dyDescent="0.3">
      <c r="A639" s="60">
        <v>46114</v>
      </c>
      <c r="B639" t="s">
        <v>78</v>
      </c>
      <c r="F639" s="63">
        <v>55</v>
      </c>
      <c r="G639">
        <v>27.5</v>
      </c>
      <c r="H639">
        <v>36</v>
      </c>
      <c r="I639">
        <v>36</v>
      </c>
      <c r="J639" s="22">
        <v>-19</v>
      </c>
      <c r="R639" t="s">
        <v>79</v>
      </c>
      <c r="V639">
        <v>2601109</v>
      </c>
      <c r="W639" t="s">
        <v>461</v>
      </c>
      <c r="X639" t="s">
        <v>94</v>
      </c>
      <c r="Y639" t="s">
        <v>95</v>
      </c>
      <c r="Z639" t="s">
        <v>472</v>
      </c>
      <c r="AG639" t="s">
        <v>461</v>
      </c>
      <c r="AH639" t="s">
        <v>463</v>
      </c>
      <c r="AI639" t="s">
        <v>98</v>
      </c>
      <c r="AJ639">
        <v>847870520</v>
      </c>
      <c r="AN639">
        <v>260001</v>
      </c>
      <c r="BF639">
        <f t="shared" si="44"/>
        <v>0</v>
      </c>
      <c r="BG639" s="22">
        <f t="shared" si="45"/>
        <v>-36</v>
      </c>
      <c r="BH639" s="61" t="s">
        <v>71</v>
      </c>
      <c r="BI639" t="e">
        <f>+VLOOKUP(AG639,Sheet4!A:A,1,FALSE())</f>
        <v>#N/A</v>
      </c>
      <c r="BN639" s="62">
        <v>-19</v>
      </c>
      <c r="BO639" t="s">
        <v>464</v>
      </c>
    </row>
    <row r="640" spans="1:67" ht="12.75" hidden="1" customHeight="1" x14ac:dyDescent="0.3">
      <c r="A640" s="60">
        <v>46114</v>
      </c>
      <c r="B640" t="s">
        <v>78</v>
      </c>
      <c r="F640" s="63">
        <v>213</v>
      </c>
      <c r="G640">
        <v>106.5</v>
      </c>
      <c r="H640">
        <v>139</v>
      </c>
      <c r="I640">
        <v>139</v>
      </c>
      <c r="J640" s="22">
        <v>-74</v>
      </c>
      <c r="R640" t="s">
        <v>79</v>
      </c>
      <c r="V640">
        <v>2601109</v>
      </c>
      <c r="W640" t="s">
        <v>461</v>
      </c>
      <c r="X640" t="s">
        <v>94</v>
      </c>
      <c r="Y640" t="s">
        <v>95</v>
      </c>
      <c r="Z640" t="s">
        <v>473</v>
      </c>
      <c r="AG640" t="s">
        <v>461</v>
      </c>
      <c r="AH640" t="s">
        <v>463</v>
      </c>
      <c r="AI640" t="s">
        <v>98</v>
      </c>
      <c r="AJ640">
        <v>847870520</v>
      </c>
      <c r="AN640">
        <v>260001</v>
      </c>
      <c r="BF640">
        <f t="shared" si="44"/>
        <v>0</v>
      </c>
      <c r="BG640" s="22">
        <f t="shared" si="45"/>
        <v>-139</v>
      </c>
      <c r="BH640" s="61" t="s">
        <v>71</v>
      </c>
      <c r="BI640" t="e">
        <f>+VLOOKUP(AG640,Sheet4!A:A,1,FALSE())</f>
        <v>#N/A</v>
      </c>
      <c r="BN640" s="62">
        <v>-74</v>
      </c>
      <c r="BO640" t="s">
        <v>464</v>
      </c>
    </row>
    <row r="641" spans="1:67" ht="12.75" hidden="1" customHeight="1" x14ac:dyDescent="0.3">
      <c r="A641" s="60">
        <v>46114</v>
      </c>
      <c r="B641" t="s">
        <v>78</v>
      </c>
      <c r="F641" s="63">
        <v>41</v>
      </c>
      <c r="G641">
        <v>20.5</v>
      </c>
      <c r="H641">
        <v>27</v>
      </c>
      <c r="I641">
        <v>27</v>
      </c>
      <c r="J641" s="22">
        <v>-14</v>
      </c>
      <c r="R641" t="s">
        <v>79</v>
      </c>
      <c r="V641">
        <v>2601109</v>
      </c>
      <c r="W641" t="s">
        <v>461</v>
      </c>
      <c r="X641" t="s">
        <v>94</v>
      </c>
      <c r="Y641" t="s">
        <v>95</v>
      </c>
      <c r="Z641" t="s">
        <v>474</v>
      </c>
      <c r="AG641" t="s">
        <v>461</v>
      </c>
      <c r="AH641" t="s">
        <v>463</v>
      </c>
      <c r="AI641" t="s">
        <v>98</v>
      </c>
      <c r="AJ641">
        <v>847870520</v>
      </c>
      <c r="AN641">
        <v>260001</v>
      </c>
      <c r="BF641">
        <f t="shared" si="44"/>
        <v>0</v>
      </c>
      <c r="BG641" s="22">
        <f t="shared" si="45"/>
        <v>-27</v>
      </c>
      <c r="BH641" s="61" t="s">
        <v>71</v>
      </c>
      <c r="BI641" t="e">
        <f>+VLOOKUP(AG641,Sheet4!A:A,1,FALSE())</f>
        <v>#N/A</v>
      </c>
      <c r="BN641" s="62">
        <v>-14</v>
      </c>
      <c r="BO641" t="s">
        <v>464</v>
      </c>
    </row>
    <row r="642" spans="1:67" ht="12.75" hidden="1" customHeight="1" x14ac:dyDescent="0.3">
      <c r="A642" s="60">
        <v>46114</v>
      </c>
      <c r="B642" t="s">
        <v>78</v>
      </c>
      <c r="F642" s="63">
        <v>27</v>
      </c>
      <c r="G642">
        <v>13.5</v>
      </c>
      <c r="H642">
        <v>18</v>
      </c>
      <c r="I642">
        <v>18</v>
      </c>
      <c r="J642" s="22">
        <v>-9</v>
      </c>
      <c r="R642" t="s">
        <v>79</v>
      </c>
      <c r="V642">
        <v>2601109</v>
      </c>
      <c r="W642" t="s">
        <v>461</v>
      </c>
      <c r="X642" t="s">
        <v>94</v>
      </c>
      <c r="Y642" t="s">
        <v>95</v>
      </c>
      <c r="Z642" t="s">
        <v>475</v>
      </c>
      <c r="AG642" t="s">
        <v>461</v>
      </c>
      <c r="AH642" t="s">
        <v>463</v>
      </c>
      <c r="AI642" t="s">
        <v>98</v>
      </c>
      <c r="AJ642">
        <v>847870520</v>
      </c>
      <c r="AN642">
        <v>260001</v>
      </c>
      <c r="BF642">
        <f t="shared" ref="BF642:BF705" si="46">+BC642+BD642</f>
        <v>0</v>
      </c>
      <c r="BG642" s="22">
        <f t="shared" ref="BG642:BG705" si="47">+BF642-I642</f>
        <v>-18</v>
      </c>
      <c r="BH642" s="61" t="s">
        <v>71</v>
      </c>
      <c r="BI642" t="e">
        <f>+VLOOKUP(AG642,Sheet4!A:A,1,FALSE())</f>
        <v>#N/A</v>
      </c>
      <c r="BN642" s="62">
        <v>-9</v>
      </c>
      <c r="BO642" t="s">
        <v>464</v>
      </c>
    </row>
    <row r="643" spans="1:67" ht="12.75" hidden="1" customHeight="1" x14ac:dyDescent="0.3">
      <c r="A643" s="60">
        <v>46114</v>
      </c>
      <c r="B643" t="s">
        <v>78</v>
      </c>
      <c r="F643" s="63">
        <v>37</v>
      </c>
      <c r="G643">
        <v>18.5</v>
      </c>
      <c r="H643">
        <v>24</v>
      </c>
      <c r="I643">
        <v>24</v>
      </c>
      <c r="J643" s="22">
        <v>-13</v>
      </c>
      <c r="R643" t="s">
        <v>79</v>
      </c>
      <c r="V643">
        <v>2601109</v>
      </c>
      <c r="W643" t="s">
        <v>461</v>
      </c>
      <c r="X643" t="s">
        <v>94</v>
      </c>
      <c r="Y643" t="s">
        <v>95</v>
      </c>
      <c r="Z643" t="s">
        <v>476</v>
      </c>
      <c r="AG643" t="s">
        <v>461</v>
      </c>
      <c r="AH643" t="s">
        <v>463</v>
      </c>
      <c r="AI643" t="s">
        <v>98</v>
      </c>
      <c r="AJ643">
        <v>847870520</v>
      </c>
      <c r="AN643">
        <v>260001</v>
      </c>
      <c r="BF643">
        <f t="shared" si="46"/>
        <v>0</v>
      </c>
      <c r="BG643" s="22">
        <f t="shared" si="47"/>
        <v>-24</v>
      </c>
      <c r="BH643" s="61" t="s">
        <v>71</v>
      </c>
      <c r="BI643" t="e">
        <f>+VLOOKUP(AG643,Sheet4!A:A,1,FALSE())</f>
        <v>#N/A</v>
      </c>
      <c r="BN643" s="62">
        <v>-13</v>
      </c>
      <c r="BO643" t="s">
        <v>464</v>
      </c>
    </row>
    <row r="644" spans="1:67" ht="12.75" hidden="1" customHeight="1" x14ac:dyDescent="0.3">
      <c r="A644" s="60">
        <v>46114</v>
      </c>
      <c r="B644" t="s">
        <v>78</v>
      </c>
      <c r="F644" s="63">
        <v>74</v>
      </c>
      <c r="G644">
        <v>37</v>
      </c>
      <c r="H644">
        <v>48</v>
      </c>
      <c r="I644">
        <v>48</v>
      </c>
      <c r="J644" s="22">
        <v>-26</v>
      </c>
      <c r="R644" t="s">
        <v>79</v>
      </c>
      <c r="V644">
        <v>2601109</v>
      </c>
      <c r="W644" t="s">
        <v>461</v>
      </c>
      <c r="X644" t="s">
        <v>94</v>
      </c>
      <c r="Y644" t="s">
        <v>95</v>
      </c>
      <c r="Z644" t="s">
        <v>477</v>
      </c>
      <c r="AG644" t="s">
        <v>461</v>
      </c>
      <c r="AH644" t="s">
        <v>463</v>
      </c>
      <c r="AI644" t="s">
        <v>98</v>
      </c>
      <c r="AJ644">
        <v>847870520</v>
      </c>
      <c r="AN644">
        <v>260001</v>
      </c>
      <c r="BF644">
        <f t="shared" si="46"/>
        <v>0</v>
      </c>
      <c r="BG644" s="22">
        <f t="shared" si="47"/>
        <v>-48</v>
      </c>
      <c r="BH644" s="61" t="s">
        <v>71</v>
      </c>
      <c r="BI644" t="e">
        <f>+VLOOKUP(AG644,Sheet4!A:A,1,FALSE())</f>
        <v>#N/A</v>
      </c>
      <c r="BN644" s="62">
        <v>-26</v>
      </c>
      <c r="BO644" t="s">
        <v>464</v>
      </c>
    </row>
    <row r="645" spans="1:67" ht="12.75" hidden="1" customHeight="1" x14ac:dyDescent="0.3">
      <c r="A645" s="60">
        <v>46114</v>
      </c>
      <c r="B645" t="s">
        <v>78</v>
      </c>
      <c r="F645" s="63">
        <v>22</v>
      </c>
      <c r="G645">
        <v>11</v>
      </c>
      <c r="H645">
        <v>14</v>
      </c>
      <c r="I645">
        <v>14</v>
      </c>
      <c r="J645" s="22">
        <v>-8</v>
      </c>
      <c r="R645" t="s">
        <v>79</v>
      </c>
      <c r="V645">
        <v>2601109</v>
      </c>
      <c r="W645" t="s">
        <v>461</v>
      </c>
      <c r="X645" t="s">
        <v>94</v>
      </c>
      <c r="Y645" t="s">
        <v>95</v>
      </c>
      <c r="Z645" t="s">
        <v>478</v>
      </c>
      <c r="AG645" t="s">
        <v>461</v>
      </c>
      <c r="AH645" t="s">
        <v>463</v>
      </c>
      <c r="AI645" t="s">
        <v>98</v>
      </c>
      <c r="AJ645">
        <v>847870520</v>
      </c>
      <c r="AN645">
        <v>260001</v>
      </c>
      <c r="BF645">
        <f t="shared" si="46"/>
        <v>0</v>
      </c>
      <c r="BG645" s="22">
        <f t="shared" si="47"/>
        <v>-14</v>
      </c>
      <c r="BH645" s="61" t="s">
        <v>71</v>
      </c>
      <c r="BI645" t="e">
        <f>+VLOOKUP(AG645,Sheet4!A:A,1,FALSE())</f>
        <v>#N/A</v>
      </c>
      <c r="BN645" s="62">
        <v>-8</v>
      </c>
      <c r="BO645" t="s">
        <v>464</v>
      </c>
    </row>
    <row r="646" spans="1:67" ht="12.75" hidden="1" customHeight="1" x14ac:dyDescent="0.3">
      <c r="A646" s="60">
        <v>46114</v>
      </c>
      <c r="B646" t="s">
        <v>78</v>
      </c>
      <c r="F646" s="63">
        <v>165</v>
      </c>
      <c r="G646">
        <v>82.5</v>
      </c>
      <c r="H646">
        <v>108</v>
      </c>
      <c r="I646">
        <v>108</v>
      </c>
      <c r="J646" s="22">
        <v>-57</v>
      </c>
      <c r="R646" t="s">
        <v>79</v>
      </c>
      <c r="V646">
        <v>2601109</v>
      </c>
      <c r="W646" t="s">
        <v>461</v>
      </c>
      <c r="X646" t="s">
        <v>94</v>
      </c>
      <c r="Y646" t="s">
        <v>95</v>
      </c>
      <c r="Z646" t="s">
        <v>479</v>
      </c>
      <c r="AG646" t="s">
        <v>461</v>
      </c>
      <c r="AH646" t="s">
        <v>463</v>
      </c>
      <c r="AI646" t="s">
        <v>98</v>
      </c>
      <c r="AJ646">
        <v>847870520</v>
      </c>
      <c r="AN646">
        <v>260001</v>
      </c>
      <c r="BF646">
        <f t="shared" si="46"/>
        <v>0</v>
      </c>
      <c r="BG646" s="22">
        <f t="shared" si="47"/>
        <v>-108</v>
      </c>
      <c r="BH646" s="61" t="s">
        <v>71</v>
      </c>
      <c r="BI646" t="e">
        <f>+VLOOKUP(AG646,Sheet4!A:A,1,FALSE())</f>
        <v>#N/A</v>
      </c>
      <c r="BN646" s="62">
        <v>-57</v>
      </c>
      <c r="BO646" t="s">
        <v>464</v>
      </c>
    </row>
    <row r="647" spans="1:67" ht="12.75" hidden="1" customHeight="1" x14ac:dyDescent="0.3">
      <c r="A647" s="60">
        <v>46114</v>
      </c>
      <c r="B647" t="s">
        <v>78</v>
      </c>
      <c r="F647" s="63">
        <v>99</v>
      </c>
      <c r="G647">
        <v>49.5</v>
      </c>
      <c r="H647">
        <v>65</v>
      </c>
      <c r="I647">
        <v>65</v>
      </c>
      <c r="J647" s="22">
        <v>-34</v>
      </c>
      <c r="R647" t="s">
        <v>79</v>
      </c>
      <c r="V647">
        <v>2601109</v>
      </c>
      <c r="W647" t="s">
        <v>461</v>
      </c>
      <c r="X647" t="s">
        <v>94</v>
      </c>
      <c r="Y647" t="s">
        <v>95</v>
      </c>
      <c r="Z647" t="s">
        <v>480</v>
      </c>
      <c r="AG647" t="s">
        <v>461</v>
      </c>
      <c r="AH647" t="s">
        <v>463</v>
      </c>
      <c r="AI647" t="s">
        <v>98</v>
      </c>
      <c r="AJ647">
        <v>847870520</v>
      </c>
      <c r="AN647">
        <v>260001</v>
      </c>
      <c r="BF647">
        <f t="shared" si="46"/>
        <v>0</v>
      </c>
      <c r="BG647" s="22">
        <f t="shared" si="47"/>
        <v>-65</v>
      </c>
      <c r="BH647" s="61" t="s">
        <v>71</v>
      </c>
      <c r="BI647" t="e">
        <f>+VLOOKUP(AG647,Sheet4!A:A,1,FALSE())</f>
        <v>#N/A</v>
      </c>
      <c r="BN647" s="62">
        <v>-34</v>
      </c>
      <c r="BO647" t="s">
        <v>464</v>
      </c>
    </row>
    <row r="648" spans="1:67" ht="12.75" hidden="1" customHeight="1" x14ac:dyDescent="0.3">
      <c r="A648" s="60">
        <v>46114</v>
      </c>
      <c r="B648" t="s">
        <v>78</v>
      </c>
      <c r="F648" s="63">
        <v>194</v>
      </c>
      <c r="G648">
        <v>97</v>
      </c>
      <c r="H648">
        <v>126</v>
      </c>
      <c r="I648">
        <v>126</v>
      </c>
      <c r="J648" s="22">
        <v>-68</v>
      </c>
      <c r="R648" t="s">
        <v>79</v>
      </c>
      <c r="V648">
        <v>2601109</v>
      </c>
      <c r="W648" t="s">
        <v>461</v>
      </c>
      <c r="X648" t="s">
        <v>94</v>
      </c>
      <c r="Y648" t="s">
        <v>95</v>
      </c>
      <c r="Z648" t="s">
        <v>481</v>
      </c>
      <c r="AG648" t="s">
        <v>461</v>
      </c>
      <c r="AH648" t="s">
        <v>463</v>
      </c>
      <c r="AI648" t="s">
        <v>98</v>
      </c>
      <c r="AJ648">
        <v>847870520</v>
      </c>
      <c r="AN648">
        <v>260001</v>
      </c>
      <c r="BF648">
        <f t="shared" si="46"/>
        <v>0</v>
      </c>
      <c r="BG648" s="22">
        <f t="shared" si="47"/>
        <v>-126</v>
      </c>
      <c r="BH648" s="61" t="s">
        <v>71</v>
      </c>
      <c r="BI648" t="e">
        <f>+VLOOKUP(AG648,Sheet4!A:A,1,FALSE())</f>
        <v>#N/A</v>
      </c>
      <c r="BN648" s="62">
        <v>-68</v>
      </c>
      <c r="BO648" t="s">
        <v>464</v>
      </c>
    </row>
    <row r="649" spans="1:67" ht="12.75" hidden="1" customHeight="1" x14ac:dyDescent="0.3">
      <c r="A649" s="60">
        <v>46114</v>
      </c>
      <c r="B649" t="s">
        <v>78</v>
      </c>
      <c r="F649" s="63">
        <v>67</v>
      </c>
      <c r="G649">
        <v>33.5</v>
      </c>
      <c r="H649">
        <v>44</v>
      </c>
      <c r="I649">
        <v>44</v>
      </c>
      <c r="J649" s="22">
        <v>-23</v>
      </c>
      <c r="R649" t="s">
        <v>79</v>
      </c>
      <c r="V649">
        <v>2601109</v>
      </c>
      <c r="W649" t="s">
        <v>461</v>
      </c>
      <c r="X649" t="s">
        <v>94</v>
      </c>
      <c r="Y649" t="s">
        <v>95</v>
      </c>
      <c r="Z649" t="s">
        <v>482</v>
      </c>
      <c r="AG649" t="s">
        <v>461</v>
      </c>
      <c r="AH649" t="s">
        <v>463</v>
      </c>
      <c r="AI649" t="s">
        <v>98</v>
      </c>
      <c r="AJ649">
        <v>847870520</v>
      </c>
      <c r="AN649">
        <v>260001</v>
      </c>
      <c r="BF649">
        <f t="shared" si="46"/>
        <v>0</v>
      </c>
      <c r="BG649" s="22">
        <f t="shared" si="47"/>
        <v>-44</v>
      </c>
      <c r="BH649" s="61" t="s">
        <v>71</v>
      </c>
      <c r="BI649" t="e">
        <f>+VLOOKUP(AG649,Sheet4!A:A,1,FALSE())</f>
        <v>#N/A</v>
      </c>
      <c r="BN649" s="62">
        <v>-23</v>
      </c>
      <c r="BO649" t="s">
        <v>464</v>
      </c>
    </row>
    <row r="650" spans="1:67" ht="12.75" hidden="1" customHeight="1" x14ac:dyDescent="0.3">
      <c r="A650" s="60">
        <v>46114</v>
      </c>
      <c r="B650" t="s">
        <v>78</v>
      </c>
      <c r="F650" s="63">
        <v>49</v>
      </c>
      <c r="G650">
        <v>24.5</v>
      </c>
      <c r="H650">
        <v>32</v>
      </c>
      <c r="I650">
        <v>32</v>
      </c>
      <c r="J650" s="22">
        <v>-17</v>
      </c>
      <c r="R650" t="s">
        <v>79</v>
      </c>
      <c r="V650">
        <v>2601109</v>
      </c>
      <c r="W650" t="s">
        <v>461</v>
      </c>
      <c r="X650" t="s">
        <v>94</v>
      </c>
      <c r="Y650" t="s">
        <v>95</v>
      </c>
      <c r="Z650" t="s">
        <v>483</v>
      </c>
      <c r="AG650" t="s">
        <v>461</v>
      </c>
      <c r="AH650" t="s">
        <v>463</v>
      </c>
      <c r="AI650" t="s">
        <v>98</v>
      </c>
      <c r="AJ650">
        <v>847870520</v>
      </c>
      <c r="AN650">
        <v>260001</v>
      </c>
      <c r="BF650">
        <f t="shared" si="46"/>
        <v>0</v>
      </c>
      <c r="BG650" s="22">
        <f t="shared" si="47"/>
        <v>-32</v>
      </c>
      <c r="BH650" s="61" t="s">
        <v>71</v>
      </c>
      <c r="BI650" t="e">
        <f>+VLOOKUP(AG650,Sheet4!A:A,1,FALSE())</f>
        <v>#N/A</v>
      </c>
      <c r="BN650" s="62">
        <v>-17</v>
      </c>
      <c r="BO650" t="s">
        <v>464</v>
      </c>
    </row>
    <row r="651" spans="1:67" ht="12.75" hidden="1" customHeight="1" x14ac:dyDescent="0.3">
      <c r="A651" s="60">
        <v>46114</v>
      </c>
      <c r="B651" t="s">
        <v>78</v>
      </c>
      <c r="F651" s="63">
        <v>20</v>
      </c>
      <c r="G651">
        <v>10</v>
      </c>
      <c r="H651">
        <v>13</v>
      </c>
      <c r="I651">
        <v>13</v>
      </c>
      <c r="J651" s="22">
        <v>-7</v>
      </c>
      <c r="R651" t="s">
        <v>79</v>
      </c>
      <c r="V651">
        <v>2601109</v>
      </c>
      <c r="W651" t="s">
        <v>461</v>
      </c>
      <c r="X651" t="s">
        <v>94</v>
      </c>
      <c r="Y651" t="s">
        <v>95</v>
      </c>
      <c r="Z651" t="s">
        <v>484</v>
      </c>
      <c r="AG651" t="s">
        <v>461</v>
      </c>
      <c r="AH651" t="s">
        <v>463</v>
      </c>
      <c r="AI651" t="s">
        <v>98</v>
      </c>
      <c r="AJ651">
        <v>847870520</v>
      </c>
      <c r="AN651">
        <v>260001</v>
      </c>
      <c r="BF651">
        <f t="shared" si="46"/>
        <v>0</v>
      </c>
      <c r="BG651" s="22">
        <f t="shared" si="47"/>
        <v>-13</v>
      </c>
      <c r="BH651" s="61" t="s">
        <v>71</v>
      </c>
      <c r="BI651" t="e">
        <f>+VLOOKUP(AG651,Sheet4!A:A,1,FALSE())</f>
        <v>#N/A</v>
      </c>
      <c r="BN651" s="62">
        <v>-7</v>
      </c>
      <c r="BO651" t="s">
        <v>464</v>
      </c>
    </row>
    <row r="652" spans="1:67" ht="12.75" hidden="1" customHeight="1" x14ac:dyDescent="0.3">
      <c r="A652" s="60">
        <v>46114</v>
      </c>
      <c r="B652" t="s">
        <v>80</v>
      </c>
      <c r="F652">
        <v>3312.5</v>
      </c>
      <c r="G652">
        <v>3312.5</v>
      </c>
      <c r="H652">
        <v>2162.5</v>
      </c>
      <c r="I652">
        <v>2162.5</v>
      </c>
      <c r="J652" s="22">
        <v>-1150</v>
      </c>
      <c r="R652" t="s">
        <v>81</v>
      </c>
      <c r="V652">
        <v>2601109</v>
      </c>
      <c r="W652" t="s">
        <v>461</v>
      </c>
      <c r="X652" t="s">
        <v>94</v>
      </c>
      <c r="Y652" t="s">
        <v>95</v>
      </c>
      <c r="Z652" t="s">
        <v>462</v>
      </c>
      <c r="AG652" t="s">
        <v>461</v>
      </c>
      <c r="AH652" t="s">
        <v>463</v>
      </c>
      <c r="AI652" t="s">
        <v>98</v>
      </c>
      <c r="AJ652">
        <v>847870520</v>
      </c>
      <c r="AN652">
        <v>260001</v>
      </c>
      <c r="BC652" s="64">
        <v>3312</v>
      </c>
      <c r="BF652">
        <f t="shared" si="46"/>
        <v>3312</v>
      </c>
      <c r="BG652" s="22">
        <f t="shared" si="47"/>
        <v>1149.5</v>
      </c>
      <c r="BH652" s="67" t="s">
        <v>99</v>
      </c>
      <c r="BI652" t="e">
        <f>+VLOOKUP(AG652,Sheet4!A:A,1,FALSE())</f>
        <v>#N/A</v>
      </c>
      <c r="BN652" s="62">
        <v>-1150</v>
      </c>
      <c r="BO652" t="s">
        <v>464</v>
      </c>
    </row>
    <row r="653" spans="1:67" ht="12.75" hidden="1" customHeight="1" x14ac:dyDescent="0.3">
      <c r="A653" s="60">
        <v>46114</v>
      </c>
      <c r="B653" t="s">
        <v>80</v>
      </c>
      <c r="F653">
        <v>1050</v>
      </c>
      <c r="G653">
        <v>1050</v>
      </c>
      <c r="H653">
        <v>687.5</v>
      </c>
      <c r="I653">
        <v>687.5</v>
      </c>
      <c r="J653" s="22">
        <v>-362.5</v>
      </c>
      <c r="R653" t="s">
        <v>81</v>
      </c>
      <c r="V653">
        <v>2601109</v>
      </c>
      <c r="W653" t="s">
        <v>461</v>
      </c>
      <c r="X653" t="s">
        <v>94</v>
      </c>
      <c r="Y653" t="s">
        <v>95</v>
      </c>
      <c r="Z653" t="s">
        <v>465</v>
      </c>
      <c r="AG653" t="s">
        <v>461</v>
      </c>
      <c r="AH653" t="s">
        <v>463</v>
      </c>
      <c r="AI653" t="s">
        <v>98</v>
      </c>
      <c r="AJ653">
        <v>847870520</v>
      </c>
      <c r="AN653">
        <v>260001</v>
      </c>
      <c r="BC653" s="64">
        <v>1050</v>
      </c>
      <c r="BF653">
        <f t="shared" si="46"/>
        <v>1050</v>
      </c>
      <c r="BG653" s="22">
        <f t="shared" si="47"/>
        <v>362.5</v>
      </c>
      <c r="BH653" s="67" t="s">
        <v>99</v>
      </c>
      <c r="BI653" t="e">
        <f>+VLOOKUP(AG653,Sheet4!A:A,1,FALSE())</f>
        <v>#N/A</v>
      </c>
      <c r="BN653" s="62">
        <v>-362.5</v>
      </c>
      <c r="BO653" t="s">
        <v>464</v>
      </c>
    </row>
    <row r="654" spans="1:67" ht="12.75" hidden="1" customHeight="1" x14ac:dyDescent="0.3">
      <c r="A654" s="60">
        <v>46114</v>
      </c>
      <c r="B654" t="s">
        <v>80</v>
      </c>
      <c r="F654">
        <v>225</v>
      </c>
      <c r="G654">
        <v>225</v>
      </c>
      <c r="H654">
        <v>150</v>
      </c>
      <c r="I654">
        <v>150</v>
      </c>
      <c r="J654" s="22">
        <v>-75</v>
      </c>
      <c r="R654" t="s">
        <v>81</v>
      </c>
      <c r="V654">
        <v>2601109</v>
      </c>
      <c r="W654" t="s">
        <v>461</v>
      </c>
      <c r="X654" t="s">
        <v>94</v>
      </c>
      <c r="Y654" t="s">
        <v>95</v>
      </c>
      <c r="Z654" t="s">
        <v>466</v>
      </c>
      <c r="AG654" t="s">
        <v>461</v>
      </c>
      <c r="AH654" t="s">
        <v>463</v>
      </c>
      <c r="AI654" t="s">
        <v>98</v>
      </c>
      <c r="AJ654">
        <v>847870520</v>
      </c>
      <c r="AN654">
        <v>260001</v>
      </c>
      <c r="BC654" s="64">
        <v>225</v>
      </c>
      <c r="BF654">
        <f t="shared" si="46"/>
        <v>225</v>
      </c>
      <c r="BG654" s="22">
        <f t="shared" si="47"/>
        <v>75</v>
      </c>
      <c r="BH654" s="67" t="s">
        <v>99</v>
      </c>
      <c r="BI654" t="e">
        <f>+VLOOKUP(AG654,Sheet4!A:A,1,FALSE())</f>
        <v>#N/A</v>
      </c>
      <c r="BN654" s="62">
        <v>-75</v>
      </c>
      <c r="BO654" t="s">
        <v>464</v>
      </c>
    </row>
    <row r="655" spans="1:67" ht="12.75" hidden="1" customHeight="1" x14ac:dyDescent="0.3">
      <c r="A655" s="60">
        <v>46114</v>
      </c>
      <c r="B655" t="s">
        <v>80</v>
      </c>
      <c r="F655">
        <v>1400</v>
      </c>
      <c r="G655">
        <v>1400</v>
      </c>
      <c r="H655">
        <v>912.5</v>
      </c>
      <c r="I655">
        <v>912.5</v>
      </c>
      <c r="J655" s="22">
        <v>-487.5</v>
      </c>
      <c r="R655" t="s">
        <v>81</v>
      </c>
      <c r="V655">
        <v>2601109</v>
      </c>
      <c r="W655" t="s">
        <v>461</v>
      </c>
      <c r="X655" t="s">
        <v>94</v>
      </c>
      <c r="Y655" t="s">
        <v>95</v>
      </c>
      <c r="Z655" t="s">
        <v>467</v>
      </c>
      <c r="AG655" t="s">
        <v>461</v>
      </c>
      <c r="AH655" t="s">
        <v>463</v>
      </c>
      <c r="AI655" t="s">
        <v>98</v>
      </c>
      <c r="AJ655">
        <v>847870520</v>
      </c>
      <c r="AN655">
        <v>260001</v>
      </c>
      <c r="BD655" s="64">
        <v>1400</v>
      </c>
      <c r="BF655">
        <f t="shared" si="46"/>
        <v>1400</v>
      </c>
      <c r="BG655" s="22">
        <f t="shared" si="47"/>
        <v>487.5</v>
      </c>
      <c r="BH655" s="65" t="s">
        <v>99</v>
      </c>
      <c r="BI655" t="e">
        <f>+VLOOKUP(AG655,Sheet4!A:A,1,FALSE())</f>
        <v>#N/A</v>
      </c>
      <c r="BN655" s="62">
        <v>-487.5</v>
      </c>
      <c r="BO655" t="s">
        <v>464</v>
      </c>
    </row>
    <row r="656" spans="1:67" ht="12.75" hidden="1" customHeight="1" x14ac:dyDescent="0.3">
      <c r="A656" s="60">
        <v>46114</v>
      </c>
      <c r="B656" t="s">
        <v>80</v>
      </c>
      <c r="F656">
        <v>925</v>
      </c>
      <c r="G656">
        <v>925</v>
      </c>
      <c r="H656">
        <v>600</v>
      </c>
      <c r="I656">
        <v>600</v>
      </c>
      <c r="J656" s="22">
        <v>-325</v>
      </c>
      <c r="R656" t="s">
        <v>81</v>
      </c>
      <c r="V656">
        <v>2601109</v>
      </c>
      <c r="W656" t="s">
        <v>461</v>
      </c>
      <c r="X656" t="s">
        <v>94</v>
      </c>
      <c r="Y656" t="s">
        <v>95</v>
      </c>
      <c r="Z656" t="s">
        <v>468</v>
      </c>
      <c r="AG656" t="s">
        <v>461</v>
      </c>
      <c r="AH656" t="s">
        <v>463</v>
      </c>
      <c r="AI656" t="s">
        <v>98</v>
      </c>
      <c r="AJ656">
        <v>847870520</v>
      </c>
      <c r="AN656">
        <v>260001</v>
      </c>
      <c r="BC656" s="64">
        <v>925</v>
      </c>
      <c r="BF656">
        <f t="shared" si="46"/>
        <v>925</v>
      </c>
      <c r="BG656" s="22">
        <f t="shared" si="47"/>
        <v>325</v>
      </c>
      <c r="BH656" s="67" t="s">
        <v>99</v>
      </c>
      <c r="BI656" t="e">
        <f>+VLOOKUP(AG656,Sheet4!A:A,1,FALSE())</f>
        <v>#N/A</v>
      </c>
      <c r="BN656" s="62">
        <v>-325</v>
      </c>
      <c r="BO656" t="s">
        <v>464</v>
      </c>
    </row>
    <row r="657" spans="1:67" ht="12.75" hidden="1" customHeight="1" x14ac:dyDescent="0.3">
      <c r="A657" s="60">
        <v>46114</v>
      </c>
      <c r="B657" t="s">
        <v>80</v>
      </c>
      <c r="F657">
        <v>525</v>
      </c>
      <c r="G657">
        <v>525</v>
      </c>
      <c r="H657">
        <v>337.5</v>
      </c>
      <c r="I657">
        <v>337.5</v>
      </c>
      <c r="J657" s="22">
        <v>-187.5</v>
      </c>
      <c r="R657" t="s">
        <v>81</v>
      </c>
      <c r="V657">
        <v>2601109</v>
      </c>
      <c r="W657" t="s">
        <v>461</v>
      </c>
      <c r="X657" t="s">
        <v>94</v>
      </c>
      <c r="Y657" t="s">
        <v>95</v>
      </c>
      <c r="Z657" t="s">
        <v>469</v>
      </c>
      <c r="AG657" t="s">
        <v>461</v>
      </c>
      <c r="AH657" t="s">
        <v>463</v>
      </c>
      <c r="AI657" t="s">
        <v>98</v>
      </c>
      <c r="AJ657">
        <v>847870520</v>
      </c>
      <c r="AN657">
        <v>260001</v>
      </c>
      <c r="BC657" s="64">
        <v>525</v>
      </c>
      <c r="BF657">
        <f t="shared" si="46"/>
        <v>525</v>
      </c>
      <c r="BG657" s="22">
        <f t="shared" si="47"/>
        <v>187.5</v>
      </c>
      <c r="BH657" s="67" t="s">
        <v>99</v>
      </c>
      <c r="BI657" t="e">
        <f>+VLOOKUP(AG657,Sheet4!A:A,1,FALSE())</f>
        <v>#N/A</v>
      </c>
      <c r="BN657" s="62">
        <v>-187.5</v>
      </c>
      <c r="BO657" t="s">
        <v>464</v>
      </c>
    </row>
    <row r="658" spans="1:67" ht="12.75" hidden="1" customHeight="1" x14ac:dyDescent="0.3">
      <c r="A658" s="60">
        <v>46114</v>
      </c>
      <c r="B658" t="s">
        <v>80</v>
      </c>
      <c r="F658">
        <v>387.5</v>
      </c>
      <c r="G658">
        <v>387.5</v>
      </c>
      <c r="H658">
        <v>250</v>
      </c>
      <c r="I658">
        <v>250</v>
      </c>
      <c r="J658" s="22">
        <v>-137.5</v>
      </c>
      <c r="R658" t="s">
        <v>81</v>
      </c>
      <c r="V658">
        <v>2601109</v>
      </c>
      <c r="W658" t="s">
        <v>461</v>
      </c>
      <c r="X658" t="s">
        <v>94</v>
      </c>
      <c r="Y658" t="s">
        <v>95</v>
      </c>
      <c r="Z658" t="s">
        <v>470</v>
      </c>
      <c r="AG658" t="s">
        <v>461</v>
      </c>
      <c r="AH658" t="s">
        <v>463</v>
      </c>
      <c r="AI658" t="s">
        <v>98</v>
      </c>
      <c r="AJ658">
        <v>847870520</v>
      </c>
      <c r="AN658">
        <v>260001</v>
      </c>
      <c r="BC658" s="64">
        <v>388</v>
      </c>
      <c r="BF658">
        <f t="shared" si="46"/>
        <v>388</v>
      </c>
      <c r="BG658" s="22">
        <f t="shared" si="47"/>
        <v>138</v>
      </c>
      <c r="BH658" s="67" t="s">
        <v>99</v>
      </c>
      <c r="BI658" t="e">
        <f>+VLOOKUP(AG658,Sheet4!A:A,1,FALSE())</f>
        <v>#N/A</v>
      </c>
      <c r="BN658" s="62">
        <v>-137.5</v>
      </c>
      <c r="BO658" t="s">
        <v>464</v>
      </c>
    </row>
    <row r="659" spans="1:67" ht="12.75" hidden="1" customHeight="1" x14ac:dyDescent="0.3">
      <c r="A659" s="60">
        <v>46114</v>
      </c>
      <c r="B659" t="s">
        <v>80</v>
      </c>
      <c r="F659">
        <v>500</v>
      </c>
      <c r="G659">
        <v>500</v>
      </c>
      <c r="H659">
        <v>325</v>
      </c>
      <c r="I659">
        <v>325</v>
      </c>
      <c r="J659" s="22">
        <v>-175</v>
      </c>
      <c r="R659" t="s">
        <v>81</v>
      </c>
      <c r="V659">
        <v>2601109</v>
      </c>
      <c r="W659" t="s">
        <v>461</v>
      </c>
      <c r="X659" t="s">
        <v>94</v>
      </c>
      <c r="Y659" t="s">
        <v>95</v>
      </c>
      <c r="Z659" t="s">
        <v>471</v>
      </c>
      <c r="AG659" t="s">
        <v>461</v>
      </c>
      <c r="AH659" t="s">
        <v>463</v>
      </c>
      <c r="AI659" t="s">
        <v>98</v>
      </c>
      <c r="AJ659">
        <v>847870520</v>
      </c>
      <c r="AN659">
        <v>260001</v>
      </c>
      <c r="BC659" s="64">
        <v>500</v>
      </c>
      <c r="BF659">
        <f t="shared" si="46"/>
        <v>500</v>
      </c>
      <c r="BG659" s="22">
        <f t="shared" si="47"/>
        <v>175</v>
      </c>
      <c r="BH659" s="67" t="s">
        <v>99</v>
      </c>
      <c r="BI659" t="e">
        <f>+VLOOKUP(AG659,Sheet4!A:A,1,FALSE())</f>
        <v>#N/A</v>
      </c>
      <c r="BN659" s="62">
        <v>-175</v>
      </c>
      <c r="BO659" t="s">
        <v>464</v>
      </c>
    </row>
    <row r="660" spans="1:67" ht="12.75" hidden="1" customHeight="1" x14ac:dyDescent="0.3">
      <c r="A660" s="60">
        <v>46114</v>
      </c>
      <c r="B660" t="s">
        <v>80</v>
      </c>
      <c r="F660">
        <v>687.5</v>
      </c>
      <c r="G660">
        <v>687.5</v>
      </c>
      <c r="H660">
        <v>450</v>
      </c>
      <c r="I660">
        <v>450</v>
      </c>
      <c r="J660" s="22">
        <v>-237.5</v>
      </c>
      <c r="R660" t="s">
        <v>81</v>
      </c>
      <c r="V660">
        <v>2601109</v>
      </c>
      <c r="W660" t="s">
        <v>461</v>
      </c>
      <c r="X660" t="s">
        <v>94</v>
      </c>
      <c r="Y660" t="s">
        <v>95</v>
      </c>
      <c r="Z660" t="s">
        <v>472</v>
      </c>
      <c r="AG660" t="s">
        <v>461</v>
      </c>
      <c r="AH660" t="s">
        <v>463</v>
      </c>
      <c r="AI660" t="s">
        <v>98</v>
      </c>
      <c r="AJ660">
        <v>847870520</v>
      </c>
      <c r="AN660">
        <v>260001</v>
      </c>
      <c r="BC660" s="64">
        <v>688</v>
      </c>
      <c r="BF660">
        <f t="shared" si="46"/>
        <v>688</v>
      </c>
      <c r="BG660" s="22">
        <f t="shared" si="47"/>
        <v>238</v>
      </c>
      <c r="BH660" s="67" t="s">
        <v>99</v>
      </c>
      <c r="BI660" t="e">
        <f>+VLOOKUP(AG660,Sheet4!A:A,1,FALSE())</f>
        <v>#N/A</v>
      </c>
      <c r="BN660" s="62">
        <v>-237.5</v>
      </c>
      <c r="BO660" t="s">
        <v>464</v>
      </c>
    </row>
    <row r="661" spans="1:67" ht="12.75" hidden="1" customHeight="1" x14ac:dyDescent="0.3">
      <c r="A661" s="60">
        <v>46114</v>
      </c>
      <c r="B661" t="s">
        <v>80</v>
      </c>
      <c r="F661">
        <v>2662.5</v>
      </c>
      <c r="G661">
        <v>2662.5</v>
      </c>
      <c r="H661">
        <v>1737.5</v>
      </c>
      <c r="I661">
        <v>1737.5</v>
      </c>
      <c r="J661" s="22">
        <v>-925</v>
      </c>
      <c r="R661" t="s">
        <v>81</v>
      </c>
      <c r="V661">
        <v>2601109</v>
      </c>
      <c r="W661" t="s">
        <v>461</v>
      </c>
      <c r="X661" t="s">
        <v>94</v>
      </c>
      <c r="Y661" t="s">
        <v>95</v>
      </c>
      <c r="Z661" t="s">
        <v>473</v>
      </c>
      <c r="AG661" t="s">
        <v>461</v>
      </c>
      <c r="AH661" t="s">
        <v>463</v>
      </c>
      <c r="AI661" t="s">
        <v>98</v>
      </c>
      <c r="AJ661">
        <v>847870520</v>
      </c>
      <c r="AN661">
        <v>260001</v>
      </c>
      <c r="BC661" s="64">
        <v>2662</v>
      </c>
      <c r="BF661">
        <f t="shared" si="46"/>
        <v>2662</v>
      </c>
      <c r="BG661" s="22">
        <f t="shared" si="47"/>
        <v>924.5</v>
      </c>
      <c r="BH661" s="67" t="s">
        <v>99</v>
      </c>
      <c r="BI661" t="e">
        <f>+VLOOKUP(AG661,Sheet4!A:A,1,FALSE())</f>
        <v>#N/A</v>
      </c>
      <c r="BN661" s="62">
        <v>-925</v>
      </c>
      <c r="BO661" t="s">
        <v>464</v>
      </c>
    </row>
    <row r="662" spans="1:67" ht="12.75" hidden="1" customHeight="1" x14ac:dyDescent="0.3">
      <c r="A662" s="60">
        <v>46114</v>
      </c>
      <c r="B662" t="s">
        <v>80</v>
      </c>
      <c r="F662">
        <v>512.5</v>
      </c>
      <c r="G662">
        <v>512.5</v>
      </c>
      <c r="H662">
        <v>337.5</v>
      </c>
      <c r="I662">
        <v>337.5</v>
      </c>
      <c r="J662" s="22">
        <v>-175</v>
      </c>
      <c r="R662" t="s">
        <v>81</v>
      </c>
      <c r="V662">
        <v>2601109</v>
      </c>
      <c r="W662" t="s">
        <v>461</v>
      </c>
      <c r="X662" t="s">
        <v>94</v>
      </c>
      <c r="Y662" t="s">
        <v>95</v>
      </c>
      <c r="Z662" t="s">
        <v>474</v>
      </c>
      <c r="AG662" t="s">
        <v>461</v>
      </c>
      <c r="AH662" t="s">
        <v>463</v>
      </c>
      <c r="AI662" t="s">
        <v>98</v>
      </c>
      <c r="AJ662">
        <v>847870520</v>
      </c>
      <c r="AN662">
        <v>260001</v>
      </c>
      <c r="BC662" s="64">
        <v>512</v>
      </c>
      <c r="BF662">
        <f t="shared" si="46"/>
        <v>512</v>
      </c>
      <c r="BG662" s="22">
        <f t="shared" si="47"/>
        <v>174.5</v>
      </c>
      <c r="BH662" s="67" t="s">
        <v>99</v>
      </c>
      <c r="BI662" t="e">
        <f>+VLOOKUP(AG662,Sheet4!A:A,1,FALSE())</f>
        <v>#N/A</v>
      </c>
      <c r="BN662" s="62">
        <v>-175</v>
      </c>
      <c r="BO662" t="s">
        <v>464</v>
      </c>
    </row>
    <row r="663" spans="1:67" ht="12.75" hidden="1" customHeight="1" x14ac:dyDescent="0.3">
      <c r="A663" s="60">
        <v>46114</v>
      </c>
      <c r="B663" t="s">
        <v>80</v>
      </c>
      <c r="F663">
        <v>337.5</v>
      </c>
      <c r="G663">
        <v>337.5</v>
      </c>
      <c r="H663">
        <v>225</v>
      </c>
      <c r="I663">
        <v>225</v>
      </c>
      <c r="J663" s="22">
        <v>-112.5</v>
      </c>
      <c r="R663" t="s">
        <v>81</v>
      </c>
      <c r="V663">
        <v>2601109</v>
      </c>
      <c r="W663" t="s">
        <v>461</v>
      </c>
      <c r="X663" t="s">
        <v>94</v>
      </c>
      <c r="Y663" t="s">
        <v>95</v>
      </c>
      <c r="Z663" t="s">
        <v>475</v>
      </c>
      <c r="AG663" t="s">
        <v>461</v>
      </c>
      <c r="AH663" t="s">
        <v>463</v>
      </c>
      <c r="AI663" t="s">
        <v>98</v>
      </c>
      <c r="AJ663">
        <v>847870520</v>
      </c>
      <c r="AN663">
        <v>260001</v>
      </c>
      <c r="BC663" s="64">
        <v>338</v>
      </c>
      <c r="BF663">
        <f t="shared" si="46"/>
        <v>338</v>
      </c>
      <c r="BG663" s="22">
        <f t="shared" si="47"/>
        <v>113</v>
      </c>
      <c r="BH663" s="67" t="s">
        <v>99</v>
      </c>
      <c r="BI663" t="e">
        <f>+VLOOKUP(AG663,Sheet4!A:A,1,FALSE())</f>
        <v>#N/A</v>
      </c>
      <c r="BN663" s="62">
        <v>-112.5</v>
      </c>
      <c r="BO663" t="s">
        <v>464</v>
      </c>
    </row>
    <row r="664" spans="1:67" ht="12.75" hidden="1" customHeight="1" x14ac:dyDescent="0.3">
      <c r="A664" s="60">
        <v>46114</v>
      </c>
      <c r="B664" t="s">
        <v>80</v>
      </c>
      <c r="F664">
        <v>462.5</v>
      </c>
      <c r="G664">
        <v>462.5</v>
      </c>
      <c r="H664">
        <v>300</v>
      </c>
      <c r="I664">
        <v>300</v>
      </c>
      <c r="J664" s="22">
        <v>-162.5</v>
      </c>
      <c r="R664" t="s">
        <v>81</v>
      </c>
      <c r="V664">
        <v>2601109</v>
      </c>
      <c r="W664" t="s">
        <v>461</v>
      </c>
      <c r="X664" t="s">
        <v>94</v>
      </c>
      <c r="Y664" t="s">
        <v>95</v>
      </c>
      <c r="Z664" t="s">
        <v>476</v>
      </c>
      <c r="AG664" t="s">
        <v>461</v>
      </c>
      <c r="AH664" t="s">
        <v>463</v>
      </c>
      <c r="AI664" t="s">
        <v>98</v>
      </c>
      <c r="AJ664">
        <v>847870520</v>
      </c>
      <c r="AN664">
        <v>260001</v>
      </c>
      <c r="BC664" s="64">
        <v>462</v>
      </c>
      <c r="BF664">
        <f t="shared" si="46"/>
        <v>462</v>
      </c>
      <c r="BG664" s="22">
        <f t="shared" si="47"/>
        <v>162</v>
      </c>
      <c r="BH664" s="67" t="s">
        <v>99</v>
      </c>
      <c r="BI664" t="e">
        <f>+VLOOKUP(AG664,Sheet4!A:A,1,FALSE())</f>
        <v>#N/A</v>
      </c>
      <c r="BN664" s="62">
        <v>-162.5</v>
      </c>
      <c r="BO664" t="s">
        <v>464</v>
      </c>
    </row>
    <row r="665" spans="1:67" ht="12.75" hidden="1" customHeight="1" x14ac:dyDescent="0.3">
      <c r="A665" s="60">
        <v>46114</v>
      </c>
      <c r="B665" t="s">
        <v>80</v>
      </c>
      <c r="F665">
        <v>925</v>
      </c>
      <c r="G665">
        <v>925</v>
      </c>
      <c r="H665">
        <v>600</v>
      </c>
      <c r="I665">
        <v>600</v>
      </c>
      <c r="J665" s="22">
        <v>-325</v>
      </c>
      <c r="R665" t="s">
        <v>81</v>
      </c>
      <c r="V665">
        <v>2601109</v>
      </c>
      <c r="W665" t="s">
        <v>461</v>
      </c>
      <c r="X665" t="s">
        <v>94</v>
      </c>
      <c r="Y665" t="s">
        <v>95</v>
      </c>
      <c r="Z665" t="s">
        <v>477</v>
      </c>
      <c r="AG665" t="s">
        <v>461</v>
      </c>
      <c r="AH665" t="s">
        <v>463</v>
      </c>
      <c r="AI665" t="s">
        <v>98</v>
      </c>
      <c r="AJ665">
        <v>847870520</v>
      </c>
      <c r="AN665">
        <v>260001</v>
      </c>
      <c r="BC665" s="64">
        <v>925</v>
      </c>
      <c r="BF665">
        <f t="shared" si="46"/>
        <v>925</v>
      </c>
      <c r="BG665" s="22">
        <f t="shared" si="47"/>
        <v>325</v>
      </c>
      <c r="BH665" s="67" t="s">
        <v>99</v>
      </c>
      <c r="BI665" t="e">
        <f>+VLOOKUP(AG665,Sheet4!A:A,1,FALSE())</f>
        <v>#N/A</v>
      </c>
      <c r="BN665" s="62">
        <v>-325</v>
      </c>
      <c r="BO665" t="s">
        <v>464</v>
      </c>
    </row>
    <row r="666" spans="1:67" ht="12.75" hidden="1" customHeight="1" x14ac:dyDescent="0.3">
      <c r="A666" s="60">
        <v>46114</v>
      </c>
      <c r="B666" t="s">
        <v>80</v>
      </c>
      <c r="F666">
        <v>275</v>
      </c>
      <c r="G666">
        <v>275</v>
      </c>
      <c r="H666">
        <v>175</v>
      </c>
      <c r="I666">
        <v>175</v>
      </c>
      <c r="J666" s="22">
        <v>-100</v>
      </c>
      <c r="R666" t="s">
        <v>81</v>
      </c>
      <c r="V666">
        <v>2601109</v>
      </c>
      <c r="W666" t="s">
        <v>461</v>
      </c>
      <c r="X666" t="s">
        <v>94</v>
      </c>
      <c r="Y666" t="s">
        <v>95</v>
      </c>
      <c r="Z666" t="s">
        <v>478</v>
      </c>
      <c r="AG666" t="s">
        <v>461</v>
      </c>
      <c r="AH666" t="s">
        <v>463</v>
      </c>
      <c r="AI666" t="s">
        <v>98</v>
      </c>
      <c r="AJ666">
        <v>847870520</v>
      </c>
      <c r="AN666">
        <v>260001</v>
      </c>
      <c r="BC666" s="64">
        <v>275</v>
      </c>
      <c r="BF666">
        <f t="shared" si="46"/>
        <v>275</v>
      </c>
      <c r="BG666" s="22">
        <f t="shared" si="47"/>
        <v>100</v>
      </c>
      <c r="BH666" s="67" t="s">
        <v>99</v>
      </c>
      <c r="BI666" t="e">
        <f>+VLOOKUP(AG666,Sheet4!A:A,1,FALSE())</f>
        <v>#N/A</v>
      </c>
      <c r="BN666" s="62">
        <v>-100</v>
      </c>
      <c r="BO666" t="s">
        <v>464</v>
      </c>
    </row>
    <row r="667" spans="1:67" ht="12.75" hidden="1" customHeight="1" x14ac:dyDescent="0.3">
      <c r="A667" s="60">
        <v>46114</v>
      </c>
      <c r="B667" t="s">
        <v>80</v>
      </c>
      <c r="F667">
        <v>2062.5</v>
      </c>
      <c r="G667">
        <v>2062.5</v>
      </c>
      <c r="H667">
        <v>1350</v>
      </c>
      <c r="I667">
        <v>1350</v>
      </c>
      <c r="J667" s="22">
        <v>-712.5</v>
      </c>
      <c r="R667" t="s">
        <v>81</v>
      </c>
      <c r="V667">
        <v>2601109</v>
      </c>
      <c r="W667" t="s">
        <v>461</v>
      </c>
      <c r="X667" t="s">
        <v>94</v>
      </c>
      <c r="Y667" t="s">
        <v>95</v>
      </c>
      <c r="Z667" t="s">
        <v>479</v>
      </c>
      <c r="AG667" t="s">
        <v>461</v>
      </c>
      <c r="AH667" t="s">
        <v>463</v>
      </c>
      <c r="AI667" t="s">
        <v>98</v>
      </c>
      <c r="AJ667">
        <v>847870520</v>
      </c>
      <c r="AN667">
        <v>260001</v>
      </c>
      <c r="BC667" s="64">
        <v>2062</v>
      </c>
      <c r="BF667">
        <f t="shared" si="46"/>
        <v>2062</v>
      </c>
      <c r="BG667" s="22">
        <f t="shared" si="47"/>
        <v>712</v>
      </c>
      <c r="BH667" s="67" t="s">
        <v>99</v>
      </c>
      <c r="BI667" t="e">
        <f>+VLOOKUP(AG667,Sheet4!A:A,1,FALSE())</f>
        <v>#N/A</v>
      </c>
      <c r="BN667" s="62">
        <v>-712.5</v>
      </c>
      <c r="BO667" t="s">
        <v>464</v>
      </c>
    </row>
    <row r="668" spans="1:67" ht="12.75" hidden="1" customHeight="1" x14ac:dyDescent="0.3">
      <c r="A668" s="60">
        <v>46114</v>
      </c>
      <c r="B668" t="s">
        <v>80</v>
      </c>
      <c r="F668">
        <v>1237.5</v>
      </c>
      <c r="G668">
        <v>1237.5</v>
      </c>
      <c r="H668">
        <v>812.5</v>
      </c>
      <c r="I668">
        <v>812.5</v>
      </c>
      <c r="J668" s="22">
        <v>-425</v>
      </c>
      <c r="R668" t="s">
        <v>81</v>
      </c>
      <c r="V668">
        <v>2601109</v>
      </c>
      <c r="W668" t="s">
        <v>461</v>
      </c>
      <c r="X668" t="s">
        <v>94</v>
      </c>
      <c r="Y668" t="s">
        <v>95</v>
      </c>
      <c r="Z668" t="s">
        <v>480</v>
      </c>
      <c r="AG668" t="s">
        <v>461</v>
      </c>
      <c r="AH668" t="s">
        <v>463</v>
      </c>
      <c r="AI668" t="s">
        <v>98</v>
      </c>
      <c r="AJ668">
        <v>847870520</v>
      </c>
      <c r="AN668">
        <v>260001</v>
      </c>
      <c r="BC668" s="64">
        <v>1238</v>
      </c>
      <c r="BF668">
        <f t="shared" si="46"/>
        <v>1238</v>
      </c>
      <c r="BG668" s="22">
        <f t="shared" si="47"/>
        <v>425.5</v>
      </c>
      <c r="BH668" s="67" t="s">
        <v>99</v>
      </c>
      <c r="BI668" t="e">
        <f>+VLOOKUP(AG668,Sheet4!A:A,1,FALSE())</f>
        <v>#N/A</v>
      </c>
      <c r="BN668" s="62">
        <v>-425</v>
      </c>
      <c r="BO668" t="s">
        <v>464</v>
      </c>
    </row>
    <row r="669" spans="1:67" ht="12.75" hidden="1" customHeight="1" x14ac:dyDescent="0.3">
      <c r="A669" s="60">
        <v>46114</v>
      </c>
      <c r="B669" t="s">
        <v>80</v>
      </c>
      <c r="F669">
        <v>2425</v>
      </c>
      <c r="G669">
        <v>2425</v>
      </c>
      <c r="H669">
        <v>1575</v>
      </c>
      <c r="I669">
        <v>1575</v>
      </c>
      <c r="J669" s="22">
        <v>-850</v>
      </c>
      <c r="R669" t="s">
        <v>81</v>
      </c>
      <c r="V669">
        <v>2601109</v>
      </c>
      <c r="W669" t="s">
        <v>461</v>
      </c>
      <c r="X669" t="s">
        <v>94</v>
      </c>
      <c r="Y669" t="s">
        <v>95</v>
      </c>
      <c r="Z669" t="s">
        <v>481</v>
      </c>
      <c r="AG669" t="s">
        <v>461</v>
      </c>
      <c r="AH669" t="s">
        <v>463</v>
      </c>
      <c r="AI669" t="s">
        <v>98</v>
      </c>
      <c r="AJ669">
        <v>847870520</v>
      </c>
      <c r="AN669">
        <v>260001</v>
      </c>
      <c r="BC669" s="64">
        <v>2425</v>
      </c>
      <c r="BF669">
        <f t="shared" si="46"/>
        <v>2425</v>
      </c>
      <c r="BG669" s="22">
        <f t="shared" si="47"/>
        <v>850</v>
      </c>
      <c r="BH669" s="67" t="s">
        <v>99</v>
      </c>
      <c r="BI669" t="e">
        <f>+VLOOKUP(AG669,Sheet4!A:A,1,FALSE())</f>
        <v>#N/A</v>
      </c>
      <c r="BN669" s="62">
        <v>-850</v>
      </c>
      <c r="BO669" t="s">
        <v>464</v>
      </c>
    </row>
    <row r="670" spans="1:67" ht="12.75" hidden="1" customHeight="1" x14ac:dyDescent="0.3">
      <c r="A670" s="60">
        <v>46114</v>
      </c>
      <c r="B670" t="s">
        <v>80</v>
      </c>
      <c r="F670">
        <v>837.5</v>
      </c>
      <c r="G670">
        <v>837.5</v>
      </c>
      <c r="H670">
        <v>550</v>
      </c>
      <c r="I670">
        <v>550</v>
      </c>
      <c r="J670" s="22">
        <v>-287.5</v>
      </c>
      <c r="R670" t="s">
        <v>81</v>
      </c>
      <c r="V670">
        <v>2601109</v>
      </c>
      <c r="W670" t="s">
        <v>461</v>
      </c>
      <c r="X670" t="s">
        <v>94</v>
      </c>
      <c r="Y670" t="s">
        <v>95</v>
      </c>
      <c r="Z670" t="s">
        <v>482</v>
      </c>
      <c r="AG670" t="s">
        <v>461</v>
      </c>
      <c r="AH670" t="s">
        <v>463</v>
      </c>
      <c r="AI670" t="s">
        <v>98</v>
      </c>
      <c r="AJ670">
        <v>847870520</v>
      </c>
      <c r="AN670">
        <v>260001</v>
      </c>
      <c r="BC670" s="64">
        <v>838</v>
      </c>
      <c r="BF670">
        <f t="shared" si="46"/>
        <v>838</v>
      </c>
      <c r="BG670" s="22">
        <f t="shared" si="47"/>
        <v>288</v>
      </c>
      <c r="BH670" s="67" t="s">
        <v>99</v>
      </c>
      <c r="BI670" t="e">
        <f>+VLOOKUP(AG670,Sheet4!A:A,1,FALSE())</f>
        <v>#N/A</v>
      </c>
      <c r="BN670" s="62">
        <v>-287.5</v>
      </c>
      <c r="BO670" t="s">
        <v>464</v>
      </c>
    </row>
    <row r="671" spans="1:67" ht="12.75" hidden="1" customHeight="1" x14ac:dyDescent="0.3">
      <c r="A671" s="60">
        <v>46114</v>
      </c>
      <c r="B671" t="s">
        <v>80</v>
      </c>
      <c r="F671">
        <v>612.5</v>
      </c>
      <c r="G671">
        <v>612.5</v>
      </c>
      <c r="H671">
        <v>400</v>
      </c>
      <c r="I671">
        <v>400</v>
      </c>
      <c r="J671" s="22">
        <v>-212.5</v>
      </c>
      <c r="R671" t="s">
        <v>81</v>
      </c>
      <c r="V671">
        <v>2601109</v>
      </c>
      <c r="W671" t="s">
        <v>461</v>
      </c>
      <c r="X671" t="s">
        <v>94</v>
      </c>
      <c r="Y671" t="s">
        <v>95</v>
      </c>
      <c r="Z671" t="s">
        <v>483</v>
      </c>
      <c r="AG671" t="s">
        <v>461</v>
      </c>
      <c r="AH671" t="s">
        <v>463</v>
      </c>
      <c r="AI671" t="s">
        <v>98</v>
      </c>
      <c r="AJ671">
        <v>847870520</v>
      </c>
      <c r="AN671">
        <v>260001</v>
      </c>
      <c r="BC671" s="64">
        <v>612</v>
      </c>
      <c r="BF671">
        <f t="shared" si="46"/>
        <v>612</v>
      </c>
      <c r="BG671" s="22">
        <f t="shared" si="47"/>
        <v>212</v>
      </c>
      <c r="BH671" s="67" t="s">
        <v>99</v>
      </c>
      <c r="BI671" t="e">
        <f>+VLOOKUP(AG671,Sheet4!A:A,1,FALSE())</f>
        <v>#N/A</v>
      </c>
      <c r="BN671" s="62">
        <v>-212.5</v>
      </c>
      <c r="BO671" t="s">
        <v>464</v>
      </c>
    </row>
    <row r="672" spans="1:67" ht="12.75" hidden="1" customHeight="1" x14ac:dyDescent="0.3">
      <c r="A672" s="60">
        <v>46114</v>
      </c>
      <c r="B672" t="s">
        <v>80</v>
      </c>
      <c r="F672">
        <v>250</v>
      </c>
      <c r="G672">
        <v>250</v>
      </c>
      <c r="H672">
        <v>162.5</v>
      </c>
      <c r="I672">
        <v>162.5</v>
      </c>
      <c r="J672" s="22">
        <v>-87.5</v>
      </c>
      <c r="R672" t="s">
        <v>81</v>
      </c>
      <c r="V672">
        <v>2601109</v>
      </c>
      <c r="W672" t="s">
        <v>461</v>
      </c>
      <c r="X672" t="s">
        <v>94</v>
      </c>
      <c r="Y672" t="s">
        <v>95</v>
      </c>
      <c r="Z672" t="s">
        <v>484</v>
      </c>
      <c r="AG672" t="s">
        <v>461</v>
      </c>
      <c r="AH672" t="s">
        <v>463</v>
      </c>
      <c r="AI672" t="s">
        <v>98</v>
      </c>
      <c r="AJ672">
        <v>847870520</v>
      </c>
      <c r="AN672">
        <v>260001</v>
      </c>
      <c r="BC672" s="64">
        <v>250</v>
      </c>
      <c r="BF672">
        <f t="shared" si="46"/>
        <v>250</v>
      </c>
      <c r="BG672" s="22">
        <f t="shared" si="47"/>
        <v>87.5</v>
      </c>
      <c r="BH672" s="67" t="s">
        <v>99</v>
      </c>
      <c r="BI672" t="e">
        <f>+VLOOKUP(AG672,Sheet4!A:A,1,FALSE())</f>
        <v>#N/A</v>
      </c>
      <c r="BN672" s="62">
        <v>-87.5</v>
      </c>
      <c r="BO672" t="s">
        <v>464</v>
      </c>
    </row>
    <row r="673" spans="1:68" ht="12.75" customHeight="1" x14ac:dyDescent="0.3">
      <c r="A673" s="60">
        <v>46114</v>
      </c>
      <c r="B673" t="s">
        <v>63</v>
      </c>
      <c r="F673">
        <v>9015</v>
      </c>
      <c r="G673">
        <v>9015</v>
      </c>
      <c r="H673" s="22">
        <v>5925</v>
      </c>
      <c r="I673" s="22">
        <v>5925</v>
      </c>
      <c r="J673" s="22">
        <f>I673-G673</f>
        <v>-3090</v>
      </c>
      <c r="K673" s="22"/>
      <c r="L673" s="22"/>
      <c r="R673" t="s">
        <v>64</v>
      </c>
      <c r="V673">
        <v>2601110</v>
      </c>
      <c r="W673" t="s">
        <v>485</v>
      </c>
      <c r="X673" t="s">
        <v>110</v>
      </c>
      <c r="Y673" t="s">
        <v>132</v>
      </c>
      <c r="Z673" t="s">
        <v>486</v>
      </c>
      <c r="AG673" t="s">
        <v>485</v>
      </c>
      <c r="AH673" t="s">
        <v>487</v>
      </c>
      <c r="AI673" t="s">
        <v>135</v>
      </c>
      <c r="AJ673">
        <v>840522555</v>
      </c>
      <c r="AN673">
        <v>260001</v>
      </c>
      <c r="BB673" s="22">
        <v>-3090</v>
      </c>
      <c r="BE673" s="64">
        <v>9015</v>
      </c>
      <c r="BF673">
        <f t="shared" si="46"/>
        <v>0</v>
      </c>
      <c r="BG673" s="22">
        <f t="shared" si="47"/>
        <v>-5925</v>
      </c>
      <c r="BH673" s="66" t="s">
        <v>71</v>
      </c>
      <c r="BI673" t="e">
        <f>+VLOOKUP(AG673,Sheet4!A:A,1,FALSE())</f>
        <v>#N/A</v>
      </c>
      <c r="BN673" s="62">
        <f>+I673+-H673</f>
        <v>0</v>
      </c>
      <c r="BO673" t="s">
        <v>488</v>
      </c>
      <c r="BP673" t="s">
        <v>101</v>
      </c>
    </row>
    <row r="674" spans="1:68" ht="12.75" hidden="1" customHeight="1" x14ac:dyDescent="0.3">
      <c r="A674" s="60">
        <v>46114</v>
      </c>
      <c r="B674" t="s">
        <v>74</v>
      </c>
      <c r="F674" s="63">
        <v>601</v>
      </c>
      <c r="G674">
        <v>300.5</v>
      </c>
      <c r="H674" s="22">
        <v>395</v>
      </c>
      <c r="I674" s="22">
        <v>395</v>
      </c>
      <c r="J674" s="22">
        <f>I674-G674</f>
        <v>94.5</v>
      </c>
      <c r="K674" s="22"/>
      <c r="L674" s="22"/>
      <c r="R674" t="s">
        <v>75</v>
      </c>
      <c r="V674">
        <v>2601110</v>
      </c>
      <c r="W674" t="s">
        <v>485</v>
      </c>
      <c r="X674" t="s">
        <v>110</v>
      </c>
      <c r="Y674" t="s">
        <v>132</v>
      </c>
      <c r="Z674" t="s">
        <v>486</v>
      </c>
      <c r="AG674" t="s">
        <v>485</v>
      </c>
      <c r="AH674" t="s">
        <v>487</v>
      </c>
      <c r="AI674" t="s">
        <v>135</v>
      </c>
      <c r="AJ674">
        <v>840522555</v>
      </c>
      <c r="AN674">
        <v>260001</v>
      </c>
      <c r="BB674" s="22">
        <v>-206</v>
      </c>
      <c r="BF674">
        <f t="shared" si="46"/>
        <v>0</v>
      </c>
      <c r="BG674" s="22">
        <f t="shared" si="47"/>
        <v>-395</v>
      </c>
      <c r="BH674" s="61" t="s">
        <v>71</v>
      </c>
      <c r="BI674" t="e">
        <f>+VLOOKUP(AG674,Sheet4!A:A,1,FALSE())</f>
        <v>#N/A</v>
      </c>
      <c r="BN674" s="62">
        <f>+I674+-H674</f>
        <v>0</v>
      </c>
      <c r="BO674" t="s">
        <v>488</v>
      </c>
    </row>
    <row r="675" spans="1:68" ht="12.75" hidden="1" customHeight="1" x14ac:dyDescent="0.3">
      <c r="A675" s="60">
        <v>46114</v>
      </c>
      <c r="B675" t="s">
        <v>76</v>
      </c>
      <c r="F675">
        <v>12020</v>
      </c>
      <c r="G675">
        <v>12020</v>
      </c>
      <c r="H675" s="22">
        <v>7900</v>
      </c>
      <c r="I675" s="22">
        <v>7900</v>
      </c>
      <c r="J675" s="22">
        <f>I675-G675</f>
        <v>-4120</v>
      </c>
      <c r="K675" s="22"/>
      <c r="L675" s="22"/>
      <c r="R675" t="s">
        <v>77</v>
      </c>
      <c r="V675">
        <v>2601110</v>
      </c>
      <c r="W675" t="s">
        <v>485</v>
      </c>
      <c r="X675" t="s">
        <v>110</v>
      </c>
      <c r="Y675" t="s">
        <v>132</v>
      </c>
      <c r="Z675" t="s">
        <v>486</v>
      </c>
      <c r="AG675" t="s">
        <v>485</v>
      </c>
      <c r="AH675" t="s">
        <v>487</v>
      </c>
      <c r="AI675" t="s">
        <v>135</v>
      </c>
      <c r="AJ675">
        <v>840522555</v>
      </c>
      <c r="AN675">
        <v>260001</v>
      </c>
      <c r="BB675" s="22">
        <v>-4120</v>
      </c>
      <c r="BF675">
        <f t="shared" si="46"/>
        <v>0</v>
      </c>
      <c r="BG675" s="22">
        <f t="shared" si="47"/>
        <v>-7900</v>
      </c>
      <c r="BH675" s="61" t="s">
        <v>71</v>
      </c>
      <c r="BI675" t="e">
        <f>+VLOOKUP(AG675,Sheet4!A:A,1,FALSE())</f>
        <v>#N/A</v>
      </c>
      <c r="BN675" s="62">
        <f>+I675+-H675</f>
        <v>0</v>
      </c>
      <c r="BO675" t="s">
        <v>488</v>
      </c>
    </row>
    <row r="676" spans="1:68" ht="12.75" hidden="1" customHeight="1" x14ac:dyDescent="0.3">
      <c r="A676" s="60">
        <v>46114</v>
      </c>
      <c r="B676" t="s">
        <v>78</v>
      </c>
      <c r="F676" s="63">
        <v>601</v>
      </c>
      <c r="G676">
        <v>300.5</v>
      </c>
      <c r="H676" s="22">
        <v>395</v>
      </c>
      <c r="I676" s="22">
        <v>395</v>
      </c>
      <c r="J676" s="22">
        <f>I676-G676</f>
        <v>94.5</v>
      </c>
      <c r="K676" s="22"/>
      <c r="L676" s="22"/>
      <c r="R676" t="s">
        <v>79</v>
      </c>
      <c r="V676">
        <v>2601110</v>
      </c>
      <c r="W676" t="s">
        <v>485</v>
      </c>
      <c r="X676" t="s">
        <v>110</v>
      </c>
      <c r="Y676" t="s">
        <v>132</v>
      </c>
      <c r="Z676" t="s">
        <v>486</v>
      </c>
      <c r="AG676" t="s">
        <v>485</v>
      </c>
      <c r="AH676" t="s">
        <v>487</v>
      </c>
      <c r="AI676" t="s">
        <v>135</v>
      </c>
      <c r="AJ676">
        <v>840522555</v>
      </c>
      <c r="AN676">
        <v>260001</v>
      </c>
      <c r="BB676" s="22">
        <v>-206</v>
      </c>
      <c r="BF676">
        <f t="shared" si="46"/>
        <v>0</v>
      </c>
      <c r="BG676" s="22">
        <f t="shared" si="47"/>
        <v>-395</v>
      </c>
      <c r="BH676" s="61" t="s">
        <v>71</v>
      </c>
      <c r="BI676" t="e">
        <f>+VLOOKUP(AG676,Sheet4!A:A,1,FALSE())</f>
        <v>#N/A</v>
      </c>
      <c r="BN676" s="62">
        <f>+I676+-H676</f>
        <v>0</v>
      </c>
      <c r="BO676" t="s">
        <v>488</v>
      </c>
    </row>
    <row r="677" spans="1:68" ht="12.75" hidden="1" customHeight="1" x14ac:dyDescent="0.3">
      <c r="A677" s="60">
        <v>46114</v>
      </c>
      <c r="B677" t="s">
        <v>80</v>
      </c>
      <c r="F677">
        <v>7512.5</v>
      </c>
      <c r="G677">
        <v>7512.5</v>
      </c>
      <c r="H677" s="22">
        <v>4937.5</v>
      </c>
      <c r="I677" s="22">
        <v>4937.5</v>
      </c>
      <c r="J677" s="22">
        <f>I677-G677</f>
        <v>-2575</v>
      </c>
      <c r="K677" s="22"/>
      <c r="L677" s="22"/>
      <c r="R677" t="s">
        <v>81</v>
      </c>
      <c r="V677">
        <v>2601110</v>
      </c>
      <c r="W677" t="s">
        <v>485</v>
      </c>
      <c r="X677" t="s">
        <v>110</v>
      </c>
      <c r="Y677" t="s">
        <v>132</v>
      </c>
      <c r="Z677" t="s">
        <v>486</v>
      </c>
      <c r="AG677" t="s">
        <v>485</v>
      </c>
      <c r="AH677" t="s">
        <v>487</v>
      </c>
      <c r="AI677" t="s">
        <v>135</v>
      </c>
      <c r="AJ677">
        <v>840522555</v>
      </c>
      <c r="AN677">
        <v>260001</v>
      </c>
      <c r="BB677" s="22">
        <v>-2575</v>
      </c>
      <c r="BD677" s="64">
        <v>7512</v>
      </c>
      <c r="BF677">
        <f t="shared" si="46"/>
        <v>7512</v>
      </c>
      <c r="BG677" s="22">
        <f t="shared" si="47"/>
        <v>2574.5</v>
      </c>
      <c r="BH677" s="65" t="s">
        <v>99</v>
      </c>
      <c r="BI677" t="e">
        <f>+VLOOKUP(AG677,Sheet4!A:A,1,FALSE())</f>
        <v>#N/A</v>
      </c>
      <c r="BN677" s="62">
        <f>+I677+-H677</f>
        <v>0</v>
      </c>
      <c r="BO677" t="s">
        <v>488</v>
      </c>
    </row>
    <row r="678" spans="1:68" ht="12.75" customHeight="1" x14ac:dyDescent="0.3">
      <c r="A678" s="60">
        <v>46114</v>
      </c>
      <c r="B678" t="s">
        <v>63</v>
      </c>
      <c r="F678">
        <v>105</v>
      </c>
      <c r="G678">
        <v>105</v>
      </c>
      <c r="H678">
        <v>0</v>
      </c>
      <c r="I678">
        <v>0</v>
      </c>
      <c r="J678" s="22">
        <v>-105</v>
      </c>
      <c r="R678" t="s">
        <v>64</v>
      </c>
      <c r="V678">
        <v>2601111</v>
      </c>
      <c r="W678" t="s">
        <v>489</v>
      </c>
      <c r="X678" t="s">
        <v>94</v>
      </c>
      <c r="Y678" t="s">
        <v>449</v>
      </c>
      <c r="Z678" t="s">
        <v>490</v>
      </c>
      <c r="AG678" t="s">
        <v>489</v>
      </c>
      <c r="AH678" t="s">
        <v>491</v>
      </c>
      <c r="AI678" t="s">
        <v>452</v>
      </c>
      <c r="AJ678">
        <v>841531551</v>
      </c>
      <c r="AN678">
        <v>260001</v>
      </c>
      <c r="BF678">
        <f t="shared" si="46"/>
        <v>0</v>
      </c>
      <c r="BG678" s="22">
        <f t="shared" si="47"/>
        <v>0</v>
      </c>
      <c r="BH678" s="61" t="s">
        <v>71</v>
      </c>
      <c r="BI678" t="e">
        <f>+VLOOKUP(AG678,Sheet4!A:A,1,FALSE())</f>
        <v>#N/A</v>
      </c>
      <c r="BN678" s="62">
        <v>-105</v>
      </c>
      <c r="BO678" t="s">
        <v>492</v>
      </c>
      <c r="BP678" t="s">
        <v>73</v>
      </c>
    </row>
    <row r="679" spans="1:68" ht="12.75" hidden="1" customHeight="1" x14ac:dyDescent="0.3">
      <c r="A679" s="60">
        <v>46114</v>
      </c>
      <c r="B679" t="s">
        <v>74</v>
      </c>
      <c r="F679" s="63">
        <v>7</v>
      </c>
      <c r="G679">
        <v>3.5</v>
      </c>
      <c r="H679">
        <v>0</v>
      </c>
      <c r="I679">
        <v>0</v>
      </c>
      <c r="J679" s="22">
        <v>-7</v>
      </c>
      <c r="R679" t="s">
        <v>75</v>
      </c>
      <c r="V679">
        <v>2601111</v>
      </c>
      <c r="W679" t="s">
        <v>489</v>
      </c>
      <c r="X679" t="s">
        <v>94</v>
      </c>
      <c r="Y679" t="s">
        <v>449</v>
      </c>
      <c r="Z679" t="s">
        <v>490</v>
      </c>
      <c r="AG679" t="s">
        <v>489</v>
      </c>
      <c r="AH679" t="s">
        <v>491</v>
      </c>
      <c r="AI679" t="s">
        <v>452</v>
      </c>
      <c r="AJ679">
        <v>841531551</v>
      </c>
      <c r="AN679">
        <v>260001</v>
      </c>
      <c r="BF679">
        <f t="shared" si="46"/>
        <v>0</v>
      </c>
      <c r="BG679" s="22">
        <f t="shared" si="47"/>
        <v>0</v>
      </c>
      <c r="BH679" s="61" t="s">
        <v>71</v>
      </c>
      <c r="BI679" t="e">
        <f>+VLOOKUP(AG679,Sheet4!A:A,1,FALSE())</f>
        <v>#N/A</v>
      </c>
      <c r="BN679" s="62">
        <v>-7</v>
      </c>
      <c r="BO679" t="s">
        <v>492</v>
      </c>
    </row>
    <row r="680" spans="1:68" ht="12.75" hidden="1" customHeight="1" x14ac:dyDescent="0.3">
      <c r="A680" s="60">
        <v>46114</v>
      </c>
      <c r="B680" t="s">
        <v>76</v>
      </c>
      <c r="F680">
        <v>140</v>
      </c>
      <c r="G680">
        <v>140</v>
      </c>
      <c r="H680">
        <v>0</v>
      </c>
      <c r="I680">
        <v>0</v>
      </c>
      <c r="J680" s="22">
        <v>-140</v>
      </c>
      <c r="R680" t="s">
        <v>77</v>
      </c>
      <c r="V680">
        <v>2601111</v>
      </c>
      <c r="W680" t="s">
        <v>489</v>
      </c>
      <c r="X680" t="s">
        <v>94</v>
      </c>
      <c r="Y680" t="s">
        <v>449</v>
      </c>
      <c r="Z680" t="s">
        <v>490</v>
      </c>
      <c r="AG680" t="s">
        <v>489</v>
      </c>
      <c r="AH680" t="s">
        <v>491</v>
      </c>
      <c r="AI680" t="s">
        <v>452</v>
      </c>
      <c r="AJ680">
        <v>841531551</v>
      </c>
      <c r="AN680">
        <v>260001</v>
      </c>
      <c r="BF680">
        <f t="shared" si="46"/>
        <v>0</v>
      </c>
      <c r="BG680" s="22">
        <f t="shared" si="47"/>
        <v>0</v>
      </c>
      <c r="BH680" s="61" t="s">
        <v>71</v>
      </c>
      <c r="BI680" t="e">
        <f>+VLOOKUP(AG680,Sheet4!A:A,1,FALSE())</f>
        <v>#N/A</v>
      </c>
      <c r="BN680" s="62">
        <v>-140</v>
      </c>
      <c r="BO680" t="s">
        <v>492</v>
      </c>
    </row>
    <row r="681" spans="1:68" ht="12.75" hidden="1" customHeight="1" x14ac:dyDescent="0.3">
      <c r="A681" s="60">
        <v>46114</v>
      </c>
      <c r="B681" t="s">
        <v>78</v>
      </c>
      <c r="F681" s="63">
        <v>7</v>
      </c>
      <c r="G681">
        <v>3.5</v>
      </c>
      <c r="H681">
        <v>0</v>
      </c>
      <c r="I681">
        <v>0</v>
      </c>
      <c r="J681" s="22">
        <v>-7</v>
      </c>
      <c r="R681" t="s">
        <v>79</v>
      </c>
      <c r="V681">
        <v>2601111</v>
      </c>
      <c r="W681" t="s">
        <v>489</v>
      </c>
      <c r="X681" t="s">
        <v>94</v>
      </c>
      <c r="Y681" t="s">
        <v>449</v>
      </c>
      <c r="Z681" t="s">
        <v>490</v>
      </c>
      <c r="AG681" t="s">
        <v>489</v>
      </c>
      <c r="AH681" t="s">
        <v>491</v>
      </c>
      <c r="AI681" t="s">
        <v>452</v>
      </c>
      <c r="AJ681">
        <v>841531551</v>
      </c>
      <c r="AN681">
        <v>260001</v>
      </c>
      <c r="BF681">
        <f t="shared" si="46"/>
        <v>0</v>
      </c>
      <c r="BG681" s="22">
        <f t="shared" si="47"/>
        <v>0</v>
      </c>
      <c r="BH681" s="61" t="s">
        <v>71</v>
      </c>
      <c r="BI681" t="e">
        <f>+VLOOKUP(AG681,Sheet4!A:A,1,FALSE())</f>
        <v>#N/A</v>
      </c>
      <c r="BN681" s="62">
        <v>-7</v>
      </c>
      <c r="BO681" t="s">
        <v>492</v>
      </c>
    </row>
    <row r="682" spans="1:68" ht="12.75" hidden="1" customHeight="1" x14ac:dyDescent="0.3">
      <c r="A682" s="60">
        <v>46114</v>
      </c>
      <c r="B682" t="s">
        <v>80</v>
      </c>
      <c r="F682">
        <v>87.5</v>
      </c>
      <c r="G682">
        <v>87.5</v>
      </c>
      <c r="H682">
        <v>0</v>
      </c>
      <c r="I682">
        <v>0</v>
      </c>
      <c r="J682" s="22">
        <v>-87.5</v>
      </c>
      <c r="R682" t="s">
        <v>81</v>
      </c>
      <c r="V682">
        <v>2601111</v>
      </c>
      <c r="W682" t="s">
        <v>489</v>
      </c>
      <c r="X682" t="s">
        <v>94</v>
      </c>
      <c r="Y682" t="s">
        <v>449</v>
      </c>
      <c r="Z682" t="s">
        <v>490</v>
      </c>
      <c r="AG682" t="s">
        <v>489</v>
      </c>
      <c r="AH682" t="s">
        <v>491</v>
      </c>
      <c r="AI682" t="s">
        <v>452</v>
      </c>
      <c r="AJ682">
        <v>841531551</v>
      </c>
      <c r="AN682">
        <v>260001</v>
      </c>
      <c r="BC682" s="64">
        <v>88</v>
      </c>
      <c r="BF682">
        <f t="shared" si="46"/>
        <v>88</v>
      </c>
      <c r="BG682" s="22">
        <f t="shared" si="47"/>
        <v>88</v>
      </c>
      <c r="BH682" s="67" t="s">
        <v>99</v>
      </c>
      <c r="BI682" t="e">
        <f>+VLOOKUP(AG682,Sheet4!A:A,1,FALSE())</f>
        <v>#N/A</v>
      </c>
      <c r="BN682" s="62">
        <v>-87.5</v>
      </c>
      <c r="BO682" t="s">
        <v>492</v>
      </c>
    </row>
    <row r="683" spans="1:68" ht="12.75" customHeight="1" x14ac:dyDescent="0.3">
      <c r="A683" s="60">
        <v>46114</v>
      </c>
      <c r="B683" t="s">
        <v>63</v>
      </c>
      <c r="F683">
        <v>1185</v>
      </c>
      <c r="G683">
        <v>1185</v>
      </c>
      <c r="H683">
        <v>2505</v>
      </c>
      <c r="I683">
        <v>2505</v>
      </c>
      <c r="J683" s="22">
        <v>1320</v>
      </c>
      <c r="R683" t="s">
        <v>64</v>
      </c>
      <c r="V683">
        <v>2601112</v>
      </c>
      <c r="W683" t="s">
        <v>493</v>
      </c>
      <c r="X683" t="s">
        <v>94</v>
      </c>
      <c r="Y683" t="s">
        <v>449</v>
      </c>
      <c r="Z683" t="s">
        <v>494</v>
      </c>
      <c r="AG683" t="s">
        <v>493</v>
      </c>
      <c r="AH683" t="s">
        <v>491</v>
      </c>
      <c r="AI683" t="s">
        <v>452</v>
      </c>
      <c r="AJ683">
        <v>841531551</v>
      </c>
      <c r="AN683">
        <v>260001</v>
      </c>
      <c r="BF683">
        <f t="shared" si="46"/>
        <v>0</v>
      </c>
      <c r="BG683" s="22">
        <f t="shared" si="47"/>
        <v>-2505</v>
      </c>
      <c r="BH683" s="61" t="s">
        <v>71</v>
      </c>
      <c r="BI683" t="e">
        <f>+VLOOKUP(AG683,Sheet4!A:A,1,FALSE())</f>
        <v>#N/A</v>
      </c>
      <c r="BN683" s="62">
        <v>1320</v>
      </c>
      <c r="BO683" t="s">
        <v>495</v>
      </c>
      <c r="BP683" t="s">
        <v>73</v>
      </c>
    </row>
    <row r="684" spans="1:68" ht="12.75" hidden="1" customHeight="1" x14ac:dyDescent="0.3">
      <c r="A684" s="60">
        <v>46114</v>
      </c>
      <c r="B684" t="s">
        <v>74</v>
      </c>
      <c r="F684" s="63">
        <v>79</v>
      </c>
      <c r="G684">
        <v>39.5</v>
      </c>
      <c r="H684">
        <v>167</v>
      </c>
      <c r="I684">
        <v>167</v>
      </c>
      <c r="J684" s="22">
        <v>88</v>
      </c>
      <c r="R684" t="s">
        <v>75</v>
      </c>
      <c r="V684">
        <v>2601112</v>
      </c>
      <c r="W684" t="s">
        <v>493</v>
      </c>
      <c r="X684" t="s">
        <v>94</v>
      </c>
      <c r="Y684" t="s">
        <v>449</v>
      </c>
      <c r="Z684" t="s">
        <v>494</v>
      </c>
      <c r="AG684" t="s">
        <v>493</v>
      </c>
      <c r="AH684" t="s">
        <v>491</v>
      </c>
      <c r="AI684" t="s">
        <v>452</v>
      </c>
      <c r="AJ684">
        <v>841531551</v>
      </c>
      <c r="AN684">
        <v>260001</v>
      </c>
      <c r="BF684">
        <f t="shared" si="46"/>
        <v>0</v>
      </c>
      <c r="BG684" s="22">
        <f t="shared" si="47"/>
        <v>-167</v>
      </c>
      <c r="BH684" s="61" t="s">
        <v>71</v>
      </c>
      <c r="BI684" t="e">
        <f>+VLOOKUP(AG684,Sheet4!A:A,1,FALSE())</f>
        <v>#N/A</v>
      </c>
      <c r="BN684" s="62">
        <v>88</v>
      </c>
      <c r="BO684" t="s">
        <v>495</v>
      </c>
    </row>
    <row r="685" spans="1:68" ht="12.75" hidden="1" customHeight="1" x14ac:dyDescent="0.3">
      <c r="A685" s="60">
        <v>46114</v>
      </c>
      <c r="B685" t="s">
        <v>76</v>
      </c>
      <c r="F685">
        <v>1580</v>
      </c>
      <c r="G685">
        <v>1580</v>
      </c>
      <c r="H685">
        <v>3340</v>
      </c>
      <c r="I685">
        <v>3340</v>
      </c>
      <c r="J685" s="22">
        <v>1760</v>
      </c>
      <c r="R685" t="s">
        <v>77</v>
      </c>
      <c r="V685">
        <v>2601112</v>
      </c>
      <c r="W685" t="s">
        <v>493</v>
      </c>
      <c r="X685" t="s">
        <v>94</v>
      </c>
      <c r="Y685" t="s">
        <v>449</v>
      </c>
      <c r="Z685" t="s">
        <v>494</v>
      </c>
      <c r="AG685" t="s">
        <v>493</v>
      </c>
      <c r="AH685" t="s">
        <v>491</v>
      </c>
      <c r="AI685" t="s">
        <v>452</v>
      </c>
      <c r="AJ685">
        <v>841531551</v>
      </c>
      <c r="AN685">
        <v>260001</v>
      </c>
      <c r="BF685">
        <f t="shared" si="46"/>
        <v>0</v>
      </c>
      <c r="BG685" s="22">
        <f t="shared" si="47"/>
        <v>-3340</v>
      </c>
      <c r="BH685" s="61" t="s">
        <v>71</v>
      </c>
      <c r="BI685" t="e">
        <f>+VLOOKUP(AG685,Sheet4!A:A,1,FALSE())</f>
        <v>#N/A</v>
      </c>
      <c r="BN685" s="62">
        <v>1760</v>
      </c>
      <c r="BO685" t="s">
        <v>495</v>
      </c>
    </row>
    <row r="686" spans="1:68" ht="12.75" hidden="1" customHeight="1" x14ac:dyDescent="0.3">
      <c r="A686" s="60">
        <v>46114</v>
      </c>
      <c r="B686" t="s">
        <v>78</v>
      </c>
      <c r="F686" s="63">
        <v>79</v>
      </c>
      <c r="G686">
        <v>39.5</v>
      </c>
      <c r="H686">
        <v>167</v>
      </c>
      <c r="I686">
        <v>167</v>
      </c>
      <c r="J686" s="22">
        <v>88</v>
      </c>
      <c r="R686" t="s">
        <v>79</v>
      </c>
      <c r="V686">
        <v>2601112</v>
      </c>
      <c r="W686" t="s">
        <v>493</v>
      </c>
      <c r="X686" t="s">
        <v>94</v>
      </c>
      <c r="Y686" t="s">
        <v>449</v>
      </c>
      <c r="Z686" t="s">
        <v>494</v>
      </c>
      <c r="AG686" t="s">
        <v>493</v>
      </c>
      <c r="AH686" t="s">
        <v>491</v>
      </c>
      <c r="AI686" t="s">
        <v>452</v>
      </c>
      <c r="AJ686">
        <v>841531551</v>
      </c>
      <c r="AN686">
        <v>260001</v>
      </c>
      <c r="BF686">
        <f t="shared" si="46"/>
        <v>0</v>
      </c>
      <c r="BG686" s="22">
        <f t="shared" si="47"/>
        <v>-167</v>
      </c>
      <c r="BH686" s="61" t="s">
        <v>71</v>
      </c>
      <c r="BI686" t="e">
        <f>+VLOOKUP(AG686,Sheet4!A:A,1,FALSE())</f>
        <v>#N/A</v>
      </c>
      <c r="BN686" s="62">
        <v>88</v>
      </c>
      <c r="BO686" t="s">
        <v>495</v>
      </c>
    </row>
    <row r="687" spans="1:68" ht="12.75" hidden="1" customHeight="1" x14ac:dyDescent="0.3">
      <c r="A687" s="60">
        <v>46114</v>
      </c>
      <c r="B687" t="s">
        <v>80</v>
      </c>
      <c r="F687">
        <v>987.5</v>
      </c>
      <c r="G687">
        <v>987.5</v>
      </c>
      <c r="H687">
        <v>2087.5</v>
      </c>
      <c r="I687">
        <v>2087.5</v>
      </c>
      <c r="J687" s="22">
        <v>1100</v>
      </c>
      <c r="R687" t="s">
        <v>81</v>
      </c>
      <c r="V687">
        <v>2601112</v>
      </c>
      <c r="W687" t="s">
        <v>493</v>
      </c>
      <c r="X687" t="s">
        <v>94</v>
      </c>
      <c r="Y687" t="s">
        <v>449</v>
      </c>
      <c r="Z687" t="s">
        <v>494</v>
      </c>
      <c r="AG687" t="s">
        <v>493</v>
      </c>
      <c r="AH687" t="s">
        <v>491</v>
      </c>
      <c r="AI687" t="s">
        <v>452</v>
      </c>
      <c r="AJ687">
        <v>841531551</v>
      </c>
      <c r="AN687">
        <v>260001</v>
      </c>
      <c r="BC687" s="64">
        <v>988</v>
      </c>
      <c r="BF687">
        <f t="shared" si="46"/>
        <v>988</v>
      </c>
      <c r="BG687" s="22">
        <f t="shared" si="47"/>
        <v>-1099.5</v>
      </c>
      <c r="BH687" s="67" t="s">
        <v>99</v>
      </c>
      <c r="BI687" t="e">
        <f>+VLOOKUP(AG687,Sheet4!A:A,1,FALSE())</f>
        <v>#N/A</v>
      </c>
      <c r="BN687" s="62">
        <v>1100</v>
      </c>
      <c r="BO687" t="s">
        <v>495</v>
      </c>
    </row>
    <row r="688" spans="1:68" ht="12.75" customHeight="1" x14ac:dyDescent="0.3">
      <c r="A688" s="60">
        <v>46114</v>
      </c>
      <c r="B688" t="s">
        <v>63</v>
      </c>
      <c r="F688">
        <v>420</v>
      </c>
      <c r="G688">
        <v>420</v>
      </c>
      <c r="H688">
        <v>330</v>
      </c>
      <c r="I688">
        <v>330</v>
      </c>
      <c r="J688" s="22">
        <v>-90</v>
      </c>
      <c r="R688" t="s">
        <v>64</v>
      </c>
      <c r="V688">
        <v>2601113</v>
      </c>
      <c r="W688" t="s">
        <v>496</v>
      </c>
      <c r="X688" t="s">
        <v>169</v>
      </c>
      <c r="Y688" t="s">
        <v>369</v>
      </c>
      <c r="Z688" t="s">
        <v>497</v>
      </c>
      <c r="AG688" t="s">
        <v>496</v>
      </c>
      <c r="AH688" t="s">
        <v>498</v>
      </c>
      <c r="AI688" t="s">
        <v>368</v>
      </c>
      <c r="AJ688">
        <v>877049177</v>
      </c>
      <c r="AN688">
        <v>260001</v>
      </c>
      <c r="BF688">
        <f t="shared" si="46"/>
        <v>0</v>
      </c>
      <c r="BG688" s="22">
        <f t="shared" si="47"/>
        <v>-330</v>
      </c>
      <c r="BH688" s="61" t="s">
        <v>71</v>
      </c>
      <c r="BI688" t="e">
        <f>+VLOOKUP(AG688,Sheet4!A:A,1,FALSE())</f>
        <v>#N/A</v>
      </c>
      <c r="BN688" s="62">
        <v>-90</v>
      </c>
      <c r="BO688" t="s">
        <v>499</v>
      </c>
      <c r="BP688" t="s">
        <v>101</v>
      </c>
    </row>
    <row r="689" spans="1:68" ht="12.75" customHeight="1" x14ac:dyDescent="0.3">
      <c r="A689" s="60">
        <v>46114</v>
      </c>
      <c r="B689" t="s">
        <v>63</v>
      </c>
      <c r="F689">
        <v>270</v>
      </c>
      <c r="G689">
        <v>270</v>
      </c>
      <c r="H689">
        <v>210</v>
      </c>
      <c r="I689">
        <v>210</v>
      </c>
      <c r="J689" s="22">
        <v>-60</v>
      </c>
      <c r="R689" t="s">
        <v>64</v>
      </c>
      <c r="V689">
        <v>2601113</v>
      </c>
      <c r="W689" t="s">
        <v>496</v>
      </c>
      <c r="X689" t="s">
        <v>169</v>
      </c>
      <c r="Y689" t="s">
        <v>369</v>
      </c>
      <c r="Z689" t="s">
        <v>500</v>
      </c>
      <c r="AG689" t="s">
        <v>496</v>
      </c>
      <c r="AH689" t="s">
        <v>498</v>
      </c>
      <c r="AI689" t="s">
        <v>368</v>
      </c>
      <c r="AJ689">
        <v>877049177</v>
      </c>
      <c r="AN689">
        <v>260001</v>
      </c>
      <c r="BF689">
        <f t="shared" si="46"/>
        <v>0</v>
      </c>
      <c r="BG689" s="22">
        <f t="shared" si="47"/>
        <v>-210</v>
      </c>
      <c r="BH689" s="61" t="s">
        <v>71</v>
      </c>
      <c r="BI689" t="e">
        <f>+VLOOKUP(AG689,Sheet4!A:A,1,FALSE())</f>
        <v>#N/A</v>
      </c>
      <c r="BN689" s="62">
        <v>-60</v>
      </c>
      <c r="BO689" t="s">
        <v>499</v>
      </c>
      <c r="BP689" t="s">
        <v>101</v>
      </c>
    </row>
    <row r="690" spans="1:68" ht="12.75" customHeight="1" x14ac:dyDescent="0.3">
      <c r="A690" s="60">
        <v>46114</v>
      </c>
      <c r="B690" t="s">
        <v>63</v>
      </c>
      <c r="F690">
        <v>105</v>
      </c>
      <c r="G690">
        <v>105</v>
      </c>
      <c r="H690">
        <v>75</v>
      </c>
      <c r="I690">
        <v>75</v>
      </c>
      <c r="J690" s="22">
        <v>-30</v>
      </c>
      <c r="R690" t="s">
        <v>64</v>
      </c>
      <c r="V690">
        <v>2601113</v>
      </c>
      <c r="W690" t="s">
        <v>496</v>
      </c>
      <c r="X690" t="s">
        <v>169</v>
      </c>
      <c r="Y690" t="s">
        <v>369</v>
      </c>
      <c r="Z690" t="s">
        <v>501</v>
      </c>
      <c r="AG690" t="s">
        <v>496</v>
      </c>
      <c r="AH690" t="s">
        <v>498</v>
      </c>
      <c r="AI690" t="s">
        <v>368</v>
      </c>
      <c r="AJ690">
        <v>877049177</v>
      </c>
      <c r="AN690">
        <v>260001</v>
      </c>
      <c r="BF690">
        <f t="shared" si="46"/>
        <v>0</v>
      </c>
      <c r="BG690" s="22">
        <f t="shared" si="47"/>
        <v>-75</v>
      </c>
      <c r="BH690" s="61" t="s">
        <v>71</v>
      </c>
      <c r="BI690" t="e">
        <f>+VLOOKUP(AG690,Sheet4!A:A,1,FALSE())</f>
        <v>#N/A</v>
      </c>
      <c r="BN690" s="62">
        <v>-30</v>
      </c>
      <c r="BO690" t="s">
        <v>499</v>
      </c>
      <c r="BP690" t="s">
        <v>101</v>
      </c>
    </row>
    <row r="691" spans="1:68" ht="12.75" hidden="1" customHeight="1" x14ac:dyDescent="0.3">
      <c r="A691" s="60">
        <v>46114</v>
      </c>
      <c r="B691" t="s">
        <v>74</v>
      </c>
      <c r="F691" s="63">
        <v>28</v>
      </c>
      <c r="G691">
        <v>14</v>
      </c>
      <c r="H691">
        <v>22</v>
      </c>
      <c r="I691">
        <v>22</v>
      </c>
      <c r="J691" s="22">
        <v>-6</v>
      </c>
      <c r="R691" t="s">
        <v>75</v>
      </c>
      <c r="V691">
        <v>2601113</v>
      </c>
      <c r="W691" t="s">
        <v>496</v>
      </c>
      <c r="X691" t="s">
        <v>169</v>
      </c>
      <c r="Y691" t="s">
        <v>369</v>
      </c>
      <c r="Z691" t="s">
        <v>497</v>
      </c>
      <c r="AG691" t="s">
        <v>496</v>
      </c>
      <c r="AH691" t="s">
        <v>498</v>
      </c>
      <c r="AI691" t="s">
        <v>368</v>
      </c>
      <c r="AJ691">
        <v>877049177</v>
      </c>
      <c r="AN691">
        <v>260001</v>
      </c>
      <c r="BF691">
        <f t="shared" si="46"/>
        <v>0</v>
      </c>
      <c r="BG691" s="22">
        <f t="shared" si="47"/>
        <v>-22</v>
      </c>
      <c r="BH691" s="61" t="s">
        <v>71</v>
      </c>
      <c r="BI691" t="e">
        <f>+VLOOKUP(AG691,Sheet4!A:A,1,FALSE())</f>
        <v>#N/A</v>
      </c>
      <c r="BN691" s="62">
        <v>-6</v>
      </c>
      <c r="BO691" t="s">
        <v>499</v>
      </c>
    </row>
    <row r="692" spans="1:68" ht="12.75" hidden="1" customHeight="1" x14ac:dyDescent="0.3">
      <c r="A692" s="60">
        <v>46114</v>
      </c>
      <c r="B692" t="s">
        <v>74</v>
      </c>
      <c r="F692" s="63">
        <v>18</v>
      </c>
      <c r="G692">
        <v>9</v>
      </c>
      <c r="H692">
        <v>14</v>
      </c>
      <c r="I692">
        <v>14</v>
      </c>
      <c r="J692" s="22">
        <v>-4</v>
      </c>
      <c r="R692" t="s">
        <v>75</v>
      </c>
      <c r="V692">
        <v>2601113</v>
      </c>
      <c r="W692" t="s">
        <v>496</v>
      </c>
      <c r="X692" t="s">
        <v>169</v>
      </c>
      <c r="Y692" t="s">
        <v>369</v>
      </c>
      <c r="Z692" t="s">
        <v>500</v>
      </c>
      <c r="AG692" t="s">
        <v>496</v>
      </c>
      <c r="AH692" t="s">
        <v>498</v>
      </c>
      <c r="AI692" t="s">
        <v>368</v>
      </c>
      <c r="AJ692">
        <v>877049177</v>
      </c>
      <c r="AN692">
        <v>260001</v>
      </c>
      <c r="BF692">
        <f t="shared" si="46"/>
        <v>0</v>
      </c>
      <c r="BG692" s="22">
        <f t="shared" si="47"/>
        <v>-14</v>
      </c>
      <c r="BH692" s="61" t="s">
        <v>71</v>
      </c>
      <c r="BI692" t="e">
        <f>+VLOOKUP(AG692,Sheet4!A:A,1,FALSE())</f>
        <v>#N/A</v>
      </c>
      <c r="BN692" s="62">
        <v>-4</v>
      </c>
      <c r="BO692" t="s">
        <v>499</v>
      </c>
    </row>
    <row r="693" spans="1:68" ht="12.75" hidden="1" customHeight="1" x14ac:dyDescent="0.3">
      <c r="A693" s="60">
        <v>46114</v>
      </c>
      <c r="B693" t="s">
        <v>74</v>
      </c>
      <c r="F693" s="63">
        <v>7</v>
      </c>
      <c r="G693">
        <v>3.5</v>
      </c>
      <c r="H693">
        <v>5</v>
      </c>
      <c r="I693">
        <v>5</v>
      </c>
      <c r="J693" s="22">
        <v>-2</v>
      </c>
      <c r="R693" t="s">
        <v>75</v>
      </c>
      <c r="V693">
        <v>2601113</v>
      </c>
      <c r="W693" t="s">
        <v>496</v>
      </c>
      <c r="X693" t="s">
        <v>169</v>
      </c>
      <c r="Y693" t="s">
        <v>369</v>
      </c>
      <c r="Z693" t="s">
        <v>501</v>
      </c>
      <c r="AG693" t="s">
        <v>496</v>
      </c>
      <c r="AH693" t="s">
        <v>498</v>
      </c>
      <c r="AI693" t="s">
        <v>368</v>
      </c>
      <c r="AJ693">
        <v>877049177</v>
      </c>
      <c r="AN693">
        <v>260001</v>
      </c>
      <c r="BF693">
        <f t="shared" si="46"/>
        <v>0</v>
      </c>
      <c r="BG693" s="22">
        <f t="shared" si="47"/>
        <v>-5</v>
      </c>
      <c r="BH693" s="61" t="s">
        <v>71</v>
      </c>
      <c r="BI693" t="e">
        <f>+VLOOKUP(AG693,Sheet4!A:A,1,FALSE())</f>
        <v>#N/A</v>
      </c>
      <c r="BN693" s="62">
        <v>-2</v>
      </c>
      <c r="BO693" t="s">
        <v>499</v>
      </c>
    </row>
    <row r="694" spans="1:68" ht="12.75" hidden="1" customHeight="1" x14ac:dyDescent="0.3">
      <c r="A694" s="60">
        <v>46114</v>
      </c>
      <c r="B694" t="s">
        <v>76</v>
      </c>
      <c r="F694">
        <v>560</v>
      </c>
      <c r="G694">
        <v>560</v>
      </c>
      <c r="H694">
        <v>440</v>
      </c>
      <c r="I694">
        <v>440</v>
      </c>
      <c r="J694" s="22">
        <v>-120</v>
      </c>
      <c r="R694" t="s">
        <v>77</v>
      </c>
      <c r="V694">
        <v>2601113</v>
      </c>
      <c r="W694" t="s">
        <v>496</v>
      </c>
      <c r="X694" t="s">
        <v>169</v>
      </c>
      <c r="Y694" t="s">
        <v>369</v>
      </c>
      <c r="Z694" t="s">
        <v>497</v>
      </c>
      <c r="AG694" t="s">
        <v>496</v>
      </c>
      <c r="AH694" t="s">
        <v>498</v>
      </c>
      <c r="AI694" t="s">
        <v>368</v>
      </c>
      <c r="AJ694">
        <v>877049177</v>
      </c>
      <c r="AN694">
        <v>260001</v>
      </c>
      <c r="BF694">
        <f t="shared" si="46"/>
        <v>0</v>
      </c>
      <c r="BG694" s="22">
        <f t="shared" si="47"/>
        <v>-440</v>
      </c>
      <c r="BH694" s="61" t="s">
        <v>71</v>
      </c>
      <c r="BI694" t="e">
        <f>+VLOOKUP(AG694,Sheet4!A:A,1,FALSE())</f>
        <v>#N/A</v>
      </c>
      <c r="BN694" s="62">
        <v>-120</v>
      </c>
      <c r="BO694" t="s">
        <v>499</v>
      </c>
    </row>
    <row r="695" spans="1:68" ht="12.75" hidden="1" customHeight="1" x14ac:dyDescent="0.3">
      <c r="A695" s="60">
        <v>46114</v>
      </c>
      <c r="B695" t="s">
        <v>76</v>
      </c>
      <c r="F695">
        <v>360</v>
      </c>
      <c r="G695">
        <v>360</v>
      </c>
      <c r="H695">
        <v>280</v>
      </c>
      <c r="I695">
        <v>280</v>
      </c>
      <c r="J695" s="22">
        <v>-80</v>
      </c>
      <c r="R695" t="s">
        <v>77</v>
      </c>
      <c r="V695">
        <v>2601113</v>
      </c>
      <c r="W695" t="s">
        <v>496</v>
      </c>
      <c r="X695" t="s">
        <v>169</v>
      </c>
      <c r="Y695" t="s">
        <v>369</v>
      </c>
      <c r="Z695" t="s">
        <v>500</v>
      </c>
      <c r="AG695" t="s">
        <v>496</v>
      </c>
      <c r="AH695" t="s">
        <v>498</v>
      </c>
      <c r="AI695" t="s">
        <v>368</v>
      </c>
      <c r="AJ695">
        <v>877049177</v>
      </c>
      <c r="AN695">
        <v>260001</v>
      </c>
      <c r="BF695">
        <f t="shared" si="46"/>
        <v>0</v>
      </c>
      <c r="BG695" s="22">
        <f t="shared" si="47"/>
        <v>-280</v>
      </c>
      <c r="BH695" s="61" t="s">
        <v>71</v>
      </c>
      <c r="BI695" t="e">
        <f>+VLOOKUP(AG695,Sheet4!A:A,1,FALSE())</f>
        <v>#N/A</v>
      </c>
      <c r="BN695" s="62">
        <v>-80</v>
      </c>
      <c r="BO695" t="s">
        <v>499</v>
      </c>
    </row>
    <row r="696" spans="1:68" ht="12.75" hidden="1" customHeight="1" x14ac:dyDescent="0.3">
      <c r="A696" s="60">
        <v>46114</v>
      </c>
      <c r="B696" t="s">
        <v>76</v>
      </c>
      <c r="F696">
        <v>140</v>
      </c>
      <c r="G696">
        <v>140</v>
      </c>
      <c r="H696">
        <v>100</v>
      </c>
      <c r="I696">
        <v>100</v>
      </c>
      <c r="J696" s="22">
        <v>-40</v>
      </c>
      <c r="R696" t="s">
        <v>77</v>
      </c>
      <c r="V696">
        <v>2601113</v>
      </c>
      <c r="W696" t="s">
        <v>496</v>
      </c>
      <c r="X696" t="s">
        <v>169</v>
      </c>
      <c r="Y696" t="s">
        <v>369</v>
      </c>
      <c r="Z696" t="s">
        <v>501</v>
      </c>
      <c r="AG696" t="s">
        <v>496</v>
      </c>
      <c r="AH696" t="s">
        <v>498</v>
      </c>
      <c r="AI696" t="s">
        <v>368</v>
      </c>
      <c r="AJ696">
        <v>877049177</v>
      </c>
      <c r="AN696">
        <v>260001</v>
      </c>
      <c r="BF696">
        <f t="shared" si="46"/>
        <v>0</v>
      </c>
      <c r="BG696" s="22">
        <f t="shared" si="47"/>
        <v>-100</v>
      </c>
      <c r="BH696" s="61" t="s">
        <v>71</v>
      </c>
      <c r="BI696" t="e">
        <f>+VLOOKUP(AG696,Sheet4!A:A,1,FALSE())</f>
        <v>#N/A</v>
      </c>
      <c r="BN696" s="62">
        <v>-40</v>
      </c>
      <c r="BO696" t="s">
        <v>499</v>
      </c>
    </row>
    <row r="697" spans="1:68" ht="12.75" hidden="1" customHeight="1" x14ac:dyDescent="0.3">
      <c r="A697" s="60">
        <v>46114</v>
      </c>
      <c r="B697" t="s">
        <v>78</v>
      </c>
      <c r="F697" s="63">
        <v>28</v>
      </c>
      <c r="G697">
        <v>14</v>
      </c>
      <c r="H697">
        <v>22</v>
      </c>
      <c r="I697">
        <v>22</v>
      </c>
      <c r="J697" s="22">
        <v>-6</v>
      </c>
      <c r="R697" t="s">
        <v>79</v>
      </c>
      <c r="V697">
        <v>2601113</v>
      </c>
      <c r="W697" t="s">
        <v>496</v>
      </c>
      <c r="X697" t="s">
        <v>169</v>
      </c>
      <c r="Y697" t="s">
        <v>369</v>
      </c>
      <c r="Z697" t="s">
        <v>497</v>
      </c>
      <c r="AG697" t="s">
        <v>496</v>
      </c>
      <c r="AH697" t="s">
        <v>498</v>
      </c>
      <c r="AI697" t="s">
        <v>368</v>
      </c>
      <c r="AJ697">
        <v>877049177</v>
      </c>
      <c r="AN697">
        <v>260001</v>
      </c>
      <c r="BF697">
        <f t="shared" si="46"/>
        <v>0</v>
      </c>
      <c r="BG697" s="22">
        <f t="shared" si="47"/>
        <v>-22</v>
      </c>
      <c r="BH697" s="61" t="s">
        <v>71</v>
      </c>
      <c r="BI697" t="e">
        <f>+VLOOKUP(AG697,Sheet4!A:A,1,FALSE())</f>
        <v>#N/A</v>
      </c>
      <c r="BN697" s="62">
        <v>-6</v>
      </c>
      <c r="BO697" t="s">
        <v>499</v>
      </c>
    </row>
    <row r="698" spans="1:68" ht="12.75" hidden="1" customHeight="1" x14ac:dyDescent="0.3">
      <c r="A698" s="60">
        <v>46114</v>
      </c>
      <c r="B698" t="s">
        <v>78</v>
      </c>
      <c r="F698" s="63">
        <v>18</v>
      </c>
      <c r="G698">
        <v>9</v>
      </c>
      <c r="H698">
        <v>14</v>
      </c>
      <c r="I698">
        <v>14</v>
      </c>
      <c r="J698" s="22">
        <v>-4</v>
      </c>
      <c r="R698" t="s">
        <v>79</v>
      </c>
      <c r="V698">
        <v>2601113</v>
      </c>
      <c r="W698" t="s">
        <v>496</v>
      </c>
      <c r="X698" t="s">
        <v>169</v>
      </c>
      <c r="Y698" t="s">
        <v>369</v>
      </c>
      <c r="Z698" t="s">
        <v>500</v>
      </c>
      <c r="AG698" t="s">
        <v>496</v>
      </c>
      <c r="AH698" t="s">
        <v>498</v>
      </c>
      <c r="AI698" t="s">
        <v>368</v>
      </c>
      <c r="AJ698">
        <v>877049177</v>
      </c>
      <c r="AN698">
        <v>260001</v>
      </c>
      <c r="BF698">
        <f t="shared" si="46"/>
        <v>0</v>
      </c>
      <c r="BG698" s="22">
        <f t="shared" si="47"/>
        <v>-14</v>
      </c>
      <c r="BH698" s="61" t="s">
        <v>71</v>
      </c>
      <c r="BI698" t="e">
        <f>+VLOOKUP(AG698,Sheet4!A:A,1,FALSE())</f>
        <v>#N/A</v>
      </c>
      <c r="BN698" s="62">
        <v>-4</v>
      </c>
      <c r="BO698" t="s">
        <v>499</v>
      </c>
    </row>
    <row r="699" spans="1:68" ht="12.75" hidden="1" customHeight="1" x14ac:dyDescent="0.3">
      <c r="A699" s="60">
        <v>46114</v>
      </c>
      <c r="B699" t="s">
        <v>78</v>
      </c>
      <c r="F699" s="63">
        <v>7</v>
      </c>
      <c r="G699">
        <v>3.5</v>
      </c>
      <c r="H699">
        <v>5</v>
      </c>
      <c r="I699">
        <v>5</v>
      </c>
      <c r="J699" s="22">
        <v>-2</v>
      </c>
      <c r="R699" t="s">
        <v>79</v>
      </c>
      <c r="V699">
        <v>2601113</v>
      </c>
      <c r="W699" t="s">
        <v>496</v>
      </c>
      <c r="X699" t="s">
        <v>169</v>
      </c>
      <c r="Y699" t="s">
        <v>369</v>
      </c>
      <c r="Z699" t="s">
        <v>501</v>
      </c>
      <c r="AG699" t="s">
        <v>496</v>
      </c>
      <c r="AH699" t="s">
        <v>498</v>
      </c>
      <c r="AI699" t="s">
        <v>368</v>
      </c>
      <c r="AJ699">
        <v>877049177</v>
      </c>
      <c r="AN699">
        <v>260001</v>
      </c>
      <c r="BF699">
        <f t="shared" si="46"/>
        <v>0</v>
      </c>
      <c r="BG699" s="22">
        <f t="shared" si="47"/>
        <v>-5</v>
      </c>
      <c r="BH699" s="61" t="s">
        <v>71</v>
      </c>
      <c r="BI699" t="e">
        <f>+VLOOKUP(AG699,Sheet4!A:A,1,FALSE())</f>
        <v>#N/A</v>
      </c>
      <c r="BN699" s="62">
        <v>-2</v>
      </c>
      <c r="BO699" t="s">
        <v>499</v>
      </c>
    </row>
    <row r="700" spans="1:68" ht="12.75" hidden="1" customHeight="1" x14ac:dyDescent="0.3">
      <c r="A700" s="60">
        <v>46114</v>
      </c>
      <c r="B700" t="s">
        <v>80</v>
      </c>
      <c r="F700">
        <v>350</v>
      </c>
      <c r="G700">
        <v>350</v>
      </c>
      <c r="H700">
        <v>275</v>
      </c>
      <c r="I700">
        <v>275</v>
      </c>
      <c r="J700" s="22">
        <v>-75</v>
      </c>
      <c r="R700" t="s">
        <v>81</v>
      </c>
      <c r="V700">
        <v>2601113</v>
      </c>
      <c r="W700" t="s">
        <v>496</v>
      </c>
      <c r="X700" t="s">
        <v>169</v>
      </c>
      <c r="Y700" t="s">
        <v>369</v>
      </c>
      <c r="Z700" t="s">
        <v>497</v>
      </c>
      <c r="AG700" t="s">
        <v>496</v>
      </c>
      <c r="AH700" t="s">
        <v>498</v>
      </c>
      <c r="AI700" t="s">
        <v>368</v>
      </c>
      <c r="AJ700">
        <v>877049177</v>
      </c>
      <c r="AN700">
        <v>260001</v>
      </c>
      <c r="BF700">
        <f t="shared" si="46"/>
        <v>0</v>
      </c>
      <c r="BG700" s="22">
        <f t="shared" si="47"/>
        <v>-275</v>
      </c>
      <c r="BH700" s="61" t="s">
        <v>71</v>
      </c>
      <c r="BI700" t="e">
        <f>+VLOOKUP(AG700,Sheet4!A:A,1,FALSE())</f>
        <v>#N/A</v>
      </c>
      <c r="BN700" s="62">
        <v>-75</v>
      </c>
      <c r="BO700" t="s">
        <v>499</v>
      </c>
    </row>
    <row r="701" spans="1:68" ht="12.75" hidden="1" customHeight="1" x14ac:dyDescent="0.3">
      <c r="A701" s="60">
        <v>46114</v>
      </c>
      <c r="B701" t="s">
        <v>80</v>
      </c>
      <c r="F701">
        <v>225</v>
      </c>
      <c r="G701">
        <v>225</v>
      </c>
      <c r="H701">
        <v>175</v>
      </c>
      <c r="I701">
        <v>175</v>
      </c>
      <c r="J701" s="22">
        <v>-50</v>
      </c>
      <c r="R701" t="s">
        <v>81</v>
      </c>
      <c r="V701">
        <v>2601113</v>
      </c>
      <c r="W701" t="s">
        <v>496</v>
      </c>
      <c r="X701" t="s">
        <v>169</v>
      </c>
      <c r="Y701" t="s">
        <v>369</v>
      </c>
      <c r="Z701" t="s">
        <v>500</v>
      </c>
      <c r="AG701" t="s">
        <v>496</v>
      </c>
      <c r="AH701" t="s">
        <v>498</v>
      </c>
      <c r="AI701" t="s">
        <v>368</v>
      </c>
      <c r="AJ701">
        <v>877049177</v>
      </c>
      <c r="AN701">
        <v>260001</v>
      </c>
      <c r="BF701">
        <f t="shared" si="46"/>
        <v>0</v>
      </c>
      <c r="BG701" s="22">
        <f t="shared" si="47"/>
        <v>-175</v>
      </c>
      <c r="BH701" s="61" t="s">
        <v>71</v>
      </c>
      <c r="BI701" t="e">
        <f>+VLOOKUP(AG701,Sheet4!A:A,1,FALSE())</f>
        <v>#N/A</v>
      </c>
      <c r="BN701" s="62">
        <v>-50</v>
      </c>
      <c r="BO701" t="s">
        <v>499</v>
      </c>
    </row>
    <row r="702" spans="1:68" ht="12.75" hidden="1" customHeight="1" x14ac:dyDescent="0.3">
      <c r="A702" s="60">
        <v>46114</v>
      </c>
      <c r="B702" t="s">
        <v>80</v>
      </c>
      <c r="F702">
        <v>87.5</v>
      </c>
      <c r="G702">
        <v>87.5</v>
      </c>
      <c r="H702">
        <v>62.5</v>
      </c>
      <c r="I702">
        <v>62.5</v>
      </c>
      <c r="J702" s="22">
        <v>-25</v>
      </c>
      <c r="R702" t="s">
        <v>81</v>
      </c>
      <c r="V702">
        <v>2601113</v>
      </c>
      <c r="W702" t="s">
        <v>496</v>
      </c>
      <c r="X702" t="s">
        <v>169</v>
      </c>
      <c r="Y702" t="s">
        <v>369</v>
      </c>
      <c r="Z702" t="s">
        <v>501</v>
      </c>
      <c r="AG702" t="s">
        <v>496</v>
      </c>
      <c r="AH702" t="s">
        <v>498</v>
      </c>
      <c r="AI702" t="s">
        <v>368</v>
      </c>
      <c r="AJ702">
        <v>877049177</v>
      </c>
      <c r="AN702">
        <v>260001</v>
      </c>
      <c r="BF702">
        <f t="shared" si="46"/>
        <v>0</v>
      </c>
      <c r="BG702" s="22">
        <f t="shared" si="47"/>
        <v>-62.5</v>
      </c>
      <c r="BH702" s="61" t="s">
        <v>71</v>
      </c>
      <c r="BI702" t="e">
        <f>+VLOOKUP(AG702,Sheet4!A:A,1,FALSE())</f>
        <v>#N/A</v>
      </c>
      <c r="BN702" s="62">
        <v>-25</v>
      </c>
      <c r="BO702" t="s">
        <v>499</v>
      </c>
    </row>
    <row r="703" spans="1:68" ht="12.75" customHeight="1" x14ac:dyDescent="0.3">
      <c r="A703" s="60">
        <v>46114</v>
      </c>
      <c r="B703" t="s">
        <v>63</v>
      </c>
      <c r="F703">
        <v>15</v>
      </c>
      <c r="G703">
        <v>15</v>
      </c>
      <c r="H703" s="22">
        <v>15</v>
      </c>
      <c r="I703" s="22">
        <v>15</v>
      </c>
      <c r="J703" s="22">
        <f t="shared" ref="J703:J734" si="48">I703-G703</f>
        <v>0</v>
      </c>
      <c r="K703" s="22"/>
      <c r="L703" s="22"/>
      <c r="R703" t="s">
        <v>64</v>
      </c>
      <c r="V703">
        <v>2601114</v>
      </c>
      <c r="W703" t="s">
        <v>502</v>
      </c>
      <c r="X703" t="s">
        <v>144</v>
      </c>
      <c r="Y703" t="s">
        <v>503</v>
      </c>
      <c r="Z703" t="s">
        <v>504</v>
      </c>
      <c r="AG703" t="s">
        <v>502</v>
      </c>
      <c r="AH703" t="s">
        <v>505</v>
      </c>
      <c r="AI703" t="s">
        <v>506</v>
      </c>
      <c r="AJ703" t="s">
        <v>507</v>
      </c>
      <c r="AN703">
        <v>260001</v>
      </c>
      <c r="BB703" s="22">
        <v>0</v>
      </c>
      <c r="BF703">
        <f t="shared" si="46"/>
        <v>0</v>
      </c>
      <c r="BG703" s="22">
        <f t="shared" si="47"/>
        <v>-15</v>
      </c>
      <c r="BH703" s="61" t="s">
        <v>71</v>
      </c>
      <c r="BI703" t="e">
        <f>+VLOOKUP(AG703,Sheet4!A:A,1,FALSE())</f>
        <v>#N/A</v>
      </c>
      <c r="BN703" s="62">
        <f t="shared" ref="BN703:BN734" si="49">+I703+-H703</f>
        <v>0</v>
      </c>
      <c r="BO703" t="s">
        <v>508</v>
      </c>
      <c r="BP703" t="s">
        <v>116</v>
      </c>
    </row>
    <row r="704" spans="1:68" ht="12.75" customHeight="1" x14ac:dyDescent="0.3">
      <c r="A704" s="60">
        <v>46114</v>
      </c>
      <c r="B704" t="s">
        <v>63</v>
      </c>
      <c r="F704">
        <v>435</v>
      </c>
      <c r="G704">
        <v>435</v>
      </c>
      <c r="H704" s="22">
        <v>435</v>
      </c>
      <c r="I704" s="22">
        <v>435</v>
      </c>
      <c r="J704" s="22">
        <f t="shared" si="48"/>
        <v>0</v>
      </c>
      <c r="K704" s="22"/>
      <c r="L704" s="22"/>
      <c r="R704" t="s">
        <v>64</v>
      </c>
      <c r="V704">
        <v>2601114</v>
      </c>
      <c r="W704" t="s">
        <v>502</v>
      </c>
      <c r="X704" t="s">
        <v>144</v>
      </c>
      <c r="Y704" t="s">
        <v>503</v>
      </c>
      <c r="Z704" t="s">
        <v>509</v>
      </c>
      <c r="AG704" t="s">
        <v>502</v>
      </c>
      <c r="AH704" t="s">
        <v>505</v>
      </c>
      <c r="AI704" t="s">
        <v>506</v>
      </c>
      <c r="AJ704" t="s">
        <v>507</v>
      </c>
      <c r="AN704">
        <v>260001</v>
      </c>
      <c r="BB704" s="22">
        <v>0</v>
      </c>
      <c r="BF704">
        <f t="shared" si="46"/>
        <v>0</v>
      </c>
      <c r="BG704" s="22">
        <f t="shared" si="47"/>
        <v>-435</v>
      </c>
      <c r="BH704" s="61" t="s">
        <v>71</v>
      </c>
      <c r="BI704" t="e">
        <f>+VLOOKUP(AG704,Sheet4!A:A,1,FALSE())</f>
        <v>#N/A</v>
      </c>
      <c r="BN704" s="62">
        <f t="shared" si="49"/>
        <v>0</v>
      </c>
      <c r="BO704" t="s">
        <v>508</v>
      </c>
      <c r="BP704" t="s">
        <v>116</v>
      </c>
    </row>
    <row r="705" spans="1:68" ht="12.75" hidden="1" customHeight="1" x14ac:dyDescent="0.3">
      <c r="A705" s="60">
        <v>46114</v>
      </c>
      <c r="B705" t="s">
        <v>74</v>
      </c>
      <c r="F705" s="63">
        <v>1</v>
      </c>
      <c r="G705">
        <v>0.5</v>
      </c>
      <c r="H705" s="22">
        <v>1</v>
      </c>
      <c r="I705" s="22">
        <v>1</v>
      </c>
      <c r="J705" s="22">
        <f t="shared" si="48"/>
        <v>0.5</v>
      </c>
      <c r="K705" s="22"/>
      <c r="L705" s="22"/>
      <c r="R705" t="s">
        <v>75</v>
      </c>
      <c r="V705">
        <v>2601114</v>
      </c>
      <c r="W705" t="s">
        <v>502</v>
      </c>
      <c r="X705" t="s">
        <v>144</v>
      </c>
      <c r="Y705" t="s">
        <v>503</v>
      </c>
      <c r="Z705" t="s">
        <v>504</v>
      </c>
      <c r="AG705" t="s">
        <v>502</v>
      </c>
      <c r="AH705" t="s">
        <v>505</v>
      </c>
      <c r="AI705" t="s">
        <v>506</v>
      </c>
      <c r="AJ705" t="s">
        <v>507</v>
      </c>
      <c r="AN705">
        <v>260001</v>
      </c>
      <c r="BB705" s="22">
        <v>0</v>
      </c>
      <c r="BF705">
        <f t="shared" si="46"/>
        <v>0</v>
      </c>
      <c r="BG705" s="22">
        <f t="shared" si="47"/>
        <v>-1</v>
      </c>
      <c r="BH705" s="61" t="s">
        <v>71</v>
      </c>
      <c r="BI705" t="e">
        <f>+VLOOKUP(AG705,Sheet4!A:A,1,FALSE())</f>
        <v>#N/A</v>
      </c>
      <c r="BN705" s="62">
        <f t="shared" si="49"/>
        <v>0</v>
      </c>
      <c r="BO705" t="s">
        <v>508</v>
      </c>
    </row>
    <row r="706" spans="1:68" ht="12.75" hidden="1" customHeight="1" x14ac:dyDescent="0.3">
      <c r="A706" s="60">
        <v>46114</v>
      </c>
      <c r="B706" t="s">
        <v>74</v>
      </c>
      <c r="F706" s="63">
        <v>29</v>
      </c>
      <c r="G706">
        <v>14.5</v>
      </c>
      <c r="H706" s="22">
        <v>29</v>
      </c>
      <c r="I706" s="22">
        <v>29</v>
      </c>
      <c r="J706" s="22">
        <f t="shared" si="48"/>
        <v>14.5</v>
      </c>
      <c r="K706" s="22"/>
      <c r="L706" s="22"/>
      <c r="R706" t="s">
        <v>75</v>
      </c>
      <c r="V706">
        <v>2601114</v>
      </c>
      <c r="W706" t="s">
        <v>502</v>
      </c>
      <c r="X706" t="s">
        <v>144</v>
      </c>
      <c r="Y706" t="s">
        <v>503</v>
      </c>
      <c r="Z706" t="s">
        <v>509</v>
      </c>
      <c r="AG706" t="s">
        <v>502</v>
      </c>
      <c r="AH706" t="s">
        <v>505</v>
      </c>
      <c r="AI706" t="s">
        <v>506</v>
      </c>
      <c r="AJ706" t="s">
        <v>507</v>
      </c>
      <c r="AN706">
        <v>260001</v>
      </c>
      <c r="BB706" s="22">
        <v>0</v>
      </c>
      <c r="BF706">
        <f t="shared" ref="BF706:BF769" si="50">+BC706+BD706</f>
        <v>0</v>
      </c>
      <c r="BG706" s="22">
        <f t="shared" ref="BG706:BG769" si="51">+BF706-I706</f>
        <v>-29</v>
      </c>
      <c r="BH706" s="61" t="s">
        <v>71</v>
      </c>
      <c r="BI706" t="e">
        <f>+VLOOKUP(AG706,Sheet4!A:A,1,FALSE())</f>
        <v>#N/A</v>
      </c>
      <c r="BN706" s="62">
        <f t="shared" si="49"/>
        <v>0</v>
      </c>
      <c r="BO706" t="s">
        <v>508</v>
      </c>
    </row>
    <row r="707" spans="1:68" ht="12.75" hidden="1" customHeight="1" x14ac:dyDescent="0.3">
      <c r="A707" s="60">
        <v>46114</v>
      </c>
      <c r="B707" t="s">
        <v>76</v>
      </c>
      <c r="F707">
        <v>20</v>
      </c>
      <c r="G707">
        <v>20</v>
      </c>
      <c r="H707" s="22">
        <v>20</v>
      </c>
      <c r="I707" s="22">
        <v>20</v>
      </c>
      <c r="J707" s="22">
        <f t="shared" si="48"/>
        <v>0</v>
      </c>
      <c r="K707" s="22"/>
      <c r="L707" s="22"/>
      <c r="R707" t="s">
        <v>77</v>
      </c>
      <c r="V707">
        <v>2601114</v>
      </c>
      <c r="W707" t="s">
        <v>502</v>
      </c>
      <c r="X707" t="s">
        <v>144</v>
      </c>
      <c r="Y707" t="s">
        <v>503</v>
      </c>
      <c r="Z707" t="s">
        <v>504</v>
      </c>
      <c r="AG707" t="s">
        <v>502</v>
      </c>
      <c r="AH707" t="s">
        <v>505</v>
      </c>
      <c r="AI707" t="s">
        <v>506</v>
      </c>
      <c r="AJ707" t="s">
        <v>507</v>
      </c>
      <c r="AN707">
        <v>260001</v>
      </c>
      <c r="BB707" s="22">
        <v>0</v>
      </c>
      <c r="BF707">
        <f t="shared" si="50"/>
        <v>0</v>
      </c>
      <c r="BG707" s="22">
        <f t="shared" si="51"/>
        <v>-20</v>
      </c>
      <c r="BH707" s="61" t="s">
        <v>71</v>
      </c>
      <c r="BI707" t="e">
        <f>+VLOOKUP(AG707,Sheet4!A:A,1,FALSE())</f>
        <v>#N/A</v>
      </c>
      <c r="BN707" s="62">
        <f t="shared" si="49"/>
        <v>0</v>
      </c>
      <c r="BO707" t="s">
        <v>508</v>
      </c>
    </row>
    <row r="708" spans="1:68" ht="12.75" hidden="1" customHeight="1" x14ac:dyDescent="0.3">
      <c r="A708" s="60">
        <v>46114</v>
      </c>
      <c r="B708" t="s">
        <v>76</v>
      </c>
      <c r="F708">
        <v>580</v>
      </c>
      <c r="G708">
        <v>580</v>
      </c>
      <c r="H708" s="22">
        <v>580</v>
      </c>
      <c r="I708" s="22">
        <v>580</v>
      </c>
      <c r="J708" s="22">
        <f t="shared" si="48"/>
        <v>0</v>
      </c>
      <c r="K708" s="22"/>
      <c r="L708" s="22"/>
      <c r="R708" t="s">
        <v>77</v>
      </c>
      <c r="V708">
        <v>2601114</v>
      </c>
      <c r="W708" t="s">
        <v>502</v>
      </c>
      <c r="X708" t="s">
        <v>144</v>
      </c>
      <c r="Y708" t="s">
        <v>503</v>
      </c>
      <c r="Z708" t="s">
        <v>509</v>
      </c>
      <c r="AG708" t="s">
        <v>502</v>
      </c>
      <c r="AH708" t="s">
        <v>505</v>
      </c>
      <c r="AI708" t="s">
        <v>506</v>
      </c>
      <c r="AJ708" t="s">
        <v>507</v>
      </c>
      <c r="AN708">
        <v>260001</v>
      </c>
      <c r="BB708" s="22">
        <v>0</v>
      </c>
      <c r="BF708">
        <f t="shared" si="50"/>
        <v>0</v>
      </c>
      <c r="BG708" s="22">
        <f t="shared" si="51"/>
        <v>-580</v>
      </c>
      <c r="BH708" s="61" t="s">
        <v>71</v>
      </c>
      <c r="BI708" t="e">
        <f>+VLOOKUP(AG708,Sheet4!A:A,1,FALSE())</f>
        <v>#N/A</v>
      </c>
      <c r="BN708" s="62">
        <f t="shared" si="49"/>
        <v>0</v>
      </c>
      <c r="BO708" t="s">
        <v>508</v>
      </c>
    </row>
    <row r="709" spans="1:68" ht="12.75" hidden="1" customHeight="1" x14ac:dyDescent="0.3">
      <c r="A709" s="60">
        <v>46114</v>
      </c>
      <c r="B709" t="s">
        <v>78</v>
      </c>
      <c r="F709" s="63">
        <v>1</v>
      </c>
      <c r="G709">
        <v>0.5</v>
      </c>
      <c r="H709" s="22">
        <v>1</v>
      </c>
      <c r="I709" s="22">
        <v>1</v>
      </c>
      <c r="J709" s="22">
        <f t="shared" si="48"/>
        <v>0.5</v>
      </c>
      <c r="K709" s="22"/>
      <c r="L709" s="22"/>
      <c r="R709" t="s">
        <v>79</v>
      </c>
      <c r="V709">
        <v>2601114</v>
      </c>
      <c r="W709" t="s">
        <v>502</v>
      </c>
      <c r="X709" t="s">
        <v>144</v>
      </c>
      <c r="Y709" t="s">
        <v>503</v>
      </c>
      <c r="Z709" t="s">
        <v>504</v>
      </c>
      <c r="AG709" t="s">
        <v>502</v>
      </c>
      <c r="AH709" t="s">
        <v>505</v>
      </c>
      <c r="AI709" t="s">
        <v>506</v>
      </c>
      <c r="AJ709" t="s">
        <v>507</v>
      </c>
      <c r="AN709">
        <v>260001</v>
      </c>
      <c r="BB709" s="22">
        <v>0</v>
      </c>
      <c r="BF709">
        <f t="shared" si="50"/>
        <v>0</v>
      </c>
      <c r="BG709" s="22">
        <f t="shared" si="51"/>
        <v>-1</v>
      </c>
      <c r="BH709" s="61" t="s">
        <v>71</v>
      </c>
      <c r="BI709" t="e">
        <f>+VLOOKUP(AG709,Sheet4!A:A,1,FALSE())</f>
        <v>#N/A</v>
      </c>
      <c r="BN709" s="62">
        <f t="shared" si="49"/>
        <v>0</v>
      </c>
      <c r="BO709" t="s">
        <v>508</v>
      </c>
    </row>
    <row r="710" spans="1:68" ht="12.75" hidden="1" customHeight="1" x14ac:dyDescent="0.3">
      <c r="A710" s="60">
        <v>46114</v>
      </c>
      <c r="B710" t="s">
        <v>78</v>
      </c>
      <c r="F710" s="63">
        <v>29</v>
      </c>
      <c r="G710">
        <v>14.5</v>
      </c>
      <c r="H710" s="22">
        <v>29</v>
      </c>
      <c r="I710" s="22">
        <v>29</v>
      </c>
      <c r="J710" s="22">
        <f t="shared" si="48"/>
        <v>14.5</v>
      </c>
      <c r="K710" s="22"/>
      <c r="L710" s="22"/>
      <c r="R710" t="s">
        <v>79</v>
      </c>
      <c r="V710">
        <v>2601114</v>
      </c>
      <c r="W710" t="s">
        <v>502</v>
      </c>
      <c r="X710" t="s">
        <v>144</v>
      </c>
      <c r="Y710" t="s">
        <v>503</v>
      </c>
      <c r="Z710" t="s">
        <v>509</v>
      </c>
      <c r="AG710" t="s">
        <v>502</v>
      </c>
      <c r="AH710" t="s">
        <v>505</v>
      </c>
      <c r="AI710" t="s">
        <v>506</v>
      </c>
      <c r="AJ710" t="s">
        <v>507</v>
      </c>
      <c r="AN710">
        <v>260001</v>
      </c>
      <c r="BB710" s="22">
        <v>0</v>
      </c>
      <c r="BF710">
        <f t="shared" si="50"/>
        <v>0</v>
      </c>
      <c r="BG710" s="22">
        <f t="shared" si="51"/>
        <v>-29</v>
      </c>
      <c r="BH710" s="61" t="s">
        <v>71</v>
      </c>
      <c r="BI710" t="e">
        <f>+VLOOKUP(AG710,Sheet4!A:A,1,FALSE())</f>
        <v>#N/A</v>
      </c>
      <c r="BN710" s="62">
        <f t="shared" si="49"/>
        <v>0</v>
      </c>
      <c r="BO710" t="s">
        <v>508</v>
      </c>
    </row>
    <row r="711" spans="1:68" ht="12.75" hidden="1" customHeight="1" x14ac:dyDescent="0.3">
      <c r="A711" s="60">
        <v>46114</v>
      </c>
      <c r="B711" t="s">
        <v>80</v>
      </c>
      <c r="F711">
        <v>12.5</v>
      </c>
      <c r="G711">
        <v>12.5</v>
      </c>
      <c r="H711" s="22">
        <v>12.5</v>
      </c>
      <c r="I711" s="22">
        <v>12.5</v>
      </c>
      <c r="J711" s="22">
        <f t="shared" si="48"/>
        <v>0</v>
      </c>
      <c r="K711" s="22"/>
      <c r="L711" s="22"/>
      <c r="R711" t="s">
        <v>81</v>
      </c>
      <c r="V711">
        <v>2601114</v>
      </c>
      <c r="W711" t="s">
        <v>502</v>
      </c>
      <c r="X711" t="s">
        <v>144</v>
      </c>
      <c r="Y711" t="s">
        <v>503</v>
      </c>
      <c r="Z711" t="s">
        <v>504</v>
      </c>
      <c r="AG711" t="s">
        <v>502</v>
      </c>
      <c r="AH711" t="s">
        <v>505</v>
      </c>
      <c r="AI711" t="s">
        <v>506</v>
      </c>
      <c r="AJ711" t="s">
        <v>507</v>
      </c>
      <c r="AN711">
        <v>260001</v>
      </c>
      <c r="BB711" s="22">
        <v>0</v>
      </c>
      <c r="BF711">
        <f t="shared" si="50"/>
        <v>0</v>
      </c>
      <c r="BG711" s="22">
        <f t="shared" si="51"/>
        <v>-12.5</v>
      </c>
      <c r="BH711" s="61" t="s">
        <v>71</v>
      </c>
      <c r="BI711" t="e">
        <f>+VLOOKUP(AG711,Sheet4!A:A,1,FALSE())</f>
        <v>#N/A</v>
      </c>
      <c r="BN711" s="62">
        <f t="shared" si="49"/>
        <v>0</v>
      </c>
      <c r="BO711" t="s">
        <v>508</v>
      </c>
    </row>
    <row r="712" spans="1:68" ht="12.75" hidden="1" customHeight="1" x14ac:dyDescent="0.3">
      <c r="A712" s="60">
        <v>46114</v>
      </c>
      <c r="B712" t="s">
        <v>80</v>
      </c>
      <c r="F712">
        <v>362.5</v>
      </c>
      <c r="G712">
        <v>362.5</v>
      </c>
      <c r="H712" s="22">
        <v>362.5</v>
      </c>
      <c r="I712" s="22">
        <v>362.5</v>
      </c>
      <c r="J712" s="22">
        <f t="shared" si="48"/>
        <v>0</v>
      </c>
      <c r="K712" s="22"/>
      <c r="L712" s="22"/>
      <c r="R712" t="s">
        <v>81</v>
      </c>
      <c r="V712">
        <v>2601114</v>
      </c>
      <c r="W712" t="s">
        <v>502</v>
      </c>
      <c r="X712" t="s">
        <v>144</v>
      </c>
      <c r="Y712" t="s">
        <v>503</v>
      </c>
      <c r="Z712" t="s">
        <v>509</v>
      </c>
      <c r="AG712" t="s">
        <v>502</v>
      </c>
      <c r="AH712" t="s">
        <v>505</v>
      </c>
      <c r="AI712" t="s">
        <v>506</v>
      </c>
      <c r="AJ712" t="s">
        <v>507</v>
      </c>
      <c r="AN712">
        <v>260001</v>
      </c>
      <c r="BB712" s="22">
        <v>0</v>
      </c>
      <c r="BF712">
        <f t="shared" si="50"/>
        <v>0</v>
      </c>
      <c r="BG712" s="22">
        <f t="shared" si="51"/>
        <v>-362.5</v>
      </c>
      <c r="BH712" s="61" t="s">
        <v>71</v>
      </c>
      <c r="BI712" t="e">
        <f>+VLOOKUP(AG712,Sheet4!A:A,1,FALSE())</f>
        <v>#N/A</v>
      </c>
      <c r="BN712" s="62">
        <f t="shared" si="49"/>
        <v>0</v>
      </c>
      <c r="BO712" t="s">
        <v>508</v>
      </c>
    </row>
    <row r="713" spans="1:68" ht="12.75" customHeight="1" x14ac:dyDescent="0.3">
      <c r="A713" s="60">
        <v>46114</v>
      </c>
      <c r="B713" t="s">
        <v>63</v>
      </c>
      <c r="F713">
        <v>11040</v>
      </c>
      <c r="G713">
        <v>11040</v>
      </c>
      <c r="H713" s="22">
        <v>3015</v>
      </c>
      <c r="I713" s="22">
        <v>3015</v>
      </c>
      <c r="J713" s="22">
        <f t="shared" si="48"/>
        <v>-8025</v>
      </c>
      <c r="K713" s="22"/>
      <c r="L713" s="22"/>
      <c r="R713" t="s">
        <v>64</v>
      </c>
      <c r="V713">
        <v>2601115</v>
      </c>
      <c r="W713" t="s">
        <v>510</v>
      </c>
      <c r="X713" t="s">
        <v>110</v>
      </c>
      <c r="Y713" t="s">
        <v>126</v>
      </c>
      <c r="Z713" t="s">
        <v>223</v>
      </c>
      <c r="AG713" t="s">
        <v>510</v>
      </c>
      <c r="AH713" t="s">
        <v>511</v>
      </c>
      <c r="AI713" t="s">
        <v>129</v>
      </c>
      <c r="AJ713">
        <v>879095867</v>
      </c>
      <c r="AN713">
        <v>260001</v>
      </c>
      <c r="BB713" s="22">
        <v>-8025</v>
      </c>
      <c r="BE713" s="64">
        <v>11040</v>
      </c>
      <c r="BF713">
        <f t="shared" si="50"/>
        <v>0</v>
      </c>
      <c r="BG713" s="22">
        <f t="shared" si="51"/>
        <v>-3015</v>
      </c>
      <c r="BH713" s="66" t="s">
        <v>71</v>
      </c>
      <c r="BI713" t="e">
        <f>+VLOOKUP(AG713,Sheet4!A:A,1,FALSE())</f>
        <v>#N/A</v>
      </c>
      <c r="BN713" s="62">
        <f t="shared" si="49"/>
        <v>0</v>
      </c>
      <c r="BO713" t="s">
        <v>512</v>
      </c>
      <c r="BP713" t="s">
        <v>73</v>
      </c>
    </row>
    <row r="714" spans="1:68" ht="12.75" hidden="1" customHeight="1" x14ac:dyDescent="0.3">
      <c r="A714" s="60">
        <v>46114</v>
      </c>
      <c r="B714" t="s">
        <v>74</v>
      </c>
      <c r="F714" s="63">
        <v>736</v>
      </c>
      <c r="G714">
        <v>368</v>
      </c>
      <c r="H714" s="22">
        <v>201</v>
      </c>
      <c r="I714" s="22">
        <v>201</v>
      </c>
      <c r="J714" s="22">
        <f t="shared" si="48"/>
        <v>-167</v>
      </c>
      <c r="K714" s="22"/>
      <c r="L714" s="22"/>
      <c r="R714" t="s">
        <v>75</v>
      </c>
      <c r="V714">
        <v>2601115</v>
      </c>
      <c r="W714" t="s">
        <v>510</v>
      </c>
      <c r="X714" t="s">
        <v>110</v>
      </c>
      <c r="Y714" t="s">
        <v>126</v>
      </c>
      <c r="Z714" t="s">
        <v>223</v>
      </c>
      <c r="AG714" t="s">
        <v>510</v>
      </c>
      <c r="AH714" t="s">
        <v>511</v>
      </c>
      <c r="AI714" t="s">
        <v>129</v>
      </c>
      <c r="AJ714">
        <v>879095867</v>
      </c>
      <c r="AN714">
        <v>260001</v>
      </c>
      <c r="BB714" s="22">
        <v>-535</v>
      </c>
      <c r="BF714">
        <f t="shared" si="50"/>
        <v>0</v>
      </c>
      <c r="BG714" s="22">
        <f t="shared" si="51"/>
        <v>-201</v>
      </c>
      <c r="BH714" s="61" t="s">
        <v>71</v>
      </c>
      <c r="BI714" t="e">
        <f>+VLOOKUP(AG714,Sheet4!A:A,1,FALSE())</f>
        <v>#N/A</v>
      </c>
      <c r="BN714" s="62">
        <f t="shared" si="49"/>
        <v>0</v>
      </c>
      <c r="BO714" t="s">
        <v>512</v>
      </c>
    </row>
    <row r="715" spans="1:68" ht="12.75" hidden="1" customHeight="1" x14ac:dyDescent="0.3">
      <c r="A715" s="60">
        <v>46114</v>
      </c>
      <c r="B715" t="s">
        <v>76</v>
      </c>
      <c r="F715">
        <v>14720</v>
      </c>
      <c r="G715">
        <v>14720</v>
      </c>
      <c r="H715" s="22">
        <v>4020</v>
      </c>
      <c r="I715" s="22">
        <v>4020</v>
      </c>
      <c r="J715" s="22">
        <f t="shared" si="48"/>
        <v>-10700</v>
      </c>
      <c r="K715" s="22"/>
      <c r="L715" s="22"/>
      <c r="R715" t="s">
        <v>77</v>
      </c>
      <c r="V715">
        <v>2601115</v>
      </c>
      <c r="W715" t="s">
        <v>510</v>
      </c>
      <c r="X715" t="s">
        <v>110</v>
      </c>
      <c r="Y715" t="s">
        <v>126</v>
      </c>
      <c r="Z715" t="s">
        <v>223</v>
      </c>
      <c r="AG715" t="s">
        <v>510</v>
      </c>
      <c r="AH715" t="s">
        <v>511</v>
      </c>
      <c r="AI715" t="s">
        <v>129</v>
      </c>
      <c r="AJ715">
        <v>879095867</v>
      </c>
      <c r="AN715">
        <v>260001</v>
      </c>
      <c r="BB715" s="22">
        <v>-10700</v>
      </c>
      <c r="BF715">
        <f t="shared" si="50"/>
        <v>0</v>
      </c>
      <c r="BG715" s="22">
        <f t="shared" si="51"/>
        <v>-4020</v>
      </c>
      <c r="BH715" s="61" t="s">
        <v>71</v>
      </c>
      <c r="BI715" t="e">
        <f>+VLOOKUP(AG715,Sheet4!A:A,1,FALSE())</f>
        <v>#N/A</v>
      </c>
      <c r="BN715" s="62">
        <f t="shared" si="49"/>
        <v>0</v>
      </c>
      <c r="BO715" t="s">
        <v>512</v>
      </c>
    </row>
    <row r="716" spans="1:68" ht="12.75" hidden="1" customHeight="1" x14ac:dyDescent="0.3">
      <c r="A716" s="60">
        <v>46114</v>
      </c>
      <c r="B716" t="s">
        <v>78</v>
      </c>
      <c r="F716" s="63">
        <v>435</v>
      </c>
      <c r="G716">
        <v>217.5</v>
      </c>
      <c r="H716" s="22">
        <v>201</v>
      </c>
      <c r="I716" s="22">
        <v>201</v>
      </c>
      <c r="J716" s="22">
        <f t="shared" si="48"/>
        <v>-16.5</v>
      </c>
      <c r="K716" s="22"/>
      <c r="L716" s="22"/>
      <c r="R716" t="s">
        <v>79</v>
      </c>
      <c r="V716">
        <v>2601115</v>
      </c>
      <c r="W716" t="s">
        <v>510</v>
      </c>
      <c r="X716" t="s">
        <v>110</v>
      </c>
      <c r="Y716" t="s">
        <v>126</v>
      </c>
      <c r="Z716" t="s">
        <v>223</v>
      </c>
      <c r="AG716" t="s">
        <v>510</v>
      </c>
      <c r="AH716" t="s">
        <v>511</v>
      </c>
      <c r="AI716" t="s">
        <v>129</v>
      </c>
      <c r="AJ716">
        <v>879095867</v>
      </c>
      <c r="AN716">
        <v>260001</v>
      </c>
      <c r="BB716" s="22">
        <v>-234</v>
      </c>
      <c r="BF716">
        <f t="shared" si="50"/>
        <v>0</v>
      </c>
      <c r="BG716" s="22">
        <f t="shared" si="51"/>
        <v>-201</v>
      </c>
      <c r="BH716" s="61" t="s">
        <v>71</v>
      </c>
      <c r="BI716" t="e">
        <f>+VLOOKUP(AG716,Sheet4!A:A,1,FALSE())</f>
        <v>#N/A</v>
      </c>
      <c r="BN716" s="62">
        <f t="shared" si="49"/>
        <v>0</v>
      </c>
      <c r="BO716" t="s">
        <v>512</v>
      </c>
    </row>
    <row r="717" spans="1:68" ht="12.75" hidden="1" customHeight="1" x14ac:dyDescent="0.3">
      <c r="A717" s="60">
        <v>46114</v>
      </c>
      <c r="B717" t="s">
        <v>80</v>
      </c>
      <c r="F717">
        <v>5437.5</v>
      </c>
      <c r="G717">
        <v>5437.5</v>
      </c>
      <c r="H717" s="22">
        <v>2512.5</v>
      </c>
      <c r="I717" s="22">
        <v>2512.5</v>
      </c>
      <c r="J717" s="22">
        <f t="shared" si="48"/>
        <v>-2925</v>
      </c>
      <c r="K717" s="22"/>
      <c r="L717" s="22"/>
      <c r="R717" t="s">
        <v>81</v>
      </c>
      <c r="V717">
        <v>2601115</v>
      </c>
      <c r="W717" t="s">
        <v>510</v>
      </c>
      <c r="X717" t="s">
        <v>110</v>
      </c>
      <c r="Y717" t="s">
        <v>126</v>
      </c>
      <c r="Z717" t="s">
        <v>223</v>
      </c>
      <c r="AG717" t="s">
        <v>510</v>
      </c>
      <c r="AH717" t="s">
        <v>511</v>
      </c>
      <c r="AI717" t="s">
        <v>129</v>
      </c>
      <c r="AJ717">
        <v>879095867</v>
      </c>
      <c r="AN717">
        <v>260001</v>
      </c>
      <c r="BB717" s="22">
        <v>-2925</v>
      </c>
      <c r="BD717" s="64">
        <v>5438</v>
      </c>
      <c r="BF717">
        <f t="shared" si="50"/>
        <v>5438</v>
      </c>
      <c r="BG717" s="22">
        <f t="shared" si="51"/>
        <v>2925.5</v>
      </c>
      <c r="BH717" s="65" t="s">
        <v>99</v>
      </c>
      <c r="BI717" t="e">
        <f>+VLOOKUP(AG717,Sheet4!A:A,1,FALSE())</f>
        <v>#N/A</v>
      </c>
      <c r="BN717" s="62">
        <f t="shared" si="49"/>
        <v>0</v>
      </c>
      <c r="BO717" t="s">
        <v>512</v>
      </c>
    </row>
    <row r="718" spans="1:68" ht="12.75" hidden="1" customHeight="1" x14ac:dyDescent="0.3">
      <c r="A718" s="60">
        <v>46114</v>
      </c>
      <c r="B718" t="s">
        <v>82</v>
      </c>
      <c r="F718" s="63">
        <v>903</v>
      </c>
      <c r="G718">
        <v>451.5</v>
      </c>
      <c r="H718" s="22">
        <v>0</v>
      </c>
      <c r="I718" s="22">
        <v>0</v>
      </c>
      <c r="J718" s="22">
        <f t="shared" si="48"/>
        <v>-451.5</v>
      </c>
      <c r="K718" s="22"/>
      <c r="L718" s="22"/>
      <c r="R718" t="s">
        <v>83</v>
      </c>
      <c r="V718">
        <v>2601115</v>
      </c>
      <c r="W718" t="s">
        <v>510</v>
      </c>
      <c r="X718" t="s">
        <v>110</v>
      </c>
      <c r="Y718" t="s">
        <v>126</v>
      </c>
      <c r="Z718" t="s">
        <v>223</v>
      </c>
      <c r="AG718" t="s">
        <v>510</v>
      </c>
      <c r="AH718" t="s">
        <v>511</v>
      </c>
      <c r="AI718" t="s">
        <v>129</v>
      </c>
      <c r="AJ718">
        <v>879095867</v>
      </c>
      <c r="AN718">
        <v>260001</v>
      </c>
      <c r="BB718" s="22">
        <v>-903</v>
      </c>
      <c r="BF718">
        <f t="shared" si="50"/>
        <v>0</v>
      </c>
      <c r="BG718" s="22">
        <f t="shared" si="51"/>
        <v>0</v>
      </c>
      <c r="BH718" s="61" t="s">
        <v>71</v>
      </c>
      <c r="BI718" t="e">
        <f>+VLOOKUP(AG718,Sheet4!A:A,1,FALSE())</f>
        <v>#N/A</v>
      </c>
      <c r="BN718" s="62">
        <f t="shared" si="49"/>
        <v>0</v>
      </c>
      <c r="BO718" t="s">
        <v>512</v>
      </c>
    </row>
    <row r="719" spans="1:68" ht="12.75" hidden="1" customHeight="1" x14ac:dyDescent="0.3">
      <c r="A719" s="60">
        <v>46114</v>
      </c>
      <c r="B719" t="s">
        <v>84</v>
      </c>
      <c r="F719">
        <v>15050</v>
      </c>
      <c r="G719">
        <v>15050</v>
      </c>
      <c r="H719" s="22">
        <v>0</v>
      </c>
      <c r="I719" s="22">
        <v>0</v>
      </c>
      <c r="J719" s="22">
        <f t="shared" si="48"/>
        <v>-15050</v>
      </c>
      <c r="K719" s="22"/>
      <c r="L719" s="22"/>
      <c r="R719" t="s">
        <v>85</v>
      </c>
      <c r="V719">
        <v>2601115</v>
      </c>
      <c r="W719" t="s">
        <v>510</v>
      </c>
      <c r="X719" t="s">
        <v>110</v>
      </c>
      <c r="Y719" t="s">
        <v>126</v>
      </c>
      <c r="Z719" t="s">
        <v>223</v>
      </c>
      <c r="AG719" t="s">
        <v>510</v>
      </c>
      <c r="AH719" t="s">
        <v>511</v>
      </c>
      <c r="AI719" t="s">
        <v>129</v>
      </c>
      <c r="AJ719">
        <v>879095867</v>
      </c>
      <c r="AN719">
        <v>260001</v>
      </c>
      <c r="BB719" s="22">
        <v>-15050</v>
      </c>
      <c r="BF719">
        <f t="shared" si="50"/>
        <v>0</v>
      </c>
      <c r="BG719" s="22">
        <f t="shared" si="51"/>
        <v>0</v>
      </c>
      <c r="BH719" s="61" t="s">
        <v>71</v>
      </c>
      <c r="BI719" t="e">
        <f>+VLOOKUP(AG719,Sheet4!A:A,1,FALSE())</f>
        <v>#N/A</v>
      </c>
      <c r="BN719" s="62">
        <f t="shared" si="49"/>
        <v>0</v>
      </c>
      <c r="BO719" t="s">
        <v>512</v>
      </c>
    </row>
    <row r="720" spans="1:68" ht="12.75" customHeight="1" x14ac:dyDescent="0.3">
      <c r="A720" s="60">
        <v>46114</v>
      </c>
      <c r="B720" t="s">
        <v>63</v>
      </c>
      <c r="F720">
        <v>5310</v>
      </c>
      <c r="G720">
        <v>5310</v>
      </c>
      <c r="H720" s="22">
        <v>0</v>
      </c>
      <c r="I720" s="22">
        <v>0</v>
      </c>
      <c r="J720" s="22">
        <f t="shared" si="48"/>
        <v>-5310</v>
      </c>
      <c r="K720" s="22"/>
      <c r="L720" s="22"/>
      <c r="R720" t="s">
        <v>64</v>
      </c>
      <c r="V720">
        <v>2601116</v>
      </c>
      <c r="W720" t="s">
        <v>513</v>
      </c>
      <c r="X720" t="s">
        <v>144</v>
      </c>
      <c r="Y720" t="s">
        <v>514</v>
      </c>
      <c r="Z720" t="s">
        <v>514</v>
      </c>
      <c r="AG720" t="s">
        <v>513</v>
      </c>
      <c r="AH720" t="s">
        <v>515</v>
      </c>
      <c r="AI720" t="s">
        <v>516</v>
      </c>
      <c r="AJ720" t="s">
        <v>517</v>
      </c>
      <c r="AN720">
        <v>260001</v>
      </c>
      <c r="BB720" s="22">
        <v>-5310</v>
      </c>
      <c r="BF720">
        <f t="shared" si="50"/>
        <v>0</v>
      </c>
      <c r="BG720" s="22">
        <f t="shared" si="51"/>
        <v>0</v>
      </c>
      <c r="BH720" s="61" t="s">
        <v>71</v>
      </c>
      <c r="BI720" t="e">
        <f>+VLOOKUP(AG720,Sheet4!A:A,1,FALSE())</f>
        <v>#N/A</v>
      </c>
      <c r="BN720" s="62">
        <f t="shared" si="49"/>
        <v>0</v>
      </c>
      <c r="BO720" t="s">
        <v>518</v>
      </c>
      <c r="BP720" t="s">
        <v>101</v>
      </c>
    </row>
    <row r="721" spans="1:68" ht="12.75" hidden="1" customHeight="1" x14ac:dyDescent="0.3">
      <c r="A721" s="60">
        <v>46114</v>
      </c>
      <c r="B721" t="s">
        <v>74</v>
      </c>
      <c r="F721" s="63">
        <v>354</v>
      </c>
      <c r="G721">
        <v>177</v>
      </c>
      <c r="H721" s="22">
        <v>0</v>
      </c>
      <c r="I721" s="22">
        <v>0</v>
      </c>
      <c r="J721" s="22">
        <f t="shared" si="48"/>
        <v>-177</v>
      </c>
      <c r="K721" s="22"/>
      <c r="L721" s="22"/>
      <c r="R721" t="s">
        <v>75</v>
      </c>
      <c r="V721">
        <v>2601116</v>
      </c>
      <c r="W721" t="s">
        <v>513</v>
      </c>
      <c r="X721" t="s">
        <v>144</v>
      </c>
      <c r="Y721" t="s">
        <v>514</v>
      </c>
      <c r="Z721" t="s">
        <v>514</v>
      </c>
      <c r="AG721" t="s">
        <v>513</v>
      </c>
      <c r="AH721" t="s">
        <v>515</v>
      </c>
      <c r="AI721" t="s">
        <v>516</v>
      </c>
      <c r="AJ721" t="s">
        <v>517</v>
      </c>
      <c r="AN721">
        <v>260001</v>
      </c>
      <c r="BB721" s="22">
        <v>-354</v>
      </c>
      <c r="BF721">
        <f t="shared" si="50"/>
        <v>0</v>
      </c>
      <c r="BG721" s="22">
        <f t="shared" si="51"/>
        <v>0</v>
      </c>
      <c r="BH721" s="61" t="s">
        <v>71</v>
      </c>
      <c r="BI721" t="e">
        <f>+VLOOKUP(AG721,Sheet4!A:A,1,FALSE())</f>
        <v>#N/A</v>
      </c>
      <c r="BN721" s="62">
        <f t="shared" si="49"/>
        <v>0</v>
      </c>
      <c r="BO721" t="s">
        <v>518</v>
      </c>
    </row>
    <row r="722" spans="1:68" ht="12.75" hidden="1" customHeight="1" x14ac:dyDescent="0.3">
      <c r="A722" s="60">
        <v>46114</v>
      </c>
      <c r="B722" t="s">
        <v>76</v>
      </c>
      <c r="F722">
        <v>7080</v>
      </c>
      <c r="G722">
        <v>7080</v>
      </c>
      <c r="H722" s="22">
        <v>0</v>
      </c>
      <c r="I722" s="22">
        <v>0</v>
      </c>
      <c r="J722" s="22">
        <f t="shared" si="48"/>
        <v>-7080</v>
      </c>
      <c r="K722" s="22"/>
      <c r="L722" s="22"/>
      <c r="R722" t="s">
        <v>77</v>
      </c>
      <c r="V722">
        <v>2601116</v>
      </c>
      <c r="W722" t="s">
        <v>513</v>
      </c>
      <c r="X722" t="s">
        <v>144</v>
      </c>
      <c r="Y722" t="s">
        <v>514</v>
      </c>
      <c r="Z722" t="s">
        <v>514</v>
      </c>
      <c r="AG722" t="s">
        <v>513</v>
      </c>
      <c r="AH722" t="s">
        <v>515</v>
      </c>
      <c r="AI722" t="s">
        <v>516</v>
      </c>
      <c r="AJ722" t="s">
        <v>517</v>
      </c>
      <c r="AN722">
        <v>260001</v>
      </c>
      <c r="BB722" s="22">
        <v>-7080</v>
      </c>
      <c r="BF722">
        <f t="shared" si="50"/>
        <v>0</v>
      </c>
      <c r="BG722" s="22">
        <f t="shared" si="51"/>
        <v>0</v>
      </c>
      <c r="BH722" s="61" t="s">
        <v>71</v>
      </c>
      <c r="BI722" t="e">
        <f>+VLOOKUP(AG722,Sheet4!A:A,1,FALSE())</f>
        <v>#N/A</v>
      </c>
      <c r="BN722" s="62">
        <f t="shared" si="49"/>
        <v>0</v>
      </c>
      <c r="BO722" t="s">
        <v>518</v>
      </c>
    </row>
    <row r="723" spans="1:68" ht="12.75" hidden="1" customHeight="1" x14ac:dyDescent="0.3">
      <c r="A723" s="60">
        <v>46114</v>
      </c>
      <c r="B723" t="s">
        <v>78</v>
      </c>
      <c r="F723" s="63">
        <v>354</v>
      </c>
      <c r="G723">
        <v>177</v>
      </c>
      <c r="H723" s="22">
        <v>0</v>
      </c>
      <c r="I723" s="22">
        <v>0</v>
      </c>
      <c r="J723" s="22">
        <f t="shared" si="48"/>
        <v>-177</v>
      </c>
      <c r="K723" s="22"/>
      <c r="L723" s="22"/>
      <c r="R723" t="s">
        <v>79</v>
      </c>
      <c r="V723">
        <v>2601116</v>
      </c>
      <c r="W723" t="s">
        <v>513</v>
      </c>
      <c r="X723" t="s">
        <v>144</v>
      </c>
      <c r="Y723" t="s">
        <v>514</v>
      </c>
      <c r="Z723" t="s">
        <v>514</v>
      </c>
      <c r="AG723" t="s">
        <v>513</v>
      </c>
      <c r="AH723" t="s">
        <v>515</v>
      </c>
      <c r="AI723" t="s">
        <v>516</v>
      </c>
      <c r="AJ723" t="s">
        <v>517</v>
      </c>
      <c r="AN723">
        <v>260001</v>
      </c>
      <c r="BB723" s="22">
        <v>-354</v>
      </c>
      <c r="BF723">
        <f t="shared" si="50"/>
        <v>0</v>
      </c>
      <c r="BG723" s="22">
        <f t="shared" si="51"/>
        <v>0</v>
      </c>
      <c r="BH723" s="61" t="s">
        <v>71</v>
      </c>
      <c r="BI723" t="e">
        <f>+VLOOKUP(AG723,Sheet4!A:A,1,FALSE())</f>
        <v>#N/A</v>
      </c>
      <c r="BN723" s="62">
        <f t="shared" si="49"/>
        <v>0</v>
      </c>
      <c r="BO723" t="s">
        <v>518</v>
      </c>
    </row>
    <row r="724" spans="1:68" ht="12.75" hidden="1" customHeight="1" x14ac:dyDescent="0.3">
      <c r="A724" s="60">
        <v>46114</v>
      </c>
      <c r="B724" t="s">
        <v>80</v>
      </c>
      <c r="F724">
        <v>4425</v>
      </c>
      <c r="G724">
        <v>4425</v>
      </c>
      <c r="H724" s="22">
        <v>0</v>
      </c>
      <c r="I724" s="22">
        <v>0</v>
      </c>
      <c r="J724" s="22">
        <f t="shared" si="48"/>
        <v>-4425</v>
      </c>
      <c r="K724" s="22"/>
      <c r="L724" s="22"/>
      <c r="R724" t="s">
        <v>81</v>
      </c>
      <c r="V724">
        <v>2601116</v>
      </c>
      <c r="W724" t="s">
        <v>513</v>
      </c>
      <c r="X724" t="s">
        <v>144</v>
      </c>
      <c r="Y724" t="s">
        <v>514</v>
      </c>
      <c r="Z724" t="s">
        <v>514</v>
      </c>
      <c r="AG724" t="s">
        <v>513</v>
      </c>
      <c r="AH724" t="s">
        <v>515</v>
      </c>
      <c r="AI724" t="s">
        <v>516</v>
      </c>
      <c r="AJ724" t="s">
        <v>517</v>
      </c>
      <c r="AN724">
        <v>260001</v>
      </c>
      <c r="BB724" s="22">
        <v>-4425</v>
      </c>
      <c r="BF724">
        <f t="shared" si="50"/>
        <v>0</v>
      </c>
      <c r="BG724" s="22">
        <f t="shared" si="51"/>
        <v>0</v>
      </c>
      <c r="BH724" s="61" t="s">
        <v>71</v>
      </c>
      <c r="BI724" t="e">
        <f>+VLOOKUP(AG724,Sheet4!A:A,1,FALSE())</f>
        <v>#N/A</v>
      </c>
      <c r="BN724" s="62">
        <f t="shared" si="49"/>
        <v>0</v>
      </c>
      <c r="BO724" t="s">
        <v>518</v>
      </c>
    </row>
    <row r="725" spans="1:68" ht="12.75" customHeight="1" x14ac:dyDescent="0.3">
      <c r="A725" s="60">
        <v>46114</v>
      </c>
      <c r="B725" t="s">
        <v>63</v>
      </c>
      <c r="F725">
        <v>480</v>
      </c>
      <c r="G725">
        <v>480</v>
      </c>
      <c r="H725" s="22">
        <v>0</v>
      </c>
      <c r="I725" s="22">
        <v>0</v>
      </c>
      <c r="J725" s="22">
        <f t="shared" si="48"/>
        <v>-480</v>
      </c>
      <c r="K725" s="22"/>
      <c r="L725" s="22"/>
      <c r="R725" t="s">
        <v>64</v>
      </c>
      <c r="V725">
        <v>2601117</v>
      </c>
      <c r="W725" t="s">
        <v>519</v>
      </c>
      <c r="X725" t="s">
        <v>119</v>
      </c>
      <c r="Y725" t="s">
        <v>520</v>
      </c>
      <c r="Z725" t="s">
        <v>521</v>
      </c>
      <c r="AG725" t="s">
        <v>519</v>
      </c>
      <c r="AH725" t="s">
        <v>522</v>
      </c>
      <c r="AI725" t="s">
        <v>523</v>
      </c>
      <c r="AJ725">
        <v>867084801</v>
      </c>
      <c r="AN725">
        <v>260001</v>
      </c>
      <c r="BB725" s="22">
        <v>-480</v>
      </c>
      <c r="BF725">
        <f t="shared" si="50"/>
        <v>0</v>
      </c>
      <c r="BG725" s="22">
        <f t="shared" si="51"/>
        <v>0</v>
      </c>
      <c r="BH725" s="61" t="s">
        <v>71</v>
      </c>
      <c r="BI725" t="e">
        <f>+VLOOKUP(AG725,Sheet4!A:A,1,FALSE())</f>
        <v>#N/A</v>
      </c>
      <c r="BN725" s="62">
        <f t="shared" si="49"/>
        <v>0</v>
      </c>
      <c r="BO725" t="s">
        <v>524</v>
      </c>
      <c r="BP725" t="s">
        <v>116</v>
      </c>
    </row>
    <row r="726" spans="1:68" ht="12.75" hidden="1" customHeight="1" x14ac:dyDescent="0.3">
      <c r="A726" s="60">
        <v>46114</v>
      </c>
      <c r="B726" t="s">
        <v>74</v>
      </c>
      <c r="F726" s="63">
        <v>32</v>
      </c>
      <c r="G726">
        <v>16</v>
      </c>
      <c r="H726" s="22">
        <v>0</v>
      </c>
      <c r="I726" s="22">
        <v>0</v>
      </c>
      <c r="J726" s="22">
        <f t="shared" si="48"/>
        <v>-16</v>
      </c>
      <c r="K726" s="22"/>
      <c r="L726" s="22"/>
      <c r="R726" t="s">
        <v>75</v>
      </c>
      <c r="V726">
        <v>2601117</v>
      </c>
      <c r="W726" t="s">
        <v>519</v>
      </c>
      <c r="X726" t="s">
        <v>119</v>
      </c>
      <c r="Y726" t="s">
        <v>520</v>
      </c>
      <c r="Z726" t="s">
        <v>521</v>
      </c>
      <c r="AG726" t="s">
        <v>519</v>
      </c>
      <c r="AH726" t="s">
        <v>522</v>
      </c>
      <c r="AI726" t="s">
        <v>523</v>
      </c>
      <c r="AJ726">
        <v>867084801</v>
      </c>
      <c r="AN726">
        <v>260001</v>
      </c>
      <c r="BB726" s="22">
        <v>-32</v>
      </c>
      <c r="BF726">
        <f t="shared" si="50"/>
        <v>0</v>
      </c>
      <c r="BG726" s="22">
        <f t="shared" si="51"/>
        <v>0</v>
      </c>
      <c r="BH726" s="61" t="s">
        <v>71</v>
      </c>
      <c r="BI726" t="e">
        <f>+VLOOKUP(AG726,Sheet4!A:A,1,FALSE())</f>
        <v>#N/A</v>
      </c>
      <c r="BN726" s="62">
        <f t="shared" si="49"/>
        <v>0</v>
      </c>
      <c r="BO726" t="s">
        <v>524</v>
      </c>
    </row>
    <row r="727" spans="1:68" ht="12.75" hidden="1" customHeight="1" x14ac:dyDescent="0.3">
      <c r="A727" s="60">
        <v>46114</v>
      </c>
      <c r="B727" t="s">
        <v>76</v>
      </c>
      <c r="F727">
        <v>640</v>
      </c>
      <c r="G727">
        <v>640</v>
      </c>
      <c r="H727" s="22">
        <v>0</v>
      </c>
      <c r="I727" s="22">
        <v>0</v>
      </c>
      <c r="J727" s="22">
        <f t="shared" si="48"/>
        <v>-640</v>
      </c>
      <c r="K727" s="22"/>
      <c r="L727" s="22"/>
      <c r="R727" t="s">
        <v>77</v>
      </c>
      <c r="V727">
        <v>2601117</v>
      </c>
      <c r="W727" t="s">
        <v>519</v>
      </c>
      <c r="X727" t="s">
        <v>119</v>
      </c>
      <c r="Y727" t="s">
        <v>520</v>
      </c>
      <c r="Z727" t="s">
        <v>521</v>
      </c>
      <c r="AG727" t="s">
        <v>519</v>
      </c>
      <c r="AH727" t="s">
        <v>522</v>
      </c>
      <c r="AI727" t="s">
        <v>523</v>
      </c>
      <c r="AJ727">
        <v>867084801</v>
      </c>
      <c r="AN727">
        <v>260001</v>
      </c>
      <c r="BB727" s="22">
        <v>-640</v>
      </c>
      <c r="BF727">
        <f t="shared" si="50"/>
        <v>0</v>
      </c>
      <c r="BG727" s="22">
        <f t="shared" si="51"/>
        <v>0</v>
      </c>
      <c r="BH727" s="61" t="s">
        <v>71</v>
      </c>
      <c r="BI727" t="e">
        <f>+VLOOKUP(AG727,Sheet4!A:A,1,FALSE())</f>
        <v>#N/A</v>
      </c>
      <c r="BN727" s="62">
        <f t="shared" si="49"/>
        <v>0</v>
      </c>
      <c r="BO727" t="s">
        <v>524</v>
      </c>
    </row>
    <row r="728" spans="1:68" ht="12.75" hidden="1" customHeight="1" x14ac:dyDescent="0.3">
      <c r="A728" s="60">
        <v>46114</v>
      </c>
      <c r="B728" t="s">
        <v>78</v>
      </c>
      <c r="F728" s="63">
        <v>29</v>
      </c>
      <c r="G728">
        <v>14.5</v>
      </c>
      <c r="H728" s="22">
        <v>0</v>
      </c>
      <c r="I728" s="22">
        <v>0</v>
      </c>
      <c r="J728" s="22">
        <f t="shared" si="48"/>
        <v>-14.5</v>
      </c>
      <c r="K728" s="22"/>
      <c r="L728" s="22"/>
      <c r="R728" t="s">
        <v>79</v>
      </c>
      <c r="V728">
        <v>2601117</v>
      </c>
      <c r="W728" t="s">
        <v>519</v>
      </c>
      <c r="X728" t="s">
        <v>119</v>
      </c>
      <c r="Y728" t="s">
        <v>520</v>
      </c>
      <c r="Z728" t="s">
        <v>521</v>
      </c>
      <c r="AG728" t="s">
        <v>519</v>
      </c>
      <c r="AH728" t="s">
        <v>522</v>
      </c>
      <c r="AI728" t="s">
        <v>523</v>
      </c>
      <c r="AJ728">
        <v>867084801</v>
      </c>
      <c r="AN728">
        <v>260001</v>
      </c>
      <c r="BB728" s="22">
        <v>-29</v>
      </c>
      <c r="BF728">
        <f t="shared" si="50"/>
        <v>0</v>
      </c>
      <c r="BG728" s="22">
        <f t="shared" si="51"/>
        <v>0</v>
      </c>
      <c r="BH728" s="61" t="s">
        <v>71</v>
      </c>
      <c r="BI728" t="e">
        <f>+VLOOKUP(AG728,Sheet4!A:A,1,FALSE())</f>
        <v>#N/A</v>
      </c>
      <c r="BN728" s="62">
        <f t="shared" si="49"/>
        <v>0</v>
      </c>
      <c r="BO728" t="s">
        <v>524</v>
      </c>
    </row>
    <row r="729" spans="1:68" ht="12.75" hidden="1" customHeight="1" x14ac:dyDescent="0.3">
      <c r="A729" s="60">
        <v>46114</v>
      </c>
      <c r="B729" t="s">
        <v>80</v>
      </c>
      <c r="F729">
        <v>362.5</v>
      </c>
      <c r="G729">
        <v>362.5</v>
      </c>
      <c r="H729" s="22">
        <v>0</v>
      </c>
      <c r="I729" s="22">
        <v>0</v>
      </c>
      <c r="J729" s="22">
        <f t="shared" si="48"/>
        <v>-362.5</v>
      </c>
      <c r="K729" s="22"/>
      <c r="L729" s="22"/>
      <c r="R729" t="s">
        <v>81</v>
      </c>
      <c r="V729">
        <v>2601117</v>
      </c>
      <c r="W729" t="s">
        <v>519</v>
      </c>
      <c r="X729" t="s">
        <v>119</v>
      </c>
      <c r="Y729" t="s">
        <v>520</v>
      </c>
      <c r="Z729" t="s">
        <v>521</v>
      </c>
      <c r="AG729" t="s">
        <v>519</v>
      </c>
      <c r="AH729" t="s">
        <v>522</v>
      </c>
      <c r="AI729" t="s">
        <v>523</v>
      </c>
      <c r="AJ729">
        <v>867084801</v>
      </c>
      <c r="AN729">
        <v>260001</v>
      </c>
      <c r="BB729" s="22">
        <v>-362.5</v>
      </c>
      <c r="BF729">
        <f t="shared" si="50"/>
        <v>0</v>
      </c>
      <c r="BG729" s="22">
        <f t="shared" si="51"/>
        <v>0</v>
      </c>
      <c r="BH729" s="61" t="s">
        <v>71</v>
      </c>
      <c r="BI729" t="e">
        <f>+VLOOKUP(AG729,Sheet4!A:A,1,FALSE())</f>
        <v>#N/A</v>
      </c>
      <c r="BN729" s="62">
        <f t="shared" si="49"/>
        <v>0</v>
      </c>
      <c r="BO729" t="s">
        <v>524</v>
      </c>
    </row>
    <row r="730" spans="1:68" ht="12.75" hidden="1" customHeight="1" x14ac:dyDescent="0.3">
      <c r="A730" s="60">
        <v>46114</v>
      </c>
      <c r="B730" t="s">
        <v>82</v>
      </c>
      <c r="F730" s="63">
        <v>9</v>
      </c>
      <c r="G730">
        <v>4.5</v>
      </c>
      <c r="H730" s="22">
        <v>0</v>
      </c>
      <c r="I730" s="22">
        <v>0</v>
      </c>
      <c r="J730" s="22">
        <f t="shared" si="48"/>
        <v>-4.5</v>
      </c>
      <c r="K730" s="22"/>
      <c r="L730" s="22"/>
      <c r="R730" t="s">
        <v>83</v>
      </c>
      <c r="V730">
        <v>2601117</v>
      </c>
      <c r="W730" t="s">
        <v>519</v>
      </c>
      <c r="X730" t="s">
        <v>119</v>
      </c>
      <c r="Y730" t="s">
        <v>520</v>
      </c>
      <c r="Z730" t="s">
        <v>521</v>
      </c>
      <c r="AG730" t="s">
        <v>519</v>
      </c>
      <c r="AH730" t="s">
        <v>522</v>
      </c>
      <c r="AI730" t="s">
        <v>523</v>
      </c>
      <c r="AJ730">
        <v>867084801</v>
      </c>
      <c r="AN730">
        <v>260001</v>
      </c>
      <c r="BB730" s="22">
        <v>-9</v>
      </c>
      <c r="BF730">
        <f t="shared" si="50"/>
        <v>0</v>
      </c>
      <c r="BG730" s="22">
        <f t="shared" si="51"/>
        <v>0</v>
      </c>
      <c r="BH730" s="61" t="s">
        <v>71</v>
      </c>
      <c r="BI730" t="e">
        <f>+VLOOKUP(AG730,Sheet4!A:A,1,FALSE())</f>
        <v>#N/A</v>
      </c>
      <c r="BN730" s="62">
        <f t="shared" si="49"/>
        <v>0</v>
      </c>
      <c r="BO730" t="s">
        <v>524</v>
      </c>
    </row>
    <row r="731" spans="1:68" ht="12.75" hidden="1" customHeight="1" x14ac:dyDescent="0.3">
      <c r="A731" s="60">
        <v>46114</v>
      </c>
      <c r="B731" t="s">
        <v>84</v>
      </c>
      <c r="F731">
        <v>150</v>
      </c>
      <c r="G731">
        <v>150</v>
      </c>
      <c r="H731" s="22">
        <v>0</v>
      </c>
      <c r="I731" s="22">
        <v>0</v>
      </c>
      <c r="J731" s="22">
        <f t="shared" si="48"/>
        <v>-150</v>
      </c>
      <c r="K731" s="22"/>
      <c r="L731" s="22"/>
      <c r="R731" t="s">
        <v>85</v>
      </c>
      <c r="V731">
        <v>2601117</v>
      </c>
      <c r="W731" t="s">
        <v>519</v>
      </c>
      <c r="X731" t="s">
        <v>119</v>
      </c>
      <c r="Y731" t="s">
        <v>520</v>
      </c>
      <c r="Z731" t="s">
        <v>521</v>
      </c>
      <c r="AG731" t="s">
        <v>519</v>
      </c>
      <c r="AH731" t="s">
        <v>522</v>
      </c>
      <c r="AI731" t="s">
        <v>523</v>
      </c>
      <c r="AJ731">
        <v>867084801</v>
      </c>
      <c r="AN731">
        <v>260001</v>
      </c>
      <c r="BB731" s="22">
        <v>-150</v>
      </c>
      <c r="BF731">
        <f t="shared" si="50"/>
        <v>0</v>
      </c>
      <c r="BG731" s="22">
        <f t="shared" si="51"/>
        <v>0</v>
      </c>
      <c r="BH731" s="61" t="s">
        <v>71</v>
      </c>
      <c r="BI731" t="e">
        <f>+VLOOKUP(AG731,Sheet4!A:A,1,FALSE())</f>
        <v>#N/A</v>
      </c>
      <c r="BN731" s="62">
        <f t="shared" si="49"/>
        <v>0</v>
      </c>
      <c r="BO731" t="s">
        <v>524</v>
      </c>
    </row>
    <row r="732" spans="1:68" ht="12.75" customHeight="1" x14ac:dyDescent="0.3">
      <c r="A732" s="60">
        <v>46114</v>
      </c>
      <c r="B732" t="s">
        <v>63</v>
      </c>
      <c r="F732">
        <v>15</v>
      </c>
      <c r="G732">
        <v>15</v>
      </c>
      <c r="H732" s="22">
        <v>0</v>
      </c>
      <c r="I732" s="22">
        <v>0</v>
      </c>
      <c r="J732" s="22">
        <f t="shared" si="48"/>
        <v>-15</v>
      </c>
      <c r="K732" s="22"/>
      <c r="L732" s="22"/>
      <c r="R732" t="s">
        <v>64</v>
      </c>
      <c r="V732">
        <v>2601118</v>
      </c>
      <c r="W732" t="s">
        <v>525</v>
      </c>
      <c r="X732" t="s">
        <v>66</v>
      </c>
      <c r="Y732" t="s">
        <v>67</v>
      </c>
      <c r="Z732" t="s">
        <v>526</v>
      </c>
      <c r="AG732" t="s">
        <v>525</v>
      </c>
      <c r="AH732" t="s">
        <v>527</v>
      </c>
      <c r="AI732" t="s">
        <v>70</v>
      </c>
      <c r="AJ732">
        <v>865421928</v>
      </c>
      <c r="AN732">
        <v>260001</v>
      </c>
      <c r="BB732" s="22">
        <v>-15</v>
      </c>
      <c r="BF732">
        <f t="shared" si="50"/>
        <v>0</v>
      </c>
      <c r="BG732" s="22">
        <f t="shared" si="51"/>
        <v>0</v>
      </c>
      <c r="BH732" s="61" t="s">
        <v>71</v>
      </c>
      <c r="BI732" t="e">
        <f>+VLOOKUP(AG732,Sheet4!A:A,1,FALSE())</f>
        <v>#N/A</v>
      </c>
      <c r="BN732" s="62">
        <f t="shared" si="49"/>
        <v>0</v>
      </c>
      <c r="BO732" t="s">
        <v>528</v>
      </c>
      <c r="BP732" t="s">
        <v>73</v>
      </c>
    </row>
    <row r="733" spans="1:68" ht="12.75" customHeight="1" x14ac:dyDescent="0.3">
      <c r="A733" s="60">
        <v>46114</v>
      </c>
      <c r="B733" t="s">
        <v>63</v>
      </c>
      <c r="F733">
        <v>30</v>
      </c>
      <c r="G733">
        <v>30</v>
      </c>
      <c r="H733" s="22">
        <v>0</v>
      </c>
      <c r="I733" s="22">
        <v>0</v>
      </c>
      <c r="J733" s="22">
        <f t="shared" si="48"/>
        <v>-30</v>
      </c>
      <c r="K733" s="22"/>
      <c r="L733" s="22"/>
      <c r="R733" t="s">
        <v>64</v>
      </c>
      <c r="V733">
        <v>2601118</v>
      </c>
      <c r="W733" t="s">
        <v>525</v>
      </c>
      <c r="X733" t="s">
        <v>66</v>
      </c>
      <c r="Y733" t="s">
        <v>67</v>
      </c>
      <c r="Z733" t="s">
        <v>529</v>
      </c>
      <c r="AG733" t="s">
        <v>525</v>
      </c>
      <c r="AH733" t="s">
        <v>527</v>
      </c>
      <c r="AI733" t="s">
        <v>70</v>
      </c>
      <c r="AJ733">
        <v>865421928</v>
      </c>
      <c r="AN733">
        <v>260001</v>
      </c>
      <c r="BB733" s="22">
        <v>-30</v>
      </c>
      <c r="BF733">
        <f t="shared" si="50"/>
        <v>0</v>
      </c>
      <c r="BG733" s="22">
        <f t="shared" si="51"/>
        <v>0</v>
      </c>
      <c r="BH733" s="61" t="s">
        <v>71</v>
      </c>
      <c r="BI733" t="e">
        <f>+VLOOKUP(AG733,Sheet4!A:A,1,FALSE())</f>
        <v>#N/A</v>
      </c>
      <c r="BN733" s="62">
        <f t="shared" si="49"/>
        <v>0</v>
      </c>
      <c r="BO733" t="s">
        <v>528</v>
      </c>
      <c r="BP733" t="s">
        <v>73</v>
      </c>
    </row>
    <row r="734" spans="1:68" ht="12.75" customHeight="1" x14ac:dyDescent="0.3">
      <c r="A734" s="60">
        <v>46114</v>
      </c>
      <c r="B734" t="s">
        <v>63</v>
      </c>
      <c r="F734">
        <v>15</v>
      </c>
      <c r="G734">
        <v>15</v>
      </c>
      <c r="H734" s="22">
        <v>0</v>
      </c>
      <c r="I734" s="22">
        <v>0</v>
      </c>
      <c r="J734" s="22">
        <f t="shared" si="48"/>
        <v>-15</v>
      </c>
      <c r="K734" s="22"/>
      <c r="L734" s="22"/>
      <c r="R734" t="s">
        <v>64</v>
      </c>
      <c r="V734">
        <v>2601118</v>
      </c>
      <c r="W734" t="s">
        <v>525</v>
      </c>
      <c r="X734" t="s">
        <v>66</v>
      </c>
      <c r="Y734" t="s">
        <v>67</v>
      </c>
      <c r="Z734" t="s">
        <v>530</v>
      </c>
      <c r="AG734" t="s">
        <v>525</v>
      </c>
      <c r="AH734" t="s">
        <v>527</v>
      </c>
      <c r="AI734" t="s">
        <v>70</v>
      </c>
      <c r="AJ734">
        <v>865421928</v>
      </c>
      <c r="AN734">
        <v>260001</v>
      </c>
      <c r="BB734" s="22">
        <v>-15</v>
      </c>
      <c r="BF734">
        <f t="shared" si="50"/>
        <v>0</v>
      </c>
      <c r="BG734" s="22">
        <f t="shared" si="51"/>
        <v>0</v>
      </c>
      <c r="BH734" s="61" t="s">
        <v>71</v>
      </c>
      <c r="BI734" t="e">
        <f>+VLOOKUP(AG734,Sheet4!A:A,1,FALSE())</f>
        <v>#N/A</v>
      </c>
      <c r="BN734" s="62">
        <f t="shared" si="49"/>
        <v>0</v>
      </c>
      <c r="BO734" t="s">
        <v>528</v>
      </c>
      <c r="BP734" t="s">
        <v>73</v>
      </c>
    </row>
    <row r="735" spans="1:68" ht="12.75" hidden="1" customHeight="1" x14ac:dyDescent="0.3">
      <c r="A735" s="60">
        <v>46114</v>
      </c>
      <c r="B735" t="s">
        <v>74</v>
      </c>
      <c r="F735" s="63">
        <v>1</v>
      </c>
      <c r="G735">
        <v>0.5</v>
      </c>
      <c r="H735" s="22">
        <v>0</v>
      </c>
      <c r="I735" s="22">
        <v>0</v>
      </c>
      <c r="J735" s="22">
        <f t="shared" ref="J735:J766" si="52">I735-G735</f>
        <v>-0.5</v>
      </c>
      <c r="K735" s="22"/>
      <c r="L735" s="22"/>
      <c r="R735" t="s">
        <v>75</v>
      </c>
      <c r="V735">
        <v>2601118</v>
      </c>
      <c r="W735" t="s">
        <v>525</v>
      </c>
      <c r="X735" t="s">
        <v>66</v>
      </c>
      <c r="Y735" t="s">
        <v>67</v>
      </c>
      <c r="Z735" t="s">
        <v>526</v>
      </c>
      <c r="AG735" t="s">
        <v>525</v>
      </c>
      <c r="AH735" t="s">
        <v>527</v>
      </c>
      <c r="AI735" t="s">
        <v>70</v>
      </c>
      <c r="AJ735">
        <v>865421928</v>
      </c>
      <c r="AN735">
        <v>260001</v>
      </c>
      <c r="BB735" s="22">
        <v>-1</v>
      </c>
      <c r="BF735">
        <f t="shared" si="50"/>
        <v>0</v>
      </c>
      <c r="BG735" s="22">
        <f t="shared" si="51"/>
        <v>0</v>
      </c>
      <c r="BH735" s="61" t="s">
        <v>71</v>
      </c>
      <c r="BI735" t="e">
        <f>+VLOOKUP(AG735,Sheet4!A:A,1,FALSE())</f>
        <v>#N/A</v>
      </c>
      <c r="BN735" s="62">
        <f t="shared" ref="BN735:BN766" si="53">+I735+-H735</f>
        <v>0</v>
      </c>
      <c r="BO735" t="s">
        <v>528</v>
      </c>
    </row>
    <row r="736" spans="1:68" ht="12.75" hidden="1" customHeight="1" x14ac:dyDescent="0.3">
      <c r="A736" s="60">
        <v>46114</v>
      </c>
      <c r="B736" t="s">
        <v>74</v>
      </c>
      <c r="F736" s="63">
        <v>2</v>
      </c>
      <c r="G736">
        <v>1</v>
      </c>
      <c r="H736" s="22">
        <v>0</v>
      </c>
      <c r="I736" s="22">
        <v>0</v>
      </c>
      <c r="J736" s="22">
        <f t="shared" si="52"/>
        <v>-1</v>
      </c>
      <c r="K736" s="22"/>
      <c r="L736" s="22"/>
      <c r="R736" t="s">
        <v>75</v>
      </c>
      <c r="V736">
        <v>2601118</v>
      </c>
      <c r="W736" t="s">
        <v>525</v>
      </c>
      <c r="X736" t="s">
        <v>66</v>
      </c>
      <c r="Y736" t="s">
        <v>67</v>
      </c>
      <c r="Z736" t="s">
        <v>529</v>
      </c>
      <c r="AG736" t="s">
        <v>525</v>
      </c>
      <c r="AH736" t="s">
        <v>527</v>
      </c>
      <c r="AI736" t="s">
        <v>70</v>
      </c>
      <c r="AJ736">
        <v>865421928</v>
      </c>
      <c r="AN736">
        <v>260001</v>
      </c>
      <c r="BB736" s="22">
        <v>-2</v>
      </c>
      <c r="BF736">
        <f t="shared" si="50"/>
        <v>0</v>
      </c>
      <c r="BG736" s="22">
        <f t="shared" si="51"/>
        <v>0</v>
      </c>
      <c r="BH736" s="61" t="s">
        <v>71</v>
      </c>
      <c r="BI736" t="e">
        <f>+VLOOKUP(AG736,Sheet4!A:A,1,FALSE())</f>
        <v>#N/A</v>
      </c>
      <c r="BN736" s="62">
        <f t="shared" si="53"/>
        <v>0</v>
      </c>
      <c r="BO736" t="s">
        <v>528</v>
      </c>
    </row>
    <row r="737" spans="1:68" ht="12.75" hidden="1" customHeight="1" x14ac:dyDescent="0.3">
      <c r="A737" s="60">
        <v>46114</v>
      </c>
      <c r="B737" t="s">
        <v>74</v>
      </c>
      <c r="F737" s="63">
        <v>1</v>
      </c>
      <c r="G737">
        <v>0.5</v>
      </c>
      <c r="H737" s="22">
        <v>0</v>
      </c>
      <c r="I737" s="22">
        <v>0</v>
      </c>
      <c r="J737" s="22">
        <f t="shared" si="52"/>
        <v>-0.5</v>
      </c>
      <c r="K737" s="22"/>
      <c r="L737" s="22"/>
      <c r="R737" t="s">
        <v>75</v>
      </c>
      <c r="V737">
        <v>2601118</v>
      </c>
      <c r="W737" t="s">
        <v>525</v>
      </c>
      <c r="X737" t="s">
        <v>66</v>
      </c>
      <c r="Y737" t="s">
        <v>67</v>
      </c>
      <c r="Z737" t="s">
        <v>530</v>
      </c>
      <c r="AG737" t="s">
        <v>525</v>
      </c>
      <c r="AH737" t="s">
        <v>527</v>
      </c>
      <c r="AI737" t="s">
        <v>70</v>
      </c>
      <c r="AJ737">
        <v>865421928</v>
      </c>
      <c r="AN737">
        <v>260001</v>
      </c>
      <c r="BB737" s="22">
        <v>-1</v>
      </c>
      <c r="BF737">
        <f t="shared" si="50"/>
        <v>0</v>
      </c>
      <c r="BG737" s="22">
        <f t="shared" si="51"/>
        <v>0</v>
      </c>
      <c r="BH737" s="61" t="s">
        <v>71</v>
      </c>
      <c r="BI737" t="e">
        <f>+VLOOKUP(AG737,Sheet4!A:A,1,FALSE())</f>
        <v>#N/A</v>
      </c>
      <c r="BN737" s="62">
        <f t="shared" si="53"/>
        <v>0</v>
      </c>
      <c r="BO737" t="s">
        <v>528</v>
      </c>
    </row>
    <row r="738" spans="1:68" ht="12.75" hidden="1" customHeight="1" x14ac:dyDescent="0.3">
      <c r="A738" s="60">
        <v>46114</v>
      </c>
      <c r="B738" t="s">
        <v>76</v>
      </c>
      <c r="F738">
        <v>20</v>
      </c>
      <c r="G738">
        <v>20</v>
      </c>
      <c r="H738" s="22">
        <v>0</v>
      </c>
      <c r="I738" s="22">
        <v>0</v>
      </c>
      <c r="J738" s="22">
        <f t="shared" si="52"/>
        <v>-20</v>
      </c>
      <c r="K738" s="22"/>
      <c r="L738" s="22"/>
      <c r="R738" t="s">
        <v>77</v>
      </c>
      <c r="V738">
        <v>2601118</v>
      </c>
      <c r="W738" t="s">
        <v>525</v>
      </c>
      <c r="X738" t="s">
        <v>66</v>
      </c>
      <c r="Y738" t="s">
        <v>67</v>
      </c>
      <c r="Z738" t="s">
        <v>526</v>
      </c>
      <c r="AG738" t="s">
        <v>525</v>
      </c>
      <c r="AH738" t="s">
        <v>527</v>
      </c>
      <c r="AI738" t="s">
        <v>70</v>
      </c>
      <c r="AJ738">
        <v>865421928</v>
      </c>
      <c r="AN738">
        <v>260001</v>
      </c>
      <c r="BB738" s="22">
        <v>-20</v>
      </c>
      <c r="BF738">
        <f t="shared" si="50"/>
        <v>0</v>
      </c>
      <c r="BG738" s="22">
        <f t="shared" si="51"/>
        <v>0</v>
      </c>
      <c r="BH738" s="61" t="s">
        <v>71</v>
      </c>
      <c r="BI738" t="e">
        <f>+VLOOKUP(AG738,Sheet4!A:A,1,FALSE())</f>
        <v>#N/A</v>
      </c>
      <c r="BN738" s="62">
        <f t="shared" si="53"/>
        <v>0</v>
      </c>
      <c r="BO738" t="s">
        <v>528</v>
      </c>
    </row>
    <row r="739" spans="1:68" ht="12.75" hidden="1" customHeight="1" x14ac:dyDescent="0.3">
      <c r="A739" s="60">
        <v>46114</v>
      </c>
      <c r="B739" t="s">
        <v>76</v>
      </c>
      <c r="F739">
        <v>40</v>
      </c>
      <c r="G739">
        <v>40</v>
      </c>
      <c r="H739" s="22">
        <v>0</v>
      </c>
      <c r="I739" s="22">
        <v>0</v>
      </c>
      <c r="J739" s="22">
        <f t="shared" si="52"/>
        <v>-40</v>
      </c>
      <c r="K739" s="22"/>
      <c r="L739" s="22"/>
      <c r="R739" t="s">
        <v>77</v>
      </c>
      <c r="V739">
        <v>2601118</v>
      </c>
      <c r="W739" t="s">
        <v>525</v>
      </c>
      <c r="X739" t="s">
        <v>66</v>
      </c>
      <c r="Y739" t="s">
        <v>67</v>
      </c>
      <c r="Z739" t="s">
        <v>529</v>
      </c>
      <c r="AG739" t="s">
        <v>525</v>
      </c>
      <c r="AH739" t="s">
        <v>527</v>
      </c>
      <c r="AI739" t="s">
        <v>70</v>
      </c>
      <c r="AJ739">
        <v>865421928</v>
      </c>
      <c r="AN739">
        <v>260001</v>
      </c>
      <c r="BB739" s="22">
        <v>-40</v>
      </c>
      <c r="BF739">
        <f t="shared" si="50"/>
        <v>0</v>
      </c>
      <c r="BG739" s="22">
        <f t="shared" si="51"/>
        <v>0</v>
      </c>
      <c r="BH739" s="61" t="s">
        <v>71</v>
      </c>
      <c r="BI739" t="e">
        <f>+VLOOKUP(AG739,Sheet4!A:A,1,FALSE())</f>
        <v>#N/A</v>
      </c>
      <c r="BN739" s="62">
        <f t="shared" si="53"/>
        <v>0</v>
      </c>
      <c r="BO739" t="s">
        <v>528</v>
      </c>
    </row>
    <row r="740" spans="1:68" ht="12.75" hidden="1" customHeight="1" x14ac:dyDescent="0.3">
      <c r="A740" s="60">
        <v>46114</v>
      </c>
      <c r="B740" t="s">
        <v>76</v>
      </c>
      <c r="F740">
        <v>20</v>
      </c>
      <c r="G740">
        <v>20</v>
      </c>
      <c r="H740" s="22">
        <v>0</v>
      </c>
      <c r="I740" s="22">
        <v>0</v>
      </c>
      <c r="J740" s="22">
        <f t="shared" si="52"/>
        <v>-20</v>
      </c>
      <c r="K740" s="22"/>
      <c r="L740" s="22"/>
      <c r="R740" t="s">
        <v>77</v>
      </c>
      <c r="V740">
        <v>2601118</v>
      </c>
      <c r="W740" t="s">
        <v>525</v>
      </c>
      <c r="X740" t="s">
        <v>66</v>
      </c>
      <c r="Y740" t="s">
        <v>67</v>
      </c>
      <c r="Z740" t="s">
        <v>530</v>
      </c>
      <c r="AG740" t="s">
        <v>525</v>
      </c>
      <c r="AH740" t="s">
        <v>527</v>
      </c>
      <c r="AI740" t="s">
        <v>70</v>
      </c>
      <c r="AJ740">
        <v>865421928</v>
      </c>
      <c r="AN740">
        <v>260001</v>
      </c>
      <c r="BB740" s="22">
        <v>-20</v>
      </c>
      <c r="BF740">
        <f t="shared" si="50"/>
        <v>0</v>
      </c>
      <c r="BG740" s="22">
        <f t="shared" si="51"/>
        <v>0</v>
      </c>
      <c r="BH740" s="61" t="s">
        <v>71</v>
      </c>
      <c r="BI740" t="e">
        <f>+VLOOKUP(AG740,Sheet4!A:A,1,FALSE())</f>
        <v>#N/A</v>
      </c>
      <c r="BN740" s="62">
        <f t="shared" si="53"/>
        <v>0</v>
      </c>
      <c r="BO740" t="s">
        <v>528</v>
      </c>
    </row>
    <row r="741" spans="1:68" ht="12.75" hidden="1" customHeight="1" x14ac:dyDescent="0.3">
      <c r="A741" s="60">
        <v>46114</v>
      </c>
      <c r="B741" t="s">
        <v>78</v>
      </c>
      <c r="F741" s="63">
        <v>2</v>
      </c>
      <c r="G741">
        <v>1</v>
      </c>
      <c r="H741" s="22">
        <v>0</v>
      </c>
      <c r="I741" s="22">
        <v>0</v>
      </c>
      <c r="J741" s="22">
        <f t="shared" si="52"/>
        <v>-1</v>
      </c>
      <c r="K741" s="22"/>
      <c r="L741" s="22"/>
      <c r="R741" t="s">
        <v>79</v>
      </c>
      <c r="V741">
        <v>2601118</v>
      </c>
      <c r="W741" t="s">
        <v>525</v>
      </c>
      <c r="X741" t="s">
        <v>66</v>
      </c>
      <c r="Y741" t="s">
        <v>67</v>
      </c>
      <c r="Z741" t="s">
        <v>529</v>
      </c>
      <c r="AG741" t="s">
        <v>525</v>
      </c>
      <c r="AH741" t="s">
        <v>527</v>
      </c>
      <c r="AI741" t="s">
        <v>70</v>
      </c>
      <c r="AJ741">
        <v>865421928</v>
      </c>
      <c r="AN741">
        <v>260001</v>
      </c>
      <c r="BB741" s="22">
        <v>-2</v>
      </c>
      <c r="BF741">
        <f t="shared" si="50"/>
        <v>0</v>
      </c>
      <c r="BG741" s="22">
        <f t="shared" si="51"/>
        <v>0</v>
      </c>
      <c r="BH741" s="61" t="s">
        <v>71</v>
      </c>
      <c r="BI741" t="e">
        <f>+VLOOKUP(AG741,Sheet4!A:A,1,FALSE())</f>
        <v>#N/A</v>
      </c>
      <c r="BN741" s="62">
        <f t="shared" si="53"/>
        <v>0</v>
      </c>
      <c r="BO741" t="s">
        <v>528</v>
      </c>
    </row>
    <row r="742" spans="1:68" ht="12.75" hidden="1" customHeight="1" x14ac:dyDescent="0.3">
      <c r="A742" s="60">
        <v>46114</v>
      </c>
      <c r="B742" t="s">
        <v>78</v>
      </c>
      <c r="F742" s="63">
        <v>1</v>
      </c>
      <c r="G742">
        <v>0.5</v>
      </c>
      <c r="H742" s="22">
        <v>0</v>
      </c>
      <c r="I742" s="22">
        <v>0</v>
      </c>
      <c r="J742" s="22">
        <f t="shared" si="52"/>
        <v>-0.5</v>
      </c>
      <c r="K742" s="22"/>
      <c r="L742" s="22"/>
      <c r="R742" t="s">
        <v>79</v>
      </c>
      <c r="V742">
        <v>2601118</v>
      </c>
      <c r="W742" t="s">
        <v>525</v>
      </c>
      <c r="X742" t="s">
        <v>66</v>
      </c>
      <c r="Y742" t="s">
        <v>67</v>
      </c>
      <c r="Z742" t="s">
        <v>530</v>
      </c>
      <c r="AG742" t="s">
        <v>525</v>
      </c>
      <c r="AH742" t="s">
        <v>527</v>
      </c>
      <c r="AI742" t="s">
        <v>70</v>
      </c>
      <c r="AJ742">
        <v>865421928</v>
      </c>
      <c r="AN742">
        <v>260001</v>
      </c>
      <c r="BB742" s="22">
        <v>-1</v>
      </c>
      <c r="BF742">
        <f t="shared" si="50"/>
        <v>0</v>
      </c>
      <c r="BG742" s="22">
        <f t="shared" si="51"/>
        <v>0</v>
      </c>
      <c r="BH742" s="61" t="s">
        <v>71</v>
      </c>
      <c r="BI742" t="e">
        <f>+VLOOKUP(AG742,Sheet4!A:A,1,FALSE())</f>
        <v>#N/A</v>
      </c>
      <c r="BN742" s="62">
        <f t="shared" si="53"/>
        <v>0</v>
      </c>
      <c r="BO742" t="s">
        <v>528</v>
      </c>
    </row>
    <row r="743" spans="1:68" ht="12.75" hidden="1" customHeight="1" x14ac:dyDescent="0.3">
      <c r="A743" s="60">
        <v>46114</v>
      </c>
      <c r="B743" t="s">
        <v>80</v>
      </c>
      <c r="F743">
        <v>25</v>
      </c>
      <c r="G743">
        <v>25</v>
      </c>
      <c r="H743" s="22">
        <v>0</v>
      </c>
      <c r="I743" s="22">
        <v>0</v>
      </c>
      <c r="J743" s="22">
        <f t="shared" si="52"/>
        <v>-25</v>
      </c>
      <c r="K743" s="22">
        <f>I743/12.5</f>
        <v>0</v>
      </c>
      <c r="L743" s="22"/>
      <c r="R743" t="s">
        <v>81</v>
      </c>
      <c r="V743">
        <v>2601118</v>
      </c>
      <c r="W743" t="s">
        <v>525</v>
      </c>
      <c r="X743" t="s">
        <v>66</v>
      </c>
      <c r="Y743" t="s">
        <v>67</v>
      </c>
      <c r="Z743" t="s">
        <v>529</v>
      </c>
      <c r="AG743" t="s">
        <v>525</v>
      </c>
      <c r="AH743" t="s">
        <v>527</v>
      </c>
      <c r="AI743" t="s">
        <v>70</v>
      </c>
      <c r="AJ743">
        <v>865421928</v>
      </c>
      <c r="AN743">
        <v>260001</v>
      </c>
      <c r="BB743" s="22">
        <v>-25</v>
      </c>
      <c r="BF743">
        <f t="shared" si="50"/>
        <v>0</v>
      </c>
      <c r="BG743" s="22">
        <f t="shared" si="51"/>
        <v>0</v>
      </c>
      <c r="BH743" s="61" t="s">
        <v>71</v>
      </c>
      <c r="BI743" t="e">
        <f>+VLOOKUP(AG743,Sheet4!A:A,1,FALSE())</f>
        <v>#N/A</v>
      </c>
      <c r="BN743" s="62">
        <f t="shared" si="53"/>
        <v>0</v>
      </c>
      <c r="BO743" t="s">
        <v>528</v>
      </c>
    </row>
    <row r="744" spans="1:68" ht="12.75" hidden="1" customHeight="1" x14ac:dyDescent="0.3">
      <c r="A744" s="60">
        <v>46114</v>
      </c>
      <c r="B744" t="s">
        <v>80</v>
      </c>
      <c r="F744">
        <v>12.5</v>
      </c>
      <c r="G744">
        <v>12.5</v>
      </c>
      <c r="H744" s="22">
        <v>0</v>
      </c>
      <c r="I744" s="22">
        <v>0</v>
      </c>
      <c r="J744" s="22">
        <f t="shared" si="52"/>
        <v>-12.5</v>
      </c>
      <c r="K744" s="22">
        <f>I744/12.5</f>
        <v>0</v>
      </c>
      <c r="L744" s="22"/>
      <c r="R744" t="s">
        <v>81</v>
      </c>
      <c r="V744">
        <v>2601118</v>
      </c>
      <c r="W744" t="s">
        <v>525</v>
      </c>
      <c r="X744" t="s">
        <v>66</v>
      </c>
      <c r="Y744" t="s">
        <v>67</v>
      </c>
      <c r="Z744" t="s">
        <v>530</v>
      </c>
      <c r="AG744" t="s">
        <v>525</v>
      </c>
      <c r="AH744" t="s">
        <v>527</v>
      </c>
      <c r="AI744" t="s">
        <v>70</v>
      </c>
      <c r="AJ744">
        <v>865421928</v>
      </c>
      <c r="AN744">
        <v>260001</v>
      </c>
      <c r="BB744" s="22">
        <v>-12.5</v>
      </c>
      <c r="BF744">
        <f t="shared" si="50"/>
        <v>0</v>
      </c>
      <c r="BG744" s="22">
        <f t="shared" si="51"/>
        <v>0</v>
      </c>
      <c r="BH744" s="61" t="s">
        <v>71</v>
      </c>
      <c r="BI744" t="e">
        <f>+VLOOKUP(AG744,Sheet4!A:A,1,FALSE())</f>
        <v>#N/A</v>
      </c>
      <c r="BN744" s="62">
        <f t="shared" si="53"/>
        <v>0</v>
      </c>
      <c r="BO744" t="s">
        <v>528</v>
      </c>
    </row>
    <row r="745" spans="1:68" ht="12.75" hidden="1" customHeight="1" x14ac:dyDescent="0.3">
      <c r="A745" s="60">
        <v>46114</v>
      </c>
      <c r="B745" t="s">
        <v>82</v>
      </c>
      <c r="F745" s="63">
        <v>3</v>
      </c>
      <c r="G745">
        <v>1.5</v>
      </c>
      <c r="H745" s="22">
        <v>0</v>
      </c>
      <c r="I745" s="22">
        <v>0</v>
      </c>
      <c r="J745" s="22">
        <f t="shared" si="52"/>
        <v>-1.5</v>
      </c>
      <c r="K745" s="22"/>
      <c r="L745" s="22"/>
      <c r="R745" t="s">
        <v>83</v>
      </c>
      <c r="V745">
        <v>2601118</v>
      </c>
      <c r="W745" t="s">
        <v>525</v>
      </c>
      <c r="X745" t="s">
        <v>66</v>
      </c>
      <c r="Y745" t="s">
        <v>67</v>
      </c>
      <c r="Z745" t="s">
        <v>526</v>
      </c>
      <c r="AG745" t="s">
        <v>525</v>
      </c>
      <c r="AH745" t="s">
        <v>527</v>
      </c>
      <c r="AI745" t="s">
        <v>70</v>
      </c>
      <c r="AJ745">
        <v>865421928</v>
      </c>
      <c r="AN745">
        <v>260001</v>
      </c>
      <c r="BB745" s="22">
        <v>-3</v>
      </c>
      <c r="BF745">
        <f t="shared" si="50"/>
        <v>0</v>
      </c>
      <c r="BG745" s="22">
        <f t="shared" si="51"/>
        <v>0</v>
      </c>
      <c r="BH745" s="61" t="s">
        <v>71</v>
      </c>
      <c r="BI745" t="e">
        <f>+VLOOKUP(AG745,Sheet4!A:A,1,FALSE())</f>
        <v>#N/A</v>
      </c>
      <c r="BN745" s="62">
        <f t="shared" si="53"/>
        <v>0</v>
      </c>
      <c r="BO745" t="s">
        <v>528</v>
      </c>
    </row>
    <row r="746" spans="1:68" ht="12.75" hidden="1" customHeight="1" x14ac:dyDescent="0.3">
      <c r="A746" s="60">
        <v>46114</v>
      </c>
      <c r="B746" t="s">
        <v>84</v>
      </c>
      <c r="F746">
        <v>50</v>
      </c>
      <c r="G746">
        <v>50</v>
      </c>
      <c r="H746" s="22">
        <v>0</v>
      </c>
      <c r="I746" s="22">
        <v>0</v>
      </c>
      <c r="J746" s="22">
        <f t="shared" si="52"/>
        <v>-50</v>
      </c>
      <c r="K746" s="22"/>
      <c r="L746" s="22">
        <f>I746/50</f>
        <v>0</v>
      </c>
      <c r="R746" t="s">
        <v>85</v>
      </c>
      <c r="V746">
        <v>2601118</v>
      </c>
      <c r="W746" t="s">
        <v>525</v>
      </c>
      <c r="X746" t="s">
        <v>66</v>
      </c>
      <c r="Y746" t="s">
        <v>67</v>
      </c>
      <c r="Z746" t="s">
        <v>526</v>
      </c>
      <c r="AG746" t="s">
        <v>525</v>
      </c>
      <c r="AH746" t="s">
        <v>527</v>
      </c>
      <c r="AI746" t="s">
        <v>70</v>
      </c>
      <c r="AJ746">
        <v>865421928</v>
      </c>
      <c r="AN746">
        <v>260001</v>
      </c>
      <c r="BB746" s="22">
        <v>-50</v>
      </c>
      <c r="BF746">
        <f t="shared" si="50"/>
        <v>0</v>
      </c>
      <c r="BG746" s="22">
        <f t="shared" si="51"/>
        <v>0</v>
      </c>
      <c r="BH746" s="61" t="s">
        <v>71</v>
      </c>
      <c r="BI746" t="e">
        <f>+VLOOKUP(AG746,Sheet4!A:A,1,FALSE())</f>
        <v>#N/A</v>
      </c>
      <c r="BN746" s="62">
        <f t="shared" si="53"/>
        <v>0</v>
      </c>
      <c r="BO746" t="s">
        <v>528</v>
      </c>
    </row>
    <row r="747" spans="1:68" ht="12.75" customHeight="1" x14ac:dyDescent="0.3">
      <c r="A747" s="60">
        <v>46114</v>
      </c>
      <c r="B747" t="s">
        <v>63</v>
      </c>
      <c r="F747">
        <v>285</v>
      </c>
      <c r="G747">
        <v>285</v>
      </c>
      <c r="H747" s="22">
        <v>240</v>
      </c>
      <c r="I747" s="22">
        <v>240</v>
      </c>
      <c r="J747" s="22">
        <f t="shared" si="52"/>
        <v>-45</v>
      </c>
      <c r="K747" s="22"/>
      <c r="L747" s="22"/>
      <c r="R747" t="s">
        <v>64</v>
      </c>
      <c r="V747">
        <v>2601119</v>
      </c>
      <c r="W747" t="s">
        <v>531</v>
      </c>
      <c r="X747" t="s">
        <v>66</v>
      </c>
      <c r="Y747" t="s">
        <v>532</v>
      </c>
      <c r="Z747" t="s">
        <v>533</v>
      </c>
      <c r="AG747" t="s">
        <v>531</v>
      </c>
      <c r="AH747" t="s">
        <v>534</v>
      </c>
      <c r="AI747" t="s">
        <v>535</v>
      </c>
      <c r="AJ747" t="s">
        <v>536</v>
      </c>
      <c r="AN747">
        <v>260001</v>
      </c>
      <c r="BB747" s="22">
        <v>-45</v>
      </c>
      <c r="BF747">
        <f t="shared" si="50"/>
        <v>0</v>
      </c>
      <c r="BG747" s="22">
        <f t="shared" si="51"/>
        <v>-240</v>
      </c>
      <c r="BH747" s="61" t="s">
        <v>71</v>
      </c>
      <c r="BI747" t="e">
        <f>+VLOOKUP(AG747,Sheet4!A:A,1,FALSE())</f>
        <v>#N/A</v>
      </c>
      <c r="BN747" s="62">
        <f t="shared" si="53"/>
        <v>0</v>
      </c>
      <c r="BO747" t="s">
        <v>537</v>
      </c>
      <c r="BP747" t="s">
        <v>73</v>
      </c>
    </row>
    <row r="748" spans="1:68" ht="12.75" hidden="1" customHeight="1" x14ac:dyDescent="0.3">
      <c r="A748" s="60">
        <v>46114</v>
      </c>
      <c r="B748" t="s">
        <v>74</v>
      </c>
      <c r="F748" s="63">
        <v>19</v>
      </c>
      <c r="G748">
        <v>9.5</v>
      </c>
      <c r="H748" s="22">
        <v>16</v>
      </c>
      <c r="I748" s="22">
        <v>16</v>
      </c>
      <c r="J748" s="22">
        <f t="shared" si="52"/>
        <v>6.5</v>
      </c>
      <c r="K748" s="22"/>
      <c r="L748" s="22"/>
      <c r="R748" t="s">
        <v>75</v>
      </c>
      <c r="V748">
        <v>2601119</v>
      </c>
      <c r="W748" t="s">
        <v>531</v>
      </c>
      <c r="X748" t="s">
        <v>66</v>
      </c>
      <c r="Y748" t="s">
        <v>532</v>
      </c>
      <c r="Z748" t="s">
        <v>533</v>
      </c>
      <c r="AG748" t="s">
        <v>531</v>
      </c>
      <c r="AH748" t="s">
        <v>534</v>
      </c>
      <c r="AI748" t="s">
        <v>535</v>
      </c>
      <c r="AJ748" t="s">
        <v>536</v>
      </c>
      <c r="AN748">
        <v>260001</v>
      </c>
      <c r="BB748" s="22">
        <v>-3</v>
      </c>
      <c r="BF748">
        <f t="shared" si="50"/>
        <v>0</v>
      </c>
      <c r="BG748" s="22">
        <f t="shared" si="51"/>
        <v>-16</v>
      </c>
      <c r="BH748" s="61" t="s">
        <v>71</v>
      </c>
      <c r="BI748" t="e">
        <f>+VLOOKUP(AG748,Sheet4!A:A,1,FALSE())</f>
        <v>#N/A</v>
      </c>
      <c r="BN748" s="62">
        <f t="shared" si="53"/>
        <v>0</v>
      </c>
      <c r="BO748" t="s">
        <v>537</v>
      </c>
    </row>
    <row r="749" spans="1:68" ht="12.75" hidden="1" customHeight="1" x14ac:dyDescent="0.3">
      <c r="A749" s="60">
        <v>46114</v>
      </c>
      <c r="B749" t="s">
        <v>76</v>
      </c>
      <c r="F749">
        <v>380</v>
      </c>
      <c r="G749">
        <v>380</v>
      </c>
      <c r="H749" s="22">
        <v>320</v>
      </c>
      <c r="I749" s="22">
        <v>320</v>
      </c>
      <c r="J749" s="22">
        <f t="shared" si="52"/>
        <v>-60</v>
      </c>
      <c r="K749" s="22"/>
      <c r="L749" s="22"/>
      <c r="R749" t="s">
        <v>77</v>
      </c>
      <c r="V749">
        <v>2601119</v>
      </c>
      <c r="W749" t="s">
        <v>531</v>
      </c>
      <c r="X749" t="s">
        <v>66</v>
      </c>
      <c r="Y749" t="s">
        <v>532</v>
      </c>
      <c r="Z749" t="s">
        <v>533</v>
      </c>
      <c r="AG749" t="s">
        <v>531</v>
      </c>
      <c r="AH749" t="s">
        <v>534</v>
      </c>
      <c r="AI749" t="s">
        <v>535</v>
      </c>
      <c r="AJ749" t="s">
        <v>536</v>
      </c>
      <c r="AN749">
        <v>260001</v>
      </c>
      <c r="BB749" s="22">
        <v>-60</v>
      </c>
      <c r="BF749">
        <f t="shared" si="50"/>
        <v>0</v>
      </c>
      <c r="BG749" s="22">
        <f t="shared" si="51"/>
        <v>-320</v>
      </c>
      <c r="BH749" s="61" t="s">
        <v>71</v>
      </c>
      <c r="BI749" t="e">
        <f>+VLOOKUP(AG749,Sheet4!A:A,1,FALSE())</f>
        <v>#N/A</v>
      </c>
      <c r="BN749" s="62">
        <f t="shared" si="53"/>
        <v>0</v>
      </c>
      <c r="BO749" t="s">
        <v>537</v>
      </c>
    </row>
    <row r="750" spans="1:68" ht="12.75" hidden="1" customHeight="1" x14ac:dyDescent="0.3">
      <c r="A750" s="60">
        <v>46114</v>
      </c>
      <c r="B750" t="s">
        <v>82</v>
      </c>
      <c r="F750" s="63">
        <v>57</v>
      </c>
      <c r="G750">
        <v>28.5</v>
      </c>
      <c r="H750" s="22">
        <v>0</v>
      </c>
      <c r="I750" s="22">
        <v>0</v>
      </c>
      <c r="J750" s="22">
        <f t="shared" si="52"/>
        <v>-28.5</v>
      </c>
      <c r="K750" s="22"/>
      <c r="L750" s="22"/>
      <c r="R750" t="s">
        <v>83</v>
      </c>
      <c r="V750">
        <v>2601119</v>
      </c>
      <c r="W750" t="s">
        <v>531</v>
      </c>
      <c r="X750" t="s">
        <v>66</v>
      </c>
      <c r="Y750" t="s">
        <v>532</v>
      </c>
      <c r="Z750" t="s">
        <v>533</v>
      </c>
      <c r="AG750" t="s">
        <v>531</v>
      </c>
      <c r="AH750" t="s">
        <v>534</v>
      </c>
      <c r="AI750" t="s">
        <v>535</v>
      </c>
      <c r="AJ750" t="s">
        <v>536</v>
      </c>
      <c r="AN750">
        <v>260001</v>
      </c>
      <c r="BB750" s="22">
        <v>-57</v>
      </c>
      <c r="BF750">
        <f t="shared" si="50"/>
        <v>0</v>
      </c>
      <c r="BG750" s="22">
        <f t="shared" si="51"/>
        <v>0</v>
      </c>
      <c r="BH750" s="61" t="s">
        <v>71</v>
      </c>
      <c r="BI750" t="e">
        <f>+VLOOKUP(AG750,Sheet4!A:A,1,FALSE())</f>
        <v>#N/A</v>
      </c>
      <c r="BN750" s="62">
        <f t="shared" si="53"/>
        <v>0</v>
      </c>
      <c r="BO750" t="s">
        <v>537</v>
      </c>
    </row>
    <row r="751" spans="1:68" ht="12.75" hidden="1" customHeight="1" x14ac:dyDescent="0.3">
      <c r="A751" s="60">
        <v>46114</v>
      </c>
      <c r="B751" t="s">
        <v>84</v>
      </c>
      <c r="F751">
        <v>950</v>
      </c>
      <c r="G751">
        <v>950</v>
      </c>
      <c r="H751" s="22">
        <v>0</v>
      </c>
      <c r="I751" s="22">
        <v>0</v>
      </c>
      <c r="J751" s="22">
        <f t="shared" si="52"/>
        <v>-950</v>
      </c>
      <c r="K751" s="22"/>
      <c r="L751" s="22">
        <f>I751/50</f>
        <v>0</v>
      </c>
      <c r="R751" t="s">
        <v>85</v>
      </c>
      <c r="V751">
        <v>2601119</v>
      </c>
      <c r="W751" t="s">
        <v>531</v>
      </c>
      <c r="X751" t="s">
        <v>66</v>
      </c>
      <c r="Y751" t="s">
        <v>532</v>
      </c>
      <c r="Z751" t="s">
        <v>533</v>
      </c>
      <c r="AG751" t="s">
        <v>531</v>
      </c>
      <c r="AH751" t="s">
        <v>534</v>
      </c>
      <c r="AI751" t="s">
        <v>535</v>
      </c>
      <c r="AJ751" t="s">
        <v>536</v>
      </c>
      <c r="AN751">
        <v>260001</v>
      </c>
      <c r="BB751" s="22">
        <v>-950</v>
      </c>
      <c r="BF751">
        <f t="shared" si="50"/>
        <v>0</v>
      </c>
      <c r="BG751" s="22">
        <f t="shared" si="51"/>
        <v>0</v>
      </c>
      <c r="BH751" s="61" t="s">
        <v>71</v>
      </c>
      <c r="BI751" t="e">
        <f>+VLOOKUP(AG751,Sheet4!A:A,1,FALSE())</f>
        <v>#N/A</v>
      </c>
      <c r="BN751" s="62">
        <f t="shared" si="53"/>
        <v>0</v>
      </c>
      <c r="BO751" t="s">
        <v>537</v>
      </c>
    </row>
    <row r="752" spans="1:68" ht="12.75" customHeight="1" x14ac:dyDescent="0.3">
      <c r="A752" s="60">
        <v>46114</v>
      </c>
      <c r="B752" t="s">
        <v>63</v>
      </c>
      <c r="F752">
        <v>4725</v>
      </c>
      <c r="G752">
        <v>4725</v>
      </c>
      <c r="H752" s="22">
        <v>3315</v>
      </c>
      <c r="I752" s="22">
        <v>3315</v>
      </c>
      <c r="J752" s="22">
        <f t="shared" si="52"/>
        <v>-1410</v>
      </c>
      <c r="K752" s="22"/>
      <c r="L752" s="22"/>
      <c r="R752" t="s">
        <v>64</v>
      </c>
      <c r="V752">
        <v>2601120</v>
      </c>
      <c r="W752" t="s">
        <v>538</v>
      </c>
      <c r="X752" t="s">
        <v>110</v>
      </c>
      <c r="Y752" t="s">
        <v>305</v>
      </c>
      <c r="Z752" t="s">
        <v>539</v>
      </c>
      <c r="AG752" t="s">
        <v>538</v>
      </c>
      <c r="AH752" t="s">
        <v>540</v>
      </c>
      <c r="AI752" t="s">
        <v>308</v>
      </c>
      <c r="AJ752" t="s">
        <v>309</v>
      </c>
      <c r="AN752">
        <v>260001</v>
      </c>
      <c r="BB752" s="22">
        <v>-1410</v>
      </c>
      <c r="BE752" s="64">
        <v>4725</v>
      </c>
      <c r="BF752">
        <f t="shared" si="50"/>
        <v>0</v>
      </c>
      <c r="BG752" s="22">
        <f t="shared" si="51"/>
        <v>-3315</v>
      </c>
      <c r="BH752" s="66" t="s">
        <v>71</v>
      </c>
      <c r="BI752" t="e">
        <f>+VLOOKUP(AG752,Sheet4!A:A,1,FALSE())</f>
        <v>#N/A</v>
      </c>
      <c r="BN752" s="62">
        <f t="shared" si="53"/>
        <v>0</v>
      </c>
      <c r="BO752" t="s">
        <v>541</v>
      </c>
      <c r="BP752" t="s">
        <v>73</v>
      </c>
    </row>
    <row r="753" spans="1:68" ht="12.75" hidden="1" customHeight="1" x14ac:dyDescent="0.3">
      <c r="A753" s="60">
        <v>46114</v>
      </c>
      <c r="B753" t="s">
        <v>74</v>
      </c>
      <c r="F753" s="63">
        <v>315</v>
      </c>
      <c r="G753">
        <v>157.5</v>
      </c>
      <c r="H753" s="22">
        <v>221</v>
      </c>
      <c r="I753" s="22">
        <v>221</v>
      </c>
      <c r="J753" s="22">
        <f t="shared" si="52"/>
        <v>63.5</v>
      </c>
      <c r="K753" s="22"/>
      <c r="L753" s="22"/>
      <c r="R753" t="s">
        <v>75</v>
      </c>
      <c r="V753">
        <v>2601120</v>
      </c>
      <c r="W753" t="s">
        <v>538</v>
      </c>
      <c r="X753" t="s">
        <v>110</v>
      </c>
      <c r="Y753" t="s">
        <v>305</v>
      </c>
      <c r="Z753" t="s">
        <v>539</v>
      </c>
      <c r="AG753" t="s">
        <v>538</v>
      </c>
      <c r="AH753" t="s">
        <v>540</v>
      </c>
      <c r="AI753" t="s">
        <v>308</v>
      </c>
      <c r="AJ753" t="s">
        <v>309</v>
      </c>
      <c r="AN753">
        <v>260001</v>
      </c>
      <c r="BB753" s="22">
        <v>-94</v>
      </c>
      <c r="BF753">
        <f t="shared" si="50"/>
        <v>0</v>
      </c>
      <c r="BG753" s="22">
        <f t="shared" si="51"/>
        <v>-221</v>
      </c>
      <c r="BH753" s="61" t="s">
        <v>71</v>
      </c>
      <c r="BI753" t="e">
        <f>+VLOOKUP(AG753,Sheet4!A:A,1,FALSE())</f>
        <v>#N/A</v>
      </c>
      <c r="BN753" s="62">
        <f t="shared" si="53"/>
        <v>0</v>
      </c>
      <c r="BO753" t="s">
        <v>541</v>
      </c>
    </row>
    <row r="754" spans="1:68" ht="12.75" hidden="1" customHeight="1" x14ac:dyDescent="0.3">
      <c r="A754" s="60">
        <v>46114</v>
      </c>
      <c r="B754" t="s">
        <v>76</v>
      </c>
      <c r="F754">
        <v>6300</v>
      </c>
      <c r="G754">
        <v>6300</v>
      </c>
      <c r="H754" s="22">
        <v>4420</v>
      </c>
      <c r="I754" s="22">
        <v>4420</v>
      </c>
      <c r="J754" s="22">
        <f t="shared" si="52"/>
        <v>-1880</v>
      </c>
      <c r="K754" s="22"/>
      <c r="L754" s="22"/>
      <c r="R754" t="s">
        <v>77</v>
      </c>
      <c r="V754">
        <v>2601120</v>
      </c>
      <c r="W754" t="s">
        <v>538</v>
      </c>
      <c r="X754" t="s">
        <v>110</v>
      </c>
      <c r="Y754" t="s">
        <v>305</v>
      </c>
      <c r="Z754" t="s">
        <v>539</v>
      </c>
      <c r="AG754" t="s">
        <v>538</v>
      </c>
      <c r="AH754" t="s">
        <v>540</v>
      </c>
      <c r="AI754" t="s">
        <v>308</v>
      </c>
      <c r="AJ754" t="s">
        <v>309</v>
      </c>
      <c r="AN754">
        <v>260001</v>
      </c>
      <c r="BB754" s="22">
        <v>-1880</v>
      </c>
      <c r="BF754">
        <f t="shared" si="50"/>
        <v>0</v>
      </c>
      <c r="BG754" s="22">
        <f t="shared" si="51"/>
        <v>-4420</v>
      </c>
      <c r="BH754" s="61" t="s">
        <v>71</v>
      </c>
      <c r="BI754" t="e">
        <f>+VLOOKUP(AG754,Sheet4!A:A,1,FALSE())</f>
        <v>#N/A</v>
      </c>
      <c r="BN754" s="62">
        <f t="shared" si="53"/>
        <v>0</v>
      </c>
      <c r="BO754" t="s">
        <v>541</v>
      </c>
    </row>
    <row r="755" spans="1:68" ht="12.75" hidden="1" customHeight="1" x14ac:dyDescent="0.3">
      <c r="A755" s="60">
        <v>46114</v>
      </c>
      <c r="B755" t="s">
        <v>78</v>
      </c>
      <c r="F755" s="63">
        <v>315</v>
      </c>
      <c r="G755">
        <v>157.5</v>
      </c>
      <c r="H755" s="22">
        <v>79</v>
      </c>
      <c r="I755" s="22">
        <v>79</v>
      </c>
      <c r="J755" s="22">
        <f t="shared" si="52"/>
        <v>-78.5</v>
      </c>
      <c r="K755" s="22"/>
      <c r="L755" s="22"/>
      <c r="R755" t="s">
        <v>79</v>
      </c>
      <c r="V755">
        <v>2601120</v>
      </c>
      <c r="W755" t="s">
        <v>538</v>
      </c>
      <c r="X755" t="s">
        <v>110</v>
      </c>
      <c r="Y755" t="s">
        <v>305</v>
      </c>
      <c r="Z755" t="s">
        <v>539</v>
      </c>
      <c r="AG755" t="s">
        <v>538</v>
      </c>
      <c r="AH755" t="s">
        <v>540</v>
      </c>
      <c r="AI755" t="s">
        <v>308</v>
      </c>
      <c r="AJ755" t="s">
        <v>309</v>
      </c>
      <c r="AN755">
        <v>260001</v>
      </c>
      <c r="BB755" s="22">
        <v>-236</v>
      </c>
      <c r="BF755">
        <f t="shared" si="50"/>
        <v>0</v>
      </c>
      <c r="BG755" s="22">
        <f t="shared" si="51"/>
        <v>-79</v>
      </c>
      <c r="BH755" s="61" t="s">
        <v>71</v>
      </c>
      <c r="BI755" t="e">
        <f>+VLOOKUP(AG755,Sheet4!A:A,1,FALSE())</f>
        <v>#N/A</v>
      </c>
      <c r="BN755" s="62">
        <f t="shared" si="53"/>
        <v>0</v>
      </c>
      <c r="BO755" t="s">
        <v>541</v>
      </c>
    </row>
    <row r="756" spans="1:68" ht="12.75" hidden="1" customHeight="1" x14ac:dyDescent="0.3">
      <c r="A756" s="60">
        <v>46114</v>
      </c>
      <c r="B756" t="s">
        <v>80</v>
      </c>
      <c r="F756">
        <v>3937.5</v>
      </c>
      <c r="G756">
        <v>3937.5</v>
      </c>
      <c r="H756" s="22">
        <v>987.5</v>
      </c>
      <c r="I756" s="22">
        <v>987.5</v>
      </c>
      <c r="J756" s="22">
        <f t="shared" si="52"/>
        <v>-2950</v>
      </c>
      <c r="K756" s="22"/>
      <c r="L756" s="22"/>
      <c r="R756" t="s">
        <v>81</v>
      </c>
      <c r="V756">
        <v>2601120</v>
      </c>
      <c r="W756" t="s">
        <v>538</v>
      </c>
      <c r="X756" t="s">
        <v>110</v>
      </c>
      <c r="Y756" t="s">
        <v>305</v>
      </c>
      <c r="Z756" t="s">
        <v>539</v>
      </c>
      <c r="AG756" t="s">
        <v>538</v>
      </c>
      <c r="AH756" t="s">
        <v>540</v>
      </c>
      <c r="AI756" t="s">
        <v>308</v>
      </c>
      <c r="AJ756" t="s">
        <v>309</v>
      </c>
      <c r="AN756">
        <v>260001</v>
      </c>
      <c r="BB756" s="22">
        <v>-2950</v>
      </c>
      <c r="BE756" s="64">
        <v>3938</v>
      </c>
      <c r="BF756">
        <f t="shared" si="50"/>
        <v>0</v>
      </c>
      <c r="BG756" s="22">
        <f t="shared" si="51"/>
        <v>-987.5</v>
      </c>
      <c r="BH756" s="66" t="s">
        <v>71</v>
      </c>
      <c r="BI756" t="e">
        <f>+VLOOKUP(AG756,Sheet4!A:A,1,FALSE())</f>
        <v>#N/A</v>
      </c>
      <c r="BN756" s="62">
        <f t="shared" si="53"/>
        <v>0</v>
      </c>
      <c r="BO756" t="s">
        <v>541</v>
      </c>
    </row>
    <row r="757" spans="1:68" ht="12.75" customHeight="1" x14ac:dyDescent="0.3">
      <c r="A757" s="60">
        <v>46114</v>
      </c>
      <c r="B757" t="s">
        <v>63</v>
      </c>
      <c r="F757">
        <v>495</v>
      </c>
      <c r="G757">
        <v>495</v>
      </c>
      <c r="H757" s="22">
        <v>20.625</v>
      </c>
      <c r="I757" s="22">
        <v>20.625</v>
      </c>
      <c r="J757" s="22">
        <f t="shared" si="52"/>
        <v>-474.375</v>
      </c>
      <c r="K757" s="22"/>
      <c r="L757" s="22"/>
      <c r="R757" t="s">
        <v>64</v>
      </c>
      <c r="V757">
        <v>2601121</v>
      </c>
      <c r="W757" t="s">
        <v>542</v>
      </c>
      <c r="X757" t="s">
        <v>66</v>
      </c>
      <c r="Y757" t="s">
        <v>543</v>
      </c>
      <c r="Z757" t="s">
        <v>544</v>
      </c>
      <c r="AG757" t="s">
        <v>542</v>
      </c>
      <c r="AH757" t="s">
        <v>545</v>
      </c>
      <c r="AI757" t="s">
        <v>546</v>
      </c>
      <c r="AJ757" t="s">
        <v>547</v>
      </c>
      <c r="AN757">
        <v>260001</v>
      </c>
      <c r="BB757" s="22">
        <v>-474.375</v>
      </c>
      <c r="BF757">
        <f t="shared" si="50"/>
        <v>0</v>
      </c>
      <c r="BG757" s="22">
        <f t="shared" si="51"/>
        <v>-20.625</v>
      </c>
      <c r="BH757" s="61" t="s">
        <v>71</v>
      </c>
      <c r="BI757" t="e">
        <f>+VLOOKUP(AG757,Sheet4!A:A,1,FALSE())</f>
        <v>#N/A</v>
      </c>
      <c r="BN757" s="62">
        <f t="shared" si="53"/>
        <v>0</v>
      </c>
      <c r="BO757" t="s">
        <v>548</v>
      </c>
      <c r="BP757" t="s">
        <v>73</v>
      </c>
    </row>
    <row r="758" spans="1:68" ht="12.75" customHeight="1" x14ac:dyDescent="0.3">
      <c r="A758" s="60">
        <v>46114</v>
      </c>
      <c r="B758" t="s">
        <v>63</v>
      </c>
      <c r="F758">
        <v>585</v>
      </c>
      <c r="G758">
        <v>585</v>
      </c>
      <c r="H758" s="22">
        <v>24.375</v>
      </c>
      <c r="I758" s="22">
        <v>24.375</v>
      </c>
      <c r="J758" s="22">
        <f t="shared" si="52"/>
        <v>-560.625</v>
      </c>
      <c r="K758" s="22"/>
      <c r="L758" s="22"/>
      <c r="R758" t="s">
        <v>64</v>
      </c>
      <c r="V758">
        <v>2601121</v>
      </c>
      <c r="W758" t="s">
        <v>542</v>
      </c>
      <c r="X758" t="s">
        <v>66</v>
      </c>
      <c r="Y758" t="s">
        <v>543</v>
      </c>
      <c r="Z758" t="s">
        <v>549</v>
      </c>
      <c r="AG758" t="s">
        <v>542</v>
      </c>
      <c r="AH758" t="s">
        <v>545</v>
      </c>
      <c r="AI758" t="s">
        <v>546</v>
      </c>
      <c r="AJ758" t="s">
        <v>547</v>
      </c>
      <c r="AN758">
        <v>260001</v>
      </c>
      <c r="BB758" s="22">
        <v>-560.625</v>
      </c>
      <c r="BF758">
        <f t="shared" si="50"/>
        <v>0</v>
      </c>
      <c r="BG758" s="22">
        <f t="shared" si="51"/>
        <v>-24.375</v>
      </c>
      <c r="BH758" s="61" t="s">
        <v>71</v>
      </c>
      <c r="BI758" t="e">
        <f>+VLOOKUP(AG758,Sheet4!A:A,1,FALSE())</f>
        <v>#N/A</v>
      </c>
      <c r="BN758" s="62">
        <f t="shared" si="53"/>
        <v>0</v>
      </c>
      <c r="BO758" t="s">
        <v>548</v>
      </c>
      <c r="BP758" t="s">
        <v>73</v>
      </c>
    </row>
    <row r="759" spans="1:68" ht="12.75" hidden="1" customHeight="1" x14ac:dyDescent="0.3">
      <c r="A759" s="60">
        <v>46114</v>
      </c>
      <c r="B759" t="s">
        <v>74</v>
      </c>
      <c r="F759" s="63">
        <v>33</v>
      </c>
      <c r="G759">
        <v>16.5</v>
      </c>
      <c r="H759" s="22">
        <v>1.375</v>
      </c>
      <c r="I759" s="22">
        <v>1.375</v>
      </c>
      <c r="J759" s="22">
        <f t="shared" si="52"/>
        <v>-15.125</v>
      </c>
      <c r="K759" s="22"/>
      <c r="L759" s="22"/>
      <c r="R759" t="s">
        <v>75</v>
      </c>
      <c r="V759">
        <v>2601121</v>
      </c>
      <c r="W759" t="s">
        <v>542</v>
      </c>
      <c r="X759" t="s">
        <v>66</v>
      </c>
      <c r="Y759" t="s">
        <v>543</v>
      </c>
      <c r="Z759" t="s">
        <v>544</v>
      </c>
      <c r="AG759" t="s">
        <v>542</v>
      </c>
      <c r="AH759" t="s">
        <v>545</v>
      </c>
      <c r="AI759" t="s">
        <v>546</v>
      </c>
      <c r="AJ759" t="s">
        <v>547</v>
      </c>
      <c r="AN759">
        <v>260001</v>
      </c>
      <c r="BB759" s="22">
        <v>-31.625</v>
      </c>
      <c r="BF759">
        <f t="shared" si="50"/>
        <v>0</v>
      </c>
      <c r="BG759" s="22">
        <f t="shared" si="51"/>
        <v>-1.375</v>
      </c>
      <c r="BH759" s="61" t="s">
        <v>71</v>
      </c>
      <c r="BI759" t="e">
        <f>+VLOOKUP(AG759,Sheet4!A:A,1,FALSE())</f>
        <v>#N/A</v>
      </c>
      <c r="BN759" s="62">
        <f t="shared" si="53"/>
        <v>0</v>
      </c>
      <c r="BO759" t="s">
        <v>548</v>
      </c>
    </row>
    <row r="760" spans="1:68" ht="12.75" hidden="1" customHeight="1" x14ac:dyDescent="0.3">
      <c r="A760" s="60">
        <v>46114</v>
      </c>
      <c r="B760" t="s">
        <v>74</v>
      </c>
      <c r="F760" s="63">
        <v>39</v>
      </c>
      <c r="G760">
        <v>19.5</v>
      </c>
      <c r="H760" s="22">
        <v>1.625</v>
      </c>
      <c r="I760" s="22">
        <v>1.625</v>
      </c>
      <c r="J760" s="22">
        <f t="shared" si="52"/>
        <v>-17.875</v>
      </c>
      <c r="K760" s="22"/>
      <c r="L760" s="22"/>
      <c r="R760" t="s">
        <v>75</v>
      </c>
      <c r="V760">
        <v>2601121</v>
      </c>
      <c r="W760" t="s">
        <v>542</v>
      </c>
      <c r="X760" t="s">
        <v>66</v>
      </c>
      <c r="Y760" t="s">
        <v>543</v>
      </c>
      <c r="Z760" t="s">
        <v>549</v>
      </c>
      <c r="AG760" t="s">
        <v>542</v>
      </c>
      <c r="AH760" t="s">
        <v>545</v>
      </c>
      <c r="AI760" t="s">
        <v>546</v>
      </c>
      <c r="AJ760" t="s">
        <v>547</v>
      </c>
      <c r="AN760">
        <v>260001</v>
      </c>
      <c r="BB760" s="22">
        <v>-37.375</v>
      </c>
      <c r="BF760">
        <f t="shared" si="50"/>
        <v>0</v>
      </c>
      <c r="BG760" s="22">
        <f t="shared" si="51"/>
        <v>-1.625</v>
      </c>
      <c r="BH760" s="61" t="s">
        <v>71</v>
      </c>
      <c r="BI760" t="e">
        <f>+VLOOKUP(AG760,Sheet4!A:A,1,FALSE())</f>
        <v>#N/A</v>
      </c>
      <c r="BN760" s="62">
        <f t="shared" si="53"/>
        <v>0</v>
      </c>
      <c r="BO760" t="s">
        <v>548</v>
      </c>
    </row>
    <row r="761" spans="1:68" ht="12.75" hidden="1" customHeight="1" x14ac:dyDescent="0.3">
      <c r="A761" s="60">
        <v>46114</v>
      </c>
      <c r="B761" t="s">
        <v>76</v>
      </c>
      <c r="F761">
        <v>660</v>
      </c>
      <c r="G761">
        <v>660</v>
      </c>
      <c r="H761" s="22">
        <v>27.5</v>
      </c>
      <c r="I761" s="22">
        <v>27.5</v>
      </c>
      <c r="J761" s="22">
        <f t="shared" si="52"/>
        <v>-632.5</v>
      </c>
      <c r="K761" s="22"/>
      <c r="L761" s="22"/>
      <c r="R761" t="s">
        <v>77</v>
      </c>
      <c r="V761">
        <v>2601121</v>
      </c>
      <c r="W761" t="s">
        <v>542</v>
      </c>
      <c r="X761" t="s">
        <v>66</v>
      </c>
      <c r="Y761" t="s">
        <v>543</v>
      </c>
      <c r="Z761" t="s">
        <v>544</v>
      </c>
      <c r="AG761" t="s">
        <v>542</v>
      </c>
      <c r="AH761" t="s">
        <v>545</v>
      </c>
      <c r="AI761" t="s">
        <v>546</v>
      </c>
      <c r="AJ761" t="s">
        <v>547</v>
      </c>
      <c r="AN761">
        <v>260001</v>
      </c>
      <c r="BB761" s="22">
        <v>-632.5</v>
      </c>
      <c r="BF761">
        <f t="shared" si="50"/>
        <v>0</v>
      </c>
      <c r="BG761" s="22">
        <f t="shared" si="51"/>
        <v>-27.5</v>
      </c>
      <c r="BH761" s="61" t="s">
        <v>71</v>
      </c>
      <c r="BI761" t="e">
        <f>+VLOOKUP(AG761,Sheet4!A:A,1,FALSE())</f>
        <v>#N/A</v>
      </c>
      <c r="BN761" s="62">
        <f t="shared" si="53"/>
        <v>0</v>
      </c>
      <c r="BO761" t="s">
        <v>548</v>
      </c>
    </row>
    <row r="762" spans="1:68" ht="12.75" hidden="1" customHeight="1" x14ac:dyDescent="0.3">
      <c r="A762" s="60">
        <v>46114</v>
      </c>
      <c r="B762" t="s">
        <v>76</v>
      </c>
      <c r="F762">
        <v>780</v>
      </c>
      <c r="G762">
        <v>780</v>
      </c>
      <c r="H762" s="22">
        <v>32.5</v>
      </c>
      <c r="I762" s="22">
        <v>32.5</v>
      </c>
      <c r="J762" s="22">
        <f t="shared" si="52"/>
        <v>-747.5</v>
      </c>
      <c r="K762" s="22"/>
      <c r="L762" s="22"/>
      <c r="R762" t="s">
        <v>77</v>
      </c>
      <c r="V762">
        <v>2601121</v>
      </c>
      <c r="W762" t="s">
        <v>542</v>
      </c>
      <c r="X762" t="s">
        <v>66</v>
      </c>
      <c r="Y762" t="s">
        <v>543</v>
      </c>
      <c r="Z762" t="s">
        <v>549</v>
      </c>
      <c r="AG762" t="s">
        <v>542</v>
      </c>
      <c r="AH762" t="s">
        <v>545</v>
      </c>
      <c r="AI762" t="s">
        <v>546</v>
      </c>
      <c r="AJ762" t="s">
        <v>547</v>
      </c>
      <c r="AN762">
        <v>260001</v>
      </c>
      <c r="BB762" s="22">
        <v>-747.5</v>
      </c>
      <c r="BF762">
        <f t="shared" si="50"/>
        <v>0</v>
      </c>
      <c r="BG762" s="22">
        <f t="shared" si="51"/>
        <v>-32.5</v>
      </c>
      <c r="BH762" s="61" t="s">
        <v>71</v>
      </c>
      <c r="BI762" t="e">
        <f>+VLOOKUP(AG762,Sheet4!A:A,1,FALSE())</f>
        <v>#N/A</v>
      </c>
      <c r="BN762" s="62">
        <f t="shared" si="53"/>
        <v>0</v>
      </c>
      <c r="BO762" t="s">
        <v>548</v>
      </c>
    </row>
    <row r="763" spans="1:68" ht="12.75" hidden="1" customHeight="1" x14ac:dyDescent="0.3">
      <c r="A763" s="60">
        <v>46114</v>
      </c>
      <c r="B763" t="s">
        <v>82</v>
      </c>
      <c r="F763" s="63">
        <v>99</v>
      </c>
      <c r="G763">
        <v>49.5</v>
      </c>
      <c r="H763" s="22">
        <v>4.125</v>
      </c>
      <c r="I763" s="22">
        <v>4.125</v>
      </c>
      <c r="J763" s="22">
        <f t="shared" si="52"/>
        <v>-45.375</v>
      </c>
      <c r="K763" s="22"/>
      <c r="L763" s="22"/>
      <c r="R763" t="s">
        <v>83</v>
      </c>
      <c r="V763">
        <v>2601121</v>
      </c>
      <c r="W763" t="s">
        <v>542</v>
      </c>
      <c r="X763" t="s">
        <v>66</v>
      </c>
      <c r="Y763" t="s">
        <v>543</v>
      </c>
      <c r="Z763" t="s">
        <v>544</v>
      </c>
      <c r="AG763" t="s">
        <v>542</v>
      </c>
      <c r="AH763" t="s">
        <v>545</v>
      </c>
      <c r="AI763" t="s">
        <v>546</v>
      </c>
      <c r="AJ763" t="s">
        <v>547</v>
      </c>
      <c r="AN763">
        <v>260001</v>
      </c>
      <c r="BB763" s="22">
        <v>-94.875</v>
      </c>
      <c r="BF763">
        <f t="shared" si="50"/>
        <v>0</v>
      </c>
      <c r="BG763" s="22">
        <f t="shared" si="51"/>
        <v>-4.125</v>
      </c>
      <c r="BH763" s="61" t="s">
        <v>71</v>
      </c>
      <c r="BI763" t="e">
        <f>+VLOOKUP(AG763,Sheet4!A:A,1,FALSE())</f>
        <v>#N/A</v>
      </c>
      <c r="BN763" s="62">
        <f t="shared" si="53"/>
        <v>0</v>
      </c>
      <c r="BO763" t="s">
        <v>548</v>
      </c>
    </row>
    <row r="764" spans="1:68" ht="12.75" hidden="1" customHeight="1" x14ac:dyDescent="0.3">
      <c r="A764" s="60">
        <v>46114</v>
      </c>
      <c r="B764" t="s">
        <v>82</v>
      </c>
      <c r="F764" s="63">
        <v>117</v>
      </c>
      <c r="G764">
        <v>58.5</v>
      </c>
      <c r="H764" s="22">
        <v>4.875</v>
      </c>
      <c r="I764" s="22">
        <v>4.875</v>
      </c>
      <c r="J764" s="22">
        <f t="shared" si="52"/>
        <v>-53.625</v>
      </c>
      <c r="K764" s="22"/>
      <c r="L764" s="22"/>
      <c r="R764" t="s">
        <v>83</v>
      </c>
      <c r="V764">
        <v>2601121</v>
      </c>
      <c r="W764" t="s">
        <v>542</v>
      </c>
      <c r="X764" t="s">
        <v>66</v>
      </c>
      <c r="Y764" t="s">
        <v>543</v>
      </c>
      <c r="Z764" t="s">
        <v>549</v>
      </c>
      <c r="AG764" t="s">
        <v>542</v>
      </c>
      <c r="AH764" t="s">
        <v>545</v>
      </c>
      <c r="AI764" t="s">
        <v>546</v>
      </c>
      <c r="AJ764" t="s">
        <v>547</v>
      </c>
      <c r="AN764">
        <v>260001</v>
      </c>
      <c r="BB764" s="22">
        <v>-112.125</v>
      </c>
      <c r="BF764">
        <f t="shared" si="50"/>
        <v>0</v>
      </c>
      <c r="BG764" s="22">
        <f t="shared" si="51"/>
        <v>-4.875</v>
      </c>
      <c r="BH764" s="61" t="s">
        <v>71</v>
      </c>
      <c r="BI764" t="e">
        <f>+VLOOKUP(AG764,Sheet4!A:A,1,FALSE())</f>
        <v>#N/A</v>
      </c>
      <c r="BN764" s="62">
        <f t="shared" si="53"/>
        <v>0</v>
      </c>
      <c r="BO764" t="s">
        <v>548</v>
      </c>
    </row>
    <row r="765" spans="1:68" ht="12.75" hidden="1" customHeight="1" x14ac:dyDescent="0.3">
      <c r="A765" s="60">
        <v>46114</v>
      </c>
      <c r="B765" t="s">
        <v>84</v>
      </c>
      <c r="F765">
        <v>1650</v>
      </c>
      <c r="G765">
        <v>1650</v>
      </c>
      <c r="H765" s="22">
        <v>68.75</v>
      </c>
      <c r="I765" s="22">
        <v>68.75</v>
      </c>
      <c r="J765" s="22">
        <f t="shared" si="52"/>
        <v>-1581.25</v>
      </c>
      <c r="K765" s="22"/>
      <c r="L765" s="22">
        <f>I765/50</f>
        <v>1.375</v>
      </c>
      <c r="R765" t="s">
        <v>85</v>
      </c>
      <c r="V765">
        <v>2601121</v>
      </c>
      <c r="W765" t="s">
        <v>542</v>
      </c>
      <c r="X765" t="s">
        <v>66</v>
      </c>
      <c r="Y765" t="s">
        <v>543</v>
      </c>
      <c r="Z765" t="s">
        <v>544</v>
      </c>
      <c r="AG765" t="s">
        <v>542</v>
      </c>
      <c r="AH765" t="s">
        <v>545</v>
      </c>
      <c r="AI765" t="s">
        <v>546</v>
      </c>
      <c r="AJ765" t="s">
        <v>547</v>
      </c>
      <c r="AN765">
        <v>260001</v>
      </c>
      <c r="BB765" s="22">
        <v>-1581.25</v>
      </c>
      <c r="BF765">
        <f t="shared" si="50"/>
        <v>0</v>
      </c>
      <c r="BG765" s="22">
        <f t="shared" si="51"/>
        <v>-68.75</v>
      </c>
      <c r="BH765" s="61" t="s">
        <v>71</v>
      </c>
      <c r="BI765" t="e">
        <f>+VLOOKUP(AG765,Sheet4!A:A,1,FALSE())</f>
        <v>#N/A</v>
      </c>
      <c r="BN765" s="62">
        <f t="shared" si="53"/>
        <v>0</v>
      </c>
      <c r="BO765" t="s">
        <v>548</v>
      </c>
    </row>
    <row r="766" spans="1:68" ht="12.75" hidden="1" customHeight="1" x14ac:dyDescent="0.3">
      <c r="A766" s="60">
        <v>46114</v>
      </c>
      <c r="B766" t="s">
        <v>84</v>
      </c>
      <c r="F766">
        <v>1950</v>
      </c>
      <c r="G766">
        <v>1950</v>
      </c>
      <c r="H766" s="22">
        <v>81.25</v>
      </c>
      <c r="I766" s="22">
        <v>81.25</v>
      </c>
      <c r="J766" s="22">
        <f t="shared" si="52"/>
        <v>-1868.75</v>
      </c>
      <c r="K766" s="22"/>
      <c r="L766" s="22">
        <f>I766/50</f>
        <v>1.625</v>
      </c>
      <c r="R766" t="s">
        <v>85</v>
      </c>
      <c r="V766">
        <v>2601121</v>
      </c>
      <c r="W766" t="s">
        <v>542</v>
      </c>
      <c r="X766" t="s">
        <v>66</v>
      </c>
      <c r="Y766" t="s">
        <v>543</v>
      </c>
      <c r="Z766" t="s">
        <v>549</v>
      </c>
      <c r="AG766" t="s">
        <v>542</v>
      </c>
      <c r="AH766" t="s">
        <v>545</v>
      </c>
      <c r="AI766" t="s">
        <v>546</v>
      </c>
      <c r="AJ766" t="s">
        <v>547</v>
      </c>
      <c r="AN766">
        <v>260001</v>
      </c>
      <c r="BB766" s="22">
        <v>-1868.75</v>
      </c>
      <c r="BF766">
        <f t="shared" si="50"/>
        <v>0</v>
      </c>
      <c r="BG766" s="22">
        <f t="shared" si="51"/>
        <v>-81.25</v>
      </c>
      <c r="BH766" s="61" t="s">
        <v>71</v>
      </c>
      <c r="BI766" t="e">
        <f>+VLOOKUP(AG766,Sheet4!A:A,1,FALSE())</f>
        <v>#N/A</v>
      </c>
      <c r="BN766" s="62">
        <f t="shared" si="53"/>
        <v>0</v>
      </c>
      <c r="BO766" t="s">
        <v>548</v>
      </c>
    </row>
    <row r="767" spans="1:68" ht="12.75" customHeight="1" x14ac:dyDescent="0.3">
      <c r="A767" s="60">
        <v>46114</v>
      </c>
      <c r="B767" t="s">
        <v>63</v>
      </c>
      <c r="F767">
        <v>120</v>
      </c>
      <c r="G767">
        <v>120</v>
      </c>
      <c r="H767">
        <v>3420</v>
      </c>
      <c r="I767">
        <v>3420</v>
      </c>
      <c r="J767" s="22">
        <v>3300</v>
      </c>
      <c r="R767" t="s">
        <v>64</v>
      </c>
      <c r="V767">
        <v>2601122</v>
      </c>
      <c r="W767" t="s">
        <v>550</v>
      </c>
      <c r="X767" t="s">
        <v>169</v>
      </c>
      <c r="Y767" t="s">
        <v>551</v>
      </c>
      <c r="Z767" t="s">
        <v>552</v>
      </c>
      <c r="AG767" t="s">
        <v>550</v>
      </c>
      <c r="AH767" t="s">
        <v>553</v>
      </c>
      <c r="AI767" t="s">
        <v>554</v>
      </c>
      <c r="AJ767" t="s">
        <v>555</v>
      </c>
      <c r="AN767">
        <v>260001</v>
      </c>
      <c r="BF767">
        <f t="shared" si="50"/>
        <v>0</v>
      </c>
      <c r="BG767" s="22">
        <f t="shared" si="51"/>
        <v>-3420</v>
      </c>
      <c r="BH767" s="61" t="s">
        <v>71</v>
      </c>
      <c r="BI767" t="e">
        <f>+VLOOKUP(AG767,Sheet4!A:A,1,FALSE())</f>
        <v>#N/A</v>
      </c>
      <c r="BN767" s="62">
        <v>3300</v>
      </c>
      <c r="BO767" t="s">
        <v>556</v>
      </c>
      <c r="BP767" t="s">
        <v>73</v>
      </c>
    </row>
    <row r="768" spans="1:68" ht="12.75" hidden="1" customHeight="1" x14ac:dyDescent="0.3">
      <c r="A768" s="60">
        <v>46114</v>
      </c>
      <c r="B768" t="s">
        <v>74</v>
      </c>
      <c r="F768" s="63">
        <v>8</v>
      </c>
      <c r="G768">
        <v>4</v>
      </c>
      <c r="H768">
        <v>228</v>
      </c>
      <c r="I768">
        <v>228</v>
      </c>
      <c r="J768" s="22">
        <v>220</v>
      </c>
      <c r="R768" t="s">
        <v>75</v>
      </c>
      <c r="V768">
        <v>2601122</v>
      </c>
      <c r="W768" t="s">
        <v>550</v>
      </c>
      <c r="X768" t="s">
        <v>169</v>
      </c>
      <c r="Y768" t="s">
        <v>551</v>
      </c>
      <c r="Z768" t="s">
        <v>552</v>
      </c>
      <c r="AG768" t="s">
        <v>550</v>
      </c>
      <c r="AH768" t="s">
        <v>553</v>
      </c>
      <c r="AI768" t="s">
        <v>554</v>
      </c>
      <c r="AJ768" t="s">
        <v>555</v>
      </c>
      <c r="AN768">
        <v>260001</v>
      </c>
      <c r="BF768">
        <f t="shared" si="50"/>
        <v>0</v>
      </c>
      <c r="BG768" s="22">
        <f t="shared" si="51"/>
        <v>-228</v>
      </c>
      <c r="BH768" s="61" t="s">
        <v>71</v>
      </c>
      <c r="BI768" t="e">
        <f>+VLOOKUP(AG768,Sheet4!A:A,1,FALSE())</f>
        <v>#N/A</v>
      </c>
      <c r="BN768" s="62">
        <v>220</v>
      </c>
      <c r="BO768" t="s">
        <v>556</v>
      </c>
    </row>
    <row r="769" spans="1:68" ht="12.75" hidden="1" customHeight="1" x14ac:dyDescent="0.3">
      <c r="A769" s="60">
        <v>46114</v>
      </c>
      <c r="B769" t="s">
        <v>76</v>
      </c>
      <c r="F769">
        <v>160</v>
      </c>
      <c r="G769">
        <v>160</v>
      </c>
      <c r="H769">
        <v>4560</v>
      </c>
      <c r="I769">
        <v>4560</v>
      </c>
      <c r="J769" s="22">
        <v>4400</v>
      </c>
      <c r="R769" t="s">
        <v>77</v>
      </c>
      <c r="V769">
        <v>2601122</v>
      </c>
      <c r="W769" t="s">
        <v>550</v>
      </c>
      <c r="X769" t="s">
        <v>169</v>
      </c>
      <c r="Y769" t="s">
        <v>551</v>
      </c>
      <c r="Z769" t="s">
        <v>552</v>
      </c>
      <c r="AG769" t="s">
        <v>550</v>
      </c>
      <c r="AH769" t="s">
        <v>553</v>
      </c>
      <c r="AI769" t="s">
        <v>554</v>
      </c>
      <c r="AJ769" t="s">
        <v>555</v>
      </c>
      <c r="AN769">
        <v>260001</v>
      </c>
      <c r="BC769" s="64">
        <v>160</v>
      </c>
      <c r="BF769">
        <f t="shared" si="50"/>
        <v>160</v>
      </c>
      <c r="BG769" s="22">
        <f t="shared" si="51"/>
        <v>-4400</v>
      </c>
      <c r="BH769" s="67" t="s">
        <v>99</v>
      </c>
      <c r="BI769" t="e">
        <f>+VLOOKUP(AG769,Sheet4!A:A,1,FALSE())</f>
        <v>#N/A</v>
      </c>
      <c r="BN769" s="62">
        <v>4400</v>
      </c>
      <c r="BO769" t="s">
        <v>556</v>
      </c>
    </row>
    <row r="770" spans="1:68" ht="12.75" hidden="1" customHeight="1" x14ac:dyDescent="0.3">
      <c r="A770" s="60">
        <v>46114</v>
      </c>
      <c r="B770" t="s">
        <v>78</v>
      </c>
      <c r="F770" s="63">
        <v>8</v>
      </c>
      <c r="G770">
        <v>4</v>
      </c>
      <c r="H770">
        <v>228</v>
      </c>
      <c r="I770">
        <v>228</v>
      </c>
      <c r="J770" s="22">
        <v>220</v>
      </c>
      <c r="R770" t="s">
        <v>79</v>
      </c>
      <c r="V770">
        <v>2601122</v>
      </c>
      <c r="W770" t="s">
        <v>550</v>
      </c>
      <c r="X770" t="s">
        <v>169</v>
      </c>
      <c r="Y770" t="s">
        <v>551</v>
      </c>
      <c r="Z770" t="s">
        <v>552</v>
      </c>
      <c r="AG770" t="s">
        <v>550</v>
      </c>
      <c r="AH770" t="s">
        <v>553</v>
      </c>
      <c r="AI770" t="s">
        <v>554</v>
      </c>
      <c r="AJ770" t="s">
        <v>555</v>
      </c>
      <c r="AN770">
        <v>260001</v>
      </c>
      <c r="BF770">
        <f t="shared" ref="BF770:BF833" si="54">+BC770+BD770</f>
        <v>0</v>
      </c>
      <c r="BG770" s="22">
        <f t="shared" ref="BG770:BG833" si="55">+BF770-I770</f>
        <v>-228</v>
      </c>
      <c r="BH770" s="61" t="s">
        <v>71</v>
      </c>
      <c r="BI770" t="e">
        <f>+VLOOKUP(AG770,Sheet4!A:A,1,FALSE())</f>
        <v>#N/A</v>
      </c>
      <c r="BN770" s="62">
        <v>220</v>
      </c>
      <c r="BO770" t="s">
        <v>556</v>
      </c>
    </row>
    <row r="771" spans="1:68" ht="12.75" hidden="1" customHeight="1" x14ac:dyDescent="0.3">
      <c r="A771" s="60">
        <v>46114</v>
      </c>
      <c r="B771" t="s">
        <v>80</v>
      </c>
      <c r="F771">
        <v>100</v>
      </c>
      <c r="G771">
        <v>100</v>
      </c>
      <c r="H771">
        <v>2850</v>
      </c>
      <c r="I771">
        <v>2850</v>
      </c>
      <c r="J771" s="22">
        <v>2750</v>
      </c>
      <c r="R771" t="s">
        <v>81</v>
      </c>
      <c r="V771">
        <v>2601122</v>
      </c>
      <c r="W771" t="s">
        <v>550</v>
      </c>
      <c r="X771" t="s">
        <v>169</v>
      </c>
      <c r="Y771" t="s">
        <v>551</v>
      </c>
      <c r="Z771" t="s">
        <v>552</v>
      </c>
      <c r="AG771" t="s">
        <v>550</v>
      </c>
      <c r="AH771" t="s">
        <v>553</v>
      </c>
      <c r="AI771" t="s">
        <v>554</v>
      </c>
      <c r="AJ771" t="s">
        <v>555</v>
      </c>
      <c r="AN771">
        <v>260001</v>
      </c>
      <c r="BE771" s="64">
        <v>100</v>
      </c>
      <c r="BF771">
        <f t="shared" si="54"/>
        <v>0</v>
      </c>
      <c r="BG771" s="22">
        <f t="shared" si="55"/>
        <v>-2850</v>
      </c>
      <c r="BH771" s="66" t="s">
        <v>71</v>
      </c>
      <c r="BI771" t="e">
        <f>+VLOOKUP(AG771,Sheet4!A:A,1,FALSE())</f>
        <v>#N/A</v>
      </c>
      <c r="BN771" s="62">
        <v>2750</v>
      </c>
      <c r="BO771" t="s">
        <v>556</v>
      </c>
    </row>
    <row r="772" spans="1:68" ht="12.75" customHeight="1" x14ac:dyDescent="0.3">
      <c r="A772" s="60">
        <v>46114</v>
      </c>
      <c r="B772" t="s">
        <v>63</v>
      </c>
      <c r="F772">
        <v>615</v>
      </c>
      <c r="G772">
        <v>615</v>
      </c>
      <c r="H772" s="22">
        <v>0</v>
      </c>
      <c r="I772" s="22">
        <v>0</v>
      </c>
      <c r="J772" s="22">
        <f t="shared" ref="J772:J783" si="56">I772-G772</f>
        <v>-615</v>
      </c>
      <c r="K772" s="22"/>
      <c r="L772" s="22"/>
      <c r="R772" t="s">
        <v>64</v>
      </c>
      <c r="V772">
        <v>2601123</v>
      </c>
      <c r="W772" t="s">
        <v>557</v>
      </c>
      <c r="X772" t="s">
        <v>144</v>
      </c>
      <c r="Y772" t="s">
        <v>503</v>
      </c>
      <c r="Z772" t="s">
        <v>558</v>
      </c>
      <c r="AG772" t="s">
        <v>557</v>
      </c>
      <c r="AH772" t="s">
        <v>559</v>
      </c>
      <c r="AI772" t="s">
        <v>506</v>
      </c>
      <c r="AJ772" t="s">
        <v>507</v>
      </c>
      <c r="AN772">
        <v>260001</v>
      </c>
      <c r="BB772" s="22">
        <v>-615</v>
      </c>
      <c r="BF772">
        <f t="shared" si="54"/>
        <v>0</v>
      </c>
      <c r="BG772" s="22">
        <f t="shared" si="55"/>
        <v>0</v>
      </c>
      <c r="BH772" s="61" t="s">
        <v>71</v>
      </c>
      <c r="BI772" t="e">
        <f>+VLOOKUP(AG772,Sheet4!A:A,1,FALSE())</f>
        <v>#N/A</v>
      </c>
      <c r="BN772" s="62">
        <f t="shared" ref="BN772:BN783" si="57">+I772+-H772</f>
        <v>0</v>
      </c>
      <c r="BO772" t="s">
        <v>560</v>
      </c>
      <c r="BP772" t="s">
        <v>73</v>
      </c>
    </row>
    <row r="773" spans="1:68" ht="12.75" hidden="1" customHeight="1" x14ac:dyDescent="0.3">
      <c r="A773" s="60">
        <v>46114</v>
      </c>
      <c r="B773" t="s">
        <v>74</v>
      </c>
      <c r="F773" s="63">
        <v>41</v>
      </c>
      <c r="G773">
        <v>20.5</v>
      </c>
      <c r="H773" s="22">
        <v>0</v>
      </c>
      <c r="I773" s="22">
        <v>0</v>
      </c>
      <c r="J773" s="22">
        <f t="shared" si="56"/>
        <v>-20.5</v>
      </c>
      <c r="K773" s="22"/>
      <c r="L773" s="22"/>
      <c r="R773" t="s">
        <v>75</v>
      </c>
      <c r="V773">
        <v>2601123</v>
      </c>
      <c r="W773" t="s">
        <v>557</v>
      </c>
      <c r="X773" t="s">
        <v>144</v>
      </c>
      <c r="Y773" t="s">
        <v>503</v>
      </c>
      <c r="Z773" t="s">
        <v>558</v>
      </c>
      <c r="AG773" t="s">
        <v>557</v>
      </c>
      <c r="AH773" t="s">
        <v>559</v>
      </c>
      <c r="AI773" t="s">
        <v>506</v>
      </c>
      <c r="AJ773" t="s">
        <v>507</v>
      </c>
      <c r="AN773">
        <v>260001</v>
      </c>
      <c r="BB773" s="22">
        <v>-41</v>
      </c>
      <c r="BF773">
        <f t="shared" si="54"/>
        <v>0</v>
      </c>
      <c r="BG773" s="22">
        <f t="shared" si="55"/>
        <v>0</v>
      </c>
      <c r="BH773" s="61" t="s">
        <v>71</v>
      </c>
      <c r="BI773" t="e">
        <f>+VLOOKUP(AG773,Sheet4!A:A,1,FALSE())</f>
        <v>#N/A</v>
      </c>
      <c r="BN773" s="62">
        <f t="shared" si="57"/>
        <v>0</v>
      </c>
      <c r="BO773" t="s">
        <v>560</v>
      </c>
    </row>
    <row r="774" spans="1:68" ht="12.75" hidden="1" customHeight="1" x14ac:dyDescent="0.3">
      <c r="A774" s="60">
        <v>46114</v>
      </c>
      <c r="B774" t="s">
        <v>76</v>
      </c>
      <c r="F774">
        <v>820</v>
      </c>
      <c r="G774">
        <v>820</v>
      </c>
      <c r="H774" s="22">
        <v>0</v>
      </c>
      <c r="I774" s="22">
        <v>0</v>
      </c>
      <c r="J774" s="22">
        <f t="shared" si="56"/>
        <v>-820</v>
      </c>
      <c r="K774" s="22"/>
      <c r="L774" s="22"/>
      <c r="R774" t="s">
        <v>77</v>
      </c>
      <c r="V774">
        <v>2601123</v>
      </c>
      <c r="W774" t="s">
        <v>557</v>
      </c>
      <c r="X774" t="s">
        <v>144</v>
      </c>
      <c r="Y774" t="s">
        <v>503</v>
      </c>
      <c r="Z774" t="s">
        <v>558</v>
      </c>
      <c r="AG774" t="s">
        <v>557</v>
      </c>
      <c r="AH774" t="s">
        <v>559</v>
      </c>
      <c r="AI774" t="s">
        <v>506</v>
      </c>
      <c r="AJ774" t="s">
        <v>507</v>
      </c>
      <c r="AN774">
        <v>260001</v>
      </c>
      <c r="BB774" s="22">
        <v>-820</v>
      </c>
      <c r="BF774">
        <f t="shared" si="54"/>
        <v>0</v>
      </c>
      <c r="BG774" s="22">
        <f t="shared" si="55"/>
        <v>0</v>
      </c>
      <c r="BH774" s="61" t="s">
        <v>71</v>
      </c>
      <c r="BI774" t="e">
        <f>+VLOOKUP(AG774,Sheet4!A:A,1,FALSE())</f>
        <v>#N/A</v>
      </c>
      <c r="BN774" s="62">
        <f t="shared" si="57"/>
        <v>0</v>
      </c>
      <c r="BO774" t="s">
        <v>560</v>
      </c>
    </row>
    <row r="775" spans="1:68" ht="12.75" hidden="1" customHeight="1" x14ac:dyDescent="0.3">
      <c r="A775" s="60">
        <v>46114</v>
      </c>
      <c r="B775" t="s">
        <v>78</v>
      </c>
      <c r="F775" s="63">
        <v>41</v>
      </c>
      <c r="G775">
        <v>20.5</v>
      </c>
      <c r="H775" s="22">
        <v>0</v>
      </c>
      <c r="I775" s="22">
        <v>0</v>
      </c>
      <c r="J775" s="22">
        <f t="shared" si="56"/>
        <v>-20.5</v>
      </c>
      <c r="K775" s="22"/>
      <c r="L775" s="22"/>
      <c r="R775" t="s">
        <v>79</v>
      </c>
      <c r="V775">
        <v>2601123</v>
      </c>
      <c r="W775" t="s">
        <v>557</v>
      </c>
      <c r="X775" t="s">
        <v>144</v>
      </c>
      <c r="Y775" t="s">
        <v>503</v>
      </c>
      <c r="Z775" t="s">
        <v>558</v>
      </c>
      <c r="AG775" t="s">
        <v>557</v>
      </c>
      <c r="AH775" t="s">
        <v>559</v>
      </c>
      <c r="AI775" t="s">
        <v>506</v>
      </c>
      <c r="AJ775" t="s">
        <v>507</v>
      </c>
      <c r="AN775">
        <v>260001</v>
      </c>
      <c r="BB775" s="22">
        <v>-41</v>
      </c>
      <c r="BF775">
        <f t="shared" si="54"/>
        <v>0</v>
      </c>
      <c r="BG775" s="22">
        <f t="shared" si="55"/>
        <v>0</v>
      </c>
      <c r="BH775" s="61" t="s">
        <v>71</v>
      </c>
      <c r="BI775" t="e">
        <f>+VLOOKUP(AG775,Sheet4!A:A,1,FALSE())</f>
        <v>#N/A</v>
      </c>
      <c r="BN775" s="62">
        <f t="shared" si="57"/>
        <v>0</v>
      </c>
      <c r="BO775" t="s">
        <v>560</v>
      </c>
    </row>
    <row r="776" spans="1:68" ht="12.75" hidden="1" customHeight="1" x14ac:dyDescent="0.3">
      <c r="A776" s="60">
        <v>46114</v>
      </c>
      <c r="B776" t="s">
        <v>80</v>
      </c>
      <c r="F776">
        <v>512.5</v>
      </c>
      <c r="G776">
        <v>512.5</v>
      </c>
      <c r="H776" s="22">
        <v>0</v>
      </c>
      <c r="I776" s="22">
        <v>0</v>
      </c>
      <c r="J776" s="22">
        <f t="shared" si="56"/>
        <v>-512.5</v>
      </c>
      <c r="K776" s="22"/>
      <c r="L776" s="22"/>
      <c r="R776" t="s">
        <v>81</v>
      </c>
      <c r="V776">
        <v>2601123</v>
      </c>
      <c r="W776" t="s">
        <v>557</v>
      </c>
      <c r="X776" t="s">
        <v>144</v>
      </c>
      <c r="Y776" t="s">
        <v>503</v>
      </c>
      <c r="Z776" t="s">
        <v>558</v>
      </c>
      <c r="AG776" t="s">
        <v>557</v>
      </c>
      <c r="AH776" t="s">
        <v>559</v>
      </c>
      <c r="AI776" t="s">
        <v>506</v>
      </c>
      <c r="AJ776" t="s">
        <v>507</v>
      </c>
      <c r="AN776">
        <v>260001</v>
      </c>
      <c r="BB776" s="22">
        <v>-512.5</v>
      </c>
      <c r="BF776">
        <f t="shared" si="54"/>
        <v>0</v>
      </c>
      <c r="BG776" s="22">
        <f t="shared" si="55"/>
        <v>0</v>
      </c>
      <c r="BH776" s="61" t="s">
        <v>71</v>
      </c>
      <c r="BI776" t="e">
        <f>+VLOOKUP(AG776,Sheet4!A:A,1,FALSE())</f>
        <v>#N/A</v>
      </c>
      <c r="BN776" s="62">
        <f t="shared" si="57"/>
        <v>0</v>
      </c>
      <c r="BO776" t="s">
        <v>560</v>
      </c>
    </row>
    <row r="777" spans="1:68" ht="12.75" customHeight="1" x14ac:dyDescent="0.3">
      <c r="A777" s="60">
        <v>46114</v>
      </c>
      <c r="B777" t="s">
        <v>63</v>
      </c>
      <c r="F777">
        <v>165</v>
      </c>
      <c r="G777">
        <v>165</v>
      </c>
      <c r="H777" s="22">
        <v>0</v>
      </c>
      <c r="I777" s="22">
        <v>0</v>
      </c>
      <c r="J777" s="22">
        <f t="shared" si="56"/>
        <v>-165</v>
      </c>
      <c r="K777" s="22"/>
      <c r="L777" s="22"/>
      <c r="R777" t="s">
        <v>64</v>
      </c>
      <c r="V777">
        <v>2601124</v>
      </c>
      <c r="W777" t="s">
        <v>561</v>
      </c>
      <c r="X777" t="s">
        <v>66</v>
      </c>
      <c r="Y777" t="s">
        <v>268</v>
      </c>
      <c r="Z777" t="s">
        <v>562</v>
      </c>
      <c r="AG777" t="s">
        <v>561</v>
      </c>
      <c r="AH777" t="s">
        <v>563</v>
      </c>
      <c r="AI777" t="s">
        <v>271</v>
      </c>
      <c r="AJ777" t="s">
        <v>272</v>
      </c>
      <c r="AN777">
        <v>260001</v>
      </c>
      <c r="BB777" s="22">
        <v>-165</v>
      </c>
      <c r="BF777">
        <f t="shared" si="54"/>
        <v>0</v>
      </c>
      <c r="BG777" s="22">
        <f t="shared" si="55"/>
        <v>0</v>
      </c>
      <c r="BH777" s="61" t="s">
        <v>71</v>
      </c>
      <c r="BI777" t="e">
        <f>+VLOOKUP(AG777,Sheet4!A:A,1,FALSE())</f>
        <v>#N/A</v>
      </c>
      <c r="BN777" s="62">
        <f t="shared" si="57"/>
        <v>0</v>
      </c>
      <c r="BO777" t="s">
        <v>564</v>
      </c>
      <c r="BP777" t="s">
        <v>101</v>
      </c>
    </row>
    <row r="778" spans="1:68" ht="12.75" hidden="1" customHeight="1" x14ac:dyDescent="0.3">
      <c r="A778" s="60">
        <v>46114</v>
      </c>
      <c r="B778" t="s">
        <v>74</v>
      </c>
      <c r="F778" s="63">
        <v>11</v>
      </c>
      <c r="G778">
        <v>5.5</v>
      </c>
      <c r="H778" s="22">
        <v>0</v>
      </c>
      <c r="I778" s="22">
        <v>0</v>
      </c>
      <c r="J778" s="22">
        <f t="shared" si="56"/>
        <v>-5.5</v>
      </c>
      <c r="K778" s="22"/>
      <c r="L778" s="22"/>
      <c r="R778" t="s">
        <v>75</v>
      </c>
      <c r="V778">
        <v>2601124</v>
      </c>
      <c r="W778" t="s">
        <v>561</v>
      </c>
      <c r="X778" t="s">
        <v>66</v>
      </c>
      <c r="Y778" t="s">
        <v>268</v>
      </c>
      <c r="Z778" t="s">
        <v>562</v>
      </c>
      <c r="AG778" t="s">
        <v>561</v>
      </c>
      <c r="AH778" t="s">
        <v>563</v>
      </c>
      <c r="AI778" t="s">
        <v>271</v>
      </c>
      <c r="AJ778" t="s">
        <v>272</v>
      </c>
      <c r="AN778">
        <v>260001</v>
      </c>
      <c r="BB778" s="22">
        <v>-11</v>
      </c>
      <c r="BF778">
        <f t="shared" si="54"/>
        <v>0</v>
      </c>
      <c r="BG778" s="22">
        <f t="shared" si="55"/>
        <v>0</v>
      </c>
      <c r="BH778" s="61" t="s">
        <v>71</v>
      </c>
      <c r="BI778" t="e">
        <f>+VLOOKUP(AG778,Sheet4!A:A,1,FALSE())</f>
        <v>#N/A</v>
      </c>
      <c r="BN778" s="62">
        <f t="shared" si="57"/>
        <v>0</v>
      </c>
      <c r="BO778" t="s">
        <v>564</v>
      </c>
    </row>
    <row r="779" spans="1:68" ht="12.75" hidden="1" customHeight="1" x14ac:dyDescent="0.3">
      <c r="A779" s="60">
        <v>46114</v>
      </c>
      <c r="B779" t="s">
        <v>76</v>
      </c>
      <c r="F779">
        <v>220</v>
      </c>
      <c r="G779">
        <v>220</v>
      </c>
      <c r="H779" s="22">
        <v>0</v>
      </c>
      <c r="I779" s="22">
        <v>0</v>
      </c>
      <c r="J779" s="22">
        <f t="shared" si="56"/>
        <v>-220</v>
      </c>
      <c r="K779" s="22"/>
      <c r="L779" s="22"/>
      <c r="R779" t="s">
        <v>77</v>
      </c>
      <c r="V779">
        <v>2601124</v>
      </c>
      <c r="W779" t="s">
        <v>561</v>
      </c>
      <c r="X779" t="s">
        <v>66</v>
      </c>
      <c r="Y779" t="s">
        <v>268</v>
      </c>
      <c r="Z779" t="s">
        <v>562</v>
      </c>
      <c r="AG779" t="s">
        <v>561</v>
      </c>
      <c r="AH779" t="s">
        <v>563</v>
      </c>
      <c r="AI779" t="s">
        <v>271</v>
      </c>
      <c r="AJ779" t="s">
        <v>272</v>
      </c>
      <c r="AN779">
        <v>260001</v>
      </c>
      <c r="BB779" s="22">
        <v>-220</v>
      </c>
      <c r="BF779">
        <f t="shared" si="54"/>
        <v>0</v>
      </c>
      <c r="BG779" s="22">
        <f t="shared" si="55"/>
        <v>0</v>
      </c>
      <c r="BH779" s="61" t="s">
        <v>71</v>
      </c>
      <c r="BI779" t="e">
        <f>+VLOOKUP(AG779,Sheet4!A:A,1,FALSE())</f>
        <v>#N/A</v>
      </c>
      <c r="BN779" s="62">
        <f t="shared" si="57"/>
        <v>0</v>
      </c>
      <c r="BO779" t="s">
        <v>564</v>
      </c>
    </row>
    <row r="780" spans="1:68" ht="12.75" hidden="1" customHeight="1" x14ac:dyDescent="0.3">
      <c r="A780" s="60">
        <v>46114</v>
      </c>
      <c r="B780" t="s">
        <v>78</v>
      </c>
      <c r="F780" s="63">
        <v>9</v>
      </c>
      <c r="G780">
        <v>4.5</v>
      </c>
      <c r="H780" s="22">
        <v>0</v>
      </c>
      <c r="I780" s="22">
        <v>0</v>
      </c>
      <c r="J780" s="22">
        <f t="shared" si="56"/>
        <v>-4.5</v>
      </c>
      <c r="K780" s="22"/>
      <c r="L780" s="22"/>
      <c r="R780" t="s">
        <v>79</v>
      </c>
      <c r="V780">
        <v>2601124</v>
      </c>
      <c r="W780" t="s">
        <v>561</v>
      </c>
      <c r="X780" t="s">
        <v>66</v>
      </c>
      <c r="Y780" t="s">
        <v>268</v>
      </c>
      <c r="Z780" t="s">
        <v>562</v>
      </c>
      <c r="AG780" t="s">
        <v>561</v>
      </c>
      <c r="AH780" t="s">
        <v>563</v>
      </c>
      <c r="AI780" t="s">
        <v>271</v>
      </c>
      <c r="AJ780" t="s">
        <v>272</v>
      </c>
      <c r="AN780">
        <v>260001</v>
      </c>
      <c r="BB780" s="22">
        <v>-9</v>
      </c>
      <c r="BF780">
        <f t="shared" si="54"/>
        <v>0</v>
      </c>
      <c r="BG780" s="22">
        <f t="shared" si="55"/>
        <v>0</v>
      </c>
      <c r="BH780" s="61" t="s">
        <v>71</v>
      </c>
      <c r="BI780" t="e">
        <f>+VLOOKUP(AG780,Sheet4!A:A,1,FALSE())</f>
        <v>#N/A</v>
      </c>
      <c r="BN780" s="62">
        <f t="shared" si="57"/>
        <v>0</v>
      </c>
      <c r="BO780" t="s">
        <v>564</v>
      </c>
    </row>
    <row r="781" spans="1:68" ht="12.75" hidden="1" customHeight="1" x14ac:dyDescent="0.3">
      <c r="A781" s="60">
        <v>46114</v>
      </c>
      <c r="B781" t="s">
        <v>80</v>
      </c>
      <c r="F781">
        <v>112.5</v>
      </c>
      <c r="G781">
        <v>112.5</v>
      </c>
      <c r="H781" s="22">
        <v>0</v>
      </c>
      <c r="I781" s="22">
        <v>0</v>
      </c>
      <c r="J781" s="22">
        <f t="shared" si="56"/>
        <v>-112.5</v>
      </c>
      <c r="K781" s="22">
        <f>I781/12.5</f>
        <v>0</v>
      </c>
      <c r="L781" s="22"/>
      <c r="R781" t="s">
        <v>81</v>
      </c>
      <c r="V781">
        <v>2601124</v>
      </c>
      <c r="W781" t="s">
        <v>561</v>
      </c>
      <c r="X781" t="s">
        <v>66</v>
      </c>
      <c r="Y781" t="s">
        <v>268</v>
      </c>
      <c r="Z781" t="s">
        <v>562</v>
      </c>
      <c r="AG781" t="s">
        <v>561</v>
      </c>
      <c r="AH781" t="s">
        <v>563</v>
      </c>
      <c r="AI781" t="s">
        <v>271</v>
      </c>
      <c r="AJ781" t="s">
        <v>272</v>
      </c>
      <c r="AN781">
        <v>260001</v>
      </c>
      <c r="BB781" s="22">
        <v>-112.5</v>
      </c>
      <c r="BF781">
        <f t="shared" si="54"/>
        <v>0</v>
      </c>
      <c r="BG781" s="22">
        <f t="shared" si="55"/>
        <v>0</v>
      </c>
      <c r="BH781" s="61" t="s">
        <v>71</v>
      </c>
      <c r="BI781" t="e">
        <f>+VLOOKUP(AG781,Sheet4!A:A,1,FALSE())</f>
        <v>#N/A</v>
      </c>
      <c r="BN781" s="62">
        <f t="shared" si="57"/>
        <v>0</v>
      </c>
      <c r="BO781" t="s">
        <v>564</v>
      </c>
    </row>
    <row r="782" spans="1:68" ht="12.75" hidden="1" customHeight="1" x14ac:dyDescent="0.3">
      <c r="A782" s="60">
        <v>46114</v>
      </c>
      <c r="B782" t="s">
        <v>82</v>
      </c>
      <c r="F782" s="63">
        <v>6</v>
      </c>
      <c r="G782">
        <v>3</v>
      </c>
      <c r="H782" s="22">
        <v>0</v>
      </c>
      <c r="I782" s="22">
        <v>0</v>
      </c>
      <c r="J782" s="22">
        <f t="shared" si="56"/>
        <v>-3</v>
      </c>
      <c r="K782" s="22"/>
      <c r="L782" s="22"/>
      <c r="R782" t="s">
        <v>83</v>
      </c>
      <c r="V782">
        <v>2601124</v>
      </c>
      <c r="W782" t="s">
        <v>561</v>
      </c>
      <c r="X782" t="s">
        <v>66</v>
      </c>
      <c r="Y782" t="s">
        <v>268</v>
      </c>
      <c r="Z782" t="s">
        <v>562</v>
      </c>
      <c r="AG782" t="s">
        <v>561</v>
      </c>
      <c r="AH782" t="s">
        <v>563</v>
      </c>
      <c r="AI782" t="s">
        <v>271</v>
      </c>
      <c r="AJ782" t="s">
        <v>272</v>
      </c>
      <c r="AN782">
        <v>260001</v>
      </c>
      <c r="BB782" s="22">
        <v>-6</v>
      </c>
      <c r="BF782">
        <f t="shared" si="54"/>
        <v>0</v>
      </c>
      <c r="BG782" s="22">
        <f t="shared" si="55"/>
        <v>0</v>
      </c>
      <c r="BH782" s="61" t="s">
        <v>71</v>
      </c>
      <c r="BI782" t="e">
        <f>+VLOOKUP(AG782,Sheet4!A:A,1,FALSE())</f>
        <v>#N/A</v>
      </c>
      <c r="BN782" s="62">
        <f t="shared" si="57"/>
        <v>0</v>
      </c>
      <c r="BO782" t="s">
        <v>564</v>
      </c>
    </row>
    <row r="783" spans="1:68" ht="12.75" hidden="1" customHeight="1" x14ac:dyDescent="0.3">
      <c r="A783" s="60">
        <v>46114</v>
      </c>
      <c r="B783" t="s">
        <v>84</v>
      </c>
      <c r="F783">
        <v>100</v>
      </c>
      <c r="G783">
        <v>100</v>
      </c>
      <c r="H783" s="22">
        <v>0</v>
      </c>
      <c r="I783" s="22">
        <v>0</v>
      </c>
      <c r="J783" s="22">
        <f t="shared" si="56"/>
        <v>-100</v>
      </c>
      <c r="K783" s="22"/>
      <c r="L783" s="22">
        <f>I783/50</f>
        <v>0</v>
      </c>
      <c r="R783" t="s">
        <v>85</v>
      </c>
      <c r="V783">
        <v>2601124</v>
      </c>
      <c r="W783" t="s">
        <v>561</v>
      </c>
      <c r="X783" t="s">
        <v>66</v>
      </c>
      <c r="Y783" t="s">
        <v>268</v>
      </c>
      <c r="Z783" t="s">
        <v>562</v>
      </c>
      <c r="AG783" t="s">
        <v>561</v>
      </c>
      <c r="AH783" t="s">
        <v>563</v>
      </c>
      <c r="AI783" t="s">
        <v>271</v>
      </c>
      <c r="AJ783" t="s">
        <v>272</v>
      </c>
      <c r="AN783">
        <v>260001</v>
      </c>
      <c r="BB783" s="22">
        <v>-100</v>
      </c>
      <c r="BF783">
        <f t="shared" si="54"/>
        <v>0</v>
      </c>
      <c r="BG783" s="22">
        <f t="shared" si="55"/>
        <v>0</v>
      </c>
      <c r="BH783" s="61" t="s">
        <v>71</v>
      </c>
      <c r="BI783" t="e">
        <f>+VLOOKUP(AG783,Sheet4!A:A,1,FALSE())</f>
        <v>#N/A</v>
      </c>
      <c r="BN783" s="62">
        <f t="shared" si="57"/>
        <v>0</v>
      </c>
      <c r="BO783" t="s">
        <v>564</v>
      </c>
    </row>
    <row r="784" spans="1:68" ht="12.75" customHeight="1" x14ac:dyDescent="0.3">
      <c r="A784" s="60">
        <v>46114</v>
      </c>
      <c r="B784" t="s">
        <v>63</v>
      </c>
      <c r="F784">
        <v>720</v>
      </c>
      <c r="G784">
        <v>720</v>
      </c>
      <c r="H784">
        <v>8670</v>
      </c>
      <c r="I784">
        <v>8670</v>
      </c>
      <c r="J784" s="22">
        <v>7950</v>
      </c>
      <c r="R784" t="s">
        <v>64</v>
      </c>
      <c r="V784">
        <v>2601125</v>
      </c>
      <c r="W784" t="s">
        <v>565</v>
      </c>
      <c r="X784" t="s">
        <v>94</v>
      </c>
      <c r="Y784" t="s">
        <v>566</v>
      </c>
      <c r="Z784" t="s">
        <v>567</v>
      </c>
      <c r="AG784" t="s">
        <v>565</v>
      </c>
      <c r="AH784" t="s">
        <v>568</v>
      </c>
      <c r="AI784" t="s">
        <v>569</v>
      </c>
      <c r="AJ784">
        <v>841368450</v>
      </c>
      <c r="AN784">
        <v>260001</v>
      </c>
      <c r="BF784">
        <f t="shared" si="54"/>
        <v>0</v>
      </c>
      <c r="BG784" s="22">
        <f t="shared" si="55"/>
        <v>-8670</v>
      </c>
      <c r="BH784" s="61" t="s">
        <v>71</v>
      </c>
      <c r="BI784" t="e">
        <f>+VLOOKUP(AG784,Sheet4!A:A,1,FALSE())</f>
        <v>#N/A</v>
      </c>
      <c r="BN784" s="62">
        <v>7950</v>
      </c>
      <c r="BO784" t="s">
        <v>570</v>
      </c>
      <c r="BP784" t="s">
        <v>73</v>
      </c>
    </row>
    <row r="785" spans="1:68" ht="12.75" hidden="1" customHeight="1" x14ac:dyDescent="0.3">
      <c r="A785" s="60">
        <v>46114</v>
      </c>
      <c r="B785" t="s">
        <v>74</v>
      </c>
      <c r="F785" s="63">
        <v>48</v>
      </c>
      <c r="G785">
        <v>24</v>
      </c>
      <c r="H785">
        <v>578</v>
      </c>
      <c r="I785">
        <v>578</v>
      </c>
      <c r="J785" s="22">
        <v>530</v>
      </c>
      <c r="R785" t="s">
        <v>75</v>
      </c>
      <c r="V785">
        <v>2601125</v>
      </c>
      <c r="W785" t="s">
        <v>565</v>
      </c>
      <c r="X785" t="s">
        <v>94</v>
      </c>
      <c r="Y785" t="s">
        <v>566</v>
      </c>
      <c r="Z785" t="s">
        <v>567</v>
      </c>
      <c r="AG785" t="s">
        <v>565</v>
      </c>
      <c r="AH785" t="s">
        <v>568</v>
      </c>
      <c r="AI785" t="s">
        <v>569</v>
      </c>
      <c r="AJ785">
        <v>841368450</v>
      </c>
      <c r="AN785">
        <v>260001</v>
      </c>
      <c r="BF785">
        <f t="shared" si="54"/>
        <v>0</v>
      </c>
      <c r="BG785" s="22">
        <f t="shared" si="55"/>
        <v>-578</v>
      </c>
      <c r="BH785" s="61" t="s">
        <v>71</v>
      </c>
      <c r="BI785" t="e">
        <f>+VLOOKUP(AG785,Sheet4!A:A,1,FALSE())</f>
        <v>#N/A</v>
      </c>
      <c r="BN785" s="62">
        <v>530</v>
      </c>
      <c r="BO785" t="s">
        <v>570</v>
      </c>
    </row>
    <row r="786" spans="1:68" ht="12.75" hidden="1" customHeight="1" x14ac:dyDescent="0.3">
      <c r="A786" s="60">
        <v>46114</v>
      </c>
      <c r="B786" t="s">
        <v>76</v>
      </c>
      <c r="F786">
        <v>960</v>
      </c>
      <c r="G786">
        <v>960</v>
      </c>
      <c r="H786">
        <v>11560</v>
      </c>
      <c r="I786">
        <v>11560</v>
      </c>
      <c r="J786" s="22">
        <v>10600</v>
      </c>
      <c r="R786" t="s">
        <v>77</v>
      </c>
      <c r="V786">
        <v>2601125</v>
      </c>
      <c r="W786" t="s">
        <v>565</v>
      </c>
      <c r="X786" t="s">
        <v>94</v>
      </c>
      <c r="Y786" t="s">
        <v>566</v>
      </c>
      <c r="Z786" t="s">
        <v>567</v>
      </c>
      <c r="AG786" t="s">
        <v>565</v>
      </c>
      <c r="AH786" t="s">
        <v>568</v>
      </c>
      <c r="AI786" t="s">
        <v>569</v>
      </c>
      <c r="AJ786">
        <v>841368450</v>
      </c>
      <c r="AN786">
        <v>260001</v>
      </c>
      <c r="BF786">
        <f t="shared" si="54"/>
        <v>0</v>
      </c>
      <c r="BG786" s="22">
        <f t="shared" si="55"/>
        <v>-11560</v>
      </c>
      <c r="BH786" s="61" t="s">
        <v>71</v>
      </c>
      <c r="BI786" t="e">
        <f>+VLOOKUP(AG786,Sheet4!A:A,1,FALSE())</f>
        <v>#N/A</v>
      </c>
      <c r="BN786" s="62">
        <v>10600</v>
      </c>
      <c r="BO786" t="s">
        <v>570</v>
      </c>
    </row>
    <row r="787" spans="1:68" ht="12.75" hidden="1" customHeight="1" x14ac:dyDescent="0.3">
      <c r="A787" s="60">
        <v>46114</v>
      </c>
      <c r="B787" t="s">
        <v>82</v>
      </c>
      <c r="F787" s="63">
        <v>144</v>
      </c>
      <c r="G787">
        <v>72</v>
      </c>
      <c r="H787">
        <v>1143</v>
      </c>
      <c r="I787">
        <v>1143</v>
      </c>
      <c r="J787" s="22">
        <v>999</v>
      </c>
      <c r="R787" t="s">
        <v>83</v>
      </c>
      <c r="V787">
        <v>2601125</v>
      </c>
      <c r="W787" t="s">
        <v>565</v>
      </c>
      <c r="X787" t="s">
        <v>94</v>
      </c>
      <c r="Y787" t="s">
        <v>566</v>
      </c>
      <c r="Z787" t="s">
        <v>567</v>
      </c>
      <c r="AG787" t="s">
        <v>565</v>
      </c>
      <c r="AH787" t="s">
        <v>568</v>
      </c>
      <c r="AI787" t="s">
        <v>569</v>
      </c>
      <c r="AJ787">
        <v>841368450</v>
      </c>
      <c r="AN787">
        <v>260001</v>
      </c>
      <c r="BF787">
        <f t="shared" si="54"/>
        <v>0</v>
      </c>
      <c r="BG787" s="22">
        <f t="shared" si="55"/>
        <v>-1143</v>
      </c>
      <c r="BH787" s="61" t="s">
        <v>71</v>
      </c>
      <c r="BI787" t="e">
        <f>+VLOOKUP(AG787,Sheet4!A:A,1,FALSE())</f>
        <v>#N/A</v>
      </c>
      <c r="BN787" s="62">
        <v>999</v>
      </c>
      <c r="BO787" t="s">
        <v>570</v>
      </c>
    </row>
    <row r="788" spans="1:68" ht="12.75" hidden="1" customHeight="1" x14ac:dyDescent="0.3">
      <c r="A788" s="60">
        <v>46114</v>
      </c>
      <c r="B788" t="s">
        <v>84</v>
      </c>
      <c r="F788">
        <v>2400</v>
      </c>
      <c r="G788">
        <v>2400</v>
      </c>
      <c r="H788">
        <v>19050</v>
      </c>
      <c r="I788">
        <v>19050</v>
      </c>
      <c r="J788" s="22">
        <v>16650</v>
      </c>
      <c r="R788" t="s">
        <v>85</v>
      </c>
      <c r="V788">
        <v>2601125</v>
      </c>
      <c r="W788" t="s">
        <v>565</v>
      </c>
      <c r="X788" t="s">
        <v>94</v>
      </c>
      <c r="Y788" t="s">
        <v>566</v>
      </c>
      <c r="Z788" t="s">
        <v>567</v>
      </c>
      <c r="AG788" t="s">
        <v>565</v>
      </c>
      <c r="AH788" t="s">
        <v>568</v>
      </c>
      <c r="AI788" t="s">
        <v>569</v>
      </c>
      <c r="AJ788">
        <v>841368450</v>
      </c>
      <c r="AN788">
        <v>260001</v>
      </c>
      <c r="BF788">
        <f t="shared" si="54"/>
        <v>0</v>
      </c>
      <c r="BG788" s="22">
        <f t="shared" si="55"/>
        <v>-19050</v>
      </c>
      <c r="BH788" s="61" t="s">
        <v>71</v>
      </c>
      <c r="BI788" t="e">
        <f>+VLOOKUP(AG788,Sheet4!A:A,1,FALSE())</f>
        <v>#N/A</v>
      </c>
      <c r="BN788" s="62">
        <v>16650</v>
      </c>
      <c r="BO788" t="s">
        <v>570</v>
      </c>
    </row>
    <row r="789" spans="1:68" ht="12.75" customHeight="1" x14ac:dyDescent="0.3">
      <c r="A789" s="60">
        <v>46114</v>
      </c>
      <c r="B789" t="s">
        <v>63</v>
      </c>
      <c r="F789">
        <v>2865</v>
      </c>
      <c r="G789">
        <v>2865</v>
      </c>
      <c r="H789" s="22">
        <v>165</v>
      </c>
      <c r="I789" s="22">
        <v>165</v>
      </c>
      <c r="J789" s="22">
        <f t="shared" ref="J789:J819" si="58">I789-G789</f>
        <v>-2700</v>
      </c>
      <c r="K789" s="22"/>
      <c r="L789" s="22"/>
      <c r="R789" t="s">
        <v>64</v>
      </c>
      <c r="V789">
        <v>2601126</v>
      </c>
      <c r="W789" t="s">
        <v>571</v>
      </c>
      <c r="X789" t="s">
        <v>66</v>
      </c>
      <c r="Y789" t="s">
        <v>532</v>
      </c>
      <c r="Z789" t="s">
        <v>572</v>
      </c>
      <c r="AG789" t="s">
        <v>571</v>
      </c>
      <c r="AH789" t="s">
        <v>573</v>
      </c>
      <c r="AI789" t="s">
        <v>535</v>
      </c>
      <c r="AJ789" t="s">
        <v>536</v>
      </c>
      <c r="AN789">
        <v>260001</v>
      </c>
      <c r="BB789" s="22">
        <v>-2700</v>
      </c>
      <c r="BF789">
        <f t="shared" si="54"/>
        <v>0</v>
      </c>
      <c r="BG789" s="22">
        <f t="shared" si="55"/>
        <v>-165</v>
      </c>
      <c r="BH789" s="61" t="s">
        <v>71</v>
      </c>
      <c r="BI789" t="e">
        <f>+VLOOKUP(AG789,Sheet4!A:A,1,FALSE())</f>
        <v>#N/A</v>
      </c>
      <c r="BN789" s="62">
        <f t="shared" ref="BN789:BN819" si="59">+I789+-H789</f>
        <v>0</v>
      </c>
      <c r="BO789" t="s">
        <v>574</v>
      </c>
      <c r="BP789" t="s">
        <v>73</v>
      </c>
    </row>
    <row r="790" spans="1:68" ht="12.75" hidden="1" customHeight="1" x14ac:dyDescent="0.3">
      <c r="A790" s="60">
        <v>46114</v>
      </c>
      <c r="B790" t="s">
        <v>74</v>
      </c>
      <c r="F790" s="63">
        <v>191</v>
      </c>
      <c r="G790">
        <v>95.5</v>
      </c>
      <c r="H790" s="22">
        <v>11</v>
      </c>
      <c r="I790" s="22">
        <v>11</v>
      </c>
      <c r="J790" s="22">
        <f t="shared" si="58"/>
        <v>-84.5</v>
      </c>
      <c r="K790" s="22"/>
      <c r="L790" s="22"/>
      <c r="R790" t="s">
        <v>75</v>
      </c>
      <c r="V790">
        <v>2601126</v>
      </c>
      <c r="W790" t="s">
        <v>571</v>
      </c>
      <c r="X790" t="s">
        <v>66</v>
      </c>
      <c r="Y790" t="s">
        <v>532</v>
      </c>
      <c r="Z790" t="s">
        <v>572</v>
      </c>
      <c r="AG790" t="s">
        <v>571</v>
      </c>
      <c r="AH790" t="s">
        <v>573</v>
      </c>
      <c r="AI790" t="s">
        <v>535</v>
      </c>
      <c r="AJ790" t="s">
        <v>536</v>
      </c>
      <c r="AN790">
        <v>260001</v>
      </c>
      <c r="BB790" s="22">
        <v>-180</v>
      </c>
      <c r="BF790">
        <f t="shared" si="54"/>
        <v>0</v>
      </c>
      <c r="BG790" s="22">
        <f t="shared" si="55"/>
        <v>-11</v>
      </c>
      <c r="BH790" s="61" t="s">
        <v>71</v>
      </c>
      <c r="BI790" t="e">
        <f>+VLOOKUP(AG790,Sheet4!A:A,1,FALSE())</f>
        <v>#N/A</v>
      </c>
      <c r="BN790" s="62">
        <f t="shared" si="59"/>
        <v>0</v>
      </c>
      <c r="BO790" t="s">
        <v>574</v>
      </c>
    </row>
    <row r="791" spans="1:68" ht="12.75" hidden="1" customHeight="1" x14ac:dyDescent="0.3">
      <c r="A791" s="60">
        <v>46114</v>
      </c>
      <c r="B791" t="s">
        <v>76</v>
      </c>
      <c r="F791">
        <v>3820</v>
      </c>
      <c r="G791">
        <v>3820</v>
      </c>
      <c r="H791" s="22">
        <v>220</v>
      </c>
      <c r="I791" s="22">
        <v>220</v>
      </c>
      <c r="J791" s="22">
        <f t="shared" si="58"/>
        <v>-3600</v>
      </c>
      <c r="K791" s="22"/>
      <c r="L791" s="22"/>
      <c r="R791" t="s">
        <v>77</v>
      </c>
      <c r="V791">
        <v>2601126</v>
      </c>
      <c r="W791" t="s">
        <v>571</v>
      </c>
      <c r="X791" t="s">
        <v>66</v>
      </c>
      <c r="Y791" t="s">
        <v>532</v>
      </c>
      <c r="Z791" t="s">
        <v>572</v>
      </c>
      <c r="AG791" t="s">
        <v>571</v>
      </c>
      <c r="AH791" t="s">
        <v>573</v>
      </c>
      <c r="AI791" t="s">
        <v>535</v>
      </c>
      <c r="AJ791" t="s">
        <v>536</v>
      </c>
      <c r="AN791">
        <v>260001</v>
      </c>
      <c r="BB791" s="22">
        <v>-3600</v>
      </c>
      <c r="BF791">
        <f t="shared" si="54"/>
        <v>0</v>
      </c>
      <c r="BG791" s="22">
        <f t="shared" si="55"/>
        <v>-220</v>
      </c>
      <c r="BH791" s="61" t="s">
        <v>71</v>
      </c>
      <c r="BI791" t="e">
        <f>+VLOOKUP(AG791,Sheet4!A:A,1,FALSE())</f>
        <v>#N/A</v>
      </c>
      <c r="BN791" s="62">
        <f t="shared" si="59"/>
        <v>0</v>
      </c>
      <c r="BO791" t="s">
        <v>574</v>
      </c>
    </row>
    <row r="792" spans="1:68" ht="12.75" hidden="1" customHeight="1" x14ac:dyDescent="0.3">
      <c r="A792" s="60">
        <v>46114</v>
      </c>
      <c r="B792" t="s">
        <v>82</v>
      </c>
      <c r="F792" s="63">
        <v>573</v>
      </c>
      <c r="G792">
        <v>286.5</v>
      </c>
      <c r="H792" s="22">
        <v>0</v>
      </c>
      <c r="I792" s="22">
        <v>0</v>
      </c>
      <c r="J792" s="22">
        <f t="shared" si="58"/>
        <v>-286.5</v>
      </c>
      <c r="K792" s="22"/>
      <c r="L792" s="22"/>
      <c r="R792" t="s">
        <v>83</v>
      </c>
      <c r="V792">
        <v>2601126</v>
      </c>
      <c r="W792" t="s">
        <v>571</v>
      </c>
      <c r="X792" t="s">
        <v>66</v>
      </c>
      <c r="Y792" t="s">
        <v>532</v>
      </c>
      <c r="Z792" t="s">
        <v>572</v>
      </c>
      <c r="AG792" t="s">
        <v>571</v>
      </c>
      <c r="AH792" t="s">
        <v>573</v>
      </c>
      <c r="AI792" t="s">
        <v>535</v>
      </c>
      <c r="AJ792" t="s">
        <v>536</v>
      </c>
      <c r="AN792">
        <v>260001</v>
      </c>
      <c r="BB792" s="22">
        <v>-573</v>
      </c>
      <c r="BF792">
        <f t="shared" si="54"/>
        <v>0</v>
      </c>
      <c r="BG792" s="22">
        <f t="shared" si="55"/>
        <v>0</v>
      </c>
      <c r="BH792" s="61" t="s">
        <v>71</v>
      </c>
      <c r="BI792" t="e">
        <f>+VLOOKUP(AG792,Sheet4!A:A,1,FALSE())</f>
        <v>#N/A</v>
      </c>
      <c r="BN792" s="62">
        <f t="shared" si="59"/>
        <v>0</v>
      </c>
      <c r="BO792" t="s">
        <v>574</v>
      </c>
    </row>
    <row r="793" spans="1:68" ht="12.75" hidden="1" customHeight="1" x14ac:dyDescent="0.3">
      <c r="A793" s="60">
        <v>46114</v>
      </c>
      <c r="B793" t="s">
        <v>84</v>
      </c>
      <c r="F793">
        <v>9550</v>
      </c>
      <c r="G793">
        <v>9550</v>
      </c>
      <c r="H793" s="22">
        <v>0</v>
      </c>
      <c r="I793" s="22">
        <v>0</v>
      </c>
      <c r="J793" s="22">
        <f t="shared" si="58"/>
        <v>-9550</v>
      </c>
      <c r="K793" s="22"/>
      <c r="L793" s="22">
        <f>I793/50</f>
        <v>0</v>
      </c>
      <c r="R793" t="s">
        <v>85</v>
      </c>
      <c r="V793">
        <v>2601126</v>
      </c>
      <c r="W793" t="s">
        <v>571</v>
      </c>
      <c r="X793" t="s">
        <v>66</v>
      </c>
      <c r="Y793" t="s">
        <v>532</v>
      </c>
      <c r="Z793" t="s">
        <v>572</v>
      </c>
      <c r="AG793" t="s">
        <v>571</v>
      </c>
      <c r="AH793" t="s">
        <v>573</v>
      </c>
      <c r="AI793" t="s">
        <v>535</v>
      </c>
      <c r="AJ793" t="s">
        <v>536</v>
      </c>
      <c r="AN793">
        <v>260001</v>
      </c>
      <c r="BB793" s="22">
        <v>-9550</v>
      </c>
      <c r="BF793">
        <f t="shared" si="54"/>
        <v>0</v>
      </c>
      <c r="BG793" s="22">
        <f t="shared" si="55"/>
        <v>0</v>
      </c>
      <c r="BH793" s="61" t="s">
        <v>71</v>
      </c>
      <c r="BI793" t="e">
        <f>+VLOOKUP(AG793,Sheet4!A:A,1,FALSE())</f>
        <v>#N/A</v>
      </c>
      <c r="BN793" s="62">
        <f t="shared" si="59"/>
        <v>0</v>
      </c>
      <c r="BO793" t="s">
        <v>574</v>
      </c>
    </row>
    <row r="794" spans="1:68" ht="12.75" customHeight="1" x14ac:dyDescent="0.3">
      <c r="A794" s="60">
        <v>46114</v>
      </c>
      <c r="B794" t="s">
        <v>63</v>
      </c>
      <c r="F794">
        <v>240</v>
      </c>
      <c r="G794">
        <v>240</v>
      </c>
      <c r="H794" s="22">
        <v>96.923076923076906</v>
      </c>
      <c r="I794" s="22">
        <v>96.923076923076906</v>
      </c>
      <c r="J794" s="22">
        <f t="shared" si="58"/>
        <v>-143.07692307692309</v>
      </c>
      <c r="K794" s="22"/>
      <c r="L794" s="22"/>
      <c r="R794" t="s">
        <v>64</v>
      </c>
      <c r="V794">
        <v>2601127</v>
      </c>
      <c r="W794" t="s">
        <v>575</v>
      </c>
      <c r="X794" t="s">
        <v>66</v>
      </c>
      <c r="Y794" t="s">
        <v>87</v>
      </c>
      <c r="Z794" t="s">
        <v>576</v>
      </c>
      <c r="AG794" t="s">
        <v>575</v>
      </c>
      <c r="AH794" t="s">
        <v>577</v>
      </c>
      <c r="AI794" t="s">
        <v>90</v>
      </c>
      <c r="AJ794" t="s">
        <v>91</v>
      </c>
      <c r="AN794">
        <v>260001</v>
      </c>
      <c r="BB794" s="22">
        <v>-143.07692307692301</v>
      </c>
      <c r="BF794">
        <f t="shared" si="54"/>
        <v>0</v>
      </c>
      <c r="BG794" s="22">
        <f t="shared" si="55"/>
        <v>-96.923076923076906</v>
      </c>
      <c r="BH794" s="61" t="s">
        <v>71</v>
      </c>
      <c r="BI794" t="e">
        <f>+VLOOKUP(AG794,Sheet4!A:A,1,FALSE())</f>
        <v>#N/A</v>
      </c>
      <c r="BN794" s="62">
        <f t="shared" si="59"/>
        <v>0</v>
      </c>
      <c r="BO794" t="s">
        <v>578</v>
      </c>
      <c r="BP794" t="s">
        <v>73</v>
      </c>
    </row>
    <row r="795" spans="1:68" ht="12.75" customHeight="1" x14ac:dyDescent="0.3">
      <c r="A795" s="60">
        <v>46114</v>
      </c>
      <c r="B795" t="s">
        <v>63</v>
      </c>
      <c r="F795">
        <v>540</v>
      </c>
      <c r="G795">
        <v>540</v>
      </c>
      <c r="H795" s="22">
        <v>218.07692307692301</v>
      </c>
      <c r="I795" s="22">
        <v>218.07692307692301</v>
      </c>
      <c r="J795" s="22">
        <f t="shared" si="58"/>
        <v>-321.92307692307702</v>
      </c>
      <c r="K795" s="22"/>
      <c r="L795" s="22"/>
      <c r="R795" t="s">
        <v>64</v>
      </c>
      <c r="V795">
        <v>2601127</v>
      </c>
      <c r="W795" t="s">
        <v>575</v>
      </c>
      <c r="X795" t="s">
        <v>66</v>
      </c>
      <c r="Y795" t="s">
        <v>87</v>
      </c>
      <c r="Z795" t="s">
        <v>579</v>
      </c>
      <c r="AG795" t="s">
        <v>575</v>
      </c>
      <c r="AH795" t="s">
        <v>577</v>
      </c>
      <c r="AI795" t="s">
        <v>90</v>
      </c>
      <c r="AJ795" t="s">
        <v>91</v>
      </c>
      <c r="AN795">
        <v>260001</v>
      </c>
      <c r="BB795" s="22">
        <v>-321.92307692307702</v>
      </c>
      <c r="BF795">
        <f t="shared" si="54"/>
        <v>0</v>
      </c>
      <c r="BG795" s="22">
        <f t="shared" si="55"/>
        <v>-218.07692307692301</v>
      </c>
      <c r="BH795" s="61" t="s">
        <v>71</v>
      </c>
      <c r="BI795" t="e">
        <f>+VLOOKUP(AG795,Sheet4!A:A,1,FALSE())</f>
        <v>#N/A</v>
      </c>
      <c r="BN795" s="62">
        <f t="shared" si="59"/>
        <v>0</v>
      </c>
      <c r="BO795" t="s">
        <v>578</v>
      </c>
      <c r="BP795" t="s">
        <v>73</v>
      </c>
    </row>
    <row r="796" spans="1:68" ht="12.75" hidden="1" customHeight="1" x14ac:dyDescent="0.3">
      <c r="A796" s="60">
        <v>46114</v>
      </c>
      <c r="B796" t="s">
        <v>74</v>
      </c>
      <c r="F796" s="63">
        <v>16</v>
      </c>
      <c r="G796">
        <v>8</v>
      </c>
      <c r="H796" s="22">
        <v>6.4615384615384599</v>
      </c>
      <c r="I796" s="22">
        <v>6.4615384615384599</v>
      </c>
      <c r="J796" s="22">
        <f t="shared" si="58"/>
        <v>-1.5384615384615401</v>
      </c>
      <c r="K796" s="22"/>
      <c r="L796" s="22"/>
      <c r="R796" t="s">
        <v>75</v>
      </c>
      <c r="V796">
        <v>2601127</v>
      </c>
      <c r="W796" t="s">
        <v>575</v>
      </c>
      <c r="X796" t="s">
        <v>66</v>
      </c>
      <c r="Y796" t="s">
        <v>87</v>
      </c>
      <c r="Z796" t="s">
        <v>576</v>
      </c>
      <c r="AG796" t="s">
        <v>575</v>
      </c>
      <c r="AH796" t="s">
        <v>577</v>
      </c>
      <c r="AI796" t="s">
        <v>90</v>
      </c>
      <c r="AJ796" t="s">
        <v>91</v>
      </c>
      <c r="AN796">
        <v>260001</v>
      </c>
      <c r="BB796" s="22">
        <v>-9.5384615384615401</v>
      </c>
      <c r="BF796">
        <f t="shared" si="54"/>
        <v>0</v>
      </c>
      <c r="BG796" s="22">
        <f t="shared" si="55"/>
        <v>-6.4615384615384599</v>
      </c>
      <c r="BH796" s="61" t="s">
        <v>71</v>
      </c>
      <c r="BI796" t="e">
        <f>+VLOOKUP(AG796,Sheet4!A:A,1,FALSE())</f>
        <v>#N/A</v>
      </c>
      <c r="BN796" s="62">
        <f t="shared" si="59"/>
        <v>0</v>
      </c>
      <c r="BO796" t="s">
        <v>578</v>
      </c>
    </row>
    <row r="797" spans="1:68" ht="12.75" hidden="1" customHeight="1" x14ac:dyDescent="0.3">
      <c r="A797" s="60">
        <v>46114</v>
      </c>
      <c r="B797" t="s">
        <v>74</v>
      </c>
      <c r="F797" s="63">
        <v>36</v>
      </c>
      <c r="G797">
        <v>18</v>
      </c>
      <c r="H797" s="22">
        <v>14.538461538461499</v>
      </c>
      <c r="I797" s="22">
        <v>14.538461538461499</v>
      </c>
      <c r="J797" s="22">
        <f t="shared" si="58"/>
        <v>-3.4615384615385008</v>
      </c>
      <c r="K797" s="22"/>
      <c r="L797" s="22"/>
      <c r="R797" t="s">
        <v>75</v>
      </c>
      <c r="V797">
        <v>2601127</v>
      </c>
      <c r="W797" t="s">
        <v>575</v>
      </c>
      <c r="X797" t="s">
        <v>66</v>
      </c>
      <c r="Y797" t="s">
        <v>87</v>
      </c>
      <c r="Z797" t="s">
        <v>579</v>
      </c>
      <c r="AG797" t="s">
        <v>575</v>
      </c>
      <c r="AH797" t="s">
        <v>577</v>
      </c>
      <c r="AI797" t="s">
        <v>90</v>
      </c>
      <c r="AJ797" t="s">
        <v>91</v>
      </c>
      <c r="AN797">
        <v>260001</v>
      </c>
      <c r="BB797" s="22">
        <v>-21.461538461538499</v>
      </c>
      <c r="BF797">
        <f t="shared" si="54"/>
        <v>0</v>
      </c>
      <c r="BG797" s="22">
        <f t="shared" si="55"/>
        <v>-14.538461538461499</v>
      </c>
      <c r="BH797" s="61" t="s">
        <v>71</v>
      </c>
      <c r="BI797" t="e">
        <f>+VLOOKUP(AG797,Sheet4!A:A,1,FALSE())</f>
        <v>#N/A</v>
      </c>
      <c r="BN797" s="62">
        <f t="shared" si="59"/>
        <v>0</v>
      </c>
      <c r="BO797" t="s">
        <v>578</v>
      </c>
    </row>
    <row r="798" spans="1:68" ht="12.75" hidden="1" customHeight="1" x14ac:dyDescent="0.3">
      <c r="A798" s="60">
        <v>46114</v>
      </c>
      <c r="B798" t="s">
        <v>76</v>
      </c>
      <c r="F798">
        <v>320</v>
      </c>
      <c r="G798">
        <v>320</v>
      </c>
      <c r="H798" s="22">
        <v>129.230769230769</v>
      </c>
      <c r="I798" s="22">
        <v>129.230769230769</v>
      </c>
      <c r="J798" s="22">
        <f t="shared" si="58"/>
        <v>-190.769230769231</v>
      </c>
      <c r="K798" s="22"/>
      <c r="L798" s="22"/>
      <c r="R798" t="s">
        <v>77</v>
      </c>
      <c r="V798">
        <v>2601127</v>
      </c>
      <c r="W798" t="s">
        <v>575</v>
      </c>
      <c r="X798" t="s">
        <v>66</v>
      </c>
      <c r="Y798" t="s">
        <v>87</v>
      </c>
      <c r="Z798" t="s">
        <v>576</v>
      </c>
      <c r="AG798" t="s">
        <v>575</v>
      </c>
      <c r="AH798" t="s">
        <v>577</v>
      </c>
      <c r="AI798" t="s">
        <v>90</v>
      </c>
      <c r="AJ798" t="s">
        <v>91</v>
      </c>
      <c r="AN798">
        <v>260001</v>
      </c>
      <c r="BB798" s="22">
        <v>-190.769230769231</v>
      </c>
      <c r="BF798">
        <f t="shared" si="54"/>
        <v>0</v>
      </c>
      <c r="BG798" s="22">
        <f t="shared" si="55"/>
        <v>-129.230769230769</v>
      </c>
      <c r="BH798" s="61" t="s">
        <v>71</v>
      </c>
      <c r="BI798" t="e">
        <f>+VLOOKUP(AG798,Sheet4!A:A,1,FALSE())</f>
        <v>#N/A</v>
      </c>
      <c r="BN798" s="62">
        <f t="shared" si="59"/>
        <v>0</v>
      </c>
      <c r="BO798" t="s">
        <v>578</v>
      </c>
    </row>
    <row r="799" spans="1:68" ht="12.75" hidden="1" customHeight="1" x14ac:dyDescent="0.3">
      <c r="A799" s="60">
        <v>46114</v>
      </c>
      <c r="B799" t="s">
        <v>76</v>
      </c>
      <c r="F799">
        <v>720</v>
      </c>
      <c r="G799">
        <v>720</v>
      </c>
      <c r="H799" s="22">
        <v>290.769230769231</v>
      </c>
      <c r="I799" s="22">
        <v>290.769230769231</v>
      </c>
      <c r="J799" s="22">
        <f t="shared" si="58"/>
        <v>-429.230769230769</v>
      </c>
      <c r="K799" s="22"/>
      <c r="L799" s="22"/>
      <c r="R799" t="s">
        <v>77</v>
      </c>
      <c r="V799">
        <v>2601127</v>
      </c>
      <c r="W799" t="s">
        <v>575</v>
      </c>
      <c r="X799" t="s">
        <v>66</v>
      </c>
      <c r="Y799" t="s">
        <v>87</v>
      </c>
      <c r="Z799" t="s">
        <v>579</v>
      </c>
      <c r="AG799" t="s">
        <v>575</v>
      </c>
      <c r="AH799" t="s">
        <v>577</v>
      </c>
      <c r="AI799" t="s">
        <v>90</v>
      </c>
      <c r="AJ799" t="s">
        <v>91</v>
      </c>
      <c r="AN799">
        <v>260001</v>
      </c>
      <c r="BB799" s="22">
        <v>-429.230769230769</v>
      </c>
      <c r="BF799">
        <f t="shared" si="54"/>
        <v>0</v>
      </c>
      <c r="BG799" s="22">
        <f t="shared" si="55"/>
        <v>-290.769230769231</v>
      </c>
      <c r="BH799" s="61" t="s">
        <v>71</v>
      </c>
      <c r="BI799" t="e">
        <f>+VLOOKUP(AG799,Sheet4!A:A,1,FALSE())</f>
        <v>#N/A</v>
      </c>
      <c r="BN799" s="62">
        <f t="shared" si="59"/>
        <v>0</v>
      </c>
      <c r="BO799" t="s">
        <v>578</v>
      </c>
    </row>
    <row r="800" spans="1:68" ht="12.75" hidden="1" customHeight="1" x14ac:dyDescent="0.3">
      <c r="A800" s="60">
        <v>46114</v>
      </c>
      <c r="B800" t="s">
        <v>78</v>
      </c>
      <c r="F800" s="63">
        <v>13</v>
      </c>
      <c r="G800">
        <v>6.5</v>
      </c>
      <c r="H800" s="22">
        <v>5.1395348837209296</v>
      </c>
      <c r="I800" s="22">
        <v>5.1395348837209296</v>
      </c>
      <c r="J800" s="22">
        <f t="shared" si="58"/>
        <v>-1.3604651162790704</v>
      </c>
      <c r="K800" s="22"/>
      <c r="L800" s="22"/>
      <c r="R800" t="s">
        <v>79</v>
      </c>
      <c r="V800">
        <v>2601127</v>
      </c>
      <c r="W800" t="s">
        <v>575</v>
      </c>
      <c r="X800" t="s">
        <v>66</v>
      </c>
      <c r="Y800" t="s">
        <v>87</v>
      </c>
      <c r="Z800" t="s">
        <v>576</v>
      </c>
      <c r="AG800" t="s">
        <v>575</v>
      </c>
      <c r="AH800" t="s">
        <v>577</v>
      </c>
      <c r="AI800" t="s">
        <v>90</v>
      </c>
      <c r="AJ800" t="s">
        <v>91</v>
      </c>
      <c r="AN800">
        <v>260001</v>
      </c>
      <c r="BB800" s="22">
        <v>-7.8604651162790704</v>
      </c>
      <c r="BF800">
        <f t="shared" si="54"/>
        <v>0</v>
      </c>
      <c r="BG800" s="22">
        <f t="shared" si="55"/>
        <v>-5.1395348837209296</v>
      </c>
      <c r="BH800" s="61" t="s">
        <v>71</v>
      </c>
      <c r="BI800" t="e">
        <f>+VLOOKUP(AG800,Sheet4!A:A,1,FALSE())</f>
        <v>#N/A</v>
      </c>
      <c r="BN800" s="62">
        <f t="shared" si="59"/>
        <v>0</v>
      </c>
      <c r="BO800" t="s">
        <v>578</v>
      </c>
    </row>
    <row r="801" spans="1:68" ht="12.75" hidden="1" customHeight="1" x14ac:dyDescent="0.3">
      <c r="A801" s="60">
        <v>46114</v>
      </c>
      <c r="B801" t="s">
        <v>78</v>
      </c>
      <c r="F801" s="63">
        <v>30</v>
      </c>
      <c r="G801">
        <v>15</v>
      </c>
      <c r="H801" s="22">
        <v>11.8604651162791</v>
      </c>
      <c r="I801" s="22">
        <v>11.8604651162791</v>
      </c>
      <c r="J801" s="22">
        <f t="shared" si="58"/>
        <v>-3.1395348837209003</v>
      </c>
      <c r="K801" s="22"/>
      <c r="L801" s="22"/>
      <c r="R801" t="s">
        <v>79</v>
      </c>
      <c r="V801">
        <v>2601127</v>
      </c>
      <c r="W801" t="s">
        <v>575</v>
      </c>
      <c r="X801" t="s">
        <v>66</v>
      </c>
      <c r="Y801" t="s">
        <v>87</v>
      </c>
      <c r="Z801" t="s">
        <v>579</v>
      </c>
      <c r="AG801" t="s">
        <v>575</v>
      </c>
      <c r="AH801" t="s">
        <v>577</v>
      </c>
      <c r="AI801" t="s">
        <v>90</v>
      </c>
      <c r="AJ801" t="s">
        <v>91</v>
      </c>
      <c r="AN801">
        <v>260001</v>
      </c>
      <c r="BB801" s="22">
        <v>-18.139534883720899</v>
      </c>
      <c r="BF801">
        <f t="shared" si="54"/>
        <v>0</v>
      </c>
      <c r="BG801" s="22">
        <f t="shared" si="55"/>
        <v>-11.8604651162791</v>
      </c>
      <c r="BH801" s="61" t="s">
        <v>71</v>
      </c>
      <c r="BI801" t="e">
        <f>+VLOOKUP(AG801,Sheet4!A:A,1,FALSE())</f>
        <v>#N/A</v>
      </c>
      <c r="BN801" s="62">
        <f t="shared" si="59"/>
        <v>0</v>
      </c>
      <c r="BO801" t="s">
        <v>578</v>
      </c>
    </row>
    <row r="802" spans="1:68" ht="12.75" hidden="1" customHeight="1" x14ac:dyDescent="0.3">
      <c r="A802" s="60">
        <v>46114</v>
      </c>
      <c r="B802" t="s">
        <v>80</v>
      </c>
      <c r="F802">
        <v>162.5</v>
      </c>
      <c r="G802">
        <v>162.5</v>
      </c>
      <c r="H802" s="22">
        <v>64.244186046511601</v>
      </c>
      <c r="I802" s="22">
        <v>64.244186046511601</v>
      </c>
      <c r="J802" s="22">
        <f t="shared" si="58"/>
        <v>-98.255813953488399</v>
      </c>
      <c r="K802" s="22">
        <f>I802/12.5</f>
        <v>5.1395348837209278</v>
      </c>
      <c r="L802" s="22"/>
      <c r="R802" t="s">
        <v>81</v>
      </c>
      <c r="V802">
        <v>2601127</v>
      </c>
      <c r="W802" t="s">
        <v>575</v>
      </c>
      <c r="X802" t="s">
        <v>66</v>
      </c>
      <c r="Y802" t="s">
        <v>87</v>
      </c>
      <c r="Z802" t="s">
        <v>576</v>
      </c>
      <c r="AG802" t="s">
        <v>575</v>
      </c>
      <c r="AH802" t="s">
        <v>577</v>
      </c>
      <c r="AI802" t="s">
        <v>90</v>
      </c>
      <c r="AJ802" t="s">
        <v>91</v>
      </c>
      <c r="AN802">
        <v>260001</v>
      </c>
      <c r="BB802" s="22">
        <v>-98.255813953488399</v>
      </c>
      <c r="BF802">
        <f t="shared" si="54"/>
        <v>0</v>
      </c>
      <c r="BG802" s="22">
        <f t="shared" si="55"/>
        <v>-64.244186046511601</v>
      </c>
      <c r="BH802" s="61" t="s">
        <v>71</v>
      </c>
      <c r="BI802" t="e">
        <f>+VLOOKUP(AG802,Sheet4!A:A,1,FALSE())</f>
        <v>#N/A</v>
      </c>
      <c r="BN802" s="62">
        <f t="shared" si="59"/>
        <v>0</v>
      </c>
      <c r="BO802" t="s">
        <v>578</v>
      </c>
    </row>
    <row r="803" spans="1:68" ht="12.75" hidden="1" customHeight="1" x14ac:dyDescent="0.3">
      <c r="A803" s="60">
        <v>46114</v>
      </c>
      <c r="B803" t="s">
        <v>80</v>
      </c>
      <c r="F803">
        <v>375</v>
      </c>
      <c r="G803">
        <v>375</v>
      </c>
      <c r="H803" s="22">
        <v>148.255813953488</v>
      </c>
      <c r="I803" s="22">
        <v>148.255813953488</v>
      </c>
      <c r="J803" s="22">
        <f t="shared" si="58"/>
        <v>-226.744186046512</v>
      </c>
      <c r="K803" s="22">
        <f>I803/12.5</f>
        <v>11.860465116279039</v>
      </c>
      <c r="L803" s="22"/>
      <c r="R803" t="s">
        <v>81</v>
      </c>
      <c r="V803">
        <v>2601127</v>
      </c>
      <c r="W803" t="s">
        <v>575</v>
      </c>
      <c r="X803" t="s">
        <v>66</v>
      </c>
      <c r="Y803" t="s">
        <v>87</v>
      </c>
      <c r="Z803" t="s">
        <v>579</v>
      </c>
      <c r="AG803" t="s">
        <v>575</v>
      </c>
      <c r="AH803" t="s">
        <v>577</v>
      </c>
      <c r="AI803" t="s">
        <v>90</v>
      </c>
      <c r="AJ803" t="s">
        <v>91</v>
      </c>
      <c r="AN803">
        <v>260001</v>
      </c>
      <c r="BB803" s="22">
        <v>-226.744186046512</v>
      </c>
      <c r="BF803">
        <f t="shared" si="54"/>
        <v>0</v>
      </c>
      <c r="BG803" s="22">
        <f t="shared" si="55"/>
        <v>-148.255813953488</v>
      </c>
      <c r="BH803" s="61" t="s">
        <v>71</v>
      </c>
      <c r="BI803" t="e">
        <f>+VLOOKUP(AG803,Sheet4!A:A,1,FALSE())</f>
        <v>#N/A</v>
      </c>
      <c r="BN803" s="62">
        <f t="shared" si="59"/>
        <v>0</v>
      </c>
      <c r="BO803" t="s">
        <v>578</v>
      </c>
    </row>
    <row r="804" spans="1:68" ht="12.75" hidden="1" customHeight="1" x14ac:dyDescent="0.3">
      <c r="A804" s="60">
        <v>46114</v>
      </c>
      <c r="B804" t="s">
        <v>82</v>
      </c>
      <c r="F804" s="63">
        <v>9</v>
      </c>
      <c r="G804">
        <v>4.5</v>
      </c>
      <c r="H804" s="22">
        <v>4</v>
      </c>
      <c r="I804" s="22">
        <v>4</v>
      </c>
      <c r="J804" s="22">
        <f t="shared" si="58"/>
        <v>-0.5</v>
      </c>
      <c r="K804" s="22"/>
      <c r="L804" s="22"/>
      <c r="R804" t="s">
        <v>83</v>
      </c>
      <c r="V804">
        <v>2601127</v>
      </c>
      <c r="W804" t="s">
        <v>575</v>
      </c>
      <c r="X804" t="s">
        <v>66</v>
      </c>
      <c r="Y804" t="s">
        <v>87</v>
      </c>
      <c r="Z804" t="s">
        <v>576</v>
      </c>
      <c r="AG804" t="s">
        <v>575</v>
      </c>
      <c r="AH804" t="s">
        <v>577</v>
      </c>
      <c r="AI804" t="s">
        <v>90</v>
      </c>
      <c r="AJ804" t="s">
        <v>91</v>
      </c>
      <c r="AN804">
        <v>260001</v>
      </c>
      <c r="BB804" s="22">
        <v>-5</v>
      </c>
      <c r="BF804">
        <f t="shared" si="54"/>
        <v>0</v>
      </c>
      <c r="BG804" s="22">
        <f t="shared" si="55"/>
        <v>-4</v>
      </c>
      <c r="BH804" s="61" t="s">
        <v>71</v>
      </c>
      <c r="BI804" t="e">
        <f>+VLOOKUP(AG804,Sheet4!A:A,1,FALSE())</f>
        <v>#N/A</v>
      </c>
      <c r="BN804" s="62">
        <f t="shared" si="59"/>
        <v>0</v>
      </c>
      <c r="BO804" t="s">
        <v>578</v>
      </c>
    </row>
    <row r="805" spans="1:68" ht="12.75" hidden="1" customHeight="1" x14ac:dyDescent="0.3">
      <c r="A805" s="60">
        <v>46114</v>
      </c>
      <c r="B805" t="s">
        <v>82</v>
      </c>
      <c r="F805" s="63">
        <v>18</v>
      </c>
      <c r="G805">
        <v>9</v>
      </c>
      <c r="H805" s="22">
        <v>8</v>
      </c>
      <c r="I805" s="22">
        <v>8</v>
      </c>
      <c r="J805" s="22">
        <f t="shared" si="58"/>
        <v>-1</v>
      </c>
      <c r="K805" s="22"/>
      <c r="L805" s="22"/>
      <c r="R805" t="s">
        <v>83</v>
      </c>
      <c r="V805">
        <v>2601127</v>
      </c>
      <c r="W805" t="s">
        <v>575</v>
      </c>
      <c r="X805" t="s">
        <v>66</v>
      </c>
      <c r="Y805" t="s">
        <v>87</v>
      </c>
      <c r="Z805" t="s">
        <v>579</v>
      </c>
      <c r="AG805" t="s">
        <v>575</v>
      </c>
      <c r="AH805" t="s">
        <v>577</v>
      </c>
      <c r="AI805" t="s">
        <v>90</v>
      </c>
      <c r="AJ805" t="s">
        <v>91</v>
      </c>
      <c r="AN805">
        <v>260001</v>
      </c>
      <c r="BB805" s="22">
        <v>-10</v>
      </c>
      <c r="BF805">
        <f t="shared" si="54"/>
        <v>0</v>
      </c>
      <c r="BG805" s="22">
        <f t="shared" si="55"/>
        <v>-8</v>
      </c>
      <c r="BH805" s="61" t="s">
        <v>71</v>
      </c>
      <c r="BI805" t="e">
        <f>+VLOOKUP(AG805,Sheet4!A:A,1,FALSE())</f>
        <v>#N/A</v>
      </c>
      <c r="BN805" s="62">
        <f t="shared" si="59"/>
        <v>0</v>
      </c>
      <c r="BO805" t="s">
        <v>578</v>
      </c>
    </row>
    <row r="806" spans="1:68" ht="12.75" hidden="1" customHeight="1" x14ac:dyDescent="0.3">
      <c r="A806" s="60">
        <v>46114</v>
      </c>
      <c r="B806" t="s">
        <v>84</v>
      </c>
      <c r="F806">
        <v>150</v>
      </c>
      <c r="G806">
        <v>150</v>
      </c>
      <c r="H806" s="22">
        <v>66.6666666666667</v>
      </c>
      <c r="I806" s="22">
        <v>66.6666666666667</v>
      </c>
      <c r="J806" s="22">
        <f t="shared" si="58"/>
        <v>-83.3333333333333</v>
      </c>
      <c r="K806" s="22"/>
      <c r="L806" s="22">
        <f>I806/50</f>
        <v>1.3333333333333339</v>
      </c>
      <c r="R806" t="s">
        <v>85</v>
      </c>
      <c r="V806">
        <v>2601127</v>
      </c>
      <c r="W806" t="s">
        <v>575</v>
      </c>
      <c r="X806" t="s">
        <v>66</v>
      </c>
      <c r="Y806" t="s">
        <v>87</v>
      </c>
      <c r="Z806" t="s">
        <v>576</v>
      </c>
      <c r="AG806" t="s">
        <v>575</v>
      </c>
      <c r="AH806" t="s">
        <v>577</v>
      </c>
      <c r="AI806" t="s">
        <v>90</v>
      </c>
      <c r="AJ806" t="s">
        <v>91</v>
      </c>
      <c r="AN806">
        <v>260001</v>
      </c>
      <c r="BB806" s="22">
        <v>-83.3333333333333</v>
      </c>
      <c r="BF806">
        <f t="shared" si="54"/>
        <v>0</v>
      </c>
      <c r="BG806" s="22">
        <f t="shared" si="55"/>
        <v>-66.6666666666667</v>
      </c>
      <c r="BH806" s="61" t="s">
        <v>71</v>
      </c>
      <c r="BI806" t="e">
        <f>+VLOOKUP(AG806,Sheet4!A:A,1,FALSE())</f>
        <v>#N/A</v>
      </c>
      <c r="BN806" s="62">
        <f t="shared" si="59"/>
        <v>0</v>
      </c>
      <c r="BO806" t="s">
        <v>578</v>
      </c>
    </row>
    <row r="807" spans="1:68" ht="12.75" hidden="1" customHeight="1" x14ac:dyDescent="0.3">
      <c r="A807" s="60">
        <v>46114</v>
      </c>
      <c r="B807" t="s">
        <v>84</v>
      </c>
      <c r="F807">
        <v>300</v>
      </c>
      <c r="G807">
        <v>300</v>
      </c>
      <c r="H807" s="22">
        <v>133.333333333333</v>
      </c>
      <c r="I807" s="22">
        <v>133.333333333333</v>
      </c>
      <c r="J807" s="22">
        <f t="shared" si="58"/>
        <v>-166.666666666667</v>
      </c>
      <c r="K807" s="22"/>
      <c r="L807" s="22">
        <f>I807/50</f>
        <v>2.6666666666666599</v>
      </c>
      <c r="R807" t="s">
        <v>85</v>
      </c>
      <c r="V807">
        <v>2601127</v>
      </c>
      <c r="W807" t="s">
        <v>575</v>
      </c>
      <c r="X807" t="s">
        <v>66</v>
      </c>
      <c r="Y807" t="s">
        <v>87</v>
      </c>
      <c r="Z807" t="s">
        <v>579</v>
      </c>
      <c r="AG807" t="s">
        <v>575</v>
      </c>
      <c r="AH807" t="s">
        <v>577</v>
      </c>
      <c r="AI807" t="s">
        <v>90</v>
      </c>
      <c r="AJ807" t="s">
        <v>91</v>
      </c>
      <c r="AN807">
        <v>260001</v>
      </c>
      <c r="BB807" s="22">
        <v>-166.666666666667</v>
      </c>
      <c r="BF807">
        <f t="shared" si="54"/>
        <v>0</v>
      </c>
      <c r="BG807" s="22">
        <f t="shared" si="55"/>
        <v>-133.333333333333</v>
      </c>
      <c r="BH807" s="61" t="s">
        <v>71</v>
      </c>
      <c r="BI807" t="e">
        <f>+VLOOKUP(AG807,Sheet4!A:A,1,FALSE())</f>
        <v>#N/A</v>
      </c>
      <c r="BN807" s="62">
        <f t="shared" si="59"/>
        <v>0</v>
      </c>
      <c r="BO807" t="s">
        <v>578</v>
      </c>
    </row>
    <row r="808" spans="1:68" ht="12.75" customHeight="1" x14ac:dyDescent="0.3">
      <c r="A808" s="60">
        <v>46114</v>
      </c>
      <c r="B808" t="s">
        <v>63</v>
      </c>
      <c r="F808">
        <v>3165</v>
      </c>
      <c r="G808">
        <v>3165</v>
      </c>
      <c r="H808" s="22">
        <f t="shared" ref="H808:H814" si="60">+G808</f>
        <v>3165</v>
      </c>
      <c r="I808" s="22">
        <f t="shared" ref="I808:I814" si="61">+G808</f>
        <v>3165</v>
      </c>
      <c r="J808" s="22">
        <f t="shared" si="58"/>
        <v>0</v>
      </c>
      <c r="K808" s="22"/>
      <c r="L808" s="22"/>
      <c r="R808" t="s">
        <v>64</v>
      </c>
      <c r="V808">
        <v>2601128</v>
      </c>
      <c r="W808" s="69" t="s">
        <v>580</v>
      </c>
      <c r="X808" t="s">
        <v>110</v>
      </c>
      <c r="Y808" t="s">
        <v>347</v>
      </c>
      <c r="Z808" t="s">
        <v>581</v>
      </c>
      <c r="AG808" t="s">
        <v>580</v>
      </c>
      <c r="AH808" t="s">
        <v>582</v>
      </c>
      <c r="AI808" t="s">
        <v>350</v>
      </c>
      <c r="AJ808" t="s">
        <v>351</v>
      </c>
      <c r="AN808">
        <v>260001</v>
      </c>
      <c r="BB808" s="22">
        <v>-3165</v>
      </c>
      <c r="BD808" s="64">
        <v>3165</v>
      </c>
      <c r="BF808">
        <f t="shared" si="54"/>
        <v>3165</v>
      </c>
      <c r="BG808" s="22">
        <f t="shared" si="55"/>
        <v>0</v>
      </c>
      <c r="BH808" s="65" t="s">
        <v>99</v>
      </c>
      <c r="BI808" t="str">
        <f>+VLOOKUP(AG808,Sheet4!A:A,1,FALSE())</f>
        <v>Berto Macino Chicico</v>
      </c>
      <c r="BK808" s="62">
        <f t="shared" ref="BK808:BK814" si="62">+G808-BF808</f>
        <v>0</v>
      </c>
      <c r="BN808" s="62">
        <f t="shared" si="59"/>
        <v>0</v>
      </c>
      <c r="BO808" t="s">
        <v>583</v>
      </c>
      <c r="BP808" t="s">
        <v>73</v>
      </c>
    </row>
    <row r="809" spans="1:68" ht="12.75" hidden="1" customHeight="1" x14ac:dyDescent="0.3">
      <c r="A809" s="60">
        <v>46114</v>
      </c>
      <c r="B809" t="s">
        <v>74</v>
      </c>
      <c r="F809" s="63">
        <v>211</v>
      </c>
      <c r="G809">
        <v>105.5</v>
      </c>
      <c r="H809" s="22">
        <f t="shared" si="60"/>
        <v>105.5</v>
      </c>
      <c r="I809" s="22">
        <f t="shared" si="61"/>
        <v>105.5</v>
      </c>
      <c r="J809" s="22">
        <f t="shared" si="58"/>
        <v>0</v>
      </c>
      <c r="K809" s="22"/>
      <c r="L809" s="22"/>
      <c r="R809" t="s">
        <v>75</v>
      </c>
      <c r="V809">
        <v>2601128</v>
      </c>
      <c r="W809" t="s">
        <v>580</v>
      </c>
      <c r="X809" t="s">
        <v>110</v>
      </c>
      <c r="Y809" t="s">
        <v>347</v>
      </c>
      <c r="Z809" t="s">
        <v>581</v>
      </c>
      <c r="AG809" t="s">
        <v>580</v>
      </c>
      <c r="AH809" t="s">
        <v>582</v>
      </c>
      <c r="AI809" t="s">
        <v>350</v>
      </c>
      <c r="AJ809" t="s">
        <v>351</v>
      </c>
      <c r="AN809">
        <v>260001</v>
      </c>
      <c r="BB809" s="22">
        <v>-211</v>
      </c>
      <c r="BF809">
        <f t="shared" si="54"/>
        <v>0</v>
      </c>
      <c r="BG809" s="22">
        <f t="shared" si="55"/>
        <v>-105.5</v>
      </c>
      <c r="BH809" s="61" t="s">
        <v>71</v>
      </c>
      <c r="BI809" t="str">
        <f>+VLOOKUP(AG809,Sheet4!A:A,1,FALSE())</f>
        <v>Berto Macino Chicico</v>
      </c>
      <c r="BK809" s="62">
        <f t="shared" si="62"/>
        <v>105.5</v>
      </c>
      <c r="BN809" s="62">
        <f t="shared" si="59"/>
        <v>0</v>
      </c>
      <c r="BO809" t="s">
        <v>583</v>
      </c>
    </row>
    <row r="810" spans="1:68" ht="12.75" hidden="1" customHeight="1" x14ac:dyDescent="0.3">
      <c r="A810" s="60">
        <v>46114</v>
      </c>
      <c r="B810" t="s">
        <v>76</v>
      </c>
      <c r="F810">
        <v>4220</v>
      </c>
      <c r="G810">
        <v>4220</v>
      </c>
      <c r="H810" s="22">
        <f t="shared" si="60"/>
        <v>4220</v>
      </c>
      <c r="I810" s="22">
        <f t="shared" si="61"/>
        <v>4220</v>
      </c>
      <c r="J810" s="22">
        <f t="shared" si="58"/>
        <v>0</v>
      </c>
      <c r="K810" s="22"/>
      <c r="L810" s="22"/>
      <c r="R810" t="s">
        <v>77</v>
      </c>
      <c r="V810">
        <v>2601128</v>
      </c>
      <c r="W810" t="s">
        <v>580</v>
      </c>
      <c r="X810" t="s">
        <v>110</v>
      </c>
      <c r="Y810" t="s">
        <v>347</v>
      </c>
      <c r="Z810" t="s">
        <v>581</v>
      </c>
      <c r="AG810" t="s">
        <v>580</v>
      </c>
      <c r="AH810" t="s">
        <v>582</v>
      </c>
      <c r="AI810" t="s">
        <v>350</v>
      </c>
      <c r="AJ810" t="s">
        <v>351</v>
      </c>
      <c r="AN810">
        <v>260001</v>
      </c>
      <c r="BB810" s="22">
        <v>-4220</v>
      </c>
      <c r="BF810">
        <f t="shared" si="54"/>
        <v>0</v>
      </c>
      <c r="BG810" s="22">
        <f t="shared" si="55"/>
        <v>-4220</v>
      </c>
      <c r="BH810" s="61" t="s">
        <v>71</v>
      </c>
      <c r="BI810" t="str">
        <f>+VLOOKUP(AG810,Sheet4!A:A,1,FALSE())</f>
        <v>Berto Macino Chicico</v>
      </c>
      <c r="BK810" s="62">
        <f t="shared" si="62"/>
        <v>4220</v>
      </c>
      <c r="BN810" s="62">
        <f t="shared" si="59"/>
        <v>0</v>
      </c>
      <c r="BO810" t="s">
        <v>583</v>
      </c>
    </row>
    <row r="811" spans="1:68" ht="12.75" hidden="1" customHeight="1" x14ac:dyDescent="0.3">
      <c r="A811" s="60">
        <v>46114</v>
      </c>
      <c r="B811" t="s">
        <v>78</v>
      </c>
      <c r="F811" s="63">
        <v>12</v>
      </c>
      <c r="G811">
        <v>6</v>
      </c>
      <c r="H811" s="22">
        <f t="shared" si="60"/>
        <v>6</v>
      </c>
      <c r="I811" s="22">
        <f t="shared" si="61"/>
        <v>6</v>
      </c>
      <c r="J811" s="22">
        <f t="shared" si="58"/>
        <v>0</v>
      </c>
      <c r="K811" s="22"/>
      <c r="L811" s="22"/>
      <c r="R811" t="s">
        <v>79</v>
      </c>
      <c r="V811">
        <v>2601128</v>
      </c>
      <c r="W811" t="s">
        <v>580</v>
      </c>
      <c r="X811" t="s">
        <v>110</v>
      </c>
      <c r="Y811" t="s">
        <v>347</v>
      </c>
      <c r="Z811" t="s">
        <v>581</v>
      </c>
      <c r="AG811" t="s">
        <v>580</v>
      </c>
      <c r="AH811" t="s">
        <v>582</v>
      </c>
      <c r="AI811" t="s">
        <v>350</v>
      </c>
      <c r="AJ811" t="s">
        <v>351</v>
      </c>
      <c r="AN811">
        <v>260001</v>
      </c>
      <c r="BB811" s="22">
        <v>-12</v>
      </c>
      <c r="BF811">
        <f t="shared" si="54"/>
        <v>0</v>
      </c>
      <c r="BG811" s="22">
        <f t="shared" si="55"/>
        <v>-6</v>
      </c>
      <c r="BH811" s="61" t="s">
        <v>71</v>
      </c>
      <c r="BI811" t="str">
        <f>+VLOOKUP(AG811,Sheet4!A:A,1,FALSE())</f>
        <v>Berto Macino Chicico</v>
      </c>
      <c r="BK811" s="62">
        <f t="shared" si="62"/>
        <v>6</v>
      </c>
      <c r="BN811" s="62">
        <f t="shared" si="59"/>
        <v>0</v>
      </c>
      <c r="BO811" t="s">
        <v>583</v>
      </c>
    </row>
    <row r="812" spans="1:68" ht="12.75" hidden="1" customHeight="1" x14ac:dyDescent="0.3">
      <c r="A812" s="60">
        <v>46114</v>
      </c>
      <c r="B812" t="s">
        <v>80</v>
      </c>
      <c r="F812">
        <v>150</v>
      </c>
      <c r="G812">
        <v>150</v>
      </c>
      <c r="H812" s="22">
        <f t="shared" si="60"/>
        <v>150</v>
      </c>
      <c r="I812" s="22">
        <f t="shared" si="61"/>
        <v>150</v>
      </c>
      <c r="J812" s="22">
        <f t="shared" si="58"/>
        <v>0</v>
      </c>
      <c r="K812" s="22"/>
      <c r="L812" s="22"/>
      <c r="R812" t="s">
        <v>81</v>
      </c>
      <c r="V812">
        <v>2601128</v>
      </c>
      <c r="W812" t="s">
        <v>580</v>
      </c>
      <c r="X812" t="s">
        <v>110</v>
      </c>
      <c r="Y812" t="s">
        <v>347</v>
      </c>
      <c r="Z812" t="s">
        <v>581</v>
      </c>
      <c r="AG812" t="s">
        <v>580</v>
      </c>
      <c r="AH812" t="s">
        <v>582</v>
      </c>
      <c r="AI812" t="s">
        <v>350</v>
      </c>
      <c r="AJ812" t="s">
        <v>351</v>
      </c>
      <c r="AN812">
        <v>260001</v>
      </c>
      <c r="BB812" s="22">
        <v>-150</v>
      </c>
      <c r="BE812" s="64">
        <v>150</v>
      </c>
      <c r="BF812">
        <f t="shared" si="54"/>
        <v>0</v>
      </c>
      <c r="BG812" s="22">
        <f t="shared" si="55"/>
        <v>-150</v>
      </c>
      <c r="BH812" s="66" t="s">
        <v>71</v>
      </c>
      <c r="BI812" t="str">
        <f>+VLOOKUP(AG812,Sheet4!A:A,1,FALSE())</f>
        <v>Berto Macino Chicico</v>
      </c>
      <c r="BK812" s="62">
        <f t="shared" si="62"/>
        <v>150</v>
      </c>
      <c r="BN812" s="62">
        <f t="shared" si="59"/>
        <v>0</v>
      </c>
      <c r="BO812" t="s">
        <v>583</v>
      </c>
    </row>
    <row r="813" spans="1:68" ht="12.75" hidden="1" customHeight="1" x14ac:dyDescent="0.3">
      <c r="A813" s="60">
        <v>46114</v>
      </c>
      <c r="B813" t="s">
        <v>82</v>
      </c>
      <c r="F813" s="63">
        <v>597</v>
      </c>
      <c r="G813">
        <v>298.5</v>
      </c>
      <c r="H813" s="22">
        <f t="shared" si="60"/>
        <v>298.5</v>
      </c>
      <c r="I813" s="22">
        <f t="shared" si="61"/>
        <v>298.5</v>
      </c>
      <c r="J813" s="22">
        <f t="shared" si="58"/>
        <v>0</v>
      </c>
      <c r="K813" s="22"/>
      <c r="L813" s="22"/>
      <c r="R813" t="s">
        <v>83</v>
      </c>
      <c r="V813">
        <v>2601128</v>
      </c>
      <c r="W813" t="s">
        <v>580</v>
      </c>
      <c r="X813" t="s">
        <v>110</v>
      </c>
      <c r="Y813" t="s">
        <v>347</v>
      </c>
      <c r="Z813" t="s">
        <v>581</v>
      </c>
      <c r="AG813" t="s">
        <v>580</v>
      </c>
      <c r="AH813" t="s">
        <v>582</v>
      </c>
      <c r="AI813" t="s">
        <v>350</v>
      </c>
      <c r="AJ813" t="s">
        <v>351</v>
      </c>
      <c r="AN813">
        <v>260001</v>
      </c>
      <c r="BB813" s="22">
        <v>-597</v>
      </c>
      <c r="BF813">
        <f t="shared" si="54"/>
        <v>0</v>
      </c>
      <c r="BG813" s="22">
        <f t="shared" si="55"/>
        <v>-298.5</v>
      </c>
      <c r="BH813" s="61" t="s">
        <v>71</v>
      </c>
      <c r="BI813" t="str">
        <f>+VLOOKUP(AG813,Sheet4!A:A,1,FALSE())</f>
        <v>Berto Macino Chicico</v>
      </c>
      <c r="BK813" s="62">
        <f t="shared" si="62"/>
        <v>298.5</v>
      </c>
      <c r="BN813" s="62">
        <f t="shared" si="59"/>
        <v>0</v>
      </c>
      <c r="BO813" t="s">
        <v>583</v>
      </c>
    </row>
    <row r="814" spans="1:68" ht="12.75" hidden="1" customHeight="1" x14ac:dyDescent="0.3">
      <c r="A814" s="60">
        <v>46114</v>
      </c>
      <c r="B814" t="s">
        <v>84</v>
      </c>
      <c r="F814">
        <v>9950</v>
      </c>
      <c r="G814">
        <v>9950</v>
      </c>
      <c r="H814" s="22">
        <f t="shared" si="60"/>
        <v>9950</v>
      </c>
      <c r="I814" s="22">
        <f t="shared" si="61"/>
        <v>9950</v>
      </c>
      <c r="J814" s="22">
        <f t="shared" si="58"/>
        <v>0</v>
      </c>
      <c r="K814" s="22"/>
      <c r="L814" s="22"/>
      <c r="R814" t="s">
        <v>85</v>
      </c>
      <c r="V814">
        <v>2601128</v>
      </c>
      <c r="W814" t="s">
        <v>580</v>
      </c>
      <c r="X814" t="s">
        <v>110</v>
      </c>
      <c r="Y814" t="s">
        <v>347</v>
      </c>
      <c r="Z814" t="s">
        <v>581</v>
      </c>
      <c r="AG814" t="s">
        <v>580</v>
      </c>
      <c r="AH814" t="s">
        <v>582</v>
      </c>
      <c r="AI814" t="s">
        <v>350</v>
      </c>
      <c r="AJ814" t="s">
        <v>351</v>
      </c>
      <c r="AN814">
        <v>260001</v>
      </c>
      <c r="BB814" s="22">
        <v>-9950</v>
      </c>
      <c r="BF814">
        <f t="shared" si="54"/>
        <v>0</v>
      </c>
      <c r="BG814" s="22">
        <f t="shared" si="55"/>
        <v>-9950</v>
      </c>
      <c r="BH814" s="61" t="s">
        <v>71</v>
      </c>
      <c r="BI814" t="str">
        <f>+VLOOKUP(AG814,Sheet4!A:A,1,FALSE())</f>
        <v>Berto Macino Chicico</v>
      </c>
      <c r="BK814" s="62">
        <f t="shared" si="62"/>
        <v>9950</v>
      </c>
      <c r="BN814" s="62">
        <f t="shared" si="59"/>
        <v>0</v>
      </c>
      <c r="BO814" t="s">
        <v>583</v>
      </c>
    </row>
    <row r="815" spans="1:68" ht="12.75" customHeight="1" x14ac:dyDescent="0.3">
      <c r="A815" s="60">
        <v>46114</v>
      </c>
      <c r="B815" t="s">
        <v>63</v>
      </c>
      <c r="F815">
        <v>6285</v>
      </c>
      <c r="G815">
        <v>6285</v>
      </c>
      <c r="H815" s="22">
        <v>1305</v>
      </c>
      <c r="I815" s="22">
        <v>1305</v>
      </c>
      <c r="J815" s="22">
        <f t="shared" si="58"/>
        <v>-4980</v>
      </c>
      <c r="K815" s="22"/>
      <c r="L815" s="22"/>
      <c r="R815" t="s">
        <v>64</v>
      </c>
      <c r="V815">
        <v>2601129</v>
      </c>
      <c r="W815" t="s">
        <v>584</v>
      </c>
      <c r="X815" t="s">
        <v>119</v>
      </c>
      <c r="Y815" t="s">
        <v>585</v>
      </c>
      <c r="Z815" t="s">
        <v>586</v>
      </c>
      <c r="AG815" t="s">
        <v>584</v>
      </c>
      <c r="AH815" t="s">
        <v>587</v>
      </c>
      <c r="AI815" t="s">
        <v>588</v>
      </c>
      <c r="AJ815" t="s">
        <v>589</v>
      </c>
      <c r="AN815">
        <v>260001</v>
      </c>
      <c r="BB815" s="22">
        <v>-4980</v>
      </c>
      <c r="BF815">
        <f t="shared" si="54"/>
        <v>0</v>
      </c>
      <c r="BG815" s="22">
        <f t="shared" si="55"/>
        <v>-1305</v>
      </c>
      <c r="BH815" s="61" t="s">
        <v>71</v>
      </c>
      <c r="BI815" t="e">
        <f>+VLOOKUP(AG815,Sheet4!A:A,1,FALSE())</f>
        <v>#N/A</v>
      </c>
      <c r="BN815" s="62">
        <f t="shared" si="59"/>
        <v>0</v>
      </c>
      <c r="BO815" t="s">
        <v>590</v>
      </c>
      <c r="BP815" t="s">
        <v>101</v>
      </c>
    </row>
    <row r="816" spans="1:68" ht="12.75" hidden="1" customHeight="1" x14ac:dyDescent="0.3">
      <c r="A816" s="60">
        <v>46114</v>
      </c>
      <c r="B816" t="s">
        <v>74</v>
      </c>
      <c r="F816" s="63">
        <v>419</v>
      </c>
      <c r="G816">
        <v>209.5</v>
      </c>
      <c r="H816" s="22">
        <v>87</v>
      </c>
      <c r="I816" s="22">
        <v>87</v>
      </c>
      <c r="J816" s="22">
        <f t="shared" si="58"/>
        <v>-122.5</v>
      </c>
      <c r="K816" s="22"/>
      <c r="L816" s="22"/>
      <c r="R816" t="s">
        <v>75</v>
      </c>
      <c r="V816">
        <v>2601129</v>
      </c>
      <c r="W816" t="s">
        <v>584</v>
      </c>
      <c r="X816" t="s">
        <v>119</v>
      </c>
      <c r="Y816" t="s">
        <v>585</v>
      </c>
      <c r="Z816" t="s">
        <v>586</v>
      </c>
      <c r="AG816" t="s">
        <v>584</v>
      </c>
      <c r="AH816" t="s">
        <v>587</v>
      </c>
      <c r="AI816" t="s">
        <v>588</v>
      </c>
      <c r="AJ816" t="s">
        <v>589</v>
      </c>
      <c r="AN816">
        <v>260001</v>
      </c>
      <c r="BB816" s="22">
        <v>-332</v>
      </c>
      <c r="BF816">
        <f t="shared" si="54"/>
        <v>0</v>
      </c>
      <c r="BG816" s="22">
        <f t="shared" si="55"/>
        <v>-87</v>
      </c>
      <c r="BH816" s="61" t="s">
        <v>71</v>
      </c>
      <c r="BI816" t="e">
        <f>+VLOOKUP(AG816,Sheet4!A:A,1,FALSE())</f>
        <v>#N/A</v>
      </c>
      <c r="BN816" s="62">
        <f t="shared" si="59"/>
        <v>0</v>
      </c>
      <c r="BO816" t="s">
        <v>590</v>
      </c>
    </row>
    <row r="817" spans="1:68" ht="12.75" hidden="1" customHeight="1" x14ac:dyDescent="0.3">
      <c r="A817" s="60">
        <v>46114</v>
      </c>
      <c r="B817" t="s">
        <v>76</v>
      </c>
      <c r="F817">
        <v>8380</v>
      </c>
      <c r="G817">
        <v>8380</v>
      </c>
      <c r="H817" s="22">
        <v>1740</v>
      </c>
      <c r="I817" s="22">
        <v>1740</v>
      </c>
      <c r="J817" s="22">
        <f t="shared" si="58"/>
        <v>-6640</v>
      </c>
      <c r="K817" s="22"/>
      <c r="L817" s="22"/>
      <c r="R817" t="s">
        <v>77</v>
      </c>
      <c r="V817">
        <v>2601129</v>
      </c>
      <c r="W817" t="s">
        <v>584</v>
      </c>
      <c r="X817" t="s">
        <v>119</v>
      </c>
      <c r="Y817" t="s">
        <v>585</v>
      </c>
      <c r="Z817" t="s">
        <v>586</v>
      </c>
      <c r="AG817" t="s">
        <v>584</v>
      </c>
      <c r="AH817" t="s">
        <v>587</v>
      </c>
      <c r="AI817" t="s">
        <v>588</v>
      </c>
      <c r="AJ817" t="s">
        <v>589</v>
      </c>
      <c r="AN817">
        <v>260001</v>
      </c>
      <c r="BB817" s="22">
        <v>-6640</v>
      </c>
      <c r="BF817">
        <f t="shared" si="54"/>
        <v>0</v>
      </c>
      <c r="BG817" s="22">
        <f t="shared" si="55"/>
        <v>-1740</v>
      </c>
      <c r="BH817" s="61" t="s">
        <v>71</v>
      </c>
      <c r="BI817" t="e">
        <f>+VLOOKUP(AG817,Sheet4!A:A,1,FALSE())</f>
        <v>#N/A</v>
      </c>
      <c r="BN817" s="62">
        <f t="shared" si="59"/>
        <v>0</v>
      </c>
      <c r="BO817" t="s">
        <v>590</v>
      </c>
    </row>
    <row r="818" spans="1:68" ht="12.75" hidden="1" customHeight="1" x14ac:dyDescent="0.3">
      <c r="A818" s="60">
        <v>46114</v>
      </c>
      <c r="B818" t="s">
        <v>78</v>
      </c>
      <c r="F818" s="63">
        <v>419</v>
      </c>
      <c r="G818">
        <v>209.5</v>
      </c>
      <c r="H818" s="22">
        <v>87</v>
      </c>
      <c r="I818" s="22">
        <v>87</v>
      </c>
      <c r="J818" s="22">
        <f t="shared" si="58"/>
        <v>-122.5</v>
      </c>
      <c r="K818" s="22"/>
      <c r="L818" s="22"/>
      <c r="R818" t="s">
        <v>79</v>
      </c>
      <c r="V818">
        <v>2601129</v>
      </c>
      <c r="W818" t="s">
        <v>584</v>
      </c>
      <c r="X818" t="s">
        <v>119</v>
      </c>
      <c r="Y818" t="s">
        <v>585</v>
      </c>
      <c r="Z818" t="s">
        <v>586</v>
      </c>
      <c r="AG818" t="s">
        <v>584</v>
      </c>
      <c r="AH818" t="s">
        <v>587</v>
      </c>
      <c r="AI818" t="s">
        <v>588</v>
      </c>
      <c r="AJ818" t="s">
        <v>589</v>
      </c>
      <c r="AN818">
        <v>260001</v>
      </c>
      <c r="BB818" s="22">
        <v>-332</v>
      </c>
      <c r="BF818">
        <f t="shared" si="54"/>
        <v>0</v>
      </c>
      <c r="BG818" s="22">
        <f t="shared" si="55"/>
        <v>-87</v>
      </c>
      <c r="BH818" s="61" t="s">
        <v>71</v>
      </c>
      <c r="BI818" t="e">
        <f>+VLOOKUP(AG818,Sheet4!A:A,1,FALSE())</f>
        <v>#N/A</v>
      </c>
      <c r="BN818" s="62">
        <f t="shared" si="59"/>
        <v>0</v>
      </c>
      <c r="BO818" t="s">
        <v>590</v>
      </c>
    </row>
    <row r="819" spans="1:68" ht="12.75" hidden="1" customHeight="1" x14ac:dyDescent="0.3">
      <c r="A819" s="60">
        <v>46114</v>
      </c>
      <c r="B819" t="s">
        <v>80</v>
      </c>
      <c r="F819">
        <v>5237.5</v>
      </c>
      <c r="G819">
        <v>5237.5</v>
      </c>
      <c r="H819" s="22">
        <v>1087.5</v>
      </c>
      <c r="I819" s="22">
        <v>1087.5</v>
      </c>
      <c r="J819" s="22">
        <f t="shared" si="58"/>
        <v>-4150</v>
      </c>
      <c r="K819" s="22"/>
      <c r="L819" s="22"/>
      <c r="R819" t="s">
        <v>81</v>
      </c>
      <c r="V819">
        <v>2601129</v>
      </c>
      <c r="W819" t="s">
        <v>584</v>
      </c>
      <c r="X819" t="s">
        <v>119</v>
      </c>
      <c r="Y819" t="s">
        <v>585</v>
      </c>
      <c r="Z819" t="s">
        <v>586</v>
      </c>
      <c r="AG819" t="s">
        <v>584</v>
      </c>
      <c r="AH819" t="s">
        <v>587</v>
      </c>
      <c r="AI819" t="s">
        <v>588</v>
      </c>
      <c r="AJ819" t="s">
        <v>589</v>
      </c>
      <c r="AN819">
        <v>260001</v>
      </c>
      <c r="BB819" s="22">
        <v>-4150</v>
      </c>
      <c r="BD819" s="64">
        <v>5238</v>
      </c>
      <c r="BF819">
        <f t="shared" si="54"/>
        <v>5238</v>
      </c>
      <c r="BG819" s="22">
        <f t="shared" si="55"/>
        <v>4150.5</v>
      </c>
      <c r="BH819" s="65" t="s">
        <v>99</v>
      </c>
      <c r="BI819" t="e">
        <f>+VLOOKUP(AG819,Sheet4!A:A,1,FALSE())</f>
        <v>#N/A</v>
      </c>
      <c r="BN819" s="62">
        <f t="shared" si="59"/>
        <v>0</v>
      </c>
      <c r="BO819" t="s">
        <v>590</v>
      </c>
    </row>
    <row r="820" spans="1:68" ht="12.75" customHeight="1" x14ac:dyDescent="0.3">
      <c r="A820" s="60">
        <v>46114</v>
      </c>
      <c r="B820" t="s">
        <v>63</v>
      </c>
      <c r="F820">
        <v>525</v>
      </c>
      <c r="G820">
        <v>525</v>
      </c>
      <c r="H820">
        <v>1650</v>
      </c>
      <c r="I820">
        <v>1650</v>
      </c>
      <c r="J820" s="22">
        <v>1125</v>
      </c>
      <c r="R820" t="s">
        <v>64</v>
      </c>
      <c r="V820">
        <v>2601130</v>
      </c>
      <c r="W820" t="s">
        <v>591</v>
      </c>
      <c r="X820" t="s">
        <v>169</v>
      </c>
      <c r="Y820" t="s">
        <v>241</v>
      </c>
      <c r="Z820" t="s">
        <v>592</v>
      </c>
      <c r="AG820" t="s">
        <v>591</v>
      </c>
      <c r="AH820" t="s">
        <v>593</v>
      </c>
      <c r="AI820" t="s">
        <v>244</v>
      </c>
      <c r="AJ820">
        <v>861798330</v>
      </c>
      <c r="AN820">
        <v>260001</v>
      </c>
      <c r="BF820">
        <f t="shared" si="54"/>
        <v>0</v>
      </c>
      <c r="BG820" s="22">
        <f t="shared" si="55"/>
        <v>-1650</v>
      </c>
      <c r="BH820" s="61" t="s">
        <v>71</v>
      </c>
      <c r="BI820" t="e">
        <f>+VLOOKUP(AG820,Sheet4!A:A,1,FALSE())</f>
        <v>#N/A</v>
      </c>
      <c r="BN820" s="62">
        <v>1125</v>
      </c>
      <c r="BO820" t="s">
        <v>594</v>
      </c>
      <c r="BP820" t="s">
        <v>101</v>
      </c>
    </row>
    <row r="821" spans="1:68" ht="12.75" customHeight="1" x14ac:dyDescent="0.3">
      <c r="A821" s="60">
        <v>46114</v>
      </c>
      <c r="B821" t="s">
        <v>63</v>
      </c>
      <c r="F821">
        <v>1170</v>
      </c>
      <c r="G821">
        <v>1170</v>
      </c>
      <c r="H821">
        <v>3705</v>
      </c>
      <c r="I821">
        <v>3705</v>
      </c>
      <c r="J821" s="22">
        <v>2535</v>
      </c>
      <c r="R821" t="s">
        <v>64</v>
      </c>
      <c r="V821">
        <v>2601130</v>
      </c>
      <c r="W821" t="s">
        <v>591</v>
      </c>
      <c r="X821" t="s">
        <v>169</v>
      </c>
      <c r="Y821" t="s">
        <v>241</v>
      </c>
      <c r="Z821" t="s">
        <v>595</v>
      </c>
      <c r="AG821" t="s">
        <v>591</v>
      </c>
      <c r="AH821" t="s">
        <v>593</v>
      </c>
      <c r="AI821" t="s">
        <v>244</v>
      </c>
      <c r="AJ821">
        <v>861798330</v>
      </c>
      <c r="AN821">
        <v>260001</v>
      </c>
      <c r="BF821">
        <f t="shared" si="54"/>
        <v>0</v>
      </c>
      <c r="BG821" s="22">
        <f t="shared" si="55"/>
        <v>-3705</v>
      </c>
      <c r="BH821" s="61" t="s">
        <v>71</v>
      </c>
      <c r="BI821" t="e">
        <f>+VLOOKUP(AG821,Sheet4!A:A,1,FALSE())</f>
        <v>#N/A</v>
      </c>
      <c r="BN821" s="62">
        <v>2535</v>
      </c>
      <c r="BO821" t="s">
        <v>594</v>
      </c>
      <c r="BP821" t="s">
        <v>101</v>
      </c>
    </row>
    <row r="822" spans="1:68" ht="12.75" customHeight="1" x14ac:dyDescent="0.3">
      <c r="A822" s="60">
        <v>46114</v>
      </c>
      <c r="B822" t="s">
        <v>63</v>
      </c>
      <c r="F822">
        <v>720</v>
      </c>
      <c r="G822">
        <v>720</v>
      </c>
      <c r="H822">
        <v>2280</v>
      </c>
      <c r="I822">
        <v>2280</v>
      </c>
      <c r="J822" s="22">
        <v>1560</v>
      </c>
      <c r="R822" t="s">
        <v>64</v>
      </c>
      <c r="V822">
        <v>2601130</v>
      </c>
      <c r="W822" t="s">
        <v>591</v>
      </c>
      <c r="X822" t="s">
        <v>169</v>
      </c>
      <c r="Y822" t="s">
        <v>241</v>
      </c>
      <c r="Z822" t="s">
        <v>596</v>
      </c>
      <c r="AG822" t="s">
        <v>591</v>
      </c>
      <c r="AH822" t="s">
        <v>593</v>
      </c>
      <c r="AI822" t="s">
        <v>244</v>
      </c>
      <c r="AJ822">
        <v>861798330</v>
      </c>
      <c r="AN822">
        <v>260001</v>
      </c>
      <c r="BF822">
        <f t="shared" si="54"/>
        <v>0</v>
      </c>
      <c r="BG822" s="22">
        <f t="shared" si="55"/>
        <v>-2280</v>
      </c>
      <c r="BH822" s="61" t="s">
        <v>71</v>
      </c>
      <c r="BI822" t="e">
        <f>+VLOOKUP(AG822,Sheet4!A:A,1,FALSE())</f>
        <v>#N/A</v>
      </c>
      <c r="BN822" s="62">
        <v>1560</v>
      </c>
      <c r="BO822" t="s">
        <v>594</v>
      </c>
      <c r="BP822" t="s">
        <v>101</v>
      </c>
    </row>
    <row r="823" spans="1:68" ht="12.75" customHeight="1" x14ac:dyDescent="0.3">
      <c r="A823" s="60">
        <v>46114</v>
      </c>
      <c r="B823" t="s">
        <v>63</v>
      </c>
      <c r="F823">
        <v>375</v>
      </c>
      <c r="G823">
        <v>375</v>
      </c>
      <c r="H823">
        <v>1185</v>
      </c>
      <c r="I823">
        <v>1185</v>
      </c>
      <c r="J823" s="22">
        <v>810</v>
      </c>
      <c r="R823" t="s">
        <v>64</v>
      </c>
      <c r="V823">
        <v>2601130</v>
      </c>
      <c r="W823" t="s">
        <v>591</v>
      </c>
      <c r="X823" t="s">
        <v>169</v>
      </c>
      <c r="Y823" t="s">
        <v>241</v>
      </c>
      <c r="Z823" t="s">
        <v>597</v>
      </c>
      <c r="AG823" t="s">
        <v>591</v>
      </c>
      <c r="AH823" t="s">
        <v>593</v>
      </c>
      <c r="AI823" t="s">
        <v>244</v>
      </c>
      <c r="AJ823">
        <v>861798330</v>
      </c>
      <c r="AN823">
        <v>260001</v>
      </c>
      <c r="BF823">
        <f t="shared" si="54"/>
        <v>0</v>
      </c>
      <c r="BG823" s="22">
        <f t="shared" si="55"/>
        <v>-1185</v>
      </c>
      <c r="BH823" s="61" t="s">
        <v>71</v>
      </c>
      <c r="BI823" t="e">
        <f>+VLOOKUP(AG823,Sheet4!A:A,1,FALSE())</f>
        <v>#N/A</v>
      </c>
      <c r="BN823" s="62">
        <v>810</v>
      </c>
      <c r="BO823" t="s">
        <v>594</v>
      </c>
      <c r="BP823" t="s">
        <v>101</v>
      </c>
    </row>
    <row r="824" spans="1:68" ht="12.75" customHeight="1" x14ac:dyDescent="0.3">
      <c r="A824" s="60">
        <v>46114</v>
      </c>
      <c r="B824" t="s">
        <v>63</v>
      </c>
      <c r="F824">
        <v>450</v>
      </c>
      <c r="G824">
        <v>450</v>
      </c>
      <c r="H824">
        <v>1425</v>
      </c>
      <c r="I824">
        <v>1425</v>
      </c>
      <c r="J824" s="22">
        <v>975</v>
      </c>
      <c r="R824" t="s">
        <v>64</v>
      </c>
      <c r="V824">
        <v>2601130</v>
      </c>
      <c r="W824" t="s">
        <v>591</v>
      </c>
      <c r="X824" t="s">
        <v>169</v>
      </c>
      <c r="Y824" t="s">
        <v>241</v>
      </c>
      <c r="Z824" t="s">
        <v>598</v>
      </c>
      <c r="AG824" t="s">
        <v>591</v>
      </c>
      <c r="AH824" t="s">
        <v>593</v>
      </c>
      <c r="AI824" t="s">
        <v>244</v>
      </c>
      <c r="AJ824">
        <v>861798330</v>
      </c>
      <c r="AN824">
        <v>260001</v>
      </c>
      <c r="BF824">
        <f t="shared" si="54"/>
        <v>0</v>
      </c>
      <c r="BG824" s="22">
        <f t="shared" si="55"/>
        <v>-1425</v>
      </c>
      <c r="BH824" s="61" t="s">
        <v>71</v>
      </c>
      <c r="BI824" t="e">
        <f>+VLOOKUP(AG824,Sheet4!A:A,1,FALSE())</f>
        <v>#N/A</v>
      </c>
      <c r="BN824" s="62">
        <v>975</v>
      </c>
      <c r="BO824" t="s">
        <v>594</v>
      </c>
      <c r="BP824" t="s">
        <v>101</v>
      </c>
    </row>
    <row r="825" spans="1:68" ht="12.75" customHeight="1" x14ac:dyDescent="0.3">
      <c r="A825" s="60">
        <v>46114</v>
      </c>
      <c r="B825" t="s">
        <v>63</v>
      </c>
      <c r="F825">
        <v>450</v>
      </c>
      <c r="G825">
        <v>450</v>
      </c>
      <c r="H825">
        <v>1425</v>
      </c>
      <c r="I825">
        <v>1425</v>
      </c>
      <c r="J825" s="22">
        <v>975</v>
      </c>
      <c r="R825" t="s">
        <v>64</v>
      </c>
      <c r="V825">
        <v>2601130</v>
      </c>
      <c r="W825" t="s">
        <v>591</v>
      </c>
      <c r="X825" t="s">
        <v>169</v>
      </c>
      <c r="Y825" t="s">
        <v>241</v>
      </c>
      <c r="Z825" t="s">
        <v>599</v>
      </c>
      <c r="AG825" t="s">
        <v>591</v>
      </c>
      <c r="AH825" t="s">
        <v>593</v>
      </c>
      <c r="AI825" t="s">
        <v>244</v>
      </c>
      <c r="AJ825">
        <v>861798330</v>
      </c>
      <c r="AN825">
        <v>260001</v>
      </c>
      <c r="BF825">
        <f t="shared" si="54"/>
        <v>0</v>
      </c>
      <c r="BG825" s="22">
        <f t="shared" si="55"/>
        <v>-1425</v>
      </c>
      <c r="BH825" s="61" t="s">
        <v>71</v>
      </c>
      <c r="BI825" t="e">
        <f>+VLOOKUP(AG825,Sheet4!A:A,1,FALSE())</f>
        <v>#N/A</v>
      </c>
      <c r="BN825" s="62">
        <v>975</v>
      </c>
      <c r="BO825" t="s">
        <v>594</v>
      </c>
      <c r="BP825" t="s">
        <v>101</v>
      </c>
    </row>
    <row r="826" spans="1:68" ht="12.75" customHeight="1" x14ac:dyDescent="0.3">
      <c r="A826" s="60">
        <v>46114</v>
      </c>
      <c r="B826" t="s">
        <v>63</v>
      </c>
      <c r="F826">
        <v>450</v>
      </c>
      <c r="G826">
        <v>450</v>
      </c>
      <c r="H826">
        <v>1425</v>
      </c>
      <c r="I826">
        <v>1425</v>
      </c>
      <c r="J826" s="22">
        <v>975</v>
      </c>
      <c r="R826" t="s">
        <v>64</v>
      </c>
      <c r="V826">
        <v>2601130</v>
      </c>
      <c r="W826" t="s">
        <v>591</v>
      </c>
      <c r="X826" t="s">
        <v>169</v>
      </c>
      <c r="Y826" t="s">
        <v>241</v>
      </c>
      <c r="Z826" t="s">
        <v>600</v>
      </c>
      <c r="AG826" t="s">
        <v>591</v>
      </c>
      <c r="AH826" t="s">
        <v>593</v>
      </c>
      <c r="AI826" t="s">
        <v>244</v>
      </c>
      <c r="AJ826">
        <v>861798330</v>
      </c>
      <c r="AN826">
        <v>260001</v>
      </c>
      <c r="BF826">
        <f t="shared" si="54"/>
        <v>0</v>
      </c>
      <c r="BG826" s="22">
        <f t="shared" si="55"/>
        <v>-1425</v>
      </c>
      <c r="BH826" s="61" t="s">
        <v>71</v>
      </c>
      <c r="BI826" t="e">
        <f>+VLOOKUP(AG826,Sheet4!A:A,1,FALSE())</f>
        <v>#N/A</v>
      </c>
      <c r="BN826" s="62">
        <v>975</v>
      </c>
      <c r="BO826" t="s">
        <v>594</v>
      </c>
      <c r="BP826" t="s">
        <v>101</v>
      </c>
    </row>
    <row r="827" spans="1:68" ht="12.75" hidden="1" customHeight="1" x14ac:dyDescent="0.3">
      <c r="A827" s="60">
        <v>46114</v>
      </c>
      <c r="B827" t="s">
        <v>74</v>
      </c>
      <c r="F827" s="63">
        <v>35</v>
      </c>
      <c r="G827">
        <v>17.5</v>
      </c>
      <c r="H827">
        <v>110</v>
      </c>
      <c r="I827">
        <v>110</v>
      </c>
      <c r="J827" s="22">
        <v>75</v>
      </c>
      <c r="R827" t="s">
        <v>75</v>
      </c>
      <c r="V827">
        <v>2601130</v>
      </c>
      <c r="W827" t="s">
        <v>591</v>
      </c>
      <c r="X827" t="s">
        <v>169</v>
      </c>
      <c r="Y827" t="s">
        <v>241</v>
      </c>
      <c r="Z827" t="s">
        <v>592</v>
      </c>
      <c r="AG827" t="s">
        <v>591</v>
      </c>
      <c r="AH827" t="s">
        <v>593</v>
      </c>
      <c r="AI827" t="s">
        <v>244</v>
      </c>
      <c r="AJ827">
        <v>861798330</v>
      </c>
      <c r="AN827">
        <v>260001</v>
      </c>
      <c r="BF827">
        <f t="shared" si="54"/>
        <v>0</v>
      </c>
      <c r="BG827" s="22">
        <f t="shared" si="55"/>
        <v>-110</v>
      </c>
      <c r="BH827" s="61" t="s">
        <v>71</v>
      </c>
      <c r="BI827" t="e">
        <f>+VLOOKUP(AG827,Sheet4!A:A,1,FALSE())</f>
        <v>#N/A</v>
      </c>
      <c r="BN827" s="62">
        <v>75</v>
      </c>
      <c r="BO827" t="s">
        <v>594</v>
      </c>
    </row>
    <row r="828" spans="1:68" ht="12.75" hidden="1" customHeight="1" x14ac:dyDescent="0.3">
      <c r="A828" s="60">
        <v>46114</v>
      </c>
      <c r="B828" t="s">
        <v>74</v>
      </c>
      <c r="F828" s="63">
        <v>78</v>
      </c>
      <c r="G828">
        <v>39</v>
      </c>
      <c r="H828">
        <v>247</v>
      </c>
      <c r="I828">
        <v>247</v>
      </c>
      <c r="J828" s="22">
        <v>169</v>
      </c>
      <c r="R828" t="s">
        <v>75</v>
      </c>
      <c r="V828">
        <v>2601130</v>
      </c>
      <c r="W828" t="s">
        <v>591</v>
      </c>
      <c r="X828" t="s">
        <v>169</v>
      </c>
      <c r="Y828" t="s">
        <v>241</v>
      </c>
      <c r="Z828" t="s">
        <v>595</v>
      </c>
      <c r="AG828" t="s">
        <v>591</v>
      </c>
      <c r="AH828" t="s">
        <v>593</v>
      </c>
      <c r="AI828" t="s">
        <v>244</v>
      </c>
      <c r="AJ828">
        <v>861798330</v>
      </c>
      <c r="AN828">
        <v>260001</v>
      </c>
      <c r="BF828">
        <f t="shared" si="54"/>
        <v>0</v>
      </c>
      <c r="BG828" s="22">
        <f t="shared" si="55"/>
        <v>-247</v>
      </c>
      <c r="BH828" s="61" t="s">
        <v>71</v>
      </c>
      <c r="BI828" t="e">
        <f>+VLOOKUP(AG828,Sheet4!A:A,1,FALSE())</f>
        <v>#N/A</v>
      </c>
      <c r="BN828" s="62">
        <v>169</v>
      </c>
      <c r="BO828" t="s">
        <v>594</v>
      </c>
    </row>
    <row r="829" spans="1:68" ht="12.75" hidden="1" customHeight="1" x14ac:dyDescent="0.3">
      <c r="A829" s="60">
        <v>46114</v>
      </c>
      <c r="B829" t="s">
        <v>74</v>
      </c>
      <c r="F829" s="63">
        <v>48</v>
      </c>
      <c r="G829">
        <v>24</v>
      </c>
      <c r="H829">
        <v>152</v>
      </c>
      <c r="I829">
        <v>152</v>
      </c>
      <c r="J829" s="22">
        <v>104</v>
      </c>
      <c r="R829" t="s">
        <v>75</v>
      </c>
      <c r="V829">
        <v>2601130</v>
      </c>
      <c r="W829" t="s">
        <v>591</v>
      </c>
      <c r="X829" t="s">
        <v>169</v>
      </c>
      <c r="Y829" t="s">
        <v>241</v>
      </c>
      <c r="Z829" t="s">
        <v>596</v>
      </c>
      <c r="AG829" t="s">
        <v>591</v>
      </c>
      <c r="AH829" t="s">
        <v>593</v>
      </c>
      <c r="AI829" t="s">
        <v>244</v>
      </c>
      <c r="AJ829">
        <v>861798330</v>
      </c>
      <c r="AN829">
        <v>260001</v>
      </c>
      <c r="BF829">
        <f t="shared" si="54"/>
        <v>0</v>
      </c>
      <c r="BG829" s="22">
        <f t="shared" si="55"/>
        <v>-152</v>
      </c>
      <c r="BH829" s="61" t="s">
        <v>71</v>
      </c>
      <c r="BI829" t="e">
        <f>+VLOOKUP(AG829,Sheet4!A:A,1,FALSE())</f>
        <v>#N/A</v>
      </c>
      <c r="BN829" s="62">
        <v>104</v>
      </c>
      <c r="BO829" t="s">
        <v>594</v>
      </c>
    </row>
    <row r="830" spans="1:68" ht="12.75" hidden="1" customHeight="1" x14ac:dyDescent="0.3">
      <c r="A830" s="60">
        <v>46114</v>
      </c>
      <c r="B830" t="s">
        <v>74</v>
      </c>
      <c r="F830" s="63">
        <v>25</v>
      </c>
      <c r="G830">
        <v>12.5</v>
      </c>
      <c r="H830">
        <v>79</v>
      </c>
      <c r="I830">
        <v>79</v>
      </c>
      <c r="J830" s="22">
        <v>54</v>
      </c>
      <c r="R830" t="s">
        <v>75</v>
      </c>
      <c r="V830">
        <v>2601130</v>
      </c>
      <c r="W830" t="s">
        <v>591</v>
      </c>
      <c r="X830" t="s">
        <v>169</v>
      </c>
      <c r="Y830" t="s">
        <v>241</v>
      </c>
      <c r="Z830" t="s">
        <v>597</v>
      </c>
      <c r="AG830" t="s">
        <v>591</v>
      </c>
      <c r="AH830" t="s">
        <v>593</v>
      </c>
      <c r="AI830" t="s">
        <v>244</v>
      </c>
      <c r="AJ830">
        <v>861798330</v>
      </c>
      <c r="AN830">
        <v>260001</v>
      </c>
      <c r="BF830">
        <f t="shared" si="54"/>
        <v>0</v>
      </c>
      <c r="BG830" s="22">
        <f t="shared" si="55"/>
        <v>-79</v>
      </c>
      <c r="BH830" s="61" t="s">
        <v>71</v>
      </c>
      <c r="BI830" t="e">
        <f>+VLOOKUP(AG830,Sheet4!A:A,1,FALSE())</f>
        <v>#N/A</v>
      </c>
      <c r="BN830" s="62">
        <v>54</v>
      </c>
      <c r="BO830" t="s">
        <v>594</v>
      </c>
    </row>
    <row r="831" spans="1:68" ht="12.75" hidden="1" customHeight="1" x14ac:dyDescent="0.3">
      <c r="A831" s="60">
        <v>46114</v>
      </c>
      <c r="B831" t="s">
        <v>74</v>
      </c>
      <c r="F831" s="63">
        <v>30</v>
      </c>
      <c r="G831">
        <v>15</v>
      </c>
      <c r="H831">
        <v>95</v>
      </c>
      <c r="I831">
        <v>95</v>
      </c>
      <c r="J831" s="22">
        <v>65</v>
      </c>
      <c r="R831" t="s">
        <v>75</v>
      </c>
      <c r="V831">
        <v>2601130</v>
      </c>
      <c r="W831" t="s">
        <v>591</v>
      </c>
      <c r="X831" t="s">
        <v>169</v>
      </c>
      <c r="Y831" t="s">
        <v>241</v>
      </c>
      <c r="Z831" t="s">
        <v>598</v>
      </c>
      <c r="AG831" t="s">
        <v>591</v>
      </c>
      <c r="AH831" t="s">
        <v>593</v>
      </c>
      <c r="AI831" t="s">
        <v>244</v>
      </c>
      <c r="AJ831">
        <v>861798330</v>
      </c>
      <c r="AN831">
        <v>260001</v>
      </c>
      <c r="BF831">
        <f t="shared" si="54"/>
        <v>0</v>
      </c>
      <c r="BG831" s="22">
        <f t="shared" si="55"/>
        <v>-95</v>
      </c>
      <c r="BH831" s="61" t="s">
        <v>71</v>
      </c>
      <c r="BI831" t="e">
        <f>+VLOOKUP(AG831,Sheet4!A:A,1,FALSE())</f>
        <v>#N/A</v>
      </c>
      <c r="BN831" s="62">
        <v>65</v>
      </c>
      <c r="BO831" t="s">
        <v>594</v>
      </c>
    </row>
    <row r="832" spans="1:68" ht="12.75" hidden="1" customHeight="1" x14ac:dyDescent="0.3">
      <c r="A832" s="60">
        <v>46114</v>
      </c>
      <c r="B832" t="s">
        <v>74</v>
      </c>
      <c r="F832" s="63">
        <v>30</v>
      </c>
      <c r="G832">
        <v>15</v>
      </c>
      <c r="H832">
        <v>95</v>
      </c>
      <c r="I832">
        <v>95</v>
      </c>
      <c r="J832" s="22">
        <v>65</v>
      </c>
      <c r="R832" t="s">
        <v>75</v>
      </c>
      <c r="V832">
        <v>2601130</v>
      </c>
      <c r="W832" t="s">
        <v>591</v>
      </c>
      <c r="X832" t="s">
        <v>169</v>
      </c>
      <c r="Y832" t="s">
        <v>241</v>
      </c>
      <c r="Z832" t="s">
        <v>599</v>
      </c>
      <c r="AG832" t="s">
        <v>591</v>
      </c>
      <c r="AH832" t="s">
        <v>593</v>
      </c>
      <c r="AI832" t="s">
        <v>244</v>
      </c>
      <c r="AJ832">
        <v>861798330</v>
      </c>
      <c r="AN832">
        <v>260001</v>
      </c>
      <c r="BF832">
        <f t="shared" si="54"/>
        <v>0</v>
      </c>
      <c r="BG832" s="22">
        <f t="shared" si="55"/>
        <v>-95</v>
      </c>
      <c r="BH832" s="61" t="s">
        <v>71</v>
      </c>
      <c r="BI832" t="e">
        <f>+VLOOKUP(AG832,Sheet4!A:A,1,FALSE())</f>
        <v>#N/A</v>
      </c>
      <c r="BN832" s="62">
        <v>65</v>
      </c>
      <c r="BO832" t="s">
        <v>594</v>
      </c>
    </row>
    <row r="833" spans="1:67" ht="12.75" hidden="1" customHeight="1" x14ac:dyDescent="0.3">
      <c r="A833" s="60">
        <v>46114</v>
      </c>
      <c r="B833" t="s">
        <v>74</v>
      </c>
      <c r="F833" s="63">
        <v>30</v>
      </c>
      <c r="G833">
        <v>15</v>
      </c>
      <c r="H833">
        <v>95</v>
      </c>
      <c r="I833">
        <v>95</v>
      </c>
      <c r="J833" s="22">
        <v>65</v>
      </c>
      <c r="R833" t="s">
        <v>75</v>
      </c>
      <c r="V833">
        <v>2601130</v>
      </c>
      <c r="W833" t="s">
        <v>591</v>
      </c>
      <c r="X833" t="s">
        <v>169</v>
      </c>
      <c r="Y833" t="s">
        <v>241</v>
      </c>
      <c r="Z833" t="s">
        <v>600</v>
      </c>
      <c r="AG833" t="s">
        <v>591</v>
      </c>
      <c r="AH833" t="s">
        <v>593</v>
      </c>
      <c r="AI833" t="s">
        <v>244</v>
      </c>
      <c r="AJ833">
        <v>861798330</v>
      </c>
      <c r="AN833">
        <v>260001</v>
      </c>
      <c r="BF833">
        <f t="shared" si="54"/>
        <v>0</v>
      </c>
      <c r="BG833" s="22">
        <f t="shared" si="55"/>
        <v>-95</v>
      </c>
      <c r="BH833" s="61" t="s">
        <v>71</v>
      </c>
      <c r="BI833" t="e">
        <f>+VLOOKUP(AG833,Sheet4!A:A,1,FALSE())</f>
        <v>#N/A</v>
      </c>
      <c r="BN833" s="62">
        <v>65</v>
      </c>
      <c r="BO833" t="s">
        <v>594</v>
      </c>
    </row>
    <row r="834" spans="1:67" ht="12.75" hidden="1" customHeight="1" x14ac:dyDescent="0.3">
      <c r="A834" s="60">
        <v>46114</v>
      </c>
      <c r="B834" t="s">
        <v>76</v>
      </c>
      <c r="F834">
        <v>700</v>
      </c>
      <c r="G834">
        <v>700</v>
      </c>
      <c r="H834">
        <v>2200</v>
      </c>
      <c r="I834">
        <v>2200</v>
      </c>
      <c r="J834" s="22">
        <v>1500</v>
      </c>
      <c r="R834" t="s">
        <v>77</v>
      </c>
      <c r="V834">
        <v>2601130</v>
      </c>
      <c r="W834" t="s">
        <v>591</v>
      </c>
      <c r="X834" t="s">
        <v>169</v>
      </c>
      <c r="Y834" t="s">
        <v>241</v>
      </c>
      <c r="Z834" t="s">
        <v>592</v>
      </c>
      <c r="AG834" t="s">
        <v>591</v>
      </c>
      <c r="AH834" t="s">
        <v>593</v>
      </c>
      <c r="AI834" t="s">
        <v>244</v>
      </c>
      <c r="AJ834">
        <v>861798330</v>
      </c>
      <c r="AN834">
        <v>260001</v>
      </c>
      <c r="BF834">
        <f t="shared" ref="BF834:BF897" si="63">+BC834+BD834</f>
        <v>0</v>
      </c>
      <c r="BG834" s="22">
        <f t="shared" ref="BG834:BG897" si="64">+BF834-I834</f>
        <v>-2200</v>
      </c>
      <c r="BH834" s="61" t="s">
        <v>71</v>
      </c>
      <c r="BI834" t="e">
        <f>+VLOOKUP(AG834,Sheet4!A:A,1,FALSE())</f>
        <v>#N/A</v>
      </c>
      <c r="BN834" s="62">
        <v>1500</v>
      </c>
      <c r="BO834" t="s">
        <v>594</v>
      </c>
    </row>
    <row r="835" spans="1:67" ht="12.75" hidden="1" customHeight="1" x14ac:dyDescent="0.3">
      <c r="A835" s="60">
        <v>46114</v>
      </c>
      <c r="B835" t="s">
        <v>76</v>
      </c>
      <c r="F835">
        <v>1560</v>
      </c>
      <c r="G835">
        <v>1560</v>
      </c>
      <c r="H835">
        <v>4940</v>
      </c>
      <c r="I835">
        <v>4940</v>
      </c>
      <c r="J835" s="22">
        <v>3380</v>
      </c>
      <c r="R835" t="s">
        <v>77</v>
      </c>
      <c r="V835">
        <v>2601130</v>
      </c>
      <c r="W835" t="s">
        <v>591</v>
      </c>
      <c r="X835" t="s">
        <v>169</v>
      </c>
      <c r="Y835" t="s">
        <v>241</v>
      </c>
      <c r="Z835" t="s">
        <v>595</v>
      </c>
      <c r="AG835" t="s">
        <v>591</v>
      </c>
      <c r="AH835" t="s">
        <v>593</v>
      </c>
      <c r="AI835" t="s">
        <v>244</v>
      </c>
      <c r="AJ835">
        <v>861798330</v>
      </c>
      <c r="AN835">
        <v>260001</v>
      </c>
      <c r="BF835">
        <f t="shared" si="63"/>
        <v>0</v>
      </c>
      <c r="BG835" s="22">
        <f t="shared" si="64"/>
        <v>-4940</v>
      </c>
      <c r="BH835" s="61" t="s">
        <v>71</v>
      </c>
      <c r="BI835" t="e">
        <f>+VLOOKUP(AG835,Sheet4!A:A,1,FALSE())</f>
        <v>#N/A</v>
      </c>
      <c r="BN835" s="62">
        <v>3380</v>
      </c>
      <c r="BO835" t="s">
        <v>594</v>
      </c>
    </row>
    <row r="836" spans="1:67" ht="12.75" hidden="1" customHeight="1" x14ac:dyDescent="0.3">
      <c r="A836" s="60">
        <v>46114</v>
      </c>
      <c r="B836" t="s">
        <v>76</v>
      </c>
      <c r="F836">
        <v>960</v>
      </c>
      <c r="G836">
        <v>960</v>
      </c>
      <c r="H836">
        <v>3040</v>
      </c>
      <c r="I836">
        <v>3040</v>
      </c>
      <c r="J836" s="22">
        <v>2080</v>
      </c>
      <c r="R836" t="s">
        <v>77</v>
      </c>
      <c r="V836">
        <v>2601130</v>
      </c>
      <c r="W836" t="s">
        <v>591</v>
      </c>
      <c r="X836" t="s">
        <v>169</v>
      </c>
      <c r="Y836" t="s">
        <v>241</v>
      </c>
      <c r="Z836" t="s">
        <v>596</v>
      </c>
      <c r="AG836" t="s">
        <v>591</v>
      </c>
      <c r="AH836" t="s">
        <v>593</v>
      </c>
      <c r="AI836" t="s">
        <v>244</v>
      </c>
      <c r="AJ836">
        <v>861798330</v>
      </c>
      <c r="AN836">
        <v>260001</v>
      </c>
      <c r="BF836">
        <f t="shared" si="63"/>
        <v>0</v>
      </c>
      <c r="BG836" s="22">
        <f t="shared" si="64"/>
        <v>-3040</v>
      </c>
      <c r="BH836" s="61" t="s">
        <v>71</v>
      </c>
      <c r="BI836" t="e">
        <f>+VLOOKUP(AG836,Sheet4!A:A,1,FALSE())</f>
        <v>#N/A</v>
      </c>
      <c r="BN836" s="62">
        <v>2080</v>
      </c>
      <c r="BO836" t="s">
        <v>594</v>
      </c>
    </row>
    <row r="837" spans="1:67" ht="12.75" hidden="1" customHeight="1" x14ac:dyDescent="0.3">
      <c r="A837" s="60">
        <v>46114</v>
      </c>
      <c r="B837" t="s">
        <v>76</v>
      </c>
      <c r="F837">
        <v>500</v>
      </c>
      <c r="G837">
        <v>500</v>
      </c>
      <c r="H837">
        <v>1580</v>
      </c>
      <c r="I837">
        <v>1580</v>
      </c>
      <c r="J837" s="22">
        <v>1080</v>
      </c>
      <c r="R837" t="s">
        <v>77</v>
      </c>
      <c r="V837">
        <v>2601130</v>
      </c>
      <c r="W837" t="s">
        <v>591</v>
      </c>
      <c r="X837" t="s">
        <v>169</v>
      </c>
      <c r="Y837" t="s">
        <v>241</v>
      </c>
      <c r="Z837" t="s">
        <v>597</v>
      </c>
      <c r="AG837" t="s">
        <v>591</v>
      </c>
      <c r="AH837" t="s">
        <v>593</v>
      </c>
      <c r="AI837" t="s">
        <v>244</v>
      </c>
      <c r="AJ837">
        <v>861798330</v>
      </c>
      <c r="AN837">
        <v>260001</v>
      </c>
      <c r="BF837">
        <f t="shared" si="63"/>
        <v>0</v>
      </c>
      <c r="BG837" s="22">
        <f t="shared" si="64"/>
        <v>-1580</v>
      </c>
      <c r="BH837" s="61" t="s">
        <v>71</v>
      </c>
      <c r="BI837" t="e">
        <f>+VLOOKUP(AG837,Sheet4!A:A,1,FALSE())</f>
        <v>#N/A</v>
      </c>
      <c r="BN837" s="62">
        <v>1080</v>
      </c>
      <c r="BO837" t="s">
        <v>594</v>
      </c>
    </row>
    <row r="838" spans="1:67" ht="12.75" hidden="1" customHeight="1" x14ac:dyDescent="0.3">
      <c r="A838" s="60">
        <v>46114</v>
      </c>
      <c r="B838" t="s">
        <v>76</v>
      </c>
      <c r="F838">
        <v>600</v>
      </c>
      <c r="G838">
        <v>600</v>
      </c>
      <c r="H838">
        <v>1900</v>
      </c>
      <c r="I838">
        <v>1900</v>
      </c>
      <c r="J838" s="22">
        <v>1300</v>
      </c>
      <c r="R838" t="s">
        <v>77</v>
      </c>
      <c r="V838">
        <v>2601130</v>
      </c>
      <c r="W838" t="s">
        <v>591</v>
      </c>
      <c r="X838" t="s">
        <v>169</v>
      </c>
      <c r="Y838" t="s">
        <v>241</v>
      </c>
      <c r="Z838" t="s">
        <v>598</v>
      </c>
      <c r="AG838" t="s">
        <v>591</v>
      </c>
      <c r="AH838" t="s">
        <v>593</v>
      </c>
      <c r="AI838" t="s">
        <v>244</v>
      </c>
      <c r="AJ838">
        <v>861798330</v>
      </c>
      <c r="AN838">
        <v>260001</v>
      </c>
      <c r="BF838">
        <f t="shared" si="63"/>
        <v>0</v>
      </c>
      <c r="BG838" s="22">
        <f t="shared" si="64"/>
        <v>-1900</v>
      </c>
      <c r="BH838" s="61" t="s">
        <v>71</v>
      </c>
      <c r="BI838" t="e">
        <f>+VLOOKUP(AG838,Sheet4!A:A,1,FALSE())</f>
        <v>#N/A</v>
      </c>
      <c r="BN838" s="62">
        <v>1300</v>
      </c>
      <c r="BO838" t="s">
        <v>594</v>
      </c>
    </row>
    <row r="839" spans="1:67" ht="12.75" hidden="1" customHeight="1" x14ac:dyDescent="0.3">
      <c r="A839" s="60">
        <v>46114</v>
      </c>
      <c r="B839" t="s">
        <v>76</v>
      </c>
      <c r="F839">
        <v>600</v>
      </c>
      <c r="G839">
        <v>600</v>
      </c>
      <c r="H839">
        <v>1900</v>
      </c>
      <c r="I839">
        <v>1900</v>
      </c>
      <c r="J839" s="22">
        <v>1300</v>
      </c>
      <c r="R839" t="s">
        <v>77</v>
      </c>
      <c r="V839">
        <v>2601130</v>
      </c>
      <c r="W839" t="s">
        <v>591</v>
      </c>
      <c r="X839" t="s">
        <v>169</v>
      </c>
      <c r="Y839" t="s">
        <v>241</v>
      </c>
      <c r="Z839" t="s">
        <v>599</v>
      </c>
      <c r="AG839" t="s">
        <v>591</v>
      </c>
      <c r="AH839" t="s">
        <v>593</v>
      </c>
      <c r="AI839" t="s">
        <v>244</v>
      </c>
      <c r="AJ839">
        <v>861798330</v>
      </c>
      <c r="AN839">
        <v>260001</v>
      </c>
      <c r="BF839">
        <f t="shared" si="63"/>
        <v>0</v>
      </c>
      <c r="BG839" s="22">
        <f t="shared" si="64"/>
        <v>-1900</v>
      </c>
      <c r="BH839" s="61" t="s">
        <v>71</v>
      </c>
      <c r="BI839" t="e">
        <f>+VLOOKUP(AG839,Sheet4!A:A,1,FALSE())</f>
        <v>#N/A</v>
      </c>
      <c r="BN839" s="62">
        <v>1300</v>
      </c>
      <c r="BO839" t="s">
        <v>594</v>
      </c>
    </row>
    <row r="840" spans="1:67" ht="12.75" hidden="1" customHeight="1" x14ac:dyDescent="0.3">
      <c r="A840" s="60">
        <v>46114</v>
      </c>
      <c r="B840" t="s">
        <v>76</v>
      </c>
      <c r="F840">
        <v>600</v>
      </c>
      <c r="G840">
        <v>600</v>
      </c>
      <c r="H840">
        <v>1900</v>
      </c>
      <c r="I840">
        <v>1900</v>
      </c>
      <c r="J840" s="22">
        <v>1300</v>
      </c>
      <c r="R840" t="s">
        <v>77</v>
      </c>
      <c r="V840">
        <v>2601130</v>
      </c>
      <c r="W840" t="s">
        <v>591</v>
      </c>
      <c r="X840" t="s">
        <v>169</v>
      </c>
      <c r="Y840" t="s">
        <v>241</v>
      </c>
      <c r="Z840" t="s">
        <v>600</v>
      </c>
      <c r="AG840" t="s">
        <v>591</v>
      </c>
      <c r="AH840" t="s">
        <v>593</v>
      </c>
      <c r="AI840" t="s">
        <v>244</v>
      </c>
      <c r="AJ840">
        <v>861798330</v>
      </c>
      <c r="AN840">
        <v>260001</v>
      </c>
      <c r="BF840">
        <f t="shared" si="63"/>
        <v>0</v>
      </c>
      <c r="BG840" s="22">
        <f t="shared" si="64"/>
        <v>-1900</v>
      </c>
      <c r="BH840" s="61" t="s">
        <v>71</v>
      </c>
      <c r="BI840" t="e">
        <f>+VLOOKUP(AG840,Sheet4!A:A,1,FALSE())</f>
        <v>#N/A</v>
      </c>
      <c r="BN840" s="62">
        <v>1300</v>
      </c>
      <c r="BO840" t="s">
        <v>594</v>
      </c>
    </row>
    <row r="841" spans="1:67" ht="12.75" hidden="1" customHeight="1" x14ac:dyDescent="0.3">
      <c r="A841" s="60">
        <v>46114</v>
      </c>
      <c r="B841" t="s">
        <v>78</v>
      </c>
      <c r="F841" s="63">
        <v>35</v>
      </c>
      <c r="G841">
        <v>17.5</v>
      </c>
      <c r="H841">
        <v>110</v>
      </c>
      <c r="I841">
        <v>110</v>
      </c>
      <c r="J841" s="22">
        <v>75</v>
      </c>
      <c r="R841" t="s">
        <v>79</v>
      </c>
      <c r="V841">
        <v>2601130</v>
      </c>
      <c r="W841" t="s">
        <v>591</v>
      </c>
      <c r="X841" t="s">
        <v>169</v>
      </c>
      <c r="Y841" t="s">
        <v>241</v>
      </c>
      <c r="Z841" t="s">
        <v>592</v>
      </c>
      <c r="AG841" t="s">
        <v>591</v>
      </c>
      <c r="AH841" t="s">
        <v>593</v>
      </c>
      <c r="AI841" t="s">
        <v>244</v>
      </c>
      <c r="AJ841">
        <v>861798330</v>
      </c>
      <c r="AN841">
        <v>260001</v>
      </c>
      <c r="BF841">
        <f t="shared" si="63"/>
        <v>0</v>
      </c>
      <c r="BG841" s="22">
        <f t="shared" si="64"/>
        <v>-110</v>
      </c>
      <c r="BH841" s="61" t="s">
        <v>71</v>
      </c>
      <c r="BI841" t="e">
        <f>+VLOOKUP(AG841,Sheet4!A:A,1,FALSE())</f>
        <v>#N/A</v>
      </c>
      <c r="BN841" s="62">
        <v>75</v>
      </c>
      <c r="BO841" t="s">
        <v>594</v>
      </c>
    </row>
    <row r="842" spans="1:67" ht="12.75" hidden="1" customHeight="1" x14ac:dyDescent="0.3">
      <c r="A842" s="60">
        <v>46114</v>
      </c>
      <c r="B842" t="s">
        <v>78</v>
      </c>
      <c r="F842" s="63">
        <v>78</v>
      </c>
      <c r="G842">
        <v>39</v>
      </c>
      <c r="H842">
        <v>247</v>
      </c>
      <c r="I842">
        <v>247</v>
      </c>
      <c r="J842" s="22">
        <v>169</v>
      </c>
      <c r="R842" t="s">
        <v>79</v>
      </c>
      <c r="V842">
        <v>2601130</v>
      </c>
      <c r="W842" t="s">
        <v>591</v>
      </c>
      <c r="X842" t="s">
        <v>169</v>
      </c>
      <c r="Y842" t="s">
        <v>241</v>
      </c>
      <c r="Z842" t="s">
        <v>595</v>
      </c>
      <c r="AG842" t="s">
        <v>591</v>
      </c>
      <c r="AH842" t="s">
        <v>593</v>
      </c>
      <c r="AI842" t="s">
        <v>244</v>
      </c>
      <c r="AJ842">
        <v>861798330</v>
      </c>
      <c r="AN842">
        <v>260001</v>
      </c>
      <c r="BF842">
        <f t="shared" si="63"/>
        <v>0</v>
      </c>
      <c r="BG842" s="22">
        <f t="shared" si="64"/>
        <v>-247</v>
      </c>
      <c r="BH842" s="61" t="s">
        <v>71</v>
      </c>
      <c r="BI842" t="e">
        <f>+VLOOKUP(AG842,Sheet4!A:A,1,FALSE())</f>
        <v>#N/A</v>
      </c>
      <c r="BN842" s="62">
        <v>169</v>
      </c>
      <c r="BO842" t="s">
        <v>594</v>
      </c>
    </row>
    <row r="843" spans="1:67" ht="12.75" hidden="1" customHeight="1" x14ac:dyDescent="0.3">
      <c r="A843" s="60">
        <v>46114</v>
      </c>
      <c r="B843" t="s">
        <v>78</v>
      </c>
      <c r="F843" s="63">
        <v>48</v>
      </c>
      <c r="G843">
        <v>24</v>
      </c>
      <c r="H843">
        <v>152</v>
      </c>
      <c r="I843">
        <v>152</v>
      </c>
      <c r="J843" s="22">
        <v>104</v>
      </c>
      <c r="R843" t="s">
        <v>79</v>
      </c>
      <c r="V843">
        <v>2601130</v>
      </c>
      <c r="W843" t="s">
        <v>591</v>
      </c>
      <c r="X843" t="s">
        <v>169</v>
      </c>
      <c r="Y843" t="s">
        <v>241</v>
      </c>
      <c r="Z843" t="s">
        <v>596</v>
      </c>
      <c r="AG843" t="s">
        <v>591</v>
      </c>
      <c r="AH843" t="s">
        <v>593</v>
      </c>
      <c r="AI843" t="s">
        <v>244</v>
      </c>
      <c r="AJ843">
        <v>861798330</v>
      </c>
      <c r="AN843">
        <v>260001</v>
      </c>
      <c r="BF843">
        <f t="shared" si="63"/>
        <v>0</v>
      </c>
      <c r="BG843" s="22">
        <f t="shared" si="64"/>
        <v>-152</v>
      </c>
      <c r="BH843" s="61" t="s">
        <v>71</v>
      </c>
      <c r="BI843" t="e">
        <f>+VLOOKUP(AG843,Sheet4!A:A,1,FALSE())</f>
        <v>#N/A</v>
      </c>
      <c r="BN843" s="62">
        <v>104</v>
      </c>
      <c r="BO843" t="s">
        <v>594</v>
      </c>
    </row>
    <row r="844" spans="1:67" ht="12.75" hidden="1" customHeight="1" x14ac:dyDescent="0.3">
      <c r="A844" s="60">
        <v>46114</v>
      </c>
      <c r="B844" t="s">
        <v>78</v>
      </c>
      <c r="F844" s="63">
        <v>25</v>
      </c>
      <c r="G844">
        <v>12.5</v>
      </c>
      <c r="H844">
        <v>79</v>
      </c>
      <c r="I844">
        <v>79</v>
      </c>
      <c r="J844" s="22">
        <v>54</v>
      </c>
      <c r="R844" t="s">
        <v>79</v>
      </c>
      <c r="V844">
        <v>2601130</v>
      </c>
      <c r="W844" t="s">
        <v>591</v>
      </c>
      <c r="X844" t="s">
        <v>169</v>
      </c>
      <c r="Y844" t="s">
        <v>241</v>
      </c>
      <c r="Z844" t="s">
        <v>597</v>
      </c>
      <c r="AG844" t="s">
        <v>591</v>
      </c>
      <c r="AH844" t="s">
        <v>593</v>
      </c>
      <c r="AI844" t="s">
        <v>244</v>
      </c>
      <c r="AJ844">
        <v>861798330</v>
      </c>
      <c r="AN844">
        <v>260001</v>
      </c>
      <c r="BF844">
        <f t="shared" si="63"/>
        <v>0</v>
      </c>
      <c r="BG844" s="22">
        <f t="shared" si="64"/>
        <v>-79</v>
      </c>
      <c r="BH844" s="61" t="s">
        <v>71</v>
      </c>
      <c r="BI844" t="e">
        <f>+VLOOKUP(AG844,Sheet4!A:A,1,FALSE())</f>
        <v>#N/A</v>
      </c>
      <c r="BN844" s="62">
        <v>54</v>
      </c>
      <c r="BO844" t="s">
        <v>594</v>
      </c>
    </row>
    <row r="845" spans="1:67" ht="12.75" hidden="1" customHeight="1" x14ac:dyDescent="0.3">
      <c r="A845" s="60">
        <v>46114</v>
      </c>
      <c r="B845" t="s">
        <v>78</v>
      </c>
      <c r="F845" s="63">
        <v>30</v>
      </c>
      <c r="G845">
        <v>15</v>
      </c>
      <c r="H845">
        <v>95</v>
      </c>
      <c r="I845">
        <v>95</v>
      </c>
      <c r="J845" s="22">
        <v>65</v>
      </c>
      <c r="R845" t="s">
        <v>79</v>
      </c>
      <c r="V845">
        <v>2601130</v>
      </c>
      <c r="W845" t="s">
        <v>591</v>
      </c>
      <c r="X845" t="s">
        <v>169</v>
      </c>
      <c r="Y845" t="s">
        <v>241</v>
      </c>
      <c r="Z845" t="s">
        <v>598</v>
      </c>
      <c r="AG845" t="s">
        <v>591</v>
      </c>
      <c r="AH845" t="s">
        <v>593</v>
      </c>
      <c r="AI845" t="s">
        <v>244</v>
      </c>
      <c r="AJ845">
        <v>861798330</v>
      </c>
      <c r="AN845">
        <v>260001</v>
      </c>
      <c r="BF845">
        <f t="shared" si="63"/>
        <v>0</v>
      </c>
      <c r="BG845" s="22">
        <f t="shared" si="64"/>
        <v>-95</v>
      </c>
      <c r="BH845" s="61" t="s">
        <v>71</v>
      </c>
      <c r="BI845" t="e">
        <f>+VLOOKUP(AG845,Sheet4!A:A,1,FALSE())</f>
        <v>#N/A</v>
      </c>
      <c r="BN845" s="62">
        <v>65</v>
      </c>
      <c r="BO845" t="s">
        <v>594</v>
      </c>
    </row>
    <row r="846" spans="1:67" ht="12.75" hidden="1" customHeight="1" x14ac:dyDescent="0.3">
      <c r="A846" s="60">
        <v>46114</v>
      </c>
      <c r="B846" t="s">
        <v>78</v>
      </c>
      <c r="F846" s="63">
        <v>30</v>
      </c>
      <c r="G846">
        <v>15</v>
      </c>
      <c r="H846">
        <v>95</v>
      </c>
      <c r="I846">
        <v>95</v>
      </c>
      <c r="J846" s="22">
        <v>65</v>
      </c>
      <c r="R846" t="s">
        <v>79</v>
      </c>
      <c r="V846">
        <v>2601130</v>
      </c>
      <c r="W846" t="s">
        <v>591</v>
      </c>
      <c r="X846" t="s">
        <v>169</v>
      </c>
      <c r="Y846" t="s">
        <v>241</v>
      </c>
      <c r="Z846" t="s">
        <v>599</v>
      </c>
      <c r="AG846" t="s">
        <v>591</v>
      </c>
      <c r="AH846" t="s">
        <v>593</v>
      </c>
      <c r="AI846" t="s">
        <v>244</v>
      </c>
      <c r="AJ846">
        <v>861798330</v>
      </c>
      <c r="AN846">
        <v>260001</v>
      </c>
      <c r="BF846">
        <f t="shared" si="63"/>
        <v>0</v>
      </c>
      <c r="BG846" s="22">
        <f t="shared" si="64"/>
        <v>-95</v>
      </c>
      <c r="BH846" s="61" t="s">
        <v>71</v>
      </c>
      <c r="BI846" t="e">
        <f>+VLOOKUP(AG846,Sheet4!A:A,1,FALSE())</f>
        <v>#N/A</v>
      </c>
      <c r="BN846" s="62">
        <v>65</v>
      </c>
      <c r="BO846" t="s">
        <v>594</v>
      </c>
    </row>
    <row r="847" spans="1:67" ht="12.75" hidden="1" customHeight="1" x14ac:dyDescent="0.3">
      <c r="A847" s="60">
        <v>46114</v>
      </c>
      <c r="B847" t="s">
        <v>78</v>
      </c>
      <c r="F847" s="63">
        <v>30</v>
      </c>
      <c r="G847">
        <v>15</v>
      </c>
      <c r="H847">
        <v>95</v>
      </c>
      <c r="I847">
        <v>95</v>
      </c>
      <c r="J847" s="22">
        <v>65</v>
      </c>
      <c r="R847" t="s">
        <v>79</v>
      </c>
      <c r="V847">
        <v>2601130</v>
      </c>
      <c r="W847" t="s">
        <v>591</v>
      </c>
      <c r="X847" t="s">
        <v>169</v>
      </c>
      <c r="Y847" t="s">
        <v>241</v>
      </c>
      <c r="Z847" t="s">
        <v>600</v>
      </c>
      <c r="AG847" t="s">
        <v>591</v>
      </c>
      <c r="AH847" t="s">
        <v>593</v>
      </c>
      <c r="AI847" t="s">
        <v>244</v>
      </c>
      <c r="AJ847">
        <v>861798330</v>
      </c>
      <c r="AN847">
        <v>260001</v>
      </c>
      <c r="BF847">
        <f t="shared" si="63"/>
        <v>0</v>
      </c>
      <c r="BG847" s="22">
        <f t="shared" si="64"/>
        <v>-95</v>
      </c>
      <c r="BH847" s="61" t="s">
        <v>71</v>
      </c>
      <c r="BI847" t="e">
        <f>+VLOOKUP(AG847,Sheet4!A:A,1,FALSE())</f>
        <v>#N/A</v>
      </c>
      <c r="BN847" s="62">
        <v>65</v>
      </c>
      <c r="BO847" t="s">
        <v>594</v>
      </c>
    </row>
    <row r="848" spans="1:67" ht="12.75" hidden="1" customHeight="1" x14ac:dyDescent="0.3">
      <c r="A848" s="60">
        <v>46114</v>
      </c>
      <c r="B848" t="s">
        <v>80</v>
      </c>
      <c r="F848">
        <v>437.5</v>
      </c>
      <c r="G848">
        <v>437.5</v>
      </c>
      <c r="H848">
        <v>1375</v>
      </c>
      <c r="I848">
        <v>1375</v>
      </c>
      <c r="J848" s="22">
        <v>937.5</v>
      </c>
      <c r="R848" t="s">
        <v>81</v>
      </c>
      <c r="V848">
        <v>2601130</v>
      </c>
      <c r="W848" t="s">
        <v>591</v>
      </c>
      <c r="X848" t="s">
        <v>169</v>
      </c>
      <c r="Y848" t="s">
        <v>241</v>
      </c>
      <c r="Z848" t="s">
        <v>592</v>
      </c>
      <c r="AG848" t="s">
        <v>591</v>
      </c>
      <c r="AH848" t="s">
        <v>593</v>
      </c>
      <c r="AI848" t="s">
        <v>244</v>
      </c>
      <c r="AJ848">
        <v>861798330</v>
      </c>
      <c r="AN848">
        <v>260001</v>
      </c>
      <c r="BF848">
        <f t="shared" si="63"/>
        <v>0</v>
      </c>
      <c r="BG848" s="22">
        <f t="shared" si="64"/>
        <v>-1375</v>
      </c>
      <c r="BH848" s="61" t="s">
        <v>71</v>
      </c>
      <c r="BI848" t="e">
        <f>+VLOOKUP(AG848,Sheet4!A:A,1,FALSE())</f>
        <v>#N/A</v>
      </c>
      <c r="BN848" s="62">
        <v>937.5</v>
      </c>
      <c r="BO848" t="s">
        <v>594</v>
      </c>
    </row>
    <row r="849" spans="1:68" ht="12.75" hidden="1" customHeight="1" x14ac:dyDescent="0.3">
      <c r="A849" s="60">
        <v>46114</v>
      </c>
      <c r="B849" t="s">
        <v>80</v>
      </c>
      <c r="F849">
        <v>975</v>
      </c>
      <c r="G849">
        <v>975</v>
      </c>
      <c r="H849">
        <v>3087.5</v>
      </c>
      <c r="I849">
        <v>3087.5</v>
      </c>
      <c r="J849" s="22">
        <v>2112.5</v>
      </c>
      <c r="R849" t="s">
        <v>81</v>
      </c>
      <c r="V849">
        <v>2601130</v>
      </c>
      <c r="W849" t="s">
        <v>591</v>
      </c>
      <c r="X849" t="s">
        <v>169</v>
      </c>
      <c r="Y849" t="s">
        <v>241</v>
      </c>
      <c r="Z849" t="s">
        <v>595</v>
      </c>
      <c r="AG849" t="s">
        <v>591</v>
      </c>
      <c r="AH849" t="s">
        <v>593</v>
      </c>
      <c r="AI849" t="s">
        <v>244</v>
      </c>
      <c r="AJ849">
        <v>861798330</v>
      </c>
      <c r="AN849">
        <v>260001</v>
      </c>
      <c r="BF849">
        <f t="shared" si="63"/>
        <v>0</v>
      </c>
      <c r="BG849" s="22">
        <f t="shared" si="64"/>
        <v>-3087.5</v>
      </c>
      <c r="BH849" s="61" t="s">
        <v>71</v>
      </c>
      <c r="BI849" t="e">
        <f>+VLOOKUP(AG849,Sheet4!A:A,1,FALSE())</f>
        <v>#N/A</v>
      </c>
      <c r="BN849" s="62">
        <v>2112.5</v>
      </c>
      <c r="BO849" t="s">
        <v>594</v>
      </c>
    </row>
    <row r="850" spans="1:68" ht="12.75" hidden="1" customHeight="1" x14ac:dyDescent="0.3">
      <c r="A850" s="60">
        <v>46114</v>
      </c>
      <c r="B850" t="s">
        <v>80</v>
      </c>
      <c r="F850">
        <v>600</v>
      </c>
      <c r="G850">
        <v>600</v>
      </c>
      <c r="H850">
        <v>1900</v>
      </c>
      <c r="I850">
        <v>1900</v>
      </c>
      <c r="J850" s="22">
        <v>1300</v>
      </c>
      <c r="R850" t="s">
        <v>81</v>
      </c>
      <c r="V850">
        <v>2601130</v>
      </c>
      <c r="W850" t="s">
        <v>591</v>
      </c>
      <c r="X850" t="s">
        <v>169</v>
      </c>
      <c r="Y850" t="s">
        <v>241</v>
      </c>
      <c r="Z850" t="s">
        <v>596</v>
      </c>
      <c r="AG850" t="s">
        <v>591</v>
      </c>
      <c r="AH850" t="s">
        <v>593</v>
      </c>
      <c r="AI850" t="s">
        <v>244</v>
      </c>
      <c r="AJ850">
        <v>861798330</v>
      </c>
      <c r="AN850">
        <v>260001</v>
      </c>
      <c r="BF850">
        <f t="shared" si="63"/>
        <v>0</v>
      </c>
      <c r="BG850" s="22">
        <f t="shared" si="64"/>
        <v>-1900</v>
      </c>
      <c r="BH850" s="61" t="s">
        <v>71</v>
      </c>
      <c r="BI850" t="e">
        <f>+VLOOKUP(AG850,Sheet4!A:A,1,FALSE())</f>
        <v>#N/A</v>
      </c>
      <c r="BN850" s="62">
        <v>1300</v>
      </c>
      <c r="BO850" t="s">
        <v>594</v>
      </c>
    </row>
    <row r="851" spans="1:68" ht="12.75" hidden="1" customHeight="1" x14ac:dyDescent="0.3">
      <c r="A851" s="60">
        <v>46114</v>
      </c>
      <c r="B851" t="s">
        <v>80</v>
      </c>
      <c r="F851">
        <v>312.5</v>
      </c>
      <c r="G851">
        <v>312.5</v>
      </c>
      <c r="H851">
        <v>987.5</v>
      </c>
      <c r="I851">
        <v>987.5</v>
      </c>
      <c r="J851" s="22">
        <v>675</v>
      </c>
      <c r="R851" t="s">
        <v>81</v>
      </c>
      <c r="V851">
        <v>2601130</v>
      </c>
      <c r="W851" t="s">
        <v>591</v>
      </c>
      <c r="X851" t="s">
        <v>169</v>
      </c>
      <c r="Y851" t="s">
        <v>241</v>
      </c>
      <c r="Z851" t="s">
        <v>597</v>
      </c>
      <c r="AG851" t="s">
        <v>591</v>
      </c>
      <c r="AH851" t="s">
        <v>593</v>
      </c>
      <c r="AI851" t="s">
        <v>244</v>
      </c>
      <c r="AJ851">
        <v>861798330</v>
      </c>
      <c r="AN851">
        <v>260001</v>
      </c>
      <c r="BF851">
        <f t="shared" si="63"/>
        <v>0</v>
      </c>
      <c r="BG851" s="22">
        <f t="shared" si="64"/>
        <v>-987.5</v>
      </c>
      <c r="BH851" s="61" t="s">
        <v>71</v>
      </c>
      <c r="BI851" t="e">
        <f>+VLOOKUP(AG851,Sheet4!A:A,1,FALSE())</f>
        <v>#N/A</v>
      </c>
      <c r="BN851" s="62">
        <v>675</v>
      </c>
      <c r="BO851" t="s">
        <v>594</v>
      </c>
    </row>
    <row r="852" spans="1:68" ht="12.75" hidden="1" customHeight="1" x14ac:dyDescent="0.3">
      <c r="A852" s="60">
        <v>46114</v>
      </c>
      <c r="B852" t="s">
        <v>80</v>
      </c>
      <c r="F852">
        <v>375</v>
      </c>
      <c r="G852">
        <v>375</v>
      </c>
      <c r="H852">
        <v>1187.5</v>
      </c>
      <c r="I852">
        <v>1187.5</v>
      </c>
      <c r="J852" s="22">
        <v>812.5</v>
      </c>
      <c r="R852" t="s">
        <v>81</v>
      </c>
      <c r="V852">
        <v>2601130</v>
      </c>
      <c r="W852" t="s">
        <v>591</v>
      </c>
      <c r="X852" t="s">
        <v>169</v>
      </c>
      <c r="Y852" t="s">
        <v>241</v>
      </c>
      <c r="Z852" t="s">
        <v>598</v>
      </c>
      <c r="AG852" t="s">
        <v>591</v>
      </c>
      <c r="AH852" t="s">
        <v>593</v>
      </c>
      <c r="AI852" t="s">
        <v>244</v>
      </c>
      <c r="AJ852">
        <v>861798330</v>
      </c>
      <c r="AN852">
        <v>260001</v>
      </c>
      <c r="BF852">
        <f t="shared" si="63"/>
        <v>0</v>
      </c>
      <c r="BG852" s="22">
        <f t="shared" si="64"/>
        <v>-1187.5</v>
      </c>
      <c r="BH852" s="61" t="s">
        <v>71</v>
      </c>
      <c r="BI852" t="e">
        <f>+VLOOKUP(AG852,Sheet4!A:A,1,FALSE())</f>
        <v>#N/A</v>
      </c>
      <c r="BN852" s="62">
        <v>812.5</v>
      </c>
      <c r="BO852" t="s">
        <v>594</v>
      </c>
    </row>
    <row r="853" spans="1:68" ht="12.75" hidden="1" customHeight="1" x14ac:dyDescent="0.3">
      <c r="A853" s="60">
        <v>46114</v>
      </c>
      <c r="B853" t="s">
        <v>80</v>
      </c>
      <c r="F853">
        <v>375</v>
      </c>
      <c r="G853">
        <v>375</v>
      </c>
      <c r="H853">
        <v>1187.5</v>
      </c>
      <c r="I853">
        <v>1187.5</v>
      </c>
      <c r="J853" s="22">
        <v>812.5</v>
      </c>
      <c r="R853" t="s">
        <v>81</v>
      </c>
      <c r="V853">
        <v>2601130</v>
      </c>
      <c r="W853" t="s">
        <v>591</v>
      </c>
      <c r="X853" t="s">
        <v>169</v>
      </c>
      <c r="Y853" t="s">
        <v>241</v>
      </c>
      <c r="Z853" t="s">
        <v>599</v>
      </c>
      <c r="AG853" t="s">
        <v>591</v>
      </c>
      <c r="AH853" t="s">
        <v>593</v>
      </c>
      <c r="AI853" t="s">
        <v>244</v>
      </c>
      <c r="AJ853">
        <v>861798330</v>
      </c>
      <c r="AN853">
        <v>260001</v>
      </c>
      <c r="BF853">
        <f t="shared" si="63"/>
        <v>0</v>
      </c>
      <c r="BG853" s="22">
        <f t="shared" si="64"/>
        <v>-1187.5</v>
      </c>
      <c r="BH853" s="61" t="s">
        <v>71</v>
      </c>
      <c r="BI853" t="e">
        <f>+VLOOKUP(AG853,Sheet4!A:A,1,FALSE())</f>
        <v>#N/A</v>
      </c>
      <c r="BN853" s="62">
        <v>812.5</v>
      </c>
      <c r="BO853" t="s">
        <v>594</v>
      </c>
    </row>
    <row r="854" spans="1:68" ht="12.75" hidden="1" customHeight="1" x14ac:dyDescent="0.3">
      <c r="A854" s="60">
        <v>46114</v>
      </c>
      <c r="B854" t="s">
        <v>80</v>
      </c>
      <c r="F854">
        <v>375</v>
      </c>
      <c r="G854">
        <v>375</v>
      </c>
      <c r="H854">
        <v>1187.5</v>
      </c>
      <c r="I854">
        <v>1187.5</v>
      </c>
      <c r="J854" s="22">
        <v>812.5</v>
      </c>
      <c r="R854" t="s">
        <v>81</v>
      </c>
      <c r="V854">
        <v>2601130</v>
      </c>
      <c r="W854" t="s">
        <v>591</v>
      </c>
      <c r="X854" t="s">
        <v>169</v>
      </c>
      <c r="Y854" t="s">
        <v>241</v>
      </c>
      <c r="Z854" t="s">
        <v>600</v>
      </c>
      <c r="AG854" t="s">
        <v>591</v>
      </c>
      <c r="AH854" t="s">
        <v>593</v>
      </c>
      <c r="AI854" t="s">
        <v>244</v>
      </c>
      <c r="AJ854">
        <v>861798330</v>
      </c>
      <c r="AN854">
        <v>260001</v>
      </c>
      <c r="BF854">
        <f t="shared" si="63"/>
        <v>0</v>
      </c>
      <c r="BG854" s="22">
        <f t="shared" si="64"/>
        <v>-1187.5</v>
      </c>
      <c r="BH854" s="61" t="s">
        <v>71</v>
      </c>
      <c r="BI854" t="e">
        <f>+VLOOKUP(AG854,Sheet4!A:A,1,FALSE())</f>
        <v>#N/A</v>
      </c>
      <c r="BN854" s="62">
        <v>812.5</v>
      </c>
      <c r="BO854" t="s">
        <v>594</v>
      </c>
    </row>
    <row r="855" spans="1:68" ht="12.75" customHeight="1" x14ac:dyDescent="0.3">
      <c r="A855" s="60">
        <v>46114</v>
      </c>
      <c r="B855" t="s">
        <v>63</v>
      </c>
      <c r="F855">
        <v>240</v>
      </c>
      <c r="G855">
        <v>240</v>
      </c>
      <c r="H855">
        <v>240</v>
      </c>
      <c r="I855">
        <v>240</v>
      </c>
      <c r="J855" s="22">
        <v>0</v>
      </c>
      <c r="R855" t="s">
        <v>64</v>
      </c>
      <c r="V855">
        <v>2601131</v>
      </c>
      <c r="W855" t="s">
        <v>601</v>
      </c>
      <c r="X855" t="s">
        <v>94</v>
      </c>
      <c r="Y855" t="s">
        <v>231</v>
      </c>
      <c r="Z855" t="s">
        <v>602</v>
      </c>
      <c r="AG855" t="s">
        <v>601</v>
      </c>
      <c r="AH855" t="s">
        <v>603</v>
      </c>
      <c r="AI855" t="s">
        <v>234</v>
      </c>
      <c r="AJ855">
        <v>847389056</v>
      </c>
      <c r="AN855">
        <v>260001</v>
      </c>
      <c r="BE855" s="64">
        <v>240</v>
      </c>
      <c r="BF855">
        <f t="shared" si="63"/>
        <v>0</v>
      </c>
      <c r="BG855" s="22">
        <f t="shared" si="64"/>
        <v>-240</v>
      </c>
      <c r="BH855" s="66" t="s">
        <v>71</v>
      </c>
      <c r="BI855" t="e">
        <f>+VLOOKUP(AG855,Sheet4!A:A,1,FALSE())</f>
        <v>#N/A</v>
      </c>
      <c r="BN855" s="62">
        <v>0</v>
      </c>
      <c r="BO855" t="s">
        <v>604</v>
      </c>
      <c r="BP855" t="s">
        <v>73</v>
      </c>
    </row>
    <row r="856" spans="1:68" ht="12.75" customHeight="1" x14ac:dyDescent="0.3">
      <c r="A856" s="60">
        <v>46114</v>
      </c>
      <c r="B856" t="s">
        <v>63</v>
      </c>
      <c r="F856">
        <v>450</v>
      </c>
      <c r="G856">
        <v>450</v>
      </c>
      <c r="H856">
        <v>450</v>
      </c>
      <c r="I856">
        <v>450</v>
      </c>
      <c r="J856" s="22">
        <v>0</v>
      </c>
      <c r="R856" t="s">
        <v>64</v>
      </c>
      <c r="V856">
        <v>2601131</v>
      </c>
      <c r="W856" t="s">
        <v>601</v>
      </c>
      <c r="X856" t="s">
        <v>94</v>
      </c>
      <c r="Y856" t="s">
        <v>231</v>
      </c>
      <c r="Z856" t="s">
        <v>605</v>
      </c>
      <c r="AG856" t="s">
        <v>601</v>
      </c>
      <c r="AH856" t="s">
        <v>603</v>
      </c>
      <c r="AI856" t="s">
        <v>234</v>
      </c>
      <c r="AJ856">
        <v>847389056</v>
      </c>
      <c r="AN856">
        <v>260001</v>
      </c>
      <c r="BD856" s="64">
        <v>450</v>
      </c>
      <c r="BF856">
        <f t="shared" si="63"/>
        <v>450</v>
      </c>
      <c r="BG856" s="22">
        <f t="shared" si="64"/>
        <v>0</v>
      </c>
      <c r="BH856" s="65" t="s">
        <v>99</v>
      </c>
      <c r="BI856" t="e">
        <f>+VLOOKUP(AG856,Sheet4!A:A,1,FALSE())</f>
        <v>#N/A</v>
      </c>
      <c r="BN856" s="62">
        <v>0</v>
      </c>
      <c r="BO856" t="s">
        <v>604</v>
      </c>
      <c r="BP856" t="s">
        <v>73</v>
      </c>
    </row>
    <row r="857" spans="1:68" ht="12.75" customHeight="1" x14ac:dyDescent="0.3">
      <c r="A857" s="60">
        <v>46114</v>
      </c>
      <c r="B857" t="s">
        <v>63</v>
      </c>
      <c r="F857">
        <v>555</v>
      </c>
      <c r="G857">
        <v>555</v>
      </c>
      <c r="H857">
        <v>555</v>
      </c>
      <c r="I857">
        <v>555</v>
      </c>
      <c r="J857" s="22">
        <v>0</v>
      </c>
      <c r="R857" t="s">
        <v>64</v>
      </c>
      <c r="V857">
        <v>2601131</v>
      </c>
      <c r="W857" t="s">
        <v>601</v>
      </c>
      <c r="X857" t="s">
        <v>94</v>
      </c>
      <c r="Y857" t="s">
        <v>231</v>
      </c>
      <c r="Z857" t="s">
        <v>606</v>
      </c>
      <c r="AG857" t="s">
        <v>601</v>
      </c>
      <c r="AH857" t="s">
        <v>603</v>
      </c>
      <c r="AI857" t="s">
        <v>234</v>
      </c>
      <c r="AJ857">
        <v>847389056</v>
      </c>
      <c r="AN857">
        <v>260001</v>
      </c>
      <c r="BE857" s="64">
        <v>555</v>
      </c>
      <c r="BF857">
        <f t="shared" si="63"/>
        <v>0</v>
      </c>
      <c r="BG857" s="22">
        <f t="shared" si="64"/>
        <v>-555</v>
      </c>
      <c r="BH857" s="66" t="s">
        <v>71</v>
      </c>
      <c r="BI857" t="e">
        <f>+VLOOKUP(AG857,Sheet4!A:A,1,FALSE())</f>
        <v>#N/A</v>
      </c>
      <c r="BN857" s="62">
        <v>0</v>
      </c>
      <c r="BO857" t="s">
        <v>604</v>
      </c>
      <c r="BP857" t="s">
        <v>73</v>
      </c>
    </row>
    <row r="858" spans="1:68" ht="12.75" hidden="1" customHeight="1" x14ac:dyDescent="0.3">
      <c r="A858" s="60">
        <v>46114</v>
      </c>
      <c r="B858" t="s">
        <v>74</v>
      </c>
      <c r="F858" s="63">
        <v>16</v>
      </c>
      <c r="G858">
        <v>8</v>
      </c>
      <c r="H858">
        <v>16</v>
      </c>
      <c r="I858">
        <v>16</v>
      </c>
      <c r="J858" s="22">
        <v>0</v>
      </c>
      <c r="R858" t="s">
        <v>75</v>
      </c>
      <c r="V858">
        <v>2601131</v>
      </c>
      <c r="W858" t="s">
        <v>601</v>
      </c>
      <c r="X858" t="s">
        <v>94</v>
      </c>
      <c r="Y858" t="s">
        <v>231</v>
      </c>
      <c r="Z858" t="s">
        <v>602</v>
      </c>
      <c r="AG858" t="s">
        <v>601</v>
      </c>
      <c r="AH858" t="s">
        <v>603</v>
      </c>
      <c r="AI858" t="s">
        <v>234</v>
      </c>
      <c r="AJ858">
        <v>847389056</v>
      </c>
      <c r="AN858">
        <v>260001</v>
      </c>
      <c r="BF858">
        <f t="shared" si="63"/>
        <v>0</v>
      </c>
      <c r="BG858" s="22">
        <f t="shared" si="64"/>
        <v>-16</v>
      </c>
      <c r="BH858" s="61" t="s">
        <v>71</v>
      </c>
      <c r="BI858" t="e">
        <f>+VLOOKUP(AG858,Sheet4!A:A,1,FALSE())</f>
        <v>#N/A</v>
      </c>
      <c r="BN858" s="62">
        <v>0</v>
      </c>
      <c r="BO858" t="s">
        <v>604</v>
      </c>
    </row>
    <row r="859" spans="1:68" ht="12.75" hidden="1" customHeight="1" x14ac:dyDescent="0.3">
      <c r="A859" s="60">
        <v>46114</v>
      </c>
      <c r="B859" t="s">
        <v>74</v>
      </c>
      <c r="F859" s="63">
        <v>30</v>
      </c>
      <c r="G859">
        <v>15</v>
      </c>
      <c r="H859">
        <v>30</v>
      </c>
      <c r="I859">
        <v>30</v>
      </c>
      <c r="J859" s="22">
        <v>0</v>
      </c>
      <c r="R859" t="s">
        <v>75</v>
      </c>
      <c r="V859">
        <v>2601131</v>
      </c>
      <c r="W859" t="s">
        <v>601</v>
      </c>
      <c r="X859" t="s">
        <v>94</v>
      </c>
      <c r="Y859" t="s">
        <v>231</v>
      </c>
      <c r="Z859" t="s">
        <v>605</v>
      </c>
      <c r="AG859" t="s">
        <v>601</v>
      </c>
      <c r="AH859" t="s">
        <v>603</v>
      </c>
      <c r="AI859" t="s">
        <v>234</v>
      </c>
      <c r="AJ859">
        <v>847389056</v>
      </c>
      <c r="AN859">
        <v>260001</v>
      </c>
      <c r="BF859">
        <f t="shared" si="63"/>
        <v>0</v>
      </c>
      <c r="BG859" s="22">
        <f t="shared" si="64"/>
        <v>-30</v>
      </c>
      <c r="BH859" s="61" t="s">
        <v>71</v>
      </c>
      <c r="BI859" t="e">
        <f>+VLOOKUP(AG859,Sheet4!A:A,1,FALSE())</f>
        <v>#N/A</v>
      </c>
      <c r="BN859" s="62">
        <v>0</v>
      </c>
      <c r="BO859" t="s">
        <v>604</v>
      </c>
    </row>
    <row r="860" spans="1:68" ht="12.75" hidden="1" customHeight="1" x14ac:dyDescent="0.3">
      <c r="A860" s="60">
        <v>46114</v>
      </c>
      <c r="B860" t="s">
        <v>74</v>
      </c>
      <c r="F860" s="63">
        <v>37</v>
      </c>
      <c r="G860">
        <v>18.5</v>
      </c>
      <c r="H860">
        <v>37</v>
      </c>
      <c r="I860">
        <v>37</v>
      </c>
      <c r="J860" s="22">
        <v>0</v>
      </c>
      <c r="R860" t="s">
        <v>75</v>
      </c>
      <c r="V860">
        <v>2601131</v>
      </c>
      <c r="W860" t="s">
        <v>601</v>
      </c>
      <c r="X860" t="s">
        <v>94</v>
      </c>
      <c r="Y860" t="s">
        <v>231</v>
      </c>
      <c r="Z860" t="s">
        <v>606</v>
      </c>
      <c r="AG860" t="s">
        <v>601</v>
      </c>
      <c r="AH860" t="s">
        <v>603</v>
      </c>
      <c r="AI860" t="s">
        <v>234</v>
      </c>
      <c r="AJ860">
        <v>847389056</v>
      </c>
      <c r="AN860">
        <v>260001</v>
      </c>
      <c r="BF860">
        <f t="shared" si="63"/>
        <v>0</v>
      </c>
      <c r="BG860" s="22">
        <f t="shared" si="64"/>
        <v>-37</v>
      </c>
      <c r="BH860" s="61" t="s">
        <v>71</v>
      </c>
      <c r="BI860" t="e">
        <f>+VLOOKUP(AG860,Sheet4!A:A,1,FALSE())</f>
        <v>#N/A</v>
      </c>
      <c r="BN860" s="62">
        <v>0</v>
      </c>
      <c r="BO860" t="s">
        <v>604</v>
      </c>
    </row>
    <row r="861" spans="1:68" ht="12.75" hidden="1" customHeight="1" x14ac:dyDescent="0.3">
      <c r="A861" s="60">
        <v>46114</v>
      </c>
      <c r="B861" t="s">
        <v>76</v>
      </c>
      <c r="F861">
        <v>320</v>
      </c>
      <c r="G861">
        <v>320</v>
      </c>
      <c r="H861">
        <v>320</v>
      </c>
      <c r="I861">
        <v>320</v>
      </c>
      <c r="J861" s="22">
        <v>0</v>
      </c>
      <c r="R861" t="s">
        <v>77</v>
      </c>
      <c r="V861">
        <v>2601131</v>
      </c>
      <c r="W861" t="s">
        <v>601</v>
      </c>
      <c r="X861" t="s">
        <v>94</v>
      </c>
      <c r="Y861" t="s">
        <v>231</v>
      </c>
      <c r="Z861" t="s">
        <v>602</v>
      </c>
      <c r="AG861" t="s">
        <v>601</v>
      </c>
      <c r="AH861" t="s">
        <v>603</v>
      </c>
      <c r="AI861" t="s">
        <v>234</v>
      </c>
      <c r="AJ861">
        <v>847389056</v>
      </c>
      <c r="AN861">
        <v>260001</v>
      </c>
      <c r="BF861">
        <f t="shared" si="63"/>
        <v>0</v>
      </c>
      <c r="BG861" s="22">
        <f t="shared" si="64"/>
        <v>-320</v>
      </c>
      <c r="BH861" s="61" t="s">
        <v>71</v>
      </c>
      <c r="BI861" t="e">
        <f>+VLOOKUP(AG861,Sheet4!A:A,1,FALSE())</f>
        <v>#N/A</v>
      </c>
      <c r="BN861" s="62">
        <v>0</v>
      </c>
      <c r="BO861" t="s">
        <v>604</v>
      </c>
    </row>
    <row r="862" spans="1:68" ht="12.75" hidden="1" customHeight="1" x14ac:dyDescent="0.3">
      <c r="A862" s="60">
        <v>46114</v>
      </c>
      <c r="B862" t="s">
        <v>76</v>
      </c>
      <c r="F862">
        <v>600</v>
      </c>
      <c r="G862">
        <v>600</v>
      </c>
      <c r="H862">
        <v>600</v>
      </c>
      <c r="I862">
        <v>600</v>
      </c>
      <c r="J862" s="22">
        <v>0</v>
      </c>
      <c r="R862" t="s">
        <v>77</v>
      </c>
      <c r="V862">
        <v>2601131</v>
      </c>
      <c r="W862" t="s">
        <v>601</v>
      </c>
      <c r="X862" t="s">
        <v>94</v>
      </c>
      <c r="Y862" t="s">
        <v>231</v>
      </c>
      <c r="Z862" t="s">
        <v>605</v>
      </c>
      <c r="AG862" t="s">
        <v>601</v>
      </c>
      <c r="AH862" t="s">
        <v>603</v>
      </c>
      <c r="AI862" t="s">
        <v>234</v>
      </c>
      <c r="AJ862">
        <v>847389056</v>
      </c>
      <c r="AN862">
        <v>260001</v>
      </c>
      <c r="BF862">
        <f t="shared" si="63"/>
        <v>0</v>
      </c>
      <c r="BG862" s="22">
        <f t="shared" si="64"/>
        <v>-600</v>
      </c>
      <c r="BH862" s="61" t="s">
        <v>71</v>
      </c>
      <c r="BI862" t="e">
        <f>+VLOOKUP(AG862,Sheet4!A:A,1,FALSE())</f>
        <v>#N/A</v>
      </c>
      <c r="BN862" s="62">
        <v>0</v>
      </c>
      <c r="BO862" t="s">
        <v>604</v>
      </c>
    </row>
    <row r="863" spans="1:68" ht="12.75" hidden="1" customHeight="1" x14ac:dyDescent="0.3">
      <c r="A863" s="60">
        <v>46114</v>
      </c>
      <c r="B863" t="s">
        <v>76</v>
      </c>
      <c r="F863">
        <v>740</v>
      </c>
      <c r="G863">
        <v>740</v>
      </c>
      <c r="H863">
        <v>740</v>
      </c>
      <c r="I863">
        <v>740</v>
      </c>
      <c r="J863" s="22">
        <v>0</v>
      </c>
      <c r="R863" t="s">
        <v>77</v>
      </c>
      <c r="V863">
        <v>2601131</v>
      </c>
      <c r="W863" t="s">
        <v>601</v>
      </c>
      <c r="X863" t="s">
        <v>94</v>
      </c>
      <c r="Y863" t="s">
        <v>231</v>
      </c>
      <c r="Z863" t="s">
        <v>606</v>
      </c>
      <c r="AG863" t="s">
        <v>601</v>
      </c>
      <c r="AH863" t="s">
        <v>603</v>
      </c>
      <c r="AI863" t="s">
        <v>234</v>
      </c>
      <c r="AJ863">
        <v>847389056</v>
      </c>
      <c r="AN863">
        <v>260001</v>
      </c>
      <c r="BF863">
        <f t="shared" si="63"/>
        <v>0</v>
      </c>
      <c r="BG863" s="22">
        <f t="shared" si="64"/>
        <v>-740</v>
      </c>
      <c r="BH863" s="61" t="s">
        <v>71</v>
      </c>
      <c r="BI863" t="e">
        <f>+VLOOKUP(AG863,Sheet4!A:A,1,FALSE())</f>
        <v>#N/A</v>
      </c>
      <c r="BN863" s="62">
        <v>0</v>
      </c>
      <c r="BO863" t="s">
        <v>604</v>
      </c>
    </row>
    <row r="864" spans="1:68" ht="12.75" hidden="1" customHeight="1" x14ac:dyDescent="0.3">
      <c r="A864" s="60">
        <v>46114</v>
      </c>
      <c r="B864" t="s">
        <v>78</v>
      </c>
      <c r="F864" s="63">
        <v>16</v>
      </c>
      <c r="G864">
        <v>8</v>
      </c>
      <c r="H864">
        <v>16</v>
      </c>
      <c r="I864">
        <v>16</v>
      </c>
      <c r="J864" s="22">
        <v>0</v>
      </c>
      <c r="R864" t="s">
        <v>79</v>
      </c>
      <c r="V864">
        <v>2601131</v>
      </c>
      <c r="W864" t="s">
        <v>601</v>
      </c>
      <c r="X864" t="s">
        <v>94</v>
      </c>
      <c r="Y864" t="s">
        <v>231</v>
      </c>
      <c r="Z864" t="s">
        <v>602</v>
      </c>
      <c r="AG864" t="s">
        <v>601</v>
      </c>
      <c r="AH864" t="s">
        <v>603</v>
      </c>
      <c r="AI864" t="s">
        <v>234</v>
      </c>
      <c r="AJ864">
        <v>847389056</v>
      </c>
      <c r="AN864">
        <v>260001</v>
      </c>
      <c r="BF864">
        <f t="shared" si="63"/>
        <v>0</v>
      </c>
      <c r="BG864" s="22">
        <f t="shared" si="64"/>
        <v>-16</v>
      </c>
      <c r="BH864" s="61" t="s">
        <v>71</v>
      </c>
      <c r="BI864" t="e">
        <f>+VLOOKUP(AG864,Sheet4!A:A,1,FALSE())</f>
        <v>#N/A</v>
      </c>
      <c r="BN864" s="62">
        <v>0</v>
      </c>
      <c r="BO864" t="s">
        <v>604</v>
      </c>
    </row>
    <row r="865" spans="1:68" ht="12.75" hidden="1" customHeight="1" x14ac:dyDescent="0.3">
      <c r="A865" s="60">
        <v>46114</v>
      </c>
      <c r="B865" t="s">
        <v>78</v>
      </c>
      <c r="F865" s="63">
        <v>30</v>
      </c>
      <c r="G865">
        <v>15</v>
      </c>
      <c r="H865">
        <v>30</v>
      </c>
      <c r="I865">
        <v>30</v>
      </c>
      <c r="J865" s="22">
        <v>0</v>
      </c>
      <c r="R865" t="s">
        <v>79</v>
      </c>
      <c r="V865">
        <v>2601131</v>
      </c>
      <c r="W865" t="s">
        <v>601</v>
      </c>
      <c r="X865" t="s">
        <v>94</v>
      </c>
      <c r="Y865" t="s">
        <v>231</v>
      </c>
      <c r="Z865" t="s">
        <v>605</v>
      </c>
      <c r="AG865" t="s">
        <v>601</v>
      </c>
      <c r="AH865" t="s">
        <v>603</v>
      </c>
      <c r="AI865" t="s">
        <v>234</v>
      </c>
      <c r="AJ865">
        <v>847389056</v>
      </c>
      <c r="AN865">
        <v>260001</v>
      </c>
      <c r="BF865">
        <f t="shared" si="63"/>
        <v>0</v>
      </c>
      <c r="BG865" s="22">
        <f t="shared" si="64"/>
        <v>-30</v>
      </c>
      <c r="BH865" s="61" t="s">
        <v>71</v>
      </c>
      <c r="BI865" t="e">
        <f>+VLOOKUP(AG865,Sheet4!A:A,1,FALSE())</f>
        <v>#N/A</v>
      </c>
      <c r="BN865" s="62">
        <v>0</v>
      </c>
      <c r="BO865" t="s">
        <v>604</v>
      </c>
    </row>
    <row r="866" spans="1:68" ht="12.75" hidden="1" customHeight="1" x14ac:dyDescent="0.3">
      <c r="A866" s="60">
        <v>46114</v>
      </c>
      <c r="B866" t="s">
        <v>78</v>
      </c>
      <c r="F866" s="63">
        <v>37</v>
      </c>
      <c r="G866">
        <v>18.5</v>
      </c>
      <c r="H866">
        <v>37</v>
      </c>
      <c r="I866">
        <v>37</v>
      </c>
      <c r="J866" s="22">
        <v>0</v>
      </c>
      <c r="R866" t="s">
        <v>79</v>
      </c>
      <c r="V866">
        <v>2601131</v>
      </c>
      <c r="W866" t="s">
        <v>601</v>
      </c>
      <c r="X866" t="s">
        <v>94</v>
      </c>
      <c r="Y866" t="s">
        <v>231</v>
      </c>
      <c r="Z866" t="s">
        <v>606</v>
      </c>
      <c r="AG866" t="s">
        <v>601</v>
      </c>
      <c r="AH866" t="s">
        <v>603</v>
      </c>
      <c r="AI866" t="s">
        <v>234</v>
      </c>
      <c r="AJ866">
        <v>847389056</v>
      </c>
      <c r="AN866">
        <v>260001</v>
      </c>
      <c r="BF866">
        <f t="shared" si="63"/>
        <v>0</v>
      </c>
      <c r="BG866" s="22">
        <f t="shared" si="64"/>
        <v>-37</v>
      </c>
      <c r="BH866" s="61" t="s">
        <v>71</v>
      </c>
      <c r="BI866" t="e">
        <f>+VLOOKUP(AG866,Sheet4!A:A,1,FALSE())</f>
        <v>#N/A</v>
      </c>
      <c r="BN866" s="62">
        <v>0</v>
      </c>
      <c r="BO866" t="s">
        <v>604</v>
      </c>
    </row>
    <row r="867" spans="1:68" ht="12.75" hidden="1" customHeight="1" x14ac:dyDescent="0.3">
      <c r="A867" s="60">
        <v>46114</v>
      </c>
      <c r="B867" t="s">
        <v>80</v>
      </c>
      <c r="F867">
        <v>200</v>
      </c>
      <c r="G867">
        <v>200</v>
      </c>
      <c r="H867">
        <v>200</v>
      </c>
      <c r="I867">
        <v>200</v>
      </c>
      <c r="J867" s="22">
        <v>0</v>
      </c>
      <c r="R867" t="s">
        <v>81</v>
      </c>
      <c r="V867">
        <v>2601131</v>
      </c>
      <c r="W867" t="s">
        <v>601</v>
      </c>
      <c r="X867" t="s">
        <v>94</v>
      </c>
      <c r="Y867" t="s">
        <v>231</v>
      </c>
      <c r="Z867" t="s">
        <v>602</v>
      </c>
      <c r="AG867" t="s">
        <v>601</v>
      </c>
      <c r="AH867" t="s">
        <v>603</v>
      </c>
      <c r="AI867" t="s">
        <v>234</v>
      </c>
      <c r="AJ867">
        <v>847389056</v>
      </c>
      <c r="AN867">
        <v>260001</v>
      </c>
      <c r="BD867" s="64">
        <v>200</v>
      </c>
      <c r="BF867">
        <f t="shared" si="63"/>
        <v>200</v>
      </c>
      <c r="BG867" s="22">
        <f t="shared" si="64"/>
        <v>0</v>
      </c>
      <c r="BH867" s="65" t="s">
        <v>99</v>
      </c>
      <c r="BI867" t="e">
        <f>+VLOOKUP(AG867,Sheet4!A:A,1,FALSE())</f>
        <v>#N/A</v>
      </c>
      <c r="BN867" s="62">
        <v>0</v>
      </c>
      <c r="BO867" t="s">
        <v>604</v>
      </c>
    </row>
    <row r="868" spans="1:68" ht="12.75" hidden="1" customHeight="1" x14ac:dyDescent="0.3">
      <c r="A868" s="60">
        <v>46114</v>
      </c>
      <c r="B868" t="s">
        <v>80</v>
      </c>
      <c r="F868">
        <v>375</v>
      </c>
      <c r="G868">
        <v>375</v>
      </c>
      <c r="H868">
        <v>375</v>
      </c>
      <c r="I868">
        <v>375</v>
      </c>
      <c r="J868" s="22">
        <v>0</v>
      </c>
      <c r="R868" t="s">
        <v>81</v>
      </c>
      <c r="V868">
        <v>2601131</v>
      </c>
      <c r="W868" t="s">
        <v>601</v>
      </c>
      <c r="X868" t="s">
        <v>94</v>
      </c>
      <c r="Y868" t="s">
        <v>231</v>
      </c>
      <c r="Z868" t="s">
        <v>605</v>
      </c>
      <c r="AG868" t="s">
        <v>601</v>
      </c>
      <c r="AH868" t="s">
        <v>603</v>
      </c>
      <c r="AI868" t="s">
        <v>234</v>
      </c>
      <c r="AJ868">
        <v>847389056</v>
      </c>
      <c r="AN868">
        <v>260001</v>
      </c>
      <c r="BD868" s="64">
        <v>375</v>
      </c>
      <c r="BF868">
        <f t="shared" si="63"/>
        <v>375</v>
      </c>
      <c r="BG868" s="22">
        <f t="shared" si="64"/>
        <v>0</v>
      </c>
      <c r="BH868" s="65" t="s">
        <v>99</v>
      </c>
      <c r="BI868" t="e">
        <f>+VLOOKUP(AG868,Sheet4!A:A,1,FALSE())</f>
        <v>#N/A</v>
      </c>
      <c r="BN868" s="62">
        <v>0</v>
      </c>
      <c r="BO868" t="s">
        <v>604</v>
      </c>
    </row>
    <row r="869" spans="1:68" ht="12.75" hidden="1" customHeight="1" x14ac:dyDescent="0.3">
      <c r="A869" s="60">
        <v>46114</v>
      </c>
      <c r="B869" t="s">
        <v>80</v>
      </c>
      <c r="F869">
        <v>462.5</v>
      </c>
      <c r="G869">
        <v>462.5</v>
      </c>
      <c r="H869">
        <v>462.5</v>
      </c>
      <c r="I869">
        <v>462.5</v>
      </c>
      <c r="J869" s="22">
        <v>0</v>
      </c>
      <c r="R869" t="s">
        <v>81</v>
      </c>
      <c r="V869">
        <v>2601131</v>
      </c>
      <c r="W869" t="s">
        <v>601</v>
      </c>
      <c r="X869" t="s">
        <v>94</v>
      </c>
      <c r="Y869" t="s">
        <v>231</v>
      </c>
      <c r="Z869" t="s">
        <v>606</v>
      </c>
      <c r="AG869" t="s">
        <v>601</v>
      </c>
      <c r="AH869" t="s">
        <v>603</v>
      </c>
      <c r="AI869" t="s">
        <v>234</v>
      </c>
      <c r="AJ869">
        <v>847389056</v>
      </c>
      <c r="AN869">
        <v>260001</v>
      </c>
      <c r="BD869" s="64">
        <v>462</v>
      </c>
      <c r="BF869">
        <f t="shared" si="63"/>
        <v>462</v>
      </c>
      <c r="BG869" s="22">
        <f t="shared" si="64"/>
        <v>-0.5</v>
      </c>
      <c r="BH869" s="65" t="s">
        <v>99</v>
      </c>
      <c r="BI869" t="e">
        <f>+VLOOKUP(AG869,Sheet4!A:A,1,FALSE())</f>
        <v>#N/A</v>
      </c>
      <c r="BN869" s="62">
        <v>0</v>
      </c>
      <c r="BO869" t="s">
        <v>604</v>
      </c>
    </row>
    <row r="870" spans="1:68" ht="12.75" customHeight="1" x14ac:dyDescent="0.3">
      <c r="A870" s="60">
        <v>46114</v>
      </c>
      <c r="B870" t="s">
        <v>63</v>
      </c>
      <c r="F870">
        <v>15</v>
      </c>
      <c r="G870">
        <v>15</v>
      </c>
      <c r="H870" s="22">
        <v>4.6449704142011798</v>
      </c>
      <c r="I870" s="22">
        <v>4.6449704142011798</v>
      </c>
      <c r="J870" s="22">
        <f t="shared" ref="J870:J881" si="65">I870-G870</f>
        <v>-10.355029585798821</v>
      </c>
      <c r="K870" s="22"/>
      <c r="L870" s="22"/>
      <c r="R870" t="s">
        <v>64</v>
      </c>
      <c r="V870">
        <v>2601132</v>
      </c>
      <c r="W870" t="s">
        <v>607</v>
      </c>
      <c r="X870" t="s">
        <v>110</v>
      </c>
      <c r="Y870" t="s">
        <v>608</v>
      </c>
      <c r="Z870" t="s">
        <v>609</v>
      </c>
      <c r="AG870" t="s">
        <v>607</v>
      </c>
      <c r="AH870" t="s">
        <v>610</v>
      </c>
      <c r="AI870" t="s">
        <v>611</v>
      </c>
      <c r="AJ870">
        <v>860795776</v>
      </c>
      <c r="AN870">
        <v>260001</v>
      </c>
      <c r="BB870" s="22">
        <v>-10.3550295857988</v>
      </c>
      <c r="BE870" s="64">
        <v>15</v>
      </c>
      <c r="BF870">
        <f t="shared" si="63"/>
        <v>0</v>
      </c>
      <c r="BG870" s="22">
        <f t="shared" si="64"/>
        <v>-4.6449704142011798</v>
      </c>
      <c r="BH870" s="66" t="s">
        <v>71</v>
      </c>
      <c r="BI870" t="e">
        <f>+VLOOKUP(AG870,Sheet4!A:A,1,FALSE())</f>
        <v>#N/A</v>
      </c>
      <c r="BN870" s="62">
        <f t="shared" ref="BN870:BN881" si="66">+I870+-H870</f>
        <v>0</v>
      </c>
      <c r="BO870" t="s">
        <v>612</v>
      </c>
      <c r="BP870" t="s">
        <v>101</v>
      </c>
    </row>
    <row r="871" spans="1:68" ht="12.75" customHeight="1" x14ac:dyDescent="0.3">
      <c r="A871" s="60">
        <v>46114</v>
      </c>
      <c r="B871" t="s">
        <v>63</v>
      </c>
      <c r="F871">
        <v>7590</v>
      </c>
      <c r="G871">
        <v>7590</v>
      </c>
      <c r="H871" s="22">
        <v>2350.3550295857999</v>
      </c>
      <c r="I871" s="22">
        <v>2350.3550295857999</v>
      </c>
      <c r="J871" s="22">
        <f t="shared" si="65"/>
        <v>-5239.6449704141996</v>
      </c>
      <c r="K871" s="22"/>
      <c r="L871" s="22"/>
      <c r="R871" t="s">
        <v>64</v>
      </c>
      <c r="V871">
        <v>2601132</v>
      </c>
      <c r="W871" t="s">
        <v>607</v>
      </c>
      <c r="X871" t="s">
        <v>110</v>
      </c>
      <c r="Y871" t="s">
        <v>608</v>
      </c>
      <c r="Z871" t="s">
        <v>613</v>
      </c>
      <c r="AG871" t="s">
        <v>607</v>
      </c>
      <c r="AH871" t="s">
        <v>610</v>
      </c>
      <c r="AI871" t="s">
        <v>611</v>
      </c>
      <c r="AJ871">
        <v>860795776</v>
      </c>
      <c r="AN871">
        <v>260001</v>
      </c>
      <c r="BB871" s="22">
        <v>-5239.6449704141996</v>
      </c>
      <c r="BE871" s="64">
        <v>7590</v>
      </c>
      <c r="BF871">
        <f t="shared" si="63"/>
        <v>0</v>
      </c>
      <c r="BG871" s="22">
        <f t="shared" si="64"/>
        <v>-2350.3550295857999</v>
      </c>
      <c r="BH871" s="66" t="s">
        <v>71</v>
      </c>
      <c r="BI871" t="e">
        <f>+VLOOKUP(AG871,Sheet4!A:A,1,FALSE())</f>
        <v>#N/A</v>
      </c>
      <c r="BN871" s="62">
        <f t="shared" si="66"/>
        <v>0</v>
      </c>
      <c r="BO871" t="s">
        <v>612</v>
      </c>
      <c r="BP871" t="s">
        <v>101</v>
      </c>
    </row>
    <row r="872" spans="1:68" ht="12.75" hidden="1" customHeight="1" x14ac:dyDescent="0.3">
      <c r="A872" s="60">
        <v>46114</v>
      </c>
      <c r="B872" t="s">
        <v>74</v>
      </c>
      <c r="F872" s="63">
        <v>1</v>
      </c>
      <c r="G872">
        <v>0.5</v>
      </c>
      <c r="H872" s="22">
        <v>0.30966469428007898</v>
      </c>
      <c r="I872" s="22">
        <v>0.30966469428007898</v>
      </c>
      <c r="J872" s="22">
        <f t="shared" si="65"/>
        <v>-0.19033530571992102</v>
      </c>
      <c r="K872" s="22"/>
      <c r="L872" s="22"/>
      <c r="R872" t="s">
        <v>75</v>
      </c>
      <c r="V872">
        <v>2601132</v>
      </c>
      <c r="W872" t="s">
        <v>607</v>
      </c>
      <c r="X872" t="s">
        <v>110</v>
      </c>
      <c r="Y872" t="s">
        <v>608</v>
      </c>
      <c r="Z872" t="s">
        <v>609</v>
      </c>
      <c r="AG872" t="s">
        <v>607</v>
      </c>
      <c r="AH872" t="s">
        <v>610</v>
      </c>
      <c r="AI872" t="s">
        <v>611</v>
      </c>
      <c r="AJ872">
        <v>860795776</v>
      </c>
      <c r="AN872">
        <v>260001</v>
      </c>
      <c r="BB872" s="22">
        <v>-0.69033530571992097</v>
      </c>
      <c r="BF872">
        <f t="shared" si="63"/>
        <v>0</v>
      </c>
      <c r="BG872" s="22">
        <f t="shared" si="64"/>
        <v>-0.30966469428007898</v>
      </c>
      <c r="BH872" s="61" t="s">
        <v>71</v>
      </c>
      <c r="BI872" t="e">
        <f>+VLOOKUP(AG872,Sheet4!A:A,1,FALSE())</f>
        <v>#N/A</v>
      </c>
      <c r="BN872" s="62">
        <f t="shared" si="66"/>
        <v>0</v>
      </c>
      <c r="BO872" t="s">
        <v>612</v>
      </c>
    </row>
    <row r="873" spans="1:68" ht="12.75" hidden="1" customHeight="1" x14ac:dyDescent="0.3">
      <c r="A873" s="60">
        <v>46114</v>
      </c>
      <c r="B873" t="s">
        <v>74</v>
      </c>
      <c r="F873" s="63">
        <v>506</v>
      </c>
      <c r="G873">
        <v>253</v>
      </c>
      <c r="H873" s="22">
        <v>156.69033530572</v>
      </c>
      <c r="I873" s="22">
        <v>156.69033530572</v>
      </c>
      <c r="J873" s="22">
        <f t="shared" si="65"/>
        <v>-96.309664694280002</v>
      </c>
      <c r="K873" s="22"/>
      <c r="L873" s="22"/>
      <c r="R873" t="s">
        <v>75</v>
      </c>
      <c r="V873">
        <v>2601132</v>
      </c>
      <c r="W873" t="s">
        <v>607</v>
      </c>
      <c r="X873" t="s">
        <v>110</v>
      </c>
      <c r="Y873" t="s">
        <v>608</v>
      </c>
      <c r="Z873" t="s">
        <v>613</v>
      </c>
      <c r="AG873" t="s">
        <v>607</v>
      </c>
      <c r="AH873" t="s">
        <v>610</v>
      </c>
      <c r="AI873" t="s">
        <v>611</v>
      </c>
      <c r="AJ873">
        <v>860795776</v>
      </c>
      <c r="AN873">
        <v>260001</v>
      </c>
      <c r="BB873" s="22">
        <v>-349.30966469428</v>
      </c>
      <c r="BF873">
        <f t="shared" si="63"/>
        <v>0</v>
      </c>
      <c r="BG873" s="22">
        <f t="shared" si="64"/>
        <v>-156.69033530572</v>
      </c>
      <c r="BH873" s="61" t="s">
        <v>71</v>
      </c>
      <c r="BI873" t="e">
        <f>+VLOOKUP(AG873,Sheet4!A:A,1,FALSE())</f>
        <v>#N/A</v>
      </c>
      <c r="BN873" s="62">
        <f t="shared" si="66"/>
        <v>0</v>
      </c>
      <c r="BO873" t="s">
        <v>612</v>
      </c>
    </row>
    <row r="874" spans="1:68" ht="12.75" hidden="1" customHeight="1" x14ac:dyDescent="0.3">
      <c r="A874" s="60">
        <v>46114</v>
      </c>
      <c r="B874" t="s">
        <v>76</v>
      </c>
      <c r="F874">
        <v>20</v>
      </c>
      <c r="G874">
        <v>20</v>
      </c>
      <c r="H874" s="22">
        <v>6.1932938856015802</v>
      </c>
      <c r="I874" s="22">
        <v>6.1932938856015802</v>
      </c>
      <c r="J874" s="22">
        <f t="shared" si="65"/>
        <v>-13.80670611439842</v>
      </c>
      <c r="K874" s="22"/>
      <c r="L874" s="22"/>
      <c r="R874" t="s">
        <v>77</v>
      </c>
      <c r="V874">
        <v>2601132</v>
      </c>
      <c r="W874" t="s">
        <v>607</v>
      </c>
      <c r="X874" t="s">
        <v>110</v>
      </c>
      <c r="Y874" t="s">
        <v>608</v>
      </c>
      <c r="Z874" t="s">
        <v>609</v>
      </c>
      <c r="AG874" t="s">
        <v>607</v>
      </c>
      <c r="AH874" t="s">
        <v>610</v>
      </c>
      <c r="AI874" t="s">
        <v>611</v>
      </c>
      <c r="AJ874">
        <v>860795776</v>
      </c>
      <c r="AN874">
        <v>260001</v>
      </c>
      <c r="BB874" s="22">
        <v>-13.8067061143984</v>
      </c>
      <c r="BF874">
        <f t="shared" si="63"/>
        <v>0</v>
      </c>
      <c r="BG874" s="22">
        <f t="shared" si="64"/>
        <v>-6.1932938856015802</v>
      </c>
      <c r="BH874" s="61" t="s">
        <v>71</v>
      </c>
      <c r="BI874" t="e">
        <f>+VLOOKUP(AG874,Sheet4!A:A,1,FALSE())</f>
        <v>#N/A</v>
      </c>
      <c r="BN874" s="62">
        <f t="shared" si="66"/>
        <v>0</v>
      </c>
      <c r="BO874" t="s">
        <v>612</v>
      </c>
    </row>
    <row r="875" spans="1:68" ht="12.75" hidden="1" customHeight="1" x14ac:dyDescent="0.3">
      <c r="A875" s="60">
        <v>46114</v>
      </c>
      <c r="B875" t="s">
        <v>76</v>
      </c>
      <c r="F875">
        <v>10120</v>
      </c>
      <c r="G875">
        <v>10120</v>
      </c>
      <c r="H875" s="22">
        <v>3133.8067061144002</v>
      </c>
      <c r="I875" s="22">
        <v>3133.8067061144002</v>
      </c>
      <c r="J875" s="22">
        <f t="shared" si="65"/>
        <v>-6986.1932938855998</v>
      </c>
      <c r="K875" s="22"/>
      <c r="L875" s="22"/>
      <c r="R875" t="s">
        <v>77</v>
      </c>
      <c r="V875">
        <v>2601132</v>
      </c>
      <c r="W875" t="s">
        <v>607</v>
      </c>
      <c r="X875" t="s">
        <v>110</v>
      </c>
      <c r="Y875" t="s">
        <v>608</v>
      </c>
      <c r="Z875" t="s">
        <v>613</v>
      </c>
      <c r="AG875" t="s">
        <v>607</v>
      </c>
      <c r="AH875" t="s">
        <v>610</v>
      </c>
      <c r="AI875" t="s">
        <v>611</v>
      </c>
      <c r="AJ875">
        <v>860795776</v>
      </c>
      <c r="AN875">
        <v>260001</v>
      </c>
      <c r="BB875" s="22">
        <v>-6986.1932938855998</v>
      </c>
      <c r="BF875">
        <f t="shared" si="63"/>
        <v>0</v>
      </c>
      <c r="BG875" s="22">
        <f t="shared" si="64"/>
        <v>-3133.8067061144002</v>
      </c>
      <c r="BH875" s="61" t="s">
        <v>71</v>
      </c>
      <c r="BI875" t="e">
        <f>+VLOOKUP(AG875,Sheet4!A:A,1,FALSE())</f>
        <v>#N/A</v>
      </c>
      <c r="BN875" s="62">
        <f t="shared" si="66"/>
        <v>0</v>
      </c>
      <c r="BO875" t="s">
        <v>612</v>
      </c>
    </row>
    <row r="876" spans="1:68" ht="12.75" hidden="1" customHeight="1" x14ac:dyDescent="0.3">
      <c r="A876" s="60">
        <v>46114</v>
      </c>
      <c r="B876" t="s">
        <v>78</v>
      </c>
      <c r="F876" s="63">
        <v>385</v>
      </c>
      <c r="G876">
        <v>192.5</v>
      </c>
      <c r="H876" s="22">
        <v>157</v>
      </c>
      <c r="I876" s="22">
        <v>157</v>
      </c>
      <c r="J876" s="22">
        <f t="shared" si="65"/>
        <v>-35.5</v>
      </c>
      <c r="K876" s="22"/>
      <c r="L876" s="22"/>
      <c r="R876" t="s">
        <v>79</v>
      </c>
      <c r="V876">
        <v>2601132</v>
      </c>
      <c r="W876" t="s">
        <v>607</v>
      </c>
      <c r="X876" t="s">
        <v>110</v>
      </c>
      <c r="Y876" t="s">
        <v>608</v>
      </c>
      <c r="Z876" t="s">
        <v>613</v>
      </c>
      <c r="AG876" t="s">
        <v>607</v>
      </c>
      <c r="AH876" t="s">
        <v>610</v>
      </c>
      <c r="AI876" t="s">
        <v>611</v>
      </c>
      <c r="AJ876">
        <v>860795776</v>
      </c>
      <c r="AN876">
        <v>260001</v>
      </c>
      <c r="BB876" s="22">
        <v>-228</v>
      </c>
      <c r="BF876">
        <f t="shared" si="63"/>
        <v>0</v>
      </c>
      <c r="BG876" s="22">
        <f t="shared" si="64"/>
        <v>-157</v>
      </c>
      <c r="BH876" s="61" t="s">
        <v>71</v>
      </c>
      <c r="BI876" t="e">
        <f>+VLOOKUP(AG876,Sheet4!A:A,1,FALSE())</f>
        <v>#N/A</v>
      </c>
      <c r="BN876" s="62">
        <f t="shared" si="66"/>
        <v>0</v>
      </c>
      <c r="BO876" t="s">
        <v>612</v>
      </c>
    </row>
    <row r="877" spans="1:68" ht="12.75" hidden="1" customHeight="1" x14ac:dyDescent="0.3">
      <c r="A877" s="60">
        <v>46114</v>
      </c>
      <c r="B877" t="s">
        <v>80</v>
      </c>
      <c r="F877">
        <v>4812.5</v>
      </c>
      <c r="G877">
        <v>4812.5</v>
      </c>
      <c r="H877" s="22">
        <v>1962.5</v>
      </c>
      <c r="I877" s="22">
        <v>1962.5</v>
      </c>
      <c r="J877" s="22">
        <f t="shared" si="65"/>
        <v>-2850</v>
      </c>
      <c r="K877" s="22"/>
      <c r="L877" s="22"/>
      <c r="R877" t="s">
        <v>81</v>
      </c>
      <c r="V877">
        <v>2601132</v>
      </c>
      <c r="W877" t="s">
        <v>607</v>
      </c>
      <c r="X877" t="s">
        <v>110</v>
      </c>
      <c r="Y877" t="s">
        <v>608</v>
      </c>
      <c r="Z877" t="s">
        <v>613</v>
      </c>
      <c r="AG877" t="s">
        <v>607</v>
      </c>
      <c r="AH877" t="s">
        <v>610</v>
      </c>
      <c r="AI877" t="s">
        <v>611</v>
      </c>
      <c r="AJ877">
        <v>860795776</v>
      </c>
      <c r="AN877">
        <v>260001</v>
      </c>
      <c r="BB877" s="22">
        <v>-2850</v>
      </c>
      <c r="BE877" s="64">
        <v>4812</v>
      </c>
      <c r="BF877">
        <f t="shared" si="63"/>
        <v>0</v>
      </c>
      <c r="BG877" s="22">
        <f t="shared" si="64"/>
        <v>-1962.5</v>
      </c>
      <c r="BH877" s="66" t="s">
        <v>71</v>
      </c>
      <c r="BI877" t="e">
        <f>+VLOOKUP(AG877,Sheet4!A:A,1,FALSE())</f>
        <v>#N/A</v>
      </c>
      <c r="BN877" s="62">
        <f t="shared" si="66"/>
        <v>0</v>
      </c>
      <c r="BO877" t="s">
        <v>612</v>
      </c>
    </row>
    <row r="878" spans="1:68" ht="12.75" hidden="1" customHeight="1" x14ac:dyDescent="0.3">
      <c r="A878" s="60">
        <v>46114</v>
      </c>
      <c r="B878" t="s">
        <v>82</v>
      </c>
      <c r="F878" s="63">
        <v>3</v>
      </c>
      <c r="G878">
        <v>1.5</v>
      </c>
      <c r="H878" s="22">
        <v>0</v>
      </c>
      <c r="I878" s="22">
        <v>0</v>
      </c>
      <c r="J878" s="22">
        <f t="shared" si="65"/>
        <v>-1.5</v>
      </c>
      <c r="K878" s="22"/>
      <c r="L878" s="22"/>
      <c r="R878" t="s">
        <v>83</v>
      </c>
      <c r="V878">
        <v>2601132</v>
      </c>
      <c r="W878" t="s">
        <v>607</v>
      </c>
      <c r="X878" t="s">
        <v>110</v>
      </c>
      <c r="Y878" t="s">
        <v>608</v>
      </c>
      <c r="Z878" t="s">
        <v>609</v>
      </c>
      <c r="AG878" t="s">
        <v>607</v>
      </c>
      <c r="AH878" t="s">
        <v>610</v>
      </c>
      <c r="AI878" t="s">
        <v>611</v>
      </c>
      <c r="AJ878">
        <v>860795776</v>
      </c>
      <c r="AN878">
        <v>260001</v>
      </c>
      <c r="BB878" s="22">
        <v>-3</v>
      </c>
      <c r="BF878">
        <f t="shared" si="63"/>
        <v>0</v>
      </c>
      <c r="BG878" s="22">
        <f t="shared" si="64"/>
        <v>0</v>
      </c>
      <c r="BH878" s="61" t="s">
        <v>71</v>
      </c>
      <c r="BI878" t="e">
        <f>+VLOOKUP(AG878,Sheet4!A:A,1,FALSE())</f>
        <v>#N/A</v>
      </c>
      <c r="BN878" s="62">
        <f t="shared" si="66"/>
        <v>0</v>
      </c>
      <c r="BO878" t="s">
        <v>612</v>
      </c>
    </row>
    <row r="879" spans="1:68" ht="12.75" hidden="1" customHeight="1" x14ac:dyDescent="0.3">
      <c r="A879" s="60">
        <v>46114</v>
      </c>
      <c r="B879" t="s">
        <v>82</v>
      </c>
      <c r="F879" s="63">
        <v>363</v>
      </c>
      <c r="G879">
        <v>181.5</v>
      </c>
      <c r="H879" s="22">
        <v>0</v>
      </c>
      <c r="I879" s="22">
        <v>0</v>
      </c>
      <c r="J879" s="22">
        <f t="shared" si="65"/>
        <v>-181.5</v>
      </c>
      <c r="K879" s="22"/>
      <c r="L879" s="22"/>
      <c r="R879" t="s">
        <v>83</v>
      </c>
      <c r="V879">
        <v>2601132</v>
      </c>
      <c r="W879" t="s">
        <v>607</v>
      </c>
      <c r="X879" t="s">
        <v>110</v>
      </c>
      <c r="Y879" t="s">
        <v>608</v>
      </c>
      <c r="Z879" t="s">
        <v>613</v>
      </c>
      <c r="AG879" t="s">
        <v>607</v>
      </c>
      <c r="AH879" t="s">
        <v>610</v>
      </c>
      <c r="AI879" t="s">
        <v>611</v>
      </c>
      <c r="AJ879">
        <v>860795776</v>
      </c>
      <c r="AN879">
        <v>260001</v>
      </c>
      <c r="BB879" s="22">
        <v>-363</v>
      </c>
      <c r="BF879">
        <f t="shared" si="63"/>
        <v>0</v>
      </c>
      <c r="BG879" s="22">
        <f t="shared" si="64"/>
        <v>0</v>
      </c>
      <c r="BH879" s="61" t="s">
        <v>71</v>
      </c>
      <c r="BI879" t="e">
        <f>+VLOOKUP(AG879,Sheet4!A:A,1,FALSE())</f>
        <v>#N/A</v>
      </c>
      <c r="BN879" s="62">
        <f t="shared" si="66"/>
        <v>0</v>
      </c>
      <c r="BO879" t="s">
        <v>612</v>
      </c>
    </row>
    <row r="880" spans="1:68" ht="12.75" hidden="1" customHeight="1" x14ac:dyDescent="0.3">
      <c r="A880" s="60">
        <v>46114</v>
      </c>
      <c r="B880" t="s">
        <v>84</v>
      </c>
      <c r="F880">
        <v>50</v>
      </c>
      <c r="G880">
        <v>50</v>
      </c>
      <c r="H880" s="22">
        <v>0</v>
      </c>
      <c r="I880" s="22">
        <v>0</v>
      </c>
      <c r="J880" s="22">
        <f t="shared" si="65"/>
        <v>-50</v>
      </c>
      <c r="K880" s="22"/>
      <c r="L880" s="22"/>
      <c r="R880" t="s">
        <v>85</v>
      </c>
      <c r="V880">
        <v>2601132</v>
      </c>
      <c r="W880" t="s">
        <v>607</v>
      </c>
      <c r="X880" t="s">
        <v>110</v>
      </c>
      <c r="Y880" t="s">
        <v>608</v>
      </c>
      <c r="Z880" t="s">
        <v>609</v>
      </c>
      <c r="AG880" t="s">
        <v>607</v>
      </c>
      <c r="AH880" t="s">
        <v>610</v>
      </c>
      <c r="AI880" t="s">
        <v>611</v>
      </c>
      <c r="AJ880">
        <v>860795776</v>
      </c>
      <c r="AN880">
        <v>260001</v>
      </c>
      <c r="BB880" s="22">
        <v>-50</v>
      </c>
      <c r="BF880">
        <f t="shared" si="63"/>
        <v>0</v>
      </c>
      <c r="BG880" s="22">
        <f t="shared" si="64"/>
        <v>0</v>
      </c>
      <c r="BH880" s="61" t="s">
        <v>71</v>
      </c>
      <c r="BI880" t="e">
        <f>+VLOOKUP(AG880,Sheet4!A:A,1,FALSE())</f>
        <v>#N/A</v>
      </c>
      <c r="BN880" s="62">
        <f t="shared" si="66"/>
        <v>0</v>
      </c>
      <c r="BO880" t="s">
        <v>612</v>
      </c>
    </row>
    <row r="881" spans="1:68" ht="12.75" hidden="1" customHeight="1" x14ac:dyDescent="0.3">
      <c r="A881" s="60">
        <v>46114</v>
      </c>
      <c r="B881" t="s">
        <v>84</v>
      </c>
      <c r="F881">
        <v>6050</v>
      </c>
      <c r="G881">
        <v>6050</v>
      </c>
      <c r="H881" s="22">
        <v>0</v>
      </c>
      <c r="I881" s="22">
        <v>0</v>
      </c>
      <c r="J881" s="22">
        <f t="shared" si="65"/>
        <v>-6050</v>
      </c>
      <c r="K881" s="22"/>
      <c r="L881" s="22"/>
      <c r="R881" t="s">
        <v>85</v>
      </c>
      <c r="V881">
        <v>2601132</v>
      </c>
      <c r="W881" t="s">
        <v>607</v>
      </c>
      <c r="X881" t="s">
        <v>110</v>
      </c>
      <c r="Y881" t="s">
        <v>608</v>
      </c>
      <c r="Z881" t="s">
        <v>613</v>
      </c>
      <c r="AG881" t="s">
        <v>607</v>
      </c>
      <c r="AH881" t="s">
        <v>610</v>
      </c>
      <c r="AI881" t="s">
        <v>611</v>
      </c>
      <c r="AJ881">
        <v>860795776</v>
      </c>
      <c r="AN881">
        <v>260001</v>
      </c>
      <c r="BB881" s="22">
        <v>-6050</v>
      </c>
      <c r="BF881">
        <f t="shared" si="63"/>
        <v>0</v>
      </c>
      <c r="BG881" s="22">
        <f t="shared" si="64"/>
        <v>0</v>
      </c>
      <c r="BH881" s="61" t="s">
        <v>71</v>
      </c>
      <c r="BI881" t="e">
        <f>+VLOOKUP(AG881,Sheet4!A:A,1,FALSE())</f>
        <v>#N/A</v>
      </c>
      <c r="BN881" s="62">
        <f t="shared" si="66"/>
        <v>0</v>
      </c>
      <c r="BO881" t="s">
        <v>612</v>
      </c>
    </row>
    <row r="882" spans="1:68" ht="12.75" customHeight="1" x14ac:dyDescent="0.3">
      <c r="A882" s="60">
        <v>46114</v>
      </c>
      <c r="B882" t="s">
        <v>63</v>
      </c>
      <c r="F882">
        <v>1110</v>
      </c>
      <c r="G882">
        <v>1110</v>
      </c>
      <c r="H882">
        <v>2115</v>
      </c>
      <c r="I882">
        <v>2115</v>
      </c>
      <c r="J882" s="22">
        <v>1005</v>
      </c>
      <c r="R882" t="s">
        <v>64</v>
      </c>
      <c r="V882">
        <v>2601133</v>
      </c>
      <c r="W882" t="s">
        <v>614</v>
      </c>
      <c r="X882" t="s">
        <v>169</v>
      </c>
      <c r="Y882" t="s">
        <v>615</v>
      </c>
      <c r="Z882" t="s">
        <v>609</v>
      </c>
      <c r="AG882" t="s">
        <v>614</v>
      </c>
      <c r="AH882">
        <v>870266233</v>
      </c>
      <c r="AI882" t="s">
        <v>616</v>
      </c>
      <c r="AJ882">
        <v>876699192</v>
      </c>
      <c r="AN882">
        <v>260001</v>
      </c>
      <c r="BD882" s="64">
        <v>1110</v>
      </c>
      <c r="BF882">
        <f t="shared" si="63"/>
        <v>1110</v>
      </c>
      <c r="BG882" s="22">
        <f t="shared" si="64"/>
        <v>-1005</v>
      </c>
      <c r="BH882" s="65" t="s">
        <v>99</v>
      </c>
      <c r="BI882" t="e">
        <f>+VLOOKUP(AG882,Sheet4!A:A,1,FALSE())</f>
        <v>#N/A</v>
      </c>
      <c r="BN882" s="62">
        <v>1005</v>
      </c>
      <c r="BO882" t="s">
        <v>617</v>
      </c>
      <c r="BP882" t="s">
        <v>101</v>
      </c>
    </row>
    <row r="883" spans="1:68" ht="12.75" customHeight="1" x14ac:dyDescent="0.3">
      <c r="A883" s="60">
        <v>46114</v>
      </c>
      <c r="B883" t="s">
        <v>63</v>
      </c>
      <c r="F883">
        <v>945</v>
      </c>
      <c r="G883">
        <v>945</v>
      </c>
      <c r="H883">
        <v>1800</v>
      </c>
      <c r="I883">
        <v>1800</v>
      </c>
      <c r="J883" s="22">
        <v>855</v>
      </c>
      <c r="R883" t="s">
        <v>64</v>
      </c>
      <c r="V883">
        <v>2601133</v>
      </c>
      <c r="W883" t="s">
        <v>614</v>
      </c>
      <c r="X883" t="s">
        <v>169</v>
      </c>
      <c r="Y883" t="s">
        <v>615</v>
      </c>
      <c r="Z883" t="s">
        <v>618</v>
      </c>
      <c r="AG883" t="s">
        <v>614</v>
      </c>
      <c r="AH883" t="s">
        <v>619</v>
      </c>
      <c r="AI883" t="s">
        <v>616</v>
      </c>
      <c r="AJ883">
        <v>876699192</v>
      </c>
      <c r="AN883">
        <v>260001</v>
      </c>
      <c r="BD883" s="64">
        <v>945</v>
      </c>
      <c r="BF883">
        <f t="shared" si="63"/>
        <v>945</v>
      </c>
      <c r="BG883" s="22">
        <f t="shared" si="64"/>
        <v>-855</v>
      </c>
      <c r="BH883" s="65" t="s">
        <v>99</v>
      </c>
      <c r="BI883" t="e">
        <f>+VLOOKUP(AG883,Sheet4!A:A,1,FALSE())</f>
        <v>#N/A</v>
      </c>
      <c r="BN883" s="62">
        <v>855</v>
      </c>
      <c r="BO883" t="s">
        <v>617</v>
      </c>
      <c r="BP883" t="s">
        <v>101</v>
      </c>
    </row>
    <row r="884" spans="1:68" ht="12.75" customHeight="1" x14ac:dyDescent="0.3">
      <c r="A884" s="60">
        <v>46114</v>
      </c>
      <c r="B884" t="s">
        <v>63</v>
      </c>
      <c r="F884">
        <v>1275</v>
      </c>
      <c r="G884">
        <v>1275</v>
      </c>
      <c r="H884">
        <v>2430</v>
      </c>
      <c r="I884">
        <v>2430</v>
      </c>
      <c r="J884" s="22">
        <v>1155</v>
      </c>
      <c r="R884" t="s">
        <v>64</v>
      </c>
      <c r="V884">
        <v>2601133</v>
      </c>
      <c r="W884" t="s">
        <v>614</v>
      </c>
      <c r="X884" t="s">
        <v>169</v>
      </c>
      <c r="Y884" t="s">
        <v>615</v>
      </c>
      <c r="Z884" t="s">
        <v>620</v>
      </c>
      <c r="AG884" t="s">
        <v>614</v>
      </c>
      <c r="AH884" t="s">
        <v>619</v>
      </c>
      <c r="AI884" t="s">
        <v>616</v>
      </c>
      <c r="AJ884">
        <v>876699192</v>
      </c>
      <c r="AN884">
        <v>260001</v>
      </c>
      <c r="BD884" s="64">
        <v>1275</v>
      </c>
      <c r="BF884">
        <f t="shared" si="63"/>
        <v>1275</v>
      </c>
      <c r="BG884" s="22">
        <f t="shared" si="64"/>
        <v>-1155</v>
      </c>
      <c r="BH884" s="65" t="s">
        <v>99</v>
      </c>
      <c r="BI884" t="e">
        <f>+VLOOKUP(AG884,Sheet4!A:A,1,FALSE())</f>
        <v>#N/A</v>
      </c>
      <c r="BN884" s="62">
        <v>1155</v>
      </c>
      <c r="BO884" t="s">
        <v>617</v>
      </c>
      <c r="BP884" t="s">
        <v>101</v>
      </c>
    </row>
    <row r="885" spans="1:68" ht="12.75" customHeight="1" x14ac:dyDescent="0.3">
      <c r="A885" s="60">
        <v>46114</v>
      </c>
      <c r="B885" t="s">
        <v>63</v>
      </c>
      <c r="F885">
        <v>870</v>
      </c>
      <c r="G885">
        <v>870</v>
      </c>
      <c r="H885">
        <v>1650</v>
      </c>
      <c r="I885">
        <v>1650</v>
      </c>
      <c r="J885" s="22">
        <v>780</v>
      </c>
      <c r="R885" t="s">
        <v>64</v>
      </c>
      <c r="V885">
        <v>2601133</v>
      </c>
      <c r="W885" t="s">
        <v>614</v>
      </c>
      <c r="X885" t="s">
        <v>169</v>
      </c>
      <c r="Y885" t="s">
        <v>615</v>
      </c>
      <c r="Z885" t="s">
        <v>621</v>
      </c>
      <c r="AG885" t="s">
        <v>614</v>
      </c>
      <c r="AH885" t="s">
        <v>619</v>
      </c>
      <c r="AI885" t="s">
        <v>616</v>
      </c>
      <c r="AJ885">
        <v>876699192</v>
      </c>
      <c r="AN885">
        <v>260001</v>
      </c>
      <c r="BD885" s="64">
        <v>870</v>
      </c>
      <c r="BF885">
        <f t="shared" si="63"/>
        <v>870</v>
      </c>
      <c r="BG885" s="22">
        <f t="shared" si="64"/>
        <v>-780</v>
      </c>
      <c r="BH885" s="65" t="s">
        <v>99</v>
      </c>
      <c r="BI885" t="e">
        <f>+VLOOKUP(AG885,Sheet4!A:A,1,FALSE())</f>
        <v>#N/A</v>
      </c>
      <c r="BN885" s="62">
        <v>780</v>
      </c>
      <c r="BO885" t="s">
        <v>617</v>
      </c>
      <c r="BP885" t="s">
        <v>101</v>
      </c>
    </row>
    <row r="886" spans="1:68" ht="12.75" customHeight="1" x14ac:dyDescent="0.3">
      <c r="A886" s="60">
        <v>46114</v>
      </c>
      <c r="B886" t="s">
        <v>63</v>
      </c>
      <c r="F886">
        <v>1380</v>
      </c>
      <c r="G886">
        <v>1380</v>
      </c>
      <c r="H886">
        <v>2625</v>
      </c>
      <c r="I886">
        <v>2625</v>
      </c>
      <c r="J886" s="22">
        <v>1245</v>
      </c>
      <c r="R886" t="s">
        <v>64</v>
      </c>
      <c r="V886">
        <v>2601133</v>
      </c>
      <c r="W886" t="s">
        <v>614</v>
      </c>
      <c r="X886" t="s">
        <v>169</v>
      </c>
      <c r="Y886" t="s">
        <v>615</v>
      </c>
      <c r="Z886" t="s">
        <v>622</v>
      </c>
      <c r="AG886" t="s">
        <v>614</v>
      </c>
      <c r="AH886" t="s">
        <v>619</v>
      </c>
      <c r="AI886" t="s">
        <v>616</v>
      </c>
      <c r="AJ886">
        <v>876699192</v>
      </c>
      <c r="AN886">
        <v>260001</v>
      </c>
      <c r="BD886" s="64">
        <v>1380</v>
      </c>
      <c r="BF886">
        <f t="shared" si="63"/>
        <v>1380</v>
      </c>
      <c r="BG886" s="22">
        <f t="shared" si="64"/>
        <v>-1245</v>
      </c>
      <c r="BH886" s="65" t="s">
        <v>99</v>
      </c>
      <c r="BI886" t="e">
        <f>+VLOOKUP(AG886,Sheet4!A:A,1,FALSE())</f>
        <v>#N/A</v>
      </c>
      <c r="BN886" s="62">
        <v>1245</v>
      </c>
      <c r="BO886" t="s">
        <v>617</v>
      </c>
      <c r="BP886" t="s">
        <v>101</v>
      </c>
    </row>
    <row r="887" spans="1:68" ht="12.75" customHeight="1" x14ac:dyDescent="0.3">
      <c r="A887" s="60">
        <v>46114</v>
      </c>
      <c r="B887" t="s">
        <v>63</v>
      </c>
      <c r="F887">
        <v>825</v>
      </c>
      <c r="G887">
        <v>825</v>
      </c>
      <c r="H887">
        <v>1560</v>
      </c>
      <c r="I887">
        <v>1560</v>
      </c>
      <c r="J887" s="22">
        <v>735</v>
      </c>
      <c r="R887" t="s">
        <v>64</v>
      </c>
      <c r="V887">
        <v>2601133</v>
      </c>
      <c r="W887" t="s">
        <v>614</v>
      </c>
      <c r="X887" t="s">
        <v>169</v>
      </c>
      <c r="Y887" t="s">
        <v>615</v>
      </c>
      <c r="Z887" t="s">
        <v>623</v>
      </c>
      <c r="AG887" t="s">
        <v>614</v>
      </c>
      <c r="AH887" t="s">
        <v>619</v>
      </c>
      <c r="AI887" t="s">
        <v>616</v>
      </c>
      <c r="AJ887">
        <v>876699192</v>
      </c>
      <c r="AN887">
        <v>260001</v>
      </c>
      <c r="BD887" s="64">
        <v>825</v>
      </c>
      <c r="BF887">
        <f t="shared" si="63"/>
        <v>825</v>
      </c>
      <c r="BG887" s="22">
        <f t="shared" si="64"/>
        <v>-735</v>
      </c>
      <c r="BH887" s="65" t="s">
        <v>99</v>
      </c>
      <c r="BI887" t="e">
        <f>+VLOOKUP(AG887,Sheet4!A:A,1,FALSE())</f>
        <v>#N/A</v>
      </c>
      <c r="BN887" s="62">
        <v>735</v>
      </c>
      <c r="BO887" t="s">
        <v>617</v>
      </c>
      <c r="BP887" t="s">
        <v>101</v>
      </c>
    </row>
    <row r="888" spans="1:68" ht="12.75" customHeight="1" x14ac:dyDescent="0.3">
      <c r="A888" s="60">
        <v>46114</v>
      </c>
      <c r="B888" t="s">
        <v>63</v>
      </c>
      <c r="F888">
        <v>660</v>
      </c>
      <c r="G888">
        <v>660</v>
      </c>
      <c r="H888">
        <v>1260</v>
      </c>
      <c r="I888">
        <v>1260</v>
      </c>
      <c r="J888" s="22">
        <v>600</v>
      </c>
      <c r="R888" t="s">
        <v>64</v>
      </c>
      <c r="V888">
        <v>2601133</v>
      </c>
      <c r="W888" t="s">
        <v>614</v>
      </c>
      <c r="X888" t="s">
        <v>169</v>
      </c>
      <c r="Y888" t="s">
        <v>615</v>
      </c>
      <c r="Z888" t="s">
        <v>624</v>
      </c>
      <c r="AG888" t="s">
        <v>614</v>
      </c>
      <c r="AH888" t="s">
        <v>619</v>
      </c>
      <c r="AI888" t="s">
        <v>616</v>
      </c>
      <c r="AJ888">
        <v>876699192</v>
      </c>
      <c r="AN888">
        <v>260001</v>
      </c>
      <c r="BD888" s="64">
        <v>660</v>
      </c>
      <c r="BF888">
        <f t="shared" si="63"/>
        <v>660</v>
      </c>
      <c r="BG888" s="22">
        <f t="shared" si="64"/>
        <v>-600</v>
      </c>
      <c r="BH888" s="65" t="s">
        <v>99</v>
      </c>
      <c r="BI888" t="e">
        <f>+VLOOKUP(AG888,Sheet4!A:A,1,FALSE())</f>
        <v>#N/A</v>
      </c>
      <c r="BN888" s="62">
        <v>600</v>
      </c>
      <c r="BO888" t="s">
        <v>617</v>
      </c>
      <c r="BP888" t="s">
        <v>101</v>
      </c>
    </row>
    <row r="889" spans="1:68" ht="12.75" customHeight="1" x14ac:dyDescent="0.3">
      <c r="A889" s="60">
        <v>46114</v>
      </c>
      <c r="B889" t="s">
        <v>63</v>
      </c>
      <c r="F889">
        <v>30</v>
      </c>
      <c r="G889">
        <v>30</v>
      </c>
      <c r="H889">
        <v>60</v>
      </c>
      <c r="I889">
        <v>60</v>
      </c>
      <c r="J889" s="22">
        <v>30</v>
      </c>
      <c r="R889" t="s">
        <v>64</v>
      </c>
      <c r="V889">
        <v>2601133</v>
      </c>
      <c r="W889" t="s">
        <v>614</v>
      </c>
      <c r="X889" t="s">
        <v>169</v>
      </c>
      <c r="Y889" t="s">
        <v>615</v>
      </c>
      <c r="Z889" t="s">
        <v>625</v>
      </c>
      <c r="AG889" t="s">
        <v>614</v>
      </c>
      <c r="AH889" t="s">
        <v>619</v>
      </c>
      <c r="AI889" t="s">
        <v>616</v>
      </c>
      <c r="AJ889">
        <v>876699192</v>
      </c>
      <c r="AN889">
        <v>260001</v>
      </c>
      <c r="BD889" s="64">
        <v>30</v>
      </c>
      <c r="BF889">
        <f t="shared" si="63"/>
        <v>30</v>
      </c>
      <c r="BG889" s="22">
        <f t="shared" si="64"/>
        <v>-30</v>
      </c>
      <c r="BH889" s="65" t="s">
        <v>99</v>
      </c>
      <c r="BI889" t="e">
        <f>+VLOOKUP(AG889,Sheet4!A:A,1,FALSE())</f>
        <v>#N/A</v>
      </c>
      <c r="BN889" s="62">
        <v>30</v>
      </c>
      <c r="BO889" t="s">
        <v>617</v>
      </c>
      <c r="BP889" t="s">
        <v>101</v>
      </c>
    </row>
    <row r="890" spans="1:68" ht="12.75" hidden="1" customHeight="1" x14ac:dyDescent="0.3">
      <c r="A890" s="60">
        <v>46114</v>
      </c>
      <c r="B890" t="s">
        <v>74</v>
      </c>
      <c r="F890" s="63">
        <v>74</v>
      </c>
      <c r="G890">
        <v>37</v>
      </c>
      <c r="H890">
        <v>141</v>
      </c>
      <c r="I890">
        <v>141</v>
      </c>
      <c r="J890" s="22">
        <v>67</v>
      </c>
      <c r="R890" t="s">
        <v>75</v>
      </c>
      <c r="V890">
        <v>2601133</v>
      </c>
      <c r="W890" t="s">
        <v>614</v>
      </c>
      <c r="X890" t="s">
        <v>169</v>
      </c>
      <c r="Y890" t="s">
        <v>615</v>
      </c>
      <c r="Z890" t="s">
        <v>609</v>
      </c>
      <c r="AG890" t="s">
        <v>614</v>
      </c>
      <c r="AH890" t="s">
        <v>619</v>
      </c>
      <c r="AI890" t="s">
        <v>616</v>
      </c>
      <c r="AJ890">
        <v>876699192</v>
      </c>
      <c r="AN890">
        <v>260001</v>
      </c>
      <c r="BF890">
        <f t="shared" si="63"/>
        <v>0</v>
      </c>
      <c r="BG890" s="22">
        <f t="shared" si="64"/>
        <v>-141</v>
      </c>
      <c r="BH890" s="61" t="s">
        <v>71</v>
      </c>
      <c r="BI890" t="e">
        <f>+VLOOKUP(AG890,Sheet4!A:A,1,FALSE())</f>
        <v>#N/A</v>
      </c>
      <c r="BN890" s="62">
        <v>67</v>
      </c>
      <c r="BO890" t="s">
        <v>617</v>
      </c>
    </row>
    <row r="891" spans="1:68" ht="12.75" hidden="1" customHeight="1" x14ac:dyDescent="0.3">
      <c r="A891" s="60">
        <v>46114</v>
      </c>
      <c r="B891" t="s">
        <v>74</v>
      </c>
      <c r="F891" s="63">
        <v>63</v>
      </c>
      <c r="G891">
        <v>31.5</v>
      </c>
      <c r="H891">
        <v>120</v>
      </c>
      <c r="I891">
        <v>120</v>
      </c>
      <c r="J891" s="22">
        <v>57</v>
      </c>
      <c r="R891" t="s">
        <v>75</v>
      </c>
      <c r="V891">
        <v>2601133</v>
      </c>
      <c r="W891" t="s">
        <v>614</v>
      </c>
      <c r="X891" t="s">
        <v>169</v>
      </c>
      <c r="Y891" t="s">
        <v>615</v>
      </c>
      <c r="Z891" t="s">
        <v>618</v>
      </c>
      <c r="AG891" t="s">
        <v>614</v>
      </c>
      <c r="AH891" t="s">
        <v>619</v>
      </c>
      <c r="AI891" t="s">
        <v>616</v>
      </c>
      <c r="AJ891">
        <v>876699192</v>
      </c>
      <c r="AN891">
        <v>260001</v>
      </c>
      <c r="BF891">
        <f t="shared" si="63"/>
        <v>0</v>
      </c>
      <c r="BG891" s="22">
        <f t="shared" si="64"/>
        <v>-120</v>
      </c>
      <c r="BH891" s="61" t="s">
        <v>71</v>
      </c>
      <c r="BI891" t="e">
        <f>+VLOOKUP(AG891,Sheet4!A:A,1,FALSE())</f>
        <v>#N/A</v>
      </c>
      <c r="BN891" s="62">
        <v>57</v>
      </c>
      <c r="BO891" t="s">
        <v>617</v>
      </c>
    </row>
    <row r="892" spans="1:68" ht="12.75" hidden="1" customHeight="1" x14ac:dyDescent="0.3">
      <c r="A892" s="60">
        <v>46114</v>
      </c>
      <c r="B892" t="s">
        <v>74</v>
      </c>
      <c r="F892" s="63">
        <v>85</v>
      </c>
      <c r="G892">
        <v>42.5</v>
      </c>
      <c r="H892">
        <v>162</v>
      </c>
      <c r="I892">
        <v>162</v>
      </c>
      <c r="J892" s="22">
        <v>77</v>
      </c>
      <c r="R892" t="s">
        <v>75</v>
      </c>
      <c r="V892">
        <v>2601133</v>
      </c>
      <c r="W892" t="s">
        <v>614</v>
      </c>
      <c r="X892" t="s">
        <v>169</v>
      </c>
      <c r="Y892" t="s">
        <v>615</v>
      </c>
      <c r="Z892" t="s">
        <v>620</v>
      </c>
      <c r="AG892" t="s">
        <v>614</v>
      </c>
      <c r="AH892" t="s">
        <v>619</v>
      </c>
      <c r="AI892" t="s">
        <v>616</v>
      </c>
      <c r="AJ892">
        <v>876699192</v>
      </c>
      <c r="AN892">
        <v>260001</v>
      </c>
      <c r="BF892">
        <f t="shared" si="63"/>
        <v>0</v>
      </c>
      <c r="BG892" s="22">
        <f t="shared" si="64"/>
        <v>-162</v>
      </c>
      <c r="BH892" s="61" t="s">
        <v>71</v>
      </c>
      <c r="BI892" t="e">
        <f>+VLOOKUP(AG892,Sheet4!A:A,1,FALSE())</f>
        <v>#N/A</v>
      </c>
      <c r="BN892" s="62">
        <v>77</v>
      </c>
      <c r="BO892" t="s">
        <v>617</v>
      </c>
    </row>
    <row r="893" spans="1:68" ht="12.75" hidden="1" customHeight="1" x14ac:dyDescent="0.3">
      <c r="A893" s="60">
        <v>46114</v>
      </c>
      <c r="B893" t="s">
        <v>74</v>
      </c>
      <c r="F893" s="63">
        <v>58</v>
      </c>
      <c r="G893">
        <v>29</v>
      </c>
      <c r="H893">
        <v>110</v>
      </c>
      <c r="I893">
        <v>110</v>
      </c>
      <c r="J893" s="22">
        <v>52</v>
      </c>
      <c r="R893" t="s">
        <v>75</v>
      </c>
      <c r="V893">
        <v>2601133</v>
      </c>
      <c r="W893" t="s">
        <v>614</v>
      </c>
      <c r="X893" t="s">
        <v>169</v>
      </c>
      <c r="Y893" t="s">
        <v>615</v>
      </c>
      <c r="Z893" t="s">
        <v>621</v>
      </c>
      <c r="AG893" t="s">
        <v>614</v>
      </c>
      <c r="AH893" t="s">
        <v>619</v>
      </c>
      <c r="AI893" t="s">
        <v>616</v>
      </c>
      <c r="AJ893">
        <v>876699192</v>
      </c>
      <c r="AN893">
        <v>260001</v>
      </c>
      <c r="BF893">
        <f t="shared" si="63"/>
        <v>0</v>
      </c>
      <c r="BG893" s="22">
        <f t="shared" si="64"/>
        <v>-110</v>
      </c>
      <c r="BH893" s="61" t="s">
        <v>71</v>
      </c>
      <c r="BI893" t="e">
        <f>+VLOOKUP(AG893,Sheet4!A:A,1,FALSE())</f>
        <v>#N/A</v>
      </c>
      <c r="BN893" s="62">
        <v>52</v>
      </c>
      <c r="BO893" t="s">
        <v>617</v>
      </c>
    </row>
    <row r="894" spans="1:68" ht="12.75" hidden="1" customHeight="1" x14ac:dyDescent="0.3">
      <c r="A894" s="60">
        <v>46114</v>
      </c>
      <c r="B894" t="s">
        <v>74</v>
      </c>
      <c r="F894" s="63">
        <v>92</v>
      </c>
      <c r="G894">
        <v>46</v>
      </c>
      <c r="H894">
        <v>175</v>
      </c>
      <c r="I894">
        <v>175</v>
      </c>
      <c r="J894" s="22">
        <v>83</v>
      </c>
      <c r="R894" t="s">
        <v>75</v>
      </c>
      <c r="V894">
        <v>2601133</v>
      </c>
      <c r="W894" t="s">
        <v>614</v>
      </c>
      <c r="X894" t="s">
        <v>169</v>
      </c>
      <c r="Y894" t="s">
        <v>615</v>
      </c>
      <c r="Z894" t="s">
        <v>622</v>
      </c>
      <c r="AG894" t="s">
        <v>614</v>
      </c>
      <c r="AH894" t="s">
        <v>619</v>
      </c>
      <c r="AI894" t="s">
        <v>616</v>
      </c>
      <c r="AJ894">
        <v>876699192</v>
      </c>
      <c r="AN894">
        <v>260001</v>
      </c>
      <c r="BF894">
        <f t="shared" si="63"/>
        <v>0</v>
      </c>
      <c r="BG894" s="22">
        <f t="shared" si="64"/>
        <v>-175</v>
      </c>
      <c r="BH894" s="61" t="s">
        <v>71</v>
      </c>
      <c r="BI894" t="e">
        <f>+VLOOKUP(AG894,Sheet4!A:A,1,FALSE())</f>
        <v>#N/A</v>
      </c>
      <c r="BN894" s="62">
        <v>83</v>
      </c>
      <c r="BO894" t="s">
        <v>617</v>
      </c>
    </row>
    <row r="895" spans="1:68" ht="12.75" hidden="1" customHeight="1" x14ac:dyDescent="0.3">
      <c r="A895" s="60">
        <v>46114</v>
      </c>
      <c r="B895" t="s">
        <v>74</v>
      </c>
      <c r="F895" s="63">
        <v>55</v>
      </c>
      <c r="G895">
        <v>27.5</v>
      </c>
      <c r="H895">
        <v>104</v>
      </c>
      <c r="I895">
        <v>104</v>
      </c>
      <c r="J895" s="22">
        <v>49</v>
      </c>
      <c r="R895" t="s">
        <v>75</v>
      </c>
      <c r="V895">
        <v>2601133</v>
      </c>
      <c r="W895" t="s">
        <v>614</v>
      </c>
      <c r="X895" t="s">
        <v>169</v>
      </c>
      <c r="Y895" t="s">
        <v>615</v>
      </c>
      <c r="Z895" t="s">
        <v>623</v>
      </c>
      <c r="AG895" t="s">
        <v>614</v>
      </c>
      <c r="AH895" t="s">
        <v>619</v>
      </c>
      <c r="AI895" t="s">
        <v>616</v>
      </c>
      <c r="AJ895">
        <v>876699192</v>
      </c>
      <c r="AN895">
        <v>260001</v>
      </c>
      <c r="BF895">
        <f t="shared" si="63"/>
        <v>0</v>
      </c>
      <c r="BG895" s="22">
        <f t="shared" si="64"/>
        <v>-104</v>
      </c>
      <c r="BH895" s="61" t="s">
        <v>71</v>
      </c>
      <c r="BI895" t="e">
        <f>+VLOOKUP(AG895,Sheet4!A:A,1,FALSE())</f>
        <v>#N/A</v>
      </c>
      <c r="BN895" s="62">
        <v>49</v>
      </c>
      <c r="BO895" t="s">
        <v>617</v>
      </c>
    </row>
    <row r="896" spans="1:68" ht="12.75" hidden="1" customHeight="1" x14ac:dyDescent="0.3">
      <c r="A896" s="60">
        <v>46114</v>
      </c>
      <c r="B896" t="s">
        <v>74</v>
      </c>
      <c r="F896" s="63">
        <v>44</v>
      </c>
      <c r="G896">
        <v>22</v>
      </c>
      <c r="H896">
        <v>84</v>
      </c>
      <c r="I896">
        <v>84</v>
      </c>
      <c r="J896" s="22">
        <v>40</v>
      </c>
      <c r="R896" t="s">
        <v>75</v>
      </c>
      <c r="V896">
        <v>2601133</v>
      </c>
      <c r="W896" t="s">
        <v>614</v>
      </c>
      <c r="X896" t="s">
        <v>169</v>
      </c>
      <c r="Y896" t="s">
        <v>615</v>
      </c>
      <c r="Z896" t="s">
        <v>624</v>
      </c>
      <c r="AG896" t="s">
        <v>614</v>
      </c>
      <c r="AH896" t="s">
        <v>619</v>
      </c>
      <c r="AI896" t="s">
        <v>616</v>
      </c>
      <c r="AJ896">
        <v>876699192</v>
      </c>
      <c r="AN896">
        <v>260001</v>
      </c>
      <c r="BF896">
        <f t="shared" si="63"/>
        <v>0</v>
      </c>
      <c r="BG896" s="22">
        <f t="shared" si="64"/>
        <v>-84</v>
      </c>
      <c r="BH896" s="61" t="s">
        <v>71</v>
      </c>
      <c r="BI896" t="e">
        <f>+VLOOKUP(AG896,Sheet4!A:A,1,FALSE())</f>
        <v>#N/A</v>
      </c>
      <c r="BN896" s="62">
        <v>40</v>
      </c>
      <c r="BO896" t="s">
        <v>617</v>
      </c>
    </row>
    <row r="897" spans="1:67" ht="12.75" hidden="1" customHeight="1" x14ac:dyDescent="0.3">
      <c r="A897" s="60">
        <v>46114</v>
      </c>
      <c r="B897" t="s">
        <v>74</v>
      </c>
      <c r="F897" s="63">
        <v>2</v>
      </c>
      <c r="G897">
        <v>1</v>
      </c>
      <c r="H897">
        <v>4</v>
      </c>
      <c r="I897">
        <v>4</v>
      </c>
      <c r="J897" s="22">
        <v>2</v>
      </c>
      <c r="R897" t="s">
        <v>75</v>
      </c>
      <c r="V897">
        <v>2601133</v>
      </c>
      <c r="W897" t="s">
        <v>614</v>
      </c>
      <c r="X897" t="s">
        <v>169</v>
      </c>
      <c r="Y897" t="s">
        <v>615</v>
      </c>
      <c r="Z897" t="s">
        <v>625</v>
      </c>
      <c r="AG897" t="s">
        <v>614</v>
      </c>
      <c r="AH897" t="s">
        <v>619</v>
      </c>
      <c r="AI897" t="s">
        <v>616</v>
      </c>
      <c r="AJ897">
        <v>876699192</v>
      </c>
      <c r="AN897">
        <v>260001</v>
      </c>
      <c r="BF897">
        <f t="shared" si="63"/>
        <v>0</v>
      </c>
      <c r="BG897" s="22">
        <f t="shared" si="64"/>
        <v>-4</v>
      </c>
      <c r="BH897" s="61" t="s">
        <v>71</v>
      </c>
      <c r="BI897" t="e">
        <f>+VLOOKUP(AG897,Sheet4!A:A,1,FALSE())</f>
        <v>#N/A</v>
      </c>
      <c r="BN897" s="62">
        <v>2</v>
      </c>
      <c r="BO897" t="s">
        <v>617</v>
      </c>
    </row>
    <row r="898" spans="1:67" ht="12.75" hidden="1" customHeight="1" x14ac:dyDescent="0.3">
      <c r="A898" s="60">
        <v>46114</v>
      </c>
      <c r="B898" t="s">
        <v>76</v>
      </c>
      <c r="F898">
        <v>1480</v>
      </c>
      <c r="G898">
        <v>1480</v>
      </c>
      <c r="H898">
        <v>2820</v>
      </c>
      <c r="I898">
        <v>2820</v>
      </c>
      <c r="J898" s="22">
        <v>1340</v>
      </c>
      <c r="R898" t="s">
        <v>77</v>
      </c>
      <c r="V898">
        <v>2601133</v>
      </c>
      <c r="W898" t="s">
        <v>614</v>
      </c>
      <c r="X898" t="s">
        <v>169</v>
      </c>
      <c r="Y898" t="s">
        <v>615</v>
      </c>
      <c r="Z898" t="s">
        <v>609</v>
      </c>
      <c r="AG898" t="s">
        <v>614</v>
      </c>
      <c r="AH898" t="s">
        <v>619</v>
      </c>
      <c r="AI898" t="s">
        <v>616</v>
      </c>
      <c r="AJ898">
        <v>876699192</v>
      </c>
      <c r="AN898">
        <v>260001</v>
      </c>
      <c r="BF898">
        <f t="shared" ref="BF898:BF961" si="67">+BC898+BD898</f>
        <v>0</v>
      </c>
      <c r="BG898" s="22">
        <f t="shared" ref="BG898:BG961" si="68">+BF898-I898</f>
        <v>-2820</v>
      </c>
      <c r="BH898" s="61" t="s">
        <v>71</v>
      </c>
      <c r="BI898" t="e">
        <f>+VLOOKUP(AG898,Sheet4!A:A,1,FALSE())</f>
        <v>#N/A</v>
      </c>
      <c r="BN898" s="62">
        <v>1340</v>
      </c>
      <c r="BO898" t="s">
        <v>617</v>
      </c>
    </row>
    <row r="899" spans="1:67" ht="12.75" hidden="1" customHeight="1" x14ac:dyDescent="0.3">
      <c r="A899" s="60">
        <v>46114</v>
      </c>
      <c r="B899" t="s">
        <v>76</v>
      </c>
      <c r="F899">
        <v>1260</v>
      </c>
      <c r="G899">
        <v>1260</v>
      </c>
      <c r="H899">
        <v>2400</v>
      </c>
      <c r="I899">
        <v>2400</v>
      </c>
      <c r="J899" s="22">
        <v>1140</v>
      </c>
      <c r="R899" t="s">
        <v>77</v>
      </c>
      <c r="V899">
        <v>2601133</v>
      </c>
      <c r="W899" t="s">
        <v>614</v>
      </c>
      <c r="X899" t="s">
        <v>169</v>
      </c>
      <c r="Y899" t="s">
        <v>615</v>
      </c>
      <c r="Z899" t="s">
        <v>618</v>
      </c>
      <c r="AG899" t="s">
        <v>614</v>
      </c>
      <c r="AH899" t="s">
        <v>619</v>
      </c>
      <c r="AI899" t="s">
        <v>616</v>
      </c>
      <c r="AJ899">
        <v>876699192</v>
      </c>
      <c r="AN899">
        <v>260001</v>
      </c>
      <c r="BF899">
        <f t="shared" si="67"/>
        <v>0</v>
      </c>
      <c r="BG899" s="22">
        <f t="shared" si="68"/>
        <v>-2400</v>
      </c>
      <c r="BH899" s="61" t="s">
        <v>71</v>
      </c>
      <c r="BI899" t="e">
        <f>+VLOOKUP(AG899,Sheet4!A:A,1,FALSE())</f>
        <v>#N/A</v>
      </c>
      <c r="BN899" s="62">
        <v>1140</v>
      </c>
      <c r="BO899" t="s">
        <v>617</v>
      </c>
    </row>
    <row r="900" spans="1:67" ht="12.75" hidden="1" customHeight="1" x14ac:dyDescent="0.3">
      <c r="A900" s="60">
        <v>46114</v>
      </c>
      <c r="B900" t="s">
        <v>76</v>
      </c>
      <c r="F900">
        <v>1700</v>
      </c>
      <c r="G900">
        <v>1700</v>
      </c>
      <c r="H900">
        <v>3240</v>
      </c>
      <c r="I900">
        <v>3240</v>
      </c>
      <c r="J900" s="22">
        <v>1540</v>
      </c>
      <c r="R900" t="s">
        <v>77</v>
      </c>
      <c r="V900">
        <v>2601133</v>
      </c>
      <c r="W900" t="s">
        <v>614</v>
      </c>
      <c r="X900" t="s">
        <v>169</v>
      </c>
      <c r="Y900" t="s">
        <v>615</v>
      </c>
      <c r="Z900" t="s">
        <v>620</v>
      </c>
      <c r="AG900" t="s">
        <v>614</v>
      </c>
      <c r="AH900" t="s">
        <v>619</v>
      </c>
      <c r="AI900" t="s">
        <v>616</v>
      </c>
      <c r="AJ900">
        <v>876699192</v>
      </c>
      <c r="AN900">
        <v>260001</v>
      </c>
      <c r="BF900">
        <f t="shared" si="67"/>
        <v>0</v>
      </c>
      <c r="BG900" s="22">
        <f t="shared" si="68"/>
        <v>-3240</v>
      </c>
      <c r="BH900" s="61" t="s">
        <v>71</v>
      </c>
      <c r="BI900" t="e">
        <f>+VLOOKUP(AG900,Sheet4!A:A,1,FALSE())</f>
        <v>#N/A</v>
      </c>
      <c r="BN900" s="62">
        <v>1540</v>
      </c>
      <c r="BO900" t="s">
        <v>617</v>
      </c>
    </row>
    <row r="901" spans="1:67" ht="12.75" hidden="1" customHeight="1" x14ac:dyDescent="0.3">
      <c r="A901" s="60">
        <v>46114</v>
      </c>
      <c r="B901" t="s">
        <v>76</v>
      </c>
      <c r="F901">
        <v>1160</v>
      </c>
      <c r="G901">
        <v>1160</v>
      </c>
      <c r="H901">
        <v>2200</v>
      </c>
      <c r="I901">
        <v>2200</v>
      </c>
      <c r="J901" s="22">
        <v>1040</v>
      </c>
      <c r="R901" t="s">
        <v>77</v>
      </c>
      <c r="V901">
        <v>2601133</v>
      </c>
      <c r="W901" t="s">
        <v>614</v>
      </c>
      <c r="X901" t="s">
        <v>169</v>
      </c>
      <c r="Y901" t="s">
        <v>615</v>
      </c>
      <c r="Z901" t="s">
        <v>621</v>
      </c>
      <c r="AG901" t="s">
        <v>614</v>
      </c>
      <c r="AH901" t="s">
        <v>619</v>
      </c>
      <c r="AI901" t="s">
        <v>616</v>
      </c>
      <c r="AJ901">
        <v>876699192</v>
      </c>
      <c r="AN901">
        <v>260001</v>
      </c>
      <c r="BF901">
        <f t="shared" si="67"/>
        <v>0</v>
      </c>
      <c r="BG901" s="22">
        <f t="shared" si="68"/>
        <v>-2200</v>
      </c>
      <c r="BH901" s="61" t="s">
        <v>71</v>
      </c>
      <c r="BI901" t="e">
        <f>+VLOOKUP(AG901,Sheet4!A:A,1,FALSE())</f>
        <v>#N/A</v>
      </c>
      <c r="BN901" s="62">
        <v>1040</v>
      </c>
      <c r="BO901" t="s">
        <v>617</v>
      </c>
    </row>
    <row r="902" spans="1:67" ht="12.75" hidden="1" customHeight="1" x14ac:dyDescent="0.3">
      <c r="A902" s="60">
        <v>46114</v>
      </c>
      <c r="B902" t="s">
        <v>76</v>
      </c>
      <c r="F902">
        <v>1840</v>
      </c>
      <c r="G902">
        <v>1840</v>
      </c>
      <c r="H902">
        <v>3500</v>
      </c>
      <c r="I902">
        <v>3500</v>
      </c>
      <c r="J902" s="22">
        <v>1660</v>
      </c>
      <c r="R902" t="s">
        <v>77</v>
      </c>
      <c r="V902">
        <v>2601133</v>
      </c>
      <c r="W902" t="s">
        <v>614</v>
      </c>
      <c r="X902" t="s">
        <v>169</v>
      </c>
      <c r="Y902" t="s">
        <v>615</v>
      </c>
      <c r="Z902" t="s">
        <v>622</v>
      </c>
      <c r="AG902" t="s">
        <v>614</v>
      </c>
      <c r="AH902" t="s">
        <v>619</v>
      </c>
      <c r="AI902" t="s">
        <v>616</v>
      </c>
      <c r="AJ902">
        <v>876699192</v>
      </c>
      <c r="AN902">
        <v>260001</v>
      </c>
      <c r="BF902">
        <f t="shared" si="67"/>
        <v>0</v>
      </c>
      <c r="BG902" s="22">
        <f t="shared" si="68"/>
        <v>-3500</v>
      </c>
      <c r="BH902" s="61" t="s">
        <v>71</v>
      </c>
      <c r="BI902" t="e">
        <f>+VLOOKUP(AG902,Sheet4!A:A,1,FALSE())</f>
        <v>#N/A</v>
      </c>
      <c r="BN902" s="62">
        <v>1660</v>
      </c>
      <c r="BO902" t="s">
        <v>617</v>
      </c>
    </row>
    <row r="903" spans="1:67" ht="12.75" hidden="1" customHeight="1" x14ac:dyDescent="0.3">
      <c r="A903" s="60">
        <v>46114</v>
      </c>
      <c r="B903" t="s">
        <v>76</v>
      </c>
      <c r="F903">
        <v>1100</v>
      </c>
      <c r="G903">
        <v>1100</v>
      </c>
      <c r="H903">
        <v>2080</v>
      </c>
      <c r="I903">
        <v>2080</v>
      </c>
      <c r="J903" s="22">
        <v>980</v>
      </c>
      <c r="R903" t="s">
        <v>77</v>
      </c>
      <c r="V903">
        <v>2601133</v>
      </c>
      <c r="W903" t="s">
        <v>614</v>
      </c>
      <c r="X903" t="s">
        <v>169</v>
      </c>
      <c r="Y903" t="s">
        <v>615</v>
      </c>
      <c r="Z903" t="s">
        <v>623</v>
      </c>
      <c r="AG903" t="s">
        <v>614</v>
      </c>
      <c r="AH903" t="s">
        <v>619</v>
      </c>
      <c r="AI903" t="s">
        <v>616</v>
      </c>
      <c r="AJ903">
        <v>876699192</v>
      </c>
      <c r="AN903">
        <v>260001</v>
      </c>
      <c r="BF903">
        <f t="shared" si="67"/>
        <v>0</v>
      </c>
      <c r="BG903" s="22">
        <f t="shared" si="68"/>
        <v>-2080</v>
      </c>
      <c r="BH903" s="61" t="s">
        <v>71</v>
      </c>
      <c r="BI903" t="e">
        <f>+VLOOKUP(AG903,Sheet4!A:A,1,FALSE())</f>
        <v>#N/A</v>
      </c>
      <c r="BN903" s="62">
        <v>980</v>
      </c>
      <c r="BO903" t="s">
        <v>617</v>
      </c>
    </row>
    <row r="904" spans="1:67" ht="12.75" hidden="1" customHeight="1" x14ac:dyDescent="0.3">
      <c r="A904" s="60">
        <v>46114</v>
      </c>
      <c r="B904" t="s">
        <v>76</v>
      </c>
      <c r="F904">
        <v>880</v>
      </c>
      <c r="G904">
        <v>880</v>
      </c>
      <c r="H904">
        <v>1680</v>
      </c>
      <c r="I904">
        <v>1680</v>
      </c>
      <c r="J904" s="22">
        <v>800</v>
      </c>
      <c r="R904" t="s">
        <v>77</v>
      </c>
      <c r="V904">
        <v>2601133</v>
      </c>
      <c r="W904" t="s">
        <v>614</v>
      </c>
      <c r="X904" t="s">
        <v>169</v>
      </c>
      <c r="Y904" t="s">
        <v>615</v>
      </c>
      <c r="Z904" t="s">
        <v>624</v>
      </c>
      <c r="AG904" t="s">
        <v>614</v>
      </c>
      <c r="AH904" t="s">
        <v>619</v>
      </c>
      <c r="AI904" t="s">
        <v>616</v>
      </c>
      <c r="AJ904">
        <v>876699192</v>
      </c>
      <c r="AN904">
        <v>260001</v>
      </c>
      <c r="BF904">
        <f t="shared" si="67"/>
        <v>0</v>
      </c>
      <c r="BG904" s="22">
        <f t="shared" si="68"/>
        <v>-1680</v>
      </c>
      <c r="BH904" s="61" t="s">
        <v>71</v>
      </c>
      <c r="BI904" t="e">
        <f>+VLOOKUP(AG904,Sheet4!A:A,1,FALSE())</f>
        <v>#N/A</v>
      </c>
      <c r="BN904" s="62">
        <v>800</v>
      </c>
      <c r="BO904" t="s">
        <v>617</v>
      </c>
    </row>
    <row r="905" spans="1:67" ht="12.75" hidden="1" customHeight="1" x14ac:dyDescent="0.3">
      <c r="A905" s="60">
        <v>46114</v>
      </c>
      <c r="B905" t="s">
        <v>76</v>
      </c>
      <c r="F905">
        <v>40</v>
      </c>
      <c r="G905">
        <v>40</v>
      </c>
      <c r="H905">
        <v>80</v>
      </c>
      <c r="I905">
        <v>80</v>
      </c>
      <c r="J905" s="22">
        <v>40</v>
      </c>
      <c r="R905" t="s">
        <v>77</v>
      </c>
      <c r="V905">
        <v>2601133</v>
      </c>
      <c r="W905" t="s">
        <v>614</v>
      </c>
      <c r="X905" t="s">
        <v>169</v>
      </c>
      <c r="Y905" t="s">
        <v>615</v>
      </c>
      <c r="Z905" t="s">
        <v>625</v>
      </c>
      <c r="AG905" t="s">
        <v>614</v>
      </c>
      <c r="AH905" t="s">
        <v>619</v>
      </c>
      <c r="AI905" t="s">
        <v>616</v>
      </c>
      <c r="AJ905">
        <v>876699192</v>
      </c>
      <c r="AN905">
        <v>260001</v>
      </c>
      <c r="BF905">
        <f t="shared" si="67"/>
        <v>0</v>
      </c>
      <c r="BG905" s="22">
        <f t="shared" si="68"/>
        <v>-80</v>
      </c>
      <c r="BH905" s="61" t="s">
        <v>71</v>
      </c>
      <c r="BI905" t="e">
        <f>+VLOOKUP(AG905,Sheet4!A:A,1,FALSE())</f>
        <v>#N/A</v>
      </c>
      <c r="BN905" s="62">
        <v>40</v>
      </c>
      <c r="BO905" t="s">
        <v>617</v>
      </c>
    </row>
    <row r="906" spans="1:67" ht="12.75" hidden="1" customHeight="1" x14ac:dyDescent="0.3">
      <c r="A906" s="60">
        <v>46114</v>
      </c>
      <c r="B906" t="s">
        <v>78</v>
      </c>
      <c r="F906" s="63">
        <v>74</v>
      </c>
      <c r="G906">
        <v>37</v>
      </c>
      <c r="H906">
        <v>141</v>
      </c>
      <c r="I906">
        <v>141</v>
      </c>
      <c r="J906" s="22">
        <v>67</v>
      </c>
      <c r="R906" t="s">
        <v>79</v>
      </c>
      <c r="V906">
        <v>2601133</v>
      </c>
      <c r="W906" t="s">
        <v>614</v>
      </c>
      <c r="X906" t="s">
        <v>169</v>
      </c>
      <c r="Y906" t="s">
        <v>615</v>
      </c>
      <c r="Z906" t="s">
        <v>609</v>
      </c>
      <c r="AG906" t="s">
        <v>614</v>
      </c>
      <c r="AH906" t="s">
        <v>619</v>
      </c>
      <c r="AI906" t="s">
        <v>616</v>
      </c>
      <c r="AJ906">
        <v>876699192</v>
      </c>
      <c r="AN906">
        <v>260001</v>
      </c>
      <c r="BF906">
        <f t="shared" si="67"/>
        <v>0</v>
      </c>
      <c r="BG906" s="22">
        <f t="shared" si="68"/>
        <v>-141</v>
      </c>
      <c r="BH906" s="61" t="s">
        <v>71</v>
      </c>
      <c r="BI906" t="e">
        <f>+VLOOKUP(AG906,Sheet4!A:A,1,FALSE())</f>
        <v>#N/A</v>
      </c>
      <c r="BN906" s="62">
        <v>67</v>
      </c>
      <c r="BO906" t="s">
        <v>617</v>
      </c>
    </row>
    <row r="907" spans="1:67" ht="12.75" hidden="1" customHeight="1" x14ac:dyDescent="0.3">
      <c r="A907" s="60">
        <v>46114</v>
      </c>
      <c r="B907" t="s">
        <v>78</v>
      </c>
      <c r="F907" s="63">
        <v>63</v>
      </c>
      <c r="G907">
        <v>31.5</v>
      </c>
      <c r="H907">
        <v>120</v>
      </c>
      <c r="I907">
        <v>120</v>
      </c>
      <c r="J907" s="22">
        <v>57</v>
      </c>
      <c r="R907" t="s">
        <v>79</v>
      </c>
      <c r="V907">
        <v>2601133</v>
      </c>
      <c r="W907" t="s">
        <v>614</v>
      </c>
      <c r="X907" t="s">
        <v>169</v>
      </c>
      <c r="Y907" t="s">
        <v>615</v>
      </c>
      <c r="Z907" t="s">
        <v>618</v>
      </c>
      <c r="AG907" t="s">
        <v>614</v>
      </c>
      <c r="AH907" t="s">
        <v>619</v>
      </c>
      <c r="AI907" t="s">
        <v>616</v>
      </c>
      <c r="AJ907">
        <v>876699192</v>
      </c>
      <c r="AN907">
        <v>260001</v>
      </c>
      <c r="BF907">
        <f t="shared" si="67"/>
        <v>0</v>
      </c>
      <c r="BG907" s="22">
        <f t="shared" si="68"/>
        <v>-120</v>
      </c>
      <c r="BH907" s="61" t="s">
        <v>71</v>
      </c>
      <c r="BI907" t="e">
        <f>+VLOOKUP(AG907,Sheet4!A:A,1,FALSE())</f>
        <v>#N/A</v>
      </c>
      <c r="BN907" s="62">
        <v>57</v>
      </c>
      <c r="BO907" t="s">
        <v>617</v>
      </c>
    </row>
    <row r="908" spans="1:67" ht="12.75" hidden="1" customHeight="1" x14ac:dyDescent="0.3">
      <c r="A908" s="60">
        <v>46114</v>
      </c>
      <c r="B908" t="s">
        <v>78</v>
      </c>
      <c r="F908" s="63">
        <v>85</v>
      </c>
      <c r="G908">
        <v>42.5</v>
      </c>
      <c r="H908">
        <v>162</v>
      </c>
      <c r="I908">
        <v>162</v>
      </c>
      <c r="J908" s="22">
        <v>77</v>
      </c>
      <c r="R908" t="s">
        <v>79</v>
      </c>
      <c r="V908">
        <v>2601133</v>
      </c>
      <c r="W908" t="s">
        <v>614</v>
      </c>
      <c r="X908" t="s">
        <v>169</v>
      </c>
      <c r="Y908" t="s">
        <v>615</v>
      </c>
      <c r="Z908" t="s">
        <v>620</v>
      </c>
      <c r="AG908" t="s">
        <v>614</v>
      </c>
      <c r="AH908" t="s">
        <v>619</v>
      </c>
      <c r="AI908" t="s">
        <v>616</v>
      </c>
      <c r="AJ908">
        <v>876699192</v>
      </c>
      <c r="AN908">
        <v>260001</v>
      </c>
      <c r="BF908">
        <f t="shared" si="67"/>
        <v>0</v>
      </c>
      <c r="BG908" s="22">
        <f t="shared" si="68"/>
        <v>-162</v>
      </c>
      <c r="BH908" s="61" t="s">
        <v>71</v>
      </c>
      <c r="BI908" t="e">
        <f>+VLOOKUP(AG908,Sheet4!A:A,1,FALSE())</f>
        <v>#N/A</v>
      </c>
      <c r="BN908" s="62">
        <v>77</v>
      </c>
      <c r="BO908" t="s">
        <v>617</v>
      </c>
    </row>
    <row r="909" spans="1:67" ht="12.75" hidden="1" customHeight="1" x14ac:dyDescent="0.3">
      <c r="A909" s="60">
        <v>46114</v>
      </c>
      <c r="B909" t="s">
        <v>78</v>
      </c>
      <c r="F909" s="63">
        <v>58</v>
      </c>
      <c r="G909">
        <v>29</v>
      </c>
      <c r="H909">
        <v>110</v>
      </c>
      <c r="I909">
        <v>110</v>
      </c>
      <c r="J909" s="22">
        <v>52</v>
      </c>
      <c r="R909" t="s">
        <v>79</v>
      </c>
      <c r="V909">
        <v>2601133</v>
      </c>
      <c r="W909" t="s">
        <v>614</v>
      </c>
      <c r="X909" t="s">
        <v>169</v>
      </c>
      <c r="Y909" t="s">
        <v>615</v>
      </c>
      <c r="Z909" t="s">
        <v>621</v>
      </c>
      <c r="AG909" t="s">
        <v>614</v>
      </c>
      <c r="AH909" t="s">
        <v>619</v>
      </c>
      <c r="AI909" t="s">
        <v>616</v>
      </c>
      <c r="AJ909">
        <v>876699192</v>
      </c>
      <c r="AN909">
        <v>260001</v>
      </c>
      <c r="BF909">
        <f t="shared" si="67"/>
        <v>0</v>
      </c>
      <c r="BG909" s="22">
        <f t="shared" si="68"/>
        <v>-110</v>
      </c>
      <c r="BH909" s="61" t="s">
        <v>71</v>
      </c>
      <c r="BI909" t="e">
        <f>+VLOOKUP(AG909,Sheet4!A:A,1,FALSE())</f>
        <v>#N/A</v>
      </c>
      <c r="BN909" s="62">
        <v>52</v>
      </c>
      <c r="BO909" t="s">
        <v>617</v>
      </c>
    </row>
    <row r="910" spans="1:67" ht="12.75" hidden="1" customHeight="1" x14ac:dyDescent="0.3">
      <c r="A910" s="60">
        <v>46114</v>
      </c>
      <c r="B910" t="s">
        <v>78</v>
      </c>
      <c r="F910" s="63">
        <v>92</v>
      </c>
      <c r="G910">
        <v>46</v>
      </c>
      <c r="H910">
        <v>175</v>
      </c>
      <c r="I910">
        <v>175</v>
      </c>
      <c r="J910" s="22">
        <v>83</v>
      </c>
      <c r="R910" t="s">
        <v>79</v>
      </c>
      <c r="V910">
        <v>2601133</v>
      </c>
      <c r="W910" t="s">
        <v>614</v>
      </c>
      <c r="X910" t="s">
        <v>169</v>
      </c>
      <c r="Y910" t="s">
        <v>615</v>
      </c>
      <c r="Z910" t="s">
        <v>622</v>
      </c>
      <c r="AG910" t="s">
        <v>614</v>
      </c>
      <c r="AH910" t="s">
        <v>619</v>
      </c>
      <c r="AI910" t="s">
        <v>616</v>
      </c>
      <c r="AJ910">
        <v>876699192</v>
      </c>
      <c r="AN910">
        <v>260001</v>
      </c>
      <c r="BF910">
        <f t="shared" si="67"/>
        <v>0</v>
      </c>
      <c r="BG910" s="22">
        <f t="shared" si="68"/>
        <v>-175</v>
      </c>
      <c r="BH910" s="61" t="s">
        <v>71</v>
      </c>
      <c r="BI910" t="e">
        <f>+VLOOKUP(AG910,Sheet4!A:A,1,FALSE())</f>
        <v>#N/A</v>
      </c>
      <c r="BN910" s="62">
        <v>83</v>
      </c>
      <c r="BO910" t="s">
        <v>617</v>
      </c>
    </row>
    <row r="911" spans="1:67" ht="12.75" hidden="1" customHeight="1" x14ac:dyDescent="0.3">
      <c r="A911" s="60">
        <v>46114</v>
      </c>
      <c r="B911" t="s">
        <v>78</v>
      </c>
      <c r="F911" s="63">
        <v>55</v>
      </c>
      <c r="G911">
        <v>27.5</v>
      </c>
      <c r="H911">
        <v>104</v>
      </c>
      <c r="I911">
        <v>104</v>
      </c>
      <c r="J911" s="22">
        <v>49</v>
      </c>
      <c r="R911" t="s">
        <v>79</v>
      </c>
      <c r="V911">
        <v>2601133</v>
      </c>
      <c r="W911" t="s">
        <v>614</v>
      </c>
      <c r="X911" t="s">
        <v>169</v>
      </c>
      <c r="Y911" t="s">
        <v>615</v>
      </c>
      <c r="Z911" t="s">
        <v>623</v>
      </c>
      <c r="AG911" t="s">
        <v>614</v>
      </c>
      <c r="AH911" t="s">
        <v>619</v>
      </c>
      <c r="AI911" t="s">
        <v>616</v>
      </c>
      <c r="AJ911">
        <v>876699192</v>
      </c>
      <c r="AN911">
        <v>260001</v>
      </c>
      <c r="BF911">
        <f t="shared" si="67"/>
        <v>0</v>
      </c>
      <c r="BG911" s="22">
        <f t="shared" si="68"/>
        <v>-104</v>
      </c>
      <c r="BH911" s="61" t="s">
        <v>71</v>
      </c>
      <c r="BI911" t="e">
        <f>+VLOOKUP(AG911,Sheet4!A:A,1,FALSE())</f>
        <v>#N/A</v>
      </c>
      <c r="BN911" s="62">
        <v>49</v>
      </c>
      <c r="BO911" t="s">
        <v>617</v>
      </c>
    </row>
    <row r="912" spans="1:67" ht="12.75" hidden="1" customHeight="1" x14ac:dyDescent="0.3">
      <c r="A912" s="60">
        <v>46114</v>
      </c>
      <c r="B912" t="s">
        <v>78</v>
      </c>
      <c r="F912" s="63">
        <v>44</v>
      </c>
      <c r="G912">
        <v>22</v>
      </c>
      <c r="H912">
        <v>84</v>
      </c>
      <c r="I912">
        <v>84</v>
      </c>
      <c r="J912" s="22">
        <v>40</v>
      </c>
      <c r="R912" t="s">
        <v>79</v>
      </c>
      <c r="V912">
        <v>2601133</v>
      </c>
      <c r="W912" t="s">
        <v>614</v>
      </c>
      <c r="X912" t="s">
        <v>169</v>
      </c>
      <c r="Y912" t="s">
        <v>615</v>
      </c>
      <c r="Z912" t="s">
        <v>624</v>
      </c>
      <c r="AG912" t="s">
        <v>614</v>
      </c>
      <c r="AH912" t="s">
        <v>619</v>
      </c>
      <c r="AI912" t="s">
        <v>616</v>
      </c>
      <c r="AJ912">
        <v>876699192</v>
      </c>
      <c r="AN912">
        <v>260001</v>
      </c>
      <c r="BF912">
        <f t="shared" si="67"/>
        <v>0</v>
      </c>
      <c r="BG912" s="22">
        <f t="shared" si="68"/>
        <v>-84</v>
      </c>
      <c r="BH912" s="61" t="s">
        <v>71</v>
      </c>
      <c r="BI912" t="e">
        <f>+VLOOKUP(AG912,Sheet4!A:A,1,FALSE())</f>
        <v>#N/A</v>
      </c>
      <c r="BN912" s="62">
        <v>40</v>
      </c>
      <c r="BO912" t="s">
        <v>617</v>
      </c>
    </row>
    <row r="913" spans="1:68" ht="12.75" hidden="1" customHeight="1" x14ac:dyDescent="0.3">
      <c r="A913" s="60">
        <v>46114</v>
      </c>
      <c r="B913" t="s">
        <v>78</v>
      </c>
      <c r="F913" s="63">
        <v>2</v>
      </c>
      <c r="G913">
        <v>1</v>
      </c>
      <c r="H913">
        <v>4</v>
      </c>
      <c r="I913">
        <v>4</v>
      </c>
      <c r="J913" s="22">
        <v>2</v>
      </c>
      <c r="R913" t="s">
        <v>79</v>
      </c>
      <c r="V913">
        <v>2601133</v>
      </c>
      <c r="W913" t="s">
        <v>614</v>
      </c>
      <c r="X913" t="s">
        <v>169</v>
      </c>
      <c r="Y913" t="s">
        <v>615</v>
      </c>
      <c r="Z913" t="s">
        <v>625</v>
      </c>
      <c r="AG913" t="s">
        <v>614</v>
      </c>
      <c r="AH913" t="s">
        <v>619</v>
      </c>
      <c r="AI913" t="s">
        <v>616</v>
      </c>
      <c r="AJ913">
        <v>876699192</v>
      </c>
      <c r="AN913">
        <v>260001</v>
      </c>
      <c r="BF913">
        <f t="shared" si="67"/>
        <v>0</v>
      </c>
      <c r="BG913" s="22">
        <f t="shared" si="68"/>
        <v>-4</v>
      </c>
      <c r="BH913" s="61" t="s">
        <v>71</v>
      </c>
      <c r="BI913" t="e">
        <f>+VLOOKUP(AG913,Sheet4!A:A,1,FALSE())</f>
        <v>#N/A</v>
      </c>
      <c r="BN913" s="62">
        <v>2</v>
      </c>
      <c r="BO913" t="s">
        <v>617</v>
      </c>
    </row>
    <row r="914" spans="1:68" ht="12.75" hidden="1" customHeight="1" x14ac:dyDescent="0.3">
      <c r="A914" s="60">
        <v>46114</v>
      </c>
      <c r="B914" t="s">
        <v>80</v>
      </c>
      <c r="F914">
        <v>925</v>
      </c>
      <c r="G914">
        <v>925</v>
      </c>
      <c r="H914">
        <v>1762.5</v>
      </c>
      <c r="I914">
        <v>1762.5</v>
      </c>
      <c r="J914" s="22">
        <v>837.5</v>
      </c>
      <c r="R914" t="s">
        <v>81</v>
      </c>
      <c r="V914">
        <v>2601133</v>
      </c>
      <c r="W914" t="s">
        <v>614</v>
      </c>
      <c r="X914" t="s">
        <v>169</v>
      </c>
      <c r="Y914" t="s">
        <v>615</v>
      </c>
      <c r="Z914" t="s">
        <v>609</v>
      </c>
      <c r="AG914" t="s">
        <v>614</v>
      </c>
      <c r="AH914" t="s">
        <v>619</v>
      </c>
      <c r="AI914" t="s">
        <v>616</v>
      </c>
      <c r="AJ914">
        <v>876699192</v>
      </c>
      <c r="AN914">
        <v>260001</v>
      </c>
      <c r="BD914" s="64">
        <v>925</v>
      </c>
      <c r="BF914">
        <f t="shared" si="67"/>
        <v>925</v>
      </c>
      <c r="BG914" s="22">
        <f t="shared" si="68"/>
        <v>-837.5</v>
      </c>
      <c r="BH914" s="65" t="s">
        <v>99</v>
      </c>
      <c r="BI914" t="e">
        <f>+VLOOKUP(AG914,Sheet4!A:A,1,FALSE())</f>
        <v>#N/A</v>
      </c>
      <c r="BN914" s="62">
        <v>837.5</v>
      </c>
      <c r="BO914" t="s">
        <v>617</v>
      </c>
    </row>
    <row r="915" spans="1:68" ht="12.75" hidden="1" customHeight="1" x14ac:dyDescent="0.3">
      <c r="A915" s="60">
        <v>46114</v>
      </c>
      <c r="B915" t="s">
        <v>80</v>
      </c>
      <c r="F915">
        <v>787.5</v>
      </c>
      <c r="G915">
        <v>787.5</v>
      </c>
      <c r="H915">
        <v>1500</v>
      </c>
      <c r="I915">
        <v>1500</v>
      </c>
      <c r="J915" s="22">
        <v>712.5</v>
      </c>
      <c r="R915" t="s">
        <v>81</v>
      </c>
      <c r="V915">
        <v>2601133</v>
      </c>
      <c r="W915" t="s">
        <v>614</v>
      </c>
      <c r="X915" t="s">
        <v>169</v>
      </c>
      <c r="Y915" t="s">
        <v>615</v>
      </c>
      <c r="Z915" t="s">
        <v>618</v>
      </c>
      <c r="AG915" t="s">
        <v>614</v>
      </c>
      <c r="AH915" t="s">
        <v>619</v>
      </c>
      <c r="AI915" t="s">
        <v>616</v>
      </c>
      <c r="AJ915">
        <v>876699192</v>
      </c>
      <c r="AN915">
        <v>260001</v>
      </c>
      <c r="BD915" s="64">
        <v>788</v>
      </c>
      <c r="BF915">
        <f t="shared" si="67"/>
        <v>788</v>
      </c>
      <c r="BG915" s="22">
        <f t="shared" si="68"/>
        <v>-712</v>
      </c>
      <c r="BH915" s="65" t="s">
        <v>99</v>
      </c>
      <c r="BI915" t="e">
        <f>+VLOOKUP(AG915,Sheet4!A:A,1,FALSE())</f>
        <v>#N/A</v>
      </c>
      <c r="BN915" s="62">
        <v>712.5</v>
      </c>
      <c r="BO915" t="s">
        <v>617</v>
      </c>
    </row>
    <row r="916" spans="1:68" ht="12.75" hidden="1" customHeight="1" x14ac:dyDescent="0.3">
      <c r="A916" s="60">
        <v>46114</v>
      </c>
      <c r="B916" t="s">
        <v>80</v>
      </c>
      <c r="F916">
        <v>1062.5</v>
      </c>
      <c r="G916">
        <v>1062.5</v>
      </c>
      <c r="H916">
        <v>2025</v>
      </c>
      <c r="I916">
        <v>2025</v>
      </c>
      <c r="J916" s="22">
        <v>962.5</v>
      </c>
      <c r="R916" t="s">
        <v>81</v>
      </c>
      <c r="V916">
        <v>2601133</v>
      </c>
      <c r="W916" t="s">
        <v>614</v>
      </c>
      <c r="X916" t="s">
        <v>169</v>
      </c>
      <c r="Y916" t="s">
        <v>615</v>
      </c>
      <c r="Z916" t="s">
        <v>620</v>
      </c>
      <c r="AG916" t="s">
        <v>614</v>
      </c>
      <c r="AH916" t="s">
        <v>619</v>
      </c>
      <c r="AI916" t="s">
        <v>616</v>
      </c>
      <c r="AJ916">
        <v>876699192</v>
      </c>
      <c r="AN916">
        <v>260001</v>
      </c>
      <c r="BD916" s="64">
        <v>1062</v>
      </c>
      <c r="BF916">
        <f t="shared" si="67"/>
        <v>1062</v>
      </c>
      <c r="BG916" s="22">
        <f t="shared" si="68"/>
        <v>-963</v>
      </c>
      <c r="BH916" s="65" t="s">
        <v>99</v>
      </c>
      <c r="BI916" t="e">
        <f>+VLOOKUP(AG916,Sheet4!A:A,1,FALSE())</f>
        <v>#N/A</v>
      </c>
      <c r="BN916" s="62">
        <v>962.5</v>
      </c>
      <c r="BO916" t="s">
        <v>617</v>
      </c>
    </row>
    <row r="917" spans="1:68" ht="12.75" hidden="1" customHeight="1" x14ac:dyDescent="0.3">
      <c r="A917" s="60">
        <v>46114</v>
      </c>
      <c r="B917" t="s">
        <v>80</v>
      </c>
      <c r="F917">
        <v>725</v>
      </c>
      <c r="G917">
        <v>725</v>
      </c>
      <c r="H917">
        <v>1375</v>
      </c>
      <c r="I917">
        <v>1375</v>
      </c>
      <c r="J917" s="22">
        <v>650</v>
      </c>
      <c r="R917" t="s">
        <v>81</v>
      </c>
      <c r="V917">
        <v>2601133</v>
      </c>
      <c r="W917" t="s">
        <v>614</v>
      </c>
      <c r="X917" t="s">
        <v>169</v>
      </c>
      <c r="Y917" t="s">
        <v>615</v>
      </c>
      <c r="Z917" t="s">
        <v>621</v>
      </c>
      <c r="AG917" t="s">
        <v>614</v>
      </c>
      <c r="AH917" t="s">
        <v>619</v>
      </c>
      <c r="AI917" t="s">
        <v>616</v>
      </c>
      <c r="AJ917">
        <v>876699192</v>
      </c>
      <c r="AN917">
        <v>260001</v>
      </c>
      <c r="BD917" s="64">
        <v>725</v>
      </c>
      <c r="BF917">
        <f t="shared" si="67"/>
        <v>725</v>
      </c>
      <c r="BG917" s="22">
        <f t="shared" si="68"/>
        <v>-650</v>
      </c>
      <c r="BH917" s="65" t="s">
        <v>99</v>
      </c>
      <c r="BI917" t="e">
        <f>+VLOOKUP(AG917,Sheet4!A:A,1,FALSE())</f>
        <v>#N/A</v>
      </c>
      <c r="BN917" s="62">
        <v>650</v>
      </c>
      <c r="BO917" t="s">
        <v>617</v>
      </c>
    </row>
    <row r="918" spans="1:68" ht="12.75" hidden="1" customHeight="1" x14ac:dyDescent="0.3">
      <c r="A918" s="60">
        <v>46114</v>
      </c>
      <c r="B918" t="s">
        <v>80</v>
      </c>
      <c r="F918">
        <v>1150</v>
      </c>
      <c r="G918">
        <v>1150</v>
      </c>
      <c r="H918">
        <v>2187.5</v>
      </c>
      <c r="I918">
        <v>2187.5</v>
      </c>
      <c r="J918" s="22">
        <v>1037.5</v>
      </c>
      <c r="R918" t="s">
        <v>81</v>
      </c>
      <c r="V918">
        <v>2601133</v>
      </c>
      <c r="W918" t="s">
        <v>614</v>
      </c>
      <c r="X918" t="s">
        <v>169</v>
      </c>
      <c r="Y918" t="s">
        <v>615</v>
      </c>
      <c r="Z918" t="s">
        <v>622</v>
      </c>
      <c r="AG918" t="s">
        <v>614</v>
      </c>
      <c r="AH918" t="s">
        <v>619</v>
      </c>
      <c r="AI918" t="s">
        <v>616</v>
      </c>
      <c r="AJ918">
        <v>876699192</v>
      </c>
      <c r="AN918">
        <v>260001</v>
      </c>
      <c r="BF918">
        <f t="shared" si="67"/>
        <v>0</v>
      </c>
      <c r="BG918" s="22">
        <f t="shared" si="68"/>
        <v>-2187.5</v>
      </c>
      <c r="BH918" s="61" t="s">
        <v>71</v>
      </c>
      <c r="BI918" t="e">
        <f>+VLOOKUP(AG918,Sheet4!A:A,1,FALSE())</f>
        <v>#N/A</v>
      </c>
      <c r="BN918" s="62">
        <v>1037.5</v>
      </c>
      <c r="BO918" t="s">
        <v>617</v>
      </c>
    </row>
    <row r="919" spans="1:68" ht="12.75" hidden="1" customHeight="1" x14ac:dyDescent="0.3">
      <c r="A919" s="60">
        <v>46114</v>
      </c>
      <c r="B919" t="s">
        <v>80</v>
      </c>
      <c r="F919">
        <v>687.5</v>
      </c>
      <c r="G919">
        <v>687.5</v>
      </c>
      <c r="H919">
        <v>1300</v>
      </c>
      <c r="I919">
        <v>1300</v>
      </c>
      <c r="J919" s="22">
        <v>612.5</v>
      </c>
      <c r="R919" t="s">
        <v>81</v>
      </c>
      <c r="V919">
        <v>2601133</v>
      </c>
      <c r="W919" t="s">
        <v>614</v>
      </c>
      <c r="X919" t="s">
        <v>169</v>
      </c>
      <c r="Y919" t="s">
        <v>615</v>
      </c>
      <c r="Z919" t="s">
        <v>623</v>
      </c>
      <c r="AG919" t="s">
        <v>614</v>
      </c>
      <c r="AH919" t="s">
        <v>619</v>
      </c>
      <c r="AI919" t="s">
        <v>616</v>
      </c>
      <c r="AJ919">
        <v>876699192</v>
      </c>
      <c r="AN919">
        <v>260001</v>
      </c>
      <c r="BD919" s="64">
        <v>688</v>
      </c>
      <c r="BF919">
        <f t="shared" si="67"/>
        <v>688</v>
      </c>
      <c r="BG919" s="22">
        <f t="shared" si="68"/>
        <v>-612</v>
      </c>
      <c r="BH919" s="65" t="s">
        <v>99</v>
      </c>
      <c r="BI919" t="e">
        <f>+VLOOKUP(AG919,Sheet4!A:A,1,FALSE())</f>
        <v>#N/A</v>
      </c>
      <c r="BN919" s="62">
        <v>612.5</v>
      </c>
      <c r="BO919" t="s">
        <v>617</v>
      </c>
    </row>
    <row r="920" spans="1:68" ht="12.75" hidden="1" customHeight="1" x14ac:dyDescent="0.3">
      <c r="A920" s="60">
        <v>46114</v>
      </c>
      <c r="B920" t="s">
        <v>80</v>
      </c>
      <c r="F920">
        <v>550</v>
      </c>
      <c r="G920">
        <v>550</v>
      </c>
      <c r="H920">
        <v>1050</v>
      </c>
      <c r="I920">
        <v>1050</v>
      </c>
      <c r="J920" s="22">
        <v>500</v>
      </c>
      <c r="R920" t="s">
        <v>81</v>
      </c>
      <c r="V920">
        <v>2601133</v>
      </c>
      <c r="W920" t="s">
        <v>614</v>
      </c>
      <c r="X920" t="s">
        <v>169</v>
      </c>
      <c r="Y920" t="s">
        <v>615</v>
      </c>
      <c r="Z920" t="s">
        <v>624</v>
      </c>
      <c r="AG920" t="s">
        <v>614</v>
      </c>
      <c r="AH920" t="s">
        <v>619</v>
      </c>
      <c r="AI920" t="s">
        <v>616</v>
      </c>
      <c r="AJ920">
        <v>876699192</v>
      </c>
      <c r="AN920">
        <v>260001</v>
      </c>
      <c r="BD920" s="64">
        <v>550</v>
      </c>
      <c r="BF920">
        <f t="shared" si="67"/>
        <v>550</v>
      </c>
      <c r="BG920" s="22">
        <f t="shared" si="68"/>
        <v>-500</v>
      </c>
      <c r="BH920" s="65" t="s">
        <v>99</v>
      </c>
      <c r="BI920" t="e">
        <f>+VLOOKUP(AG920,Sheet4!A:A,1,FALSE())</f>
        <v>#N/A</v>
      </c>
      <c r="BN920" s="62">
        <v>500</v>
      </c>
      <c r="BO920" t="s">
        <v>617</v>
      </c>
    </row>
    <row r="921" spans="1:68" ht="12.75" hidden="1" customHeight="1" x14ac:dyDescent="0.3">
      <c r="A921" s="60">
        <v>46114</v>
      </c>
      <c r="B921" t="s">
        <v>80</v>
      </c>
      <c r="F921">
        <v>25</v>
      </c>
      <c r="G921">
        <v>25</v>
      </c>
      <c r="H921">
        <v>50</v>
      </c>
      <c r="I921">
        <v>50</v>
      </c>
      <c r="J921" s="22">
        <v>25</v>
      </c>
      <c r="R921" t="s">
        <v>81</v>
      </c>
      <c r="V921">
        <v>2601133</v>
      </c>
      <c r="W921" t="s">
        <v>614</v>
      </c>
      <c r="X921" t="s">
        <v>169</v>
      </c>
      <c r="Y921" t="s">
        <v>615</v>
      </c>
      <c r="Z921" t="s">
        <v>625</v>
      </c>
      <c r="AG921" t="s">
        <v>614</v>
      </c>
      <c r="AH921" t="s">
        <v>619</v>
      </c>
      <c r="AI921" t="s">
        <v>616</v>
      </c>
      <c r="AJ921">
        <v>876699192</v>
      </c>
      <c r="AN921">
        <v>260001</v>
      </c>
      <c r="BD921" s="64">
        <v>25</v>
      </c>
      <c r="BF921">
        <f t="shared" si="67"/>
        <v>25</v>
      </c>
      <c r="BG921" s="22">
        <f t="shared" si="68"/>
        <v>-25</v>
      </c>
      <c r="BH921" s="65" t="s">
        <v>99</v>
      </c>
      <c r="BI921" t="e">
        <f>+VLOOKUP(AG921,Sheet4!A:A,1,FALSE())</f>
        <v>#N/A</v>
      </c>
      <c r="BN921" s="62">
        <v>25</v>
      </c>
      <c r="BO921" t="s">
        <v>617</v>
      </c>
    </row>
    <row r="922" spans="1:68" ht="12.75" customHeight="1" x14ac:dyDescent="0.3">
      <c r="A922" s="60">
        <v>46114</v>
      </c>
      <c r="B922" t="s">
        <v>63</v>
      </c>
      <c r="F922">
        <v>375</v>
      </c>
      <c r="G922">
        <v>375</v>
      </c>
      <c r="H922" s="22">
        <v>75</v>
      </c>
      <c r="I922" s="22">
        <v>75</v>
      </c>
      <c r="J922" s="22">
        <f t="shared" ref="J922:J955" si="69">I922-G922</f>
        <v>-300</v>
      </c>
      <c r="K922" s="22"/>
      <c r="L922" s="22"/>
      <c r="R922" t="s">
        <v>64</v>
      </c>
      <c r="V922">
        <v>2601134</v>
      </c>
      <c r="W922" t="s">
        <v>626</v>
      </c>
      <c r="X922" t="s">
        <v>66</v>
      </c>
      <c r="Y922" t="s">
        <v>87</v>
      </c>
      <c r="Z922" t="s">
        <v>627</v>
      </c>
      <c r="AG922" t="s">
        <v>626</v>
      </c>
      <c r="AH922" t="s">
        <v>628</v>
      </c>
      <c r="AI922" t="s">
        <v>90</v>
      </c>
      <c r="AJ922" t="s">
        <v>91</v>
      </c>
      <c r="AN922">
        <v>260001</v>
      </c>
      <c r="BB922" s="22">
        <v>-300</v>
      </c>
      <c r="BF922">
        <f t="shared" si="67"/>
        <v>0</v>
      </c>
      <c r="BG922" s="22">
        <f t="shared" si="68"/>
        <v>-75</v>
      </c>
      <c r="BH922" s="61" t="s">
        <v>71</v>
      </c>
      <c r="BI922" t="e">
        <f>+VLOOKUP(AG922,Sheet4!A:A,1,FALSE())</f>
        <v>#N/A</v>
      </c>
      <c r="BN922" s="62">
        <f t="shared" ref="BN922:BN955" si="70">+I922+-H922</f>
        <v>0</v>
      </c>
      <c r="BO922" t="s">
        <v>629</v>
      </c>
      <c r="BP922" t="s">
        <v>73</v>
      </c>
    </row>
    <row r="923" spans="1:68" ht="12.75" hidden="1" customHeight="1" x14ac:dyDescent="0.3">
      <c r="A923" s="60">
        <v>46114</v>
      </c>
      <c r="B923" t="s">
        <v>74</v>
      </c>
      <c r="F923" s="63">
        <v>25</v>
      </c>
      <c r="G923">
        <v>12.5</v>
      </c>
      <c r="H923" s="22">
        <v>5</v>
      </c>
      <c r="I923" s="22">
        <v>5</v>
      </c>
      <c r="J923" s="22">
        <f t="shared" si="69"/>
        <v>-7.5</v>
      </c>
      <c r="K923" s="22"/>
      <c r="L923" s="22"/>
      <c r="R923" t="s">
        <v>75</v>
      </c>
      <c r="V923">
        <v>2601134</v>
      </c>
      <c r="W923" t="s">
        <v>626</v>
      </c>
      <c r="X923" t="s">
        <v>66</v>
      </c>
      <c r="Y923" t="s">
        <v>87</v>
      </c>
      <c r="Z923" t="s">
        <v>627</v>
      </c>
      <c r="AG923" t="s">
        <v>626</v>
      </c>
      <c r="AH923" t="s">
        <v>628</v>
      </c>
      <c r="AI923" t="s">
        <v>90</v>
      </c>
      <c r="AJ923" t="s">
        <v>91</v>
      </c>
      <c r="AN923">
        <v>260001</v>
      </c>
      <c r="BB923" s="22">
        <v>-20</v>
      </c>
      <c r="BF923">
        <f t="shared" si="67"/>
        <v>0</v>
      </c>
      <c r="BG923" s="22">
        <f t="shared" si="68"/>
        <v>-5</v>
      </c>
      <c r="BH923" s="61" t="s">
        <v>71</v>
      </c>
      <c r="BI923" t="e">
        <f>+VLOOKUP(AG923,Sheet4!A:A,1,FALSE())</f>
        <v>#N/A</v>
      </c>
      <c r="BN923" s="62">
        <f t="shared" si="70"/>
        <v>0</v>
      </c>
      <c r="BO923" t="s">
        <v>629</v>
      </c>
    </row>
    <row r="924" spans="1:68" ht="12.75" hidden="1" customHeight="1" x14ac:dyDescent="0.3">
      <c r="A924" s="60">
        <v>46114</v>
      </c>
      <c r="B924" t="s">
        <v>76</v>
      </c>
      <c r="F924">
        <v>500</v>
      </c>
      <c r="G924">
        <v>500</v>
      </c>
      <c r="H924" s="22">
        <v>100</v>
      </c>
      <c r="I924" s="22">
        <v>100</v>
      </c>
      <c r="J924" s="22">
        <f t="shared" si="69"/>
        <v>-400</v>
      </c>
      <c r="K924" s="22"/>
      <c r="L924" s="22"/>
      <c r="R924" t="s">
        <v>77</v>
      </c>
      <c r="V924">
        <v>2601134</v>
      </c>
      <c r="W924" t="s">
        <v>626</v>
      </c>
      <c r="X924" t="s">
        <v>66</v>
      </c>
      <c r="Y924" t="s">
        <v>87</v>
      </c>
      <c r="Z924" t="s">
        <v>627</v>
      </c>
      <c r="AG924" t="s">
        <v>626</v>
      </c>
      <c r="AH924" t="s">
        <v>628</v>
      </c>
      <c r="AI924" t="s">
        <v>90</v>
      </c>
      <c r="AJ924" t="s">
        <v>91</v>
      </c>
      <c r="AN924">
        <v>260001</v>
      </c>
      <c r="BB924" s="22">
        <v>-400</v>
      </c>
      <c r="BF924">
        <f t="shared" si="67"/>
        <v>0</v>
      </c>
      <c r="BG924" s="22">
        <f t="shared" si="68"/>
        <v>-100</v>
      </c>
      <c r="BH924" s="61" t="s">
        <v>71</v>
      </c>
      <c r="BI924" t="e">
        <f>+VLOOKUP(AG924,Sheet4!A:A,1,FALSE())</f>
        <v>#N/A</v>
      </c>
      <c r="BN924" s="62">
        <f t="shared" si="70"/>
        <v>0</v>
      </c>
      <c r="BO924" t="s">
        <v>629</v>
      </c>
    </row>
    <row r="925" spans="1:68" ht="12.75" hidden="1" customHeight="1" x14ac:dyDescent="0.3">
      <c r="A925" s="60">
        <v>46114</v>
      </c>
      <c r="B925" t="s">
        <v>78</v>
      </c>
      <c r="F925" s="63">
        <v>19</v>
      </c>
      <c r="G925">
        <v>9.5</v>
      </c>
      <c r="H925" s="22">
        <v>5</v>
      </c>
      <c r="I925" s="22">
        <v>5</v>
      </c>
      <c r="J925" s="22">
        <f t="shared" si="69"/>
        <v>-4.5</v>
      </c>
      <c r="K925" s="22"/>
      <c r="L925" s="22"/>
      <c r="R925" t="s">
        <v>79</v>
      </c>
      <c r="V925">
        <v>2601134</v>
      </c>
      <c r="W925" t="s">
        <v>626</v>
      </c>
      <c r="X925" t="s">
        <v>66</v>
      </c>
      <c r="Y925" t="s">
        <v>87</v>
      </c>
      <c r="Z925" t="s">
        <v>627</v>
      </c>
      <c r="AG925" t="s">
        <v>626</v>
      </c>
      <c r="AH925" t="s">
        <v>628</v>
      </c>
      <c r="AI925" t="s">
        <v>90</v>
      </c>
      <c r="AJ925" t="s">
        <v>91</v>
      </c>
      <c r="AN925">
        <v>260001</v>
      </c>
      <c r="BB925" s="22">
        <v>-14</v>
      </c>
      <c r="BF925">
        <f t="shared" si="67"/>
        <v>0</v>
      </c>
      <c r="BG925" s="22">
        <f t="shared" si="68"/>
        <v>-5</v>
      </c>
      <c r="BH925" s="61" t="s">
        <v>71</v>
      </c>
      <c r="BI925" t="e">
        <f>+VLOOKUP(AG925,Sheet4!A:A,1,FALSE())</f>
        <v>#N/A</v>
      </c>
      <c r="BN925" s="62">
        <f t="shared" si="70"/>
        <v>0</v>
      </c>
      <c r="BO925" t="s">
        <v>629</v>
      </c>
    </row>
    <row r="926" spans="1:68" ht="12.75" hidden="1" customHeight="1" x14ac:dyDescent="0.3">
      <c r="A926" s="60">
        <v>46114</v>
      </c>
      <c r="B926" t="s">
        <v>80</v>
      </c>
      <c r="F926">
        <v>237.5</v>
      </c>
      <c r="G926">
        <v>237.5</v>
      </c>
      <c r="H926" s="22">
        <v>62.5</v>
      </c>
      <c r="I926" s="22">
        <v>62.5</v>
      </c>
      <c r="J926" s="22">
        <f t="shared" si="69"/>
        <v>-175</v>
      </c>
      <c r="K926" s="22">
        <f>I926/12.5</f>
        <v>5</v>
      </c>
      <c r="L926" s="22"/>
      <c r="R926" t="s">
        <v>81</v>
      </c>
      <c r="V926">
        <v>2601134</v>
      </c>
      <c r="W926" t="s">
        <v>626</v>
      </c>
      <c r="X926" t="s">
        <v>66</v>
      </c>
      <c r="Y926" t="s">
        <v>87</v>
      </c>
      <c r="Z926" t="s">
        <v>627</v>
      </c>
      <c r="AG926" t="s">
        <v>626</v>
      </c>
      <c r="AH926" t="s">
        <v>628</v>
      </c>
      <c r="AI926" t="s">
        <v>90</v>
      </c>
      <c r="AJ926" t="s">
        <v>91</v>
      </c>
      <c r="AN926">
        <v>260001</v>
      </c>
      <c r="BB926" s="22">
        <v>-175</v>
      </c>
      <c r="BF926">
        <f t="shared" si="67"/>
        <v>0</v>
      </c>
      <c r="BG926" s="22">
        <f t="shared" si="68"/>
        <v>-62.5</v>
      </c>
      <c r="BH926" s="61" t="s">
        <v>71</v>
      </c>
      <c r="BI926" t="e">
        <f>+VLOOKUP(AG926,Sheet4!A:A,1,FALSE())</f>
        <v>#N/A</v>
      </c>
      <c r="BN926" s="62">
        <f t="shared" si="70"/>
        <v>0</v>
      </c>
      <c r="BO926" t="s">
        <v>629</v>
      </c>
    </row>
    <row r="927" spans="1:68" ht="12.75" hidden="1" customHeight="1" x14ac:dyDescent="0.3">
      <c r="A927" s="60">
        <v>46114</v>
      </c>
      <c r="B927" t="s">
        <v>82</v>
      </c>
      <c r="F927" s="63">
        <v>18</v>
      </c>
      <c r="G927">
        <v>9</v>
      </c>
      <c r="H927" s="22">
        <v>0</v>
      </c>
      <c r="I927" s="22">
        <v>0</v>
      </c>
      <c r="J927" s="22">
        <f t="shared" si="69"/>
        <v>-9</v>
      </c>
      <c r="K927" s="22"/>
      <c r="L927" s="22"/>
      <c r="R927" t="s">
        <v>83</v>
      </c>
      <c r="V927">
        <v>2601134</v>
      </c>
      <c r="W927" t="s">
        <v>626</v>
      </c>
      <c r="X927" t="s">
        <v>66</v>
      </c>
      <c r="Y927" t="s">
        <v>87</v>
      </c>
      <c r="Z927" t="s">
        <v>627</v>
      </c>
      <c r="AG927" t="s">
        <v>626</v>
      </c>
      <c r="AH927" t="s">
        <v>628</v>
      </c>
      <c r="AI927" t="s">
        <v>90</v>
      </c>
      <c r="AJ927" t="s">
        <v>91</v>
      </c>
      <c r="AN927">
        <v>260001</v>
      </c>
      <c r="BB927" s="22">
        <v>-18</v>
      </c>
      <c r="BF927">
        <f t="shared" si="67"/>
        <v>0</v>
      </c>
      <c r="BG927" s="22">
        <f t="shared" si="68"/>
        <v>0</v>
      </c>
      <c r="BH927" s="61" t="s">
        <v>71</v>
      </c>
      <c r="BI927" t="e">
        <f>+VLOOKUP(AG927,Sheet4!A:A,1,FALSE())</f>
        <v>#N/A</v>
      </c>
      <c r="BN927" s="62">
        <f t="shared" si="70"/>
        <v>0</v>
      </c>
      <c r="BO927" t="s">
        <v>629</v>
      </c>
    </row>
    <row r="928" spans="1:68" ht="12.75" hidden="1" customHeight="1" x14ac:dyDescent="0.3">
      <c r="A928" s="60">
        <v>46114</v>
      </c>
      <c r="B928" t="s">
        <v>84</v>
      </c>
      <c r="F928">
        <v>300</v>
      </c>
      <c r="G928">
        <v>300</v>
      </c>
      <c r="H928" s="22">
        <v>0</v>
      </c>
      <c r="I928" s="22">
        <v>0</v>
      </c>
      <c r="J928" s="22">
        <f t="shared" si="69"/>
        <v>-300</v>
      </c>
      <c r="K928" s="22"/>
      <c r="L928" s="22">
        <f>I928/50</f>
        <v>0</v>
      </c>
      <c r="R928" t="s">
        <v>85</v>
      </c>
      <c r="V928">
        <v>2601134</v>
      </c>
      <c r="W928" t="s">
        <v>626</v>
      </c>
      <c r="X928" t="s">
        <v>66</v>
      </c>
      <c r="Y928" t="s">
        <v>87</v>
      </c>
      <c r="Z928" t="s">
        <v>627</v>
      </c>
      <c r="AG928" t="s">
        <v>626</v>
      </c>
      <c r="AH928" t="s">
        <v>628</v>
      </c>
      <c r="AI928" t="s">
        <v>90</v>
      </c>
      <c r="AJ928" t="s">
        <v>91</v>
      </c>
      <c r="AN928">
        <v>260001</v>
      </c>
      <c r="BB928" s="22">
        <v>-300</v>
      </c>
      <c r="BF928">
        <f t="shared" si="67"/>
        <v>0</v>
      </c>
      <c r="BG928" s="22">
        <f t="shared" si="68"/>
        <v>0</v>
      </c>
      <c r="BH928" s="61" t="s">
        <v>71</v>
      </c>
      <c r="BI928" t="e">
        <f>+VLOOKUP(AG928,Sheet4!A:A,1,FALSE())</f>
        <v>#N/A</v>
      </c>
      <c r="BN928" s="62">
        <f t="shared" si="70"/>
        <v>0</v>
      </c>
      <c r="BO928" t="s">
        <v>629</v>
      </c>
    </row>
    <row r="929" spans="1:68" ht="12.75" customHeight="1" x14ac:dyDescent="0.3">
      <c r="A929" s="60">
        <v>46114</v>
      </c>
      <c r="B929" t="s">
        <v>63</v>
      </c>
      <c r="F929">
        <v>7395</v>
      </c>
      <c r="G929">
        <v>7395</v>
      </c>
      <c r="H929" s="22">
        <v>7575</v>
      </c>
      <c r="I929" s="22">
        <v>7575</v>
      </c>
      <c r="J929" s="22">
        <f t="shared" si="69"/>
        <v>180</v>
      </c>
      <c r="K929" s="22"/>
      <c r="L929" s="22"/>
      <c r="R929" t="s">
        <v>64</v>
      </c>
      <c r="V929">
        <v>2601135</v>
      </c>
      <c r="W929" t="s">
        <v>630</v>
      </c>
      <c r="X929" t="s">
        <v>110</v>
      </c>
      <c r="Y929" t="s">
        <v>631</v>
      </c>
      <c r="Z929" t="s">
        <v>632</v>
      </c>
      <c r="AG929" t="s">
        <v>630</v>
      </c>
      <c r="AH929" t="s">
        <v>633</v>
      </c>
      <c r="AI929" t="s">
        <v>634</v>
      </c>
      <c r="AJ929" t="s">
        <v>635</v>
      </c>
      <c r="AN929">
        <v>260001</v>
      </c>
      <c r="BB929" s="22">
        <v>180</v>
      </c>
      <c r="BE929" s="64">
        <v>7395</v>
      </c>
      <c r="BF929">
        <f t="shared" si="67"/>
        <v>0</v>
      </c>
      <c r="BG929" s="22">
        <f t="shared" si="68"/>
        <v>-7575</v>
      </c>
      <c r="BH929" s="66" t="s">
        <v>71</v>
      </c>
      <c r="BI929" t="e">
        <f>+VLOOKUP(AG929,Sheet4!A:A,1,FALSE())</f>
        <v>#N/A</v>
      </c>
      <c r="BN929" s="62">
        <f t="shared" si="70"/>
        <v>0</v>
      </c>
      <c r="BO929" t="s">
        <v>636</v>
      </c>
      <c r="BP929" t="s">
        <v>73</v>
      </c>
    </row>
    <row r="930" spans="1:68" ht="12.75" hidden="1" customHeight="1" x14ac:dyDescent="0.3">
      <c r="A930" s="60">
        <v>46114</v>
      </c>
      <c r="B930" t="s">
        <v>74</v>
      </c>
      <c r="F930" s="63">
        <v>493</v>
      </c>
      <c r="G930">
        <v>246.5</v>
      </c>
      <c r="H930" s="22">
        <v>505</v>
      </c>
      <c r="I930" s="22">
        <v>505</v>
      </c>
      <c r="J930" s="22">
        <f t="shared" si="69"/>
        <v>258.5</v>
      </c>
      <c r="K930" s="22"/>
      <c r="L930" s="22"/>
      <c r="R930" t="s">
        <v>75</v>
      </c>
      <c r="V930">
        <v>2601135</v>
      </c>
      <c r="W930" t="s">
        <v>630</v>
      </c>
      <c r="X930" t="s">
        <v>110</v>
      </c>
      <c r="Y930" t="s">
        <v>631</v>
      </c>
      <c r="Z930" t="s">
        <v>632</v>
      </c>
      <c r="AG930" t="s">
        <v>630</v>
      </c>
      <c r="AH930" t="s">
        <v>633</v>
      </c>
      <c r="AI930" t="s">
        <v>634</v>
      </c>
      <c r="AJ930" t="s">
        <v>635</v>
      </c>
      <c r="AN930">
        <v>260001</v>
      </c>
      <c r="BB930" s="22">
        <v>12</v>
      </c>
      <c r="BF930">
        <f t="shared" si="67"/>
        <v>0</v>
      </c>
      <c r="BG930" s="22">
        <f t="shared" si="68"/>
        <v>-505</v>
      </c>
      <c r="BH930" s="61" t="s">
        <v>71</v>
      </c>
      <c r="BI930" t="e">
        <f>+VLOOKUP(AG930,Sheet4!A:A,1,FALSE())</f>
        <v>#N/A</v>
      </c>
      <c r="BN930" s="62">
        <f t="shared" si="70"/>
        <v>0</v>
      </c>
      <c r="BO930" t="s">
        <v>636</v>
      </c>
    </row>
    <row r="931" spans="1:68" ht="12.75" hidden="1" customHeight="1" x14ac:dyDescent="0.3">
      <c r="A931" s="60">
        <v>46114</v>
      </c>
      <c r="B931" t="s">
        <v>76</v>
      </c>
      <c r="F931">
        <v>9860</v>
      </c>
      <c r="G931">
        <v>9860</v>
      </c>
      <c r="H931" s="22">
        <v>10100</v>
      </c>
      <c r="I931" s="22">
        <v>10100</v>
      </c>
      <c r="J931" s="22">
        <f t="shared" si="69"/>
        <v>240</v>
      </c>
      <c r="K931" s="22"/>
      <c r="L931" s="22"/>
      <c r="R931" t="s">
        <v>77</v>
      </c>
      <c r="V931">
        <v>2601135</v>
      </c>
      <c r="W931" t="s">
        <v>630</v>
      </c>
      <c r="X931" t="s">
        <v>110</v>
      </c>
      <c r="Y931" t="s">
        <v>631</v>
      </c>
      <c r="Z931" t="s">
        <v>632</v>
      </c>
      <c r="AG931" t="s">
        <v>630</v>
      </c>
      <c r="AH931" t="s">
        <v>633</v>
      </c>
      <c r="AI931" t="s">
        <v>634</v>
      </c>
      <c r="AJ931" t="s">
        <v>635</v>
      </c>
      <c r="AN931">
        <v>260001</v>
      </c>
      <c r="BB931" s="22">
        <v>240</v>
      </c>
      <c r="BF931">
        <f t="shared" si="67"/>
        <v>0</v>
      </c>
      <c r="BG931" s="22">
        <f t="shared" si="68"/>
        <v>-10100</v>
      </c>
      <c r="BH931" s="61" t="s">
        <v>71</v>
      </c>
      <c r="BI931" t="e">
        <f>+VLOOKUP(AG931,Sheet4!A:A,1,FALSE())</f>
        <v>#N/A</v>
      </c>
      <c r="BN931" s="62">
        <f t="shared" si="70"/>
        <v>0</v>
      </c>
      <c r="BO931" t="s">
        <v>636</v>
      </c>
    </row>
    <row r="932" spans="1:68" ht="12.75" hidden="1" customHeight="1" x14ac:dyDescent="0.3">
      <c r="A932" s="60">
        <v>46114</v>
      </c>
      <c r="B932" t="s">
        <v>78</v>
      </c>
      <c r="F932" s="63">
        <v>493</v>
      </c>
      <c r="G932">
        <v>246.5</v>
      </c>
      <c r="H932" s="22">
        <v>153</v>
      </c>
      <c r="I932" s="22">
        <v>153</v>
      </c>
      <c r="J932" s="22">
        <f t="shared" si="69"/>
        <v>-93.5</v>
      </c>
      <c r="K932" s="22"/>
      <c r="L932" s="22"/>
      <c r="R932" t="s">
        <v>79</v>
      </c>
      <c r="V932">
        <v>2601135</v>
      </c>
      <c r="W932" t="s">
        <v>630</v>
      </c>
      <c r="X932" t="s">
        <v>110</v>
      </c>
      <c r="Y932" t="s">
        <v>631</v>
      </c>
      <c r="Z932" t="s">
        <v>632</v>
      </c>
      <c r="AG932" t="s">
        <v>630</v>
      </c>
      <c r="AH932" t="s">
        <v>633</v>
      </c>
      <c r="AI932" t="s">
        <v>634</v>
      </c>
      <c r="AJ932" t="s">
        <v>635</v>
      </c>
      <c r="AN932">
        <v>260001</v>
      </c>
      <c r="BB932" s="22">
        <v>-340</v>
      </c>
      <c r="BF932">
        <f t="shared" si="67"/>
        <v>0</v>
      </c>
      <c r="BG932" s="22">
        <f t="shared" si="68"/>
        <v>-153</v>
      </c>
      <c r="BH932" s="61" t="s">
        <v>71</v>
      </c>
      <c r="BI932" t="e">
        <f>+VLOOKUP(AG932,Sheet4!A:A,1,FALSE())</f>
        <v>#N/A</v>
      </c>
      <c r="BN932" s="62">
        <f t="shared" si="70"/>
        <v>0</v>
      </c>
      <c r="BO932" t="s">
        <v>636</v>
      </c>
    </row>
    <row r="933" spans="1:68" ht="12.75" hidden="1" customHeight="1" x14ac:dyDescent="0.3">
      <c r="A933" s="60">
        <v>46114</v>
      </c>
      <c r="B933" t="s">
        <v>80</v>
      </c>
      <c r="F933">
        <v>6162.5</v>
      </c>
      <c r="G933">
        <v>6162.5</v>
      </c>
      <c r="H933" s="22">
        <v>1912.5</v>
      </c>
      <c r="I933" s="22">
        <v>1912.5</v>
      </c>
      <c r="J933" s="22">
        <f t="shared" si="69"/>
        <v>-4250</v>
      </c>
      <c r="K933" s="22"/>
      <c r="L933" s="22"/>
      <c r="R933" t="s">
        <v>81</v>
      </c>
      <c r="V933">
        <v>2601135</v>
      </c>
      <c r="W933" t="s">
        <v>630</v>
      </c>
      <c r="X933" t="s">
        <v>110</v>
      </c>
      <c r="Y933" t="s">
        <v>631</v>
      </c>
      <c r="Z933" t="s">
        <v>632</v>
      </c>
      <c r="AG933" t="s">
        <v>630</v>
      </c>
      <c r="AH933" t="s">
        <v>633</v>
      </c>
      <c r="AI933" t="s">
        <v>634</v>
      </c>
      <c r="AJ933" t="s">
        <v>635</v>
      </c>
      <c r="AN933">
        <v>260001</v>
      </c>
      <c r="BB933" s="22">
        <v>-4250</v>
      </c>
      <c r="BE933" s="64">
        <v>6162</v>
      </c>
      <c r="BF933">
        <f t="shared" si="67"/>
        <v>0</v>
      </c>
      <c r="BG933" s="22">
        <f t="shared" si="68"/>
        <v>-1912.5</v>
      </c>
      <c r="BH933" s="66" t="s">
        <v>71</v>
      </c>
      <c r="BI933" t="e">
        <f>+VLOOKUP(AG933,Sheet4!A:A,1,FALSE())</f>
        <v>#N/A</v>
      </c>
      <c r="BN933" s="62">
        <f t="shared" si="70"/>
        <v>0</v>
      </c>
      <c r="BO933" t="s">
        <v>636</v>
      </c>
    </row>
    <row r="934" spans="1:68" ht="12.75" customHeight="1" x14ac:dyDescent="0.3">
      <c r="A934" s="60">
        <v>46114</v>
      </c>
      <c r="B934" t="s">
        <v>63</v>
      </c>
      <c r="F934">
        <v>870</v>
      </c>
      <c r="G934">
        <v>870</v>
      </c>
      <c r="H934" s="22">
        <v>75</v>
      </c>
      <c r="I934" s="22">
        <v>75</v>
      </c>
      <c r="J934" s="22">
        <f t="shared" si="69"/>
        <v>-795</v>
      </c>
      <c r="K934" s="22"/>
      <c r="L934" s="22"/>
      <c r="R934" t="s">
        <v>64</v>
      </c>
      <c r="V934">
        <v>2601136</v>
      </c>
      <c r="W934" t="s">
        <v>637</v>
      </c>
      <c r="X934" t="s">
        <v>66</v>
      </c>
      <c r="Y934" t="s">
        <v>87</v>
      </c>
      <c r="Z934" t="s">
        <v>638</v>
      </c>
      <c r="AG934" t="s">
        <v>637</v>
      </c>
      <c r="AH934" t="s">
        <v>639</v>
      </c>
      <c r="AI934" t="s">
        <v>90</v>
      </c>
      <c r="AJ934" t="s">
        <v>91</v>
      </c>
      <c r="AN934">
        <v>260001</v>
      </c>
      <c r="BB934" s="22">
        <v>-795</v>
      </c>
      <c r="BF934">
        <f t="shared" si="67"/>
        <v>0</v>
      </c>
      <c r="BG934" s="22">
        <f t="shared" si="68"/>
        <v>-75</v>
      </c>
      <c r="BH934" s="61" t="s">
        <v>71</v>
      </c>
      <c r="BI934" t="e">
        <f>+VLOOKUP(AG934,Sheet4!A:A,1,FALSE())</f>
        <v>#N/A</v>
      </c>
      <c r="BN934" s="62">
        <f t="shared" si="70"/>
        <v>0</v>
      </c>
      <c r="BO934" t="s">
        <v>640</v>
      </c>
      <c r="BP934" t="s">
        <v>73</v>
      </c>
    </row>
    <row r="935" spans="1:68" ht="12.75" hidden="1" customHeight="1" x14ac:dyDescent="0.3">
      <c r="A935" s="60">
        <v>46114</v>
      </c>
      <c r="B935" t="s">
        <v>74</v>
      </c>
      <c r="F935" s="63">
        <v>58</v>
      </c>
      <c r="G935">
        <v>29</v>
      </c>
      <c r="H935" s="22">
        <v>5</v>
      </c>
      <c r="I935" s="22">
        <v>5</v>
      </c>
      <c r="J935" s="22">
        <f t="shared" si="69"/>
        <v>-24</v>
      </c>
      <c r="K935" s="22"/>
      <c r="L935" s="22"/>
      <c r="R935" t="s">
        <v>75</v>
      </c>
      <c r="V935">
        <v>2601136</v>
      </c>
      <c r="W935" t="s">
        <v>637</v>
      </c>
      <c r="X935" t="s">
        <v>66</v>
      </c>
      <c r="Y935" t="s">
        <v>87</v>
      </c>
      <c r="Z935" t="s">
        <v>638</v>
      </c>
      <c r="AG935" t="s">
        <v>637</v>
      </c>
      <c r="AH935" t="s">
        <v>639</v>
      </c>
      <c r="AI935" t="s">
        <v>90</v>
      </c>
      <c r="AJ935" t="s">
        <v>91</v>
      </c>
      <c r="AN935">
        <v>260001</v>
      </c>
      <c r="BB935" s="22">
        <v>-53</v>
      </c>
      <c r="BF935">
        <f t="shared" si="67"/>
        <v>0</v>
      </c>
      <c r="BG935" s="22">
        <f t="shared" si="68"/>
        <v>-5</v>
      </c>
      <c r="BH935" s="61" t="s">
        <v>71</v>
      </c>
      <c r="BI935" t="e">
        <f>+VLOOKUP(AG935,Sheet4!A:A,1,FALSE())</f>
        <v>#N/A</v>
      </c>
      <c r="BN935" s="62">
        <f t="shared" si="70"/>
        <v>0</v>
      </c>
      <c r="BO935" t="s">
        <v>640</v>
      </c>
    </row>
    <row r="936" spans="1:68" ht="12.75" hidden="1" customHeight="1" x14ac:dyDescent="0.3">
      <c r="A936" s="60">
        <v>46114</v>
      </c>
      <c r="B936" t="s">
        <v>76</v>
      </c>
      <c r="F936">
        <v>1160</v>
      </c>
      <c r="G936">
        <v>1160</v>
      </c>
      <c r="H936" s="22">
        <v>100</v>
      </c>
      <c r="I936" s="22">
        <v>100</v>
      </c>
      <c r="J936" s="22">
        <f t="shared" si="69"/>
        <v>-1060</v>
      </c>
      <c r="K936" s="22"/>
      <c r="L936" s="22"/>
      <c r="R936" t="s">
        <v>77</v>
      </c>
      <c r="V936">
        <v>2601136</v>
      </c>
      <c r="W936" t="s">
        <v>637</v>
      </c>
      <c r="X936" t="s">
        <v>66</v>
      </c>
      <c r="Y936" t="s">
        <v>87</v>
      </c>
      <c r="Z936" t="s">
        <v>638</v>
      </c>
      <c r="AG936" t="s">
        <v>637</v>
      </c>
      <c r="AH936" t="s">
        <v>639</v>
      </c>
      <c r="AI936" t="s">
        <v>90</v>
      </c>
      <c r="AJ936" t="s">
        <v>91</v>
      </c>
      <c r="AN936">
        <v>260001</v>
      </c>
      <c r="BB936" s="22">
        <v>-1060</v>
      </c>
      <c r="BF936">
        <f t="shared" si="67"/>
        <v>0</v>
      </c>
      <c r="BG936" s="22">
        <f t="shared" si="68"/>
        <v>-100</v>
      </c>
      <c r="BH936" s="61" t="s">
        <v>71</v>
      </c>
      <c r="BI936" t="e">
        <f>+VLOOKUP(AG936,Sheet4!A:A,1,FALSE())</f>
        <v>#N/A</v>
      </c>
      <c r="BN936" s="62">
        <f t="shared" si="70"/>
        <v>0</v>
      </c>
      <c r="BO936" t="s">
        <v>640</v>
      </c>
    </row>
    <row r="937" spans="1:68" ht="12.75" hidden="1" customHeight="1" x14ac:dyDescent="0.3">
      <c r="A937" s="60">
        <v>46114</v>
      </c>
      <c r="B937" t="s">
        <v>78</v>
      </c>
      <c r="F937" s="63">
        <v>45</v>
      </c>
      <c r="G937">
        <v>22.5</v>
      </c>
      <c r="H937" s="22">
        <v>0</v>
      </c>
      <c r="I937" s="22">
        <v>0</v>
      </c>
      <c r="J937" s="22">
        <f t="shared" si="69"/>
        <v>-22.5</v>
      </c>
      <c r="K937" s="22"/>
      <c r="L937" s="22"/>
      <c r="R937" t="s">
        <v>79</v>
      </c>
      <c r="V937">
        <v>2601136</v>
      </c>
      <c r="W937" t="s">
        <v>637</v>
      </c>
      <c r="X937" t="s">
        <v>66</v>
      </c>
      <c r="Y937" t="s">
        <v>87</v>
      </c>
      <c r="Z937" t="s">
        <v>638</v>
      </c>
      <c r="AG937" t="s">
        <v>637</v>
      </c>
      <c r="AH937" t="s">
        <v>639</v>
      </c>
      <c r="AI937" t="s">
        <v>90</v>
      </c>
      <c r="AJ937" t="s">
        <v>91</v>
      </c>
      <c r="AN937">
        <v>260001</v>
      </c>
      <c r="BB937" s="22">
        <v>-45</v>
      </c>
      <c r="BF937">
        <f t="shared" si="67"/>
        <v>0</v>
      </c>
      <c r="BG937" s="22">
        <f t="shared" si="68"/>
        <v>0</v>
      </c>
      <c r="BH937" s="61" t="s">
        <v>71</v>
      </c>
      <c r="BI937" t="e">
        <f>+VLOOKUP(AG937,Sheet4!A:A,1,FALSE())</f>
        <v>#N/A</v>
      </c>
      <c r="BN937" s="62">
        <f t="shared" si="70"/>
        <v>0</v>
      </c>
      <c r="BO937" t="s">
        <v>640</v>
      </c>
    </row>
    <row r="938" spans="1:68" ht="12.75" hidden="1" customHeight="1" x14ac:dyDescent="0.3">
      <c r="A938" s="60">
        <v>46114</v>
      </c>
      <c r="B938" t="s">
        <v>80</v>
      </c>
      <c r="F938">
        <v>562.5</v>
      </c>
      <c r="G938">
        <v>562.5</v>
      </c>
      <c r="H938" s="22">
        <v>0</v>
      </c>
      <c r="I938" s="22">
        <v>0</v>
      </c>
      <c r="J938" s="22">
        <f t="shared" si="69"/>
        <v>-562.5</v>
      </c>
      <c r="K938" s="22">
        <f>I938/12.5</f>
        <v>0</v>
      </c>
      <c r="L938" s="22"/>
      <c r="R938" t="s">
        <v>81</v>
      </c>
      <c r="V938">
        <v>2601136</v>
      </c>
      <c r="W938" t="s">
        <v>637</v>
      </c>
      <c r="X938" t="s">
        <v>66</v>
      </c>
      <c r="Y938" t="s">
        <v>87</v>
      </c>
      <c r="Z938" t="s">
        <v>638</v>
      </c>
      <c r="AG938" t="s">
        <v>637</v>
      </c>
      <c r="AH938" t="s">
        <v>639</v>
      </c>
      <c r="AI938" t="s">
        <v>90</v>
      </c>
      <c r="AJ938" t="s">
        <v>91</v>
      </c>
      <c r="AN938">
        <v>260001</v>
      </c>
      <c r="BB938" s="22">
        <v>-562.5</v>
      </c>
      <c r="BF938">
        <f t="shared" si="67"/>
        <v>0</v>
      </c>
      <c r="BG938" s="22">
        <f t="shared" si="68"/>
        <v>0</v>
      </c>
      <c r="BH938" s="61" t="s">
        <v>71</v>
      </c>
      <c r="BI938" t="e">
        <f>+VLOOKUP(AG938,Sheet4!A:A,1,FALSE())</f>
        <v>#N/A</v>
      </c>
      <c r="BN938" s="62">
        <f t="shared" si="70"/>
        <v>0</v>
      </c>
      <c r="BO938" t="s">
        <v>640</v>
      </c>
    </row>
    <row r="939" spans="1:68" ht="12.75" hidden="1" customHeight="1" x14ac:dyDescent="0.3">
      <c r="A939" s="60">
        <v>46114</v>
      </c>
      <c r="B939" t="s">
        <v>82</v>
      </c>
      <c r="F939" s="63">
        <v>39</v>
      </c>
      <c r="G939">
        <v>19.5</v>
      </c>
      <c r="H939" s="22">
        <v>15</v>
      </c>
      <c r="I939" s="22">
        <v>15</v>
      </c>
      <c r="J939" s="22">
        <f t="shared" si="69"/>
        <v>-4.5</v>
      </c>
      <c r="K939" s="22"/>
      <c r="L939" s="22"/>
      <c r="R939" t="s">
        <v>83</v>
      </c>
      <c r="V939">
        <v>2601136</v>
      </c>
      <c r="W939" t="s">
        <v>637</v>
      </c>
      <c r="X939" t="s">
        <v>66</v>
      </c>
      <c r="Y939" t="s">
        <v>87</v>
      </c>
      <c r="Z939" t="s">
        <v>638</v>
      </c>
      <c r="AG939" t="s">
        <v>637</v>
      </c>
      <c r="AH939" t="s">
        <v>639</v>
      </c>
      <c r="AI939" t="s">
        <v>90</v>
      </c>
      <c r="AJ939" t="s">
        <v>91</v>
      </c>
      <c r="AN939">
        <v>260001</v>
      </c>
      <c r="BB939" s="22">
        <v>-24</v>
      </c>
      <c r="BF939">
        <f t="shared" si="67"/>
        <v>0</v>
      </c>
      <c r="BG939" s="22">
        <f t="shared" si="68"/>
        <v>-15</v>
      </c>
      <c r="BH939" s="61" t="s">
        <v>71</v>
      </c>
      <c r="BI939" t="e">
        <f>+VLOOKUP(AG939,Sheet4!A:A,1,FALSE())</f>
        <v>#N/A</v>
      </c>
      <c r="BN939" s="62">
        <f t="shared" si="70"/>
        <v>0</v>
      </c>
      <c r="BO939" t="s">
        <v>640</v>
      </c>
    </row>
    <row r="940" spans="1:68" ht="12.75" hidden="1" customHeight="1" x14ac:dyDescent="0.3">
      <c r="A940" s="60">
        <v>46114</v>
      </c>
      <c r="B940" t="s">
        <v>84</v>
      </c>
      <c r="F940">
        <v>650</v>
      </c>
      <c r="G940">
        <v>650</v>
      </c>
      <c r="H940" s="22">
        <v>250</v>
      </c>
      <c r="I940" s="22">
        <v>250</v>
      </c>
      <c r="J940" s="22">
        <f t="shared" si="69"/>
        <v>-400</v>
      </c>
      <c r="K940" s="22"/>
      <c r="L940" s="22">
        <f>I940/50</f>
        <v>5</v>
      </c>
      <c r="R940" t="s">
        <v>85</v>
      </c>
      <c r="V940">
        <v>2601136</v>
      </c>
      <c r="W940" t="s">
        <v>637</v>
      </c>
      <c r="X940" t="s">
        <v>66</v>
      </c>
      <c r="Y940" t="s">
        <v>87</v>
      </c>
      <c r="Z940" t="s">
        <v>638</v>
      </c>
      <c r="AG940" t="s">
        <v>637</v>
      </c>
      <c r="AH940" t="s">
        <v>639</v>
      </c>
      <c r="AI940" t="s">
        <v>90</v>
      </c>
      <c r="AJ940" t="s">
        <v>91</v>
      </c>
      <c r="AN940">
        <v>260001</v>
      </c>
      <c r="BB940" s="22">
        <v>-400</v>
      </c>
      <c r="BF940">
        <f t="shared" si="67"/>
        <v>0</v>
      </c>
      <c r="BG940" s="22">
        <f t="shared" si="68"/>
        <v>-250</v>
      </c>
      <c r="BH940" s="61" t="s">
        <v>71</v>
      </c>
      <c r="BI940" t="e">
        <f>+VLOOKUP(AG940,Sheet4!A:A,1,FALSE())</f>
        <v>#N/A</v>
      </c>
      <c r="BN940" s="62">
        <f t="shared" si="70"/>
        <v>0</v>
      </c>
      <c r="BO940" t="s">
        <v>640</v>
      </c>
    </row>
    <row r="941" spans="1:68" ht="12.75" customHeight="1" x14ac:dyDescent="0.3">
      <c r="A941" s="60">
        <v>46114</v>
      </c>
      <c r="B941" t="s">
        <v>63</v>
      </c>
      <c r="F941">
        <v>2655</v>
      </c>
      <c r="G941">
        <v>2655</v>
      </c>
      <c r="H941" s="22">
        <f>+G941</f>
        <v>2655</v>
      </c>
      <c r="I941" s="22">
        <f>+G941</f>
        <v>2655</v>
      </c>
      <c r="J941" s="22">
        <f t="shared" si="69"/>
        <v>0</v>
      </c>
      <c r="K941" s="22"/>
      <c r="L941" s="22"/>
      <c r="R941" t="s">
        <v>64</v>
      </c>
      <c r="V941">
        <v>2601137</v>
      </c>
      <c r="W941" s="69" t="s">
        <v>641</v>
      </c>
      <c r="X941" t="s">
        <v>110</v>
      </c>
      <c r="Y941" t="s">
        <v>347</v>
      </c>
      <c r="Z941" t="s">
        <v>581</v>
      </c>
      <c r="AG941" t="s">
        <v>641</v>
      </c>
      <c r="AH941" t="s">
        <v>642</v>
      </c>
      <c r="AI941" t="s">
        <v>350</v>
      </c>
      <c r="AJ941" t="s">
        <v>351</v>
      </c>
      <c r="AN941">
        <v>260001</v>
      </c>
      <c r="BB941" s="22">
        <v>-2655</v>
      </c>
      <c r="BD941" s="64">
        <v>2655</v>
      </c>
      <c r="BF941">
        <f t="shared" si="67"/>
        <v>2655</v>
      </c>
      <c r="BG941" s="22">
        <f t="shared" si="68"/>
        <v>0</v>
      </c>
      <c r="BH941" s="65" t="s">
        <v>99</v>
      </c>
      <c r="BI941" t="str">
        <f>+VLOOKUP(AG941,Sheet4!A:A,1,FALSE())</f>
        <v>Carlos Roque Quembo</v>
      </c>
      <c r="BK941" s="62">
        <f>+G941-BF941</f>
        <v>0</v>
      </c>
      <c r="BN941" s="62">
        <f t="shared" si="70"/>
        <v>0</v>
      </c>
      <c r="BO941" t="s">
        <v>643</v>
      </c>
      <c r="BP941" t="s">
        <v>73</v>
      </c>
    </row>
    <row r="942" spans="1:68" ht="12.75" hidden="1" customHeight="1" x14ac:dyDescent="0.3">
      <c r="A942" s="60">
        <v>46114</v>
      </c>
      <c r="B942" t="s">
        <v>74</v>
      </c>
      <c r="F942" s="63">
        <v>177</v>
      </c>
      <c r="G942">
        <v>88.5</v>
      </c>
      <c r="H942" s="22">
        <f>+G942</f>
        <v>88.5</v>
      </c>
      <c r="I942" s="22">
        <f>+G942</f>
        <v>88.5</v>
      </c>
      <c r="J942" s="22">
        <f t="shared" si="69"/>
        <v>0</v>
      </c>
      <c r="K942" s="22"/>
      <c r="L942" s="22"/>
      <c r="R942" t="s">
        <v>75</v>
      </c>
      <c r="V942">
        <v>2601137</v>
      </c>
      <c r="W942" t="s">
        <v>641</v>
      </c>
      <c r="X942" t="s">
        <v>110</v>
      </c>
      <c r="Y942" t="s">
        <v>347</v>
      </c>
      <c r="Z942" t="s">
        <v>581</v>
      </c>
      <c r="AG942" t="s">
        <v>641</v>
      </c>
      <c r="AH942" t="s">
        <v>642</v>
      </c>
      <c r="AI942" t="s">
        <v>350</v>
      </c>
      <c r="AJ942" t="s">
        <v>351</v>
      </c>
      <c r="AN942">
        <v>260001</v>
      </c>
      <c r="BB942" s="22">
        <v>-177</v>
      </c>
      <c r="BF942">
        <f t="shared" si="67"/>
        <v>0</v>
      </c>
      <c r="BG942" s="22">
        <f t="shared" si="68"/>
        <v>-88.5</v>
      </c>
      <c r="BH942" s="61" t="s">
        <v>71</v>
      </c>
      <c r="BI942" t="str">
        <f>+VLOOKUP(AG942,Sheet4!A:A,1,FALSE())</f>
        <v>Carlos Roque Quembo</v>
      </c>
      <c r="BK942" s="62">
        <f>+G942-BF942</f>
        <v>88.5</v>
      </c>
      <c r="BN942" s="62">
        <f t="shared" si="70"/>
        <v>0</v>
      </c>
      <c r="BO942" t="s">
        <v>643</v>
      </c>
    </row>
    <row r="943" spans="1:68" ht="12.75" hidden="1" customHeight="1" x14ac:dyDescent="0.3">
      <c r="A943" s="60">
        <v>46114</v>
      </c>
      <c r="B943" t="s">
        <v>76</v>
      </c>
      <c r="F943">
        <v>3540</v>
      </c>
      <c r="G943">
        <v>3540</v>
      </c>
      <c r="H943" s="22">
        <f>+G943</f>
        <v>3540</v>
      </c>
      <c r="I943" s="22">
        <f>+G943</f>
        <v>3540</v>
      </c>
      <c r="J943" s="22">
        <f t="shared" si="69"/>
        <v>0</v>
      </c>
      <c r="K943" s="22"/>
      <c r="L943" s="22"/>
      <c r="R943" t="s">
        <v>77</v>
      </c>
      <c r="V943">
        <v>2601137</v>
      </c>
      <c r="W943" t="s">
        <v>641</v>
      </c>
      <c r="X943" t="s">
        <v>110</v>
      </c>
      <c r="Y943" t="s">
        <v>347</v>
      </c>
      <c r="Z943" t="s">
        <v>581</v>
      </c>
      <c r="AG943" t="s">
        <v>641</v>
      </c>
      <c r="AH943" t="s">
        <v>642</v>
      </c>
      <c r="AI943" t="s">
        <v>350</v>
      </c>
      <c r="AJ943" t="s">
        <v>351</v>
      </c>
      <c r="AN943">
        <v>260001</v>
      </c>
      <c r="BB943" s="22">
        <v>-3540</v>
      </c>
      <c r="BF943">
        <f t="shared" si="67"/>
        <v>0</v>
      </c>
      <c r="BG943" s="22">
        <f t="shared" si="68"/>
        <v>-3540</v>
      </c>
      <c r="BH943" s="61" t="s">
        <v>71</v>
      </c>
      <c r="BI943" t="str">
        <f>+VLOOKUP(AG943,Sheet4!A:A,1,FALSE())</f>
        <v>Carlos Roque Quembo</v>
      </c>
      <c r="BK943" s="62">
        <f>+G943-BF943</f>
        <v>3540</v>
      </c>
      <c r="BN943" s="62">
        <f t="shared" si="70"/>
        <v>0</v>
      </c>
      <c r="BO943" t="s">
        <v>643</v>
      </c>
    </row>
    <row r="944" spans="1:68" ht="12.75" hidden="1" customHeight="1" x14ac:dyDescent="0.3">
      <c r="A944" s="60">
        <v>46114</v>
      </c>
      <c r="B944" t="s">
        <v>82</v>
      </c>
      <c r="F944" s="63">
        <v>531</v>
      </c>
      <c r="G944">
        <v>265.5</v>
      </c>
      <c r="H944" s="22">
        <f>+G944</f>
        <v>265.5</v>
      </c>
      <c r="I944" s="22">
        <f>+G944</f>
        <v>265.5</v>
      </c>
      <c r="J944" s="22">
        <f t="shared" si="69"/>
        <v>0</v>
      </c>
      <c r="K944" s="22"/>
      <c r="L944" s="22"/>
      <c r="R944" t="s">
        <v>83</v>
      </c>
      <c r="V944">
        <v>2601137</v>
      </c>
      <c r="W944" t="s">
        <v>641</v>
      </c>
      <c r="X944" t="s">
        <v>110</v>
      </c>
      <c r="Y944" t="s">
        <v>347</v>
      </c>
      <c r="Z944" t="s">
        <v>581</v>
      </c>
      <c r="AG944" t="s">
        <v>641</v>
      </c>
      <c r="AH944" t="s">
        <v>642</v>
      </c>
      <c r="AI944" t="s">
        <v>350</v>
      </c>
      <c r="AJ944" t="s">
        <v>351</v>
      </c>
      <c r="AN944">
        <v>260001</v>
      </c>
      <c r="BB944" s="22">
        <v>-531</v>
      </c>
      <c r="BF944">
        <f t="shared" si="67"/>
        <v>0</v>
      </c>
      <c r="BG944" s="22">
        <f t="shared" si="68"/>
        <v>-265.5</v>
      </c>
      <c r="BH944" s="61" t="s">
        <v>71</v>
      </c>
      <c r="BI944" t="str">
        <f>+VLOOKUP(AG944,Sheet4!A:A,1,FALSE())</f>
        <v>Carlos Roque Quembo</v>
      </c>
      <c r="BK944" s="62">
        <f>+G944-BF944</f>
        <v>265.5</v>
      </c>
      <c r="BN944" s="62">
        <f t="shared" si="70"/>
        <v>0</v>
      </c>
      <c r="BO944" t="s">
        <v>643</v>
      </c>
    </row>
    <row r="945" spans="1:68" ht="12.75" hidden="1" customHeight="1" x14ac:dyDescent="0.3">
      <c r="A945" s="60">
        <v>46114</v>
      </c>
      <c r="B945" t="s">
        <v>84</v>
      </c>
      <c r="F945">
        <v>8850</v>
      </c>
      <c r="G945">
        <v>8850</v>
      </c>
      <c r="H945" s="22">
        <f>+G945</f>
        <v>8850</v>
      </c>
      <c r="I945" s="22">
        <f>+G945</f>
        <v>8850</v>
      </c>
      <c r="J945" s="22">
        <f t="shared" si="69"/>
        <v>0</v>
      </c>
      <c r="K945" s="22"/>
      <c r="L945" s="22"/>
      <c r="R945" t="s">
        <v>85</v>
      </c>
      <c r="V945">
        <v>2601137</v>
      </c>
      <c r="W945" t="s">
        <v>641</v>
      </c>
      <c r="X945" t="s">
        <v>110</v>
      </c>
      <c r="Y945" t="s">
        <v>347</v>
      </c>
      <c r="Z945" t="s">
        <v>581</v>
      </c>
      <c r="AG945" t="s">
        <v>641</v>
      </c>
      <c r="AH945" t="s">
        <v>642</v>
      </c>
      <c r="AI945" t="s">
        <v>350</v>
      </c>
      <c r="AJ945" t="s">
        <v>351</v>
      </c>
      <c r="AN945">
        <v>260001</v>
      </c>
      <c r="BB945" s="22">
        <v>-8850</v>
      </c>
      <c r="BF945">
        <f t="shared" si="67"/>
        <v>0</v>
      </c>
      <c r="BG945" s="22">
        <f t="shared" si="68"/>
        <v>-8850</v>
      </c>
      <c r="BH945" s="61" t="s">
        <v>71</v>
      </c>
      <c r="BI945" t="str">
        <f>+VLOOKUP(AG945,Sheet4!A:A,1,FALSE())</f>
        <v>Carlos Roque Quembo</v>
      </c>
      <c r="BK945" s="62">
        <f>+G945-BF945</f>
        <v>8850</v>
      </c>
      <c r="BN945" s="62">
        <f t="shared" si="70"/>
        <v>0</v>
      </c>
      <c r="BO945" t="s">
        <v>643</v>
      </c>
    </row>
    <row r="946" spans="1:68" ht="12.75" customHeight="1" x14ac:dyDescent="0.3">
      <c r="A946" s="60">
        <v>46114</v>
      </c>
      <c r="B946" t="s">
        <v>63</v>
      </c>
      <c r="F946">
        <v>60</v>
      </c>
      <c r="G946">
        <v>60</v>
      </c>
      <c r="H946" s="22">
        <v>21.374045801526702</v>
      </c>
      <c r="I946" s="22">
        <v>21.374045801526702</v>
      </c>
      <c r="J946" s="22">
        <f t="shared" si="69"/>
        <v>-38.625954198473295</v>
      </c>
      <c r="K946" s="22"/>
      <c r="L946" s="22"/>
      <c r="R946" t="s">
        <v>64</v>
      </c>
      <c r="V946">
        <v>2601138</v>
      </c>
      <c r="W946" t="s">
        <v>644</v>
      </c>
      <c r="X946" t="s">
        <v>110</v>
      </c>
      <c r="Y946" t="s">
        <v>111</v>
      </c>
      <c r="Z946" t="s">
        <v>112</v>
      </c>
      <c r="AG946" t="s">
        <v>644</v>
      </c>
      <c r="AH946" t="s">
        <v>645</v>
      </c>
      <c r="AI946" t="s">
        <v>114</v>
      </c>
      <c r="AJ946">
        <v>844823720</v>
      </c>
      <c r="AN946">
        <v>260001</v>
      </c>
      <c r="BB946" s="22">
        <v>-38.625954198473302</v>
      </c>
      <c r="BE946" s="64">
        <v>60</v>
      </c>
      <c r="BF946">
        <f t="shared" si="67"/>
        <v>0</v>
      </c>
      <c r="BG946" s="22">
        <f t="shared" si="68"/>
        <v>-21.374045801526702</v>
      </c>
      <c r="BH946" s="66" t="s">
        <v>71</v>
      </c>
      <c r="BI946" t="e">
        <f>+VLOOKUP(AG946,Sheet4!A:A,1,FALSE())</f>
        <v>#N/A</v>
      </c>
      <c r="BN946" s="62">
        <f t="shared" si="70"/>
        <v>0</v>
      </c>
      <c r="BO946" t="s">
        <v>646</v>
      </c>
      <c r="BP946" t="s">
        <v>101</v>
      </c>
    </row>
    <row r="947" spans="1:68" ht="12.75" customHeight="1" x14ac:dyDescent="0.3">
      <c r="A947" s="60">
        <v>46114</v>
      </c>
      <c r="B947" t="s">
        <v>63</v>
      </c>
      <c r="F947">
        <v>29415</v>
      </c>
      <c r="G947">
        <v>29415</v>
      </c>
      <c r="H947" s="22">
        <v>10478.6259541985</v>
      </c>
      <c r="I947" s="22">
        <v>10478.6259541985</v>
      </c>
      <c r="J947" s="22">
        <f t="shared" si="69"/>
        <v>-18936.374045801502</v>
      </c>
      <c r="K947" s="22"/>
      <c r="L947" s="22"/>
      <c r="R947" t="s">
        <v>64</v>
      </c>
      <c r="V947">
        <v>2601138</v>
      </c>
      <c r="W947" t="s">
        <v>644</v>
      </c>
      <c r="X947" t="s">
        <v>110</v>
      </c>
      <c r="Y947" t="s">
        <v>111</v>
      </c>
      <c r="Z947" t="s">
        <v>647</v>
      </c>
      <c r="AG947" t="s">
        <v>644</v>
      </c>
      <c r="AH947" t="s">
        <v>645</v>
      </c>
      <c r="AI947" t="s">
        <v>114</v>
      </c>
      <c r="AJ947">
        <v>844823720</v>
      </c>
      <c r="AN947">
        <v>260001</v>
      </c>
      <c r="BB947" s="22">
        <v>-18936.374045801502</v>
      </c>
      <c r="BE947" s="64">
        <v>29415</v>
      </c>
      <c r="BF947">
        <f t="shared" si="67"/>
        <v>0</v>
      </c>
      <c r="BG947" s="22">
        <f t="shared" si="68"/>
        <v>-10478.6259541985</v>
      </c>
      <c r="BH947" s="66" t="s">
        <v>71</v>
      </c>
      <c r="BI947" t="e">
        <f>+VLOOKUP(AG947,Sheet4!A:A,1,FALSE())</f>
        <v>#N/A</v>
      </c>
      <c r="BN947" s="62">
        <f t="shared" si="70"/>
        <v>0</v>
      </c>
      <c r="BO947" t="s">
        <v>646</v>
      </c>
      <c r="BP947" t="s">
        <v>101</v>
      </c>
    </row>
    <row r="948" spans="1:68" ht="12.75" hidden="1" customHeight="1" x14ac:dyDescent="0.3">
      <c r="A948" s="60">
        <v>46114</v>
      </c>
      <c r="B948" t="s">
        <v>74</v>
      </c>
      <c r="F948" s="63">
        <v>4</v>
      </c>
      <c r="G948">
        <v>2</v>
      </c>
      <c r="H948" s="22">
        <v>1.4249363867684499</v>
      </c>
      <c r="I948" s="22">
        <v>1.4249363867684499</v>
      </c>
      <c r="J948" s="22">
        <f t="shared" si="69"/>
        <v>-0.57506361323155009</v>
      </c>
      <c r="K948" s="22"/>
      <c r="L948" s="22"/>
      <c r="R948" t="s">
        <v>75</v>
      </c>
      <c r="V948">
        <v>2601138</v>
      </c>
      <c r="W948" t="s">
        <v>644</v>
      </c>
      <c r="X948" t="s">
        <v>110</v>
      </c>
      <c r="Y948" t="s">
        <v>111</v>
      </c>
      <c r="Z948" t="s">
        <v>112</v>
      </c>
      <c r="AG948" t="s">
        <v>644</v>
      </c>
      <c r="AH948" t="s">
        <v>645</v>
      </c>
      <c r="AI948" t="s">
        <v>114</v>
      </c>
      <c r="AJ948">
        <v>844823720</v>
      </c>
      <c r="AN948">
        <v>260001</v>
      </c>
      <c r="BB948" s="22">
        <v>-2.5750636132315501</v>
      </c>
      <c r="BF948">
        <f t="shared" si="67"/>
        <v>0</v>
      </c>
      <c r="BG948" s="22">
        <f t="shared" si="68"/>
        <v>-1.4249363867684499</v>
      </c>
      <c r="BH948" s="61" t="s">
        <v>71</v>
      </c>
      <c r="BI948" t="e">
        <f>+VLOOKUP(AG948,Sheet4!A:A,1,FALSE())</f>
        <v>#N/A</v>
      </c>
      <c r="BN948" s="62">
        <f t="shared" si="70"/>
        <v>0</v>
      </c>
      <c r="BO948" t="s">
        <v>646</v>
      </c>
    </row>
    <row r="949" spans="1:68" ht="12.75" hidden="1" customHeight="1" x14ac:dyDescent="0.3">
      <c r="A949" s="60">
        <v>46114</v>
      </c>
      <c r="B949" t="s">
        <v>74</v>
      </c>
      <c r="F949" s="63">
        <v>1961</v>
      </c>
      <c r="G949">
        <v>980.5</v>
      </c>
      <c r="H949" s="22">
        <v>698.57506361323203</v>
      </c>
      <c r="I949" s="22">
        <v>698.57506361323203</v>
      </c>
      <c r="J949" s="22">
        <f t="shared" si="69"/>
        <v>-281.92493638676797</v>
      </c>
      <c r="K949" s="22"/>
      <c r="L949" s="22"/>
      <c r="R949" t="s">
        <v>75</v>
      </c>
      <c r="V949">
        <v>2601138</v>
      </c>
      <c r="W949" t="s">
        <v>644</v>
      </c>
      <c r="X949" t="s">
        <v>110</v>
      </c>
      <c r="Y949" t="s">
        <v>111</v>
      </c>
      <c r="Z949" t="s">
        <v>647</v>
      </c>
      <c r="AG949" t="s">
        <v>644</v>
      </c>
      <c r="AH949" t="s">
        <v>645</v>
      </c>
      <c r="AI949" t="s">
        <v>114</v>
      </c>
      <c r="AJ949">
        <v>844823720</v>
      </c>
      <c r="AN949">
        <v>260001</v>
      </c>
      <c r="BB949" s="22">
        <v>-1262.42493638677</v>
      </c>
      <c r="BF949">
        <f t="shared" si="67"/>
        <v>0</v>
      </c>
      <c r="BG949" s="22">
        <f t="shared" si="68"/>
        <v>-698.57506361323203</v>
      </c>
      <c r="BH949" s="61" t="s">
        <v>71</v>
      </c>
      <c r="BI949" t="e">
        <f>+VLOOKUP(AG949,Sheet4!A:A,1,FALSE())</f>
        <v>#N/A</v>
      </c>
      <c r="BN949" s="62">
        <f t="shared" si="70"/>
        <v>0</v>
      </c>
      <c r="BO949" t="s">
        <v>646</v>
      </c>
    </row>
    <row r="950" spans="1:68" ht="12.75" hidden="1" customHeight="1" x14ac:dyDescent="0.3">
      <c r="A950" s="60">
        <v>46114</v>
      </c>
      <c r="B950" t="s">
        <v>76</v>
      </c>
      <c r="F950">
        <v>80</v>
      </c>
      <c r="G950">
        <v>80</v>
      </c>
      <c r="H950" s="22">
        <v>28.498727735368998</v>
      </c>
      <c r="I950" s="22">
        <v>28.498727735368998</v>
      </c>
      <c r="J950" s="22">
        <f t="shared" si="69"/>
        <v>-51.501272264630998</v>
      </c>
      <c r="K950" s="22"/>
      <c r="L950" s="22"/>
      <c r="R950" t="s">
        <v>77</v>
      </c>
      <c r="V950">
        <v>2601138</v>
      </c>
      <c r="W950" t="s">
        <v>644</v>
      </c>
      <c r="X950" t="s">
        <v>110</v>
      </c>
      <c r="Y950" t="s">
        <v>111</v>
      </c>
      <c r="Z950" t="s">
        <v>112</v>
      </c>
      <c r="AG950" t="s">
        <v>644</v>
      </c>
      <c r="AH950" t="s">
        <v>645</v>
      </c>
      <c r="AI950" t="s">
        <v>114</v>
      </c>
      <c r="AJ950">
        <v>844823720</v>
      </c>
      <c r="AN950">
        <v>260001</v>
      </c>
      <c r="BB950" s="22">
        <v>-51.501272264630998</v>
      </c>
      <c r="BF950">
        <f t="shared" si="67"/>
        <v>0</v>
      </c>
      <c r="BG950" s="22">
        <f t="shared" si="68"/>
        <v>-28.498727735368998</v>
      </c>
      <c r="BH950" s="61" t="s">
        <v>71</v>
      </c>
      <c r="BI950" t="e">
        <f>+VLOOKUP(AG950,Sheet4!A:A,1,FALSE())</f>
        <v>#N/A</v>
      </c>
      <c r="BN950" s="62">
        <f t="shared" si="70"/>
        <v>0</v>
      </c>
      <c r="BO950" t="s">
        <v>646</v>
      </c>
    </row>
    <row r="951" spans="1:68" ht="12.75" hidden="1" customHeight="1" x14ac:dyDescent="0.3">
      <c r="A951" s="60">
        <v>46114</v>
      </c>
      <c r="B951" t="s">
        <v>76</v>
      </c>
      <c r="F951">
        <v>39220</v>
      </c>
      <c r="G951">
        <v>39220</v>
      </c>
      <c r="H951" s="22">
        <v>13971.501272264601</v>
      </c>
      <c r="I951" s="22">
        <v>13971.501272264601</v>
      </c>
      <c r="J951" s="22">
        <f t="shared" si="69"/>
        <v>-25248.498727735401</v>
      </c>
      <c r="K951" s="22"/>
      <c r="L951" s="22"/>
      <c r="R951" t="s">
        <v>77</v>
      </c>
      <c r="V951">
        <v>2601138</v>
      </c>
      <c r="W951" t="s">
        <v>644</v>
      </c>
      <c r="X951" t="s">
        <v>110</v>
      </c>
      <c r="Y951" t="s">
        <v>111</v>
      </c>
      <c r="Z951" t="s">
        <v>647</v>
      </c>
      <c r="AG951" t="s">
        <v>644</v>
      </c>
      <c r="AH951" t="s">
        <v>645</v>
      </c>
      <c r="AI951" t="s">
        <v>114</v>
      </c>
      <c r="AJ951">
        <v>844823720</v>
      </c>
      <c r="AN951">
        <v>260001</v>
      </c>
      <c r="BB951" s="22">
        <v>-25248.498727735401</v>
      </c>
      <c r="BF951">
        <f t="shared" si="67"/>
        <v>0</v>
      </c>
      <c r="BG951" s="22">
        <f t="shared" si="68"/>
        <v>-13971.501272264601</v>
      </c>
      <c r="BH951" s="61" t="s">
        <v>71</v>
      </c>
      <c r="BI951" t="e">
        <f>+VLOOKUP(AG951,Sheet4!A:A,1,FALSE())</f>
        <v>#N/A</v>
      </c>
      <c r="BN951" s="62">
        <f t="shared" si="70"/>
        <v>0</v>
      </c>
      <c r="BO951" t="s">
        <v>646</v>
      </c>
    </row>
    <row r="952" spans="1:68" ht="12.75" hidden="1" customHeight="1" x14ac:dyDescent="0.3">
      <c r="A952" s="60">
        <v>46114</v>
      </c>
      <c r="B952" t="s">
        <v>78</v>
      </c>
      <c r="F952" s="63">
        <v>4</v>
      </c>
      <c r="G952">
        <v>2</v>
      </c>
      <c r="H952" s="22">
        <v>1.4249363867684499</v>
      </c>
      <c r="I952" s="22">
        <v>1.4249363867684499</v>
      </c>
      <c r="J952" s="22">
        <f t="shared" si="69"/>
        <v>-0.57506361323155009</v>
      </c>
      <c r="K952" s="22"/>
      <c r="L952" s="22"/>
      <c r="R952" t="s">
        <v>79</v>
      </c>
      <c r="V952">
        <v>2601138</v>
      </c>
      <c r="W952" t="s">
        <v>644</v>
      </c>
      <c r="X952" t="s">
        <v>110</v>
      </c>
      <c r="Y952" t="s">
        <v>111</v>
      </c>
      <c r="Z952" t="s">
        <v>112</v>
      </c>
      <c r="AG952" t="s">
        <v>644</v>
      </c>
      <c r="AH952" t="s">
        <v>645</v>
      </c>
      <c r="AI952" t="s">
        <v>114</v>
      </c>
      <c r="AJ952">
        <v>844823720</v>
      </c>
      <c r="AN952">
        <v>260001</v>
      </c>
      <c r="BB952" s="22">
        <v>-2.5750636132315501</v>
      </c>
      <c r="BF952">
        <f t="shared" si="67"/>
        <v>0</v>
      </c>
      <c r="BG952" s="22">
        <f t="shared" si="68"/>
        <v>-1.4249363867684499</v>
      </c>
      <c r="BH952" s="61" t="s">
        <v>71</v>
      </c>
      <c r="BI952" t="e">
        <f>+VLOOKUP(AG952,Sheet4!A:A,1,FALSE())</f>
        <v>#N/A</v>
      </c>
      <c r="BN952" s="62">
        <f t="shared" si="70"/>
        <v>0</v>
      </c>
      <c r="BO952" t="s">
        <v>646</v>
      </c>
    </row>
    <row r="953" spans="1:68" ht="12.75" hidden="1" customHeight="1" x14ac:dyDescent="0.3">
      <c r="A953" s="60">
        <v>46114</v>
      </c>
      <c r="B953" t="s">
        <v>78</v>
      </c>
      <c r="F953" s="63">
        <v>1961</v>
      </c>
      <c r="G953">
        <v>980.5</v>
      </c>
      <c r="H953" s="22">
        <v>698.57506361323203</v>
      </c>
      <c r="I953" s="22">
        <v>698.57506361323203</v>
      </c>
      <c r="J953" s="22">
        <f t="shared" si="69"/>
        <v>-281.92493638676797</v>
      </c>
      <c r="K953" s="22"/>
      <c r="L953" s="22"/>
      <c r="R953" t="s">
        <v>79</v>
      </c>
      <c r="V953">
        <v>2601138</v>
      </c>
      <c r="W953" t="s">
        <v>644</v>
      </c>
      <c r="X953" t="s">
        <v>110</v>
      </c>
      <c r="Y953" t="s">
        <v>111</v>
      </c>
      <c r="Z953" t="s">
        <v>647</v>
      </c>
      <c r="AG953" t="s">
        <v>644</v>
      </c>
      <c r="AH953" t="s">
        <v>645</v>
      </c>
      <c r="AI953" t="s">
        <v>114</v>
      </c>
      <c r="AJ953">
        <v>844823720</v>
      </c>
      <c r="AN953">
        <v>260001</v>
      </c>
      <c r="BB953" s="22">
        <v>-1262.42493638677</v>
      </c>
      <c r="BF953">
        <f t="shared" si="67"/>
        <v>0</v>
      </c>
      <c r="BG953" s="22">
        <f t="shared" si="68"/>
        <v>-698.57506361323203</v>
      </c>
      <c r="BH953" s="61" t="s">
        <v>71</v>
      </c>
      <c r="BI953" t="e">
        <f>+VLOOKUP(AG953,Sheet4!A:A,1,FALSE())</f>
        <v>#N/A</v>
      </c>
      <c r="BN953" s="62">
        <f t="shared" si="70"/>
        <v>0</v>
      </c>
      <c r="BO953" t="s">
        <v>646</v>
      </c>
    </row>
    <row r="954" spans="1:68" ht="12.75" hidden="1" customHeight="1" x14ac:dyDescent="0.3">
      <c r="A954" s="60">
        <v>46114</v>
      </c>
      <c r="B954" t="s">
        <v>80</v>
      </c>
      <c r="F954">
        <v>50</v>
      </c>
      <c r="G954">
        <v>50</v>
      </c>
      <c r="H954" s="22">
        <v>17.8117048346056</v>
      </c>
      <c r="I954" s="22">
        <v>17.8117048346056</v>
      </c>
      <c r="J954" s="22">
        <f t="shared" si="69"/>
        <v>-32.1882951653944</v>
      </c>
      <c r="K954" s="22"/>
      <c r="L954" s="22"/>
      <c r="R954" t="s">
        <v>81</v>
      </c>
      <c r="V954">
        <v>2601138</v>
      </c>
      <c r="W954" t="s">
        <v>644</v>
      </c>
      <c r="X954" t="s">
        <v>110</v>
      </c>
      <c r="Y954" t="s">
        <v>111</v>
      </c>
      <c r="Z954" t="s">
        <v>112</v>
      </c>
      <c r="AG954" t="s">
        <v>644</v>
      </c>
      <c r="AH954" t="s">
        <v>645</v>
      </c>
      <c r="AI954" t="s">
        <v>114</v>
      </c>
      <c r="AJ954">
        <v>844823720</v>
      </c>
      <c r="AN954">
        <v>260001</v>
      </c>
      <c r="BB954" s="22">
        <v>-32.1882951653944</v>
      </c>
      <c r="BD954" s="64">
        <v>50</v>
      </c>
      <c r="BF954">
        <f t="shared" si="67"/>
        <v>50</v>
      </c>
      <c r="BG954" s="22">
        <f t="shared" si="68"/>
        <v>32.1882951653944</v>
      </c>
      <c r="BH954" s="65" t="s">
        <v>99</v>
      </c>
      <c r="BI954" t="e">
        <f>+VLOOKUP(AG954,Sheet4!A:A,1,FALSE())</f>
        <v>#N/A</v>
      </c>
      <c r="BN954" s="62">
        <f t="shared" si="70"/>
        <v>0</v>
      </c>
      <c r="BO954" t="s">
        <v>646</v>
      </c>
    </row>
    <row r="955" spans="1:68" ht="12.75" hidden="1" customHeight="1" x14ac:dyDescent="0.3">
      <c r="A955" s="60">
        <v>46114</v>
      </c>
      <c r="B955" t="s">
        <v>80</v>
      </c>
      <c r="F955">
        <v>24512.5</v>
      </c>
      <c r="G955">
        <v>24512.5</v>
      </c>
      <c r="H955" s="22">
        <v>8732.1882951653897</v>
      </c>
      <c r="I955" s="22">
        <v>8732.1882951653897</v>
      </c>
      <c r="J955" s="22">
        <f t="shared" si="69"/>
        <v>-15780.31170483461</v>
      </c>
      <c r="K955" s="22"/>
      <c r="L955" s="22"/>
      <c r="R955" t="s">
        <v>81</v>
      </c>
      <c r="V955">
        <v>2601138</v>
      </c>
      <c r="W955" t="s">
        <v>644</v>
      </c>
      <c r="X955" t="s">
        <v>110</v>
      </c>
      <c r="Y955" t="s">
        <v>111</v>
      </c>
      <c r="Z955" t="s">
        <v>647</v>
      </c>
      <c r="AG955" t="s">
        <v>644</v>
      </c>
      <c r="AH955" t="s">
        <v>645</v>
      </c>
      <c r="AI955" t="s">
        <v>114</v>
      </c>
      <c r="AJ955">
        <v>844823720</v>
      </c>
      <c r="AN955">
        <v>260001</v>
      </c>
      <c r="BB955" s="22">
        <v>-15780.311704834599</v>
      </c>
      <c r="BF955">
        <f t="shared" si="67"/>
        <v>0</v>
      </c>
      <c r="BG955" s="22">
        <f t="shared" si="68"/>
        <v>-8732.1882951653897</v>
      </c>
      <c r="BH955" s="61" t="s">
        <v>71</v>
      </c>
      <c r="BI955" t="e">
        <f>+VLOOKUP(AG955,Sheet4!A:A,1,FALSE())</f>
        <v>#N/A</v>
      </c>
      <c r="BN955" s="62">
        <f t="shared" si="70"/>
        <v>0</v>
      </c>
      <c r="BO955" t="s">
        <v>646</v>
      </c>
    </row>
    <row r="956" spans="1:68" ht="12.75" customHeight="1" x14ac:dyDescent="0.3">
      <c r="A956" s="60">
        <v>46114</v>
      </c>
      <c r="B956" t="s">
        <v>63</v>
      </c>
      <c r="F956">
        <v>1395</v>
      </c>
      <c r="G956">
        <v>1395</v>
      </c>
      <c r="H956">
        <v>1500</v>
      </c>
      <c r="I956">
        <v>1500</v>
      </c>
      <c r="J956" s="22">
        <v>105</v>
      </c>
      <c r="R956" t="s">
        <v>64</v>
      </c>
      <c r="V956">
        <v>2601139</v>
      </c>
      <c r="W956" t="s">
        <v>648</v>
      </c>
      <c r="X956" t="s">
        <v>94</v>
      </c>
      <c r="Y956" t="s">
        <v>231</v>
      </c>
      <c r="Z956" t="s">
        <v>649</v>
      </c>
      <c r="AG956" t="s">
        <v>648</v>
      </c>
      <c r="AH956" t="s">
        <v>650</v>
      </c>
      <c r="AI956" t="s">
        <v>234</v>
      </c>
      <c r="AJ956">
        <v>847389056</v>
      </c>
      <c r="AN956">
        <v>260001</v>
      </c>
      <c r="BE956" s="64">
        <v>1395</v>
      </c>
      <c r="BF956">
        <f t="shared" si="67"/>
        <v>0</v>
      </c>
      <c r="BG956" s="22">
        <f t="shared" si="68"/>
        <v>-1500</v>
      </c>
      <c r="BH956" s="66" t="s">
        <v>71</v>
      </c>
      <c r="BI956" t="e">
        <f>+VLOOKUP(AG956,Sheet4!A:A,1,FALSE())</f>
        <v>#N/A</v>
      </c>
      <c r="BN956" s="62">
        <v>105</v>
      </c>
      <c r="BO956" t="s">
        <v>651</v>
      </c>
      <c r="BP956" t="s">
        <v>73</v>
      </c>
    </row>
    <row r="957" spans="1:68" ht="12.75" hidden="1" customHeight="1" x14ac:dyDescent="0.3">
      <c r="A957" s="60">
        <v>46114</v>
      </c>
      <c r="B957" t="s">
        <v>74</v>
      </c>
      <c r="F957" s="63">
        <v>93</v>
      </c>
      <c r="G957">
        <v>46.5</v>
      </c>
      <c r="H957">
        <v>100</v>
      </c>
      <c r="I957">
        <v>100</v>
      </c>
      <c r="J957" s="22">
        <v>7</v>
      </c>
      <c r="R957" t="s">
        <v>75</v>
      </c>
      <c r="V957">
        <v>2601139</v>
      </c>
      <c r="W957" t="s">
        <v>648</v>
      </c>
      <c r="X957" t="s">
        <v>94</v>
      </c>
      <c r="Y957" t="s">
        <v>231</v>
      </c>
      <c r="Z957" t="s">
        <v>649</v>
      </c>
      <c r="AG957" t="s">
        <v>648</v>
      </c>
      <c r="AH957" t="s">
        <v>650</v>
      </c>
      <c r="AI957" t="s">
        <v>234</v>
      </c>
      <c r="AJ957">
        <v>847389056</v>
      </c>
      <c r="AN957">
        <v>260001</v>
      </c>
      <c r="BF957">
        <f t="shared" si="67"/>
        <v>0</v>
      </c>
      <c r="BG957" s="22">
        <f t="shared" si="68"/>
        <v>-100</v>
      </c>
      <c r="BH957" s="61" t="s">
        <v>71</v>
      </c>
      <c r="BI957" t="e">
        <f>+VLOOKUP(AG957,Sheet4!A:A,1,FALSE())</f>
        <v>#N/A</v>
      </c>
      <c r="BN957" s="62">
        <v>7</v>
      </c>
      <c r="BO957" t="s">
        <v>651</v>
      </c>
    </row>
    <row r="958" spans="1:68" ht="12.75" hidden="1" customHeight="1" x14ac:dyDescent="0.3">
      <c r="A958" s="60">
        <v>46114</v>
      </c>
      <c r="B958" t="s">
        <v>76</v>
      </c>
      <c r="F958">
        <v>1860</v>
      </c>
      <c r="G958">
        <v>1860</v>
      </c>
      <c r="H958">
        <v>2000</v>
      </c>
      <c r="I958">
        <v>2000</v>
      </c>
      <c r="J958" s="22">
        <v>140</v>
      </c>
      <c r="R958" t="s">
        <v>77</v>
      </c>
      <c r="V958">
        <v>2601139</v>
      </c>
      <c r="W958" t="s">
        <v>648</v>
      </c>
      <c r="X958" t="s">
        <v>94</v>
      </c>
      <c r="Y958" t="s">
        <v>231</v>
      </c>
      <c r="Z958" t="s">
        <v>649</v>
      </c>
      <c r="AG958" t="s">
        <v>648</v>
      </c>
      <c r="AH958" t="s">
        <v>650</v>
      </c>
      <c r="AI958" t="s">
        <v>234</v>
      </c>
      <c r="AJ958">
        <v>847389056</v>
      </c>
      <c r="AN958">
        <v>260001</v>
      </c>
      <c r="BF958">
        <f t="shared" si="67"/>
        <v>0</v>
      </c>
      <c r="BG958" s="22">
        <f t="shared" si="68"/>
        <v>-2000</v>
      </c>
      <c r="BH958" s="61" t="s">
        <v>71</v>
      </c>
      <c r="BI958" t="e">
        <f>+VLOOKUP(AG958,Sheet4!A:A,1,FALSE())</f>
        <v>#N/A</v>
      </c>
      <c r="BN958" s="62">
        <v>140</v>
      </c>
      <c r="BO958" t="s">
        <v>651</v>
      </c>
    </row>
    <row r="959" spans="1:68" ht="12.75" hidden="1" customHeight="1" x14ac:dyDescent="0.3">
      <c r="A959" s="60">
        <v>46114</v>
      </c>
      <c r="B959" t="s">
        <v>78</v>
      </c>
      <c r="F959" s="63">
        <v>93</v>
      </c>
      <c r="G959">
        <v>46.5</v>
      </c>
      <c r="H959">
        <v>100</v>
      </c>
      <c r="I959">
        <v>100</v>
      </c>
      <c r="J959" s="22">
        <v>7</v>
      </c>
      <c r="R959" t="s">
        <v>79</v>
      </c>
      <c r="V959">
        <v>2601139</v>
      </c>
      <c r="W959" t="s">
        <v>648</v>
      </c>
      <c r="X959" t="s">
        <v>94</v>
      </c>
      <c r="Y959" t="s">
        <v>231</v>
      </c>
      <c r="Z959" t="s">
        <v>649</v>
      </c>
      <c r="AG959" t="s">
        <v>648</v>
      </c>
      <c r="AH959" t="s">
        <v>650</v>
      </c>
      <c r="AI959" t="s">
        <v>234</v>
      </c>
      <c r="AJ959">
        <v>847389056</v>
      </c>
      <c r="AN959">
        <v>260001</v>
      </c>
      <c r="BF959">
        <f t="shared" si="67"/>
        <v>0</v>
      </c>
      <c r="BG959" s="22">
        <f t="shared" si="68"/>
        <v>-100</v>
      </c>
      <c r="BH959" s="61" t="s">
        <v>71</v>
      </c>
      <c r="BI959" t="e">
        <f>+VLOOKUP(AG959,Sheet4!A:A,1,FALSE())</f>
        <v>#N/A</v>
      </c>
      <c r="BN959" s="62">
        <v>7</v>
      </c>
      <c r="BO959" t="s">
        <v>651</v>
      </c>
    </row>
    <row r="960" spans="1:68" ht="12.75" hidden="1" customHeight="1" x14ac:dyDescent="0.3">
      <c r="A960" s="60">
        <v>46114</v>
      </c>
      <c r="B960" t="s">
        <v>80</v>
      </c>
      <c r="F960">
        <v>1162.5</v>
      </c>
      <c r="G960">
        <v>1162.5</v>
      </c>
      <c r="H960">
        <v>1250</v>
      </c>
      <c r="I960">
        <v>1250</v>
      </c>
      <c r="J960" s="22">
        <v>87.5</v>
      </c>
      <c r="R960" t="s">
        <v>81</v>
      </c>
      <c r="V960">
        <v>2601139</v>
      </c>
      <c r="W960" t="s">
        <v>648</v>
      </c>
      <c r="X960" t="s">
        <v>94</v>
      </c>
      <c r="Y960" t="s">
        <v>231</v>
      </c>
      <c r="Z960" t="s">
        <v>649</v>
      </c>
      <c r="AG960" t="s">
        <v>648</v>
      </c>
      <c r="AH960" t="s">
        <v>650</v>
      </c>
      <c r="AI960" t="s">
        <v>234</v>
      </c>
      <c r="AJ960">
        <v>847389056</v>
      </c>
      <c r="AN960">
        <v>260001</v>
      </c>
      <c r="BD960" s="64">
        <v>1162</v>
      </c>
      <c r="BF960">
        <f t="shared" si="67"/>
        <v>1162</v>
      </c>
      <c r="BG960" s="22">
        <f t="shared" si="68"/>
        <v>-88</v>
      </c>
      <c r="BH960" s="65" t="s">
        <v>99</v>
      </c>
      <c r="BI960" t="e">
        <f>+VLOOKUP(AG960,Sheet4!A:A,1,FALSE())</f>
        <v>#N/A</v>
      </c>
      <c r="BN960" s="62">
        <v>87.5</v>
      </c>
      <c r="BO960" t="s">
        <v>651</v>
      </c>
    </row>
    <row r="961" spans="1:68" ht="12.75" customHeight="1" x14ac:dyDescent="0.3">
      <c r="A961" s="60">
        <v>46114</v>
      </c>
      <c r="B961" t="s">
        <v>63</v>
      </c>
      <c r="F961">
        <v>735</v>
      </c>
      <c r="G961">
        <v>735</v>
      </c>
      <c r="H961" s="22">
        <v>0</v>
      </c>
      <c r="I961" s="22">
        <v>0</v>
      </c>
      <c r="J961" s="22">
        <f>I961-G961</f>
        <v>-735</v>
      </c>
      <c r="K961" s="22"/>
      <c r="L961" s="22"/>
      <c r="R961" t="s">
        <v>64</v>
      </c>
      <c r="V961">
        <v>2601140</v>
      </c>
      <c r="W961" t="s">
        <v>652</v>
      </c>
      <c r="X961" t="s">
        <v>144</v>
      </c>
      <c r="Y961" t="s">
        <v>374</v>
      </c>
      <c r="Z961" t="s">
        <v>653</v>
      </c>
      <c r="AG961" t="s">
        <v>652</v>
      </c>
      <c r="AH961" t="s">
        <v>654</v>
      </c>
      <c r="AI961" t="s">
        <v>377</v>
      </c>
      <c r="AJ961" t="s">
        <v>378</v>
      </c>
      <c r="AN961">
        <v>260001</v>
      </c>
      <c r="BB961" s="22">
        <v>-735</v>
      </c>
      <c r="BF961">
        <f t="shared" si="67"/>
        <v>0</v>
      </c>
      <c r="BG961" s="22">
        <f t="shared" si="68"/>
        <v>0</v>
      </c>
      <c r="BH961" s="61" t="s">
        <v>71</v>
      </c>
      <c r="BI961" t="e">
        <f>+VLOOKUP(AG961,Sheet4!A:A,1,FALSE())</f>
        <v>#N/A</v>
      </c>
      <c r="BN961" s="62">
        <f>+I961+-H961</f>
        <v>0</v>
      </c>
      <c r="BO961" t="s">
        <v>655</v>
      </c>
      <c r="BP961" t="s">
        <v>73</v>
      </c>
    </row>
    <row r="962" spans="1:68" ht="12.75" hidden="1" customHeight="1" x14ac:dyDescent="0.3">
      <c r="A962" s="60">
        <v>46114</v>
      </c>
      <c r="B962" t="s">
        <v>74</v>
      </c>
      <c r="F962" s="63">
        <v>49</v>
      </c>
      <c r="G962">
        <v>24.5</v>
      </c>
      <c r="H962" s="22">
        <v>0</v>
      </c>
      <c r="I962" s="22">
        <v>0</v>
      </c>
      <c r="J962" s="22">
        <f>I962-G962</f>
        <v>-24.5</v>
      </c>
      <c r="K962" s="22"/>
      <c r="L962" s="22"/>
      <c r="R962" t="s">
        <v>75</v>
      </c>
      <c r="V962">
        <v>2601140</v>
      </c>
      <c r="W962" t="s">
        <v>652</v>
      </c>
      <c r="X962" t="s">
        <v>144</v>
      </c>
      <c r="Y962" t="s">
        <v>374</v>
      </c>
      <c r="Z962" t="s">
        <v>653</v>
      </c>
      <c r="AG962" t="s">
        <v>652</v>
      </c>
      <c r="AH962" t="s">
        <v>654</v>
      </c>
      <c r="AI962" t="s">
        <v>377</v>
      </c>
      <c r="AJ962" t="s">
        <v>378</v>
      </c>
      <c r="AN962">
        <v>260001</v>
      </c>
      <c r="BB962" s="22">
        <v>-49</v>
      </c>
      <c r="BF962">
        <f t="shared" ref="BF962:BF1025" si="71">+BC962+BD962</f>
        <v>0</v>
      </c>
      <c r="BG962" s="22">
        <f t="shared" ref="BG962:BG1025" si="72">+BF962-I962</f>
        <v>0</v>
      </c>
      <c r="BH962" s="61" t="s">
        <v>71</v>
      </c>
      <c r="BI962" t="e">
        <f>+VLOOKUP(AG962,Sheet4!A:A,1,FALSE())</f>
        <v>#N/A</v>
      </c>
      <c r="BN962" s="62">
        <f>+I962+-H962</f>
        <v>0</v>
      </c>
      <c r="BO962" t="s">
        <v>655</v>
      </c>
    </row>
    <row r="963" spans="1:68" ht="12.75" hidden="1" customHeight="1" x14ac:dyDescent="0.3">
      <c r="A963" s="60">
        <v>46114</v>
      </c>
      <c r="B963" t="s">
        <v>76</v>
      </c>
      <c r="F963">
        <v>980</v>
      </c>
      <c r="G963">
        <v>980</v>
      </c>
      <c r="H963" s="22">
        <v>0</v>
      </c>
      <c r="I963" s="22">
        <v>0</v>
      </c>
      <c r="J963" s="22">
        <f>I963-G963</f>
        <v>-980</v>
      </c>
      <c r="K963" s="22"/>
      <c r="L963" s="22"/>
      <c r="R963" t="s">
        <v>77</v>
      </c>
      <c r="V963">
        <v>2601140</v>
      </c>
      <c r="W963" t="s">
        <v>652</v>
      </c>
      <c r="X963" t="s">
        <v>144</v>
      </c>
      <c r="Y963" t="s">
        <v>374</v>
      </c>
      <c r="Z963" t="s">
        <v>653</v>
      </c>
      <c r="AG963" t="s">
        <v>652</v>
      </c>
      <c r="AH963" t="s">
        <v>654</v>
      </c>
      <c r="AI963" t="s">
        <v>377</v>
      </c>
      <c r="AJ963" t="s">
        <v>378</v>
      </c>
      <c r="AN963">
        <v>260001</v>
      </c>
      <c r="BB963" s="22">
        <v>-980</v>
      </c>
      <c r="BF963">
        <f t="shared" si="71"/>
        <v>0</v>
      </c>
      <c r="BG963" s="22">
        <f t="shared" si="72"/>
        <v>0</v>
      </c>
      <c r="BH963" s="61" t="s">
        <v>71</v>
      </c>
      <c r="BI963" t="e">
        <f>+VLOOKUP(AG963,Sheet4!A:A,1,FALSE())</f>
        <v>#N/A</v>
      </c>
      <c r="BN963" s="62">
        <f>+I963+-H963</f>
        <v>0</v>
      </c>
      <c r="BO963" t="s">
        <v>655</v>
      </c>
    </row>
    <row r="964" spans="1:68" ht="12.75" hidden="1" customHeight="1" x14ac:dyDescent="0.3">
      <c r="A964" s="60">
        <v>46114</v>
      </c>
      <c r="B964" t="s">
        <v>78</v>
      </c>
      <c r="F964" s="63">
        <v>49</v>
      </c>
      <c r="G964">
        <v>24.5</v>
      </c>
      <c r="H964" s="22">
        <v>0</v>
      </c>
      <c r="I964" s="22">
        <v>0</v>
      </c>
      <c r="J964" s="22">
        <f>I964-G964</f>
        <v>-24.5</v>
      </c>
      <c r="K964" s="22"/>
      <c r="L964" s="22"/>
      <c r="R964" t="s">
        <v>79</v>
      </c>
      <c r="V964">
        <v>2601140</v>
      </c>
      <c r="W964" t="s">
        <v>652</v>
      </c>
      <c r="X964" t="s">
        <v>144</v>
      </c>
      <c r="Y964" t="s">
        <v>374</v>
      </c>
      <c r="Z964" t="s">
        <v>653</v>
      </c>
      <c r="AG964" t="s">
        <v>652</v>
      </c>
      <c r="AH964" t="s">
        <v>654</v>
      </c>
      <c r="AI964" t="s">
        <v>377</v>
      </c>
      <c r="AJ964" t="s">
        <v>378</v>
      </c>
      <c r="AN964">
        <v>260001</v>
      </c>
      <c r="BB964" s="22">
        <v>-49</v>
      </c>
      <c r="BF964">
        <f t="shared" si="71"/>
        <v>0</v>
      </c>
      <c r="BG964" s="22">
        <f t="shared" si="72"/>
        <v>0</v>
      </c>
      <c r="BH964" s="61" t="s">
        <v>71</v>
      </c>
      <c r="BI964" t="e">
        <f>+VLOOKUP(AG964,Sheet4!A:A,1,FALSE())</f>
        <v>#N/A</v>
      </c>
      <c r="BN964" s="62">
        <f>+I964+-H964</f>
        <v>0</v>
      </c>
      <c r="BO964" t="s">
        <v>655</v>
      </c>
    </row>
    <row r="965" spans="1:68" ht="12.75" hidden="1" customHeight="1" x14ac:dyDescent="0.3">
      <c r="A965" s="60">
        <v>46114</v>
      </c>
      <c r="B965" t="s">
        <v>80</v>
      </c>
      <c r="F965">
        <v>612.5</v>
      </c>
      <c r="G965" s="68">
        <v>612.5</v>
      </c>
      <c r="H965" s="22">
        <v>0</v>
      </c>
      <c r="I965" s="22">
        <v>0</v>
      </c>
      <c r="J965" s="22">
        <f>I965-G965</f>
        <v>-612.5</v>
      </c>
      <c r="K965" s="22"/>
      <c r="L965" s="22"/>
      <c r="R965" t="s">
        <v>81</v>
      </c>
      <c r="V965">
        <v>2601140</v>
      </c>
      <c r="W965" t="s">
        <v>652</v>
      </c>
      <c r="X965" t="s">
        <v>144</v>
      </c>
      <c r="Y965" t="s">
        <v>374</v>
      </c>
      <c r="Z965" t="s">
        <v>653</v>
      </c>
      <c r="AG965" t="s">
        <v>652</v>
      </c>
      <c r="AH965" t="s">
        <v>654</v>
      </c>
      <c r="AI965" t="s">
        <v>377</v>
      </c>
      <c r="AJ965" t="s">
        <v>378</v>
      </c>
      <c r="AN965">
        <v>260001</v>
      </c>
      <c r="BB965" s="22">
        <v>-612.5</v>
      </c>
      <c r="BF965">
        <f t="shared" si="71"/>
        <v>0</v>
      </c>
      <c r="BG965" s="22">
        <f t="shared" si="72"/>
        <v>0</v>
      </c>
      <c r="BH965" s="61" t="s">
        <v>71</v>
      </c>
      <c r="BI965" t="e">
        <f>+VLOOKUP(AG965,Sheet4!A:A,1,FALSE())</f>
        <v>#N/A</v>
      </c>
      <c r="BN965" s="62">
        <f>+I965+-H965</f>
        <v>0</v>
      </c>
      <c r="BO965" t="s">
        <v>655</v>
      </c>
    </row>
    <row r="966" spans="1:68" ht="12.75" customHeight="1" x14ac:dyDescent="0.3">
      <c r="A966" s="60">
        <v>46114</v>
      </c>
      <c r="B966" t="s">
        <v>63</v>
      </c>
      <c r="F966">
        <v>330</v>
      </c>
      <c r="G966">
        <v>330</v>
      </c>
      <c r="H966">
        <v>570</v>
      </c>
      <c r="I966">
        <v>570</v>
      </c>
      <c r="J966" s="22">
        <v>240</v>
      </c>
      <c r="R966" t="s">
        <v>64</v>
      </c>
      <c r="V966">
        <v>2601141</v>
      </c>
      <c r="W966" t="s">
        <v>656</v>
      </c>
      <c r="X966" t="s">
        <v>169</v>
      </c>
      <c r="Y966" t="s">
        <v>170</v>
      </c>
      <c r="Z966" t="s">
        <v>657</v>
      </c>
      <c r="AG966" t="s">
        <v>656</v>
      </c>
      <c r="AH966" t="s">
        <v>658</v>
      </c>
      <c r="AI966" t="s">
        <v>173</v>
      </c>
      <c r="AJ966">
        <v>867489953</v>
      </c>
      <c r="AN966">
        <v>260001</v>
      </c>
      <c r="BF966">
        <f t="shared" si="71"/>
        <v>0</v>
      </c>
      <c r="BG966" s="22">
        <f t="shared" si="72"/>
        <v>-570</v>
      </c>
      <c r="BH966" s="61" t="s">
        <v>71</v>
      </c>
      <c r="BI966" t="e">
        <f>+VLOOKUP(AG966,Sheet4!A:A,1,FALSE())</f>
        <v>#N/A</v>
      </c>
      <c r="BN966" s="62">
        <v>240</v>
      </c>
      <c r="BO966" t="s">
        <v>659</v>
      </c>
      <c r="BP966" t="s">
        <v>73</v>
      </c>
    </row>
    <row r="967" spans="1:68" ht="12.75" customHeight="1" x14ac:dyDescent="0.3">
      <c r="A967" s="60">
        <v>46114</v>
      </c>
      <c r="B967" t="s">
        <v>63</v>
      </c>
      <c r="F967">
        <v>150</v>
      </c>
      <c r="G967">
        <v>150</v>
      </c>
      <c r="H967">
        <v>270</v>
      </c>
      <c r="I967">
        <v>270</v>
      </c>
      <c r="J967" s="22">
        <v>120</v>
      </c>
      <c r="R967" t="s">
        <v>64</v>
      </c>
      <c r="V967">
        <v>2601141</v>
      </c>
      <c r="W967" t="s">
        <v>656</v>
      </c>
      <c r="X967" t="s">
        <v>169</v>
      </c>
      <c r="Y967" t="s">
        <v>170</v>
      </c>
      <c r="Z967" t="s">
        <v>660</v>
      </c>
      <c r="AG967" t="s">
        <v>656</v>
      </c>
      <c r="AH967" t="s">
        <v>658</v>
      </c>
      <c r="AI967" t="s">
        <v>173</v>
      </c>
      <c r="AJ967">
        <v>867489953</v>
      </c>
      <c r="AN967">
        <v>260001</v>
      </c>
      <c r="BF967">
        <f t="shared" si="71"/>
        <v>0</v>
      </c>
      <c r="BG967" s="22">
        <f t="shared" si="72"/>
        <v>-270</v>
      </c>
      <c r="BH967" s="61" t="s">
        <v>71</v>
      </c>
      <c r="BI967" t="e">
        <f>+VLOOKUP(AG967,Sheet4!A:A,1,FALSE())</f>
        <v>#N/A</v>
      </c>
      <c r="BN967" s="62">
        <v>120</v>
      </c>
      <c r="BO967" t="s">
        <v>659</v>
      </c>
      <c r="BP967" t="s">
        <v>73</v>
      </c>
    </row>
    <row r="968" spans="1:68" ht="12.75" customHeight="1" x14ac:dyDescent="0.3">
      <c r="A968" s="60">
        <v>46114</v>
      </c>
      <c r="B968" t="s">
        <v>63</v>
      </c>
      <c r="F968">
        <v>450</v>
      </c>
      <c r="G968">
        <v>450</v>
      </c>
      <c r="H968">
        <v>780</v>
      </c>
      <c r="I968">
        <v>780</v>
      </c>
      <c r="J968" s="22">
        <v>330</v>
      </c>
      <c r="R968" t="s">
        <v>64</v>
      </c>
      <c r="V968">
        <v>2601141</v>
      </c>
      <c r="W968" t="s">
        <v>656</v>
      </c>
      <c r="X968" t="s">
        <v>169</v>
      </c>
      <c r="Y968" t="s">
        <v>170</v>
      </c>
      <c r="Z968" t="s">
        <v>661</v>
      </c>
      <c r="AG968" t="s">
        <v>656</v>
      </c>
      <c r="AH968" t="s">
        <v>658</v>
      </c>
      <c r="AI968" t="s">
        <v>173</v>
      </c>
      <c r="AJ968">
        <v>867489953</v>
      </c>
      <c r="AN968">
        <v>260001</v>
      </c>
      <c r="BF968">
        <f t="shared" si="71"/>
        <v>0</v>
      </c>
      <c r="BG968" s="22">
        <f t="shared" si="72"/>
        <v>-780</v>
      </c>
      <c r="BH968" s="61" t="s">
        <v>71</v>
      </c>
      <c r="BI968" t="e">
        <f>+VLOOKUP(AG968,Sheet4!A:A,1,FALSE())</f>
        <v>#N/A</v>
      </c>
      <c r="BN968" s="62">
        <v>330</v>
      </c>
      <c r="BO968" t="s">
        <v>659</v>
      </c>
      <c r="BP968" t="s">
        <v>73</v>
      </c>
    </row>
    <row r="969" spans="1:68" ht="12.75" customHeight="1" x14ac:dyDescent="0.3">
      <c r="A969" s="60">
        <v>46114</v>
      </c>
      <c r="B969" t="s">
        <v>63</v>
      </c>
      <c r="F969">
        <v>555</v>
      </c>
      <c r="G969">
        <v>555</v>
      </c>
      <c r="H969">
        <v>960</v>
      </c>
      <c r="I969">
        <v>960</v>
      </c>
      <c r="J969" s="22">
        <v>405</v>
      </c>
      <c r="R969" t="s">
        <v>64</v>
      </c>
      <c r="V969">
        <v>2601141</v>
      </c>
      <c r="W969" t="s">
        <v>656</v>
      </c>
      <c r="X969" t="s">
        <v>169</v>
      </c>
      <c r="Y969" t="s">
        <v>170</v>
      </c>
      <c r="Z969" t="s">
        <v>662</v>
      </c>
      <c r="AG969" t="s">
        <v>656</v>
      </c>
      <c r="AH969" t="s">
        <v>658</v>
      </c>
      <c r="AI969" t="s">
        <v>173</v>
      </c>
      <c r="AJ969">
        <v>867489953</v>
      </c>
      <c r="AN969">
        <v>260001</v>
      </c>
      <c r="BF969">
        <f t="shared" si="71"/>
        <v>0</v>
      </c>
      <c r="BG969" s="22">
        <f t="shared" si="72"/>
        <v>-960</v>
      </c>
      <c r="BH969" s="61" t="s">
        <v>71</v>
      </c>
      <c r="BI969" t="e">
        <f>+VLOOKUP(AG969,Sheet4!A:A,1,FALSE())</f>
        <v>#N/A</v>
      </c>
      <c r="BN969" s="62">
        <v>405</v>
      </c>
      <c r="BO969" t="s">
        <v>659</v>
      </c>
      <c r="BP969" t="s">
        <v>73</v>
      </c>
    </row>
    <row r="970" spans="1:68" ht="12.75" customHeight="1" x14ac:dyDescent="0.3">
      <c r="A970" s="60">
        <v>46114</v>
      </c>
      <c r="B970" t="s">
        <v>63</v>
      </c>
      <c r="F970">
        <v>600</v>
      </c>
      <c r="G970">
        <v>600</v>
      </c>
      <c r="H970">
        <v>1050</v>
      </c>
      <c r="I970">
        <v>1050</v>
      </c>
      <c r="J970" s="22">
        <v>450</v>
      </c>
      <c r="R970" t="s">
        <v>64</v>
      </c>
      <c r="V970">
        <v>2601141</v>
      </c>
      <c r="W970" t="s">
        <v>656</v>
      </c>
      <c r="X970" t="s">
        <v>169</v>
      </c>
      <c r="Y970" t="s">
        <v>170</v>
      </c>
      <c r="Z970" t="s">
        <v>663</v>
      </c>
      <c r="AG970" t="s">
        <v>656</v>
      </c>
      <c r="AH970" t="s">
        <v>658</v>
      </c>
      <c r="AI970" t="s">
        <v>173</v>
      </c>
      <c r="AJ970">
        <v>867489953</v>
      </c>
      <c r="AN970">
        <v>260001</v>
      </c>
      <c r="BF970">
        <f t="shared" si="71"/>
        <v>0</v>
      </c>
      <c r="BG970" s="22">
        <f t="shared" si="72"/>
        <v>-1050</v>
      </c>
      <c r="BH970" s="61" t="s">
        <v>71</v>
      </c>
      <c r="BI970" t="e">
        <f>+VLOOKUP(AG970,Sheet4!A:A,1,FALSE())</f>
        <v>#N/A</v>
      </c>
      <c r="BN970" s="62">
        <v>450</v>
      </c>
      <c r="BO970" t="s">
        <v>659</v>
      </c>
      <c r="BP970" t="s">
        <v>73</v>
      </c>
    </row>
    <row r="971" spans="1:68" ht="12.75" customHeight="1" x14ac:dyDescent="0.3">
      <c r="A971" s="60">
        <v>46114</v>
      </c>
      <c r="B971" t="s">
        <v>63</v>
      </c>
      <c r="F971">
        <v>240</v>
      </c>
      <c r="G971">
        <v>240</v>
      </c>
      <c r="H971">
        <v>420</v>
      </c>
      <c r="I971">
        <v>420</v>
      </c>
      <c r="J971" s="22">
        <v>180</v>
      </c>
      <c r="R971" t="s">
        <v>64</v>
      </c>
      <c r="V971">
        <v>2601141</v>
      </c>
      <c r="W971" t="s">
        <v>656</v>
      </c>
      <c r="X971" t="s">
        <v>169</v>
      </c>
      <c r="Y971" t="s">
        <v>170</v>
      </c>
      <c r="Z971" t="s">
        <v>664</v>
      </c>
      <c r="AG971" t="s">
        <v>656</v>
      </c>
      <c r="AH971" t="s">
        <v>658</v>
      </c>
      <c r="AI971" t="s">
        <v>173</v>
      </c>
      <c r="AJ971">
        <v>867489953</v>
      </c>
      <c r="AN971">
        <v>260001</v>
      </c>
      <c r="BF971">
        <f t="shared" si="71"/>
        <v>0</v>
      </c>
      <c r="BG971" s="22">
        <f t="shared" si="72"/>
        <v>-420</v>
      </c>
      <c r="BH971" s="61" t="s">
        <v>71</v>
      </c>
      <c r="BI971" t="e">
        <f>+VLOOKUP(AG971,Sheet4!A:A,1,FALSE())</f>
        <v>#N/A</v>
      </c>
      <c r="BN971" s="62">
        <v>180</v>
      </c>
      <c r="BO971" t="s">
        <v>659</v>
      </c>
      <c r="BP971" t="s">
        <v>73</v>
      </c>
    </row>
    <row r="972" spans="1:68" ht="12.75" customHeight="1" x14ac:dyDescent="0.3">
      <c r="A972" s="60">
        <v>46114</v>
      </c>
      <c r="B972" t="s">
        <v>63</v>
      </c>
      <c r="F972">
        <v>405</v>
      </c>
      <c r="G972">
        <v>405</v>
      </c>
      <c r="H972">
        <v>705</v>
      </c>
      <c r="I972">
        <v>705</v>
      </c>
      <c r="J972" s="22">
        <v>300</v>
      </c>
      <c r="R972" t="s">
        <v>64</v>
      </c>
      <c r="V972">
        <v>2601141</v>
      </c>
      <c r="W972" t="s">
        <v>656</v>
      </c>
      <c r="X972" t="s">
        <v>169</v>
      </c>
      <c r="Y972" t="s">
        <v>170</v>
      </c>
      <c r="Z972" t="s">
        <v>665</v>
      </c>
      <c r="AG972" t="s">
        <v>656</v>
      </c>
      <c r="AH972" t="s">
        <v>658</v>
      </c>
      <c r="AI972" t="s">
        <v>173</v>
      </c>
      <c r="AJ972">
        <v>867489953</v>
      </c>
      <c r="AN972">
        <v>260001</v>
      </c>
      <c r="BF972">
        <f t="shared" si="71"/>
        <v>0</v>
      </c>
      <c r="BG972" s="22">
        <f t="shared" si="72"/>
        <v>-705</v>
      </c>
      <c r="BH972" s="61" t="s">
        <v>71</v>
      </c>
      <c r="BI972" t="e">
        <f>+VLOOKUP(AG972,Sheet4!A:A,1,FALSE())</f>
        <v>#N/A</v>
      </c>
      <c r="BN972" s="62">
        <v>300</v>
      </c>
      <c r="BO972" t="s">
        <v>659</v>
      </c>
      <c r="BP972" t="s">
        <v>73</v>
      </c>
    </row>
    <row r="973" spans="1:68" ht="12.75" customHeight="1" x14ac:dyDescent="0.3">
      <c r="A973" s="60">
        <v>46114</v>
      </c>
      <c r="B973" t="s">
        <v>63</v>
      </c>
      <c r="F973">
        <v>345</v>
      </c>
      <c r="G973">
        <v>345</v>
      </c>
      <c r="H973">
        <v>600</v>
      </c>
      <c r="I973">
        <v>600</v>
      </c>
      <c r="J973" s="22">
        <v>255</v>
      </c>
      <c r="R973" t="s">
        <v>64</v>
      </c>
      <c r="V973">
        <v>2601141</v>
      </c>
      <c r="W973" t="s">
        <v>656</v>
      </c>
      <c r="X973" t="s">
        <v>169</v>
      </c>
      <c r="Y973" t="s">
        <v>170</v>
      </c>
      <c r="Z973" t="s">
        <v>666</v>
      </c>
      <c r="AG973" t="s">
        <v>656</v>
      </c>
      <c r="AH973" t="s">
        <v>658</v>
      </c>
      <c r="AI973" t="s">
        <v>173</v>
      </c>
      <c r="AJ973">
        <v>867489953</v>
      </c>
      <c r="AN973">
        <v>260001</v>
      </c>
      <c r="BF973">
        <f t="shared" si="71"/>
        <v>0</v>
      </c>
      <c r="BG973" s="22">
        <f t="shared" si="72"/>
        <v>-600</v>
      </c>
      <c r="BH973" s="61" t="s">
        <v>71</v>
      </c>
      <c r="BI973" t="e">
        <f>+VLOOKUP(AG973,Sheet4!A:A,1,FALSE())</f>
        <v>#N/A</v>
      </c>
      <c r="BN973" s="62">
        <v>255</v>
      </c>
      <c r="BO973" t="s">
        <v>659</v>
      </c>
      <c r="BP973" t="s">
        <v>73</v>
      </c>
    </row>
    <row r="974" spans="1:68" ht="12.75" customHeight="1" x14ac:dyDescent="0.3">
      <c r="A974" s="60">
        <v>46114</v>
      </c>
      <c r="B974" t="s">
        <v>63</v>
      </c>
      <c r="F974">
        <v>150</v>
      </c>
      <c r="G974">
        <v>150</v>
      </c>
      <c r="H974">
        <v>255</v>
      </c>
      <c r="I974">
        <v>255</v>
      </c>
      <c r="J974" s="22">
        <v>105</v>
      </c>
      <c r="R974" t="s">
        <v>64</v>
      </c>
      <c r="V974">
        <v>2601141</v>
      </c>
      <c r="W974" t="s">
        <v>656</v>
      </c>
      <c r="X974" t="s">
        <v>169</v>
      </c>
      <c r="Y974" t="s">
        <v>170</v>
      </c>
      <c r="Z974" t="s">
        <v>667</v>
      </c>
      <c r="AG974" t="s">
        <v>656</v>
      </c>
      <c r="AH974" t="s">
        <v>658</v>
      </c>
      <c r="AI974" t="s">
        <v>173</v>
      </c>
      <c r="AJ974">
        <v>867489953</v>
      </c>
      <c r="AN974">
        <v>260001</v>
      </c>
      <c r="BF974">
        <f t="shared" si="71"/>
        <v>0</v>
      </c>
      <c r="BG974" s="22">
        <f t="shared" si="72"/>
        <v>-255</v>
      </c>
      <c r="BH974" s="61" t="s">
        <v>71</v>
      </c>
      <c r="BI974" t="e">
        <f>+VLOOKUP(AG974,Sheet4!A:A,1,FALSE())</f>
        <v>#N/A</v>
      </c>
      <c r="BN974" s="62">
        <v>105</v>
      </c>
      <c r="BO974" t="s">
        <v>659</v>
      </c>
      <c r="BP974" t="s">
        <v>73</v>
      </c>
    </row>
    <row r="975" spans="1:68" ht="12.75" hidden="1" customHeight="1" x14ac:dyDescent="0.3">
      <c r="A975" s="60">
        <v>46114</v>
      </c>
      <c r="B975" t="s">
        <v>74</v>
      </c>
      <c r="F975" s="63">
        <v>22</v>
      </c>
      <c r="G975">
        <v>11</v>
      </c>
      <c r="H975">
        <v>38</v>
      </c>
      <c r="I975">
        <v>38</v>
      </c>
      <c r="J975" s="22">
        <v>16</v>
      </c>
      <c r="R975" t="s">
        <v>75</v>
      </c>
      <c r="V975">
        <v>2601141</v>
      </c>
      <c r="W975" t="s">
        <v>656</v>
      </c>
      <c r="X975" t="s">
        <v>169</v>
      </c>
      <c r="Y975" t="s">
        <v>170</v>
      </c>
      <c r="Z975" t="s">
        <v>657</v>
      </c>
      <c r="AG975" t="s">
        <v>656</v>
      </c>
      <c r="AH975" t="s">
        <v>658</v>
      </c>
      <c r="AI975" t="s">
        <v>173</v>
      </c>
      <c r="AJ975">
        <v>867489953</v>
      </c>
      <c r="AN975">
        <v>260001</v>
      </c>
      <c r="BF975">
        <f t="shared" si="71"/>
        <v>0</v>
      </c>
      <c r="BG975" s="22">
        <f t="shared" si="72"/>
        <v>-38</v>
      </c>
      <c r="BH975" s="61" t="s">
        <v>71</v>
      </c>
      <c r="BI975" t="e">
        <f>+VLOOKUP(AG975,Sheet4!A:A,1,FALSE())</f>
        <v>#N/A</v>
      </c>
      <c r="BN975" s="62">
        <v>16</v>
      </c>
      <c r="BO975" t="s">
        <v>659</v>
      </c>
    </row>
    <row r="976" spans="1:68" ht="12.75" hidden="1" customHeight="1" x14ac:dyDescent="0.3">
      <c r="A976" s="60">
        <v>46114</v>
      </c>
      <c r="B976" t="s">
        <v>74</v>
      </c>
      <c r="F976" s="63">
        <v>10</v>
      </c>
      <c r="G976">
        <v>5</v>
      </c>
      <c r="H976">
        <v>18</v>
      </c>
      <c r="I976">
        <v>18</v>
      </c>
      <c r="J976" s="22">
        <v>8</v>
      </c>
      <c r="R976" t="s">
        <v>75</v>
      </c>
      <c r="V976">
        <v>2601141</v>
      </c>
      <c r="W976" t="s">
        <v>656</v>
      </c>
      <c r="X976" t="s">
        <v>169</v>
      </c>
      <c r="Y976" t="s">
        <v>170</v>
      </c>
      <c r="Z976" t="s">
        <v>660</v>
      </c>
      <c r="AG976" t="s">
        <v>656</v>
      </c>
      <c r="AH976" t="s">
        <v>658</v>
      </c>
      <c r="AI976" t="s">
        <v>173</v>
      </c>
      <c r="AJ976">
        <v>867489953</v>
      </c>
      <c r="AN976">
        <v>260001</v>
      </c>
      <c r="BF976">
        <f t="shared" si="71"/>
        <v>0</v>
      </c>
      <c r="BG976" s="22">
        <f t="shared" si="72"/>
        <v>-18</v>
      </c>
      <c r="BH976" s="61" t="s">
        <v>71</v>
      </c>
      <c r="BI976" t="e">
        <f>+VLOOKUP(AG976,Sheet4!A:A,1,FALSE())</f>
        <v>#N/A</v>
      </c>
      <c r="BN976" s="62">
        <v>8</v>
      </c>
      <c r="BO976" t="s">
        <v>659</v>
      </c>
    </row>
    <row r="977" spans="1:67" ht="12.75" hidden="1" customHeight="1" x14ac:dyDescent="0.3">
      <c r="A977" s="60">
        <v>46114</v>
      </c>
      <c r="B977" t="s">
        <v>74</v>
      </c>
      <c r="F977" s="63">
        <v>30</v>
      </c>
      <c r="G977">
        <v>15</v>
      </c>
      <c r="H977">
        <v>52</v>
      </c>
      <c r="I977">
        <v>52</v>
      </c>
      <c r="J977" s="22">
        <v>22</v>
      </c>
      <c r="R977" t="s">
        <v>75</v>
      </c>
      <c r="V977">
        <v>2601141</v>
      </c>
      <c r="W977" t="s">
        <v>656</v>
      </c>
      <c r="X977" t="s">
        <v>169</v>
      </c>
      <c r="Y977" t="s">
        <v>170</v>
      </c>
      <c r="Z977" t="s">
        <v>661</v>
      </c>
      <c r="AG977" t="s">
        <v>656</v>
      </c>
      <c r="AH977" t="s">
        <v>658</v>
      </c>
      <c r="AI977" t="s">
        <v>173</v>
      </c>
      <c r="AJ977">
        <v>867489953</v>
      </c>
      <c r="AN977">
        <v>260001</v>
      </c>
      <c r="BF977">
        <f t="shared" si="71"/>
        <v>0</v>
      </c>
      <c r="BG977" s="22">
        <f t="shared" si="72"/>
        <v>-52</v>
      </c>
      <c r="BH977" s="61" t="s">
        <v>71</v>
      </c>
      <c r="BI977" t="e">
        <f>+VLOOKUP(AG977,Sheet4!A:A,1,FALSE())</f>
        <v>#N/A</v>
      </c>
      <c r="BN977" s="62">
        <v>22</v>
      </c>
      <c r="BO977" t="s">
        <v>659</v>
      </c>
    </row>
    <row r="978" spans="1:67" ht="12.75" hidden="1" customHeight="1" x14ac:dyDescent="0.3">
      <c r="A978" s="60">
        <v>46114</v>
      </c>
      <c r="B978" t="s">
        <v>74</v>
      </c>
      <c r="F978" s="63">
        <v>37</v>
      </c>
      <c r="G978">
        <v>18.5</v>
      </c>
      <c r="H978">
        <v>64</v>
      </c>
      <c r="I978">
        <v>64</v>
      </c>
      <c r="J978" s="22">
        <v>27</v>
      </c>
      <c r="R978" t="s">
        <v>75</v>
      </c>
      <c r="V978">
        <v>2601141</v>
      </c>
      <c r="W978" t="s">
        <v>656</v>
      </c>
      <c r="X978" t="s">
        <v>169</v>
      </c>
      <c r="Y978" t="s">
        <v>170</v>
      </c>
      <c r="Z978" t="s">
        <v>662</v>
      </c>
      <c r="AG978" t="s">
        <v>656</v>
      </c>
      <c r="AH978" t="s">
        <v>658</v>
      </c>
      <c r="AI978" t="s">
        <v>173</v>
      </c>
      <c r="AJ978">
        <v>867489953</v>
      </c>
      <c r="AN978">
        <v>260001</v>
      </c>
      <c r="BF978">
        <f t="shared" si="71"/>
        <v>0</v>
      </c>
      <c r="BG978" s="22">
        <f t="shared" si="72"/>
        <v>-64</v>
      </c>
      <c r="BH978" s="61" t="s">
        <v>71</v>
      </c>
      <c r="BI978" t="e">
        <f>+VLOOKUP(AG978,Sheet4!A:A,1,FALSE())</f>
        <v>#N/A</v>
      </c>
      <c r="BN978" s="62">
        <v>27</v>
      </c>
      <c r="BO978" t="s">
        <v>659</v>
      </c>
    </row>
    <row r="979" spans="1:67" ht="12.75" hidden="1" customHeight="1" x14ac:dyDescent="0.3">
      <c r="A979" s="60">
        <v>46114</v>
      </c>
      <c r="B979" t="s">
        <v>74</v>
      </c>
      <c r="F979" s="63">
        <v>40</v>
      </c>
      <c r="G979">
        <v>20</v>
      </c>
      <c r="H979">
        <v>70</v>
      </c>
      <c r="I979">
        <v>70</v>
      </c>
      <c r="J979" s="22">
        <v>30</v>
      </c>
      <c r="R979" t="s">
        <v>75</v>
      </c>
      <c r="V979">
        <v>2601141</v>
      </c>
      <c r="W979" t="s">
        <v>656</v>
      </c>
      <c r="X979" t="s">
        <v>169</v>
      </c>
      <c r="Y979" t="s">
        <v>170</v>
      </c>
      <c r="Z979" t="s">
        <v>663</v>
      </c>
      <c r="AG979" t="s">
        <v>656</v>
      </c>
      <c r="AH979" t="s">
        <v>658</v>
      </c>
      <c r="AI979" t="s">
        <v>173</v>
      </c>
      <c r="AJ979">
        <v>867489953</v>
      </c>
      <c r="AN979">
        <v>260001</v>
      </c>
      <c r="BF979">
        <f t="shared" si="71"/>
        <v>0</v>
      </c>
      <c r="BG979" s="22">
        <f t="shared" si="72"/>
        <v>-70</v>
      </c>
      <c r="BH979" s="61" t="s">
        <v>71</v>
      </c>
      <c r="BI979" t="e">
        <f>+VLOOKUP(AG979,Sheet4!A:A,1,FALSE())</f>
        <v>#N/A</v>
      </c>
      <c r="BN979" s="62">
        <v>30</v>
      </c>
      <c r="BO979" t="s">
        <v>659</v>
      </c>
    </row>
    <row r="980" spans="1:67" ht="12.75" hidden="1" customHeight="1" x14ac:dyDescent="0.3">
      <c r="A980" s="60">
        <v>46114</v>
      </c>
      <c r="B980" t="s">
        <v>74</v>
      </c>
      <c r="F980" s="63">
        <v>16</v>
      </c>
      <c r="G980">
        <v>8</v>
      </c>
      <c r="H980">
        <v>28</v>
      </c>
      <c r="I980">
        <v>28</v>
      </c>
      <c r="J980" s="22">
        <v>12</v>
      </c>
      <c r="R980" t="s">
        <v>75</v>
      </c>
      <c r="V980">
        <v>2601141</v>
      </c>
      <c r="W980" t="s">
        <v>656</v>
      </c>
      <c r="X980" t="s">
        <v>169</v>
      </c>
      <c r="Y980" t="s">
        <v>170</v>
      </c>
      <c r="Z980" t="s">
        <v>664</v>
      </c>
      <c r="AG980" t="s">
        <v>656</v>
      </c>
      <c r="AH980" t="s">
        <v>658</v>
      </c>
      <c r="AI980" t="s">
        <v>173</v>
      </c>
      <c r="AJ980">
        <v>867489953</v>
      </c>
      <c r="AN980">
        <v>260001</v>
      </c>
      <c r="BF980">
        <f t="shared" si="71"/>
        <v>0</v>
      </c>
      <c r="BG980" s="22">
        <f t="shared" si="72"/>
        <v>-28</v>
      </c>
      <c r="BH980" s="61" t="s">
        <v>71</v>
      </c>
      <c r="BI980" t="e">
        <f>+VLOOKUP(AG980,Sheet4!A:A,1,FALSE())</f>
        <v>#N/A</v>
      </c>
      <c r="BN980" s="62">
        <v>12</v>
      </c>
      <c r="BO980" t="s">
        <v>659</v>
      </c>
    </row>
    <row r="981" spans="1:67" ht="12.75" hidden="1" customHeight="1" x14ac:dyDescent="0.3">
      <c r="A981" s="60">
        <v>46114</v>
      </c>
      <c r="B981" t="s">
        <v>74</v>
      </c>
      <c r="F981" s="63">
        <v>27</v>
      </c>
      <c r="G981">
        <v>13.5</v>
      </c>
      <c r="H981">
        <v>47</v>
      </c>
      <c r="I981">
        <v>47</v>
      </c>
      <c r="J981" s="22">
        <v>20</v>
      </c>
      <c r="R981" t="s">
        <v>75</v>
      </c>
      <c r="V981">
        <v>2601141</v>
      </c>
      <c r="W981" t="s">
        <v>656</v>
      </c>
      <c r="X981" t="s">
        <v>169</v>
      </c>
      <c r="Y981" t="s">
        <v>170</v>
      </c>
      <c r="Z981" t="s">
        <v>665</v>
      </c>
      <c r="AG981" t="s">
        <v>656</v>
      </c>
      <c r="AH981" t="s">
        <v>658</v>
      </c>
      <c r="AI981" t="s">
        <v>173</v>
      </c>
      <c r="AJ981">
        <v>867489953</v>
      </c>
      <c r="AN981">
        <v>260001</v>
      </c>
      <c r="BF981">
        <f t="shared" si="71"/>
        <v>0</v>
      </c>
      <c r="BG981" s="22">
        <f t="shared" si="72"/>
        <v>-47</v>
      </c>
      <c r="BH981" s="61" t="s">
        <v>71</v>
      </c>
      <c r="BI981" t="e">
        <f>+VLOOKUP(AG981,Sheet4!A:A,1,FALSE())</f>
        <v>#N/A</v>
      </c>
      <c r="BN981" s="62">
        <v>20</v>
      </c>
      <c r="BO981" t="s">
        <v>659</v>
      </c>
    </row>
    <row r="982" spans="1:67" ht="12.75" hidden="1" customHeight="1" x14ac:dyDescent="0.3">
      <c r="A982" s="60">
        <v>46114</v>
      </c>
      <c r="B982" t="s">
        <v>74</v>
      </c>
      <c r="F982" s="63">
        <v>23</v>
      </c>
      <c r="G982">
        <v>11.5</v>
      </c>
      <c r="H982">
        <v>40</v>
      </c>
      <c r="I982">
        <v>40</v>
      </c>
      <c r="J982" s="22">
        <v>17</v>
      </c>
      <c r="R982" t="s">
        <v>75</v>
      </c>
      <c r="V982">
        <v>2601141</v>
      </c>
      <c r="W982" t="s">
        <v>656</v>
      </c>
      <c r="X982" t="s">
        <v>169</v>
      </c>
      <c r="Y982" t="s">
        <v>170</v>
      </c>
      <c r="Z982" t="s">
        <v>666</v>
      </c>
      <c r="AG982" t="s">
        <v>656</v>
      </c>
      <c r="AH982" t="s">
        <v>658</v>
      </c>
      <c r="AI982" t="s">
        <v>173</v>
      </c>
      <c r="AJ982">
        <v>867489953</v>
      </c>
      <c r="AN982">
        <v>260001</v>
      </c>
      <c r="BF982">
        <f t="shared" si="71"/>
        <v>0</v>
      </c>
      <c r="BG982" s="22">
        <f t="shared" si="72"/>
        <v>-40</v>
      </c>
      <c r="BH982" s="61" t="s">
        <v>71</v>
      </c>
      <c r="BI982" t="e">
        <f>+VLOOKUP(AG982,Sheet4!A:A,1,FALSE())</f>
        <v>#N/A</v>
      </c>
      <c r="BN982" s="62">
        <v>17</v>
      </c>
      <c r="BO982" t="s">
        <v>659</v>
      </c>
    </row>
    <row r="983" spans="1:67" ht="12.75" hidden="1" customHeight="1" x14ac:dyDescent="0.3">
      <c r="A983" s="60">
        <v>46114</v>
      </c>
      <c r="B983" t="s">
        <v>74</v>
      </c>
      <c r="F983" s="63">
        <v>10</v>
      </c>
      <c r="G983">
        <v>5</v>
      </c>
      <c r="H983">
        <v>17</v>
      </c>
      <c r="I983">
        <v>17</v>
      </c>
      <c r="J983" s="22">
        <v>7</v>
      </c>
      <c r="R983" t="s">
        <v>75</v>
      </c>
      <c r="V983">
        <v>2601141</v>
      </c>
      <c r="W983" t="s">
        <v>656</v>
      </c>
      <c r="X983" t="s">
        <v>169</v>
      </c>
      <c r="Y983" t="s">
        <v>170</v>
      </c>
      <c r="Z983" t="s">
        <v>667</v>
      </c>
      <c r="AG983" t="s">
        <v>656</v>
      </c>
      <c r="AH983" t="s">
        <v>658</v>
      </c>
      <c r="AI983" t="s">
        <v>173</v>
      </c>
      <c r="AJ983">
        <v>867489953</v>
      </c>
      <c r="AN983">
        <v>260001</v>
      </c>
      <c r="BF983">
        <f t="shared" si="71"/>
        <v>0</v>
      </c>
      <c r="BG983" s="22">
        <f t="shared" si="72"/>
        <v>-17</v>
      </c>
      <c r="BH983" s="61" t="s">
        <v>71</v>
      </c>
      <c r="BI983" t="e">
        <f>+VLOOKUP(AG983,Sheet4!A:A,1,FALSE())</f>
        <v>#N/A</v>
      </c>
      <c r="BN983" s="62">
        <v>7</v>
      </c>
      <c r="BO983" t="s">
        <v>659</v>
      </c>
    </row>
    <row r="984" spans="1:67" ht="12.75" hidden="1" customHeight="1" x14ac:dyDescent="0.3">
      <c r="A984" s="60">
        <v>46114</v>
      </c>
      <c r="B984" t="s">
        <v>76</v>
      </c>
      <c r="F984">
        <v>440</v>
      </c>
      <c r="G984">
        <v>440</v>
      </c>
      <c r="H984">
        <v>760</v>
      </c>
      <c r="I984">
        <v>760</v>
      </c>
      <c r="J984" s="22">
        <v>320</v>
      </c>
      <c r="R984" t="s">
        <v>77</v>
      </c>
      <c r="V984">
        <v>2601141</v>
      </c>
      <c r="W984" t="s">
        <v>656</v>
      </c>
      <c r="X984" t="s">
        <v>169</v>
      </c>
      <c r="Y984" t="s">
        <v>170</v>
      </c>
      <c r="Z984" t="s">
        <v>657</v>
      </c>
      <c r="AG984" t="s">
        <v>656</v>
      </c>
      <c r="AH984" t="s">
        <v>658</v>
      </c>
      <c r="AI984" t="s">
        <v>173</v>
      </c>
      <c r="AJ984">
        <v>867489953</v>
      </c>
      <c r="AN984">
        <v>260001</v>
      </c>
      <c r="BF984">
        <f t="shared" si="71"/>
        <v>0</v>
      </c>
      <c r="BG984" s="22">
        <f t="shared" si="72"/>
        <v>-760</v>
      </c>
      <c r="BH984" s="61" t="s">
        <v>71</v>
      </c>
      <c r="BI984" t="e">
        <f>+VLOOKUP(AG984,Sheet4!A:A,1,FALSE())</f>
        <v>#N/A</v>
      </c>
      <c r="BN984" s="62">
        <v>320</v>
      </c>
      <c r="BO984" t="s">
        <v>659</v>
      </c>
    </row>
    <row r="985" spans="1:67" ht="12.75" hidden="1" customHeight="1" x14ac:dyDescent="0.3">
      <c r="A985" s="60">
        <v>46114</v>
      </c>
      <c r="B985" t="s">
        <v>76</v>
      </c>
      <c r="F985">
        <v>200</v>
      </c>
      <c r="G985">
        <v>200</v>
      </c>
      <c r="H985">
        <v>360</v>
      </c>
      <c r="I985">
        <v>360</v>
      </c>
      <c r="J985" s="22">
        <v>160</v>
      </c>
      <c r="R985" t="s">
        <v>77</v>
      </c>
      <c r="V985">
        <v>2601141</v>
      </c>
      <c r="W985" t="s">
        <v>656</v>
      </c>
      <c r="X985" t="s">
        <v>169</v>
      </c>
      <c r="Y985" t="s">
        <v>170</v>
      </c>
      <c r="Z985" t="s">
        <v>660</v>
      </c>
      <c r="AG985" t="s">
        <v>656</v>
      </c>
      <c r="AH985" t="s">
        <v>658</v>
      </c>
      <c r="AI985" t="s">
        <v>173</v>
      </c>
      <c r="AJ985">
        <v>867489953</v>
      </c>
      <c r="AN985">
        <v>260001</v>
      </c>
      <c r="BF985">
        <f t="shared" si="71"/>
        <v>0</v>
      </c>
      <c r="BG985" s="22">
        <f t="shared" si="72"/>
        <v>-360</v>
      </c>
      <c r="BH985" s="61" t="s">
        <v>71</v>
      </c>
      <c r="BI985" t="e">
        <f>+VLOOKUP(AG985,Sheet4!A:A,1,FALSE())</f>
        <v>#N/A</v>
      </c>
      <c r="BN985" s="62">
        <v>160</v>
      </c>
      <c r="BO985" t="s">
        <v>659</v>
      </c>
    </row>
    <row r="986" spans="1:67" ht="12.75" hidden="1" customHeight="1" x14ac:dyDescent="0.3">
      <c r="A986" s="60">
        <v>46114</v>
      </c>
      <c r="B986" t="s">
        <v>76</v>
      </c>
      <c r="F986">
        <v>600</v>
      </c>
      <c r="G986">
        <v>600</v>
      </c>
      <c r="H986">
        <v>1040</v>
      </c>
      <c r="I986">
        <v>1040</v>
      </c>
      <c r="J986" s="22">
        <v>440</v>
      </c>
      <c r="R986" t="s">
        <v>77</v>
      </c>
      <c r="V986">
        <v>2601141</v>
      </c>
      <c r="W986" t="s">
        <v>656</v>
      </c>
      <c r="X986" t="s">
        <v>169</v>
      </c>
      <c r="Y986" t="s">
        <v>170</v>
      </c>
      <c r="Z986" t="s">
        <v>661</v>
      </c>
      <c r="AG986" t="s">
        <v>656</v>
      </c>
      <c r="AH986" t="s">
        <v>658</v>
      </c>
      <c r="AI986" t="s">
        <v>173</v>
      </c>
      <c r="AJ986">
        <v>867489953</v>
      </c>
      <c r="AN986">
        <v>260001</v>
      </c>
      <c r="BF986">
        <f t="shared" si="71"/>
        <v>0</v>
      </c>
      <c r="BG986" s="22">
        <f t="shared" si="72"/>
        <v>-1040</v>
      </c>
      <c r="BH986" s="61" t="s">
        <v>71</v>
      </c>
      <c r="BI986" t="e">
        <f>+VLOOKUP(AG986,Sheet4!A:A,1,FALSE())</f>
        <v>#N/A</v>
      </c>
      <c r="BN986" s="62">
        <v>440</v>
      </c>
      <c r="BO986" t="s">
        <v>659</v>
      </c>
    </row>
    <row r="987" spans="1:67" ht="12.75" hidden="1" customHeight="1" x14ac:dyDescent="0.3">
      <c r="A987" s="60">
        <v>46114</v>
      </c>
      <c r="B987" t="s">
        <v>76</v>
      </c>
      <c r="F987">
        <v>740</v>
      </c>
      <c r="G987">
        <v>740</v>
      </c>
      <c r="H987">
        <v>1280</v>
      </c>
      <c r="I987">
        <v>1280</v>
      </c>
      <c r="J987" s="22">
        <v>540</v>
      </c>
      <c r="R987" t="s">
        <v>77</v>
      </c>
      <c r="V987">
        <v>2601141</v>
      </c>
      <c r="W987" t="s">
        <v>656</v>
      </c>
      <c r="X987" t="s">
        <v>169</v>
      </c>
      <c r="Y987" t="s">
        <v>170</v>
      </c>
      <c r="Z987" t="s">
        <v>662</v>
      </c>
      <c r="AG987" t="s">
        <v>656</v>
      </c>
      <c r="AH987" t="s">
        <v>658</v>
      </c>
      <c r="AI987" t="s">
        <v>173</v>
      </c>
      <c r="AJ987">
        <v>867489953</v>
      </c>
      <c r="AN987">
        <v>260001</v>
      </c>
      <c r="BF987">
        <f t="shared" si="71"/>
        <v>0</v>
      </c>
      <c r="BG987" s="22">
        <f t="shared" si="72"/>
        <v>-1280</v>
      </c>
      <c r="BH987" s="61" t="s">
        <v>71</v>
      </c>
      <c r="BI987" t="e">
        <f>+VLOOKUP(AG987,Sheet4!A:A,1,FALSE())</f>
        <v>#N/A</v>
      </c>
      <c r="BN987" s="62">
        <v>540</v>
      </c>
      <c r="BO987" t="s">
        <v>659</v>
      </c>
    </row>
    <row r="988" spans="1:67" ht="12.75" hidden="1" customHeight="1" x14ac:dyDescent="0.3">
      <c r="A988" s="60">
        <v>46114</v>
      </c>
      <c r="B988" t="s">
        <v>76</v>
      </c>
      <c r="F988">
        <v>800</v>
      </c>
      <c r="G988">
        <v>800</v>
      </c>
      <c r="H988">
        <v>1400</v>
      </c>
      <c r="I988">
        <v>1400</v>
      </c>
      <c r="J988" s="22">
        <v>600</v>
      </c>
      <c r="R988" t="s">
        <v>77</v>
      </c>
      <c r="V988">
        <v>2601141</v>
      </c>
      <c r="W988" t="s">
        <v>656</v>
      </c>
      <c r="X988" t="s">
        <v>169</v>
      </c>
      <c r="Y988" t="s">
        <v>170</v>
      </c>
      <c r="Z988" t="s">
        <v>663</v>
      </c>
      <c r="AG988" t="s">
        <v>656</v>
      </c>
      <c r="AH988" t="s">
        <v>658</v>
      </c>
      <c r="AI988" t="s">
        <v>173</v>
      </c>
      <c r="AJ988">
        <v>867489953</v>
      </c>
      <c r="AN988">
        <v>260001</v>
      </c>
      <c r="BF988">
        <f t="shared" si="71"/>
        <v>0</v>
      </c>
      <c r="BG988" s="22">
        <f t="shared" si="72"/>
        <v>-1400</v>
      </c>
      <c r="BH988" s="61" t="s">
        <v>71</v>
      </c>
      <c r="BI988" t="e">
        <f>+VLOOKUP(AG988,Sheet4!A:A,1,FALSE())</f>
        <v>#N/A</v>
      </c>
      <c r="BN988" s="62">
        <v>600</v>
      </c>
      <c r="BO988" t="s">
        <v>659</v>
      </c>
    </row>
    <row r="989" spans="1:67" ht="12.75" hidden="1" customHeight="1" x14ac:dyDescent="0.3">
      <c r="A989" s="60">
        <v>46114</v>
      </c>
      <c r="B989" t="s">
        <v>76</v>
      </c>
      <c r="F989">
        <v>320</v>
      </c>
      <c r="G989">
        <v>320</v>
      </c>
      <c r="H989">
        <v>560</v>
      </c>
      <c r="I989">
        <v>560</v>
      </c>
      <c r="J989" s="22">
        <v>240</v>
      </c>
      <c r="R989" t="s">
        <v>77</v>
      </c>
      <c r="V989">
        <v>2601141</v>
      </c>
      <c r="W989" t="s">
        <v>656</v>
      </c>
      <c r="X989" t="s">
        <v>169</v>
      </c>
      <c r="Y989" t="s">
        <v>170</v>
      </c>
      <c r="Z989" t="s">
        <v>664</v>
      </c>
      <c r="AG989" t="s">
        <v>656</v>
      </c>
      <c r="AH989" t="s">
        <v>658</v>
      </c>
      <c r="AI989" t="s">
        <v>173</v>
      </c>
      <c r="AJ989">
        <v>867489953</v>
      </c>
      <c r="AN989">
        <v>260001</v>
      </c>
      <c r="BF989">
        <f t="shared" si="71"/>
        <v>0</v>
      </c>
      <c r="BG989" s="22">
        <f t="shared" si="72"/>
        <v>-560</v>
      </c>
      <c r="BH989" s="61" t="s">
        <v>71</v>
      </c>
      <c r="BI989" t="e">
        <f>+VLOOKUP(AG989,Sheet4!A:A,1,FALSE())</f>
        <v>#N/A</v>
      </c>
      <c r="BN989" s="62">
        <v>240</v>
      </c>
      <c r="BO989" t="s">
        <v>659</v>
      </c>
    </row>
    <row r="990" spans="1:67" ht="12.75" hidden="1" customHeight="1" x14ac:dyDescent="0.3">
      <c r="A990" s="60">
        <v>46114</v>
      </c>
      <c r="B990" t="s">
        <v>76</v>
      </c>
      <c r="F990">
        <v>540</v>
      </c>
      <c r="G990">
        <v>540</v>
      </c>
      <c r="H990">
        <v>940</v>
      </c>
      <c r="I990">
        <v>940</v>
      </c>
      <c r="J990" s="22">
        <v>400</v>
      </c>
      <c r="R990" t="s">
        <v>77</v>
      </c>
      <c r="V990">
        <v>2601141</v>
      </c>
      <c r="W990" t="s">
        <v>656</v>
      </c>
      <c r="X990" t="s">
        <v>169</v>
      </c>
      <c r="Y990" t="s">
        <v>170</v>
      </c>
      <c r="Z990" t="s">
        <v>665</v>
      </c>
      <c r="AG990" t="s">
        <v>656</v>
      </c>
      <c r="AH990" t="s">
        <v>658</v>
      </c>
      <c r="AI990" t="s">
        <v>173</v>
      </c>
      <c r="AJ990">
        <v>867489953</v>
      </c>
      <c r="AN990">
        <v>260001</v>
      </c>
      <c r="BF990">
        <f t="shared" si="71"/>
        <v>0</v>
      </c>
      <c r="BG990" s="22">
        <f t="shared" si="72"/>
        <v>-940</v>
      </c>
      <c r="BH990" s="61" t="s">
        <v>71</v>
      </c>
      <c r="BI990" t="e">
        <f>+VLOOKUP(AG990,Sheet4!A:A,1,FALSE())</f>
        <v>#N/A</v>
      </c>
      <c r="BN990" s="62">
        <v>400</v>
      </c>
      <c r="BO990" t="s">
        <v>659</v>
      </c>
    </row>
    <row r="991" spans="1:67" ht="12.75" hidden="1" customHeight="1" x14ac:dyDescent="0.3">
      <c r="A991" s="60">
        <v>46114</v>
      </c>
      <c r="B991" t="s">
        <v>76</v>
      </c>
      <c r="F991">
        <v>460</v>
      </c>
      <c r="G991">
        <v>460</v>
      </c>
      <c r="H991">
        <v>800</v>
      </c>
      <c r="I991">
        <v>800</v>
      </c>
      <c r="J991" s="22">
        <v>340</v>
      </c>
      <c r="R991" t="s">
        <v>77</v>
      </c>
      <c r="V991">
        <v>2601141</v>
      </c>
      <c r="W991" t="s">
        <v>656</v>
      </c>
      <c r="X991" t="s">
        <v>169</v>
      </c>
      <c r="Y991" t="s">
        <v>170</v>
      </c>
      <c r="Z991" t="s">
        <v>666</v>
      </c>
      <c r="AG991" t="s">
        <v>656</v>
      </c>
      <c r="AH991" t="s">
        <v>658</v>
      </c>
      <c r="AI991" t="s">
        <v>173</v>
      </c>
      <c r="AJ991">
        <v>867489953</v>
      </c>
      <c r="AN991">
        <v>260001</v>
      </c>
      <c r="BF991">
        <f t="shared" si="71"/>
        <v>0</v>
      </c>
      <c r="BG991" s="22">
        <f t="shared" si="72"/>
        <v>-800</v>
      </c>
      <c r="BH991" s="61" t="s">
        <v>71</v>
      </c>
      <c r="BI991" t="e">
        <f>+VLOOKUP(AG991,Sheet4!A:A,1,FALSE())</f>
        <v>#N/A</v>
      </c>
      <c r="BN991" s="62">
        <v>340</v>
      </c>
      <c r="BO991" t="s">
        <v>659</v>
      </c>
    </row>
    <row r="992" spans="1:67" ht="12.75" hidden="1" customHeight="1" x14ac:dyDescent="0.3">
      <c r="A992" s="60">
        <v>46114</v>
      </c>
      <c r="B992" t="s">
        <v>76</v>
      </c>
      <c r="F992">
        <v>200</v>
      </c>
      <c r="G992">
        <v>200</v>
      </c>
      <c r="H992">
        <v>340</v>
      </c>
      <c r="I992">
        <v>340</v>
      </c>
      <c r="J992" s="22">
        <v>140</v>
      </c>
      <c r="R992" t="s">
        <v>77</v>
      </c>
      <c r="V992">
        <v>2601141</v>
      </c>
      <c r="W992" t="s">
        <v>656</v>
      </c>
      <c r="X992" t="s">
        <v>169</v>
      </c>
      <c r="Y992" t="s">
        <v>170</v>
      </c>
      <c r="Z992" t="s">
        <v>667</v>
      </c>
      <c r="AG992" t="s">
        <v>656</v>
      </c>
      <c r="AH992" t="s">
        <v>658</v>
      </c>
      <c r="AI992" t="s">
        <v>173</v>
      </c>
      <c r="AJ992">
        <v>867489953</v>
      </c>
      <c r="AN992">
        <v>260001</v>
      </c>
      <c r="BF992">
        <f t="shared" si="71"/>
        <v>0</v>
      </c>
      <c r="BG992" s="22">
        <f t="shared" si="72"/>
        <v>-340</v>
      </c>
      <c r="BH992" s="61" t="s">
        <v>71</v>
      </c>
      <c r="BI992" t="e">
        <f>+VLOOKUP(AG992,Sheet4!A:A,1,FALSE())</f>
        <v>#N/A</v>
      </c>
      <c r="BN992" s="62">
        <v>140</v>
      </c>
      <c r="BO992" t="s">
        <v>659</v>
      </c>
    </row>
    <row r="993" spans="1:67" ht="12.75" hidden="1" customHeight="1" x14ac:dyDescent="0.3">
      <c r="A993" s="60">
        <v>46114</v>
      </c>
      <c r="B993" t="s">
        <v>78</v>
      </c>
      <c r="F993" s="63">
        <v>22</v>
      </c>
      <c r="G993">
        <v>11</v>
      </c>
      <c r="H993">
        <v>38</v>
      </c>
      <c r="I993">
        <v>38</v>
      </c>
      <c r="J993" s="22">
        <v>16</v>
      </c>
      <c r="R993" t="s">
        <v>79</v>
      </c>
      <c r="V993">
        <v>2601141</v>
      </c>
      <c r="W993" t="s">
        <v>656</v>
      </c>
      <c r="X993" t="s">
        <v>169</v>
      </c>
      <c r="Y993" t="s">
        <v>170</v>
      </c>
      <c r="Z993" t="s">
        <v>657</v>
      </c>
      <c r="AG993" t="s">
        <v>656</v>
      </c>
      <c r="AH993" t="s">
        <v>658</v>
      </c>
      <c r="AI993" t="s">
        <v>173</v>
      </c>
      <c r="AJ993">
        <v>867489953</v>
      </c>
      <c r="AN993">
        <v>260001</v>
      </c>
      <c r="BF993">
        <f t="shared" si="71"/>
        <v>0</v>
      </c>
      <c r="BG993" s="22">
        <f t="shared" si="72"/>
        <v>-38</v>
      </c>
      <c r="BH993" s="61" t="s">
        <v>71</v>
      </c>
      <c r="BI993" t="e">
        <f>+VLOOKUP(AG993,Sheet4!A:A,1,FALSE())</f>
        <v>#N/A</v>
      </c>
      <c r="BN993" s="62">
        <v>16</v>
      </c>
      <c r="BO993" t="s">
        <v>659</v>
      </c>
    </row>
    <row r="994" spans="1:67" ht="12.75" hidden="1" customHeight="1" x14ac:dyDescent="0.3">
      <c r="A994" s="60">
        <v>46114</v>
      </c>
      <c r="B994" t="s">
        <v>78</v>
      </c>
      <c r="F994" s="63">
        <v>10</v>
      </c>
      <c r="G994">
        <v>5</v>
      </c>
      <c r="H994">
        <v>18</v>
      </c>
      <c r="I994">
        <v>18</v>
      </c>
      <c r="J994" s="22">
        <v>8</v>
      </c>
      <c r="R994" t="s">
        <v>79</v>
      </c>
      <c r="V994">
        <v>2601141</v>
      </c>
      <c r="W994" t="s">
        <v>656</v>
      </c>
      <c r="X994" t="s">
        <v>169</v>
      </c>
      <c r="Y994" t="s">
        <v>170</v>
      </c>
      <c r="Z994" t="s">
        <v>660</v>
      </c>
      <c r="AG994" t="s">
        <v>656</v>
      </c>
      <c r="AH994" t="s">
        <v>658</v>
      </c>
      <c r="AI994" t="s">
        <v>173</v>
      </c>
      <c r="AJ994">
        <v>867489953</v>
      </c>
      <c r="AN994">
        <v>260001</v>
      </c>
      <c r="BF994">
        <f t="shared" si="71"/>
        <v>0</v>
      </c>
      <c r="BG994" s="22">
        <f t="shared" si="72"/>
        <v>-18</v>
      </c>
      <c r="BH994" s="61" t="s">
        <v>71</v>
      </c>
      <c r="BI994" t="e">
        <f>+VLOOKUP(AG994,Sheet4!A:A,1,FALSE())</f>
        <v>#N/A</v>
      </c>
      <c r="BN994" s="62">
        <v>8</v>
      </c>
      <c r="BO994" t="s">
        <v>659</v>
      </c>
    </row>
    <row r="995" spans="1:67" ht="12.75" hidden="1" customHeight="1" x14ac:dyDescent="0.3">
      <c r="A995" s="60">
        <v>46114</v>
      </c>
      <c r="B995" t="s">
        <v>78</v>
      </c>
      <c r="F995" s="63">
        <v>30</v>
      </c>
      <c r="G995">
        <v>15</v>
      </c>
      <c r="H995">
        <v>52</v>
      </c>
      <c r="I995">
        <v>52</v>
      </c>
      <c r="J995" s="22">
        <v>22</v>
      </c>
      <c r="R995" t="s">
        <v>79</v>
      </c>
      <c r="V995">
        <v>2601141</v>
      </c>
      <c r="W995" t="s">
        <v>656</v>
      </c>
      <c r="X995" t="s">
        <v>169</v>
      </c>
      <c r="Y995" t="s">
        <v>170</v>
      </c>
      <c r="Z995" t="s">
        <v>661</v>
      </c>
      <c r="AG995" t="s">
        <v>656</v>
      </c>
      <c r="AH995" t="s">
        <v>658</v>
      </c>
      <c r="AI995" t="s">
        <v>173</v>
      </c>
      <c r="AJ995">
        <v>867489953</v>
      </c>
      <c r="AN995">
        <v>260001</v>
      </c>
      <c r="BF995">
        <f t="shared" si="71"/>
        <v>0</v>
      </c>
      <c r="BG995" s="22">
        <f t="shared" si="72"/>
        <v>-52</v>
      </c>
      <c r="BH995" s="61" t="s">
        <v>71</v>
      </c>
      <c r="BI995" t="e">
        <f>+VLOOKUP(AG995,Sheet4!A:A,1,FALSE())</f>
        <v>#N/A</v>
      </c>
      <c r="BN995" s="62">
        <v>22</v>
      </c>
      <c r="BO995" t="s">
        <v>659</v>
      </c>
    </row>
    <row r="996" spans="1:67" ht="12.75" hidden="1" customHeight="1" x14ac:dyDescent="0.3">
      <c r="A996" s="60">
        <v>46114</v>
      </c>
      <c r="B996" t="s">
        <v>78</v>
      </c>
      <c r="F996" s="63">
        <v>37</v>
      </c>
      <c r="G996">
        <v>18.5</v>
      </c>
      <c r="H996">
        <v>64</v>
      </c>
      <c r="I996">
        <v>64</v>
      </c>
      <c r="J996" s="22">
        <v>27</v>
      </c>
      <c r="R996" t="s">
        <v>79</v>
      </c>
      <c r="V996">
        <v>2601141</v>
      </c>
      <c r="W996" t="s">
        <v>656</v>
      </c>
      <c r="X996" t="s">
        <v>169</v>
      </c>
      <c r="Y996" t="s">
        <v>170</v>
      </c>
      <c r="Z996" t="s">
        <v>662</v>
      </c>
      <c r="AG996" t="s">
        <v>656</v>
      </c>
      <c r="AH996" t="s">
        <v>658</v>
      </c>
      <c r="AI996" t="s">
        <v>173</v>
      </c>
      <c r="AJ996">
        <v>867489953</v>
      </c>
      <c r="AN996">
        <v>260001</v>
      </c>
      <c r="BF996">
        <f t="shared" si="71"/>
        <v>0</v>
      </c>
      <c r="BG996" s="22">
        <f t="shared" si="72"/>
        <v>-64</v>
      </c>
      <c r="BH996" s="61" t="s">
        <v>71</v>
      </c>
      <c r="BI996" t="e">
        <f>+VLOOKUP(AG996,Sheet4!A:A,1,FALSE())</f>
        <v>#N/A</v>
      </c>
      <c r="BN996" s="62">
        <v>27</v>
      </c>
      <c r="BO996" t="s">
        <v>659</v>
      </c>
    </row>
    <row r="997" spans="1:67" ht="12.75" hidden="1" customHeight="1" x14ac:dyDescent="0.3">
      <c r="A997" s="60">
        <v>46114</v>
      </c>
      <c r="B997" t="s">
        <v>78</v>
      </c>
      <c r="F997" s="63">
        <v>40</v>
      </c>
      <c r="G997">
        <v>20</v>
      </c>
      <c r="H997">
        <v>70</v>
      </c>
      <c r="I997">
        <v>70</v>
      </c>
      <c r="J997" s="22">
        <v>30</v>
      </c>
      <c r="R997" t="s">
        <v>79</v>
      </c>
      <c r="V997">
        <v>2601141</v>
      </c>
      <c r="W997" t="s">
        <v>656</v>
      </c>
      <c r="X997" t="s">
        <v>169</v>
      </c>
      <c r="Y997" t="s">
        <v>170</v>
      </c>
      <c r="Z997" t="s">
        <v>663</v>
      </c>
      <c r="AG997" t="s">
        <v>656</v>
      </c>
      <c r="AH997" t="s">
        <v>658</v>
      </c>
      <c r="AI997" t="s">
        <v>173</v>
      </c>
      <c r="AJ997">
        <v>867489953</v>
      </c>
      <c r="AN997">
        <v>260001</v>
      </c>
      <c r="BF997">
        <f t="shared" si="71"/>
        <v>0</v>
      </c>
      <c r="BG997" s="22">
        <f t="shared" si="72"/>
        <v>-70</v>
      </c>
      <c r="BH997" s="61" t="s">
        <v>71</v>
      </c>
      <c r="BI997" t="e">
        <f>+VLOOKUP(AG997,Sheet4!A:A,1,FALSE())</f>
        <v>#N/A</v>
      </c>
      <c r="BN997" s="62">
        <v>30</v>
      </c>
      <c r="BO997" t="s">
        <v>659</v>
      </c>
    </row>
    <row r="998" spans="1:67" ht="12.75" hidden="1" customHeight="1" x14ac:dyDescent="0.3">
      <c r="A998" s="60">
        <v>46114</v>
      </c>
      <c r="B998" t="s">
        <v>78</v>
      </c>
      <c r="F998" s="63">
        <v>16</v>
      </c>
      <c r="G998">
        <v>8</v>
      </c>
      <c r="H998">
        <v>28</v>
      </c>
      <c r="I998">
        <v>28</v>
      </c>
      <c r="J998" s="22">
        <v>12</v>
      </c>
      <c r="R998" t="s">
        <v>79</v>
      </c>
      <c r="V998">
        <v>2601141</v>
      </c>
      <c r="W998" t="s">
        <v>656</v>
      </c>
      <c r="X998" t="s">
        <v>169</v>
      </c>
      <c r="Y998" t="s">
        <v>170</v>
      </c>
      <c r="Z998" t="s">
        <v>664</v>
      </c>
      <c r="AG998" t="s">
        <v>656</v>
      </c>
      <c r="AH998" t="s">
        <v>658</v>
      </c>
      <c r="AI998" t="s">
        <v>173</v>
      </c>
      <c r="AJ998">
        <v>867489953</v>
      </c>
      <c r="AN998">
        <v>260001</v>
      </c>
      <c r="BF998">
        <f t="shared" si="71"/>
        <v>0</v>
      </c>
      <c r="BG998" s="22">
        <f t="shared" si="72"/>
        <v>-28</v>
      </c>
      <c r="BH998" s="61" t="s">
        <v>71</v>
      </c>
      <c r="BI998" t="e">
        <f>+VLOOKUP(AG998,Sheet4!A:A,1,FALSE())</f>
        <v>#N/A</v>
      </c>
      <c r="BN998" s="62">
        <v>12</v>
      </c>
      <c r="BO998" t="s">
        <v>659</v>
      </c>
    </row>
    <row r="999" spans="1:67" ht="12.75" hidden="1" customHeight="1" x14ac:dyDescent="0.3">
      <c r="A999" s="60">
        <v>46114</v>
      </c>
      <c r="B999" t="s">
        <v>78</v>
      </c>
      <c r="F999" s="63">
        <v>27</v>
      </c>
      <c r="G999">
        <v>13.5</v>
      </c>
      <c r="H999">
        <v>47</v>
      </c>
      <c r="I999">
        <v>47</v>
      </c>
      <c r="J999" s="22">
        <v>20</v>
      </c>
      <c r="R999" t="s">
        <v>79</v>
      </c>
      <c r="V999">
        <v>2601141</v>
      </c>
      <c r="W999" t="s">
        <v>656</v>
      </c>
      <c r="X999" t="s">
        <v>169</v>
      </c>
      <c r="Y999" t="s">
        <v>170</v>
      </c>
      <c r="Z999" t="s">
        <v>665</v>
      </c>
      <c r="AG999" t="s">
        <v>656</v>
      </c>
      <c r="AH999" t="s">
        <v>658</v>
      </c>
      <c r="AI999" t="s">
        <v>173</v>
      </c>
      <c r="AJ999">
        <v>867489953</v>
      </c>
      <c r="AN999">
        <v>260001</v>
      </c>
      <c r="BF999">
        <f t="shared" si="71"/>
        <v>0</v>
      </c>
      <c r="BG999" s="22">
        <f t="shared" si="72"/>
        <v>-47</v>
      </c>
      <c r="BH999" s="61" t="s">
        <v>71</v>
      </c>
      <c r="BI999" t="e">
        <f>+VLOOKUP(AG999,Sheet4!A:A,1,FALSE())</f>
        <v>#N/A</v>
      </c>
      <c r="BN999" s="62">
        <v>20</v>
      </c>
      <c r="BO999" t="s">
        <v>659</v>
      </c>
    </row>
    <row r="1000" spans="1:67" ht="12.75" hidden="1" customHeight="1" x14ac:dyDescent="0.3">
      <c r="A1000" s="60">
        <v>46114</v>
      </c>
      <c r="B1000" t="s">
        <v>78</v>
      </c>
      <c r="F1000" s="63">
        <v>23</v>
      </c>
      <c r="G1000">
        <v>11.5</v>
      </c>
      <c r="H1000">
        <v>40</v>
      </c>
      <c r="I1000">
        <v>40</v>
      </c>
      <c r="J1000" s="22">
        <v>17</v>
      </c>
      <c r="R1000" t="s">
        <v>79</v>
      </c>
      <c r="V1000">
        <v>2601141</v>
      </c>
      <c r="W1000" t="s">
        <v>656</v>
      </c>
      <c r="X1000" t="s">
        <v>169</v>
      </c>
      <c r="Y1000" t="s">
        <v>170</v>
      </c>
      <c r="Z1000" t="s">
        <v>666</v>
      </c>
      <c r="AG1000" t="s">
        <v>656</v>
      </c>
      <c r="AH1000" t="s">
        <v>658</v>
      </c>
      <c r="AI1000" t="s">
        <v>173</v>
      </c>
      <c r="AJ1000">
        <v>867489953</v>
      </c>
      <c r="AN1000">
        <v>260001</v>
      </c>
      <c r="BF1000">
        <f t="shared" si="71"/>
        <v>0</v>
      </c>
      <c r="BG1000" s="22">
        <f t="shared" si="72"/>
        <v>-40</v>
      </c>
      <c r="BH1000" s="61" t="s">
        <v>71</v>
      </c>
      <c r="BI1000" t="e">
        <f>+VLOOKUP(AG1000,Sheet4!A:A,1,FALSE())</f>
        <v>#N/A</v>
      </c>
      <c r="BN1000" s="62">
        <v>17</v>
      </c>
      <c r="BO1000" t="s">
        <v>659</v>
      </c>
    </row>
    <row r="1001" spans="1:67" ht="12.75" hidden="1" customHeight="1" x14ac:dyDescent="0.3">
      <c r="A1001" s="60">
        <v>46114</v>
      </c>
      <c r="B1001" t="s">
        <v>78</v>
      </c>
      <c r="F1001" s="63">
        <v>10</v>
      </c>
      <c r="G1001">
        <v>5</v>
      </c>
      <c r="H1001">
        <v>17</v>
      </c>
      <c r="I1001">
        <v>17</v>
      </c>
      <c r="J1001" s="22">
        <v>7</v>
      </c>
      <c r="R1001" t="s">
        <v>79</v>
      </c>
      <c r="V1001">
        <v>2601141</v>
      </c>
      <c r="W1001" t="s">
        <v>656</v>
      </c>
      <c r="X1001" t="s">
        <v>169</v>
      </c>
      <c r="Y1001" t="s">
        <v>170</v>
      </c>
      <c r="Z1001" t="s">
        <v>667</v>
      </c>
      <c r="AG1001" t="s">
        <v>656</v>
      </c>
      <c r="AH1001" t="s">
        <v>658</v>
      </c>
      <c r="AI1001" t="s">
        <v>173</v>
      </c>
      <c r="AJ1001">
        <v>867489953</v>
      </c>
      <c r="AN1001">
        <v>260001</v>
      </c>
      <c r="BF1001">
        <f t="shared" si="71"/>
        <v>0</v>
      </c>
      <c r="BG1001" s="22">
        <f t="shared" si="72"/>
        <v>-17</v>
      </c>
      <c r="BH1001" s="61" t="s">
        <v>71</v>
      </c>
      <c r="BI1001" t="e">
        <f>+VLOOKUP(AG1001,Sheet4!A:A,1,FALSE())</f>
        <v>#N/A</v>
      </c>
      <c r="BN1001" s="62">
        <v>7</v>
      </c>
      <c r="BO1001" t="s">
        <v>659</v>
      </c>
    </row>
    <row r="1002" spans="1:67" ht="12.75" hidden="1" customHeight="1" x14ac:dyDescent="0.3">
      <c r="A1002" s="60">
        <v>46114</v>
      </c>
      <c r="B1002" t="s">
        <v>80</v>
      </c>
      <c r="F1002">
        <v>275</v>
      </c>
      <c r="G1002">
        <v>275</v>
      </c>
      <c r="H1002">
        <v>475</v>
      </c>
      <c r="I1002">
        <v>475</v>
      </c>
      <c r="J1002" s="22">
        <v>200</v>
      </c>
      <c r="R1002" t="s">
        <v>81</v>
      </c>
      <c r="V1002">
        <v>2601141</v>
      </c>
      <c r="W1002" t="s">
        <v>656</v>
      </c>
      <c r="X1002" t="s">
        <v>169</v>
      </c>
      <c r="Y1002" t="s">
        <v>170</v>
      </c>
      <c r="Z1002" t="s">
        <v>657</v>
      </c>
      <c r="AG1002" t="s">
        <v>656</v>
      </c>
      <c r="AH1002" t="s">
        <v>658</v>
      </c>
      <c r="AI1002" t="s">
        <v>173</v>
      </c>
      <c r="AJ1002">
        <v>867489953</v>
      </c>
      <c r="AN1002">
        <v>260001</v>
      </c>
      <c r="BC1002" s="64">
        <v>275</v>
      </c>
      <c r="BF1002">
        <f t="shared" si="71"/>
        <v>275</v>
      </c>
      <c r="BG1002" s="22">
        <f t="shared" si="72"/>
        <v>-200</v>
      </c>
      <c r="BH1002" s="67" t="s">
        <v>99</v>
      </c>
      <c r="BI1002" t="e">
        <f>+VLOOKUP(AG1002,Sheet4!A:A,1,FALSE())</f>
        <v>#N/A</v>
      </c>
      <c r="BN1002" s="62">
        <v>200</v>
      </c>
      <c r="BO1002" t="s">
        <v>659</v>
      </c>
    </row>
    <row r="1003" spans="1:67" ht="12.75" hidden="1" customHeight="1" x14ac:dyDescent="0.3">
      <c r="A1003" s="60">
        <v>46114</v>
      </c>
      <c r="B1003" t="s">
        <v>80</v>
      </c>
      <c r="F1003">
        <v>125</v>
      </c>
      <c r="G1003">
        <v>125</v>
      </c>
      <c r="H1003">
        <v>225</v>
      </c>
      <c r="I1003">
        <v>225</v>
      </c>
      <c r="J1003" s="22">
        <v>100</v>
      </c>
      <c r="R1003" t="s">
        <v>81</v>
      </c>
      <c r="V1003">
        <v>2601141</v>
      </c>
      <c r="W1003" t="s">
        <v>656</v>
      </c>
      <c r="X1003" t="s">
        <v>169</v>
      </c>
      <c r="Y1003" t="s">
        <v>170</v>
      </c>
      <c r="Z1003" t="s">
        <v>660</v>
      </c>
      <c r="AG1003" t="s">
        <v>656</v>
      </c>
      <c r="AH1003" t="s">
        <v>658</v>
      </c>
      <c r="AI1003" t="s">
        <v>173</v>
      </c>
      <c r="AJ1003">
        <v>867489953</v>
      </c>
      <c r="AN1003">
        <v>260001</v>
      </c>
      <c r="BC1003" s="64">
        <v>125</v>
      </c>
      <c r="BF1003">
        <f t="shared" si="71"/>
        <v>125</v>
      </c>
      <c r="BG1003" s="22">
        <f t="shared" si="72"/>
        <v>-100</v>
      </c>
      <c r="BH1003" s="67" t="s">
        <v>99</v>
      </c>
      <c r="BI1003" t="e">
        <f>+VLOOKUP(AG1003,Sheet4!A:A,1,FALSE())</f>
        <v>#N/A</v>
      </c>
      <c r="BN1003" s="62">
        <v>100</v>
      </c>
      <c r="BO1003" t="s">
        <v>659</v>
      </c>
    </row>
    <row r="1004" spans="1:67" ht="12.75" hidden="1" customHeight="1" x14ac:dyDescent="0.3">
      <c r="A1004" s="60">
        <v>46114</v>
      </c>
      <c r="B1004" t="s">
        <v>80</v>
      </c>
      <c r="F1004">
        <v>375</v>
      </c>
      <c r="G1004">
        <v>375</v>
      </c>
      <c r="H1004">
        <v>650</v>
      </c>
      <c r="I1004">
        <v>650</v>
      </c>
      <c r="J1004" s="22">
        <v>275</v>
      </c>
      <c r="R1004" t="s">
        <v>81</v>
      </c>
      <c r="V1004">
        <v>2601141</v>
      </c>
      <c r="W1004" t="s">
        <v>656</v>
      </c>
      <c r="X1004" t="s">
        <v>169</v>
      </c>
      <c r="Y1004" t="s">
        <v>170</v>
      </c>
      <c r="Z1004" t="s">
        <v>661</v>
      </c>
      <c r="AG1004" t="s">
        <v>656</v>
      </c>
      <c r="AH1004" t="s">
        <v>658</v>
      </c>
      <c r="AI1004" t="s">
        <v>173</v>
      </c>
      <c r="AJ1004">
        <v>867489953</v>
      </c>
      <c r="AN1004">
        <v>260001</v>
      </c>
      <c r="BC1004" s="64">
        <v>375</v>
      </c>
      <c r="BF1004">
        <f t="shared" si="71"/>
        <v>375</v>
      </c>
      <c r="BG1004" s="22">
        <f t="shared" si="72"/>
        <v>-275</v>
      </c>
      <c r="BH1004" s="67" t="s">
        <v>99</v>
      </c>
      <c r="BI1004" t="e">
        <f>+VLOOKUP(AG1004,Sheet4!A:A,1,FALSE())</f>
        <v>#N/A</v>
      </c>
      <c r="BN1004" s="62">
        <v>275</v>
      </c>
      <c r="BO1004" t="s">
        <v>659</v>
      </c>
    </row>
    <row r="1005" spans="1:67" ht="12.75" hidden="1" customHeight="1" x14ac:dyDescent="0.3">
      <c r="A1005" s="60">
        <v>46114</v>
      </c>
      <c r="B1005" t="s">
        <v>80</v>
      </c>
      <c r="F1005">
        <v>462.5</v>
      </c>
      <c r="G1005">
        <v>462.5</v>
      </c>
      <c r="H1005">
        <v>800</v>
      </c>
      <c r="I1005">
        <v>800</v>
      </c>
      <c r="J1005" s="22">
        <v>337.5</v>
      </c>
      <c r="R1005" t="s">
        <v>81</v>
      </c>
      <c r="V1005">
        <v>2601141</v>
      </c>
      <c r="W1005" t="s">
        <v>656</v>
      </c>
      <c r="X1005" t="s">
        <v>169</v>
      </c>
      <c r="Y1005" t="s">
        <v>170</v>
      </c>
      <c r="Z1005" t="s">
        <v>662</v>
      </c>
      <c r="AG1005" t="s">
        <v>656</v>
      </c>
      <c r="AH1005" t="s">
        <v>658</v>
      </c>
      <c r="AI1005" t="s">
        <v>173</v>
      </c>
      <c r="AJ1005">
        <v>867489953</v>
      </c>
      <c r="AN1005">
        <v>260001</v>
      </c>
      <c r="BC1005" s="64">
        <v>462</v>
      </c>
      <c r="BF1005">
        <f t="shared" si="71"/>
        <v>462</v>
      </c>
      <c r="BG1005" s="22">
        <f t="shared" si="72"/>
        <v>-338</v>
      </c>
      <c r="BH1005" s="67" t="s">
        <v>99</v>
      </c>
      <c r="BI1005" t="e">
        <f>+VLOOKUP(AG1005,Sheet4!A:A,1,FALSE())</f>
        <v>#N/A</v>
      </c>
      <c r="BN1005" s="62">
        <v>337.5</v>
      </c>
      <c r="BO1005" t="s">
        <v>659</v>
      </c>
    </row>
    <row r="1006" spans="1:67" ht="12.75" hidden="1" customHeight="1" x14ac:dyDescent="0.3">
      <c r="A1006" s="60">
        <v>46114</v>
      </c>
      <c r="B1006" t="s">
        <v>80</v>
      </c>
      <c r="F1006">
        <v>500</v>
      </c>
      <c r="G1006">
        <v>500</v>
      </c>
      <c r="H1006">
        <v>875</v>
      </c>
      <c r="I1006">
        <v>875</v>
      </c>
      <c r="J1006" s="22">
        <v>375</v>
      </c>
      <c r="R1006" t="s">
        <v>81</v>
      </c>
      <c r="V1006">
        <v>2601141</v>
      </c>
      <c r="W1006" t="s">
        <v>656</v>
      </c>
      <c r="X1006" t="s">
        <v>169</v>
      </c>
      <c r="Y1006" t="s">
        <v>170</v>
      </c>
      <c r="Z1006" t="s">
        <v>663</v>
      </c>
      <c r="AG1006" t="s">
        <v>656</v>
      </c>
      <c r="AH1006" t="s">
        <v>658</v>
      </c>
      <c r="AI1006" t="s">
        <v>173</v>
      </c>
      <c r="AJ1006">
        <v>867489953</v>
      </c>
      <c r="AN1006">
        <v>260001</v>
      </c>
      <c r="BC1006" s="64">
        <v>500</v>
      </c>
      <c r="BF1006">
        <f t="shared" si="71"/>
        <v>500</v>
      </c>
      <c r="BG1006" s="22">
        <f t="shared" si="72"/>
        <v>-375</v>
      </c>
      <c r="BH1006" s="67" t="s">
        <v>99</v>
      </c>
      <c r="BI1006" t="e">
        <f>+VLOOKUP(AG1006,Sheet4!A:A,1,FALSE())</f>
        <v>#N/A</v>
      </c>
      <c r="BN1006" s="62">
        <v>375</v>
      </c>
      <c r="BO1006" t="s">
        <v>659</v>
      </c>
    </row>
    <row r="1007" spans="1:67" ht="12.75" hidden="1" customHeight="1" x14ac:dyDescent="0.3">
      <c r="A1007" s="60">
        <v>46114</v>
      </c>
      <c r="B1007" t="s">
        <v>80</v>
      </c>
      <c r="F1007">
        <v>200</v>
      </c>
      <c r="G1007">
        <v>200</v>
      </c>
      <c r="H1007">
        <v>350</v>
      </c>
      <c r="I1007">
        <v>350</v>
      </c>
      <c r="J1007" s="22">
        <v>150</v>
      </c>
      <c r="R1007" t="s">
        <v>81</v>
      </c>
      <c r="V1007">
        <v>2601141</v>
      </c>
      <c r="W1007" t="s">
        <v>656</v>
      </c>
      <c r="X1007" t="s">
        <v>169</v>
      </c>
      <c r="Y1007" t="s">
        <v>170</v>
      </c>
      <c r="Z1007" t="s">
        <v>664</v>
      </c>
      <c r="AG1007" t="s">
        <v>656</v>
      </c>
      <c r="AH1007" t="s">
        <v>658</v>
      </c>
      <c r="AI1007" t="s">
        <v>173</v>
      </c>
      <c r="AJ1007">
        <v>867489953</v>
      </c>
      <c r="AN1007">
        <v>260001</v>
      </c>
      <c r="BC1007" s="64">
        <v>200</v>
      </c>
      <c r="BF1007">
        <f t="shared" si="71"/>
        <v>200</v>
      </c>
      <c r="BG1007" s="22">
        <f t="shared" si="72"/>
        <v>-150</v>
      </c>
      <c r="BH1007" s="67" t="s">
        <v>99</v>
      </c>
      <c r="BI1007" t="e">
        <f>+VLOOKUP(AG1007,Sheet4!A:A,1,FALSE())</f>
        <v>#N/A</v>
      </c>
      <c r="BN1007" s="62">
        <v>150</v>
      </c>
      <c r="BO1007" t="s">
        <v>659</v>
      </c>
    </row>
    <row r="1008" spans="1:67" ht="12.75" hidden="1" customHeight="1" x14ac:dyDescent="0.3">
      <c r="A1008" s="60">
        <v>46114</v>
      </c>
      <c r="B1008" t="s">
        <v>80</v>
      </c>
      <c r="F1008">
        <v>337.5</v>
      </c>
      <c r="G1008">
        <v>337.5</v>
      </c>
      <c r="H1008">
        <v>587.5</v>
      </c>
      <c r="I1008">
        <v>587.5</v>
      </c>
      <c r="J1008" s="22">
        <v>250</v>
      </c>
      <c r="R1008" t="s">
        <v>81</v>
      </c>
      <c r="V1008">
        <v>2601141</v>
      </c>
      <c r="W1008" t="s">
        <v>656</v>
      </c>
      <c r="X1008" t="s">
        <v>169</v>
      </c>
      <c r="Y1008" t="s">
        <v>170</v>
      </c>
      <c r="Z1008" t="s">
        <v>665</v>
      </c>
      <c r="AG1008" t="s">
        <v>656</v>
      </c>
      <c r="AH1008" t="s">
        <v>658</v>
      </c>
      <c r="AI1008" t="s">
        <v>173</v>
      </c>
      <c r="AJ1008">
        <v>867489953</v>
      </c>
      <c r="AN1008">
        <v>260001</v>
      </c>
      <c r="BC1008" s="64">
        <v>338</v>
      </c>
      <c r="BF1008">
        <f t="shared" si="71"/>
        <v>338</v>
      </c>
      <c r="BG1008" s="22">
        <f t="shared" si="72"/>
        <v>-249.5</v>
      </c>
      <c r="BH1008" s="67" t="s">
        <v>99</v>
      </c>
      <c r="BI1008" t="e">
        <f>+VLOOKUP(AG1008,Sheet4!A:A,1,FALSE())</f>
        <v>#N/A</v>
      </c>
      <c r="BN1008" s="62">
        <v>250</v>
      </c>
      <c r="BO1008" t="s">
        <v>659</v>
      </c>
    </row>
    <row r="1009" spans="1:68" ht="12.75" hidden="1" customHeight="1" x14ac:dyDescent="0.3">
      <c r="A1009" s="60">
        <v>46114</v>
      </c>
      <c r="B1009" t="s">
        <v>80</v>
      </c>
      <c r="F1009">
        <v>287.5</v>
      </c>
      <c r="G1009">
        <v>287.5</v>
      </c>
      <c r="H1009">
        <v>500</v>
      </c>
      <c r="I1009">
        <v>500</v>
      </c>
      <c r="J1009" s="22">
        <v>212.5</v>
      </c>
      <c r="R1009" t="s">
        <v>81</v>
      </c>
      <c r="V1009">
        <v>2601141</v>
      </c>
      <c r="W1009" t="s">
        <v>656</v>
      </c>
      <c r="X1009" t="s">
        <v>169</v>
      </c>
      <c r="Y1009" t="s">
        <v>170</v>
      </c>
      <c r="Z1009" t="s">
        <v>666</v>
      </c>
      <c r="AG1009" t="s">
        <v>656</v>
      </c>
      <c r="AH1009" t="s">
        <v>658</v>
      </c>
      <c r="AI1009" t="s">
        <v>173</v>
      </c>
      <c r="AJ1009">
        <v>867489953</v>
      </c>
      <c r="AN1009">
        <v>260001</v>
      </c>
      <c r="BC1009" s="64">
        <v>288</v>
      </c>
      <c r="BF1009">
        <f t="shared" si="71"/>
        <v>288</v>
      </c>
      <c r="BG1009" s="22">
        <f t="shared" si="72"/>
        <v>-212</v>
      </c>
      <c r="BH1009" s="67" t="s">
        <v>99</v>
      </c>
      <c r="BI1009" t="e">
        <f>+VLOOKUP(AG1009,Sheet4!A:A,1,FALSE())</f>
        <v>#N/A</v>
      </c>
      <c r="BN1009" s="62">
        <v>212.5</v>
      </c>
      <c r="BO1009" t="s">
        <v>659</v>
      </c>
    </row>
    <row r="1010" spans="1:68" ht="12.75" hidden="1" customHeight="1" x14ac:dyDescent="0.3">
      <c r="A1010" s="60">
        <v>46114</v>
      </c>
      <c r="B1010" t="s">
        <v>80</v>
      </c>
      <c r="F1010">
        <v>125</v>
      </c>
      <c r="G1010">
        <v>125</v>
      </c>
      <c r="H1010">
        <v>212.5</v>
      </c>
      <c r="I1010">
        <v>212.5</v>
      </c>
      <c r="J1010" s="22">
        <v>87.5</v>
      </c>
      <c r="R1010" t="s">
        <v>81</v>
      </c>
      <c r="V1010">
        <v>2601141</v>
      </c>
      <c r="W1010" t="s">
        <v>656</v>
      </c>
      <c r="X1010" t="s">
        <v>169</v>
      </c>
      <c r="Y1010" t="s">
        <v>170</v>
      </c>
      <c r="Z1010" t="s">
        <v>667</v>
      </c>
      <c r="AG1010" t="s">
        <v>656</v>
      </c>
      <c r="AH1010" t="s">
        <v>658</v>
      </c>
      <c r="AI1010" t="s">
        <v>173</v>
      </c>
      <c r="AJ1010">
        <v>867489953</v>
      </c>
      <c r="AN1010">
        <v>260001</v>
      </c>
      <c r="BC1010" s="64">
        <v>125</v>
      </c>
      <c r="BF1010">
        <f t="shared" si="71"/>
        <v>125</v>
      </c>
      <c r="BG1010" s="22">
        <f t="shared" si="72"/>
        <v>-87.5</v>
      </c>
      <c r="BH1010" s="67" t="s">
        <v>99</v>
      </c>
      <c r="BI1010" t="e">
        <f>+VLOOKUP(AG1010,Sheet4!A:A,1,FALSE())</f>
        <v>#N/A</v>
      </c>
      <c r="BN1010" s="62">
        <v>87.5</v>
      </c>
      <c r="BO1010" t="s">
        <v>659</v>
      </c>
    </row>
    <row r="1011" spans="1:68" ht="12.75" customHeight="1" x14ac:dyDescent="0.3">
      <c r="A1011" s="60">
        <v>46114</v>
      </c>
      <c r="B1011" t="s">
        <v>63</v>
      </c>
      <c r="F1011">
        <v>1560</v>
      </c>
      <c r="G1011">
        <v>1560</v>
      </c>
      <c r="H1011" s="22">
        <v>154.15019762845901</v>
      </c>
      <c r="I1011" s="22">
        <v>154.15019762845901</v>
      </c>
      <c r="J1011" s="22">
        <f t="shared" ref="J1011:J1029" si="73">I1011-G1011</f>
        <v>-1405.849802371541</v>
      </c>
      <c r="K1011" s="22"/>
      <c r="L1011" s="22"/>
      <c r="R1011" t="s">
        <v>64</v>
      </c>
      <c r="V1011">
        <v>2601142</v>
      </c>
      <c r="W1011" t="s">
        <v>668</v>
      </c>
      <c r="X1011" t="s">
        <v>119</v>
      </c>
      <c r="Y1011" t="s">
        <v>520</v>
      </c>
      <c r="Z1011" t="s">
        <v>669</v>
      </c>
      <c r="AG1011" t="s">
        <v>668</v>
      </c>
      <c r="AH1011" t="s">
        <v>670</v>
      </c>
      <c r="AI1011" t="s">
        <v>523</v>
      </c>
      <c r="AJ1011">
        <v>867084801</v>
      </c>
      <c r="AN1011">
        <v>260001</v>
      </c>
      <c r="BB1011" s="22">
        <v>-1405.8498023715399</v>
      </c>
      <c r="BF1011">
        <f t="shared" si="71"/>
        <v>0</v>
      </c>
      <c r="BG1011" s="22">
        <f t="shared" si="72"/>
        <v>-154.15019762845901</v>
      </c>
      <c r="BH1011" s="61" t="s">
        <v>71</v>
      </c>
      <c r="BI1011" t="e">
        <f>+VLOOKUP(AG1011,Sheet4!A:A,1,FALSE())</f>
        <v>#N/A</v>
      </c>
      <c r="BN1011" s="62">
        <f t="shared" ref="BN1011:BN1029" si="74">+I1011+-H1011</f>
        <v>0</v>
      </c>
      <c r="BO1011" t="s">
        <v>671</v>
      </c>
      <c r="BP1011" t="s">
        <v>116</v>
      </c>
    </row>
    <row r="1012" spans="1:68" ht="12.75" customHeight="1" x14ac:dyDescent="0.3">
      <c r="A1012" s="60">
        <v>46114</v>
      </c>
      <c r="B1012" t="s">
        <v>63</v>
      </c>
      <c r="F1012">
        <v>6000</v>
      </c>
      <c r="G1012">
        <v>6000</v>
      </c>
      <c r="H1012" s="22">
        <v>592.88537549407101</v>
      </c>
      <c r="I1012" s="22">
        <v>592.88537549407101</v>
      </c>
      <c r="J1012" s="22">
        <f t="shared" si="73"/>
        <v>-5407.114624505929</v>
      </c>
      <c r="K1012" s="22"/>
      <c r="L1012" s="22"/>
      <c r="R1012" t="s">
        <v>64</v>
      </c>
      <c r="V1012">
        <v>2601142</v>
      </c>
      <c r="W1012" t="s">
        <v>668</v>
      </c>
      <c r="X1012" t="s">
        <v>119</v>
      </c>
      <c r="Y1012" t="s">
        <v>520</v>
      </c>
      <c r="Z1012" t="s">
        <v>672</v>
      </c>
      <c r="AG1012" t="s">
        <v>668</v>
      </c>
      <c r="AH1012" t="s">
        <v>670</v>
      </c>
      <c r="AI1012" t="s">
        <v>523</v>
      </c>
      <c r="AJ1012">
        <v>867084801</v>
      </c>
      <c r="AN1012">
        <v>260001</v>
      </c>
      <c r="BB1012" s="22">
        <v>-5407.1146245059299</v>
      </c>
      <c r="BF1012">
        <f t="shared" si="71"/>
        <v>0</v>
      </c>
      <c r="BG1012" s="22">
        <f t="shared" si="72"/>
        <v>-592.88537549407101</v>
      </c>
      <c r="BH1012" s="61" t="s">
        <v>71</v>
      </c>
      <c r="BI1012" t="e">
        <f>+VLOOKUP(AG1012,Sheet4!A:A,1,FALSE())</f>
        <v>#N/A</v>
      </c>
      <c r="BN1012" s="62">
        <f t="shared" si="74"/>
        <v>0</v>
      </c>
      <c r="BO1012" t="s">
        <v>671</v>
      </c>
      <c r="BP1012" t="s">
        <v>116</v>
      </c>
    </row>
    <row r="1013" spans="1:68" ht="12.75" customHeight="1" x14ac:dyDescent="0.3">
      <c r="A1013" s="60">
        <v>46114</v>
      </c>
      <c r="B1013" t="s">
        <v>63</v>
      </c>
      <c r="F1013">
        <v>30</v>
      </c>
      <c r="G1013">
        <v>30</v>
      </c>
      <c r="H1013" s="22">
        <v>2.9644268774703599</v>
      </c>
      <c r="I1013" s="22">
        <v>2.9644268774703599</v>
      </c>
      <c r="J1013" s="22">
        <f t="shared" si="73"/>
        <v>-27.035573122529641</v>
      </c>
      <c r="K1013" s="22"/>
      <c r="L1013" s="22"/>
      <c r="R1013" t="s">
        <v>64</v>
      </c>
      <c r="V1013">
        <v>2601142</v>
      </c>
      <c r="W1013" t="s">
        <v>668</v>
      </c>
      <c r="X1013" t="s">
        <v>119</v>
      </c>
      <c r="Y1013" t="s">
        <v>520</v>
      </c>
      <c r="Z1013" t="s">
        <v>673</v>
      </c>
      <c r="AG1013" t="s">
        <v>668</v>
      </c>
      <c r="AH1013" t="s">
        <v>670</v>
      </c>
      <c r="AI1013" t="s">
        <v>523</v>
      </c>
      <c r="AJ1013">
        <v>867084801</v>
      </c>
      <c r="AN1013">
        <v>260001</v>
      </c>
      <c r="BB1013" s="22">
        <v>-27.035573122529598</v>
      </c>
      <c r="BF1013">
        <f t="shared" si="71"/>
        <v>0</v>
      </c>
      <c r="BG1013" s="22">
        <f t="shared" si="72"/>
        <v>-2.9644268774703599</v>
      </c>
      <c r="BH1013" s="61" t="s">
        <v>71</v>
      </c>
      <c r="BI1013" t="e">
        <f>+VLOOKUP(AG1013,Sheet4!A:A,1,FALSE())</f>
        <v>#N/A</v>
      </c>
      <c r="BN1013" s="62">
        <f t="shared" si="74"/>
        <v>0</v>
      </c>
      <c r="BO1013" t="s">
        <v>671</v>
      </c>
      <c r="BP1013" t="s">
        <v>116</v>
      </c>
    </row>
    <row r="1014" spans="1:68" ht="12.75" hidden="1" customHeight="1" x14ac:dyDescent="0.3">
      <c r="A1014" s="60">
        <v>46114</v>
      </c>
      <c r="B1014" t="s">
        <v>74</v>
      </c>
      <c r="F1014" s="63">
        <v>104</v>
      </c>
      <c r="G1014">
        <v>52</v>
      </c>
      <c r="H1014" s="22">
        <v>10.276679841897201</v>
      </c>
      <c r="I1014" s="22">
        <v>10.276679841897201</v>
      </c>
      <c r="J1014" s="22">
        <f t="shared" si="73"/>
        <v>-41.723320158102801</v>
      </c>
      <c r="K1014" s="22"/>
      <c r="L1014" s="22"/>
      <c r="R1014" t="s">
        <v>75</v>
      </c>
      <c r="V1014">
        <v>2601142</v>
      </c>
      <c r="W1014" t="s">
        <v>668</v>
      </c>
      <c r="X1014" t="s">
        <v>119</v>
      </c>
      <c r="Y1014" t="s">
        <v>520</v>
      </c>
      <c r="Z1014" t="s">
        <v>669</v>
      </c>
      <c r="AG1014" t="s">
        <v>668</v>
      </c>
      <c r="AH1014" t="s">
        <v>670</v>
      </c>
      <c r="AI1014" t="s">
        <v>523</v>
      </c>
      <c r="AJ1014">
        <v>867084801</v>
      </c>
      <c r="AN1014">
        <v>260001</v>
      </c>
      <c r="BB1014" s="22">
        <v>-93.723320158102794</v>
      </c>
      <c r="BF1014">
        <f t="shared" si="71"/>
        <v>0</v>
      </c>
      <c r="BG1014" s="22">
        <f t="shared" si="72"/>
        <v>-10.276679841897201</v>
      </c>
      <c r="BH1014" s="61" t="s">
        <v>71</v>
      </c>
      <c r="BI1014" t="e">
        <f>+VLOOKUP(AG1014,Sheet4!A:A,1,FALSE())</f>
        <v>#N/A</v>
      </c>
      <c r="BN1014" s="62">
        <f t="shared" si="74"/>
        <v>0</v>
      </c>
      <c r="BO1014" t="s">
        <v>671</v>
      </c>
    </row>
    <row r="1015" spans="1:68" ht="12.75" hidden="1" customHeight="1" x14ac:dyDescent="0.3">
      <c r="A1015" s="60">
        <v>46114</v>
      </c>
      <c r="B1015" t="s">
        <v>74</v>
      </c>
      <c r="F1015" s="63">
        <v>400</v>
      </c>
      <c r="G1015">
        <v>200</v>
      </c>
      <c r="H1015" s="22">
        <v>39.5256916996047</v>
      </c>
      <c r="I1015" s="22">
        <v>39.5256916996047</v>
      </c>
      <c r="J1015" s="22">
        <f t="shared" si="73"/>
        <v>-160.47430830039531</v>
      </c>
      <c r="K1015" s="22"/>
      <c r="L1015" s="22"/>
      <c r="R1015" t="s">
        <v>75</v>
      </c>
      <c r="V1015">
        <v>2601142</v>
      </c>
      <c r="W1015" t="s">
        <v>668</v>
      </c>
      <c r="X1015" t="s">
        <v>119</v>
      </c>
      <c r="Y1015" t="s">
        <v>520</v>
      </c>
      <c r="Z1015" t="s">
        <v>672</v>
      </c>
      <c r="AG1015" t="s">
        <v>668</v>
      </c>
      <c r="AH1015" t="s">
        <v>670</v>
      </c>
      <c r="AI1015" t="s">
        <v>523</v>
      </c>
      <c r="AJ1015">
        <v>867084801</v>
      </c>
      <c r="AN1015">
        <v>260001</v>
      </c>
      <c r="BB1015" s="22">
        <v>-360.47430830039502</v>
      </c>
      <c r="BF1015">
        <f t="shared" si="71"/>
        <v>0</v>
      </c>
      <c r="BG1015" s="22">
        <f t="shared" si="72"/>
        <v>-39.5256916996047</v>
      </c>
      <c r="BH1015" s="61" t="s">
        <v>71</v>
      </c>
      <c r="BI1015" t="e">
        <f>+VLOOKUP(AG1015,Sheet4!A:A,1,FALSE())</f>
        <v>#N/A</v>
      </c>
      <c r="BN1015" s="62">
        <f t="shared" si="74"/>
        <v>0</v>
      </c>
      <c r="BO1015" t="s">
        <v>671</v>
      </c>
    </row>
    <row r="1016" spans="1:68" ht="12.75" hidden="1" customHeight="1" x14ac:dyDescent="0.3">
      <c r="A1016" s="60">
        <v>46114</v>
      </c>
      <c r="B1016" t="s">
        <v>74</v>
      </c>
      <c r="F1016" s="63">
        <v>2</v>
      </c>
      <c r="G1016">
        <v>1</v>
      </c>
      <c r="H1016" s="22">
        <v>0.19762845849802399</v>
      </c>
      <c r="I1016" s="22">
        <v>0.19762845849802399</v>
      </c>
      <c r="J1016" s="22">
        <f t="shared" si="73"/>
        <v>-0.80237154150197598</v>
      </c>
      <c r="K1016" s="22"/>
      <c r="L1016" s="22"/>
      <c r="R1016" t="s">
        <v>75</v>
      </c>
      <c r="V1016">
        <v>2601142</v>
      </c>
      <c r="W1016" t="s">
        <v>668</v>
      </c>
      <c r="X1016" t="s">
        <v>119</v>
      </c>
      <c r="Y1016" t="s">
        <v>520</v>
      </c>
      <c r="Z1016" t="s">
        <v>673</v>
      </c>
      <c r="AG1016" t="s">
        <v>668</v>
      </c>
      <c r="AH1016" t="s">
        <v>670</v>
      </c>
      <c r="AI1016" t="s">
        <v>523</v>
      </c>
      <c r="AJ1016">
        <v>867084801</v>
      </c>
      <c r="AN1016">
        <v>260001</v>
      </c>
      <c r="BB1016" s="22">
        <v>-1.8023715415019801</v>
      </c>
      <c r="BF1016">
        <f t="shared" si="71"/>
        <v>0</v>
      </c>
      <c r="BG1016" s="22">
        <f t="shared" si="72"/>
        <v>-0.19762845849802399</v>
      </c>
      <c r="BH1016" s="61" t="s">
        <v>71</v>
      </c>
      <c r="BI1016" t="e">
        <f>+VLOOKUP(AG1016,Sheet4!A:A,1,FALSE())</f>
        <v>#N/A</v>
      </c>
      <c r="BN1016" s="62">
        <f t="shared" si="74"/>
        <v>0</v>
      </c>
      <c r="BO1016" t="s">
        <v>671</v>
      </c>
    </row>
    <row r="1017" spans="1:68" ht="12.75" hidden="1" customHeight="1" x14ac:dyDescent="0.3">
      <c r="A1017" s="60">
        <v>46114</v>
      </c>
      <c r="B1017" t="s">
        <v>76</v>
      </c>
      <c r="F1017">
        <v>2080</v>
      </c>
      <c r="G1017">
        <v>2080</v>
      </c>
      <c r="H1017" s="22">
        <v>205.533596837945</v>
      </c>
      <c r="I1017" s="22">
        <v>205.533596837945</v>
      </c>
      <c r="J1017" s="22">
        <f t="shared" si="73"/>
        <v>-1874.466403162055</v>
      </c>
      <c r="K1017" s="22"/>
      <c r="L1017" s="22"/>
      <c r="R1017" t="s">
        <v>77</v>
      </c>
      <c r="V1017">
        <v>2601142</v>
      </c>
      <c r="W1017" t="s">
        <v>668</v>
      </c>
      <c r="X1017" t="s">
        <v>119</v>
      </c>
      <c r="Y1017" t="s">
        <v>520</v>
      </c>
      <c r="Z1017" t="s">
        <v>669</v>
      </c>
      <c r="AG1017" t="s">
        <v>668</v>
      </c>
      <c r="AH1017" t="s">
        <v>670</v>
      </c>
      <c r="AI1017" t="s">
        <v>523</v>
      </c>
      <c r="AJ1017">
        <v>867084801</v>
      </c>
      <c r="AN1017">
        <v>260001</v>
      </c>
      <c r="BB1017" s="22">
        <v>-1874.46640316206</v>
      </c>
      <c r="BF1017">
        <f t="shared" si="71"/>
        <v>0</v>
      </c>
      <c r="BG1017" s="22">
        <f t="shared" si="72"/>
        <v>-205.533596837945</v>
      </c>
      <c r="BH1017" s="61" t="s">
        <v>71</v>
      </c>
      <c r="BI1017" t="e">
        <f>+VLOOKUP(AG1017,Sheet4!A:A,1,FALSE())</f>
        <v>#N/A</v>
      </c>
      <c r="BN1017" s="62">
        <f t="shared" si="74"/>
        <v>0</v>
      </c>
      <c r="BO1017" t="s">
        <v>671</v>
      </c>
    </row>
    <row r="1018" spans="1:68" ht="12.75" hidden="1" customHeight="1" x14ac:dyDescent="0.3">
      <c r="A1018" s="60">
        <v>46114</v>
      </c>
      <c r="B1018" t="s">
        <v>76</v>
      </c>
      <c r="F1018">
        <v>8000</v>
      </c>
      <c r="G1018">
        <v>8000</v>
      </c>
      <c r="H1018" s="22">
        <v>790.51383399209499</v>
      </c>
      <c r="I1018" s="22">
        <v>790.51383399209499</v>
      </c>
      <c r="J1018" s="22">
        <f t="shared" si="73"/>
        <v>-7209.486166007905</v>
      </c>
      <c r="K1018" s="22"/>
      <c r="L1018" s="22"/>
      <c r="R1018" t="s">
        <v>77</v>
      </c>
      <c r="V1018">
        <v>2601142</v>
      </c>
      <c r="W1018" t="s">
        <v>668</v>
      </c>
      <c r="X1018" t="s">
        <v>119</v>
      </c>
      <c r="Y1018" t="s">
        <v>520</v>
      </c>
      <c r="Z1018" t="s">
        <v>672</v>
      </c>
      <c r="AG1018" t="s">
        <v>668</v>
      </c>
      <c r="AH1018" t="s">
        <v>670</v>
      </c>
      <c r="AI1018" t="s">
        <v>523</v>
      </c>
      <c r="AJ1018">
        <v>867084801</v>
      </c>
      <c r="AN1018">
        <v>260001</v>
      </c>
      <c r="BB1018" s="22">
        <v>-7209.4861660079096</v>
      </c>
      <c r="BF1018">
        <f t="shared" si="71"/>
        <v>0</v>
      </c>
      <c r="BG1018" s="22">
        <f t="shared" si="72"/>
        <v>-790.51383399209499</v>
      </c>
      <c r="BH1018" s="61" t="s">
        <v>71</v>
      </c>
      <c r="BI1018" t="e">
        <f>+VLOOKUP(AG1018,Sheet4!A:A,1,FALSE())</f>
        <v>#N/A</v>
      </c>
      <c r="BN1018" s="62">
        <f t="shared" si="74"/>
        <v>0</v>
      </c>
      <c r="BO1018" t="s">
        <v>671</v>
      </c>
    </row>
    <row r="1019" spans="1:68" ht="12.75" hidden="1" customHeight="1" x14ac:dyDescent="0.3">
      <c r="A1019" s="60">
        <v>46114</v>
      </c>
      <c r="B1019" t="s">
        <v>76</v>
      </c>
      <c r="F1019">
        <v>40</v>
      </c>
      <c r="G1019">
        <v>40</v>
      </c>
      <c r="H1019" s="22">
        <v>3.9525691699604701</v>
      </c>
      <c r="I1019" s="22">
        <v>3.9525691699604701</v>
      </c>
      <c r="J1019" s="22">
        <f t="shared" si="73"/>
        <v>-36.047430830039531</v>
      </c>
      <c r="K1019" s="22"/>
      <c r="L1019" s="22"/>
      <c r="R1019" t="s">
        <v>77</v>
      </c>
      <c r="V1019">
        <v>2601142</v>
      </c>
      <c r="W1019" t="s">
        <v>668</v>
      </c>
      <c r="X1019" t="s">
        <v>119</v>
      </c>
      <c r="Y1019" t="s">
        <v>520</v>
      </c>
      <c r="Z1019" t="s">
        <v>673</v>
      </c>
      <c r="AG1019" t="s">
        <v>668</v>
      </c>
      <c r="AH1019" t="s">
        <v>670</v>
      </c>
      <c r="AI1019" t="s">
        <v>523</v>
      </c>
      <c r="AJ1019">
        <v>867084801</v>
      </c>
      <c r="AN1019">
        <v>260001</v>
      </c>
      <c r="BB1019" s="22">
        <v>-36.047430830039502</v>
      </c>
      <c r="BF1019">
        <f t="shared" si="71"/>
        <v>0</v>
      </c>
      <c r="BG1019" s="22">
        <f t="shared" si="72"/>
        <v>-3.9525691699604701</v>
      </c>
      <c r="BH1019" s="61" t="s">
        <v>71</v>
      </c>
      <c r="BI1019" t="e">
        <f>+VLOOKUP(AG1019,Sheet4!A:A,1,FALSE())</f>
        <v>#N/A</v>
      </c>
      <c r="BN1019" s="62">
        <f t="shared" si="74"/>
        <v>0</v>
      </c>
      <c r="BO1019" t="s">
        <v>671</v>
      </c>
    </row>
    <row r="1020" spans="1:68" ht="12.75" hidden="1" customHeight="1" x14ac:dyDescent="0.3">
      <c r="A1020" s="60">
        <v>46114</v>
      </c>
      <c r="B1020" t="s">
        <v>78</v>
      </c>
      <c r="F1020" s="63">
        <v>81</v>
      </c>
      <c r="G1020">
        <v>40.5</v>
      </c>
      <c r="H1020" s="22">
        <v>9.4186046511627897</v>
      </c>
      <c r="I1020" s="22">
        <v>9.4186046511627897</v>
      </c>
      <c r="J1020" s="22">
        <f t="shared" si="73"/>
        <v>-31.081395348837212</v>
      </c>
      <c r="K1020" s="22"/>
      <c r="L1020" s="22"/>
      <c r="R1020" t="s">
        <v>79</v>
      </c>
      <c r="V1020">
        <v>2601142</v>
      </c>
      <c r="W1020" t="s">
        <v>668</v>
      </c>
      <c r="X1020" t="s">
        <v>119</v>
      </c>
      <c r="Y1020" t="s">
        <v>520</v>
      </c>
      <c r="Z1020" t="s">
        <v>669</v>
      </c>
      <c r="AG1020" t="s">
        <v>668</v>
      </c>
      <c r="AH1020" t="s">
        <v>670</v>
      </c>
      <c r="AI1020" t="s">
        <v>523</v>
      </c>
      <c r="AJ1020">
        <v>867084801</v>
      </c>
      <c r="AN1020">
        <v>260001</v>
      </c>
      <c r="BB1020" s="22">
        <v>-71.581395348837205</v>
      </c>
      <c r="BF1020">
        <f t="shared" si="71"/>
        <v>0</v>
      </c>
      <c r="BG1020" s="22">
        <f t="shared" si="72"/>
        <v>-9.4186046511627897</v>
      </c>
      <c r="BH1020" s="61" t="s">
        <v>71</v>
      </c>
      <c r="BI1020" t="e">
        <f>+VLOOKUP(AG1020,Sheet4!A:A,1,FALSE())</f>
        <v>#N/A</v>
      </c>
      <c r="BN1020" s="62">
        <f t="shared" si="74"/>
        <v>0</v>
      </c>
      <c r="BO1020" t="s">
        <v>671</v>
      </c>
    </row>
    <row r="1021" spans="1:68" ht="12.75" hidden="1" customHeight="1" x14ac:dyDescent="0.3">
      <c r="A1021" s="60">
        <v>46114</v>
      </c>
      <c r="B1021" t="s">
        <v>78</v>
      </c>
      <c r="F1021" s="63">
        <v>347</v>
      </c>
      <c r="G1021">
        <v>173.5</v>
      </c>
      <c r="H1021" s="22">
        <v>40.348837209302303</v>
      </c>
      <c r="I1021" s="22">
        <v>40.348837209302303</v>
      </c>
      <c r="J1021" s="22">
        <f t="shared" si="73"/>
        <v>-133.1511627906977</v>
      </c>
      <c r="K1021" s="22"/>
      <c r="L1021" s="22"/>
      <c r="R1021" t="s">
        <v>79</v>
      </c>
      <c r="V1021">
        <v>2601142</v>
      </c>
      <c r="W1021" t="s">
        <v>668</v>
      </c>
      <c r="X1021" t="s">
        <v>119</v>
      </c>
      <c r="Y1021" t="s">
        <v>520</v>
      </c>
      <c r="Z1021" t="s">
        <v>672</v>
      </c>
      <c r="AG1021" t="s">
        <v>668</v>
      </c>
      <c r="AH1021" t="s">
        <v>670</v>
      </c>
      <c r="AI1021" t="s">
        <v>523</v>
      </c>
      <c r="AJ1021">
        <v>867084801</v>
      </c>
      <c r="AN1021">
        <v>260001</v>
      </c>
      <c r="BB1021" s="22">
        <v>-306.65116279069798</v>
      </c>
      <c r="BF1021">
        <f t="shared" si="71"/>
        <v>0</v>
      </c>
      <c r="BG1021" s="22">
        <f t="shared" si="72"/>
        <v>-40.348837209302303</v>
      </c>
      <c r="BH1021" s="61" t="s">
        <v>71</v>
      </c>
      <c r="BI1021" t="e">
        <f>+VLOOKUP(AG1021,Sheet4!A:A,1,FALSE())</f>
        <v>#N/A</v>
      </c>
      <c r="BN1021" s="62">
        <f t="shared" si="74"/>
        <v>0</v>
      </c>
      <c r="BO1021" t="s">
        <v>671</v>
      </c>
    </row>
    <row r="1022" spans="1:68" ht="12.75" hidden="1" customHeight="1" x14ac:dyDescent="0.3">
      <c r="A1022" s="60">
        <v>46114</v>
      </c>
      <c r="B1022" t="s">
        <v>78</v>
      </c>
      <c r="F1022" s="63">
        <v>2</v>
      </c>
      <c r="G1022">
        <v>1</v>
      </c>
      <c r="H1022" s="22">
        <v>0.232558139534884</v>
      </c>
      <c r="I1022" s="22">
        <v>0.232558139534884</v>
      </c>
      <c r="J1022" s="22">
        <f t="shared" si="73"/>
        <v>-0.76744186046511598</v>
      </c>
      <c r="K1022" s="22"/>
      <c r="L1022" s="22"/>
      <c r="R1022" t="s">
        <v>79</v>
      </c>
      <c r="V1022">
        <v>2601142</v>
      </c>
      <c r="W1022" t="s">
        <v>668</v>
      </c>
      <c r="X1022" t="s">
        <v>119</v>
      </c>
      <c r="Y1022" t="s">
        <v>520</v>
      </c>
      <c r="Z1022" t="s">
        <v>673</v>
      </c>
      <c r="AG1022" t="s">
        <v>668</v>
      </c>
      <c r="AH1022" t="s">
        <v>670</v>
      </c>
      <c r="AI1022" t="s">
        <v>523</v>
      </c>
      <c r="AJ1022">
        <v>867084801</v>
      </c>
      <c r="AN1022">
        <v>260001</v>
      </c>
      <c r="BB1022" s="22">
        <v>-1.7674418604651201</v>
      </c>
      <c r="BF1022">
        <f t="shared" si="71"/>
        <v>0</v>
      </c>
      <c r="BG1022" s="22">
        <f t="shared" si="72"/>
        <v>-0.232558139534884</v>
      </c>
      <c r="BH1022" s="61" t="s">
        <v>71</v>
      </c>
      <c r="BI1022" t="e">
        <f>+VLOOKUP(AG1022,Sheet4!A:A,1,FALSE())</f>
        <v>#N/A</v>
      </c>
      <c r="BN1022" s="62">
        <f t="shared" si="74"/>
        <v>0</v>
      </c>
      <c r="BO1022" t="s">
        <v>671</v>
      </c>
    </row>
    <row r="1023" spans="1:68" ht="12.75" hidden="1" customHeight="1" x14ac:dyDescent="0.3">
      <c r="A1023" s="60">
        <v>46114</v>
      </c>
      <c r="B1023" t="s">
        <v>80</v>
      </c>
      <c r="F1023">
        <v>1012.5</v>
      </c>
      <c r="G1023">
        <v>1012.5</v>
      </c>
      <c r="H1023" s="22">
        <v>117.732558139535</v>
      </c>
      <c r="I1023" s="22">
        <v>117.732558139535</v>
      </c>
      <c r="J1023" s="22">
        <f t="shared" si="73"/>
        <v>-894.76744186046494</v>
      </c>
      <c r="K1023" s="22"/>
      <c r="L1023" s="22"/>
      <c r="R1023" t="s">
        <v>81</v>
      </c>
      <c r="V1023">
        <v>2601142</v>
      </c>
      <c r="W1023" t="s">
        <v>668</v>
      </c>
      <c r="X1023" t="s">
        <v>119</v>
      </c>
      <c r="Y1023" t="s">
        <v>520</v>
      </c>
      <c r="Z1023" t="s">
        <v>669</v>
      </c>
      <c r="AG1023" t="s">
        <v>668</v>
      </c>
      <c r="AH1023" t="s">
        <v>670</v>
      </c>
      <c r="AI1023" t="s">
        <v>523</v>
      </c>
      <c r="AJ1023">
        <v>867084801</v>
      </c>
      <c r="AN1023">
        <v>260001</v>
      </c>
      <c r="BB1023" s="22">
        <v>-894.76744186046506</v>
      </c>
      <c r="BF1023">
        <f t="shared" si="71"/>
        <v>0</v>
      </c>
      <c r="BG1023" s="22">
        <f t="shared" si="72"/>
        <v>-117.732558139535</v>
      </c>
      <c r="BH1023" s="61" t="s">
        <v>71</v>
      </c>
      <c r="BI1023" t="e">
        <f>+VLOOKUP(AG1023,Sheet4!A:A,1,FALSE())</f>
        <v>#N/A</v>
      </c>
      <c r="BN1023" s="62">
        <f t="shared" si="74"/>
        <v>0</v>
      </c>
      <c r="BO1023" t="s">
        <v>671</v>
      </c>
    </row>
    <row r="1024" spans="1:68" ht="12.75" hidden="1" customHeight="1" x14ac:dyDescent="0.3">
      <c r="A1024" s="60">
        <v>46114</v>
      </c>
      <c r="B1024" t="s">
        <v>80</v>
      </c>
      <c r="F1024">
        <v>4337.5</v>
      </c>
      <c r="G1024">
        <v>4337.5</v>
      </c>
      <c r="H1024" s="22">
        <v>504.36046511627899</v>
      </c>
      <c r="I1024" s="22">
        <v>504.36046511627899</v>
      </c>
      <c r="J1024" s="22">
        <f t="shared" si="73"/>
        <v>-3833.1395348837209</v>
      </c>
      <c r="K1024" s="22"/>
      <c r="L1024" s="22"/>
      <c r="R1024" t="s">
        <v>81</v>
      </c>
      <c r="V1024">
        <v>2601142</v>
      </c>
      <c r="W1024" t="s">
        <v>668</v>
      </c>
      <c r="X1024" t="s">
        <v>119</v>
      </c>
      <c r="Y1024" t="s">
        <v>520</v>
      </c>
      <c r="Z1024" t="s">
        <v>672</v>
      </c>
      <c r="AG1024" t="s">
        <v>668</v>
      </c>
      <c r="AH1024" t="s">
        <v>670</v>
      </c>
      <c r="AI1024" t="s">
        <v>523</v>
      </c>
      <c r="AJ1024">
        <v>867084801</v>
      </c>
      <c r="AN1024">
        <v>260001</v>
      </c>
      <c r="BB1024" s="22">
        <v>-3833.13953488372</v>
      </c>
      <c r="BF1024">
        <f t="shared" si="71"/>
        <v>0</v>
      </c>
      <c r="BG1024" s="22">
        <f t="shared" si="72"/>
        <v>-504.36046511627899</v>
      </c>
      <c r="BH1024" s="61" t="s">
        <v>71</v>
      </c>
      <c r="BI1024" t="e">
        <f>+VLOOKUP(AG1024,Sheet4!A:A,1,FALSE())</f>
        <v>#N/A</v>
      </c>
      <c r="BN1024" s="62">
        <f t="shared" si="74"/>
        <v>0</v>
      </c>
      <c r="BO1024" t="s">
        <v>671</v>
      </c>
    </row>
    <row r="1025" spans="1:68" ht="12.75" hidden="1" customHeight="1" x14ac:dyDescent="0.3">
      <c r="A1025" s="60">
        <v>46114</v>
      </c>
      <c r="B1025" t="s">
        <v>80</v>
      </c>
      <c r="F1025">
        <v>25</v>
      </c>
      <c r="G1025">
        <v>25</v>
      </c>
      <c r="H1025" s="22">
        <v>2.9069767441860499</v>
      </c>
      <c r="I1025" s="22">
        <v>2.9069767441860499</v>
      </c>
      <c r="J1025" s="22">
        <f t="shared" si="73"/>
        <v>-22.09302325581395</v>
      </c>
      <c r="K1025" s="22"/>
      <c r="L1025" s="22"/>
      <c r="R1025" t="s">
        <v>81</v>
      </c>
      <c r="V1025">
        <v>2601142</v>
      </c>
      <c r="W1025" t="s">
        <v>668</v>
      </c>
      <c r="X1025" t="s">
        <v>119</v>
      </c>
      <c r="Y1025" t="s">
        <v>520</v>
      </c>
      <c r="Z1025" t="s">
        <v>673</v>
      </c>
      <c r="AG1025" t="s">
        <v>668</v>
      </c>
      <c r="AH1025" t="s">
        <v>670</v>
      </c>
      <c r="AI1025" t="s">
        <v>523</v>
      </c>
      <c r="AJ1025">
        <v>867084801</v>
      </c>
      <c r="AN1025">
        <v>260001</v>
      </c>
      <c r="BB1025" s="22">
        <v>-22.093023255814</v>
      </c>
      <c r="BF1025">
        <f t="shared" si="71"/>
        <v>0</v>
      </c>
      <c r="BG1025" s="22">
        <f t="shared" si="72"/>
        <v>-2.9069767441860499</v>
      </c>
      <c r="BH1025" s="61" t="s">
        <v>71</v>
      </c>
      <c r="BI1025" t="e">
        <f>+VLOOKUP(AG1025,Sheet4!A:A,1,FALSE())</f>
        <v>#N/A</v>
      </c>
      <c r="BN1025" s="62">
        <f t="shared" si="74"/>
        <v>0</v>
      </c>
      <c r="BO1025" t="s">
        <v>671</v>
      </c>
    </row>
    <row r="1026" spans="1:68" ht="12.75" hidden="1" customHeight="1" x14ac:dyDescent="0.3">
      <c r="A1026" s="60">
        <v>46114</v>
      </c>
      <c r="B1026" t="s">
        <v>82</v>
      </c>
      <c r="F1026" s="63">
        <v>69</v>
      </c>
      <c r="G1026">
        <v>34.5</v>
      </c>
      <c r="H1026" s="22">
        <v>0</v>
      </c>
      <c r="I1026" s="22">
        <v>0</v>
      </c>
      <c r="J1026" s="22">
        <f t="shared" si="73"/>
        <v>-34.5</v>
      </c>
      <c r="K1026" s="22"/>
      <c r="L1026" s="22"/>
      <c r="R1026" t="s">
        <v>83</v>
      </c>
      <c r="V1026">
        <v>2601142</v>
      </c>
      <c r="W1026" t="s">
        <v>668</v>
      </c>
      <c r="X1026" t="s">
        <v>119</v>
      </c>
      <c r="Y1026" t="s">
        <v>520</v>
      </c>
      <c r="Z1026" t="s">
        <v>669</v>
      </c>
      <c r="AG1026" t="s">
        <v>668</v>
      </c>
      <c r="AH1026" t="s">
        <v>670</v>
      </c>
      <c r="AI1026" t="s">
        <v>523</v>
      </c>
      <c r="AJ1026">
        <v>867084801</v>
      </c>
      <c r="AN1026">
        <v>260001</v>
      </c>
      <c r="BB1026" s="22">
        <v>-69</v>
      </c>
      <c r="BF1026">
        <f t="shared" ref="BF1026:BF1089" si="75">+BC1026+BD1026</f>
        <v>0</v>
      </c>
      <c r="BG1026" s="22">
        <f t="shared" ref="BG1026:BG1089" si="76">+BF1026-I1026</f>
        <v>0</v>
      </c>
      <c r="BH1026" s="61" t="s">
        <v>71</v>
      </c>
      <c r="BI1026" t="e">
        <f>+VLOOKUP(AG1026,Sheet4!A:A,1,FALSE())</f>
        <v>#N/A</v>
      </c>
      <c r="BN1026" s="62">
        <f t="shared" si="74"/>
        <v>0</v>
      </c>
      <c r="BO1026" t="s">
        <v>671</v>
      </c>
    </row>
    <row r="1027" spans="1:68" ht="12.75" hidden="1" customHeight="1" x14ac:dyDescent="0.3">
      <c r="A1027" s="60">
        <v>46114</v>
      </c>
      <c r="B1027" t="s">
        <v>82</v>
      </c>
      <c r="F1027" s="63">
        <v>159</v>
      </c>
      <c r="G1027">
        <v>79.5</v>
      </c>
      <c r="H1027" s="22">
        <v>0</v>
      </c>
      <c r="I1027" s="22">
        <v>0</v>
      </c>
      <c r="J1027" s="22">
        <f t="shared" si="73"/>
        <v>-79.5</v>
      </c>
      <c r="K1027" s="22"/>
      <c r="L1027" s="22"/>
      <c r="R1027" t="s">
        <v>83</v>
      </c>
      <c r="V1027">
        <v>2601142</v>
      </c>
      <c r="W1027" t="s">
        <v>668</v>
      </c>
      <c r="X1027" t="s">
        <v>119</v>
      </c>
      <c r="Y1027" t="s">
        <v>520</v>
      </c>
      <c r="Z1027" t="s">
        <v>672</v>
      </c>
      <c r="AG1027" t="s">
        <v>668</v>
      </c>
      <c r="AH1027" t="s">
        <v>670</v>
      </c>
      <c r="AI1027" t="s">
        <v>523</v>
      </c>
      <c r="AJ1027">
        <v>867084801</v>
      </c>
      <c r="AN1027">
        <v>260001</v>
      </c>
      <c r="BB1027" s="22">
        <v>-159</v>
      </c>
      <c r="BF1027">
        <f t="shared" si="75"/>
        <v>0</v>
      </c>
      <c r="BG1027" s="22">
        <f t="shared" si="76"/>
        <v>0</v>
      </c>
      <c r="BH1027" s="61" t="s">
        <v>71</v>
      </c>
      <c r="BI1027" t="e">
        <f>+VLOOKUP(AG1027,Sheet4!A:A,1,FALSE())</f>
        <v>#N/A</v>
      </c>
      <c r="BN1027" s="62">
        <f t="shared" si="74"/>
        <v>0</v>
      </c>
      <c r="BO1027" t="s">
        <v>671</v>
      </c>
    </row>
    <row r="1028" spans="1:68" ht="12.75" hidden="1" customHeight="1" x14ac:dyDescent="0.3">
      <c r="A1028" s="60">
        <v>46114</v>
      </c>
      <c r="B1028" t="s">
        <v>84</v>
      </c>
      <c r="F1028">
        <v>1150</v>
      </c>
      <c r="G1028">
        <v>1150</v>
      </c>
      <c r="H1028" s="22">
        <v>0</v>
      </c>
      <c r="I1028" s="22">
        <v>0</v>
      </c>
      <c r="J1028" s="22">
        <f t="shared" si="73"/>
        <v>-1150</v>
      </c>
      <c r="K1028" s="22"/>
      <c r="L1028" s="22"/>
      <c r="R1028" t="s">
        <v>85</v>
      </c>
      <c r="V1028">
        <v>2601142</v>
      </c>
      <c r="W1028" t="s">
        <v>668</v>
      </c>
      <c r="X1028" t="s">
        <v>119</v>
      </c>
      <c r="Y1028" t="s">
        <v>520</v>
      </c>
      <c r="Z1028" t="s">
        <v>669</v>
      </c>
      <c r="AG1028" t="s">
        <v>668</v>
      </c>
      <c r="AH1028" t="s">
        <v>670</v>
      </c>
      <c r="AI1028" t="s">
        <v>523</v>
      </c>
      <c r="AJ1028">
        <v>867084801</v>
      </c>
      <c r="AN1028">
        <v>260001</v>
      </c>
      <c r="BB1028" s="22">
        <v>-1150</v>
      </c>
      <c r="BF1028">
        <f t="shared" si="75"/>
        <v>0</v>
      </c>
      <c r="BG1028" s="22">
        <f t="shared" si="76"/>
        <v>0</v>
      </c>
      <c r="BH1028" s="61" t="s">
        <v>71</v>
      </c>
      <c r="BI1028" t="e">
        <f>+VLOOKUP(AG1028,Sheet4!A:A,1,FALSE())</f>
        <v>#N/A</v>
      </c>
      <c r="BN1028" s="62">
        <f t="shared" si="74"/>
        <v>0</v>
      </c>
      <c r="BO1028" t="s">
        <v>671</v>
      </c>
    </row>
    <row r="1029" spans="1:68" ht="12.75" hidden="1" customHeight="1" x14ac:dyDescent="0.3">
      <c r="A1029" s="60">
        <v>46114</v>
      </c>
      <c r="B1029" t="s">
        <v>84</v>
      </c>
      <c r="F1029">
        <v>2650</v>
      </c>
      <c r="G1029">
        <v>2650</v>
      </c>
      <c r="H1029" s="22">
        <v>0</v>
      </c>
      <c r="I1029" s="22">
        <v>0</v>
      </c>
      <c r="J1029" s="22">
        <f t="shared" si="73"/>
        <v>-2650</v>
      </c>
      <c r="K1029" s="22"/>
      <c r="L1029" s="22"/>
      <c r="R1029" t="s">
        <v>85</v>
      </c>
      <c r="V1029">
        <v>2601142</v>
      </c>
      <c r="W1029" t="s">
        <v>668</v>
      </c>
      <c r="X1029" t="s">
        <v>119</v>
      </c>
      <c r="Y1029" t="s">
        <v>520</v>
      </c>
      <c r="Z1029" t="s">
        <v>672</v>
      </c>
      <c r="AG1029" t="s">
        <v>668</v>
      </c>
      <c r="AH1029" t="s">
        <v>670</v>
      </c>
      <c r="AI1029" t="s">
        <v>523</v>
      </c>
      <c r="AJ1029">
        <v>867084801</v>
      </c>
      <c r="AN1029">
        <v>260001</v>
      </c>
      <c r="BB1029" s="22">
        <v>-2650</v>
      </c>
      <c r="BF1029">
        <f t="shared" si="75"/>
        <v>0</v>
      </c>
      <c r="BG1029" s="22">
        <f t="shared" si="76"/>
        <v>0</v>
      </c>
      <c r="BH1029" s="61" t="s">
        <v>71</v>
      </c>
      <c r="BI1029" t="e">
        <f>+VLOOKUP(AG1029,Sheet4!A:A,1,FALSE())</f>
        <v>#N/A</v>
      </c>
      <c r="BN1029" s="62">
        <f t="shared" si="74"/>
        <v>0</v>
      </c>
      <c r="BO1029" t="s">
        <v>671</v>
      </c>
    </row>
    <row r="1030" spans="1:68" ht="12.75" customHeight="1" x14ac:dyDescent="0.3">
      <c r="A1030" s="60">
        <v>46114</v>
      </c>
      <c r="B1030" t="s">
        <v>63</v>
      </c>
      <c r="F1030">
        <v>2805</v>
      </c>
      <c r="G1030">
        <v>2805</v>
      </c>
      <c r="H1030">
        <v>1200</v>
      </c>
      <c r="I1030">
        <v>1200</v>
      </c>
      <c r="J1030" s="22">
        <v>-1605</v>
      </c>
      <c r="R1030" t="s">
        <v>64</v>
      </c>
      <c r="V1030">
        <v>2601143</v>
      </c>
      <c r="W1030" t="s">
        <v>674</v>
      </c>
      <c r="X1030" t="s">
        <v>94</v>
      </c>
      <c r="Y1030" t="s">
        <v>231</v>
      </c>
      <c r="Z1030" t="s">
        <v>675</v>
      </c>
      <c r="AG1030" t="s">
        <v>674</v>
      </c>
      <c r="AH1030" t="s">
        <v>676</v>
      </c>
      <c r="AI1030" t="s">
        <v>234</v>
      </c>
      <c r="AJ1030">
        <v>847389056</v>
      </c>
      <c r="AN1030">
        <v>260001</v>
      </c>
      <c r="BE1030" s="64">
        <v>2805</v>
      </c>
      <c r="BF1030">
        <f t="shared" si="75"/>
        <v>0</v>
      </c>
      <c r="BG1030" s="22">
        <f t="shared" si="76"/>
        <v>-1200</v>
      </c>
      <c r="BH1030" s="66" t="s">
        <v>71</v>
      </c>
      <c r="BI1030" t="e">
        <f>+VLOOKUP(AG1030,Sheet4!A:A,1,FALSE())</f>
        <v>#N/A</v>
      </c>
      <c r="BN1030" s="62">
        <v>-1605</v>
      </c>
      <c r="BO1030" t="s">
        <v>677</v>
      </c>
      <c r="BP1030" t="s">
        <v>116</v>
      </c>
    </row>
    <row r="1031" spans="1:68" ht="12.75" hidden="1" customHeight="1" x14ac:dyDescent="0.3">
      <c r="A1031" s="60">
        <v>46114</v>
      </c>
      <c r="B1031" t="s">
        <v>74</v>
      </c>
      <c r="F1031" s="63">
        <v>187</v>
      </c>
      <c r="G1031">
        <v>93.5</v>
      </c>
      <c r="H1031">
        <v>80</v>
      </c>
      <c r="I1031">
        <v>80</v>
      </c>
      <c r="J1031" s="22">
        <v>-107</v>
      </c>
      <c r="R1031" t="s">
        <v>75</v>
      </c>
      <c r="V1031">
        <v>2601143</v>
      </c>
      <c r="W1031" t="s">
        <v>674</v>
      </c>
      <c r="X1031" t="s">
        <v>94</v>
      </c>
      <c r="Y1031" t="s">
        <v>231</v>
      </c>
      <c r="Z1031" t="s">
        <v>675</v>
      </c>
      <c r="AG1031" t="s">
        <v>674</v>
      </c>
      <c r="AH1031" t="s">
        <v>676</v>
      </c>
      <c r="AI1031" t="s">
        <v>234</v>
      </c>
      <c r="AJ1031">
        <v>847389056</v>
      </c>
      <c r="AN1031">
        <v>260001</v>
      </c>
      <c r="BF1031">
        <f t="shared" si="75"/>
        <v>0</v>
      </c>
      <c r="BG1031" s="22">
        <f t="shared" si="76"/>
        <v>-80</v>
      </c>
      <c r="BH1031" s="61" t="s">
        <v>71</v>
      </c>
      <c r="BI1031" t="e">
        <f>+VLOOKUP(AG1031,Sheet4!A:A,1,FALSE())</f>
        <v>#N/A</v>
      </c>
      <c r="BN1031" s="62">
        <v>-107</v>
      </c>
      <c r="BO1031" t="s">
        <v>677</v>
      </c>
    </row>
    <row r="1032" spans="1:68" ht="12.75" hidden="1" customHeight="1" x14ac:dyDescent="0.3">
      <c r="A1032" s="60">
        <v>46114</v>
      </c>
      <c r="B1032" t="s">
        <v>76</v>
      </c>
      <c r="F1032">
        <v>3740</v>
      </c>
      <c r="G1032">
        <v>3740</v>
      </c>
      <c r="H1032">
        <v>1600</v>
      </c>
      <c r="I1032">
        <v>1600</v>
      </c>
      <c r="J1032" s="22">
        <v>-2140</v>
      </c>
      <c r="R1032" t="s">
        <v>77</v>
      </c>
      <c r="V1032">
        <v>2601143</v>
      </c>
      <c r="W1032" t="s">
        <v>674</v>
      </c>
      <c r="X1032" t="s">
        <v>94</v>
      </c>
      <c r="Y1032" t="s">
        <v>231</v>
      </c>
      <c r="Z1032" t="s">
        <v>675</v>
      </c>
      <c r="AG1032" t="s">
        <v>674</v>
      </c>
      <c r="AH1032" t="s">
        <v>676</v>
      </c>
      <c r="AI1032" t="s">
        <v>234</v>
      </c>
      <c r="AJ1032">
        <v>847389056</v>
      </c>
      <c r="AN1032">
        <v>260001</v>
      </c>
      <c r="BF1032">
        <f t="shared" si="75"/>
        <v>0</v>
      </c>
      <c r="BG1032" s="22">
        <f t="shared" si="76"/>
        <v>-1600</v>
      </c>
      <c r="BH1032" s="61" t="s">
        <v>71</v>
      </c>
      <c r="BI1032" t="e">
        <f>+VLOOKUP(AG1032,Sheet4!A:A,1,FALSE())</f>
        <v>#N/A</v>
      </c>
      <c r="BN1032" s="62">
        <v>-2140</v>
      </c>
      <c r="BO1032" t="s">
        <v>677</v>
      </c>
    </row>
    <row r="1033" spans="1:68" ht="12.75" hidden="1" customHeight="1" x14ac:dyDescent="0.3">
      <c r="A1033" s="60">
        <v>46114</v>
      </c>
      <c r="B1033" t="s">
        <v>78</v>
      </c>
      <c r="F1033" s="63">
        <v>187</v>
      </c>
      <c r="G1033">
        <v>93.5</v>
      </c>
      <c r="H1033">
        <v>80</v>
      </c>
      <c r="I1033">
        <v>80</v>
      </c>
      <c r="J1033" s="22">
        <v>-107</v>
      </c>
      <c r="R1033" t="s">
        <v>79</v>
      </c>
      <c r="V1033">
        <v>2601143</v>
      </c>
      <c r="W1033" t="s">
        <v>674</v>
      </c>
      <c r="X1033" t="s">
        <v>94</v>
      </c>
      <c r="Y1033" t="s">
        <v>231</v>
      </c>
      <c r="Z1033" t="s">
        <v>675</v>
      </c>
      <c r="AG1033" t="s">
        <v>674</v>
      </c>
      <c r="AH1033" t="s">
        <v>676</v>
      </c>
      <c r="AI1033" t="s">
        <v>234</v>
      </c>
      <c r="AJ1033">
        <v>847389056</v>
      </c>
      <c r="AN1033">
        <v>260001</v>
      </c>
      <c r="BF1033">
        <f t="shared" si="75"/>
        <v>0</v>
      </c>
      <c r="BG1033" s="22">
        <f t="shared" si="76"/>
        <v>-80</v>
      </c>
      <c r="BH1033" s="61" t="s">
        <v>71</v>
      </c>
      <c r="BI1033" t="e">
        <f>+VLOOKUP(AG1033,Sheet4!A:A,1,FALSE())</f>
        <v>#N/A</v>
      </c>
      <c r="BN1033" s="62">
        <v>-107</v>
      </c>
      <c r="BO1033" t="s">
        <v>677</v>
      </c>
    </row>
    <row r="1034" spans="1:68" ht="12.75" hidden="1" customHeight="1" x14ac:dyDescent="0.3">
      <c r="A1034" s="60">
        <v>46114</v>
      </c>
      <c r="B1034" t="s">
        <v>80</v>
      </c>
      <c r="F1034">
        <v>2337.5</v>
      </c>
      <c r="G1034">
        <v>2337.5</v>
      </c>
      <c r="H1034">
        <v>1000</v>
      </c>
      <c r="I1034">
        <v>1000</v>
      </c>
      <c r="J1034" s="22">
        <v>-1337.5</v>
      </c>
      <c r="R1034" t="s">
        <v>81</v>
      </c>
      <c r="V1034">
        <v>2601143</v>
      </c>
      <c r="W1034" t="s">
        <v>674</v>
      </c>
      <c r="X1034" t="s">
        <v>94</v>
      </c>
      <c r="Y1034" t="s">
        <v>231</v>
      </c>
      <c r="Z1034" t="s">
        <v>675</v>
      </c>
      <c r="AG1034" t="s">
        <v>674</v>
      </c>
      <c r="AH1034" t="s">
        <v>676</v>
      </c>
      <c r="AI1034" t="s">
        <v>234</v>
      </c>
      <c r="AJ1034">
        <v>847389056</v>
      </c>
      <c r="AN1034">
        <v>260001</v>
      </c>
      <c r="BD1034" s="64">
        <v>2338</v>
      </c>
      <c r="BF1034">
        <f t="shared" si="75"/>
        <v>2338</v>
      </c>
      <c r="BG1034" s="22">
        <f t="shared" si="76"/>
        <v>1338</v>
      </c>
      <c r="BH1034" s="65" t="s">
        <v>99</v>
      </c>
      <c r="BI1034" t="e">
        <f>+VLOOKUP(AG1034,Sheet4!A:A,1,FALSE())</f>
        <v>#N/A</v>
      </c>
      <c r="BN1034" s="62">
        <v>-1337.5</v>
      </c>
      <c r="BO1034" t="s">
        <v>677</v>
      </c>
    </row>
    <row r="1035" spans="1:68" ht="12.75" customHeight="1" x14ac:dyDescent="0.3">
      <c r="A1035" s="60">
        <v>46114</v>
      </c>
      <c r="B1035" t="s">
        <v>63</v>
      </c>
      <c r="F1035">
        <v>3195</v>
      </c>
      <c r="G1035">
        <v>3195</v>
      </c>
      <c r="H1035" s="22">
        <v>0</v>
      </c>
      <c r="I1035" s="22">
        <v>0</v>
      </c>
      <c r="J1035" s="22">
        <f t="shared" ref="J1035:J1059" si="77">I1035-G1035</f>
        <v>-3195</v>
      </c>
      <c r="K1035" s="22"/>
      <c r="L1035" s="22"/>
      <c r="R1035" t="s">
        <v>64</v>
      </c>
      <c r="V1035">
        <v>2601144</v>
      </c>
      <c r="W1035" t="s">
        <v>678</v>
      </c>
      <c r="X1035" t="s">
        <v>144</v>
      </c>
      <c r="Y1035" t="s">
        <v>514</v>
      </c>
      <c r="Z1035" t="s">
        <v>679</v>
      </c>
      <c r="AG1035" t="s">
        <v>678</v>
      </c>
      <c r="AH1035" t="s">
        <v>680</v>
      </c>
      <c r="AI1035" t="s">
        <v>516</v>
      </c>
      <c r="AJ1035" t="s">
        <v>517</v>
      </c>
      <c r="AN1035">
        <v>260001</v>
      </c>
      <c r="BB1035" s="22">
        <v>-3195</v>
      </c>
      <c r="BF1035">
        <f t="shared" si="75"/>
        <v>0</v>
      </c>
      <c r="BG1035" s="22">
        <f t="shared" si="76"/>
        <v>0</v>
      </c>
      <c r="BH1035" s="61" t="s">
        <v>71</v>
      </c>
      <c r="BI1035" t="e">
        <f>+VLOOKUP(AG1035,Sheet4!A:A,1,FALSE())</f>
        <v>#N/A</v>
      </c>
      <c r="BN1035" s="62">
        <f t="shared" ref="BN1035:BN1059" si="78">+I1035+-H1035</f>
        <v>0</v>
      </c>
      <c r="BO1035" t="s">
        <v>681</v>
      </c>
      <c r="BP1035" t="s">
        <v>101</v>
      </c>
    </row>
    <row r="1036" spans="1:68" ht="12.75" hidden="1" customHeight="1" x14ac:dyDescent="0.3">
      <c r="A1036" s="60">
        <v>46114</v>
      </c>
      <c r="B1036" t="s">
        <v>74</v>
      </c>
      <c r="F1036" s="63">
        <v>213</v>
      </c>
      <c r="G1036">
        <v>106.5</v>
      </c>
      <c r="H1036" s="22">
        <v>0</v>
      </c>
      <c r="I1036" s="22">
        <v>0</v>
      </c>
      <c r="J1036" s="22">
        <f t="shared" si="77"/>
        <v>-106.5</v>
      </c>
      <c r="K1036" s="22"/>
      <c r="L1036" s="22"/>
      <c r="R1036" t="s">
        <v>75</v>
      </c>
      <c r="V1036">
        <v>2601144</v>
      </c>
      <c r="W1036" t="s">
        <v>678</v>
      </c>
      <c r="X1036" t="s">
        <v>144</v>
      </c>
      <c r="Y1036" t="s">
        <v>514</v>
      </c>
      <c r="Z1036" t="s">
        <v>679</v>
      </c>
      <c r="AG1036" t="s">
        <v>678</v>
      </c>
      <c r="AH1036" t="s">
        <v>680</v>
      </c>
      <c r="AI1036" t="s">
        <v>516</v>
      </c>
      <c r="AJ1036" t="s">
        <v>517</v>
      </c>
      <c r="AN1036">
        <v>260001</v>
      </c>
      <c r="BB1036" s="22">
        <v>-213</v>
      </c>
      <c r="BF1036">
        <f t="shared" si="75"/>
        <v>0</v>
      </c>
      <c r="BG1036" s="22">
        <f t="shared" si="76"/>
        <v>0</v>
      </c>
      <c r="BH1036" s="61" t="s">
        <v>71</v>
      </c>
      <c r="BI1036" t="e">
        <f>+VLOOKUP(AG1036,Sheet4!A:A,1,FALSE())</f>
        <v>#N/A</v>
      </c>
      <c r="BN1036" s="62">
        <f t="shared" si="78"/>
        <v>0</v>
      </c>
      <c r="BO1036" t="s">
        <v>681</v>
      </c>
    </row>
    <row r="1037" spans="1:68" ht="12.75" hidden="1" customHeight="1" x14ac:dyDescent="0.3">
      <c r="A1037" s="60">
        <v>46114</v>
      </c>
      <c r="B1037" t="s">
        <v>76</v>
      </c>
      <c r="F1037">
        <v>4260</v>
      </c>
      <c r="G1037">
        <v>4260</v>
      </c>
      <c r="H1037" s="22">
        <v>0</v>
      </c>
      <c r="I1037" s="22">
        <v>0</v>
      </c>
      <c r="J1037" s="22">
        <f t="shared" si="77"/>
        <v>-4260</v>
      </c>
      <c r="K1037" s="22"/>
      <c r="L1037" s="22"/>
      <c r="R1037" t="s">
        <v>77</v>
      </c>
      <c r="V1037">
        <v>2601144</v>
      </c>
      <c r="W1037" t="s">
        <v>678</v>
      </c>
      <c r="X1037" t="s">
        <v>144</v>
      </c>
      <c r="Y1037" t="s">
        <v>514</v>
      </c>
      <c r="Z1037" t="s">
        <v>679</v>
      </c>
      <c r="AG1037" t="s">
        <v>678</v>
      </c>
      <c r="AH1037" t="s">
        <v>680</v>
      </c>
      <c r="AI1037" t="s">
        <v>516</v>
      </c>
      <c r="AJ1037" t="s">
        <v>517</v>
      </c>
      <c r="AN1037">
        <v>260001</v>
      </c>
      <c r="BB1037" s="22">
        <v>-4260</v>
      </c>
      <c r="BF1037">
        <f t="shared" si="75"/>
        <v>0</v>
      </c>
      <c r="BG1037" s="22">
        <f t="shared" si="76"/>
        <v>0</v>
      </c>
      <c r="BH1037" s="61" t="s">
        <v>71</v>
      </c>
      <c r="BI1037" t="e">
        <f>+VLOOKUP(AG1037,Sheet4!A:A,1,FALSE())</f>
        <v>#N/A</v>
      </c>
      <c r="BN1037" s="62">
        <f t="shared" si="78"/>
        <v>0</v>
      </c>
      <c r="BO1037" t="s">
        <v>681</v>
      </c>
    </row>
    <row r="1038" spans="1:68" ht="12.75" hidden="1" customHeight="1" x14ac:dyDescent="0.3">
      <c r="A1038" s="60">
        <v>46114</v>
      </c>
      <c r="B1038" t="s">
        <v>78</v>
      </c>
      <c r="F1038" s="63">
        <v>213</v>
      </c>
      <c r="G1038">
        <v>106.5</v>
      </c>
      <c r="H1038" s="22">
        <v>0</v>
      </c>
      <c r="I1038" s="22">
        <v>0</v>
      </c>
      <c r="J1038" s="22">
        <f t="shared" si="77"/>
        <v>-106.5</v>
      </c>
      <c r="K1038" s="22"/>
      <c r="L1038" s="22"/>
      <c r="R1038" t="s">
        <v>79</v>
      </c>
      <c r="V1038">
        <v>2601144</v>
      </c>
      <c r="W1038" t="s">
        <v>678</v>
      </c>
      <c r="X1038" t="s">
        <v>144</v>
      </c>
      <c r="Y1038" t="s">
        <v>514</v>
      </c>
      <c r="Z1038" t="s">
        <v>679</v>
      </c>
      <c r="AG1038" t="s">
        <v>678</v>
      </c>
      <c r="AH1038" t="s">
        <v>680</v>
      </c>
      <c r="AI1038" t="s">
        <v>516</v>
      </c>
      <c r="AJ1038" t="s">
        <v>517</v>
      </c>
      <c r="AN1038">
        <v>260001</v>
      </c>
      <c r="BB1038" s="22">
        <v>-213</v>
      </c>
      <c r="BF1038">
        <f t="shared" si="75"/>
        <v>0</v>
      </c>
      <c r="BG1038" s="22">
        <f t="shared" si="76"/>
        <v>0</v>
      </c>
      <c r="BH1038" s="61" t="s">
        <v>71</v>
      </c>
      <c r="BI1038" t="e">
        <f>+VLOOKUP(AG1038,Sheet4!A:A,1,FALSE())</f>
        <v>#N/A</v>
      </c>
      <c r="BN1038" s="62">
        <f t="shared" si="78"/>
        <v>0</v>
      </c>
      <c r="BO1038" t="s">
        <v>681</v>
      </c>
    </row>
    <row r="1039" spans="1:68" ht="12.75" hidden="1" customHeight="1" x14ac:dyDescent="0.3">
      <c r="A1039" s="60">
        <v>46114</v>
      </c>
      <c r="B1039" t="s">
        <v>80</v>
      </c>
      <c r="F1039">
        <v>2662.5</v>
      </c>
      <c r="G1039">
        <v>2662.5</v>
      </c>
      <c r="H1039" s="22">
        <v>0</v>
      </c>
      <c r="I1039" s="22">
        <v>0</v>
      </c>
      <c r="J1039" s="22">
        <f t="shared" si="77"/>
        <v>-2662.5</v>
      </c>
      <c r="K1039" s="22"/>
      <c r="L1039" s="22"/>
      <c r="R1039" t="s">
        <v>81</v>
      </c>
      <c r="V1039">
        <v>2601144</v>
      </c>
      <c r="W1039" t="s">
        <v>678</v>
      </c>
      <c r="X1039" t="s">
        <v>144</v>
      </c>
      <c r="Y1039" t="s">
        <v>514</v>
      </c>
      <c r="Z1039" t="s">
        <v>679</v>
      </c>
      <c r="AG1039" t="s">
        <v>678</v>
      </c>
      <c r="AH1039" t="s">
        <v>680</v>
      </c>
      <c r="AI1039" t="s">
        <v>516</v>
      </c>
      <c r="AJ1039" t="s">
        <v>517</v>
      </c>
      <c r="AN1039">
        <v>260001</v>
      </c>
      <c r="BB1039" s="22">
        <v>-2662.5</v>
      </c>
      <c r="BF1039">
        <f t="shared" si="75"/>
        <v>0</v>
      </c>
      <c r="BG1039" s="22">
        <f t="shared" si="76"/>
        <v>0</v>
      </c>
      <c r="BH1039" s="61" t="s">
        <v>71</v>
      </c>
      <c r="BI1039" t="e">
        <f>+VLOOKUP(AG1039,Sheet4!A:A,1,FALSE())</f>
        <v>#N/A</v>
      </c>
      <c r="BN1039" s="62">
        <f t="shared" si="78"/>
        <v>0</v>
      </c>
      <c r="BO1039" t="s">
        <v>681</v>
      </c>
    </row>
    <row r="1040" spans="1:68" ht="12.75" customHeight="1" x14ac:dyDescent="0.3">
      <c r="A1040" s="60">
        <v>46114</v>
      </c>
      <c r="B1040" t="s">
        <v>63</v>
      </c>
      <c r="F1040">
        <v>180</v>
      </c>
      <c r="G1040">
        <v>180</v>
      </c>
      <c r="H1040" s="22">
        <v>0</v>
      </c>
      <c r="I1040" s="22">
        <v>0</v>
      </c>
      <c r="J1040" s="22">
        <f t="shared" si="77"/>
        <v>-180</v>
      </c>
      <c r="K1040" s="22"/>
      <c r="L1040" s="22"/>
      <c r="R1040" t="s">
        <v>64</v>
      </c>
      <c r="V1040">
        <v>2601145</v>
      </c>
      <c r="W1040" t="s">
        <v>682</v>
      </c>
      <c r="X1040" t="s">
        <v>144</v>
      </c>
      <c r="Y1040" t="s">
        <v>514</v>
      </c>
      <c r="Z1040" t="s">
        <v>683</v>
      </c>
      <c r="AG1040" t="s">
        <v>682</v>
      </c>
      <c r="AH1040" t="s">
        <v>684</v>
      </c>
      <c r="AI1040" t="s">
        <v>516</v>
      </c>
      <c r="AJ1040" t="s">
        <v>517</v>
      </c>
      <c r="AN1040">
        <v>260001</v>
      </c>
      <c r="BB1040" s="22">
        <v>-180</v>
      </c>
      <c r="BF1040">
        <f t="shared" si="75"/>
        <v>0</v>
      </c>
      <c r="BG1040" s="22">
        <f t="shared" si="76"/>
        <v>0</v>
      </c>
      <c r="BH1040" s="61" t="s">
        <v>71</v>
      </c>
      <c r="BI1040" t="e">
        <f>+VLOOKUP(AG1040,Sheet4!A:A,1,FALSE())</f>
        <v>#N/A</v>
      </c>
      <c r="BN1040" s="62">
        <f t="shared" si="78"/>
        <v>0</v>
      </c>
      <c r="BO1040" t="s">
        <v>685</v>
      </c>
      <c r="BP1040" t="s">
        <v>101</v>
      </c>
    </row>
    <row r="1041" spans="1:68" ht="12.75" hidden="1" customHeight="1" x14ac:dyDescent="0.3">
      <c r="A1041" s="60">
        <v>46114</v>
      </c>
      <c r="B1041" t="s">
        <v>74</v>
      </c>
      <c r="F1041" s="63">
        <v>12</v>
      </c>
      <c r="G1041">
        <v>6</v>
      </c>
      <c r="H1041" s="22">
        <v>0</v>
      </c>
      <c r="I1041" s="22">
        <v>0</v>
      </c>
      <c r="J1041" s="22">
        <f t="shared" si="77"/>
        <v>-6</v>
      </c>
      <c r="K1041" s="22"/>
      <c r="L1041" s="22"/>
      <c r="R1041" t="s">
        <v>75</v>
      </c>
      <c r="V1041">
        <v>2601145</v>
      </c>
      <c r="W1041" t="s">
        <v>682</v>
      </c>
      <c r="X1041" t="s">
        <v>144</v>
      </c>
      <c r="Y1041" t="s">
        <v>514</v>
      </c>
      <c r="Z1041" t="s">
        <v>683</v>
      </c>
      <c r="AG1041" t="s">
        <v>682</v>
      </c>
      <c r="AH1041" t="s">
        <v>684</v>
      </c>
      <c r="AI1041" t="s">
        <v>516</v>
      </c>
      <c r="AJ1041" t="s">
        <v>517</v>
      </c>
      <c r="AN1041">
        <v>260001</v>
      </c>
      <c r="BB1041" s="22">
        <v>-12</v>
      </c>
      <c r="BF1041">
        <f t="shared" si="75"/>
        <v>0</v>
      </c>
      <c r="BG1041" s="22">
        <f t="shared" si="76"/>
        <v>0</v>
      </c>
      <c r="BH1041" s="61" t="s">
        <v>71</v>
      </c>
      <c r="BI1041" t="e">
        <f>+VLOOKUP(AG1041,Sheet4!A:A,1,FALSE())</f>
        <v>#N/A</v>
      </c>
      <c r="BN1041" s="62">
        <f t="shared" si="78"/>
        <v>0</v>
      </c>
      <c r="BO1041" t="s">
        <v>685</v>
      </c>
    </row>
    <row r="1042" spans="1:68" ht="12.75" hidden="1" customHeight="1" x14ac:dyDescent="0.3">
      <c r="A1042" s="60">
        <v>46114</v>
      </c>
      <c r="B1042" t="s">
        <v>76</v>
      </c>
      <c r="F1042">
        <v>240</v>
      </c>
      <c r="G1042">
        <v>240</v>
      </c>
      <c r="H1042" s="22">
        <v>0</v>
      </c>
      <c r="I1042" s="22">
        <v>0</v>
      </c>
      <c r="J1042" s="22">
        <f t="shared" si="77"/>
        <v>-240</v>
      </c>
      <c r="K1042" s="22"/>
      <c r="L1042" s="22"/>
      <c r="R1042" t="s">
        <v>77</v>
      </c>
      <c r="V1042">
        <v>2601145</v>
      </c>
      <c r="W1042" t="s">
        <v>682</v>
      </c>
      <c r="X1042" t="s">
        <v>144</v>
      </c>
      <c r="Y1042" t="s">
        <v>514</v>
      </c>
      <c r="Z1042" t="s">
        <v>683</v>
      </c>
      <c r="AG1042" t="s">
        <v>682</v>
      </c>
      <c r="AH1042" t="s">
        <v>684</v>
      </c>
      <c r="AI1042" t="s">
        <v>516</v>
      </c>
      <c r="AJ1042" t="s">
        <v>517</v>
      </c>
      <c r="AN1042">
        <v>260001</v>
      </c>
      <c r="BB1042" s="22">
        <v>-240</v>
      </c>
      <c r="BF1042">
        <f t="shared" si="75"/>
        <v>0</v>
      </c>
      <c r="BG1042" s="22">
        <f t="shared" si="76"/>
        <v>0</v>
      </c>
      <c r="BH1042" s="61" t="s">
        <v>71</v>
      </c>
      <c r="BI1042" t="e">
        <f>+VLOOKUP(AG1042,Sheet4!A:A,1,FALSE())</f>
        <v>#N/A</v>
      </c>
      <c r="BN1042" s="62">
        <f t="shared" si="78"/>
        <v>0</v>
      </c>
      <c r="BO1042" t="s">
        <v>685</v>
      </c>
    </row>
    <row r="1043" spans="1:68" ht="12.75" hidden="1" customHeight="1" x14ac:dyDescent="0.3">
      <c r="A1043" s="60">
        <v>46114</v>
      </c>
      <c r="B1043" t="s">
        <v>78</v>
      </c>
      <c r="F1043" s="63">
        <v>12</v>
      </c>
      <c r="G1043">
        <v>6</v>
      </c>
      <c r="H1043" s="22">
        <v>0</v>
      </c>
      <c r="I1043" s="22">
        <v>0</v>
      </c>
      <c r="J1043" s="22">
        <f t="shared" si="77"/>
        <v>-6</v>
      </c>
      <c r="K1043" s="22"/>
      <c r="L1043" s="22"/>
      <c r="R1043" t="s">
        <v>79</v>
      </c>
      <c r="V1043">
        <v>2601145</v>
      </c>
      <c r="W1043" t="s">
        <v>682</v>
      </c>
      <c r="X1043" t="s">
        <v>144</v>
      </c>
      <c r="Y1043" t="s">
        <v>514</v>
      </c>
      <c r="Z1043" t="s">
        <v>683</v>
      </c>
      <c r="AG1043" t="s">
        <v>682</v>
      </c>
      <c r="AH1043" t="s">
        <v>684</v>
      </c>
      <c r="AI1043" t="s">
        <v>516</v>
      </c>
      <c r="AJ1043" t="s">
        <v>517</v>
      </c>
      <c r="AN1043">
        <v>260001</v>
      </c>
      <c r="BB1043" s="22">
        <v>-12</v>
      </c>
      <c r="BF1043">
        <f t="shared" si="75"/>
        <v>0</v>
      </c>
      <c r="BG1043" s="22">
        <f t="shared" si="76"/>
        <v>0</v>
      </c>
      <c r="BH1043" s="61" t="s">
        <v>71</v>
      </c>
      <c r="BI1043" t="e">
        <f>+VLOOKUP(AG1043,Sheet4!A:A,1,FALSE())</f>
        <v>#N/A</v>
      </c>
      <c r="BN1043" s="62">
        <f t="shared" si="78"/>
        <v>0</v>
      </c>
      <c r="BO1043" t="s">
        <v>685</v>
      </c>
    </row>
    <row r="1044" spans="1:68" ht="12.75" hidden="1" customHeight="1" x14ac:dyDescent="0.3">
      <c r="A1044" s="60">
        <v>46114</v>
      </c>
      <c r="B1044" t="s">
        <v>80</v>
      </c>
      <c r="F1044">
        <v>150</v>
      </c>
      <c r="G1044">
        <v>150</v>
      </c>
      <c r="H1044" s="22">
        <v>0</v>
      </c>
      <c r="I1044" s="22">
        <v>0</v>
      </c>
      <c r="J1044" s="22">
        <f t="shared" si="77"/>
        <v>-150</v>
      </c>
      <c r="K1044" s="22"/>
      <c r="L1044" s="22"/>
      <c r="R1044" t="s">
        <v>81</v>
      </c>
      <c r="V1044">
        <v>2601145</v>
      </c>
      <c r="W1044" t="s">
        <v>682</v>
      </c>
      <c r="X1044" t="s">
        <v>144</v>
      </c>
      <c r="Y1044" t="s">
        <v>514</v>
      </c>
      <c r="Z1044" t="s">
        <v>683</v>
      </c>
      <c r="AG1044" t="s">
        <v>682</v>
      </c>
      <c r="AH1044" t="s">
        <v>684</v>
      </c>
      <c r="AI1044" t="s">
        <v>516</v>
      </c>
      <c r="AJ1044" t="s">
        <v>517</v>
      </c>
      <c r="AN1044">
        <v>260001</v>
      </c>
      <c r="BB1044" s="22">
        <v>-150</v>
      </c>
      <c r="BF1044">
        <f t="shared" si="75"/>
        <v>0</v>
      </c>
      <c r="BG1044" s="22">
        <f t="shared" si="76"/>
        <v>0</v>
      </c>
      <c r="BH1044" s="61" t="s">
        <v>71</v>
      </c>
      <c r="BI1044" t="e">
        <f>+VLOOKUP(AG1044,Sheet4!A:A,1,FALSE())</f>
        <v>#N/A</v>
      </c>
      <c r="BN1044" s="62">
        <f t="shared" si="78"/>
        <v>0</v>
      </c>
      <c r="BO1044" t="s">
        <v>685</v>
      </c>
    </row>
    <row r="1045" spans="1:68" ht="12.75" customHeight="1" x14ac:dyDescent="0.3">
      <c r="A1045" s="60">
        <v>46114</v>
      </c>
      <c r="B1045" t="s">
        <v>63</v>
      </c>
      <c r="F1045">
        <v>12765</v>
      </c>
      <c r="G1045">
        <v>12765</v>
      </c>
      <c r="H1045" s="22">
        <v>721.12563237773998</v>
      </c>
      <c r="I1045" s="22">
        <v>721.12563237773998</v>
      </c>
      <c r="J1045" s="22">
        <f t="shared" si="77"/>
        <v>-12043.87436762226</v>
      </c>
      <c r="K1045" s="22"/>
      <c r="L1045" s="22"/>
      <c r="R1045" t="s">
        <v>64</v>
      </c>
      <c r="V1045">
        <v>2601146</v>
      </c>
      <c r="W1045" t="s">
        <v>686</v>
      </c>
      <c r="X1045" t="s">
        <v>144</v>
      </c>
      <c r="Y1045" t="s">
        <v>514</v>
      </c>
      <c r="Z1045" t="s">
        <v>514</v>
      </c>
      <c r="AG1045" t="s">
        <v>686</v>
      </c>
      <c r="AH1045" t="s">
        <v>687</v>
      </c>
      <c r="AI1045" t="s">
        <v>516</v>
      </c>
      <c r="AJ1045" t="s">
        <v>517</v>
      </c>
      <c r="AN1045">
        <v>260001</v>
      </c>
      <c r="BB1045" s="22">
        <v>-12043.8743676223</v>
      </c>
      <c r="BF1045">
        <f t="shared" si="75"/>
        <v>0</v>
      </c>
      <c r="BG1045" s="22">
        <f t="shared" si="76"/>
        <v>-721.12563237773998</v>
      </c>
      <c r="BH1045" s="61" t="s">
        <v>71</v>
      </c>
      <c r="BI1045" t="e">
        <f>+VLOOKUP(AG1045,Sheet4!A:A,1,FALSE())</f>
        <v>#N/A</v>
      </c>
      <c r="BN1045" s="62">
        <f t="shared" si="78"/>
        <v>0</v>
      </c>
      <c r="BO1045" t="s">
        <v>688</v>
      </c>
      <c r="BP1045" t="s">
        <v>101</v>
      </c>
    </row>
    <row r="1046" spans="1:68" ht="12.75" customHeight="1" x14ac:dyDescent="0.3">
      <c r="A1046" s="60">
        <v>46114</v>
      </c>
      <c r="B1046" t="s">
        <v>63</v>
      </c>
      <c r="F1046">
        <v>5025</v>
      </c>
      <c r="G1046">
        <v>5025</v>
      </c>
      <c r="H1046" s="22">
        <v>283.87436762226002</v>
      </c>
      <c r="I1046" s="22">
        <v>283.87436762226002</v>
      </c>
      <c r="J1046" s="22">
        <f t="shared" si="77"/>
        <v>-4741.1256323777397</v>
      </c>
      <c r="K1046" s="22"/>
      <c r="L1046" s="22"/>
      <c r="R1046" t="s">
        <v>64</v>
      </c>
      <c r="V1046">
        <v>2601146</v>
      </c>
      <c r="W1046" t="s">
        <v>686</v>
      </c>
      <c r="X1046" t="s">
        <v>144</v>
      </c>
      <c r="Y1046" t="s">
        <v>514</v>
      </c>
      <c r="Z1046" t="s">
        <v>689</v>
      </c>
      <c r="AG1046" t="s">
        <v>686</v>
      </c>
      <c r="AH1046" t="s">
        <v>687</v>
      </c>
      <c r="AI1046" t="s">
        <v>516</v>
      </c>
      <c r="AJ1046" t="s">
        <v>517</v>
      </c>
      <c r="AN1046">
        <v>260001</v>
      </c>
      <c r="BB1046" s="22">
        <v>-4741.1256323777397</v>
      </c>
      <c r="BF1046">
        <f t="shared" si="75"/>
        <v>0</v>
      </c>
      <c r="BG1046" s="22">
        <f t="shared" si="76"/>
        <v>-283.87436762226002</v>
      </c>
      <c r="BH1046" s="61" t="s">
        <v>71</v>
      </c>
      <c r="BI1046" t="e">
        <f>+VLOOKUP(AG1046,Sheet4!A:A,1,FALSE())</f>
        <v>#N/A</v>
      </c>
      <c r="BN1046" s="62">
        <f t="shared" si="78"/>
        <v>0</v>
      </c>
      <c r="BO1046" t="s">
        <v>688</v>
      </c>
      <c r="BP1046" t="s">
        <v>101</v>
      </c>
    </row>
    <row r="1047" spans="1:68" ht="12.75" hidden="1" customHeight="1" x14ac:dyDescent="0.3">
      <c r="A1047" s="60">
        <v>46114</v>
      </c>
      <c r="B1047" t="s">
        <v>74</v>
      </c>
      <c r="F1047" s="63">
        <v>851</v>
      </c>
      <c r="G1047">
        <v>425.5</v>
      </c>
      <c r="H1047" s="22">
        <v>48.075042158515998</v>
      </c>
      <c r="I1047" s="22">
        <v>48.075042158515998</v>
      </c>
      <c r="J1047" s="22">
        <f t="shared" si="77"/>
        <v>-377.424957841484</v>
      </c>
      <c r="K1047" s="22"/>
      <c r="L1047" s="22"/>
      <c r="R1047" t="s">
        <v>75</v>
      </c>
      <c r="V1047">
        <v>2601146</v>
      </c>
      <c r="W1047" t="s">
        <v>686</v>
      </c>
      <c r="X1047" t="s">
        <v>144</v>
      </c>
      <c r="Y1047" t="s">
        <v>514</v>
      </c>
      <c r="Z1047" t="s">
        <v>514</v>
      </c>
      <c r="AG1047" t="s">
        <v>686</v>
      </c>
      <c r="AH1047" t="s">
        <v>687</v>
      </c>
      <c r="AI1047" t="s">
        <v>516</v>
      </c>
      <c r="AJ1047" t="s">
        <v>517</v>
      </c>
      <c r="AN1047">
        <v>260001</v>
      </c>
      <c r="BB1047" s="22">
        <v>-802.924957841484</v>
      </c>
      <c r="BF1047">
        <f t="shared" si="75"/>
        <v>0</v>
      </c>
      <c r="BG1047" s="22">
        <f t="shared" si="76"/>
        <v>-48.075042158515998</v>
      </c>
      <c r="BH1047" s="61" t="s">
        <v>71</v>
      </c>
      <c r="BI1047" t="e">
        <f>+VLOOKUP(AG1047,Sheet4!A:A,1,FALSE())</f>
        <v>#N/A</v>
      </c>
      <c r="BN1047" s="62">
        <f t="shared" si="78"/>
        <v>0</v>
      </c>
      <c r="BO1047" t="s">
        <v>688</v>
      </c>
    </row>
    <row r="1048" spans="1:68" ht="12.75" hidden="1" customHeight="1" x14ac:dyDescent="0.3">
      <c r="A1048" s="60">
        <v>46114</v>
      </c>
      <c r="B1048" t="s">
        <v>74</v>
      </c>
      <c r="F1048" s="63">
        <v>335</v>
      </c>
      <c r="G1048">
        <v>167.5</v>
      </c>
      <c r="H1048" s="22">
        <v>18.924957841484002</v>
      </c>
      <c r="I1048" s="22">
        <v>18.924957841484002</v>
      </c>
      <c r="J1048" s="22">
        <f t="shared" si="77"/>
        <v>-148.575042158516</v>
      </c>
      <c r="K1048" s="22"/>
      <c r="L1048" s="22"/>
      <c r="R1048" t="s">
        <v>75</v>
      </c>
      <c r="V1048">
        <v>2601146</v>
      </c>
      <c r="W1048" t="s">
        <v>686</v>
      </c>
      <c r="X1048" t="s">
        <v>144</v>
      </c>
      <c r="Y1048" t="s">
        <v>514</v>
      </c>
      <c r="Z1048" t="s">
        <v>689</v>
      </c>
      <c r="AG1048" t="s">
        <v>686</v>
      </c>
      <c r="AH1048" t="s">
        <v>687</v>
      </c>
      <c r="AI1048" t="s">
        <v>516</v>
      </c>
      <c r="AJ1048" t="s">
        <v>517</v>
      </c>
      <c r="AN1048">
        <v>260001</v>
      </c>
      <c r="BB1048" s="22">
        <v>-316.075042158516</v>
      </c>
      <c r="BF1048">
        <f t="shared" si="75"/>
        <v>0</v>
      </c>
      <c r="BG1048" s="22">
        <f t="shared" si="76"/>
        <v>-18.924957841484002</v>
      </c>
      <c r="BH1048" s="61" t="s">
        <v>71</v>
      </c>
      <c r="BI1048" t="e">
        <f>+VLOOKUP(AG1048,Sheet4!A:A,1,FALSE())</f>
        <v>#N/A</v>
      </c>
      <c r="BN1048" s="62">
        <f t="shared" si="78"/>
        <v>0</v>
      </c>
      <c r="BO1048" t="s">
        <v>688</v>
      </c>
    </row>
    <row r="1049" spans="1:68" ht="12.75" hidden="1" customHeight="1" x14ac:dyDescent="0.3">
      <c r="A1049" s="60">
        <v>46114</v>
      </c>
      <c r="B1049" t="s">
        <v>76</v>
      </c>
      <c r="F1049">
        <v>17020</v>
      </c>
      <c r="G1049">
        <v>17020</v>
      </c>
      <c r="H1049" s="22">
        <v>961.50084317031997</v>
      </c>
      <c r="I1049" s="22">
        <v>961.50084317031997</v>
      </c>
      <c r="J1049" s="22">
        <f t="shared" si="77"/>
        <v>-16058.499156829679</v>
      </c>
      <c r="K1049" s="22"/>
      <c r="L1049" s="22"/>
      <c r="R1049" t="s">
        <v>77</v>
      </c>
      <c r="V1049">
        <v>2601146</v>
      </c>
      <c r="W1049" t="s">
        <v>686</v>
      </c>
      <c r="X1049" t="s">
        <v>144</v>
      </c>
      <c r="Y1049" t="s">
        <v>514</v>
      </c>
      <c r="Z1049" t="s">
        <v>514</v>
      </c>
      <c r="AG1049" t="s">
        <v>686</v>
      </c>
      <c r="AH1049" t="s">
        <v>687</v>
      </c>
      <c r="AI1049" t="s">
        <v>516</v>
      </c>
      <c r="AJ1049" t="s">
        <v>517</v>
      </c>
      <c r="AN1049">
        <v>260001</v>
      </c>
      <c r="BB1049" s="22">
        <v>-16058.499156829699</v>
      </c>
      <c r="BF1049">
        <f t="shared" si="75"/>
        <v>0</v>
      </c>
      <c r="BG1049" s="22">
        <f t="shared" si="76"/>
        <v>-961.50084317031997</v>
      </c>
      <c r="BH1049" s="61" t="s">
        <v>71</v>
      </c>
      <c r="BI1049" t="e">
        <f>+VLOOKUP(AG1049,Sheet4!A:A,1,FALSE())</f>
        <v>#N/A</v>
      </c>
      <c r="BN1049" s="62">
        <f t="shared" si="78"/>
        <v>0</v>
      </c>
      <c r="BO1049" t="s">
        <v>688</v>
      </c>
    </row>
    <row r="1050" spans="1:68" ht="12.75" hidden="1" customHeight="1" x14ac:dyDescent="0.3">
      <c r="A1050" s="60">
        <v>46114</v>
      </c>
      <c r="B1050" t="s">
        <v>76</v>
      </c>
      <c r="F1050">
        <v>6700</v>
      </c>
      <c r="G1050">
        <v>6700</v>
      </c>
      <c r="H1050" s="22">
        <v>378.49915682967998</v>
      </c>
      <c r="I1050" s="22">
        <v>378.49915682967998</v>
      </c>
      <c r="J1050" s="22">
        <f t="shared" si="77"/>
        <v>-6321.50084317032</v>
      </c>
      <c r="K1050" s="22"/>
      <c r="L1050" s="22"/>
      <c r="R1050" t="s">
        <v>77</v>
      </c>
      <c r="V1050">
        <v>2601146</v>
      </c>
      <c r="W1050" t="s">
        <v>686</v>
      </c>
      <c r="X1050" t="s">
        <v>144</v>
      </c>
      <c r="Y1050" t="s">
        <v>514</v>
      </c>
      <c r="Z1050" t="s">
        <v>689</v>
      </c>
      <c r="AG1050" t="s">
        <v>686</v>
      </c>
      <c r="AH1050" t="s">
        <v>687</v>
      </c>
      <c r="AI1050" t="s">
        <v>516</v>
      </c>
      <c r="AJ1050" t="s">
        <v>517</v>
      </c>
      <c r="AN1050">
        <v>260001</v>
      </c>
      <c r="BB1050" s="22">
        <v>-6321.50084317032</v>
      </c>
      <c r="BF1050">
        <f t="shared" si="75"/>
        <v>0</v>
      </c>
      <c r="BG1050" s="22">
        <f t="shared" si="76"/>
        <v>-378.49915682967998</v>
      </c>
      <c r="BH1050" s="61" t="s">
        <v>71</v>
      </c>
      <c r="BI1050" t="e">
        <f>+VLOOKUP(AG1050,Sheet4!A:A,1,FALSE())</f>
        <v>#N/A</v>
      </c>
      <c r="BN1050" s="62">
        <f t="shared" si="78"/>
        <v>0</v>
      </c>
      <c r="BO1050" t="s">
        <v>688</v>
      </c>
    </row>
    <row r="1051" spans="1:68" ht="12.75" hidden="1" customHeight="1" x14ac:dyDescent="0.3">
      <c r="A1051" s="60">
        <v>46114</v>
      </c>
      <c r="B1051" t="s">
        <v>78</v>
      </c>
      <c r="F1051" s="63">
        <v>851</v>
      </c>
      <c r="G1051">
        <v>425.5</v>
      </c>
      <c r="H1051" s="22">
        <v>48.075042158515998</v>
      </c>
      <c r="I1051" s="22">
        <v>48.075042158515998</v>
      </c>
      <c r="J1051" s="22">
        <f t="shared" si="77"/>
        <v>-377.424957841484</v>
      </c>
      <c r="K1051" s="22"/>
      <c r="L1051" s="22"/>
      <c r="R1051" t="s">
        <v>79</v>
      </c>
      <c r="V1051">
        <v>2601146</v>
      </c>
      <c r="W1051" t="s">
        <v>686</v>
      </c>
      <c r="X1051" t="s">
        <v>144</v>
      </c>
      <c r="Y1051" t="s">
        <v>514</v>
      </c>
      <c r="Z1051" t="s">
        <v>514</v>
      </c>
      <c r="AG1051" t="s">
        <v>686</v>
      </c>
      <c r="AH1051" t="s">
        <v>687</v>
      </c>
      <c r="AI1051" t="s">
        <v>516</v>
      </c>
      <c r="AJ1051" t="s">
        <v>517</v>
      </c>
      <c r="AN1051">
        <v>260001</v>
      </c>
      <c r="BB1051" s="22">
        <v>-802.924957841484</v>
      </c>
      <c r="BF1051">
        <f t="shared" si="75"/>
        <v>0</v>
      </c>
      <c r="BG1051" s="22">
        <f t="shared" si="76"/>
        <v>-48.075042158515998</v>
      </c>
      <c r="BH1051" s="61" t="s">
        <v>71</v>
      </c>
      <c r="BI1051" t="e">
        <f>+VLOOKUP(AG1051,Sheet4!A:A,1,FALSE())</f>
        <v>#N/A</v>
      </c>
      <c r="BN1051" s="62">
        <f t="shared" si="78"/>
        <v>0</v>
      </c>
      <c r="BO1051" t="s">
        <v>688</v>
      </c>
    </row>
    <row r="1052" spans="1:68" ht="12.75" hidden="1" customHeight="1" x14ac:dyDescent="0.3">
      <c r="A1052" s="60">
        <v>46114</v>
      </c>
      <c r="B1052" t="s">
        <v>78</v>
      </c>
      <c r="F1052" s="63">
        <v>335</v>
      </c>
      <c r="G1052">
        <v>167.5</v>
      </c>
      <c r="H1052" s="22">
        <v>18.924957841484002</v>
      </c>
      <c r="I1052" s="22">
        <v>18.924957841484002</v>
      </c>
      <c r="J1052" s="22">
        <f t="shared" si="77"/>
        <v>-148.575042158516</v>
      </c>
      <c r="K1052" s="22"/>
      <c r="L1052" s="22"/>
      <c r="R1052" t="s">
        <v>79</v>
      </c>
      <c r="V1052">
        <v>2601146</v>
      </c>
      <c r="W1052" t="s">
        <v>686</v>
      </c>
      <c r="X1052" t="s">
        <v>144</v>
      </c>
      <c r="Y1052" t="s">
        <v>514</v>
      </c>
      <c r="Z1052" t="s">
        <v>689</v>
      </c>
      <c r="AG1052" t="s">
        <v>686</v>
      </c>
      <c r="AH1052" t="s">
        <v>687</v>
      </c>
      <c r="AI1052" t="s">
        <v>516</v>
      </c>
      <c r="AJ1052" t="s">
        <v>517</v>
      </c>
      <c r="AN1052">
        <v>260001</v>
      </c>
      <c r="BB1052" s="22">
        <v>-316.075042158516</v>
      </c>
      <c r="BF1052">
        <f t="shared" si="75"/>
        <v>0</v>
      </c>
      <c r="BG1052" s="22">
        <f t="shared" si="76"/>
        <v>-18.924957841484002</v>
      </c>
      <c r="BH1052" s="61" t="s">
        <v>71</v>
      </c>
      <c r="BI1052" t="e">
        <f>+VLOOKUP(AG1052,Sheet4!A:A,1,FALSE())</f>
        <v>#N/A</v>
      </c>
      <c r="BN1052" s="62">
        <f t="shared" si="78"/>
        <v>0</v>
      </c>
      <c r="BO1052" t="s">
        <v>688</v>
      </c>
    </row>
    <row r="1053" spans="1:68" ht="12.75" hidden="1" customHeight="1" x14ac:dyDescent="0.3">
      <c r="A1053" s="60">
        <v>46114</v>
      </c>
      <c r="B1053" t="s">
        <v>80</v>
      </c>
      <c r="F1053">
        <v>10637.5</v>
      </c>
      <c r="G1053">
        <v>10637.5</v>
      </c>
      <c r="H1053" s="22">
        <v>600.93802698144998</v>
      </c>
      <c r="I1053" s="22">
        <v>600.93802698144998</v>
      </c>
      <c r="J1053" s="22">
        <f t="shared" si="77"/>
        <v>-10036.56197301855</v>
      </c>
      <c r="K1053" s="22"/>
      <c r="L1053" s="22"/>
      <c r="R1053" t="s">
        <v>81</v>
      </c>
      <c r="V1053">
        <v>2601146</v>
      </c>
      <c r="W1053" t="s">
        <v>686</v>
      </c>
      <c r="X1053" t="s">
        <v>144</v>
      </c>
      <c r="Y1053" t="s">
        <v>514</v>
      </c>
      <c r="Z1053" t="s">
        <v>514</v>
      </c>
      <c r="AG1053" t="s">
        <v>686</v>
      </c>
      <c r="AH1053" t="s">
        <v>687</v>
      </c>
      <c r="AI1053" t="s">
        <v>516</v>
      </c>
      <c r="AJ1053" t="s">
        <v>517</v>
      </c>
      <c r="AN1053">
        <v>260001</v>
      </c>
      <c r="BB1053" s="22">
        <v>-10036.561973018601</v>
      </c>
      <c r="BF1053">
        <f t="shared" si="75"/>
        <v>0</v>
      </c>
      <c r="BG1053" s="22">
        <f t="shared" si="76"/>
        <v>-600.93802698144998</v>
      </c>
      <c r="BH1053" s="61" t="s">
        <v>71</v>
      </c>
      <c r="BI1053" t="e">
        <f>+VLOOKUP(AG1053,Sheet4!A:A,1,FALSE())</f>
        <v>#N/A</v>
      </c>
      <c r="BN1053" s="62">
        <f t="shared" si="78"/>
        <v>0</v>
      </c>
      <c r="BO1053" t="s">
        <v>688</v>
      </c>
    </row>
    <row r="1054" spans="1:68" ht="12.75" hidden="1" customHeight="1" x14ac:dyDescent="0.3">
      <c r="A1054" s="60">
        <v>46114</v>
      </c>
      <c r="B1054" t="s">
        <v>80</v>
      </c>
      <c r="F1054">
        <v>4187.5</v>
      </c>
      <c r="G1054">
        <v>4187.5</v>
      </c>
      <c r="H1054" s="22">
        <v>236.56197301854999</v>
      </c>
      <c r="I1054" s="22">
        <v>236.56197301854999</v>
      </c>
      <c r="J1054" s="22">
        <f t="shared" si="77"/>
        <v>-3950.9380269814501</v>
      </c>
      <c r="K1054" s="22"/>
      <c r="L1054" s="22"/>
      <c r="R1054" t="s">
        <v>81</v>
      </c>
      <c r="V1054">
        <v>2601146</v>
      </c>
      <c r="W1054" t="s">
        <v>686</v>
      </c>
      <c r="X1054" t="s">
        <v>144</v>
      </c>
      <c r="Y1054" t="s">
        <v>514</v>
      </c>
      <c r="Z1054" t="s">
        <v>689</v>
      </c>
      <c r="AG1054" t="s">
        <v>686</v>
      </c>
      <c r="AH1054" t="s">
        <v>687</v>
      </c>
      <c r="AI1054" t="s">
        <v>516</v>
      </c>
      <c r="AJ1054" t="s">
        <v>517</v>
      </c>
      <c r="AN1054">
        <v>260001</v>
      </c>
      <c r="BB1054" s="22">
        <v>-3950.9380269814501</v>
      </c>
      <c r="BF1054">
        <f t="shared" si="75"/>
        <v>0</v>
      </c>
      <c r="BG1054" s="22">
        <f t="shared" si="76"/>
        <v>-236.56197301854999</v>
      </c>
      <c r="BH1054" s="61" t="s">
        <v>71</v>
      </c>
      <c r="BI1054" t="e">
        <f>+VLOOKUP(AG1054,Sheet4!A:A,1,FALSE())</f>
        <v>#N/A</v>
      </c>
      <c r="BN1054" s="62">
        <f t="shared" si="78"/>
        <v>0</v>
      </c>
      <c r="BO1054" t="s">
        <v>688</v>
      </c>
    </row>
    <row r="1055" spans="1:68" ht="12.75" customHeight="1" x14ac:dyDescent="0.3">
      <c r="A1055" s="60">
        <v>46114</v>
      </c>
      <c r="B1055" t="s">
        <v>63</v>
      </c>
      <c r="F1055">
        <v>150</v>
      </c>
      <c r="G1055">
        <v>150</v>
      </c>
      <c r="H1055" s="22">
        <v>0</v>
      </c>
      <c r="I1055" s="22">
        <v>0</v>
      </c>
      <c r="J1055" s="22">
        <f t="shared" si="77"/>
        <v>-150</v>
      </c>
      <c r="K1055" s="22"/>
      <c r="L1055" s="22"/>
      <c r="R1055" t="s">
        <v>64</v>
      </c>
      <c r="V1055">
        <v>2601147</v>
      </c>
      <c r="W1055" t="s">
        <v>690</v>
      </c>
      <c r="X1055" t="s">
        <v>144</v>
      </c>
      <c r="Y1055" t="s">
        <v>145</v>
      </c>
      <c r="Z1055" t="s">
        <v>691</v>
      </c>
      <c r="AG1055" t="s">
        <v>690</v>
      </c>
      <c r="AH1055" t="s">
        <v>692</v>
      </c>
      <c r="AI1055" t="s">
        <v>148</v>
      </c>
      <c r="AJ1055" t="s">
        <v>149</v>
      </c>
      <c r="AN1055">
        <v>260001</v>
      </c>
      <c r="BB1055" s="22">
        <v>-150</v>
      </c>
      <c r="BF1055">
        <f t="shared" si="75"/>
        <v>0</v>
      </c>
      <c r="BG1055" s="22">
        <f t="shared" si="76"/>
        <v>0</v>
      </c>
      <c r="BH1055" s="61" t="s">
        <v>71</v>
      </c>
      <c r="BI1055" t="e">
        <f>+VLOOKUP(AG1055,Sheet4!A:A,1,FALSE())</f>
        <v>#N/A</v>
      </c>
      <c r="BN1055" s="62">
        <f t="shared" si="78"/>
        <v>0</v>
      </c>
      <c r="BO1055" t="s">
        <v>693</v>
      </c>
      <c r="BP1055" t="s">
        <v>101</v>
      </c>
    </row>
    <row r="1056" spans="1:68" ht="12.75" hidden="1" customHeight="1" x14ac:dyDescent="0.3">
      <c r="A1056" s="60">
        <v>46114</v>
      </c>
      <c r="B1056" t="s">
        <v>74</v>
      </c>
      <c r="F1056" s="63">
        <v>10</v>
      </c>
      <c r="G1056">
        <v>5</v>
      </c>
      <c r="H1056" s="22">
        <v>0</v>
      </c>
      <c r="I1056" s="22">
        <v>0</v>
      </c>
      <c r="J1056" s="22">
        <f t="shared" si="77"/>
        <v>-5</v>
      </c>
      <c r="K1056" s="22"/>
      <c r="L1056" s="22"/>
      <c r="R1056" t="s">
        <v>75</v>
      </c>
      <c r="V1056">
        <v>2601147</v>
      </c>
      <c r="W1056" t="s">
        <v>690</v>
      </c>
      <c r="X1056" t="s">
        <v>144</v>
      </c>
      <c r="Y1056" t="s">
        <v>145</v>
      </c>
      <c r="Z1056" t="s">
        <v>691</v>
      </c>
      <c r="AG1056" t="s">
        <v>690</v>
      </c>
      <c r="AH1056" t="s">
        <v>692</v>
      </c>
      <c r="AI1056" t="s">
        <v>148</v>
      </c>
      <c r="AJ1056" t="s">
        <v>149</v>
      </c>
      <c r="AN1056">
        <v>260001</v>
      </c>
      <c r="BB1056" s="22">
        <v>-10</v>
      </c>
      <c r="BF1056">
        <f t="shared" si="75"/>
        <v>0</v>
      </c>
      <c r="BG1056" s="22">
        <f t="shared" si="76"/>
        <v>0</v>
      </c>
      <c r="BH1056" s="61" t="s">
        <v>71</v>
      </c>
      <c r="BI1056" t="e">
        <f>+VLOOKUP(AG1056,Sheet4!A:A,1,FALSE())</f>
        <v>#N/A</v>
      </c>
      <c r="BN1056" s="62">
        <f t="shared" si="78"/>
        <v>0</v>
      </c>
      <c r="BO1056" t="s">
        <v>693</v>
      </c>
    </row>
    <row r="1057" spans="1:68" ht="12.75" hidden="1" customHeight="1" x14ac:dyDescent="0.3">
      <c r="A1057" s="60">
        <v>46114</v>
      </c>
      <c r="B1057" t="s">
        <v>76</v>
      </c>
      <c r="F1057">
        <v>200</v>
      </c>
      <c r="G1057">
        <v>200</v>
      </c>
      <c r="H1057" s="22">
        <v>0</v>
      </c>
      <c r="I1057" s="22">
        <v>0</v>
      </c>
      <c r="J1057" s="22">
        <f t="shared" si="77"/>
        <v>-200</v>
      </c>
      <c r="K1057" s="22"/>
      <c r="L1057" s="22"/>
      <c r="R1057" t="s">
        <v>77</v>
      </c>
      <c r="V1057">
        <v>2601147</v>
      </c>
      <c r="W1057" t="s">
        <v>690</v>
      </c>
      <c r="X1057" t="s">
        <v>144</v>
      </c>
      <c r="Y1057" t="s">
        <v>145</v>
      </c>
      <c r="Z1057" t="s">
        <v>691</v>
      </c>
      <c r="AG1057" t="s">
        <v>690</v>
      </c>
      <c r="AH1057" t="s">
        <v>692</v>
      </c>
      <c r="AI1057" t="s">
        <v>148</v>
      </c>
      <c r="AJ1057" t="s">
        <v>149</v>
      </c>
      <c r="AN1057">
        <v>260001</v>
      </c>
      <c r="BB1057" s="22">
        <v>-200</v>
      </c>
      <c r="BF1057">
        <f t="shared" si="75"/>
        <v>0</v>
      </c>
      <c r="BG1057" s="22">
        <f t="shared" si="76"/>
        <v>0</v>
      </c>
      <c r="BH1057" s="61" t="s">
        <v>71</v>
      </c>
      <c r="BI1057" t="e">
        <f>+VLOOKUP(AG1057,Sheet4!A:A,1,FALSE())</f>
        <v>#N/A</v>
      </c>
      <c r="BN1057" s="62">
        <f t="shared" si="78"/>
        <v>0</v>
      </c>
      <c r="BO1057" t="s">
        <v>693</v>
      </c>
    </row>
    <row r="1058" spans="1:68" ht="12.75" hidden="1" customHeight="1" x14ac:dyDescent="0.3">
      <c r="A1058" s="60">
        <v>46114</v>
      </c>
      <c r="B1058" t="s">
        <v>78</v>
      </c>
      <c r="F1058" s="63">
        <v>10</v>
      </c>
      <c r="G1058">
        <v>5</v>
      </c>
      <c r="H1058" s="22">
        <v>0</v>
      </c>
      <c r="I1058" s="22">
        <v>0</v>
      </c>
      <c r="J1058" s="22">
        <f t="shared" si="77"/>
        <v>-5</v>
      </c>
      <c r="K1058" s="22"/>
      <c r="L1058" s="22"/>
      <c r="R1058" t="s">
        <v>79</v>
      </c>
      <c r="V1058">
        <v>2601147</v>
      </c>
      <c r="W1058" t="s">
        <v>690</v>
      </c>
      <c r="X1058" t="s">
        <v>144</v>
      </c>
      <c r="Y1058" t="s">
        <v>145</v>
      </c>
      <c r="Z1058" t="s">
        <v>691</v>
      </c>
      <c r="AG1058" t="s">
        <v>690</v>
      </c>
      <c r="AH1058" t="s">
        <v>692</v>
      </c>
      <c r="AI1058" t="s">
        <v>148</v>
      </c>
      <c r="AJ1058" t="s">
        <v>149</v>
      </c>
      <c r="AN1058">
        <v>260001</v>
      </c>
      <c r="BB1058" s="22">
        <v>-10</v>
      </c>
      <c r="BF1058">
        <f t="shared" si="75"/>
        <v>0</v>
      </c>
      <c r="BG1058" s="22">
        <f t="shared" si="76"/>
        <v>0</v>
      </c>
      <c r="BH1058" s="61" t="s">
        <v>71</v>
      </c>
      <c r="BI1058" t="e">
        <f>+VLOOKUP(AG1058,Sheet4!A:A,1,FALSE())</f>
        <v>#N/A</v>
      </c>
      <c r="BN1058" s="62">
        <f t="shared" si="78"/>
        <v>0</v>
      </c>
      <c r="BO1058" t="s">
        <v>693</v>
      </c>
    </row>
    <row r="1059" spans="1:68" ht="12.75" hidden="1" customHeight="1" x14ac:dyDescent="0.3">
      <c r="A1059" s="60">
        <v>46114</v>
      </c>
      <c r="B1059" t="s">
        <v>80</v>
      </c>
      <c r="F1059">
        <v>125</v>
      </c>
      <c r="G1059">
        <v>125</v>
      </c>
      <c r="H1059" s="22">
        <v>0</v>
      </c>
      <c r="I1059" s="22">
        <v>0</v>
      </c>
      <c r="J1059" s="22">
        <f t="shared" si="77"/>
        <v>-125</v>
      </c>
      <c r="K1059" s="22"/>
      <c r="L1059" s="22"/>
      <c r="R1059" t="s">
        <v>81</v>
      </c>
      <c r="V1059">
        <v>2601147</v>
      </c>
      <c r="W1059" t="s">
        <v>690</v>
      </c>
      <c r="X1059" t="s">
        <v>144</v>
      </c>
      <c r="Y1059" t="s">
        <v>145</v>
      </c>
      <c r="Z1059" t="s">
        <v>691</v>
      </c>
      <c r="AG1059" t="s">
        <v>690</v>
      </c>
      <c r="AH1059" t="s">
        <v>692</v>
      </c>
      <c r="AI1059" t="s">
        <v>148</v>
      </c>
      <c r="AJ1059" t="s">
        <v>149</v>
      </c>
      <c r="AN1059">
        <v>260001</v>
      </c>
      <c r="BB1059" s="22">
        <v>-125</v>
      </c>
      <c r="BF1059">
        <f t="shared" si="75"/>
        <v>0</v>
      </c>
      <c r="BG1059" s="22">
        <f t="shared" si="76"/>
        <v>0</v>
      </c>
      <c r="BH1059" s="61" t="s">
        <v>71</v>
      </c>
      <c r="BI1059" t="e">
        <f>+VLOOKUP(AG1059,Sheet4!A:A,1,FALSE())</f>
        <v>#N/A</v>
      </c>
      <c r="BN1059" s="62">
        <f t="shared" si="78"/>
        <v>0</v>
      </c>
      <c r="BO1059" t="s">
        <v>693</v>
      </c>
    </row>
    <row r="1060" spans="1:68" ht="12.75" customHeight="1" x14ac:dyDescent="0.3">
      <c r="A1060" s="60">
        <v>46114</v>
      </c>
      <c r="B1060" t="s">
        <v>63</v>
      </c>
      <c r="F1060">
        <v>5610</v>
      </c>
      <c r="G1060">
        <v>5610</v>
      </c>
      <c r="H1060">
        <v>6285</v>
      </c>
      <c r="I1060">
        <v>6285</v>
      </c>
      <c r="J1060" s="22">
        <v>675</v>
      </c>
      <c r="R1060" t="s">
        <v>64</v>
      </c>
      <c r="V1060">
        <v>2601148</v>
      </c>
      <c r="W1060" t="s">
        <v>694</v>
      </c>
      <c r="X1060" t="s">
        <v>169</v>
      </c>
      <c r="Y1060" t="s">
        <v>275</v>
      </c>
      <c r="Z1060" t="s">
        <v>695</v>
      </c>
      <c r="AG1060" t="s">
        <v>694</v>
      </c>
      <c r="AH1060" t="s">
        <v>696</v>
      </c>
      <c r="AI1060" t="s">
        <v>278</v>
      </c>
      <c r="AJ1060">
        <v>867805809</v>
      </c>
      <c r="AN1060">
        <v>260001</v>
      </c>
      <c r="BE1060" s="64">
        <v>5610</v>
      </c>
      <c r="BF1060">
        <f t="shared" si="75"/>
        <v>0</v>
      </c>
      <c r="BG1060" s="22">
        <f t="shared" si="76"/>
        <v>-6285</v>
      </c>
      <c r="BH1060" s="66" t="s">
        <v>71</v>
      </c>
      <c r="BI1060" t="e">
        <f>+VLOOKUP(AG1060,Sheet4!A:A,1,FALSE())</f>
        <v>#N/A</v>
      </c>
      <c r="BN1060" s="62">
        <v>675</v>
      </c>
      <c r="BO1060" t="s">
        <v>697</v>
      </c>
      <c r="BP1060" t="s">
        <v>73</v>
      </c>
    </row>
    <row r="1061" spans="1:68" ht="12.75" hidden="1" customHeight="1" x14ac:dyDescent="0.3">
      <c r="A1061" s="60">
        <v>46114</v>
      </c>
      <c r="B1061" t="s">
        <v>74</v>
      </c>
      <c r="F1061" s="63">
        <v>374</v>
      </c>
      <c r="G1061">
        <v>187</v>
      </c>
      <c r="H1061">
        <v>419</v>
      </c>
      <c r="I1061">
        <v>419</v>
      </c>
      <c r="J1061" s="22">
        <v>45</v>
      </c>
      <c r="R1061" t="s">
        <v>75</v>
      </c>
      <c r="V1061">
        <v>2601148</v>
      </c>
      <c r="W1061" t="s">
        <v>694</v>
      </c>
      <c r="X1061" t="s">
        <v>169</v>
      </c>
      <c r="Y1061" t="s">
        <v>275</v>
      </c>
      <c r="Z1061" t="s">
        <v>695</v>
      </c>
      <c r="AG1061" t="s">
        <v>694</v>
      </c>
      <c r="AH1061" t="s">
        <v>696</v>
      </c>
      <c r="AI1061" t="s">
        <v>278</v>
      </c>
      <c r="AJ1061">
        <v>867805809</v>
      </c>
      <c r="AN1061">
        <v>260001</v>
      </c>
      <c r="BF1061">
        <f t="shared" si="75"/>
        <v>0</v>
      </c>
      <c r="BG1061" s="22">
        <f t="shared" si="76"/>
        <v>-419</v>
      </c>
      <c r="BH1061" s="61" t="s">
        <v>71</v>
      </c>
      <c r="BI1061" t="e">
        <f>+VLOOKUP(AG1061,Sheet4!A:A,1,FALSE())</f>
        <v>#N/A</v>
      </c>
      <c r="BN1061" s="62">
        <v>45</v>
      </c>
      <c r="BO1061" t="s">
        <v>697</v>
      </c>
    </row>
    <row r="1062" spans="1:68" ht="12.75" hidden="1" customHeight="1" x14ac:dyDescent="0.3">
      <c r="A1062" s="60">
        <v>46114</v>
      </c>
      <c r="B1062" t="s">
        <v>76</v>
      </c>
      <c r="F1062">
        <v>7480</v>
      </c>
      <c r="G1062">
        <v>7480</v>
      </c>
      <c r="H1062">
        <v>8380</v>
      </c>
      <c r="I1062">
        <v>8380</v>
      </c>
      <c r="J1062" s="22">
        <v>900</v>
      </c>
      <c r="R1062" t="s">
        <v>77</v>
      </c>
      <c r="V1062">
        <v>2601148</v>
      </c>
      <c r="W1062" t="s">
        <v>694</v>
      </c>
      <c r="X1062" t="s">
        <v>169</v>
      </c>
      <c r="Y1062" t="s">
        <v>275</v>
      </c>
      <c r="Z1062" t="s">
        <v>695</v>
      </c>
      <c r="AG1062" t="s">
        <v>694</v>
      </c>
      <c r="AH1062" t="s">
        <v>696</v>
      </c>
      <c r="AI1062" t="s">
        <v>278</v>
      </c>
      <c r="AJ1062">
        <v>867805809</v>
      </c>
      <c r="AN1062">
        <v>260001</v>
      </c>
      <c r="BF1062">
        <f t="shared" si="75"/>
        <v>0</v>
      </c>
      <c r="BG1062" s="22">
        <f t="shared" si="76"/>
        <v>-8380</v>
      </c>
      <c r="BH1062" s="61" t="s">
        <v>71</v>
      </c>
      <c r="BI1062" t="e">
        <f>+VLOOKUP(AG1062,Sheet4!A:A,1,FALSE())</f>
        <v>#N/A</v>
      </c>
      <c r="BN1062" s="62">
        <v>900</v>
      </c>
      <c r="BO1062" t="s">
        <v>697</v>
      </c>
    </row>
    <row r="1063" spans="1:68" ht="12.75" hidden="1" customHeight="1" x14ac:dyDescent="0.3">
      <c r="A1063" s="60">
        <v>46114</v>
      </c>
      <c r="B1063" t="s">
        <v>78</v>
      </c>
      <c r="F1063" s="63">
        <v>374</v>
      </c>
      <c r="G1063">
        <v>187</v>
      </c>
      <c r="H1063">
        <v>419</v>
      </c>
      <c r="I1063">
        <v>419</v>
      </c>
      <c r="J1063" s="22">
        <v>45</v>
      </c>
      <c r="R1063" t="s">
        <v>79</v>
      </c>
      <c r="V1063">
        <v>2601148</v>
      </c>
      <c r="W1063" t="s">
        <v>694</v>
      </c>
      <c r="X1063" t="s">
        <v>169</v>
      </c>
      <c r="Y1063" t="s">
        <v>275</v>
      </c>
      <c r="Z1063" t="s">
        <v>695</v>
      </c>
      <c r="AG1063" t="s">
        <v>694</v>
      </c>
      <c r="AH1063" t="s">
        <v>696</v>
      </c>
      <c r="AI1063" t="s">
        <v>278</v>
      </c>
      <c r="AJ1063">
        <v>867805809</v>
      </c>
      <c r="AN1063">
        <v>260001</v>
      </c>
      <c r="BF1063">
        <f t="shared" si="75"/>
        <v>0</v>
      </c>
      <c r="BG1063" s="22">
        <f t="shared" si="76"/>
        <v>-419</v>
      </c>
      <c r="BH1063" s="61" t="s">
        <v>71</v>
      </c>
      <c r="BI1063" t="e">
        <f>+VLOOKUP(AG1063,Sheet4!A:A,1,FALSE())</f>
        <v>#N/A</v>
      </c>
      <c r="BN1063" s="62">
        <v>45</v>
      </c>
      <c r="BO1063" t="s">
        <v>697</v>
      </c>
    </row>
    <row r="1064" spans="1:68" ht="12.75" hidden="1" customHeight="1" x14ac:dyDescent="0.3">
      <c r="A1064" s="60">
        <v>46114</v>
      </c>
      <c r="B1064" t="s">
        <v>80</v>
      </c>
      <c r="F1064">
        <v>4675</v>
      </c>
      <c r="G1064">
        <v>4675</v>
      </c>
      <c r="H1064">
        <v>5237.5</v>
      </c>
      <c r="I1064">
        <v>5237.5</v>
      </c>
      <c r="J1064" s="22">
        <v>562.5</v>
      </c>
      <c r="R1064" t="s">
        <v>81</v>
      </c>
      <c r="V1064">
        <v>2601148</v>
      </c>
      <c r="W1064" t="s">
        <v>694</v>
      </c>
      <c r="X1064" t="s">
        <v>169</v>
      </c>
      <c r="Y1064" t="s">
        <v>275</v>
      </c>
      <c r="Z1064" t="s">
        <v>695</v>
      </c>
      <c r="AG1064" t="s">
        <v>694</v>
      </c>
      <c r="AH1064" t="s">
        <v>696</v>
      </c>
      <c r="AI1064" t="s">
        <v>278</v>
      </c>
      <c r="AJ1064">
        <v>867805809</v>
      </c>
      <c r="AN1064">
        <v>260001</v>
      </c>
      <c r="BC1064" s="64">
        <v>4675</v>
      </c>
      <c r="BF1064">
        <f t="shared" si="75"/>
        <v>4675</v>
      </c>
      <c r="BG1064" s="22">
        <f t="shared" si="76"/>
        <v>-562.5</v>
      </c>
      <c r="BH1064" s="67" t="s">
        <v>99</v>
      </c>
      <c r="BI1064" t="e">
        <f>+VLOOKUP(AG1064,Sheet4!A:A,1,FALSE())</f>
        <v>#N/A</v>
      </c>
      <c r="BN1064" s="62">
        <v>562.5</v>
      </c>
      <c r="BO1064" t="s">
        <v>697</v>
      </c>
    </row>
    <row r="1065" spans="1:68" ht="12.75" customHeight="1" x14ac:dyDescent="0.3">
      <c r="A1065" s="60">
        <v>46114</v>
      </c>
      <c r="B1065" t="s">
        <v>63</v>
      </c>
      <c r="F1065">
        <v>150</v>
      </c>
      <c r="G1065">
        <v>150</v>
      </c>
      <c r="H1065" s="22">
        <v>0</v>
      </c>
      <c r="I1065" s="22">
        <v>0</v>
      </c>
      <c r="J1065" s="22">
        <f t="shared" ref="J1065:J1093" si="79">I1065-G1065</f>
        <v>-150</v>
      </c>
      <c r="K1065" s="22"/>
      <c r="L1065" s="22"/>
      <c r="R1065" t="s">
        <v>64</v>
      </c>
      <c r="V1065">
        <v>2601149</v>
      </c>
      <c r="W1065" t="s">
        <v>698</v>
      </c>
      <c r="X1065" t="s">
        <v>119</v>
      </c>
      <c r="Y1065" t="s">
        <v>699</v>
      </c>
      <c r="Z1065" t="s">
        <v>700</v>
      </c>
      <c r="AG1065" t="s">
        <v>698</v>
      </c>
      <c r="AH1065" t="s">
        <v>701</v>
      </c>
      <c r="AI1065" t="s">
        <v>702</v>
      </c>
      <c r="AJ1065">
        <v>869620813</v>
      </c>
      <c r="AN1065">
        <v>260001</v>
      </c>
      <c r="BB1065" s="22">
        <v>-150</v>
      </c>
      <c r="BF1065">
        <f t="shared" si="75"/>
        <v>0</v>
      </c>
      <c r="BG1065" s="22">
        <f t="shared" si="76"/>
        <v>0</v>
      </c>
      <c r="BH1065" s="61" t="s">
        <v>71</v>
      </c>
      <c r="BI1065" t="e">
        <f>+VLOOKUP(AG1065,Sheet4!A:A,1,FALSE())</f>
        <v>#N/A</v>
      </c>
      <c r="BN1065" s="62">
        <f t="shared" ref="BN1065:BN1093" si="80">+I1065+-H1065</f>
        <v>0</v>
      </c>
      <c r="BO1065" t="s">
        <v>703</v>
      </c>
      <c r="BP1065" t="s">
        <v>116</v>
      </c>
    </row>
    <row r="1066" spans="1:68" ht="12.75" hidden="1" customHeight="1" x14ac:dyDescent="0.3">
      <c r="A1066" s="60">
        <v>46114</v>
      </c>
      <c r="B1066" t="s">
        <v>74</v>
      </c>
      <c r="F1066" s="63">
        <v>10</v>
      </c>
      <c r="G1066">
        <v>5</v>
      </c>
      <c r="H1066" s="22">
        <v>0</v>
      </c>
      <c r="I1066" s="22">
        <v>0</v>
      </c>
      <c r="J1066" s="22">
        <f t="shared" si="79"/>
        <v>-5</v>
      </c>
      <c r="K1066" s="22"/>
      <c r="L1066" s="22"/>
      <c r="R1066" t="s">
        <v>75</v>
      </c>
      <c r="V1066">
        <v>2601149</v>
      </c>
      <c r="W1066" t="s">
        <v>698</v>
      </c>
      <c r="X1066" t="s">
        <v>119</v>
      </c>
      <c r="Y1066" t="s">
        <v>699</v>
      </c>
      <c r="Z1066" t="s">
        <v>700</v>
      </c>
      <c r="AG1066" t="s">
        <v>698</v>
      </c>
      <c r="AH1066" t="s">
        <v>701</v>
      </c>
      <c r="AI1066" t="s">
        <v>702</v>
      </c>
      <c r="AJ1066">
        <v>869620813</v>
      </c>
      <c r="AN1066">
        <v>260001</v>
      </c>
      <c r="BB1066" s="22">
        <v>-10</v>
      </c>
      <c r="BF1066">
        <f t="shared" si="75"/>
        <v>0</v>
      </c>
      <c r="BG1066" s="22">
        <f t="shared" si="76"/>
        <v>0</v>
      </c>
      <c r="BH1066" s="61" t="s">
        <v>71</v>
      </c>
      <c r="BI1066" t="e">
        <f>+VLOOKUP(AG1066,Sheet4!A:A,1,FALSE())</f>
        <v>#N/A</v>
      </c>
      <c r="BN1066" s="62">
        <f t="shared" si="80"/>
        <v>0</v>
      </c>
      <c r="BO1066" t="s">
        <v>703</v>
      </c>
    </row>
    <row r="1067" spans="1:68" ht="12.75" hidden="1" customHeight="1" x14ac:dyDescent="0.3">
      <c r="A1067" s="60">
        <v>46114</v>
      </c>
      <c r="B1067" t="s">
        <v>76</v>
      </c>
      <c r="F1067">
        <v>200</v>
      </c>
      <c r="G1067">
        <v>200</v>
      </c>
      <c r="H1067" s="22">
        <v>0</v>
      </c>
      <c r="I1067" s="22">
        <v>0</v>
      </c>
      <c r="J1067" s="22">
        <f t="shared" si="79"/>
        <v>-200</v>
      </c>
      <c r="K1067" s="22"/>
      <c r="L1067" s="22"/>
      <c r="R1067" t="s">
        <v>77</v>
      </c>
      <c r="V1067">
        <v>2601149</v>
      </c>
      <c r="W1067" t="s">
        <v>698</v>
      </c>
      <c r="X1067" t="s">
        <v>119</v>
      </c>
      <c r="Y1067" t="s">
        <v>699</v>
      </c>
      <c r="Z1067" t="s">
        <v>700</v>
      </c>
      <c r="AG1067" t="s">
        <v>698</v>
      </c>
      <c r="AH1067" t="s">
        <v>701</v>
      </c>
      <c r="AI1067" t="s">
        <v>702</v>
      </c>
      <c r="AJ1067">
        <v>869620813</v>
      </c>
      <c r="AN1067">
        <v>260001</v>
      </c>
      <c r="BB1067" s="22">
        <v>-200</v>
      </c>
      <c r="BF1067">
        <f t="shared" si="75"/>
        <v>0</v>
      </c>
      <c r="BG1067" s="22">
        <f t="shared" si="76"/>
        <v>0</v>
      </c>
      <c r="BH1067" s="61" t="s">
        <v>71</v>
      </c>
      <c r="BI1067" t="e">
        <f>+VLOOKUP(AG1067,Sheet4!A:A,1,FALSE())</f>
        <v>#N/A</v>
      </c>
      <c r="BN1067" s="62">
        <f t="shared" si="80"/>
        <v>0</v>
      </c>
      <c r="BO1067" t="s">
        <v>703</v>
      </c>
    </row>
    <row r="1068" spans="1:68" ht="12.75" hidden="1" customHeight="1" x14ac:dyDescent="0.3">
      <c r="A1068" s="60">
        <v>46114</v>
      </c>
      <c r="B1068" t="s">
        <v>78</v>
      </c>
      <c r="F1068" s="63">
        <v>8</v>
      </c>
      <c r="G1068">
        <v>4</v>
      </c>
      <c r="H1068" s="22">
        <v>0</v>
      </c>
      <c r="I1068" s="22">
        <v>0</v>
      </c>
      <c r="J1068" s="22">
        <f t="shared" si="79"/>
        <v>-4</v>
      </c>
      <c r="K1068" s="22"/>
      <c r="L1068" s="22"/>
      <c r="R1068" t="s">
        <v>79</v>
      </c>
      <c r="V1068">
        <v>2601149</v>
      </c>
      <c r="W1068" t="s">
        <v>698</v>
      </c>
      <c r="X1068" t="s">
        <v>119</v>
      </c>
      <c r="Y1068" t="s">
        <v>699</v>
      </c>
      <c r="Z1068" t="s">
        <v>700</v>
      </c>
      <c r="AG1068" t="s">
        <v>698</v>
      </c>
      <c r="AH1068" t="s">
        <v>701</v>
      </c>
      <c r="AI1068" t="s">
        <v>702</v>
      </c>
      <c r="AJ1068">
        <v>869620813</v>
      </c>
      <c r="AN1068">
        <v>260001</v>
      </c>
      <c r="BB1068" s="22">
        <v>-8</v>
      </c>
      <c r="BF1068">
        <f t="shared" si="75"/>
        <v>0</v>
      </c>
      <c r="BG1068" s="22">
        <f t="shared" si="76"/>
        <v>0</v>
      </c>
      <c r="BH1068" s="61" t="s">
        <v>71</v>
      </c>
      <c r="BI1068" t="e">
        <f>+VLOOKUP(AG1068,Sheet4!A:A,1,FALSE())</f>
        <v>#N/A</v>
      </c>
      <c r="BN1068" s="62">
        <f t="shared" si="80"/>
        <v>0</v>
      </c>
      <c r="BO1068" t="s">
        <v>703</v>
      </c>
    </row>
    <row r="1069" spans="1:68" ht="12.75" hidden="1" customHeight="1" x14ac:dyDescent="0.3">
      <c r="A1069" s="60">
        <v>46114</v>
      </c>
      <c r="B1069" t="s">
        <v>80</v>
      </c>
      <c r="F1069">
        <v>100</v>
      </c>
      <c r="G1069">
        <v>100</v>
      </c>
      <c r="H1069" s="22">
        <v>0</v>
      </c>
      <c r="I1069" s="22">
        <v>0</v>
      </c>
      <c r="J1069" s="22">
        <f t="shared" si="79"/>
        <v>-100</v>
      </c>
      <c r="K1069" s="22"/>
      <c r="L1069" s="22"/>
      <c r="R1069" t="s">
        <v>81</v>
      </c>
      <c r="V1069">
        <v>2601149</v>
      </c>
      <c r="W1069" t="s">
        <v>698</v>
      </c>
      <c r="X1069" t="s">
        <v>119</v>
      </c>
      <c r="Y1069" t="s">
        <v>699</v>
      </c>
      <c r="Z1069" t="s">
        <v>700</v>
      </c>
      <c r="AG1069" t="s">
        <v>698</v>
      </c>
      <c r="AH1069" t="s">
        <v>701</v>
      </c>
      <c r="AI1069" t="s">
        <v>702</v>
      </c>
      <c r="AJ1069">
        <v>869620813</v>
      </c>
      <c r="AN1069">
        <v>260001</v>
      </c>
      <c r="BB1069" s="22">
        <v>-100</v>
      </c>
      <c r="BF1069">
        <f t="shared" si="75"/>
        <v>0</v>
      </c>
      <c r="BG1069" s="22">
        <f t="shared" si="76"/>
        <v>0</v>
      </c>
      <c r="BH1069" s="61" t="s">
        <v>71</v>
      </c>
      <c r="BI1069" t="e">
        <f>+VLOOKUP(AG1069,Sheet4!A:A,1,FALSE())</f>
        <v>#N/A</v>
      </c>
      <c r="BN1069" s="62">
        <f t="shared" si="80"/>
        <v>0</v>
      </c>
      <c r="BO1069" t="s">
        <v>703</v>
      </c>
    </row>
    <row r="1070" spans="1:68" ht="12.75" hidden="1" customHeight="1" x14ac:dyDescent="0.3">
      <c r="A1070" s="60">
        <v>46114</v>
      </c>
      <c r="B1070" t="s">
        <v>82</v>
      </c>
      <c r="F1070" s="63">
        <v>6</v>
      </c>
      <c r="G1070">
        <v>3</v>
      </c>
      <c r="H1070" s="22">
        <v>0</v>
      </c>
      <c r="I1070" s="22">
        <v>0</v>
      </c>
      <c r="J1070" s="22">
        <f t="shared" si="79"/>
        <v>-3</v>
      </c>
      <c r="K1070" s="22"/>
      <c r="L1070" s="22"/>
      <c r="R1070" t="s">
        <v>83</v>
      </c>
      <c r="V1070">
        <v>2601149</v>
      </c>
      <c r="W1070" t="s">
        <v>698</v>
      </c>
      <c r="X1070" t="s">
        <v>119</v>
      </c>
      <c r="Y1070" t="s">
        <v>699</v>
      </c>
      <c r="Z1070" t="s">
        <v>700</v>
      </c>
      <c r="AG1070" t="s">
        <v>698</v>
      </c>
      <c r="AH1070" t="s">
        <v>701</v>
      </c>
      <c r="AI1070" t="s">
        <v>702</v>
      </c>
      <c r="AJ1070">
        <v>869620813</v>
      </c>
      <c r="AN1070">
        <v>260001</v>
      </c>
      <c r="BB1070" s="22">
        <v>-6</v>
      </c>
      <c r="BF1070">
        <f t="shared" si="75"/>
        <v>0</v>
      </c>
      <c r="BG1070" s="22">
        <f t="shared" si="76"/>
        <v>0</v>
      </c>
      <c r="BH1070" s="61" t="s">
        <v>71</v>
      </c>
      <c r="BI1070" t="e">
        <f>+VLOOKUP(AG1070,Sheet4!A:A,1,FALSE())</f>
        <v>#N/A</v>
      </c>
      <c r="BN1070" s="62">
        <f t="shared" si="80"/>
        <v>0</v>
      </c>
      <c r="BO1070" t="s">
        <v>703</v>
      </c>
    </row>
    <row r="1071" spans="1:68" ht="12.75" hidden="1" customHeight="1" x14ac:dyDescent="0.3">
      <c r="A1071" s="60">
        <v>46114</v>
      </c>
      <c r="B1071" t="s">
        <v>84</v>
      </c>
      <c r="F1071">
        <v>100</v>
      </c>
      <c r="G1071">
        <v>100</v>
      </c>
      <c r="H1071" s="22">
        <v>0</v>
      </c>
      <c r="I1071" s="22">
        <v>0</v>
      </c>
      <c r="J1071" s="22">
        <f t="shared" si="79"/>
        <v>-100</v>
      </c>
      <c r="K1071" s="22"/>
      <c r="L1071" s="22"/>
      <c r="R1071" t="s">
        <v>85</v>
      </c>
      <c r="V1071">
        <v>2601149</v>
      </c>
      <c r="W1071" t="s">
        <v>698</v>
      </c>
      <c r="X1071" t="s">
        <v>119</v>
      </c>
      <c r="Y1071" t="s">
        <v>699</v>
      </c>
      <c r="Z1071" t="s">
        <v>700</v>
      </c>
      <c r="AG1071" t="s">
        <v>698</v>
      </c>
      <c r="AH1071" t="s">
        <v>701</v>
      </c>
      <c r="AI1071" t="s">
        <v>702</v>
      </c>
      <c r="AJ1071">
        <v>869620813</v>
      </c>
      <c r="AN1071">
        <v>260001</v>
      </c>
      <c r="BB1071" s="22">
        <v>-100</v>
      </c>
      <c r="BF1071">
        <f t="shared" si="75"/>
        <v>0</v>
      </c>
      <c r="BG1071" s="22">
        <f t="shared" si="76"/>
        <v>0</v>
      </c>
      <c r="BH1071" s="61" t="s">
        <v>71</v>
      </c>
      <c r="BI1071" t="e">
        <f>+VLOOKUP(AG1071,Sheet4!A:A,1,FALSE())</f>
        <v>#N/A</v>
      </c>
      <c r="BN1071" s="62">
        <f t="shared" si="80"/>
        <v>0</v>
      </c>
      <c r="BO1071" t="s">
        <v>703</v>
      </c>
    </row>
    <row r="1072" spans="1:68" ht="12.75" customHeight="1" x14ac:dyDescent="0.3">
      <c r="A1072" s="60">
        <v>46114</v>
      </c>
      <c r="B1072" t="s">
        <v>63</v>
      </c>
      <c r="F1072">
        <v>3960</v>
      </c>
      <c r="G1072">
        <v>3960</v>
      </c>
      <c r="H1072" s="22">
        <v>0</v>
      </c>
      <c r="I1072" s="22">
        <v>0</v>
      </c>
      <c r="J1072" s="22">
        <f t="shared" si="79"/>
        <v>-3960</v>
      </c>
      <c r="K1072" s="22"/>
      <c r="L1072" s="22"/>
      <c r="R1072" t="s">
        <v>64</v>
      </c>
      <c r="V1072">
        <v>2601150</v>
      </c>
      <c r="W1072" t="s">
        <v>704</v>
      </c>
      <c r="X1072" t="s">
        <v>110</v>
      </c>
      <c r="Y1072" t="s">
        <v>608</v>
      </c>
      <c r="Z1072" t="s">
        <v>609</v>
      </c>
      <c r="AG1072" t="s">
        <v>704</v>
      </c>
      <c r="AH1072" t="s">
        <v>705</v>
      </c>
      <c r="AI1072" t="s">
        <v>611</v>
      </c>
      <c r="AJ1072">
        <v>860795776</v>
      </c>
      <c r="AN1072">
        <v>260001</v>
      </c>
      <c r="BB1072" s="22">
        <v>-3960</v>
      </c>
      <c r="BE1072" s="64">
        <v>3960</v>
      </c>
      <c r="BF1072">
        <f t="shared" si="75"/>
        <v>0</v>
      </c>
      <c r="BG1072" s="22">
        <f t="shared" si="76"/>
        <v>0</v>
      </c>
      <c r="BH1072" s="66" t="s">
        <v>71</v>
      </c>
      <c r="BI1072" t="e">
        <f>+VLOOKUP(AG1072,Sheet4!A:A,1,FALSE())</f>
        <v>#N/A</v>
      </c>
      <c r="BN1072" s="62">
        <f t="shared" si="80"/>
        <v>0</v>
      </c>
      <c r="BO1072" t="s">
        <v>706</v>
      </c>
      <c r="BP1072" t="s">
        <v>101</v>
      </c>
    </row>
    <row r="1073" spans="1:68" ht="12.75" hidden="1" customHeight="1" x14ac:dyDescent="0.3">
      <c r="A1073" s="60">
        <v>46114</v>
      </c>
      <c r="B1073" t="s">
        <v>74</v>
      </c>
      <c r="F1073" s="63">
        <v>264</v>
      </c>
      <c r="G1073">
        <v>132</v>
      </c>
      <c r="H1073" s="22">
        <v>0</v>
      </c>
      <c r="I1073" s="22">
        <v>0</v>
      </c>
      <c r="J1073" s="22">
        <f t="shared" si="79"/>
        <v>-132</v>
      </c>
      <c r="K1073" s="22"/>
      <c r="L1073" s="22"/>
      <c r="R1073" t="s">
        <v>75</v>
      </c>
      <c r="V1073">
        <v>2601150</v>
      </c>
      <c r="W1073" t="s">
        <v>704</v>
      </c>
      <c r="X1073" t="s">
        <v>110</v>
      </c>
      <c r="Y1073" t="s">
        <v>608</v>
      </c>
      <c r="Z1073" t="s">
        <v>609</v>
      </c>
      <c r="AG1073" t="s">
        <v>704</v>
      </c>
      <c r="AH1073" t="s">
        <v>705</v>
      </c>
      <c r="AI1073" t="s">
        <v>611</v>
      </c>
      <c r="AJ1073">
        <v>860795776</v>
      </c>
      <c r="AN1073">
        <v>260001</v>
      </c>
      <c r="BB1073" s="22">
        <v>-264</v>
      </c>
      <c r="BF1073">
        <f t="shared" si="75"/>
        <v>0</v>
      </c>
      <c r="BG1073" s="22">
        <f t="shared" si="76"/>
        <v>0</v>
      </c>
      <c r="BH1073" s="61" t="s">
        <v>71</v>
      </c>
      <c r="BI1073" t="e">
        <f>+VLOOKUP(AG1073,Sheet4!A:A,1,FALSE())</f>
        <v>#N/A</v>
      </c>
      <c r="BN1073" s="62">
        <f t="shared" si="80"/>
        <v>0</v>
      </c>
      <c r="BO1073" t="s">
        <v>706</v>
      </c>
    </row>
    <row r="1074" spans="1:68" ht="12.75" hidden="1" customHeight="1" x14ac:dyDescent="0.3">
      <c r="A1074" s="60">
        <v>46114</v>
      </c>
      <c r="B1074" t="s">
        <v>76</v>
      </c>
      <c r="F1074">
        <v>5280</v>
      </c>
      <c r="G1074">
        <v>5280</v>
      </c>
      <c r="H1074" s="22">
        <v>0</v>
      </c>
      <c r="I1074" s="22">
        <v>0</v>
      </c>
      <c r="J1074" s="22">
        <f t="shared" si="79"/>
        <v>-5280</v>
      </c>
      <c r="K1074" s="22"/>
      <c r="L1074" s="22"/>
      <c r="R1074" t="s">
        <v>77</v>
      </c>
      <c r="V1074">
        <v>2601150</v>
      </c>
      <c r="W1074" t="s">
        <v>704</v>
      </c>
      <c r="X1074" t="s">
        <v>110</v>
      </c>
      <c r="Y1074" t="s">
        <v>608</v>
      </c>
      <c r="Z1074" t="s">
        <v>609</v>
      </c>
      <c r="AG1074" t="s">
        <v>704</v>
      </c>
      <c r="AH1074" t="s">
        <v>705</v>
      </c>
      <c r="AI1074" t="s">
        <v>611</v>
      </c>
      <c r="AJ1074">
        <v>860795776</v>
      </c>
      <c r="AN1074">
        <v>260001</v>
      </c>
      <c r="BB1074" s="22">
        <v>-5280</v>
      </c>
      <c r="BF1074">
        <f t="shared" si="75"/>
        <v>0</v>
      </c>
      <c r="BG1074" s="22">
        <f t="shared" si="76"/>
        <v>0</v>
      </c>
      <c r="BH1074" s="61" t="s">
        <v>71</v>
      </c>
      <c r="BI1074" t="e">
        <f>+VLOOKUP(AG1074,Sheet4!A:A,1,FALSE())</f>
        <v>#N/A</v>
      </c>
      <c r="BN1074" s="62">
        <f t="shared" si="80"/>
        <v>0</v>
      </c>
      <c r="BO1074" t="s">
        <v>706</v>
      </c>
    </row>
    <row r="1075" spans="1:68" ht="12.75" hidden="1" customHeight="1" x14ac:dyDescent="0.3">
      <c r="A1075" s="60">
        <v>46114</v>
      </c>
      <c r="B1075" t="s">
        <v>78</v>
      </c>
      <c r="F1075" s="63">
        <v>134</v>
      </c>
      <c r="G1075">
        <v>67</v>
      </c>
      <c r="H1075" s="22">
        <v>0</v>
      </c>
      <c r="I1075" s="22">
        <v>0</v>
      </c>
      <c r="J1075" s="22">
        <f t="shared" si="79"/>
        <v>-67</v>
      </c>
      <c r="K1075" s="22"/>
      <c r="L1075" s="22"/>
      <c r="R1075" t="s">
        <v>79</v>
      </c>
      <c r="V1075">
        <v>2601150</v>
      </c>
      <c r="W1075" t="s">
        <v>704</v>
      </c>
      <c r="X1075" t="s">
        <v>110</v>
      </c>
      <c r="Y1075" t="s">
        <v>608</v>
      </c>
      <c r="Z1075" t="s">
        <v>609</v>
      </c>
      <c r="AG1075" t="s">
        <v>704</v>
      </c>
      <c r="AH1075" t="s">
        <v>705</v>
      </c>
      <c r="AI1075" t="s">
        <v>611</v>
      </c>
      <c r="AJ1075">
        <v>860795776</v>
      </c>
      <c r="AN1075">
        <v>260001</v>
      </c>
      <c r="BB1075" s="22">
        <v>-134</v>
      </c>
      <c r="BF1075">
        <f t="shared" si="75"/>
        <v>0</v>
      </c>
      <c r="BG1075" s="22">
        <f t="shared" si="76"/>
        <v>0</v>
      </c>
      <c r="BH1075" s="61" t="s">
        <v>71</v>
      </c>
      <c r="BI1075" t="e">
        <f>+VLOOKUP(AG1075,Sheet4!A:A,1,FALSE())</f>
        <v>#N/A</v>
      </c>
      <c r="BN1075" s="62">
        <f t="shared" si="80"/>
        <v>0</v>
      </c>
      <c r="BO1075" t="s">
        <v>706</v>
      </c>
    </row>
    <row r="1076" spans="1:68" ht="12.75" hidden="1" customHeight="1" x14ac:dyDescent="0.3">
      <c r="A1076" s="60">
        <v>46114</v>
      </c>
      <c r="B1076" t="s">
        <v>80</v>
      </c>
      <c r="F1076">
        <v>1675</v>
      </c>
      <c r="G1076">
        <v>1675</v>
      </c>
      <c r="H1076" s="22">
        <v>0</v>
      </c>
      <c r="I1076" s="22">
        <v>0</v>
      </c>
      <c r="J1076" s="22">
        <f t="shared" si="79"/>
        <v>-1675</v>
      </c>
      <c r="K1076" s="22"/>
      <c r="L1076" s="22"/>
      <c r="R1076" t="s">
        <v>81</v>
      </c>
      <c r="V1076">
        <v>2601150</v>
      </c>
      <c r="W1076" t="s">
        <v>704</v>
      </c>
      <c r="X1076" t="s">
        <v>110</v>
      </c>
      <c r="Y1076" t="s">
        <v>608</v>
      </c>
      <c r="Z1076" t="s">
        <v>609</v>
      </c>
      <c r="AG1076" t="s">
        <v>704</v>
      </c>
      <c r="AH1076" t="s">
        <v>705</v>
      </c>
      <c r="AI1076" t="s">
        <v>611</v>
      </c>
      <c r="AJ1076">
        <v>860795776</v>
      </c>
      <c r="AN1076">
        <v>260001</v>
      </c>
      <c r="BB1076" s="22">
        <v>-1675</v>
      </c>
      <c r="BE1076" s="64">
        <v>1675</v>
      </c>
      <c r="BF1076">
        <f t="shared" si="75"/>
        <v>0</v>
      </c>
      <c r="BG1076" s="22">
        <f t="shared" si="76"/>
        <v>0</v>
      </c>
      <c r="BH1076" s="66" t="s">
        <v>71</v>
      </c>
      <c r="BI1076" t="e">
        <f>+VLOOKUP(AG1076,Sheet4!A:A,1,FALSE())</f>
        <v>#N/A</v>
      </c>
      <c r="BN1076" s="62">
        <f t="shared" si="80"/>
        <v>0</v>
      </c>
      <c r="BO1076" t="s">
        <v>706</v>
      </c>
    </row>
    <row r="1077" spans="1:68" ht="12.75" hidden="1" customHeight="1" x14ac:dyDescent="0.3">
      <c r="A1077" s="60">
        <v>46114</v>
      </c>
      <c r="B1077" t="s">
        <v>82</v>
      </c>
      <c r="F1077" s="63">
        <v>390</v>
      </c>
      <c r="G1077">
        <v>195</v>
      </c>
      <c r="H1077" s="22">
        <v>0</v>
      </c>
      <c r="I1077" s="22">
        <v>0</v>
      </c>
      <c r="J1077" s="22">
        <f t="shared" si="79"/>
        <v>-195</v>
      </c>
      <c r="K1077" s="22"/>
      <c r="L1077" s="22"/>
      <c r="R1077" t="s">
        <v>83</v>
      </c>
      <c r="V1077">
        <v>2601150</v>
      </c>
      <c r="W1077" t="s">
        <v>704</v>
      </c>
      <c r="X1077" t="s">
        <v>110</v>
      </c>
      <c r="Y1077" t="s">
        <v>608</v>
      </c>
      <c r="Z1077" t="s">
        <v>609</v>
      </c>
      <c r="AG1077" t="s">
        <v>704</v>
      </c>
      <c r="AH1077" t="s">
        <v>705</v>
      </c>
      <c r="AI1077" t="s">
        <v>611</v>
      </c>
      <c r="AJ1077">
        <v>860795776</v>
      </c>
      <c r="AN1077">
        <v>260001</v>
      </c>
      <c r="BB1077" s="22">
        <v>-390</v>
      </c>
      <c r="BF1077">
        <f t="shared" si="75"/>
        <v>0</v>
      </c>
      <c r="BG1077" s="22">
        <f t="shared" si="76"/>
        <v>0</v>
      </c>
      <c r="BH1077" s="61" t="s">
        <v>71</v>
      </c>
      <c r="BI1077" t="e">
        <f>+VLOOKUP(AG1077,Sheet4!A:A,1,FALSE())</f>
        <v>#N/A</v>
      </c>
      <c r="BN1077" s="62">
        <f t="shared" si="80"/>
        <v>0</v>
      </c>
      <c r="BO1077" t="s">
        <v>706</v>
      </c>
    </row>
    <row r="1078" spans="1:68" ht="12.75" hidden="1" customHeight="1" x14ac:dyDescent="0.3">
      <c r="A1078" s="60">
        <v>46114</v>
      </c>
      <c r="B1078" t="s">
        <v>84</v>
      </c>
      <c r="F1078">
        <v>6500</v>
      </c>
      <c r="G1078">
        <v>6500</v>
      </c>
      <c r="H1078" s="22">
        <v>0</v>
      </c>
      <c r="I1078" s="22">
        <v>0</v>
      </c>
      <c r="J1078" s="22">
        <f t="shared" si="79"/>
        <v>-6500</v>
      </c>
      <c r="K1078" s="22"/>
      <c r="L1078" s="22"/>
      <c r="R1078" t="s">
        <v>85</v>
      </c>
      <c r="V1078">
        <v>2601150</v>
      </c>
      <c r="W1078" t="s">
        <v>704</v>
      </c>
      <c r="X1078" t="s">
        <v>110</v>
      </c>
      <c r="Y1078" t="s">
        <v>608</v>
      </c>
      <c r="Z1078" t="s">
        <v>609</v>
      </c>
      <c r="AG1078" t="s">
        <v>704</v>
      </c>
      <c r="AH1078" t="s">
        <v>705</v>
      </c>
      <c r="AI1078" t="s">
        <v>611</v>
      </c>
      <c r="AJ1078">
        <v>860795776</v>
      </c>
      <c r="AN1078">
        <v>260001</v>
      </c>
      <c r="BB1078" s="22">
        <v>-6500</v>
      </c>
      <c r="BF1078">
        <f t="shared" si="75"/>
        <v>0</v>
      </c>
      <c r="BG1078" s="22">
        <f t="shared" si="76"/>
        <v>0</v>
      </c>
      <c r="BH1078" s="61" t="s">
        <v>71</v>
      </c>
      <c r="BI1078" t="e">
        <f>+VLOOKUP(AG1078,Sheet4!A:A,1,FALSE())</f>
        <v>#N/A</v>
      </c>
      <c r="BN1078" s="62">
        <f t="shared" si="80"/>
        <v>0</v>
      </c>
      <c r="BO1078" t="s">
        <v>706</v>
      </c>
    </row>
    <row r="1079" spans="1:68" ht="12.75" customHeight="1" x14ac:dyDescent="0.3">
      <c r="A1079" s="60">
        <v>46114</v>
      </c>
      <c r="B1079" t="s">
        <v>63</v>
      </c>
      <c r="F1079">
        <v>180</v>
      </c>
      <c r="G1079">
        <v>180</v>
      </c>
      <c r="H1079" s="22">
        <v>180</v>
      </c>
      <c r="I1079" s="22">
        <v>180</v>
      </c>
      <c r="J1079" s="22">
        <f t="shared" si="79"/>
        <v>0</v>
      </c>
      <c r="K1079" s="22"/>
      <c r="L1079" s="22"/>
      <c r="R1079" t="s">
        <v>64</v>
      </c>
      <c r="V1079">
        <v>2601151</v>
      </c>
      <c r="W1079" t="s">
        <v>707</v>
      </c>
      <c r="X1079" t="s">
        <v>144</v>
      </c>
      <c r="Y1079" t="s">
        <v>708</v>
      </c>
      <c r="Z1079" t="s">
        <v>709</v>
      </c>
      <c r="AG1079" t="s">
        <v>707</v>
      </c>
      <c r="AH1079" t="s">
        <v>710</v>
      </c>
      <c r="AI1079" t="s">
        <v>711</v>
      </c>
      <c r="AJ1079" t="s">
        <v>712</v>
      </c>
      <c r="AN1079">
        <v>260001</v>
      </c>
      <c r="BB1079" s="22">
        <v>0</v>
      </c>
      <c r="BF1079">
        <f t="shared" si="75"/>
        <v>0</v>
      </c>
      <c r="BG1079" s="22">
        <f t="shared" si="76"/>
        <v>-180</v>
      </c>
      <c r="BH1079" s="61" t="s">
        <v>71</v>
      </c>
      <c r="BI1079" t="e">
        <f>+VLOOKUP(AG1079,Sheet4!A:A,1,FALSE())</f>
        <v>#N/A</v>
      </c>
      <c r="BN1079" s="62">
        <f t="shared" si="80"/>
        <v>0</v>
      </c>
      <c r="BO1079" t="s">
        <v>713</v>
      </c>
      <c r="BP1079" t="s">
        <v>101</v>
      </c>
    </row>
    <row r="1080" spans="1:68" ht="12.75" hidden="1" customHeight="1" x14ac:dyDescent="0.3">
      <c r="A1080" s="60">
        <v>46114</v>
      </c>
      <c r="B1080" t="s">
        <v>74</v>
      </c>
      <c r="F1080" s="63">
        <v>12</v>
      </c>
      <c r="G1080">
        <v>6</v>
      </c>
      <c r="H1080" s="22">
        <v>12</v>
      </c>
      <c r="I1080" s="22">
        <v>12</v>
      </c>
      <c r="J1080" s="22">
        <f t="shared" si="79"/>
        <v>6</v>
      </c>
      <c r="K1080" s="22"/>
      <c r="L1080" s="22"/>
      <c r="R1080" t="s">
        <v>75</v>
      </c>
      <c r="V1080">
        <v>2601151</v>
      </c>
      <c r="W1080" t="s">
        <v>707</v>
      </c>
      <c r="X1080" t="s">
        <v>144</v>
      </c>
      <c r="Y1080" t="s">
        <v>708</v>
      </c>
      <c r="Z1080" t="s">
        <v>709</v>
      </c>
      <c r="AG1080" t="s">
        <v>707</v>
      </c>
      <c r="AH1080" t="s">
        <v>710</v>
      </c>
      <c r="AI1080" t="s">
        <v>711</v>
      </c>
      <c r="AJ1080" t="s">
        <v>712</v>
      </c>
      <c r="AN1080">
        <v>260001</v>
      </c>
      <c r="BB1080" s="22">
        <v>0</v>
      </c>
      <c r="BF1080">
        <f t="shared" si="75"/>
        <v>0</v>
      </c>
      <c r="BG1080" s="22">
        <f t="shared" si="76"/>
        <v>-12</v>
      </c>
      <c r="BH1080" s="61" t="s">
        <v>71</v>
      </c>
      <c r="BI1080" t="e">
        <f>+VLOOKUP(AG1080,Sheet4!A:A,1,FALSE())</f>
        <v>#N/A</v>
      </c>
      <c r="BN1080" s="62">
        <f t="shared" si="80"/>
        <v>0</v>
      </c>
      <c r="BO1080" t="s">
        <v>713</v>
      </c>
    </row>
    <row r="1081" spans="1:68" ht="12.75" hidden="1" customHeight="1" x14ac:dyDescent="0.3">
      <c r="A1081" s="60">
        <v>46114</v>
      </c>
      <c r="B1081" t="s">
        <v>76</v>
      </c>
      <c r="F1081">
        <v>240</v>
      </c>
      <c r="G1081">
        <v>240</v>
      </c>
      <c r="H1081" s="22">
        <v>240</v>
      </c>
      <c r="I1081" s="22">
        <v>240</v>
      </c>
      <c r="J1081" s="22">
        <f t="shared" si="79"/>
        <v>0</v>
      </c>
      <c r="K1081" s="22"/>
      <c r="L1081" s="22"/>
      <c r="R1081" t="s">
        <v>77</v>
      </c>
      <c r="V1081">
        <v>2601151</v>
      </c>
      <c r="W1081" t="s">
        <v>707</v>
      </c>
      <c r="X1081" t="s">
        <v>144</v>
      </c>
      <c r="Y1081" t="s">
        <v>708</v>
      </c>
      <c r="Z1081" t="s">
        <v>709</v>
      </c>
      <c r="AG1081" t="s">
        <v>707</v>
      </c>
      <c r="AH1081" t="s">
        <v>710</v>
      </c>
      <c r="AI1081" t="s">
        <v>711</v>
      </c>
      <c r="AJ1081" t="s">
        <v>712</v>
      </c>
      <c r="AN1081">
        <v>260001</v>
      </c>
      <c r="BB1081" s="22">
        <v>0</v>
      </c>
      <c r="BF1081">
        <f t="shared" si="75"/>
        <v>0</v>
      </c>
      <c r="BG1081" s="22">
        <f t="shared" si="76"/>
        <v>-240</v>
      </c>
      <c r="BH1081" s="61" t="s">
        <v>71</v>
      </c>
      <c r="BI1081" t="e">
        <f>+VLOOKUP(AG1081,Sheet4!A:A,1,FALSE())</f>
        <v>#N/A</v>
      </c>
      <c r="BN1081" s="62">
        <f t="shared" si="80"/>
        <v>0</v>
      </c>
      <c r="BO1081" t="s">
        <v>713</v>
      </c>
    </row>
    <row r="1082" spans="1:68" ht="12.75" hidden="1" customHeight="1" x14ac:dyDescent="0.3">
      <c r="A1082" s="60">
        <v>46114</v>
      </c>
      <c r="B1082" t="s">
        <v>78</v>
      </c>
      <c r="F1082" s="63">
        <v>12</v>
      </c>
      <c r="G1082">
        <v>6</v>
      </c>
      <c r="H1082" s="22">
        <v>12</v>
      </c>
      <c r="I1082" s="22">
        <v>12</v>
      </c>
      <c r="J1082" s="22">
        <f t="shared" si="79"/>
        <v>6</v>
      </c>
      <c r="K1082" s="22"/>
      <c r="L1082" s="22"/>
      <c r="R1082" t="s">
        <v>79</v>
      </c>
      <c r="V1082">
        <v>2601151</v>
      </c>
      <c r="W1082" t="s">
        <v>707</v>
      </c>
      <c r="X1082" t="s">
        <v>144</v>
      </c>
      <c r="Y1082" t="s">
        <v>708</v>
      </c>
      <c r="Z1082" t="s">
        <v>709</v>
      </c>
      <c r="AG1082" t="s">
        <v>707</v>
      </c>
      <c r="AH1082" t="s">
        <v>710</v>
      </c>
      <c r="AI1082" t="s">
        <v>711</v>
      </c>
      <c r="AJ1082" t="s">
        <v>712</v>
      </c>
      <c r="AN1082">
        <v>260001</v>
      </c>
      <c r="BB1082" s="22">
        <v>0</v>
      </c>
      <c r="BF1082">
        <f t="shared" si="75"/>
        <v>0</v>
      </c>
      <c r="BG1082" s="22">
        <f t="shared" si="76"/>
        <v>-12</v>
      </c>
      <c r="BH1082" s="61" t="s">
        <v>71</v>
      </c>
      <c r="BI1082" t="e">
        <f>+VLOOKUP(AG1082,Sheet4!A:A,1,FALSE())</f>
        <v>#N/A</v>
      </c>
      <c r="BN1082" s="62">
        <f t="shared" si="80"/>
        <v>0</v>
      </c>
      <c r="BO1082" t="s">
        <v>713</v>
      </c>
    </row>
    <row r="1083" spans="1:68" ht="12.75" hidden="1" customHeight="1" x14ac:dyDescent="0.3">
      <c r="A1083" s="60">
        <v>46114</v>
      </c>
      <c r="B1083" t="s">
        <v>80</v>
      </c>
      <c r="F1083">
        <v>150</v>
      </c>
      <c r="G1083">
        <v>150</v>
      </c>
      <c r="H1083" s="22">
        <v>150</v>
      </c>
      <c r="I1083" s="22">
        <v>150</v>
      </c>
      <c r="J1083" s="22">
        <f t="shared" si="79"/>
        <v>0</v>
      </c>
      <c r="K1083" s="22"/>
      <c r="L1083" s="22"/>
      <c r="R1083" t="s">
        <v>81</v>
      </c>
      <c r="V1083">
        <v>2601151</v>
      </c>
      <c r="W1083" t="s">
        <v>707</v>
      </c>
      <c r="X1083" t="s">
        <v>144</v>
      </c>
      <c r="Y1083" t="s">
        <v>708</v>
      </c>
      <c r="Z1083" t="s">
        <v>709</v>
      </c>
      <c r="AG1083" t="s">
        <v>707</v>
      </c>
      <c r="AH1083" t="s">
        <v>710</v>
      </c>
      <c r="AI1083" t="s">
        <v>711</v>
      </c>
      <c r="AJ1083" t="s">
        <v>712</v>
      </c>
      <c r="AN1083">
        <v>260001</v>
      </c>
      <c r="BB1083" s="22">
        <v>0</v>
      </c>
      <c r="BF1083">
        <f t="shared" si="75"/>
        <v>0</v>
      </c>
      <c r="BG1083" s="22">
        <f t="shared" si="76"/>
        <v>-150</v>
      </c>
      <c r="BH1083" s="61" t="s">
        <v>71</v>
      </c>
      <c r="BI1083" t="e">
        <f>+VLOOKUP(AG1083,Sheet4!A:A,1,FALSE())</f>
        <v>#N/A</v>
      </c>
      <c r="BN1083" s="62">
        <f t="shared" si="80"/>
        <v>0</v>
      </c>
      <c r="BO1083" t="s">
        <v>713</v>
      </c>
    </row>
    <row r="1084" spans="1:68" ht="12.75" customHeight="1" x14ac:dyDescent="0.3">
      <c r="A1084" s="60">
        <v>46114</v>
      </c>
      <c r="B1084" t="s">
        <v>63</v>
      </c>
      <c r="F1084">
        <v>525</v>
      </c>
      <c r="G1084">
        <v>525</v>
      </c>
      <c r="H1084" s="22">
        <v>0</v>
      </c>
      <c r="I1084" s="22">
        <v>0</v>
      </c>
      <c r="J1084" s="22">
        <f t="shared" si="79"/>
        <v>-525</v>
      </c>
      <c r="K1084" s="22"/>
      <c r="L1084" s="22"/>
      <c r="R1084" t="s">
        <v>64</v>
      </c>
      <c r="V1084">
        <v>2601152</v>
      </c>
      <c r="W1084" t="s">
        <v>714</v>
      </c>
      <c r="X1084" t="s">
        <v>144</v>
      </c>
      <c r="Y1084" t="s">
        <v>145</v>
      </c>
      <c r="Z1084" t="s">
        <v>691</v>
      </c>
      <c r="AG1084" t="s">
        <v>714</v>
      </c>
      <c r="AH1084" t="s">
        <v>715</v>
      </c>
      <c r="AI1084" t="s">
        <v>148</v>
      </c>
      <c r="AJ1084" t="s">
        <v>149</v>
      </c>
      <c r="AN1084">
        <v>260001</v>
      </c>
      <c r="BB1084" s="22">
        <v>-525</v>
      </c>
      <c r="BF1084">
        <f t="shared" si="75"/>
        <v>0</v>
      </c>
      <c r="BG1084" s="22">
        <f t="shared" si="76"/>
        <v>0</v>
      </c>
      <c r="BH1084" s="61" t="s">
        <v>71</v>
      </c>
      <c r="BI1084" t="e">
        <f>+VLOOKUP(AG1084,Sheet4!A:A,1,FALSE())</f>
        <v>#N/A</v>
      </c>
      <c r="BN1084" s="62">
        <f t="shared" si="80"/>
        <v>0</v>
      </c>
      <c r="BO1084" t="s">
        <v>716</v>
      </c>
      <c r="BP1084" t="s">
        <v>101</v>
      </c>
    </row>
    <row r="1085" spans="1:68" ht="12.75" hidden="1" customHeight="1" x14ac:dyDescent="0.3">
      <c r="A1085" s="60">
        <v>46114</v>
      </c>
      <c r="B1085" t="s">
        <v>74</v>
      </c>
      <c r="F1085" s="63">
        <v>35</v>
      </c>
      <c r="G1085">
        <v>17.5</v>
      </c>
      <c r="H1085" s="22">
        <v>0</v>
      </c>
      <c r="I1085" s="22">
        <v>0</v>
      </c>
      <c r="J1085" s="22">
        <f t="shared" si="79"/>
        <v>-17.5</v>
      </c>
      <c r="K1085" s="22"/>
      <c r="L1085" s="22"/>
      <c r="R1085" t="s">
        <v>75</v>
      </c>
      <c r="V1085">
        <v>2601152</v>
      </c>
      <c r="W1085" t="s">
        <v>714</v>
      </c>
      <c r="X1085" t="s">
        <v>144</v>
      </c>
      <c r="Y1085" t="s">
        <v>145</v>
      </c>
      <c r="Z1085" t="s">
        <v>691</v>
      </c>
      <c r="AG1085" t="s">
        <v>714</v>
      </c>
      <c r="AH1085" t="s">
        <v>715</v>
      </c>
      <c r="AI1085" t="s">
        <v>148</v>
      </c>
      <c r="AJ1085" t="s">
        <v>149</v>
      </c>
      <c r="AN1085">
        <v>260001</v>
      </c>
      <c r="BB1085" s="22">
        <v>-35</v>
      </c>
      <c r="BF1085">
        <f t="shared" si="75"/>
        <v>0</v>
      </c>
      <c r="BG1085" s="22">
        <f t="shared" si="76"/>
        <v>0</v>
      </c>
      <c r="BH1085" s="61" t="s">
        <v>71</v>
      </c>
      <c r="BI1085" t="e">
        <f>+VLOOKUP(AG1085,Sheet4!A:A,1,FALSE())</f>
        <v>#N/A</v>
      </c>
      <c r="BN1085" s="62">
        <f t="shared" si="80"/>
        <v>0</v>
      </c>
      <c r="BO1085" t="s">
        <v>716</v>
      </c>
    </row>
    <row r="1086" spans="1:68" ht="12.75" hidden="1" customHeight="1" x14ac:dyDescent="0.3">
      <c r="A1086" s="60">
        <v>46114</v>
      </c>
      <c r="B1086" t="s">
        <v>76</v>
      </c>
      <c r="F1086">
        <v>700</v>
      </c>
      <c r="G1086">
        <v>700</v>
      </c>
      <c r="H1086" s="22">
        <v>0</v>
      </c>
      <c r="I1086" s="22">
        <v>0</v>
      </c>
      <c r="J1086" s="22">
        <f t="shared" si="79"/>
        <v>-700</v>
      </c>
      <c r="K1086" s="22"/>
      <c r="L1086" s="22"/>
      <c r="R1086" t="s">
        <v>77</v>
      </c>
      <c r="V1086">
        <v>2601152</v>
      </c>
      <c r="W1086" t="s">
        <v>714</v>
      </c>
      <c r="X1086" t="s">
        <v>144</v>
      </c>
      <c r="Y1086" t="s">
        <v>145</v>
      </c>
      <c r="Z1086" t="s">
        <v>691</v>
      </c>
      <c r="AG1086" t="s">
        <v>714</v>
      </c>
      <c r="AH1086" t="s">
        <v>715</v>
      </c>
      <c r="AI1086" t="s">
        <v>148</v>
      </c>
      <c r="AJ1086" t="s">
        <v>149</v>
      </c>
      <c r="AN1086">
        <v>260001</v>
      </c>
      <c r="BB1086" s="22">
        <v>-700</v>
      </c>
      <c r="BF1086">
        <f t="shared" si="75"/>
        <v>0</v>
      </c>
      <c r="BG1086" s="22">
        <f t="shared" si="76"/>
        <v>0</v>
      </c>
      <c r="BH1086" s="61" t="s">
        <v>71</v>
      </c>
      <c r="BI1086" t="e">
        <f>+VLOOKUP(AG1086,Sheet4!A:A,1,FALSE())</f>
        <v>#N/A</v>
      </c>
      <c r="BN1086" s="62">
        <f t="shared" si="80"/>
        <v>0</v>
      </c>
      <c r="BO1086" t="s">
        <v>716</v>
      </c>
    </row>
    <row r="1087" spans="1:68" ht="12.75" hidden="1" customHeight="1" x14ac:dyDescent="0.3">
      <c r="A1087" s="60">
        <v>46114</v>
      </c>
      <c r="B1087" t="s">
        <v>78</v>
      </c>
      <c r="F1087" s="63">
        <v>35</v>
      </c>
      <c r="G1087">
        <v>17.5</v>
      </c>
      <c r="H1087" s="22">
        <v>0</v>
      </c>
      <c r="I1087" s="22">
        <v>0</v>
      </c>
      <c r="J1087" s="22">
        <f t="shared" si="79"/>
        <v>-17.5</v>
      </c>
      <c r="K1087" s="22"/>
      <c r="L1087" s="22"/>
      <c r="R1087" t="s">
        <v>79</v>
      </c>
      <c r="V1087">
        <v>2601152</v>
      </c>
      <c r="W1087" t="s">
        <v>714</v>
      </c>
      <c r="X1087" t="s">
        <v>144</v>
      </c>
      <c r="Y1087" t="s">
        <v>145</v>
      </c>
      <c r="Z1087" t="s">
        <v>691</v>
      </c>
      <c r="AG1087" t="s">
        <v>714</v>
      </c>
      <c r="AH1087" t="s">
        <v>715</v>
      </c>
      <c r="AI1087" t="s">
        <v>148</v>
      </c>
      <c r="AJ1087" t="s">
        <v>149</v>
      </c>
      <c r="AN1087">
        <v>260001</v>
      </c>
      <c r="BB1087" s="22">
        <v>-35</v>
      </c>
      <c r="BF1087">
        <f t="shared" si="75"/>
        <v>0</v>
      </c>
      <c r="BG1087" s="22">
        <f t="shared" si="76"/>
        <v>0</v>
      </c>
      <c r="BH1087" s="61" t="s">
        <v>71</v>
      </c>
      <c r="BI1087" t="e">
        <f>+VLOOKUP(AG1087,Sheet4!A:A,1,FALSE())</f>
        <v>#N/A</v>
      </c>
      <c r="BN1087" s="62">
        <f t="shared" si="80"/>
        <v>0</v>
      </c>
      <c r="BO1087" t="s">
        <v>716</v>
      </c>
    </row>
    <row r="1088" spans="1:68" ht="12.75" hidden="1" customHeight="1" x14ac:dyDescent="0.3">
      <c r="A1088" s="60">
        <v>46114</v>
      </c>
      <c r="B1088" t="s">
        <v>80</v>
      </c>
      <c r="F1088">
        <v>437.5</v>
      </c>
      <c r="G1088">
        <v>437.5</v>
      </c>
      <c r="H1088" s="22">
        <v>0</v>
      </c>
      <c r="I1088" s="22">
        <v>0</v>
      </c>
      <c r="J1088" s="22">
        <f t="shared" si="79"/>
        <v>-437.5</v>
      </c>
      <c r="K1088" s="22"/>
      <c r="L1088" s="22"/>
      <c r="R1088" t="s">
        <v>81</v>
      </c>
      <c r="V1088">
        <v>2601152</v>
      </c>
      <c r="W1088" t="s">
        <v>714</v>
      </c>
      <c r="X1088" t="s">
        <v>144</v>
      </c>
      <c r="Y1088" t="s">
        <v>145</v>
      </c>
      <c r="Z1088" t="s">
        <v>691</v>
      </c>
      <c r="AG1088" t="s">
        <v>714</v>
      </c>
      <c r="AH1088" t="s">
        <v>715</v>
      </c>
      <c r="AI1088" t="s">
        <v>148</v>
      </c>
      <c r="AJ1088" t="s">
        <v>149</v>
      </c>
      <c r="AN1088">
        <v>260001</v>
      </c>
      <c r="BB1088" s="22">
        <v>-437.5</v>
      </c>
      <c r="BF1088">
        <f t="shared" si="75"/>
        <v>0</v>
      </c>
      <c r="BG1088" s="22">
        <f t="shared" si="76"/>
        <v>0</v>
      </c>
      <c r="BH1088" s="61" t="s">
        <v>71</v>
      </c>
      <c r="BI1088" t="e">
        <f>+VLOOKUP(AG1088,Sheet4!A:A,1,FALSE())</f>
        <v>#N/A</v>
      </c>
      <c r="BN1088" s="62">
        <f t="shared" si="80"/>
        <v>0</v>
      </c>
      <c r="BO1088" t="s">
        <v>716</v>
      </c>
    </row>
    <row r="1089" spans="1:68" ht="12.75" customHeight="1" x14ac:dyDescent="0.3">
      <c r="A1089" s="60">
        <v>46114</v>
      </c>
      <c r="B1089" t="s">
        <v>63</v>
      </c>
      <c r="F1089">
        <v>1230</v>
      </c>
      <c r="G1089">
        <v>1230</v>
      </c>
      <c r="H1089" s="22">
        <v>75</v>
      </c>
      <c r="I1089" s="22">
        <v>75</v>
      </c>
      <c r="J1089" s="22">
        <f t="shared" si="79"/>
        <v>-1155</v>
      </c>
      <c r="K1089" s="22"/>
      <c r="L1089" s="22"/>
      <c r="R1089" t="s">
        <v>64</v>
      </c>
      <c r="V1089">
        <v>2601153</v>
      </c>
      <c r="W1089" t="s">
        <v>717</v>
      </c>
      <c r="X1089" t="s">
        <v>66</v>
      </c>
      <c r="Y1089" t="s">
        <v>543</v>
      </c>
      <c r="Z1089" t="s">
        <v>718</v>
      </c>
      <c r="AG1089" t="s">
        <v>717</v>
      </c>
      <c r="AH1089" t="s">
        <v>719</v>
      </c>
      <c r="AI1089" t="s">
        <v>546</v>
      </c>
      <c r="AJ1089" t="s">
        <v>547</v>
      </c>
      <c r="AN1089">
        <v>260001</v>
      </c>
      <c r="BB1089" s="22">
        <v>-1155</v>
      </c>
      <c r="BF1089">
        <f t="shared" si="75"/>
        <v>0</v>
      </c>
      <c r="BG1089" s="22">
        <f t="shared" si="76"/>
        <v>-75</v>
      </c>
      <c r="BH1089" s="61" t="s">
        <v>71</v>
      </c>
      <c r="BI1089" t="e">
        <f>+VLOOKUP(AG1089,Sheet4!A:A,1,FALSE())</f>
        <v>#N/A</v>
      </c>
      <c r="BN1089" s="62">
        <f t="shared" si="80"/>
        <v>0</v>
      </c>
      <c r="BO1089" t="s">
        <v>720</v>
      </c>
      <c r="BP1089" t="s">
        <v>73</v>
      </c>
    </row>
    <row r="1090" spans="1:68" ht="12.75" hidden="1" customHeight="1" x14ac:dyDescent="0.3">
      <c r="A1090" s="60">
        <v>46114</v>
      </c>
      <c r="B1090" t="s">
        <v>74</v>
      </c>
      <c r="F1090" s="63">
        <v>82</v>
      </c>
      <c r="G1090">
        <v>41</v>
      </c>
      <c r="H1090" s="22">
        <v>5</v>
      </c>
      <c r="I1090" s="22">
        <v>5</v>
      </c>
      <c r="J1090" s="22">
        <f t="shared" si="79"/>
        <v>-36</v>
      </c>
      <c r="K1090" s="22"/>
      <c r="L1090" s="22"/>
      <c r="R1090" t="s">
        <v>75</v>
      </c>
      <c r="V1090">
        <v>2601153</v>
      </c>
      <c r="W1090" t="s">
        <v>717</v>
      </c>
      <c r="X1090" t="s">
        <v>66</v>
      </c>
      <c r="Y1090" t="s">
        <v>543</v>
      </c>
      <c r="Z1090" t="s">
        <v>718</v>
      </c>
      <c r="AG1090" t="s">
        <v>717</v>
      </c>
      <c r="AH1090" t="s">
        <v>719</v>
      </c>
      <c r="AI1090" t="s">
        <v>546</v>
      </c>
      <c r="AJ1090" t="s">
        <v>547</v>
      </c>
      <c r="AN1090">
        <v>260001</v>
      </c>
      <c r="BB1090" s="22">
        <v>-77</v>
      </c>
      <c r="BF1090">
        <f t="shared" ref="BF1090:BF1153" si="81">+BC1090+BD1090</f>
        <v>0</v>
      </c>
      <c r="BG1090" s="22">
        <f t="shared" ref="BG1090:BG1153" si="82">+BF1090-I1090</f>
        <v>-5</v>
      </c>
      <c r="BH1090" s="61" t="s">
        <v>71</v>
      </c>
      <c r="BI1090" t="e">
        <f>+VLOOKUP(AG1090,Sheet4!A:A,1,FALSE())</f>
        <v>#N/A</v>
      </c>
      <c r="BN1090" s="62">
        <f t="shared" si="80"/>
        <v>0</v>
      </c>
      <c r="BO1090" t="s">
        <v>720</v>
      </c>
    </row>
    <row r="1091" spans="1:68" ht="12.75" hidden="1" customHeight="1" x14ac:dyDescent="0.3">
      <c r="A1091" s="60">
        <v>46114</v>
      </c>
      <c r="B1091" t="s">
        <v>76</v>
      </c>
      <c r="F1091">
        <v>1640</v>
      </c>
      <c r="G1091">
        <v>1640</v>
      </c>
      <c r="H1091" s="22">
        <v>100</v>
      </c>
      <c r="I1091" s="22">
        <v>100</v>
      </c>
      <c r="J1091" s="22">
        <f t="shared" si="79"/>
        <v>-1540</v>
      </c>
      <c r="K1091" s="22"/>
      <c r="L1091" s="22"/>
      <c r="R1091" t="s">
        <v>77</v>
      </c>
      <c r="V1091">
        <v>2601153</v>
      </c>
      <c r="W1091" t="s">
        <v>717</v>
      </c>
      <c r="X1091" t="s">
        <v>66</v>
      </c>
      <c r="Y1091" t="s">
        <v>543</v>
      </c>
      <c r="Z1091" t="s">
        <v>718</v>
      </c>
      <c r="AG1091" t="s">
        <v>717</v>
      </c>
      <c r="AH1091" t="s">
        <v>719</v>
      </c>
      <c r="AI1091" t="s">
        <v>546</v>
      </c>
      <c r="AJ1091" t="s">
        <v>547</v>
      </c>
      <c r="AN1091">
        <v>260001</v>
      </c>
      <c r="BB1091" s="22">
        <v>-1540</v>
      </c>
      <c r="BF1091">
        <f t="shared" si="81"/>
        <v>0</v>
      </c>
      <c r="BG1091" s="22">
        <f t="shared" si="82"/>
        <v>-100</v>
      </c>
      <c r="BH1091" s="61" t="s">
        <v>71</v>
      </c>
      <c r="BI1091" t="e">
        <f>+VLOOKUP(AG1091,Sheet4!A:A,1,FALSE())</f>
        <v>#N/A</v>
      </c>
      <c r="BN1091" s="62">
        <f t="shared" si="80"/>
        <v>0</v>
      </c>
      <c r="BO1091" t="s">
        <v>720</v>
      </c>
    </row>
    <row r="1092" spans="1:68" ht="12.75" hidden="1" customHeight="1" x14ac:dyDescent="0.3">
      <c r="A1092" s="60">
        <v>46114</v>
      </c>
      <c r="B1092" t="s">
        <v>82</v>
      </c>
      <c r="F1092" s="63">
        <v>246</v>
      </c>
      <c r="G1092">
        <v>123</v>
      </c>
      <c r="H1092" s="22">
        <v>15</v>
      </c>
      <c r="I1092" s="22">
        <v>15</v>
      </c>
      <c r="J1092" s="22">
        <f t="shared" si="79"/>
        <v>-108</v>
      </c>
      <c r="K1092" s="22"/>
      <c r="L1092" s="22"/>
      <c r="R1092" t="s">
        <v>83</v>
      </c>
      <c r="V1092">
        <v>2601153</v>
      </c>
      <c r="W1092" t="s">
        <v>717</v>
      </c>
      <c r="X1092" t="s">
        <v>66</v>
      </c>
      <c r="Y1092" t="s">
        <v>543</v>
      </c>
      <c r="Z1092" t="s">
        <v>718</v>
      </c>
      <c r="AG1092" t="s">
        <v>717</v>
      </c>
      <c r="AH1092" t="s">
        <v>719</v>
      </c>
      <c r="AI1092" t="s">
        <v>546</v>
      </c>
      <c r="AJ1092" t="s">
        <v>547</v>
      </c>
      <c r="AN1092">
        <v>260001</v>
      </c>
      <c r="BB1092" s="22">
        <v>-231</v>
      </c>
      <c r="BF1092">
        <f t="shared" si="81"/>
        <v>0</v>
      </c>
      <c r="BG1092" s="22">
        <f t="shared" si="82"/>
        <v>-15</v>
      </c>
      <c r="BH1092" s="61" t="s">
        <v>71</v>
      </c>
      <c r="BI1092" t="e">
        <f>+VLOOKUP(AG1092,Sheet4!A:A,1,FALSE())</f>
        <v>#N/A</v>
      </c>
      <c r="BN1092" s="62">
        <f t="shared" si="80"/>
        <v>0</v>
      </c>
      <c r="BO1092" t="s">
        <v>720</v>
      </c>
    </row>
    <row r="1093" spans="1:68" ht="12.75" hidden="1" customHeight="1" x14ac:dyDescent="0.3">
      <c r="A1093" s="60">
        <v>46114</v>
      </c>
      <c r="B1093" t="s">
        <v>84</v>
      </c>
      <c r="F1093">
        <v>4100</v>
      </c>
      <c r="G1093">
        <v>4100</v>
      </c>
      <c r="H1093" s="22">
        <v>250</v>
      </c>
      <c r="I1093" s="22">
        <v>250</v>
      </c>
      <c r="J1093" s="22">
        <f t="shared" si="79"/>
        <v>-3850</v>
      </c>
      <c r="K1093" s="22"/>
      <c r="L1093" s="22">
        <f>I1093/50</f>
        <v>5</v>
      </c>
      <c r="R1093" t="s">
        <v>85</v>
      </c>
      <c r="V1093">
        <v>2601153</v>
      </c>
      <c r="W1093" t="s">
        <v>717</v>
      </c>
      <c r="X1093" t="s">
        <v>66</v>
      </c>
      <c r="Y1093" t="s">
        <v>543</v>
      </c>
      <c r="Z1093" t="s">
        <v>718</v>
      </c>
      <c r="AG1093" t="s">
        <v>717</v>
      </c>
      <c r="AH1093" t="s">
        <v>719</v>
      </c>
      <c r="AI1093" t="s">
        <v>546</v>
      </c>
      <c r="AJ1093" t="s">
        <v>547</v>
      </c>
      <c r="AN1093">
        <v>260001</v>
      </c>
      <c r="BB1093" s="22">
        <v>-3850</v>
      </c>
      <c r="BF1093">
        <f t="shared" si="81"/>
        <v>0</v>
      </c>
      <c r="BG1093" s="22">
        <f t="shared" si="82"/>
        <v>-250</v>
      </c>
      <c r="BH1093" s="61" t="s">
        <v>71</v>
      </c>
      <c r="BI1093" t="e">
        <f>+VLOOKUP(AG1093,Sheet4!A:A,1,FALSE())</f>
        <v>#N/A</v>
      </c>
      <c r="BN1093" s="62">
        <f t="shared" si="80"/>
        <v>0</v>
      </c>
      <c r="BO1093" t="s">
        <v>720</v>
      </c>
    </row>
    <row r="1094" spans="1:68" ht="12.75" customHeight="1" x14ac:dyDescent="0.3">
      <c r="A1094" s="60">
        <v>46114</v>
      </c>
      <c r="B1094" t="s">
        <v>63</v>
      </c>
      <c r="F1094">
        <v>2160</v>
      </c>
      <c r="G1094">
        <v>2160</v>
      </c>
      <c r="H1094">
        <v>30</v>
      </c>
      <c r="I1094">
        <v>30</v>
      </c>
      <c r="J1094" s="22">
        <v>-2130</v>
      </c>
      <c r="R1094" t="s">
        <v>64</v>
      </c>
      <c r="V1094">
        <v>2601154</v>
      </c>
      <c r="W1094" t="s">
        <v>721</v>
      </c>
      <c r="X1094" t="s">
        <v>169</v>
      </c>
      <c r="Y1094" t="s">
        <v>340</v>
      </c>
      <c r="Z1094" t="s">
        <v>722</v>
      </c>
      <c r="AG1094" t="s">
        <v>721</v>
      </c>
      <c r="AH1094" t="s">
        <v>723</v>
      </c>
      <c r="AI1094" t="s">
        <v>343</v>
      </c>
      <c r="AJ1094">
        <v>873911284</v>
      </c>
      <c r="AN1094">
        <v>260001</v>
      </c>
      <c r="BF1094">
        <f t="shared" si="81"/>
        <v>0</v>
      </c>
      <c r="BG1094" s="22">
        <f t="shared" si="82"/>
        <v>-30</v>
      </c>
      <c r="BH1094" s="61" t="s">
        <v>71</v>
      </c>
      <c r="BI1094" t="e">
        <f>+VLOOKUP(AG1094,Sheet4!A:A,1,FALSE())</f>
        <v>#N/A</v>
      </c>
      <c r="BN1094" s="62">
        <v>-2130</v>
      </c>
      <c r="BO1094" t="s">
        <v>724</v>
      </c>
      <c r="BP1094" t="s">
        <v>73</v>
      </c>
    </row>
    <row r="1095" spans="1:68" ht="12.75" customHeight="1" x14ac:dyDescent="0.3">
      <c r="A1095" s="60">
        <v>46114</v>
      </c>
      <c r="B1095" t="s">
        <v>63</v>
      </c>
      <c r="F1095">
        <v>6765</v>
      </c>
      <c r="G1095">
        <v>6765</v>
      </c>
      <c r="H1095">
        <v>120</v>
      </c>
      <c r="I1095">
        <v>120</v>
      </c>
      <c r="J1095" s="22">
        <v>-6645</v>
      </c>
      <c r="R1095" t="s">
        <v>64</v>
      </c>
      <c r="V1095">
        <v>2601154</v>
      </c>
      <c r="W1095" t="s">
        <v>721</v>
      </c>
      <c r="X1095" t="s">
        <v>169</v>
      </c>
      <c r="Y1095" t="s">
        <v>340</v>
      </c>
      <c r="Z1095" t="s">
        <v>725</v>
      </c>
      <c r="AG1095" t="s">
        <v>721</v>
      </c>
      <c r="AH1095" t="s">
        <v>723</v>
      </c>
      <c r="AI1095" t="s">
        <v>343</v>
      </c>
      <c r="AJ1095">
        <v>873911284</v>
      </c>
      <c r="AN1095">
        <v>260001</v>
      </c>
      <c r="BF1095">
        <f t="shared" si="81"/>
        <v>0</v>
      </c>
      <c r="BG1095" s="22">
        <f t="shared" si="82"/>
        <v>-120</v>
      </c>
      <c r="BH1095" s="61" t="s">
        <v>71</v>
      </c>
      <c r="BI1095" t="e">
        <f>+VLOOKUP(AG1095,Sheet4!A:A,1,FALSE())</f>
        <v>#N/A</v>
      </c>
      <c r="BN1095" s="62">
        <v>-6645</v>
      </c>
      <c r="BO1095" t="s">
        <v>724</v>
      </c>
      <c r="BP1095" t="s">
        <v>73</v>
      </c>
    </row>
    <row r="1096" spans="1:68" ht="12.75" customHeight="1" x14ac:dyDescent="0.3">
      <c r="A1096" s="60">
        <v>46114</v>
      </c>
      <c r="B1096" t="s">
        <v>63</v>
      </c>
      <c r="F1096">
        <v>7980</v>
      </c>
      <c r="G1096">
        <v>7980</v>
      </c>
      <c r="H1096">
        <v>135</v>
      </c>
      <c r="I1096">
        <v>135</v>
      </c>
      <c r="J1096" s="22">
        <v>-7845</v>
      </c>
      <c r="R1096" t="s">
        <v>64</v>
      </c>
      <c r="V1096">
        <v>2601154</v>
      </c>
      <c r="W1096" t="s">
        <v>721</v>
      </c>
      <c r="X1096" t="s">
        <v>169</v>
      </c>
      <c r="Y1096" t="s">
        <v>340</v>
      </c>
      <c r="Z1096" t="s">
        <v>726</v>
      </c>
      <c r="AG1096" t="s">
        <v>721</v>
      </c>
      <c r="AH1096" t="s">
        <v>723</v>
      </c>
      <c r="AI1096" t="s">
        <v>343</v>
      </c>
      <c r="AJ1096">
        <v>873911284</v>
      </c>
      <c r="AN1096">
        <v>260001</v>
      </c>
      <c r="BF1096">
        <f t="shared" si="81"/>
        <v>0</v>
      </c>
      <c r="BG1096" s="22">
        <f t="shared" si="82"/>
        <v>-135</v>
      </c>
      <c r="BH1096" s="61" t="s">
        <v>71</v>
      </c>
      <c r="BI1096" t="e">
        <f>+VLOOKUP(AG1096,Sheet4!A:A,1,FALSE())</f>
        <v>#N/A</v>
      </c>
      <c r="BN1096" s="62">
        <v>-7845</v>
      </c>
      <c r="BO1096" t="s">
        <v>724</v>
      </c>
      <c r="BP1096" t="s">
        <v>73</v>
      </c>
    </row>
    <row r="1097" spans="1:68" ht="12.75" customHeight="1" x14ac:dyDescent="0.3">
      <c r="A1097" s="60">
        <v>46114</v>
      </c>
      <c r="B1097" t="s">
        <v>63</v>
      </c>
      <c r="F1097">
        <v>6435</v>
      </c>
      <c r="G1097">
        <v>6435</v>
      </c>
      <c r="H1097">
        <v>105</v>
      </c>
      <c r="I1097">
        <v>105</v>
      </c>
      <c r="J1097" s="22">
        <v>-6330</v>
      </c>
      <c r="R1097" t="s">
        <v>64</v>
      </c>
      <c r="V1097">
        <v>2601154</v>
      </c>
      <c r="W1097" t="s">
        <v>721</v>
      </c>
      <c r="X1097" t="s">
        <v>169</v>
      </c>
      <c r="Y1097" t="s">
        <v>340</v>
      </c>
      <c r="Z1097" t="s">
        <v>727</v>
      </c>
      <c r="AG1097" t="s">
        <v>721</v>
      </c>
      <c r="AH1097" t="s">
        <v>723</v>
      </c>
      <c r="AI1097" t="s">
        <v>343</v>
      </c>
      <c r="AJ1097">
        <v>873911284</v>
      </c>
      <c r="AN1097">
        <v>260001</v>
      </c>
      <c r="BF1097">
        <f t="shared" si="81"/>
        <v>0</v>
      </c>
      <c r="BG1097" s="22">
        <f t="shared" si="82"/>
        <v>-105</v>
      </c>
      <c r="BH1097" s="61" t="s">
        <v>71</v>
      </c>
      <c r="BI1097" t="e">
        <f>+VLOOKUP(AG1097,Sheet4!A:A,1,FALSE())</f>
        <v>#N/A</v>
      </c>
      <c r="BN1097" s="62">
        <v>-6330</v>
      </c>
      <c r="BO1097" t="s">
        <v>724</v>
      </c>
      <c r="BP1097" t="s">
        <v>73</v>
      </c>
    </row>
    <row r="1098" spans="1:68" ht="12.75" customHeight="1" x14ac:dyDescent="0.3">
      <c r="A1098" s="60">
        <v>46114</v>
      </c>
      <c r="B1098" t="s">
        <v>63</v>
      </c>
      <c r="F1098">
        <v>3510</v>
      </c>
      <c r="G1098">
        <v>3510</v>
      </c>
      <c r="H1098">
        <v>60</v>
      </c>
      <c r="I1098">
        <v>60</v>
      </c>
      <c r="J1098" s="22">
        <v>-3450</v>
      </c>
      <c r="R1098" t="s">
        <v>64</v>
      </c>
      <c r="V1098">
        <v>2601154</v>
      </c>
      <c r="W1098" t="s">
        <v>721</v>
      </c>
      <c r="X1098" t="s">
        <v>169</v>
      </c>
      <c r="Y1098" t="s">
        <v>340</v>
      </c>
      <c r="Z1098" t="s">
        <v>728</v>
      </c>
      <c r="AG1098" t="s">
        <v>721</v>
      </c>
      <c r="AH1098" t="s">
        <v>723</v>
      </c>
      <c r="AI1098" t="s">
        <v>343</v>
      </c>
      <c r="AJ1098">
        <v>873911284</v>
      </c>
      <c r="AN1098">
        <v>260001</v>
      </c>
      <c r="BF1098">
        <f t="shared" si="81"/>
        <v>0</v>
      </c>
      <c r="BG1098" s="22">
        <f t="shared" si="82"/>
        <v>-60</v>
      </c>
      <c r="BH1098" s="61" t="s">
        <v>71</v>
      </c>
      <c r="BI1098" t="e">
        <f>+VLOOKUP(AG1098,Sheet4!A:A,1,FALSE())</f>
        <v>#N/A</v>
      </c>
      <c r="BN1098" s="62">
        <v>-3450</v>
      </c>
      <c r="BO1098" t="s">
        <v>724</v>
      </c>
      <c r="BP1098" t="s">
        <v>73</v>
      </c>
    </row>
    <row r="1099" spans="1:68" ht="12.75" customHeight="1" x14ac:dyDescent="0.3">
      <c r="A1099" s="60">
        <v>46114</v>
      </c>
      <c r="B1099" t="s">
        <v>63</v>
      </c>
      <c r="F1099">
        <v>3450</v>
      </c>
      <c r="G1099">
        <v>3450</v>
      </c>
      <c r="H1099">
        <v>60</v>
      </c>
      <c r="I1099">
        <v>60</v>
      </c>
      <c r="J1099" s="22">
        <v>-3390</v>
      </c>
      <c r="R1099" t="s">
        <v>64</v>
      </c>
      <c r="V1099">
        <v>2601154</v>
      </c>
      <c r="W1099" t="s">
        <v>721</v>
      </c>
      <c r="X1099" t="s">
        <v>169</v>
      </c>
      <c r="Y1099" t="s">
        <v>340</v>
      </c>
      <c r="Z1099" t="s">
        <v>729</v>
      </c>
      <c r="AG1099" t="s">
        <v>721</v>
      </c>
      <c r="AH1099" t="s">
        <v>723</v>
      </c>
      <c r="AI1099" t="s">
        <v>343</v>
      </c>
      <c r="AJ1099">
        <v>873911284</v>
      </c>
      <c r="AN1099">
        <v>260001</v>
      </c>
      <c r="BF1099">
        <f t="shared" si="81"/>
        <v>0</v>
      </c>
      <c r="BG1099" s="22">
        <f t="shared" si="82"/>
        <v>-60</v>
      </c>
      <c r="BH1099" s="61" t="s">
        <v>71</v>
      </c>
      <c r="BI1099" t="e">
        <f>+VLOOKUP(AG1099,Sheet4!A:A,1,FALSE())</f>
        <v>#N/A</v>
      </c>
      <c r="BN1099" s="62">
        <v>-3390</v>
      </c>
      <c r="BO1099" t="s">
        <v>724</v>
      </c>
      <c r="BP1099" t="s">
        <v>73</v>
      </c>
    </row>
    <row r="1100" spans="1:68" ht="12.75" hidden="1" customHeight="1" x14ac:dyDescent="0.3">
      <c r="A1100" s="60">
        <v>46114</v>
      </c>
      <c r="B1100" t="s">
        <v>74</v>
      </c>
      <c r="F1100" s="63">
        <v>144</v>
      </c>
      <c r="G1100">
        <v>72</v>
      </c>
      <c r="H1100">
        <v>2</v>
      </c>
      <c r="I1100">
        <v>2</v>
      </c>
      <c r="J1100" s="22">
        <v>-142</v>
      </c>
      <c r="R1100" t="s">
        <v>75</v>
      </c>
      <c r="V1100">
        <v>2601154</v>
      </c>
      <c r="W1100" t="s">
        <v>721</v>
      </c>
      <c r="X1100" t="s">
        <v>169</v>
      </c>
      <c r="Y1100" t="s">
        <v>340</v>
      </c>
      <c r="Z1100" t="s">
        <v>722</v>
      </c>
      <c r="AG1100" t="s">
        <v>721</v>
      </c>
      <c r="AH1100" t="s">
        <v>723</v>
      </c>
      <c r="AI1100" t="s">
        <v>343</v>
      </c>
      <c r="AJ1100">
        <v>873911284</v>
      </c>
      <c r="AN1100">
        <v>260001</v>
      </c>
      <c r="BF1100">
        <f t="shared" si="81"/>
        <v>0</v>
      </c>
      <c r="BG1100" s="22">
        <f t="shared" si="82"/>
        <v>-2</v>
      </c>
      <c r="BH1100" s="61" t="s">
        <v>71</v>
      </c>
      <c r="BI1100" t="e">
        <f>+VLOOKUP(AG1100,Sheet4!A:A,1,FALSE())</f>
        <v>#N/A</v>
      </c>
      <c r="BN1100" s="62">
        <v>-142</v>
      </c>
      <c r="BO1100" t="s">
        <v>724</v>
      </c>
    </row>
    <row r="1101" spans="1:68" ht="12.75" hidden="1" customHeight="1" x14ac:dyDescent="0.3">
      <c r="A1101" s="60">
        <v>46114</v>
      </c>
      <c r="B1101" t="s">
        <v>74</v>
      </c>
      <c r="F1101" s="63">
        <v>451</v>
      </c>
      <c r="G1101">
        <v>225.5</v>
      </c>
      <c r="H1101">
        <v>8</v>
      </c>
      <c r="I1101">
        <v>8</v>
      </c>
      <c r="J1101" s="22">
        <v>-443</v>
      </c>
      <c r="R1101" t="s">
        <v>75</v>
      </c>
      <c r="V1101">
        <v>2601154</v>
      </c>
      <c r="W1101" t="s">
        <v>721</v>
      </c>
      <c r="X1101" t="s">
        <v>169</v>
      </c>
      <c r="Y1101" t="s">
        <v>340</v>
      </c>
      <c r="Z1101" t="s">
        <v>725</v>
      </c>
      <c r="AG1101" t="s">
        <v>721</v>
      </c>
      <c r="AH1101" t="s">
        <v>723</v>
      </c>
      <c r="AI1101" t="s">
        <v>343</v>
      </c>
      <c r="AJ1101">
        <v>873911284</v>
      </c>
      <c r="AN1101">
        <v>260001</v>
      </c>
      <c r="BF1101">
        <f t="shared" si="81"/>
        <v>0</v>
      </c>
      <c r="BG1101" s="22">
        <f t="shared" si="82"/>
        <v>-8</v>
      </c>
      <c r="BH1101" s="61" t="s">
        <v>71</v>
      </c>
      <c r="BI1101" t="e">
        <f>+VLOOKUP(AG1101,Sheet4!A:A,1,FALSE())</f>
        <v>#N/A</v>
      </c>
      <c r="BN1101" s="62">
        <v>-443</v>
      </c>
      <c r="BO1101" t="s">
        <v>724</v>
      </c>
    </row>
    <row r="1102" spans="1:68" ht="12.75" hidden="1" customHeight="1" x14ac:dyDescent="0.3">
      <c r="A1102" s="60">
        <v>46114</v>
      </c>
      <c r="B1102" t="s">
        <v>74</v>
      </c>
      <c r="F1102" s="63">
        <v>532</v>
      </c>
      <c r="G1102">
        <v>266</v>
      </c>
      <c r="H1102">
        <v>9</v>
      </c>
      <c r="I1102">
        <v>9</v>
      </c>
      <c r="J1102" s="22">
        <v>-523</v>
      </c>
      <c r="R1102" t="s">
        <v>75</v>
      </c>
      <c r="V1102">
        <v>2601154</v>
      </c>
      <c r="W1102" t="s">
        <v>721</v>
      </c>
      <c r="X1102" t="s">
        <v>169</v>
      </c>
      <c r="Y1102" t="s">
        <v>340</v>
      </c>
      <c r="Z1102" t="s">
        <v>726</v>
      </c>
      <c r="AG1102" t="s">
        <v>721</v>
      </c>
      <c r="AH1102" t="s">
        <v>723</v>
      </c>
      <c r="AI1102" t="s">
        <v>343</v>
      </c>
      <c r="AJ1102">
        <v>873911284</v>
      </c>
      <c r="AN1102">
        <v>260001</v>
      </c>
      <c r="BF1102">
        <f t="shared" si="81"/>
        <v>0</v>
      </c>
      <c r="BG1102" s="22">
        <f t="shared" si="82"/>
        <v>-9</v>
      </c>
      <c r="BH1102" s="61" t="s">
        <v>71</v>
      </c>
      <c r="BI1102" t="e">
        <f>+VLOOKUP(AG1102,Sheet4!A:A,1,FALSE())</f>
        <v>#N/A</v>
      </c>
      <c r="BN1102" s="62">
        <v>-523</v>
      </c>
      <c r="BO1102" t="s">
        <v>724</v>
      </c>
    </row>
    <row r="1103" spans="1:68" ht="12.75" hidden="1" customHeight="1" x14ac:dyDescent="0.3">
      <c r="A1103" s="60">
        <v>46114</v>
      </c>
      <c r="B1103" t="s">
        <v>74</v>
      </c>
      <c r="F1103" s="63">
        <v>429</v>
      </c>
      <c r="G1103">
        <v>214.5</v>
      </c>
      <c r="H1103">
        <v>7</v>
      </c>
      <c r="I1103">
        <v>7</v>
      </c>
      <c r="J1103" s="22">
        <v>-422</v>
      </c>
      <c r="R1103" t="s">
        <v>75</v>
      </c>
      <c r="V1103">
        <v>2601154</v>
      </c>
      <c r="W1103" t="s">
        <v>721</v>
      </c>
      <c r="X1103" t="s">
        <v>169</v>
      </c>
      <c r="Y1103" t="s">
        <v>340</v>
      </c>
      <c r="Z1103" t="s">
        <v>727</v>
      </c>
      <c r="AG1103" t="s">
        <v>721</v>
      </c>
      <c r="AH1103" t="s">
        <v>723</v>
      </c>
      <c r="AI1103" t="s">
        <v>343</v>
      </c>
      <c r="AJ1103">
        <v>873911284</v>
      </c>
      <c r="AN1103">
        <v>260001</v>
      </c>
      <c r="BF1103">
        <f t="shared" si="81"/>
        <v>0</v>
      </c>
      <c r="BG1103" s="22">
        <f t="shared" si="82"/>
        <v>-7</v>
      </c>
      <c r="BH1103" s="61" t="s">
        <v>71</v>
      </c>
      <c r="BI1103" t="e">
        <f>+VLOOKUP(AG1103,Sheet4!A:A,1,FALSE())</f>
        <v>#N/A</v>
      </c>
      <c r="BN1103" s="62">
        <v>-422</v>
      </c>
      <c r="BO1103" t="s">
        <v>724</v>
      </c>
    </row>
    <row r="1104" spans="1:68" ht="12.75" hidden="1" customHeight="1" x14ac:dyDescent="0.3">
      <c r="A1104" s="60">
        <v>46114</v>
      </c>
      <c r="B1104" t="s">
        <v>74</v>
      </c>
      <c r="F1104" s="63">
        <v>234</v>
      </c>
      <c r="G1104">
        <v>117</v>
      </c>
      <c r="H1104">
        <v>4</v>
      </c>
      <c r="I1104">
        <v>4</v>
      </c>
      <c r="J1104" s="22">
        <v>-230</v>
      </c>
      <c r="R1104" t="s">
        <v>75</v>
      </c>
      <c r="V1104">
        <v>2601154</v>
      </c>
      <c r="W1104" t="s">
        <v>721</v>
      </c>
      <c r="X1104" t="s">
        <v>169</v>
      </c>
      <c r="Y1104" t="s">
        <v>340</v>
      </c>
      <c r="Z1104" t="s">
        <v>728</v>
      </c>
      <c r="AG1104" t="s">
        <v>721</v>
      </c>
      <c r="AH1104" t="s">
        <v>723</v>
      </c>
      <c r="AI1104" t="s">
        <v>343</v>
      </c>
      <c r="AJ1104">
        <v>873911284</v>
      </c>
      <c r="AN1104">
        <v>260001</v>
      </c>
      <c r="BF1104">
        <f t="shared" si="81"/>
        <v>0</v>
      </c>
      <c r="BG1104" s="22">
        <f t="shared" si="82"/>
        <v>-4</v>
      </c>
      <c r="BH1104" s="61" t="s">
        <v>71</v>
      </c>
      <c r="BI1104" t="e">
        <f>+VLOOKUP(AG1104,Sheet4!A:A,1,FALSE())</f>
        <v>#N/A</v>
      </c>
      <c r="BN1104" s="62">
        <v>-230</v>
      </c>
      <c r="BO1104" t="s">
        <v>724</v>
      </c>
    </row>
    <row r="1105" spans="1:67" ht="12.75" hidden="1" customHeight="1" x14ac:dyDescent="0.3">
      <c r="A1105" s="60">
        <v>46114</v>
      </c>
      <c r="B1105" t="s">
        <v>74</v>
      </c>
      <c r="F1105" s="63">
        <v>230</v>
      </c>
      <c r="G1105">
        <v>115</v>
      </c>
      <c r="H1105">
        <v>4</v>
      </c>
      <c r="I1105">
        <v>4</v>
      </c>
      <c r="J1105" s="22">
        <v>-226</v>
      </c>
      <c r="R1105" t="s">
        <v>75</v>
      </c>
      <c r="V1105">
        <v>2601154</v>
      </c>
      <c r="W1105" t="s">
        <v>721</v>
      </c>
      <c r="X1105" t="s">
        <v>169</v>
      </c>
      <c r="Y1105" t="s">
        <v>340</v>
      </c>
      <c r="Z1105" t="s">
        <v>729</v>
      </c>
      <c r="AG1105" t="s">
        <v>721</v>
      </c>
      <c r="AH1105" t="s">
        <v>723</v>
      </c>
      <c r="AI1105" t="s">
        <v>343</v>
      </c>
      <c r="AJ1105">
        <v>873911284</v>
      </c>
      <c r="AN1105">
        <v>260001</v>
      </c>
      <c r="BF1105">
        <f t="shared" si="81"/>
        <v>0</v>
      </c>
      <c r="BG1105" s="22">
        <f t="shared" si="82"/>
        <v>-4</v>
      </c>
      <c r="BH1105" s="61" t="s">
        <v>71</v>
      </c>
      <c r="BI1105" t="e">
        <f>+VLOOKUP(AG1105,Sheet4!A:A,1,FALSE())</f>
        <v>#N/A</v>
      </c>
      <c r="BN1105" s="62">
        <v>-226</v>
      </c>
      <c r="BO1105" t="s">
        <v>724</v>
      </c>
    </row>
    <row r="1106" spans="1:67" ht="12.75" hidden="1" customHeight="1" x14ac:dyDescent="0.3">
      <c r="A1106" s="60">
        <v>46114</v>
      </c>
      <c r="B1106" t="s">
        <v>76</v>
      </c>
      <c r="F1106">
        <v>2880</v>
      </c>
      <c r="G1106">
        <v>2880</v>
      </c>
      <c r="H1106">
        <v>40</v>
      </c>
      <c r="I1106">
        <v>40</v>
      </c>
      <c r="J1106" s="22">
        <v>-2840</v>
      </c>
      <c r="R1106" t="s">
        <v>77</v>
      </c>
      <c r="V1106">
        <v>2601154</v>
      </c>
      <c r="W1106" t="s">
        <v>721</v>
      </c>
      <c r="X1106" t="s">
        <v>169</v>
      </c>
      <c r="Y1106" t="s">
        <v>340</v>
      </c>
      <c r="Z1106" t="s">
        <v>722</v>
      </c>
      <c r="AG1106" t="s">
        <v>721</v>
      </c>
      <c r="AH1106" t="s">
        <v>723</v>
      </c>
      <c r="AI1106" t="s">
        <v>343</v>
      </c>
      <c r="AJ1106">
        <v>873911284</v>
      </c>
      <c r="AN1106">
        <v>260001</v>
      </c>
      <c r="BF1106">
        <f t="shared" si="81"/>
        <v>0</v>
      </c>
      <c r="BG1106" s="22">
        <f t="shared" si="82"/>
        <v>-40</v>
      </c>
      <c r="BH1106" s="61" t="s">
        <v>71</v>
      </c>
      <c r="BI1106" t="e">
        <f>+VLOOKUP(AG1106,Sheet4!A:A,1,FALSE())</f>
        <v>#N/A</v>
      </c>
      <c r="BN1106" s="62">
        <v>-2840</v>
      </c>
      <c r="BO1106" t="s">
        <v>724</v>
      </c>
    </row>
    <row r="1107" spans="1:67" ht="12.75" hidden="1" customHeight="1" x14ac:dyDescent="0.3">
      <c r="A1107" s="60">
        <v>46114</v>
      </c>
      <c r="B1107" t="s">
        <v>76</v>
      </c>
      <c r="F1107">
        <v>9020</v>
      </c>
      <c r="G1107">
        <v>9020</v>
      </c>
      <c r="H1107">
        <v>160</v>
      </c>
      <c r="I1107">
        <v>160</v>
      </c>
      <c r="J1107" s="22">
        <v>-8860</v>
      </c>
      <c r="R1107" t="s">
        <v>77</v>
      </c>
      <c r="V1107">
        <v>2601154</v>
      </c>
      <c r="W1107" t="s">
        <v>721</v>
      </c>
      <c r="X1107" t="s">
        <v>169</v>
      </c>
      <c r="Y1107" t="s">
        <v>340</v>
      </c>
      <c r="Z1107" t="s">
        <v>725</v>
      </c>
      <c r="AG1107" t="s">
        <v>721</v>
      </c>
      <c r="AH1107" t="s">
        <v>723</v>
      </c>
      <c r="AI1107" t="s">
        <v>343</v>
      </c>
      <c r="AJ1107">
        <v>873911284</v>
      </c>
      <c r="AN1107">
        <v>260001</v>
      </c>
      <c r="BF1107">
        <f t="shared" si="81"/>
        <v>0</v>
      </c>
      <c r="BG1107" s="22">
        <f t="shared" si="82"/>
        <v>-160</v>
      </c>
      <c r="BH1107" s="61" t="s">
        <v>71</v>
      </c>
      <c r="BI1107" t="e">
        <f>+VLOOKUP(AG1107,Sheet4!A:A,1,FALSE())</f>
        <v>#N/A</v>
      </c>
      <c r="BN1107" s="62">
        <v>-8860</v>
      </c>
      <c r="BO1107" t="s">
        <v>724</v>
      </c>
    </row>
    <row r="1108" spans="1:67" ht="12.75" hidden="1" customHeight="1" x14ac:dyDescent="0.3">
      <c r="A1108" s="60">
        <v>46114</v>
      </c>
      <c r="B1108" t="s">
        <v>76</v>
      </c>
      <c r="F1108">
        <v>10640</v>
      </c>
      <c r="G1108">
        <v>10640</v>
      </c>
      <c r="H1108">
        <v>180</v>
      </c>
      <c r="I1108">
        <v>180</v>
      </c>
      <c r="J1108" s="22">
        <v>-10460</v>
      </c>
      <c r="R1108" t="s">
        <v>77</v>
      </c>
      <c r="V1108">
        <v>2601154</v>
      </c>
      <c r="W1108" t="s">
        <v>721</v>
      </c>
      <c r="X1108" t="s">
        <v>169</v>
      </c>
      <c r="Y1108" t="s">
        <v>340</v>
      </c>
      <c r="Z1108" t="s">
        <v>726</v>
      </c>
      <c r="AG1108" t="s">
        <v>721</v>
      </c>
      <c r="AH1108" t="s">
        <v>723</v>
      </c>
      <c r="AI1108" t="s">
        <v>343</v>
      </c>
      <c r="AJ1108">
        <v>873911284</v>
      </c>
      <c r="AN1108">
        <v>260001</v>
      </c>
      <c r="BF1108">
        <f t="shared" si="81"/>
        <v>0</v>
      </c>
      <c r="BG1108" s="22">
        <f t="shared" si="82"/>
        <v>-180</v>
      </c>
      <c r="BH1108" s="61" t="s">
        <v>71</v>
      </c>
      <c r="BI1108" t="e">
        <f>+VLOOKUP(AG1108,Sheet4!A:A,1,FALSE())</f>
        <v>#N/A</v>
      </c>
      <c r="BN1108" s="62">
        <v>-10460</v>
      </c>
      <c r="BO1108" t="s">
        <v>724</v>
      </c>
    </row>
    <row r="1109" spans="1:67" ht="12.75" hidden="1" customHeight="1" x14ac:dyDescent="0.3">
      <c r="A1109" s="60">
        <v>46114</v>
      </c>
      <c r="B1109" t="s">
        <v>76</v>
      </c>
      <c r="F1109">
        <v>8580</v>
      </c>
      <c r="G1109">
        <v>8580</v>
      </c>
      <c r="H1109">
        <v>140</v>
      </c>
      <c r="I1109">
        <v>140</v>
      </c>
      <c r="J1109" s="22">
        <v>-8440</v>
      </c>
      <c r="R1109" t="s">
        <v>77</v>
      </c>
      <c r="V1109">
        <v>2601154</v>
      </c>
      <c r="W1109" t="s">
        <v>721</v>
      </c>
      <c r="X1109" t="s">
        <v>169</v>
      </c>
      <c r="Y1109" t="s">
        <v>340</v>
      </c>
      <c r="Z1109" t="s">
        <v>727</v>
      </c>
      <c r="AG1109" t="s">
        <v>721</v>
      </c>
      <c r="AH1109" t="s">
        <v>723</v>
      </c>
      <c r="AI1109" t="s">
        <v>343</v>
      </c>
      <c r="AJ1109">
        <v>873911284</v>
      </c>
      <c r="AN1109">
        <v>260001</v>
      </c>
      <c r="BF1109">
        <f t="shared" si="81"/>
        <v>0</v>
      </c>
      <c r="BG1109" s="22">
        <f t="shared" si="82"/>
        <v>-140</v>
      </c>
      <c r="BH1109" s="61" t="s">
        <v>71</v>
      </c>
      <c r="BI1109" t="e">
        <f>+VLOOKUP(AG1109,Sheet4!A:A,1,FALSE())</f>
        <v>#N/A</v>
      </c>
      <c r="BN1109" s="62">
        <v>-8440</v>
      </c>
      <c r="BO1109" t="s">
        <v>724</v>
      </c>
    </row>
    <row r="1110" spans="1:67" ht="12.75" hidden="1" customHeight="1" x14ac:dyDescent="0.3">
      <c r="A1110" s="60">
        <v>46114</v>
      </c>
      <c r="B1110" t="s">
        <v>76</v>
      </c>
      <c r="F1110">
        <v>4680</v>
      </c>
      <c r="G1110">
        <v>4680</v>
      </c>
      <c r="H1110">
        <v>80</v>
      </c>
      <c r="I1110">
        <v>80</v>
      </c>
      <c r="J1110" s="22">
        <v>-4600</v>
      </c>
      <c r="R1110" t="s">
        <v>77</v>
      </c>
      <c r="V1110">
        <v>2601154</v>
      </c>
      <c r="W1110" t="s">
        <v>721</v>
      </c>
      <c r="X1110" t="s">
        <v>169</v>
      </c>
      <c r="Y1110" t="s">
        <v>340</v>
      </c>
      <c r="Z1110" t="s">
        <v>728</v>
      </c>
      <c r="AG1110" t="s">
        <v>721</v>
      </c>
      <c r="AH1110" t="s">
        <v>723</v>
      </c>
      <c r="AI1110" t="s">
        <v>343</v>
      </c>
      <c r="AJ1110">
        <v>873911284</v>
      </c>
      <c r="AN1110">
        <v>260001</v>
      </c>
      <c r="BF1110">
        <f t="shared" si="81"/>
        <v>0</v>
      </c>
      <c r="BG1110" s="22">
        <f t="shared" si="82"/>
        <v>-80</v>
      </c>
      <c r="BH1110" s="61" t="s">
        <v>71</v>
      </c>
      <c r="BI1110" t="e">
        <f>+VLOOKUP(AG1110,Sheet4!A:A,1,FALSE())</f>
        <v>#N/A</v>
      </c>
      <c r="BN1110" s="62">
        <v>-4600</v>
      </c>
      <c r="BO1110" t="s">
        <v>724</v>
      </c>
    </row>
    <row r="1111" spans="1:67" ht="12.75" hidden="1" customHeight="1" x14ac:dyDescent="0.3">
      <c r="A1111" s="60">
        <v>46114</v>
      </c>
      <c r="B1111" t="s">
        <v>76</v>
      </c>
      <c r="F1111">
        <v>4600</v>
      </c>
      <c r="G1111">
        <v>4600</v>
      </c>
      <c r="H1111">
        <v>80</v>
      </c>
      <c r="I1111">
        <v>80</v>
      </c>
      <c r="J1111" s="22">
        <v>-4520</v>
      </c>
      <c r="R1111" t="s">
        <v>77</v>
      </c>
      <c r="V1111">
        <v>2601154</v>
      </c>
      <c r="W1111" t="s">
        <v>721</v>
      </c>
      <c r="X1111" t="s">
        <v>169</v>
      </c>
      <c r="Y1111" t="s">
        <v>340</v>
      </c>
      <c r="Z1111" t="s">
        <v>729</v>
      </c>
      <c r="AG1111" t="s">
        <v>721</v>
      </c>
      <c r="AH1111" t="s">
        <v>723</v>
      </c>
      <c r="AI1111" t="s">
        <v>343</v>
      </c>
      <c r="AJ1111">
        <v>873911284</v>
      </c>
      <c r="AN1111">
        <v>260001</v>
      </c>
      <c r="BF1111">
        <f t="shared" si="81"/>
        <v>0</v>
      </c>
      <c r="BG1111" s="22">
        <f t="shared" si="82"/>
        <v>-80</v>
      </c>
      <c r="BH1111" s="61" t="s">
        <v>71</v>
      </c>
      <c r="BI1111" t="e">
        <f>+VLOOKUP(AG1111,Sheet4!A:A,1,FALSE())</f>
        <v>#N/A</v>
      </c>
      <c r="BN1111" s="62">
        <v>-4520</v>
      </c>
      <c r="BO1111" t="s">
        <v>724</v>
      </c>
    </row>
    <row r="1112" spans="1:67" ht="12.75" hidden="1" customHeight="1" x14ac:dyDescent="0.3">
      <c r="A1112" s="60">
        <v>46114</v>
      </c>
      <c r="B1112" t="s">
        <v>78</v>
      </c>
      <c r="F1112" s="63">
        <v>144</v>
      </c>
      <c r="G1112">
        <v>72</v>
      </c>
      <c r="H1112">
        <v>2</v>
      </c>
      <c r="I1112">
        <v>2</v>
      </c>
      <c r="J1112" s="22">
        <v>-142</v>
      </c>
      <c r="R1112" t="s">
        <v>79</v>
      </c>
      <c r="V1112">
        <v>2601154</v>
      </c>
      <c r="W1112" t="s">
        <v>721</v>
      </c>
      <c r="X1112" t="s">
        <v>169</v>
      </c>
      <c r="Y1112" t="s">
        <v>340</v>
      </c>
      <c r="Z1112" t="s">
        <v>722</v>
      </c>
      <c r="AG1112" t="s">
        <v>721</v>
      </c>
      <c r="AH1112" t="s">
        <v>723</v>
      </c>
      <c r="AI1112" t="s">
        <v>343</v>
      </c>
      <c r="AJ1112">
        <v>873911284</v>
      </c>
      <c r="AN1112">
        <v>260001</v>
      </c>
      <c r="BF1112">
        <f t="shared" si="81"/>
        <v>0</v>
      </c>
      <c r="BG1112" s="22">
        <f t="shared" si="82"/>
        <v>-2</v>
      </c>
      <c r="BH1112" s="61" t="s">
        <v>71</v>
      </c>
      <c r="BI1112" t="e">
        <f>+VLOOKUP(AG1112,Sheet4!A:A,1,FALSE())</f>
        <v>#N/A</v>
      </c>
      <c r="BN1112" s="62">
        <v>-142</v>
      </c>
      <c r="BO1112" t="s">
        <v>724</v>
      </c>
    </row>
    <row r="1113" spans="1:67" ht="12.75" hidden="1" customHeight="1" x14ac:dyDescent="0.3">
      <c r="A1113" s="60">
        <v>46114</v>
      </c>
      <c r="B1113" t="s">
        <v>78</v>
      </c>
      <c r="F1113" s="63">
        <v>451</v>
      </c>
      <c r="G1113">
        <v>225.5</v>
      </c>
      <c r="H1113">
        <v>5</v>
      </c>
      <c r="I1113">
        <v>5</v>
      </c>
      <c r="J1113" s="22">
        <v>-446</v>
      </c>
      <c r="R1113" t="s">
        <v>79</v>
      </c>
      <c r="V1113">
        <v>2601154</v>
      </c>
      <c r="W1113" t="s">
        <v>721</v>
      </c>
      <c r="X1113" t="s">
        <v>169</v>
      </c>
      <c r="Y1113" t="s">
        <v>340</v>
      </c>
      <c r="Z1113" t="s">
        <v>725</v>
      </c>
      <c r="AG1113" t="s">
        <v>721</v>
      </c>
      <c r="AH1113" t="s">
        <v>723</v>
      </c>
      <c r="AI1113" t="s">
        <v>343</v>
      </c>
      <c r="AJ1113">
        <v>873911284</v>
      </c>
      <c r="AN1113">
        <v>260001</v>
      </c>
      <c r="BF1113">
        <f t="shared" si="81"/>
        <v>0</v>
      </c>
      <c r="BG1113" s="22">
        <f t="shared" si="82"/>
        <v>-5</v>
      </c>
      <c r="BH1113" s="61" t="s">
        <v>71</v>
      </c>
      <c r="BI1113" t="e">
        <f>+VLOOKUP(AG1113,Sheet4!A:A,1,FALSE())</f>
        <v>#N/A</v>
      </c>
      <c r="BN1113" s="62">
        <v>-446</v>
      </c>
      <c r="BO1113" t="s">
        <v>724</v>
      </c>
    </row>
    <row r="1114" spans="1:67" ht="12.75" hidden="1" customHeight="1" x14ac:dyDescent="0.3">
      <c r="A1114" s="60">
        <v>46114</v>
      </c>
      <c r="B1114" t="s">
        <v>78</v>
      </c>
      <c r="F1114" s="63">
        <v>532</v>
      </c>
      <c r="G1114">
        <v>266</v>
      </c>
      <c r="H1114">
        <v>6</v>
      </c>
      <c r="I1114">
        <v>6</v>
      </c>
      <c r="J1114" s="22">
        <v>-526</v>
      </c>
      <c r="R1114" t="s">
        <v>79</v>
      </c>
      <c r="V1114">
        <v>2601154</v>
      </c>
      <c r="W1114" t="s">
        <v>721</v>
      </c>
      <c r="X1114" t="s">
        <v>169</v>
      </c>
      <c r="Y1114" t="s">
        <v>340</v>
      </c>
      <c r="Z1114" t="s">
        <v>726</v>
      </c>
      <c r="AG1114" t="s">
        <v>721</v>
      </c>
      <c r="AH1114" t="s">
        <v>723</v>
      </c>
      <c r="AI1114" t="s">
        <v>343</v>
      </c>
      <c r="AJ1114">
        <v>873911284</v>
      </c>
      <c r="AN1114">
        <v>260001</v>
      </c>
      <c r="BF1114">
        <f t="shared" si="81"/>
        <v>0</v>
      </c>
      <c r="BG1114" s="22">
        <f t="shared" si="82"/>
        <v>-6</v>
      </c>
      <c r="BH1114" s="61" t="s">
        <v>71</v>
      </c>
      <c r="BI1114" t="e">
        <f>+VLOOKUP(AG1114,Sheet4!A:A,1,FALSE())</f>
        <v>#N/A</v>
      </c>
      <c r="BN1114" s="62">
        <v>-526</v>
      </c>
      <c r="BO1114" t="s">
        <v>724</v>
      </c>
    </row>
    <row r="1115" spans="1:67" ht="12.75" hidden="1" customHeight="1" x14ac:dyDescent="0.3">
      <c r="A1115" s="60">
        <v>46114</v>
      </c>
      <c r="B1115" t="s">
        <v>78</v>
      </c>
      <c r="F1115" s="63">
        <v>429</v>
      </c>
      <c r="G1115">
        <v>214.5</v>
      </c>
      <c r="H1115">
        <v>4</v>
      </c>
      <c r="I1115">
        <v>4</v>
      </c>
      <c r="J1115" s="22">
        <v>-425</v>
      </c>
      <c r="R1115" t="s">
        <v>79</v>
      </c>
      <c r="V1115">
        <v>2601154</v>
      </c>
      <c r="W1115" t="s">
        <v>721</v>
      </c>
      <c r="X1115" t="s">
        <v>169</v>
      </c>
      <c r="Y1115" t="s">
        <v>340</v>
      </c>
      <c r="Z1115" t="s">
        <v>727</v>
      </c>
      <c r="AG1115" t="s">
        <v>721</v>
      </c>
      <c r="AH1115" t="s">
        <v>723</v>
      </c>
      <c r="AI1115" t="s">
        <v>343</v>
      </c>
      <c r="AJ1115">
        <v>873911284</v>
      </c>
      <c r="AN1115">
        <v>260001</v>
      </c>
      <c r="BF1115">
        <f t="shared" si="81"/>
        <v>0</v>
      </c>
      <c r="BG1115" s="22">
        <f t="shared" si="82"/>
        <v>-4</v>
      </c>
      <c r="BH1115" s="61" t="s">
        <v>71</v>
      </c>
      <c r="BI1115" t="e">
        <f>+VLOOKUP(AG1115,Sheet4!A:A,1,FALSE())</f>
        <v>#N/A</v>
      </c>
      <c r="BN1115" s="62">
        <v>-425</v>
      </c>
      <c r="BO1115" t="s">
        <v>724</v>
      </c>
    </row>
    <row r="1116" spans="1:67" ht="12.75" hidden="1" customHeight="1" x14ac:dyDescent="0.3">
      <c r="A1116" s="60">
        <v>46114</v>
      </c>
      <c r="B1116" t="s">
        <v>78</v>
      </c>
      <c r="F1116" s="63">
        <v>234</v>
      </c>
      <c r="G1116">
        <v>117</v>
      </c>
      <c r="H1116">
        <v>2</v>
      </c>
      <c r="I1116">
        <v>2</v>
      </c>
      <c r="J1116" s="22">
        <v>-232</v>
      </c>
      <c r="R1116" t="s">
        <v>79</v>
      </c>
      <c r="V1116">
        <v>2601154</v>
      </c>
      <c r="W1116" t="s">
        <v>721</v>
      </c>
      <c r="X1116" t="s">
        <v>169</v>
      </c>
      <c r="Y1116" t="s">
        <v>340</v>
      </c>
      <c r="Z1116" t="s">
        <v>728</v>
      </c>
      <c r="AG1116" t="s">
        <v>721</v>
      </c>
      <c r="AH1116" t="s">
        <v>723</v>
      </c>
      <c r="AI1116" t="s">
        <v>343</v>
      </c>
      <c r="AJ1116">
        <v>873911284</v>
      </c>
      <c r="AN1116">
        <v>260001</v>
      </c>
      <c r="BF1116">
        <f t="shared" si="81"/>
        <v>0</v>
      </c>
      <c r="BG1116" s="22">
        <f t="shared" si="82"/>
        <v>-2</v>
      </c>
      <c r="BH1116" s="61" t="s">
        <v>71</v>
      </c>
      <c r="BI1116" t="e">
        <f>+VLOOKUP(AG1116,Sheet4!A:A,1,FALSE())</f>
        <v>#N/A</v>
      </c>
      <c r="BN1116" s="62">
        <v>-232</v>
      </c>
      <c r="BO1116" t="s">
        <v>724</v>
      </c>
    </row>
    <row r="1117" spans="1:67" ht="12.75" hidden="1" customHeight="1" x14ac:dyDescent="0.3">
      <c r="A1117" s="60">
        <v>46114</v>
      </c>
      <c r="B1117" t="s">
        <v>78</v>
      </c>
      <c r="F1117" s="63">
        <v>230</v>
      </c>
      <c r="G1117">
        <v>115</v>
      </c>
      <c r="H1117">
        <v>2</v>
      </c>
      <c r="I1117">
        <v>2</v>
      </c>
      <c r="J1117" s="22">
        <v>-228</v>
      </c>
      <c r="R1117" t="s">
        <v>79</v>
      </c>
      <c r="V1117">
        <v>2601154</v>
      </c>
      <c r="W1117" t="s">
        <v>721</v>
      </c>
      <c r="X1117" t="s">
        <v>169</v>
      </c>
      <c r="Y1117" t="s">
        <v>340</v>
      </c>
      <c r="Z1117" t="s">
        <v>729</v>
      </c>
      <c r="AG1117" t="s">
        <v>721</v>
      </c>
      <c r="AH1117" t="s">
        <v>723</v>
      </c>
      <c r="AI1117" t="s">
        <v>343</v>
      </c>
      <c r="AJ1117">
        <v>873911284</v>
      </c>
      <c r="AN1117">
        <v>260001</v>
      </c>
      <c r="BF1117">
        <f t="shared" si="81"/>
        <v>0</v>
      </c>
      <c r="BG1117" s="22">
        <f t="shared" si="82"/>
        <v>-2</v>
      </c>
      <c r="BH1117" s="61" t="s">
        <v>71</v>
      </c>
      <c r="BI1117" t="e">
        <f>+VLOOKUP(AG1117,Sheet4!A:A,1,FALSE())</f>
        <v>#N/A</v>
      </c>
      <c r="BN1117" s="62">
        <v>-228</v>
      </c>
      <c r="BO1117" t="s">
        <v>724</v>
      </c>
    </row>
    <row r="1118" spans="1:67" ht="12.75" hidden="1" customHeight="1" x14ac:dyDescent="0.3">
      <c r="A1118" s="60">
        <v>46114</v>
      </c>
      <c r="B1118" t="s">
        <v>80</v>
      </c>
      <c r="F1118">
        <v>1800</v>
      </c>
      <c r="G1118">
        <v>1800</v>
      </c>
      <c r="H1118">
        <v>25</v>
      </c>
      <c r="I1118">
        <v>25</v>
      </c>
      <c r="J1118" s="22">
        <v>-1775</v>
      </c>
      <c r="R1118" t="s">
        <v>81</v>
      </c>
      <c r="V1118">
        <v>2601154</v>
      </c>
      <c r="W1118" t="s">
        <v>721</v>
      </c>
      <c r="X1118" t="s">
        <v>169</v>
      </c>
      <c r="Y1118" t="s">
        <v>340</v>
      </c>
      <c r="Z1118" t="s">
        <v>722</v>
      </c>
      <c r="AG1118" t="s">
        <v>721</v>
      </c>
      <c r="AH1118" t="s">
        <v>723</v>
      </c>
      <c r="AI1118" t="s">
        <v>343</v>
      </c>
      <c r="AJ1118">
        <v>873911284</v>
      </c>
      <c r="AN1118">
        <v>260001</v>
      </c>
      <c r="BC1118" s="64">
        <v>1800</v>
      </c>
      <c r="BF1118">
        <f t="shared" si="81"/>
        <v>1800</v>
      </c>
      <c r="BG1118" s="22">
        <f t="shared" si="82"/>
        <v>1775</v>
      </c>
      <c r="BH1118" s="67" t="s">
        <v>99</v>
      </c>
      <c r="BI1118" t="e">
        <f>+VLOOKUP(AG1118,Sheet4!A:A,1,FALSE())</f>
        <v>#N/A</v>
      </c>
      <c r="BN1118" s="62">
        <v>-1775</v>
      </c>
      <c r="BO1118" t="s">
        <v>724</v>
      </c>
    </row>
    <row r="1119" spans="1:67" ht="12.75" hidden="1" customHeight="1" x14ac:dyDescent="0.3">
      <c r="A1119" s="60">
        <v>46114</v>
      </c>
      <c r="B1119" t="s">
        <v>80</v>
      </c>
      <c r="F1119">
        <v>5637.5</v>
      </c>
      <c r="G1119">
        <v>5637.5</v>
      </c>
      <c r="H1119">
        <v>62.5</v>
      </c>
      <c r="I1119">
        <v>62.5</v>
      </c>
      <c r="J1119" s="22">
        <v>-5575</v>
      </c>
      <c r="R1119" t="s">
        <v>81</v>
      </c>
      <c r="V1119">
        <v>2601154</v>
      </c>
      <c r="W1119" t="s">
        <v>721</v>
      </c>
      <c r="X1119" t="s">
        <v>169</v>
      </c>
      <c r="Y1119" t="s">
        <v>340</v>
      </c>
      <c r="Z1119" t="s">
        <v>725</v>
      </c>
      <c r="AG1119" t="s">
        <v>721</v>
      </c>
      <c r="AH1119" t="s">
        <v>723</v>
      </c>
      <c r="AI1119" t="s">
        <v>343</v>
      </c>
      <c r="AJ1119">
        <v>873911284</v>
      </c>
      <c r="AN1119">
        <v>260001</v>
      </c>
      <c r="BC1119" s="64">
        <v>5638</v>
      </c>
      <c r="BF1119">
        <f t="shared" si="81"/>
        <v>5638</v>
      </c>
      <c r="BG1119" s="22">
        <f t="shared" si="82"/>
        <v>5575.5</v>
      </c>
      <c r="BH1119" s="67" t="s">
        <v>99</v>
      </c>
      <c r="BI1119" t="e">
        <f>+VLOOKUP(AG1119,Sheet4!A:A,1,FALSE())</f>
        <v>#N/A</v>
      </c>
      <c r="BN1119" s="62">
        <v>-5575</v>
      </c>
      <c r="BO1119" t="s">
        <v>724</v>
      </c>
    </row>
    <row r="1120" spans="1:67" ht="12.75" hidden="1" customHeight="1" x14ac:dyDescent="0.3">
      <c r="A1120" s="60">
        <v>46114</v>
      </c>
      <c r="B1120" t="s">
        <v>80</v>
      </c>
      <c r="F1120">
        <v>6650</v>
      </c>
      <c r="G1120">
        <v>6650</v>
      </c>
      <c r="H1120">
        <v>75</v>
      </c>
      <c r="I1120">
        <v>75</v>
      </c>
      <c r="J1120" s="22">
        <v>-6575</v>
      </c>
      <c r="R1120" t="s">
        <v>81</v>
      </c>
      <c r="V1120">
        <v>2601154</v>
      </c>
      <c r="W1120" t="s">
        <v>721</v>
      </c>
      <c r="X1120" t="s">
        <v>169</v>
      </c>
      <c r="Y1120" t="s">
        <v>340</v>
      </c>
      <c r="Z1120" t="s">
        <v>726</v>
      </c>
      <c r="AG1120" t="s">
        <v>721</v>
      </c>
      <c r="AH1120" t="s">
        <v>723</v>
      </c>
      <c r="AI1120" t="s">
        <v>343</v>
      </c>
      <c r="AJ1120">
        <v>873911284</v>
      </c>
      <c r="AN1120">
        <v>260001</v>
      </c>
      <c r="BC1120" s="64">
        <v>6650</v>
      </c>
      <c r="BF1120">
        <f t="shared" si="81"/>
        <v>6650</v>
      </c>
      <c r="BG1120" s="22">
        <f t="shared" si="82"/>
        <v>6575</v>
      </c>
      <c r="BH1120" s="67" t="s">
        <v>99</v>
      </c>
      <c r="BI1120" t="e">
        <f>+VLOOKUP(AG1120,Sheet4!A:A,1,FALSE())</f>
        <v>#N/A</v>
      </c>
      <c r="BN1120" s="62">
        <v>-6575</v>
      </c>
      <c r="BO1120" t="s">
        <v>724</v>
      </c>
    </row>
    <row r="1121" spans="1:68" ht="12.75" hidden="1" customHeight="1" x14ac:dyDescent="0.3">
      <c r="A1121" s="60">
        <v>46114</v>
      </c>
      <c r="B1121" t="s">
        <v>80</v>
      </c>
      <c r="F1121">
        <v>5362.5</v>
      </c>
      <c r="G1121">
        <v>5362.5</v>
      </c>
      <c r="H1121">
        <v>50</v>
      </c>
      <c r="I1121">
        <v>50</v>
      </c>
      <c r="J1121" s="22">
        <v>-5312.5</v>
      </c>
      <c r="R1121" t="s">
        <v>81</v>
      </c>
      <c r="V1121">
        <v>2601154</v>
      </c>
      <c r="W1121" t="s">
        <v>721</v>
      </c>
      <c r="X1121" t="s">
        <v>169</v>
      </c>
      <c r="Y1121" t="s">
        <v>340</v>
      </c>
      <c r="Z1121" t="s">
        <v>727</v>
      </c>
      <c r="AG1121" t="s">
        <v>721</v>
      </c>
      <c r="AH1121" t="s">
        <v>723</v>
      </c>
      <c r="AI1121" t="s">
        <v>343</v>
      </c>
      <c r="AJ1121">
        <v>873911284</v>
      </c>
      <c r="AN1121">
        <v>260001</v>
      </c>
      <c r="BC1121" s="64">
        <v>5362</v>
      </c>
      <c r="BF1121">
        <f t="shared" si="81"/>
        <v>5362</v>
      </c>
      <c r="BG1121" s="22">
        <f t="shared" si="82"/>
        <v>5312</v>
      </c>
      <c r="BH1121" s="67" t="s">
        <v>99</v>
      </c>
      <c r="BI1121" t="e">
        <f>+VLOOKUP(AG1121,Sheet4!A:A,1,FALSE())</f>
        <v>#N/A</v>
      </c>
      <c r="BN1121" s="62">
        <v>-5312.5</v>
      </c>
      <c r="BO1121" t="s">
        <v>724</v>
      </c>
    </row>
    <row r="1122" spans="1:68" ht="12.75" hidden="1" customHeight="1" x14ac:dyDescent="0.3">
      <c r="A1122" s="60">
        <v>46114</v>
      </c>
      <c r="B1122" t="s">
        <v>80</v>
      </c>
      <c r="F1122">
        <v>2925</v>
      </c>
      <c r="G1122">
        <v>2925</v>
      </c>
      <c r="H1122">
        <v>25</v>
      </c>
      <c r="I1122">
        <v>25</v>
      </c>
      <c r="J1122" s="22">
        <v>-2900</v>
      </c>
      <c r="R1122" t="s">
        <v>81</v>
      </c>
      <c r="V1122">
        <v>2601154</v>
      </c>
      <c r="W1122" t="s">
        <v>721</v>
      </c>
      <c r="X1122" t="s">
        <v>169</v>
      </c>
      <c r="Y1122" t="s">
        <v>340</v>
      </c>
      <c r="Z1122" t="s">
        <v>728</v>
      </c>
      <c r="AG1122" t="s">
        <v>721</v>
      </c>
      <c r="AH1122" t="s">
        <v>723</v>
      </c>
      <c r="AI1122" t="s">
        <v>343</v>
      </c>
      <c r="AJ1122">
        <v>873911284</v>
      </c>
      <c r="AN1122">
        <v>260001</v>
      </c>
      <c r="BC1122" s="64">
        <v>2925</v>
      </c>
      <c r="BF1122">
        <f t="shared" si="81"/>
        <v>2925</v>
      </c>
      <c r="BG1122" s="22">
        <f t="shared" si="82"/>
        <v>2900</v>
      </c>
      <c r="BH1122" s="67" t="s">
        <v>99</v>
      </c>
      <c r="BI1122" t="e">
        <f>+VLOOKUP(AG1122,Sheet4!A:A,1,FALSE())</f>
        <v>#N/A</v>
      </c>
      <c r="BN1122" s="62">
        <v>-2900</v>
      </c>
      <c r="BO1122" t="s">
        <v>724</v>
      </c>
    </row>
    <row r="1123" spans="1:68" ht="12.75" hidden="1" customHeight="1" x14ac:dyDescent="0.3">
      <c r="A1123" s="60">
        <v>46114</v>
      </c>
      <c r="B1123" t="s">
        <v>80</v>
      </c>
      <c r="F1123">
        <v>2875</v>
      </c>
      <c r="G1123">
        <v>2875</v>
      </c>
      <c r="H1123">
        <v>25</v>
      </c>
      <c r="I1123">
        <v>25</v>
      </c>
      <c r="J1123" s="22">
        <v>-2850</v>
      </c>
      <c r="R1123" t="s">
        <v>81</v>
      </c>
      <c r="V1123">
        <v>2601154</v>
      </c>
      <c r="W1123" t="s">
        <v>721</v>
      </c>
      <c r="X1123" t="s">
        <v>169</v>
      </c>
      <c r="Y1123" t="s">
        <v>340</v>
      </c>
      <c r="Z1123" t="s">
        <v>729</v>
      </c>
      <c r="AG1123" t="s">
        <v>721</v>
      </c>
      <c r="AH1123" t="s">
        <v>723</v>
      </c>
      <c r="AI1123" t="s">
        <v>343</v>
      </c>
      <c r="AJ1123">
        <v>873911284</v>
      </c>
      <c r="AN1123">
        <v>260001</v>
      </c>
      <c r="BC1123" s="64">
        <v>2875</v>
      </c>
      <c r="BF1123">
        <f t="shared" si="81"/>
        <v>2875</v>
      </c>
      <c r="BG1123" s="22">
        <f t="shared" si="82"/>
        <v>2850</v>
      </c>
      <c r="BH1123" s="67" t="s">
        <v>99</v>
      </c>
      <c r="BI1123" t="e">
        <f>+VLOOKUP(AG1123,Sheet4!A:A,1,FALSE())</f>
        <v>#N/A</v>
      </c>
      <c r="BN1123" s="62">
        <v>-2850</v>
      </c>
      <c r="BO1123" t="s">
        <v>724</v>
      </c>
    </row>
    <row r="1124" spans="1:68" ht="12.75" customHeight="1" x14ac:dyDescent="0.3">
      <c r="A1124" s="60">
        <v>46114</v>
      </c>
      <c r="B1124" t="s">
        <v>63</v>
      </c>
      <c r="F1124">
        <v>1755</v>
      </c>
      <c r="G1124">
        <v>1755</v>
      </c>
      <c r="H1124">
        <v>1230</v>
      </c>
      <c r="I1124">
        <v>1230</v>
      </c>
      <c r="J1124" s="22">
        <v>-525</v>
      </c>
      <c r="R1124" t="s">
        <v>64</v>
      </c>
      <c r="V1124">
        <v>2601155</v>
      </c>
      <c r="W1124" t="s">
        <v>730</v>
      </c>
      <c r="X1124" t="s">
        <v>169</v>
      </c>
      <c r="Y1124" t="s">
        <v>731</v>
      </c>
      <c r="Z1124" t="s">
        <v>732</v>
      </c>
      <c r="AG1124" t="s">
        <v>730</v>
      </c>
      <c r="AH1124" t="s">
        <v>733</v>
      </c>
      <c r="AI1124" t="s">
        <v>734</v>
      </c>
      <c r="AJ1124">
        <v>877002151</v>
      </c>
      <c r="AN1124">
        <v>260001</v>
      </c>
      <c r="BF1124">
        <f t="shared" si="81"/>
        <v>0</v>
      </c>
      <c r="BG1124" s="22">
        <f t="shared" si="82"/>
        <v>-1230</v>
      </c>
      <c r="BH1124" s="61" t="s">
        <v>71</v>
      </c>
      <c r="BI1124" t="e">
        <f>+VLOOKUP(AG1124,Sheet4!A:A,1,FALSE())</f>
        <v>#N/A</v>
      </c>
      <c r="BN1124" s="62">
        <v>-525</v>
      </c>
      <c r="BO1124" t="s">
        <v>735</v>
      </c>
      <c r="BP1124" t="s">
        <v>101</v>
      </c>
    </row>
    <row r="1125" spans="1:68" ht="12.75" customHeight="1" x14ac:dyDescent="0.3">
      <c r="A1125" s="60">
        <v>46114</v>
      </c>
      <c r="B1125" t="s">
        <v>63</v>
      </c>
      <c r="F1125">
        <v>1155</v>
      </c>
      <c r="G1125">
        <v>1155</v>
      </c>
      <c r="H1125">
        <v>810</v>
      </c>
      <c r="I1125">
        <v>810</v>
      </c>
      <c r="J1125" s="22">
        <v>-345</v>
      </c>
      <c r="R1125" t="s">
        <v>64</v>
      </c>
      <c r="V1125">
        <v>2601155</v>
      </c>
      <c r="W1125" t="s">
        <v>730</v>
      </c>
      <c r="X1125" t="s">
        <v>169</v>
      </c>
      <c r="Y1125" t="s">
        <v>731</v>
      </c>
      <c r="Z1125" t="s">
        <v>736</v>
      </c>
      <c r="AG1125" t="s">
        <v>730</v>
      </c>
      <c r="AH1125" t="s">
        <v>733</v>
      </c>
      <c r="AI1125" t="s">
        <v>734</v>
      </c>
      <c r="AJ1125">
        <v>877002151</v>
      </c>
      <c r="AN1125">
        <v>260001</v>
      </c>
      <c r="BF1125">
        <f t="shared" si="81"/>
        <v>0</v>
      </c>
      <c r="BG1125" s="22">
        <f t="shared" si="82"/>
        <v>-810</v>
      </c>
      <c r="BH1125" s="61" t="s">
        <v>71</v>
      </c>
      <c r="BI1125" t="e">
        <f>+VLOOKUP(AG1125,Sheet4!A:A,1,FALSE())</f>
        <v>#N/A</v>
      </c>
      <c r="BN1125" s="62">
        <v>-345</v>
      </c>
      <c r="BO1125" t="s">
        <v>735</v>
      </c>
      <c r="BP1125" t="s">
        <v>101</v>
      </c>
    </row>
    <row r="1126" spans="1:68" ht="12.75" customHeight="1" x14ac:dyDescent="0.3">
      <c r="A1126" s="60">
        <v>46114</v>
      </c>
      <c r="B1126" t="s">
        <v>63</v>
      </c>
      <c r="F1126">
        <v>825</v>
      </c>
      <c r="G1126">
        <v>825</v>
      </c>
      <c r="H1126">
        <v>585</v>
      </c>
      <c r="I1126">
        <v>585</v>
      </c>
      <c r="J1126" s="22">
        <v>-240</v>
      </c>
      <c r="R1126" t="s">
        <v>64</v>
      </c>
      <c r="V1126">
        <v>2601155</v>
      </c>
      <c r="W1126" t="s">
        <v>730</v>
      </c>
      <c r="X1126" t="s">
        <v>169</v>
      </c>
      <c r="Y1126" t="s">
        <v>731</v>
      </c>
      <c r="Z1126" t="s">
        <v>737</v>
      </c>
      <c r="AG1126" t="s">
        <v>730</v>
      </c>
      <c r="AH1126" t="s">
        <v>733</v>
      </c>
      <c r="AI1126" t="s">
        <v>734</v>
      </c>
      <c r="AJ1126">
        <v>877002151</v>
      </c>
      <c r="AN1126">
        <v>260001</v>
      </c>
      <c r="BF1126">
        <f t="shared" si="81"/>
        <v>0</v>
      </c>
      <c r="BG1126" s="22">
        <f t="shared" si="82"/>
        <v>-585</v>
      </c>
      <c r="BH1126" s="61" t="s">
        <v>71</v>
      </c>
      <c r="BI1126" t="e">
        <f>+VLOOKUP(AG1126,Sheet4!A:A,1,FALSE())</f>
        <v>#N/A</v>
      </c>
      <c r="BN1126" s="62">
        <v>-240</v>
      </c>
      <c r="BO1126" t="s">
        <v>735</v>
      </c>
      <c r="BP1126" t="s">
        <v>101</v>
      </c>
    </row>
    <row r="1127" spans="1:68" ht="12.75" customHeight="1" x14ac:dyDescent="0.3">
      <c r="A1127" s="60">
        <v>46114</v>
      </c>
      <c r="B1127" t="s">
        <v>63</v>
      </c>
      <c r="F1127">
        <v>2325</v>
      </c>
      <c r="G1127">
        <v>2325</v>
      </c>
      <c r="H1127">
        <v>1620</v>
      </c>
      <c r="I1127">
        <v>1620</v>
      </c>
      <c r="J1127" s="22">
        <v>-705</v>
      </c>
      <c r="R1127" t="s">
        <v>64</v>
      </c>
      <c r="V1127">
        <v>2601155</v>
      </c>
      <c r="W1127" t="s">
        <v>730</v>
      </c>
      <c r="X1127" t="s">
        <v>169</v>
      </c>
      <c r="Y1127" t="s">
        <v>731</v>
      </c>
      <c r="Z1127" t="s">
        <v>738</v>
      </c>
      <c r="AG1127" t="s">
        <v>730</v>
      </c>
      <c r="AH1127" t="s">
        <v>733</v>
      </c>
      <c r="AI1127" t="s">
        <v>734</v>
      </c>
      <c r="AJ1127">
        <v>877002151</v>
      </c>
      <c r="AN1127">
        <v>260001</v>
      </c>
      <c r="BF1127">
        <f t="shared" si="81"/>
        <v>0</v>
      </c>
      <c r="BG1127" s="22">
        <f t="shared" si="82"/>
        <v>-1620</v>
      </c>
      <c r="BH1127" s="61" t="s">
        <v>71</v>
      </c>
      <c r="BI1127" t="e">
        <f>+VLOOKUP(AG1127,Sheet4!A:A,1,FALSE())</f>
        <v>#N/A</v>
      </c>
      <c r="BN1127" s="62">
        <v>-705</v>
      </c>
      <c r="BO1127" t="s">
        <v>735</v>
      </c>
      <c r="BP1127" t="s">
        <v>101</v>
      </c>
    </row>
    <row r="1128" spans="1:68" ht="12.75" customHeight="1" x14ac:dyDescent="0.3">
      <c r="A1128" s="60">
        <v>46114</v>
      </c>
      <c r="B1128" t="s">
        <v>63</v>
      </c>
      <c r="F1128">
        <v>825</v>
      </c>
      <c r="G1128">
        <v>825</v>
      </c>
      <c r="H1128">
        <v>570</v>
      </c>
      <c r="I1128">
        <v>570</v>
      </c>
      <c r="J1128" s="22">
        <v>-255</v>
      </c>
      <c r="R1128" t="s">
        <v>64</v>
      </c>
      <c r="V1128">
        <v>2601155</v>
      </c>
      <c r="W1128" t="s">
        <v>730</v>
      </c>
      <c r="X1128" t="s">
        <v>169</v>
      </c>
      <c r="Y1128" t="s">
        <v>731</v>
      </c>
      <c r="Z1128" t="s">
        <v>739</v>
      </c>
      <c r="AG1128" t="s">
        <v>730</v>
      </c>
      <c r="AH1128" t="s">
        <v>733</v>
      </c>
      <c r="AI1128" t="s">
        <v>734</v>
      </c>
      <c r="AJ1128">
        <v>877002151</v>
      </c>
      <c r="AN1128">
        <v>260001</v>
      </c>
      <c r="BF1128">
        <f t="shared" si="81"/>
        <v>0</v>
      </c>
      <c r="BG1128" s="22">
        <f t="shared" si="82"/>
        <v>-570</v>
      </c>
      <c r="BH1128" s="61" t="s">
        <v>71</v>
      </c>
      <c r="BI1128" t="e">
        <f>+VLOOKUP(AG1128,Sheet4!A:A,1,FALSE())</f>
        <v>#N/A</v>
      </c>
      <c r="BN1128" s="62">
        <v>-255</v>
      </c>
      <c r="BO1128" t="s">
        <v>735</v>
      </c>
      <c r="BP1128" t="s">
        <v>101</v>
      </c>
    </row>
    <row r="1129" spans="1:68" ht="12.75" customHeight="1" x14ac:dyDescent="0.3">
      <c r="A1129" s="60">
        <v>46114</v>
      </c>
      <c r="B1129" t="s">
        <v>63</v>
      </c>
      <c r="F1129">
        <v>1275</v>
      </c>
      <c r="G1129">
        <v>1275</v>
      </c>
      <c r="H1129">
        <v>885</v>
      </c>
      <c r="I1129">
        <v>885</v>
      </c>
      <c r="J1129" s="22">
        <v>-390</v>
      </c>
      <c r="R1129" t="s">
        <v>64</v>
      </c>
      <c r="V1129">
        <v>2601155</v>
      </c>
      <c r="W1129" t="s">
        <v>730</v>
      </c>
      <c r="X1129" t="s">
        <v>169</v>
      </c>
      <c r="Y1129" t="s">
        <v>731</v>
      </c>
      <c r="Z1129" t="s">
        <v>740</v>
      </c>
      <c r="AG1129" t="s">
        <v>730</v>
      </c>
      <c r="AH1129" t="s">
        <v>733</v>
      </c>
      <c r="AI1129" t="s">
        <v>734</v>
      </c>
      <c r="AJ1129">
        <v>877002151</v>
      </c>
      <c r="AN1129">
        <v>260001</v>
      </c>
      <c r="BF1129">
        <f t="shared" si="81"/>
        <v>0</v>
      </c>
      <c r="BG1129" s="22">
        <f t="shared" si="82"/>
        <v>-885</v>
      </c>
      <c r="BH1129" s="61" t="s">
        <v>71</v>
      </c>
      <c r="BI1129" t="e">
        <f>+VLOOKUP(AG1129,Sheet4!A:A,1,FALSE())</f>
        <v>#N/A</v>
      </c>
      <c r="BN1129" s="62">
        <v>-390</v>
      </c>
      <c r="BO1129" t="s">
        <v>735</v>
      </c>
      <c r="BP1129" t="s">
        <v>101</v>
      </c>
    </row>
    <row r="1130" spans="1:68" ht="12.75" hidden="1" customHeight="1" x14ac:dyDescent="0.3">
      <c r="A1130" s="60">
        <v>46114</v>
      </c>
      <c r="B1130" t="s">
        <v>74</v>
      </c>
      <c r="F1130" s="63">
        <v>117</v>
      </c>
      <c r="G1130">
        <v>58.5</v>
      </c>
      <c r="H1130">
        <v>82</v>
      </c>
      <c r="I1130">
        <v>82</v>
      </c>
      <c r="J1130" s="22">
        <v>-35</v>
      </c>
      <c r="R1130" t="s">
        <v>75</v>
      </c>
      <c r="V1130">
        <v>2601155</v>
      </c>
      <c r="W1130" t="s">
        <v>730</v>
      </c>
      <c r="X1130" t="s">
        <v>169</v>
      </c>
      <c r="Y1130" t="s">
        <v>731</v>
      </c>
      <c r="Z1130" t="s">
        <v>732</v>
      </c>
      <c r="AG1130" t="s">
        <v>730</v>
      </c>
      <c r="AH1130" t="s">
        <v>733</v>
      </c>
      <c r="AI1130" t="s">
        <v>734</v>
      </c>
      <c r="AJ1130">
        <v>877002151</v>
      </c>
      <c r="AN1130">
        <v>260001</v>
      </c>
      <c r="BF1130">
        <f t="shared" si="81"/>
        <v>0</v>
      </c>
      <c r="BG1130" s="22">
        <f t="shared" si="82"/>
        <v>-82</v>
      </c>
      <c r="BH1130" s="61" t="s">
        <v>71</v>
      </c>
      <c r="BI1130" t="e">
        <f>+VLOOKUP(AG1130,Sheet4!A:A,1,FALSE())</f>
        <v>#N/A</v>
      </c>
      <c r="BN1130" s="62">
        <v>-35</v>
      </c>
      <c r="BO1130" t="s">
        <v>735</v>
      </c>
    </row>
    <row r="1131" spans="1:68" ht="12.75" hidden="1" customHeight="1" x14ac:dyDescent="0.3">
      <c r="A1131" s="60">
        <v>46114</v>
      </c>
      <c r="B1131" t="s">
        <v>74</v>
      </c>
      <c r="F1131" s="63">
        <v>77</v>
      </c>
      <c r="G1131">
        <v>38.5</v>
      </c>
      <c r="H1131">
        <v>54</v>
      </c>
      <c r="I1131">
        <v>54</v>
      </c>
      <c r="J1131" s="22">
        <v>-23</v>
      </c>
      <c r="R1131" t="s">
        <v>75</v>
      </c>
      <c r="V1131">
        <v>2601155</v>
      </c>
      <c r="W1131" t="s">
        <v>730</v>
      </c>
      <c r="X1131" t="s">
        <v>169</v>
      </c>
      <c r="Y1131" t="s">
        <v>731</v>
      </c>
      <c r="Z1131" t="s">
        <v>736</v>
      </c>
      <c r="AG1131" t="s">
        <v>730</v>
      </c>
      <c r="AH1131" t="s">
        <v>733</v>
      </c>
      <c r="AI1131" t="s">
        <v>734</v>
      </c>
      <c r="AJ1131">
        <v>877002151</v>
      </c>
      <c r="AN1131">
        <v>260001</v>
      </c>
      <c r="BF1131">
        <f t="shared" si="81"/>
        <v>0</v>
      </c>
      <c r="BG1131" s="22">
        <f t="shared" si="82"/>
        <v>-54</v>
      </c>
      <c r="BH1131" s="61" t="s">
        <v>71</v>
      </c>
      <c r="BI1131" t="e">
        <f>+VLOOKUP(AG1131,Sheet4!A:A,1,FALSE())</f>
        <v>#N/A</v>
      </c>
      <c r="BN1131" s="62">
        <v>-23</v>
      </c>
      <c r="BO1131" t="s">
        <v>735</v>
      </c>
    </row>
    <row r="1132" spans="1:68" ht="12.75" hidden="1" customHeight="1" x14ac:dyDescent="0.3">
      <c r="A1132" s="60">
        <v>46114</v>
      </c>
      <c r="B1132" t="s">
        <v>74</v>
      </c>
      <c r="F1132" s="63">
        <v>55</v>
      </c>
      <c r="G1132">
        <v>27.5</v>
      </c>
      <c r="H1132">
        <v>39</v>
      </c>
      <c r="I1132">
        <v>39</v>
      </c>
      <c r="J1132" s="22">
        <v>-16</v>
      </c>
      <c r="R1132" t="s">
        <v>75</v>
      </c>
      <c r="V1132">
        <v>2601155</v>
      </c>
      <c r="W1132" t="s">
        <v>730</v>
      </c>
      <c r="X1132" t="s">
        <v>169</v>
      </c>
      <c r="Y1132" t="s">
        <v>731</v>
      </c>
      <c r="Z1132" t="s">
        <v>737</v>
      </c>
      <c r="AG1132" t="s">
        <v>730</v>
      </c>
      <c r="AH1132" t="s">
        <v>733</v>
      </c>
      <c r="AI1132" t="s">
        <v>734</v>
      </c>
      <c r="AJ1132">
        <v>877002151</v>
      </c>
      <c r="AN1132">
        <v>260001</v>
      </c>
      <c r="BF1132">
        <f t="shared" si="81"/>
        <v>0</v>
      </c>
      <c r="BG1132" s="22">
        <f t="shared" si="82"/>
        <v>-39</v>
      </c>
      <c r="BH1132" s="61" t="s">
        <v>71</v>
      </c>
      <c r="BI1132" t="e">
        <f>+VLOOKUP(AG1132,Sheet4!A:A,1,FALSE())</f>
        <v>#N/A</v>
      </c>
      <c r="BN1132" s="62">
        <v>-16</v>
      </c>
      <c r="BO1132" t="s">
        <v>735</v>
      </c>
    </row>
    <row r="1133" spans="1:68" ht="12.75" hidden="1" customHeight="1" x14ac:dyDescent="0.3">
      <c r="A1133" s="60">
        <v>46114</v>
      </c>
      <c r="B1133" t="s">
        <v>74</v>
      </c>
      <c r="F1133" s="63">
        <v>155</v>
      </c>
      <c r="G1133">
        <v>77.5</v>
      </c>
      <c r="H1133">
        <v>108</v>
      </c>
      <c r="I1133">
        <v>108</v>
      </c>
      <c r="J1133" s="22">
        <v>-47</v>
      </c>
      <c r="R1133" t="s">
        <v>75</v>
      </c>
      <c r="V1133">
        <v>2601155</v>
      </c>
      <c r="W1133" t="s">
        <v>730</v>
      </c>
      <c r="X1133" t="s">
        <v>169</v>
      </c>
      <c r="Y1133" t="s">
        <v>731</v>
      </c>
      <c r="Z1133" t="s">
        <v>738</v>
      </c>
      <c r="AG1133" t="s">
        <v>730</v>
      </c>
      <c r="AH1133" t="s">
        <v>733</v>
      </c>
      <c r="AI1133" t="s">
        <v>734</v>
      </c>
      <c r="AJ1133">
        <v>877002151</v>
      </c>
      <c r="AN1133">
        <v>260001</v>
      </c>
      <c r="BF1133">
        <f t="shared" si="81"/>
        <v>0</v>
      </c>
      <c r="BG1133" s="22">
        <f t="shared" si="82"/>
        <v>-108</v>
      </c>
      <c r="BH1133" s="61" t="s">
        <v>71</v>
      </c>
      <c r="BI1133" t="e">
        <f>+VLOOKUP(AG1133,Sheet4!A:A,1,FALSE())</f>
        <v>#N/A</v>
      </c>
      <c r="BN1133" s="62">
        <v>-47</v>
      </c>
      <c r="BO1133" t="s">
        <v>735</v>
      </c>
    </row>
    <row r="1134" spans="1:68" ht="12.75" hidden="1" customHeight="1" x14ac:dyDescent="0.3">
      <c r="A1134" s="60">
        <v>46114</v>
      </c>
      <c r="B1134" t="s">
        <v>74</v>
      </c>
      <c r="F1134" s="63">
        <v>55</v>
      </c>
      <c r="G1134">
        <v>27.5</v>
      </c>
      <c r="H1134">
        <v>38</v>
      </c>
      <c r="I1134">
        <v>38</v>
      </c>
      <c r="J1134" s="22">
        <v>-17</v>
      </c>
      <c r="R1134" t="s">
        <v>75</v>
      </c>
      <c r="V1134">
        <v>2601155</v>
      </c>
      <c r="W1134" t="s">
        <v>730</v>
      </c>
      <c r="X1134" t="s">
        <v>169</v>
      </c>
      <c r="Y1134" t="s">
        <v>731</v>
      </c>
      <c r="Z1134" t="s">
        <v>739</v>
      </c>
      <c r="AG1134" t="s">
        <v>730</v>
      </c>
      <c r="AH1134" t="s">
        <v>733</v>
      </c>
      <c r="AI1134" t="s">
        <v>734</v>
      </c>
      <c r="AJ1134">
        <v>877002151</v>
      </c>
      <c r="AN1134">
        <v>260001</v>
      </c>
      <c r="BF1134">
        <f t="shared" si="81"/>
        <v>0</v>
      </c>
      <c r="BG1134" s="22">
        <f t="shared" si="82"/>
        <v>-38</v>
      </c>
      <c r="BH1134" s="61" t="s">
        <v>71</v>
      </c>
      <c r="BI1134" t="e">
        <f>+VLOOKUP(AG1134,Sheet4!A:A,1,FALSE())</f>
        <v>#N/A</v>
      </c>
      <c r="BN1134" s="62">
        <v>-17</v>
      </c>
      <c r="BO1134" t="s">
        <v>735</v>
      </c>
    </row>
    <row r="1135" spans="1:68" ht="12.75" hidden="1" customHeight="1" x14ac:dyDescent="0.3">
      <c r="A1135" s="60">
        <v>46114</v>
      </c>
      <c r="B1135" t="s">
        <v>74</v>
      </c>
      <c r="F1135" s="63">
        <v>85</v>
      </c>
      <c r="G1135">
        <v>42.5</v>
      </c>
      <c r="H1135">
        <v>59</v>
      </c>
      <c r="I1135">
        <v>59</v>
      </c>
      <c r="J1135" s="22">
        <v>-26</v>
      </c>
      <c r="R1135" t="s">
        <v>75</v>
      </c>
      <c r="V1135">
        <v>2601155</v>
      </c>
      <c r="W1135" t="s">
        <v>730</v>
      </c>
      <c r="X1135" t="s">
        <v>169</v>
      </c>
      <c r="Y1135" t="s">
        <v>731</v>
      </c>
      <c r="Z1135" t="s">
        <v>740</v>
      </c>
      <c r="AG1135" t="s">
        <v>730</v>
      </c>
      <c r="AH1135" t="s">
        <v>733</v>
      </c>
      <c r="AI1135" t="s">
        <v>734</v>
      </c>
      <c r="AJ1135">
        <v>877002151</v>
      </c>
      <c r="AN1135">
        <v>260001</v>
      </c>
      <c r="BF1135">
        <f t="shared" si="81"/>
        <v>0</v>
      </c>
      <c r="BG1135" s="22">
        <f t="shared" si="82"/>
        <v>-59</v>
      </c>
      <c r="BH1135" s="61" t="s">
        <v>71</v>
      </c>
      <c r="BI1135" t="e">
        <f>+VLOOKUP(AG1135,Sheet4!A:A,1,FALSE())</f>
        <v>#N/A</v>
      </c>
      <c r="BN1135" s="62">
        <v>-26</v>
      </c>
      <c r="BO1135" t="s">
        <v>735</v>
      </c>
    </row>
    <row r="1136" spans="1:68" ht="12.75" hidden="1" customHeight="1" x14ac:dyDescent="0.3">
      <c r="A1136" s="60">
        <v>46114</v>
      </c>
      <c r="B1136" t="s">
        <v>76</v>
      </c>
      <c r="F1136">
        <v>2340</v>
      </c>
      <c r="G1136">
        <v>2340</v>
      </c>
      <c r="H1136">
        <v>1640</v>
      </c>
      <c r="I1136">
        <v>1640</v>
      </c>
      <c r="J1136" s="22">
        <v>-700</v>
      </c>
      <c r="R1136" t="s">
        <v>77</v>
      </c>
      <c r="V1136">
        <v>2601155</v>
      </c>
      <c r="W1136" t="s">
        <v>730</v>
      </c>
      <c r="X1136" t="s">
        <v>169</v>
      </c>
      <c r="Y1136" t="s">
        <v>731</v>
      </c>
      <c r="Z1136" t="s">
        <v>732</v>
      </c>
      <c r="AG1136" t="s">
        <v>730</v>
      </c>
      <c r="AH1136" t="s">
        <v>733</v>
      </c>
      <c r="AI1136" t="s">
        <v>734</v>
      </c>
      <c r="AJ1136">
        <v>877002151</v>
      </c>
      <c r="AN1136">
        <v>260001</v>
      </c>
      <c r="BF1136">
        <f t="shared" si="81"/>
        <v>0</v>
      </c>
      <c r="BG1136" s="22">
        <f t="shared" si="82"/>
        <v>-1640</v>
      </c>
      <c r="BH1136" s="61" t="s">
        <v>71</v>
      </c>
      <c r="BI1136" t="e">
        <f>+VLOOKUP(AG1136,Sheet4!A:A,1,FALSE())</f>
        <v>#N/A</v>
      </c>
      <c r="BN1136" s="62">
        <v>-700</v>
      </c>
      <c r="BO1136" t="s">
        <v>735</v>
      </c>
    </row>
    <row r="1137" spans="1:67" ht="12.75" hidden="1" customHeight="1" x14ac:dyDescent="0.3">
      <c r="A1137" s="60">
        <v>46114</v>
      </c>
      <c r="B1137" t="s">
        <v>76</v>
      </c>
      <c r="F1137">
        <v>1540</v>
      </c>
      <c r="G1137">
        <v>1540</v>
      </c>
      <c r="H1137">
        <v>1080</v>
      </c>
      <c r="I1137">
        <v>1080</v>
      </c>
      <c r="J1137" s="22">
        <v>-460</v>
      </c>
      <c r="R1137" t="s">
        <v>77</v>
      </c>
      <c r="V1137">
        <v>2601155</v>
      </c>
      <c r="W1137" t="s">
        <v>730</v>
      </c>
      <c r="X1137" t="s">
        <v>169</v>
      </c>
      <c r="Y1137" t="s">
        <v>731</v>
      </c>
      <c r="Z1137" t="s">
        <v>736</v>
      </c>
      <c r="AG1137" t="s">
        <v>730</v>
      </c>
      <c r="AH1137" t="s">
        <v>733</v>
      </c>
      <c r="AI1137" t="s">
        <v>734</v>
      </c>
      <c r="AJ1137">
        <v>877002151</v>
      </c>
      <c r="AN1137">
        <v>260001</v>
      </c>
      <c r="BF1137">
        <f t="shared" si="81"/>
        <v>0</v>
      </c>
      <c r="BG1137" s="22">
        <f t="shared" si="82"/>
        <v>-1080</v>
      </c>
      <c r="BH1137" s="61" t="s">
        <v>71</v>
      </c>
      <c r="BI1137" t="e">
        <f>+VLOOKUP(AG1137,Sheet4!A:A,1,FALSE())</f>
        <v>#N/A</v>
      </c>
      <c r="BN1137" s="62">
        <v>-460</v>
      </c>
      <c r="BO1137" t="s">
        <v>735</v>
      </c>
    </row>
    <row r="1138" spans="1:67" ht="12.75" hidden="1" customHeight="1" x14ac:dyDescent="0.3">
      <c r="A1138" s="60">
        <v>46114</v>
      </c>
      <c r="B1138" t="s">
        <v>76</v>
      </c>
      <c r="F1138">
        <v>1100</v>
      </c>
      <c r="G1138">
        <v>1100</v>
      </c>
      <c r="H1138">
        <v>780</v>
      </c>
      <c r="I1138">
        <v>780</v>
      </c>
      <c r="J1138" s="22">
        <v>-320</v>
      </c>
      <c r="R1138" t="s">
        <v>77</v>
      </c>
      <c r="V1138">
        <v>2601155</v>
      </c>
      <c r="W1138" t="s">
        <v>730</v>
      </c>
      <c r="X1138" t="s">
        <v>169</v>
      </c>
      <c r="Y1138" t="s">
        <v>731</v>
      </c>
      <c r="Z1138" t="s">
        <v>737</v>
      </c>
      <c r="AG1138" t="s">
        <v>730</v>
      </c>
      <c r="AH1138" t="s">
        <v>733</v>
      </c>
      <c r="AI1138" t="s">
        <v>734</v>
      </c>
      <c r="AJ1138">
        <v>877002151</v>
      </c>
      <c r="AN1138">
        <v>260001</v>
      </c>
      <c r="BF1138">
        <f t="shared" si="81"/>
        <v>0</v>
      </c>
      <c r="BG1138" s="22">
        <f t="shared" si="82"/>
        <v>-780</v>
      </c>
      <c r="BH1138" s="61" t="s">
        <v>71</v>
      </c>
      <c r="BI1138" t="e">
        <f>+VLOOKUP(AG1138,Sheet4!A:A,1,FALSE())</f>
        <v>#N/A</v>
      </c>
      <c r="BN1138" s="62">
        <v>-320</v>
      </c>
      <c r="BO1138" t="s">
        <v>735</v>
      </c>
    </row>
    <row r="1139" spans="1:67" ht="12.75" hidden="1" customHeight="1" x14ac:dyDescent="0.3">
      <c r="A1139" s="60">
        <v>46114</v>
      </c>
      <c r="B1139" t="s">
        <v>76</v>
      </c>
      <c r="F1139">
        <v>3100</v>
      </c>
      <c r="G1139">
        <v>3100</v>
      </c>
      <c r="H1139">
        <v>2160</v>
      </c>
      <c r="I1139">
        <v>2160</v>
      </c>
      <c r="J1139" s="22">
        <v>-940</v>
      </c>
      <c r="R1139" t="s">
        <v>77</v>
      </c>
      <c r="V1139">
        <v>2601155</v>
      </c>
      <c r="W1139" t="s">
        <v>730</v>
      </c>
      <c r="X1139" t="s">
        <v>169</v>
      </c>
      <c r="Y1139" t="s">
        <v>731</v>
      </c>
      <c r="Z1139" t="s">
        <v>738</v>
      </c>
      <c r="AG1139" t="s">
        <v>730</v>
      </c>
      <c r="AH1139" t="s">
        <v>733</v>
      </c>
      <c r="AI1139" t="s">
        <v>734</v>
      </c>
      <c r="AJ1139">
        <v>877002151</v>
      </c>
      <c r="AN1139">
        <v>260001</v>
      </c>
      <c r="BF1139">
        <f t="shared" si="81"/>
        <v>0</v>
      </c>
      <c r="BG1139" s="22">
        <f t="shared" si="82"/>
        <v>-2160</v>
      </c>
      <c r="BH1139" s="61" t="s">
        <v>71</v>
      </c>
      <c r="BI1139" t="e">
        <f>+VLOOKUP(AG1139,Sheet4!A:A,1,FALSE())</f>
        <v>#N/A</v>
      </c>
      <c r="BN1139" s="62">
        <v>-940</v>
      </c>
      <c r="BO1139" t="s">
        <v>735</v>
      </c>
    </row>
    <row r="1140" spans="1:67" ht="12.75" hidden="1" customHeight="1" x14ac:dyDescent="0.3">
      <c r="A1140" s="60">
        <v>46114</v>
      </c>
      <c r="B1140" t="s">
        <v>76</v>
      </c>
      <c r="F1140">
        <v>1100</v>
      </c>
      <c r="G1140">
        <v>1100</v>
      </c>
      <c r="H1140">
        <v>760</v>
      </c>
      <c r="I1140">
        <v>760</v>
      </c>
      <c r="J1140" s="22">
        <v>-340</v>
      </c>
      <c r="R1140" t="s">
        <v>77</v>
      </c>
      <c r="V1140">
        <v>2601155</v>
      </c>
      <c r="W1140" t="s">
        <v>730</v>
      </c>
      <c r="X1140" t="s">
        <v>169</v>
      </c>
      <c r="Y1140" t="s">
        <v>731</v>
      </c>
      <c r="Z1140" t="s">
        <v>739</v>
      </c>
      <c r="AG1140" t="s">
        <v>730</v>
      </c>
      <c r="AH1140" t="s">
        <v>733</v>
      </c>
      <c r="AI1140" t="s">
        <v>734</v>
      </c>
      <c r="AJ1140">
        <v>877002151</v>
      </c>
      <c r="AN1140">
        <v>260001</v>
      </c>
      <c r="BF1140">
        <f t="shared" si="81"/>
        <v>0</v>
      </c>
      <c r="BG1140" s="22">
        <f t="shared" si="82"/>
        <v>-760</v>
      </c>
      <c r="BH1140" s="61" t="s">
        <v>71</v>
      </c>
      <c r="BI1140" t="e">
        <f>+VLOOKUP(AG1140,Sheet4!A:A,1,FALSE())</f>
        <v>#N/A</v>
      </c>
      <c r="BN1140" s="62">
        <v>-340</v>
      </c>
      <c r="BO1140" t="s">
        <v>735</v>
      </c>
    </row>
    <row r="1141" spans="1:67" ht="12.75" hidden="1" customHeight="1" x14ac:dyDescent="0.3">
      <c r="A1141" s="60">
        <v>46114</v>
      </c>
      <c r="B1141" t="s">
        <v>76</v>
      </c>
      <c r="F1141">
        <v>1700</v>
      </c>
      <c r="G1141">
        <v>1700</v>
      </c>
      <c r="H1141">
        <v>1180</v>
      </c>
      <c r="I1141">
        <v>1180</v>
      </c>
      <c r="J1141" s="22">
        <v>-520</v>
      </c>
      <c r="R1141" t="s">
        <v>77</v>
      </c>
      <c r="V1141">
        <v>2601155</v>
      </c>
      <c r="W1141" t="s">
        <v>730</v>
      </c>
      <c r="X1141" t="s">
        <v>169</v>
      </c>
      <c r="Y1141" t="s">
        <v>731</v>
      </c>
      <c r="Z1141" t="s">
        <v>740</v>
      </c>
      <c r="AG1141" t="s">
        <v>730</v>
      </c>
      <c r="AH1141" t="s">
        <v>733</v>
      </c>
      <c r="AI1141" t="s">
        <v>734</v>
      </c>
      <c r="AJ1141">
        <v>877002151</v>
      </c>
      <c r="AN1141">
        <v>260001</v>
      </c>
      <c r="BF1141">
        <f t="shared" si="81"/>
        <v>0</v>
      </c>
      <c r="BG1141" s="22">
        <f t="shared" si="82"/>
        <v>-1180</v>
      </c>
      <c r="BH1141" s="61" t="s">
        <v>71</v>
      </c>
      <c r="BI1141" t="e">
        <f>+VLOOKUP(AG1141,Sheet4!A:A,1,FALSE())</f>
        <v>#N/A</v>
      </c>
      <c r="BN1141" s="62">
        <v>-520</v>
      </c>
      <c r="BO1141" t="s">
        <v>735</v>
      </c>
    </row>
    <row r="1142" spans="1:67" ht="12.75" hidden="1" customHeight="1" x14ac:dyDescent="0.3">
      <c r="A1142" s="60">
        <v>46114</v>
      </c>
      <c r="B1142" t="s">
        <v>78</v>
      </c>
      <c r="F1142" s="63">
        <v>117</v>
      </c>
      <c r="G1142">
        <v>58.5</v>
      </c>
      <c r="H1142">
        <v>82</v>
      </c>
      <c r="I1142">
        <v>82</v>
      </c>
      <c r="J1142" s="22">
        <v>-35</v>
      </c>
      <c r="R1142" t="s">
        <v>79</v>
      </c>
      <c r="V1142">
        <v>2601155</v>
      </c>
      <c r="W1142" t="s">
        <v>730</v>
      </c>
      <c r="X1142" t="s">
        <v>169</v>
      </c>
      <c r="Y1142" t="s">
        <v>731</v>
      </c>
      <c r="Z1142" t="s">
        <v>732</v>
      </c>
      <c r="AG1142" t="s">
        <v>730</v>
      </c>
      <c r="AH1142" t="s">
        <v>733</v>
      </c>
      <c r="AI1142" t="s">
        <v>734</v>
      </c>
      <c r="AJ1142">
        <v>877002151</v>
      </c>
      <c r="AN1142">
        <v>260001</v>
      </c>
      <c r="BF1142">
        <f t="shared" si="81"/>
        <v>0</v>
      </c>
      <c r="BG1142" s="22">
        <f t="shared" si="82"/>
        <v>-82</v>
      </c>
      <c r="BH1142" s="61" t="s">
        <v>71</v>
      </c>
      <c r="BI1142" t="e">
        <f>+VLOOKUP(AG1142,Sheet4!A:A,1,FALSE())</f>
        <v>#N/A</v>
      </c>
      <c r="BN1142" s="62">
        <v>-35</v>
      </c>
      <c r="BO1142" t="s">
        <v>735</v>
      </c>
    </row>
    <row r="1143" spans="1:67" ht="12.75" hidden="1" customHeight="1" x14ac:dyDescent="0.3">
      <c r="A1143" s="60">
        <v>46114</v>
      </c>
      <c r="B1143" t="s">
        <v>78</v>
      </c>
      <c r="F1143" s="63">
        <v>77</v>
      </c>
      <c r="G1143">
        <v>38.5</v>
      </c>
      <c r="H1143">
        <v>54</v>
      </c>
      <c r="I1143">
        <v>54</v>
      </c>
      <c r="J1143" s="22">
        <v>-23</v>
      </c>
      <c r="R1143" t="s">
        <v>79</v>
      </c>
      <c r="V1143">
        <v>2601155</v>
      </c>
      <c r="W1143" t="s">
        <v>730</v>
      </c>
      <c r="X1143" t="s">
        <v>169</v>
      </c>
      <c r="Y1143" t="s">
        <v>731</v>
      </c>
      <c r="Z1143" t="s">
        <v>736</v>
      </c>
      <c r="AG1143" t="s">
        <v>730</v>
      </c>
      <c r="AH1143" t="s">
        <v>733</v>
      </c>
      <c r="AI1143" t="s">
        <v>734</v>
      </c>
      <c r="AJ1143">
        <v>877002151</v>
      </c>
      <c r="AN1143">
        <v>260001</v>
      </c>
      <c r="BF1143">
        <f t="shared" si="81"/>
        <v>0</v>
      </c>
      <c r="BG1143" s="22">
        <f t="shared" si="82"/>
        <v>-54</v>
      </c>
      <c r="BH1143" s="61" t="s">
        <v>71</v>
      </c>
      <c r="BI1143" t="e">
        <f>+VLOOKUP(AG1143,Sheet4!A:A,1,FALSE())</f>
        <v>#N/A</v>
      </c>
      <c r="BN1143" s="62">
        <v>-23</v>
      </c>
      <c r="BO1143" t="s">
        <v>735</v>
      </c>
    </row>
    <row r="1144" spans="1:67" ht="12.75" hidden="1" customHeight="1" x14ac:dyDescent="0.3">
      <c r="A1144" s="60">
        <v>46114</v>
      </c>
      <c r="B1144" t="s">
        <v>78</v>
      </c>
      <c r="F1144" s="63">
        <v>55</v>
      </c>
      <c r="G1144">
        <v>27.5</v>
      </c>
      <c r="H1144">
        <v>39</v>
      </c>
      <c r="I1144">
        <v>39</v>
      </c>
      <c r="J1144" s="22">
        <v>-16</v>
      </c>
      <c r="R1144" t="s">
        <v>79</v>
      </c>
      <c r="V1144">
        <v>2601155</v>
      </c>
      <c r="W1144" t="s">
        <v>730</v>
      </c>
      <c r="X1144" t="s">
        <v>169</v>
      </c>
      <c r="Y1144" t="s">
        <v>731</v>
      </c>
      <c r="Z1144" t="s">
        <v>737</v>
      </c>
      <c r="AG1144" t="s">
        <v>730</v>
      </c>
      <c r="AH1144" t="s">
        <v>733</v>
      </c>
      <c r="AI1144" t="s">
        <v>734</v>
      </c>
      <c r="AJ1144">
        <v>877002151</v>
      </c>
      <c r="AN1144">
        <v>260001</v>
      </c>
      <c r="BF1144">
        <f t="shared" si="81"/>
        <v>0</v>
      </c>
      <c r="BG1144" s="22">
        <f t="shared" si="82"/>
        <v>-39</v>
      </c>
      <c r="BH1144" s="61" t="s">
        <v>71</v>
      </c>
      <c r="BI1144" t="e">
        <f>+VLOOKUP(AG1144,Sheet4!A:A,1,FALSE())</f>
        <v>#N/A</v>
      </c>
      <c r="BN1144" s="62">
        <v>-16</v>
      </c>
      <c r="BO1144" t="s">
        <v>735</v>
      </c>
    </row>
    <row r="1145" spans="1:67" ht="12.75" hidden="1" customHeight="1" x14ac:dyDescent="0.3">
      <c r="A1145" s="60">
        <v>46114</v>
      </c>
      <c r="B1145" t="s">
        <v>78</v>
      </c>
      <c r="F1145" s="63">
        <v>155</v>
      </c>
      <c r="G1145">
        <v>77.5</v>
      </c>
      <c r="H1145">
        <v>108</v>
      </c>
      <c r="I1145">
        <v>108</v>
      </c>
      <c r="J1145" s="22">
        <v>-47</v>
      </c>
      <c r="R1145" t="s">
        <v>79</v>
      </c>
      <c r="V1145">
        <v>2601155</v>
      </c>
      <c r="W1145" t="s">
        <v>730</v>
      </c>
      <c r="X1145" t="s">
        <v>169</v>
      </c>
      <c r="Y1145" t="s">
        <v>731</v>
      </c>
      <c r="Z1145" t="s">
        <v>738</v>
      </c>
      <c r="AG1145" t="s">
        <v>730</v>
      </c>
      <c r="AH1145" t="s">
        <v>733</v>
      </c>
      <c r="AI1145" t="s">
        <v>734</v>
      </c>
      <c r="AJ1145">
        <v>877002151</v>
      </c>
      <c r="AN1145">
        <v>260001</v>
      </c>
      <c r="BF1145">
        <f t="shared" si="81"/>
        <v>0</v>
      </c>
      <c r="BG1145" s="22">
        <f t="shared" si="82"/>
        <v>-108</v>
      </c>
      <c r="BH1145" s="61" t="s">
        <v>71</v>
      </c>
      <c r="BI1145" t="e">
        <f>+VLOOKUP(AG1145,Sheet4!A:A,1,FALSE())</f>
        <v>#N/A</v>
      </c>
      <c r="BN1145" s="62">
        <v>-47</v>
      </c>
      <c r="BO1145" t="s">
        <v>735</v>
      </c>
    </row>
    <row r="1146" spans="1:67" ht="12.75" hidden="1" customHeight="1" x14ac:dyDescent="0.3">
      <c r="A1146" s="60">
        <v>46114</v>
      </c>
      <c r="B1146" t="s">
        <v>78</v>
      </c>
      <c r="F1146" s="63">
        <v>55</v>
      </c>
      <c r="G1146">
        <v>27.5</v>
      </c>
      <c r="H1146">
        <v>38</v>
      </c>
      <c r="I1146">
        <v>38</v>
      </c>
      <c r="J1146" s="22">
        <v>-17</v>
      </c>
      <c r="R1146" t="s">
        <v>79</v>
      </c>
      <c r="V1146">
        <v>2601155</v>
      </c>
      <c r="W1146" t="s">
        <v>730</v>
      </c>
      <c r="X1146" t="s">
        <v>169</v>
      </c>
      <c r="Y1146" t="s">
        <v>731</v>
      </c>
      <c r="Z1146" t="s">
        <v>739</v>
      </c>
      <c r="AG1146" t="s">
        <v>730</v>
      </c>
      <c r="AH1146" t="s">
        <v>733</v>
      </c>
      <c r="AI1146" t="s">
        <v>734</v>
      </c>
      <c r="AJ1146">
        <v>877002151</v>
      </c>
      <c r="AN1146">
        <v>260001</v>
      </c>
      <c r="BF1146">
        <f t="shared" si="81"/>
        <v>0</v>
      </c>
      <c r="BG1146" s="22">
        <f t="shared" si="82"/>
        <v>-38</v>
      </c>
      <c r="BH1146" s="61" t="s">
        <v>71</v>
      </c>
      <c r="BI1146" t="e">
        <f>+VLOOKUP(AG1146,Sheet4!A:A,1,FALSE())</f>
        <v>#N/A</v>
      </c>
      <c r="BN1146" s="62">
        <v>-17</v>
      </c>
      <c r="BO1146" t="s">
        <v>735</v>
      </c>
    </row>
    <row r="1147" spans="1:67" ht="12.75" hidden="1" customHeight="1" x14ac:dyDescent="0.3">
      <c r="A1147" s="60">
        <v>46114</v>
      </c>
      <c r="B1147" t="s">
        <v>78</v>
      </c>
      <c r="F1147" s="63">
        <v>85</v>
      </c>
      <c r="G1147">
        <v>42.5</v>
      </c>
      <c r="H1147">
        <v>59</v>
      </c>
      <c r="I1147">
        <v>59</v>
      </c>
      <c r="J1147" s="22">
        <v>-26</v>
      </c>
      <c r="R1147" t="s">
        <v>79</v>
      </c>
      <c r="V1147">
        <v>2601155</v>
      </c>
      <c r="W1147" t="s">
        <v>730</v>
      </c>
      <c r="X1147" t="s">
        <v>169</v>
      </c>
      <c r="Y1147" t="s">
        <v>731</v>
      </c>
      <c r="Z1147" t="s">
        <v>740</v>
      </c>
      <c r="AG1147" t="s">
        <v>730</v>
      </c>
      <c r="AH1147" t="s">
        <v>733</v>
      </c>
      <c r="AI1147" t="s">
        <v>734</v>
      </c>
      <c r="AJ1147">
        <v>877002151</v>
      </c>
      <c r="AN1147">
        <v>260001</v>
      </c>
      <c r="BF1147">
        <f t="shared" si="81"/>
        <v>0</v>
      </c>
      <c r="BG1147" s="22">
        <f t="shared" si="82"/>
        <v>-59</v>
      </c>
      <c r="BH1147" s="61" t="s">
        <v>71</v>
      </c>
      <c r="BI1147" t="e">
        <f>+VLOOKUP(AG1147,Sheet4!A:A,1,FALSE())</f>
        <v>#N/A</v>
      </c>
      <c r="BN1147" s="62">
        <v>-26</v>
      </c>
      <c r="BO1147" t="s">
        <v>735</v>
      </c>
    </row>
    <row r="1148" spans="1:67" ht="12.75" hidden="1" customHeight="1" x14ac:dyDescent="0.3">
      <c r="A1148" s="60">
        <v>46114</v>
      </c>
      <c r="B1148" t="s">
        <v>80</v>
      </c>
      <c r="F1148">
        <v>1462.5</v>
      </c>
      <c r="G1148">
        <v>1462.5</v>
      </c>
      <c r="H1148">
        <v>1025</v>
      </c>
      <c r="I1148">
        <v>1025</v>
      </c>
      <c r="J1148" s="22">
        <v>-437.5</v>
      </c>
      <c r="R1148" t="s">
        <v>81</v>
      </c>
      <c r="V1148">
        <v>2601155</v>
      </c>
      <c r="W1148" t="s">
        <v>730</v>
      </c>
      <c r="X1148" t="s">
        <v>169</v>
      </c>
      <c r="Y1148" t="s">
        <v>731</v>
      </c>
      <c r="Z1148" t="s">
        <v>732</v>
      </c>
      <c r="AG1148" t="s">
        <v>730</v>
      </c>
      <c r="AH1148" t="s">
        <v>733</v>
      </c>
      <c r="AI1148" t="s">
        <v>734</v>
      </c>
      <c r="AJ1148">
        <v>877002151</v>
      </c>
      <c r="AN1148">
        <v>260001</v>
      </c>
      <c r="BE1148" s="64">
        <v>1462</v>
      </c>
      <c r="BF1148">
        <f t="shared" si="81"/>
        <v>0</v>
      </c>
      <c r="BG1148" s="22">
        <f t="shared" si="82"/>
        <v>-1025</v>
      </c>
      <c r="BH1148" s="66" t="s">
        <v>71</v>
      </c>
      <c r="BI1148" t="e">
        <f>+VLOOKUP(AG1148,Sheet4!A:A,1,FALSE())</f>
        <v>#N/A</v>
      </c>
      <c r="BN1148" s="62">
        <v>-437.5</v>
      </c>
      <c r="BO1148" t="s">
        <v>735</v>
      </c>
    </row>
    <row r="1149" spans="1:67" ht="12.75" hidden="1" customHeight="1" x14ac:dyDescent="0.3">
      <c r="A1149" s="60">
        <v>46114</v>
      </c>
      <c r="B1149" t="s">
        <v>80</v>
      </c>
      <c r="F1149">
        <v>962.5</v>
      </c>
      <c r="G1149">
        <v>962.5</v>
      </c>
      <c r="H1149">
        <v>675</v>
      </c>
      <c r="I1149">
        <v>675</v>
      </c>
      <c r="J1149" s="22">
        <v>-287.5</v>
      </c>
      <c r="R1149" t="s">
        <v>81</v>
      </c>
      <c r="V1149">
        <v>2601155</v>
      </c>
      <c r="W1149" t="s">
        <v>730</v>
      </c>
      <c r="X1149" t="s">
        <v>169</v>
      </c>
      <c r="Y1149" t="s">
        <v>731</v>
      </c>
      <c r="Z1149" t="s">
        <v>736</v>
      </c>
      <c r="AG1149" t="s">
        <v>730</v>
      </c>
      <c r="AH1149" t="s">
        <v>733</v>
      </c>
      <c r="AI1149" t="s">
        <v>734</v>
      </c>
      <c r="AJ1149">
        <v>877002151</v>
      </c>
      <c r="AN1149">
        <v>260001</v>
      </c>
      <c r="BE1149" s="64">
        <v>962</v>
      </c>
      <c r="BF1149">
        <f t="shared" si="81"/>
        <v>0</v>
      </c>
      <c r="BG1149" s="22">
        <f t="shared" si="82"/>
        <v>-675</v>
      </c>
      <c r="BH1149" s="66" t="s">
        <v>71</v>
      </c>
      <c r="BI1149" t="e">
        <f>+VLOOKUP(AG1149,Sheet4!A:A,1,FALSE())</f>
        <v>#N/A</v>
      </c>
      <c r="BN1149" s="62">
        <v>-287.5</v>
      </c>
      <c r="BO1149" t="s">
        <v>735</v>
      </c>
    </row>
    <row r="1150" spans="1:67" ht="12.75" hidden="1" customHeight="1" x14ac:dyDescent="0.3">
      <c r="A1150" s="60">
        <v>46114</v>
      </c>
      <c r="B1150" t="s">
        <v>80</v>
      </c>
      <c r="F1150">
        <v>687.5</v>
      </c>
      <c r="G1150">
        <v>687.5</v>
      </c>
      <c r="H1150">
        <v>487.5</v>
      </c>
      <c r="I1150">
        <v>487.5</v>
      </c>
      <c r="J1150" s="22">
        <v>-200</v>
      </c>
      <c r="R1150" t="s">
        <v>81</v>
      </c>
      <c r="V1150">
        <v>2601155</v>
      </c>
      <c r="W1150" t="s">
        <v>730</v>
      </c>
      <c r="X1150" t="s">
        <v>169</v>
      </c>
      <c r="Y1150" t="s">
        <v>731</v>
      </c>
      <c r="Z1150" t="s">
        <v>737</v>
      </c>
      <c r="AG1150" t="s">
        <v>730</v>
      </c>
      <c r="AH1150" t="s">
        <v>733</v>
      </c>
      <c r="AI1150" t="s">
        <v>734</v>
      </c>
      <c r="AJ1150">
        <v>877002151</v>
      </c>
      <c r="AN1150">
        <v>260001</v>
      </c>
      <c r="BE1150" s="64">
        <v>688</v>
      </c>
      <c r="BF1150">
        <f t="shared" si="81"/>
        <v>0</v>
      </c>
      <c r="BG1150" s="22">
        <f t="shared" si="82"/>
        <v>-487.5</v>
      </c>
      <c r="BH1150" s="66" t="s">
        <v>71</v>
      </c>
      <c r="BI1150" t="e">
        <f>+VLOOKUP(AG1150,Sheet4!A:A,1,FALSE())</f>
        <v>#N/A</v>
      </c>
      <c r="BN1150" s="62">
        <v>-200</v>
      </c>
      <c r="BO1150" t="s">
        <v>735</v>
      </c>
    </row>
    <row r="1151" spans="1:67" ht="12.75" hidden="1" customHeight="1" x14ac:dyDescent="0.3">
      <c r="A1151" s="60">
        <v>46114</v>
      </c>
      <c r="B1151" t="s">
        <v>80</v>
      </c>
      <c r="F1151">
        <v>1937.5</v>
      </c>
      <c r="G1151">
        <v>1937.5</v>
      </c>
      <c r="H1151">
        <v>1350</v>
      </c>
      <c r="I1151">
        <v>1350</v>
      </c>
      <c r="J1151" s="22">
        <v>-587.5</v>
      </c>
      <c r="R1151" t="s">
        <v>81</v>
      </c>
      <c r="V1151">
        <v>2601155</v>
      </c>
      <c r="W1151" t="s">
        <v>730</v>
      </c>
      <c r="X1151" t="s">
        <v>169</v>
      </c>
      <c r="Y1151" t="s">
        <v>731</v>
      </c>
      <c r="Z1151" t="s">
        <v>738</v>
      </c>
      <c r="AG1151" t="s">
        <v>730</v>
      </c>
      <c r="AH1151" t="s">
        <v>733</v>
      </c>
      <c r="AI1151" t="s">
        <v>734</v>
      </c>
      <c r="AJ1151">
        <v>877002151</v>
      </c>
      <c r="AN1151">
        <v>260001</v>
      </c>
      <c r="BE1151" s="64">
        <v>1938</v>
      </c>
      <c r="BF1151">
        <f t="shared" si="81"/>
        <v>0</v>
      </c>
      <c r="BG1151" s="22">
        <f t="shared" si="82"/>
        <v>-1350</v>
      </c>
      <c r="BH1151" s="66" t="s">
        <v>71</v>
      </c>
      <c r="BI1151" t="e">
        <f>+VLOOKUP(AG1151,Sheet4!A:A,1,FALSE())</f>
        <v>#N/A</v>
      </c>
      <c r="BN1151" s="62">
        <v>-587.5</v>
      </c>
      <c r="BO1151" t="s">
        <v>735</v>
      </c>
    </row>
    <row r="1152" spans="1:67" ht="12.75" hidden="1" customHeight="1" x14ac:dyDescent="0.3">
      <c r="A1152" s="60">
        <v>46114</v>
      </c>
      <c r="B1152" t="s">
        <v>80</v>
      </c>
      <c r="F1152">
        <v>687.5</v>
      </c>
      <c r="G1152">
        <v>687.5</v>
      </c>
      <c r="H1152">
        <v>475</v>
      </c>
      <c r="I1152">
        <v>475</v>
      </c>
      <c r="J1152" s="22">
        <v>-212.5</v>
      </c>
      <c r="R1152" t="s">
        <v>81</v>
      </c>
      <c r="V1152">
        <v>2601155</v>
      </c>
      <c r="W1152" t="s">
        <v>730</v>
      </c>
      <c r="X1152" t="s">
        <v>169</v>
      </c>
      <c r="Y1152" t="s">
        <v>731</v>
      </c>
      <c r="Z1152" t="s">
        <v>739</v>
      </c>
      <c r="AG1152" t="s">
        <v>730</v>
      </c>
      <c r="AH1152" t="s">
        <v>733</v>
      </c>
      <c r="AI1152" t="s">
        <v>734</v>
      </c>
      <c r="AJ1152">
        <v>877002151</v>
      </c>
      <c r="AN1152">
        <v>260001</v>
      </c>
      <c r="BE1152" s="64">
        <v>688</v>
      </c>
      <c r="BF1152">
        <f t="shared" si="81"/>
        <v>0</v>
      </c>
      <c r="BG1152" s="22">
        <f t="shared" si="82"/>
        <v>-475</v>
      </c>
      <c r="BH1152" s="66" t="s">
        <v>71</v>
      </c>
      <c r="BI1152" t="e">
        <f>+VLOOKUP(AG1152,Sheet4!A:A,1,FALSE())</f>
        <v>#N/A</v>
      </c>
      <c r="BN1152" s="62">
        <v>-212.5</v>
      </c>
      <c r="BO1152" t="s">
        <v>735</v>
      </c>
    </row>
    <row r="1153" spans="1:68" ht="12.75" hidden="1" customHeight="1" x14ac:dyDescent="0.3">
      <c r="A1153" s="60">
        <v>46114</v>
      </c>
      <c r="B1153" t="s">
        <v>80</v>
      </c>
      <c r="F1153">
        <v>1062.5</v>
      </c>
      <c r="G1153">
        <v>1062.5</v>
      </c>
      <c r="H1153">
        <v>737.5</v>
      </c>
      <c r="I1153">
        <v>737.5</v>
      </c>
      <c r="J1153" s="22">
        <v>-325</v>
      </c>
      <c r="R1153" t="s">
        <v>81</v>
      </c>
      <c r="V1153">
        <v>2601155</v>
      </c>
      <c r="W1153" t="s">
        <v>730</v>
      </c>
      <c r="X1153" t="s">
        <v>169</v>
      </c>
      <c r="Y1153" t="s">
        <v>731</v>
      </c>
      <c r="Z1153" t="s">
        <v>740</v>
      </c>
      <c r="AG1153" t="s">
        <v>730</v>
      </c>
      <c r="AH1153" t="s">
        <v>733</v>
      </c>
      <c r="AI1153" t="s">
        <v>734</v>
      </c>
      <c r="AJ1153">
        <v>877002151</v>
      </c>
      <c r="AN1153">
        <v>260001</v>
      </c>
      <c r="BE1153" s="64">
        <v>1062</v>
      </c>
      <c r="BF1153">
        <f t="shared" si="81"/>
        <v>0</v>
      </c>
      <c r="BG1153" s="22">
        <f t="shared" si="82"/>
        <v>-737.5</v>
      </c>
      <c r="BH1153" s="66" t="s">
        <v>71</v>
      </c>
      <c r="BI1153" t="e">
        <f>+VLOOKUP(AG1153,Sheet4!A:A,1,FALSE())</f>
        <v>#N/A</v>
      </c>
      <c r="BN1153" s="62">
        <v>-325</v>
      </c>
      <c r="BO1153" t="s">
        <v>735</v>
      </c>
    </row>
    <row r="1154" spans="1:68" ht="12.75" customHeight="1" x14ac:dyDescent="0.3">
      <c r="A1154" s="60">
        <v>46114</v>
      </c>
      <c r="B1154" t="s">
        <v>63</v>
      </c>
      <c r="F1154">
        <v>4680</v>
      </c>
      <c r="G1154">
        <v>4680</v>
      </c>
      <c r="H1154" s="22">
        <v>3285</v>
      </c>
      <c r="I1154" s="22">
        <v>3285</v>
      </c>
      <c r="J1154" s="22">
        <f>I1154-G1154</f>
        <v>-1395</v>
      </c>
      <c r="K1154" s="22"/>
      <c r="L1154" s="22"/>
      <c r="R1154" t="s">
        <v>64</v>
      </c>
      <c r="V1154">
        <v>2601156</v>
      </c>
      <c r="W1154" t="s">
        <v>741</v>
      </c>
      <c r="X1154" t="s">
        <v>110</v>
      </c>
      <c r="Y1154" t="s">
        <v>305</v>
      </c>
      <c r="Z1154" t="s">
        <v>742</v>
      </c>
      <c r="AG1154" t="s">
        <v>741</v>
      </c>
      <c r="AH1154" t="s">
        <v>743</v>
      </c>
      <c r="AI1154" t="s">
        <v>308</v>
      </c>
      <c r="AJ1154" t="s">
        <v>309</v>
      </c>
      <c r="AN1154">
        <v>260001</v>
      </c>
      <c r="BB1154" s="22">
        <v>-1395</v>
      </c>
      <c r="BE1154" s="64">
        <v>4680</v>
      </c>
      <c r="BF1154">
        <f t="shared" ref="BF1154:BF1217" si="83">+BC1154+BD1154</f>
        <v>0</v>
      </c>
      <c r="BG1154" s="22">
        <f t="shared" ref="BG1154:BG1217" si="84">+BF1154-I1154</f>
        <v>-3285</v>
      </c>
      <c r="BH1154" s="66" t="s">
        <v>71</v>
      </c>
      <c r="BI1154" t="e">
        <f>+VLOOKUP(AG1154,Sheet4!A:A,1,FALSE())</f>
        <v>#N/A</v>
      </c>
      <c r="BN1154" s="62">
        <f>+I1154+-H1154</f>
        <v>0</v>
      </c>
      <c r="BO1154" t="s">
        <v>744</v>
      </c>
      <c r="BP1154" t="s">
        <v>73</v>
      </c>
    </row>
    <row r="1155" spans="1:68" ht="12.75" hidden="1" customHeight="1" x14ac:dyDescent="0.3">
      <c r="A1155" s="60">
        <v>46114</v>
      </c>
      <c r="B1155" t="s">
        <v>74</v>
      </c>
      <c r="F1155" s="63">
        <v>312</v>
      </c>
      <c r="G1155">
        <v>156</v>
      </c>
      <c r="H1155" s="22">
        <v>219</v>
      </c>
      <c r="I1155" s="22">
        <v>219</v>
      </c>
      <c r="J1155" s="22">
        <f>I1155-G1155</f>
        <v>63</v>
      </c>
      <c r="K1155" s="22"/>
      <c r="L1155" s="22"/>
      <c r="R1155" t="s">
        <v>75</v>
      </c>
      <c r="V1155">
        <v>2601156</v>
      </c>
      <c r="W1155" t="s">
        <v>741</v>
      </c>
      <c r="X1155" t="s">
        <v>110</v>
      </c>
      <c r="Y1155" t="s">
        <v>305</v>
      </c>
      <c r="Z1155" t="s">
        <v>742</v>
      </c>
      <c r="AG1155" t="s">
        <v>741</v>
      </c>
      <c r="AH1155" t="s">
        <v>743</v>
      </c>
      <c r="AI1155" t="s">
        <v>308</v>
      </c>
      <c r="AJ1155" t="s">
        <v>309</v>
      </c>
      <c r="AN1155">
        <v>260001</v>
      </c>
      <c r="BB1155" s="22">
        <v>-93</v>
      </c>
      <c r="BF1155">
        <f t="shared" si="83"/>
        <v>0</v>
      </c>
      <c r="BG1155" s="22">
        <f t="shared" si="84"/>
        <v>-219</v>
      </c>
      <c r="BH1155" s="61" t="s">
        <v>71</v>
      </c>
      <c r="BI1155" t="e">
        <f>+VLOOKUP(AG1155,Sheet4!A:A,1,FALSE())</f>
        <v>#N/A</v>
      </c>
      <c r="BN1155" s="62">
        <f>+I1155+-H1155</f>
        <v>0</v>
      </c>
      <c r="BO1155" t="s">
        <v>744</v>
      </c>
    </row>
    <row r="1156" spans="1:68" ht="12.75" hidden="1" customHeight="1" x14ac:dyDescent="0.3">
      <c r="A1156" s="60">
        <v>46114</v>
      </c>
      <c r="B1156" t="s">
        <v>76</v>
      </c>
      <c r="F1156">
        <v>6240</v>
      </c>
      <c r="G1156">
        <v>6240</v>
      </c>
      <c r="H1156" s="22">
        <v>4380</v>
      </c>
      <c r="I1156" s="22">
        <v>4380</v>
      </c>
      <c r="J1156" s="22">
        <f>I1156-G1156</f>
        <v>-1860</v>
      </c>
      <c r="K1156" s="22"/>
      <c r="L1156" s="22"/>
      <c r="R1156" t="s">
        <v>77</v>
      </c>
      <c r="V1156">
        <v>2601156</v>
      </c>
      <c r="W1156" t="s">
        <v>741</v>
      </c>
      <c r="X1156" t="s">
        <v>110</v>
      </c>
      <c r="Y1156" t="s">
        <v>305</v>
      </c>
      <c r="Z1156" t="s">
        <v>742</v>
      </c>
      <c r="AG1156" t="s">
        <v>741</v>
      </c>
      <c r="AH1156" t="s">
        <v>743</v>
      </c>
      <c r="AI1156" t="s">
        <v>308</v>
      </c>
      <c r="AJ1156" t="s">
        <v>309</v>
      </c>
      <c r="AN1156">
        <v>260001</v>
      </c>
      <c r="BB1156" s="22">
        <v>-1860</v>
      </c>
      <c r="BF1156">
        <f t="shared" si="83"/>
        <v>0</v>
      </c>
      <c r="BG1156" s="22">
        <f t="shared" si="84"/>
        <v>-4380</v>
      </c>
      <c r="BH1156" s="61" t="s">
        <v>71</v>
      </c>
      <c r="BI1156" t="e">
        <f>+VLOOKUP(AG1156,Sheet4!A:A,1,FALSE())</f>
        <v>#N/A</v>
      </c>
      <c r="BN1156" s="62">
        <f>+I1156+-H1156</f>
        <v>0</v>
      </c>
      <c r="BO1156" t="s">
        <v>744</v>
      </c>
    </row>
    <row r="1157" spans="1:68" ht="12.75" hidden="1" customHeight="1" x14ac:dyDescent="0.3">
      <c r="A1157" s="60">
        <v>46114</v>
      </c>
      <c r="B1157" t="s">
        <v>78</v>
      </c>
      <c r="F1157" s="63">
        <v>312</v>
      </c>
      <c r="G1157">
        <v>156</v>
      </c>
      <c r="H1157" s="22">
        <v>219</v>
      </c>
      <c r="I1157" s="22">
        <v>219</v>
      </c>
      <c r="J1157" s="22">
        <f>I1157-G1157</f>
        <v>63</v>
      </c>
      <c r="K1157" s="22"/>
      <c r="L1157" s="22"/>
      <c r="R1157" t="s">
        <v>79</v>
      </c>
      <c r="V1157">
        <v>2601156</v>
      </c>
      <c r="W1157" t="s">
        <v>741</v>
      </c>
      <c r="X1157" t="s">
        <v>110</v>
      </c>
      <c r="Y1157" t="s">
        <v>305</v>
      </c>
      <c r="Z1157" t="s">
        <v>742</v>
      </c>
      <c r="AG1157" t="s">
        <v>741</v>
      </c>
      <c r="AH1157" t="s">
        <v>743</v>
      </c>
      <c r="AI1157" t="s">
        <v>308</v>
      </c>
      <c r="AJ1157" t="s">
        <v>309</v>
      </c>
      <c r="AN1157">
        <v>260001</v>
      </c>
      <c r="BB1157" s="22">
        <v>-93</v>
      </c>
      <c r="BF1157">
        <f t="shared" si="83"/>
        <v>0</v>
      </c>
      <c r="BG1157" s="22">
        <f t="shared" si="84"/>
        <v>-219</v>
      </c>
      <c r="BH1157" s="61" t="s">
        <v>71</v>
      </c>
      <c r="BI1157" t="e">
        <f>+VLOOKUP(AG1157,Sheet4!A:A,1,FALSE())</f>
        <v>#N/A</v>
      </c>
      <c r="BN1157" s="62">
        <f>+I1157+-H1157</f>
        <v>0</v>
      </c>
      <c r="BO1157" t="s">
        <v>744</v>
      </c>
    </row>
    <row r="1158" spans="1:68" ht="12.75" hidden="1" customHeight="1" x14ac:dyDescent="0.3">
      <c r="A1158" s="60">
        <v>46114</v>
      </c>
      <c r="B1158" t="s">
        <v>80</v>
      </c>
      <c r="F1158">
        <v>3900</v>
      </c>
      <c r="G1158">
        <v>3900</v>
      </c>
      <c r="H1158" s="22">
        <v>2737.5</v>
      </c>
      <c r="I1158" s="22">
        <v>2737.5</v>
      </c>
      <c r="J1158" s="22">
        <f>I1158-G1158</f>
        <v>-1162.5</v>
      </c>
      <c r="K1158" s="22"/>
      <c r="L1158" s="22"/>
      <c r="R1158" t="s">
        <v>81</v>
      </c>
      <c r="V1158">
        <v>2601156</v>
      </c>
      <c r="W1158" t="s">
        <v>741</v>
      </c>
      <c r="X1158" t="s">
        <v>110</v>
      </c>
      <c r="Y1158" t="s">
        <v>305</v>
      </c>
      <c r="Z1158" t="s">
        <v>742</v>
      </c>
      <c r="AG1158" t="s">
        <v>741</v>
      </c>
      <c r="AH1158" t="s">
        <v>743</v>
      </c>
      <c r="AI1158" t="s">
        <v>308</v>
      </c>
      <c r="AJ1158" t="s">
        <v>309</v>
      </c>
      <c r="AN1158">
        <v>260001</v>
      </c>
      <c r="BB1158" s="22">
        <v>-1162.5</v>
      </c>
      <c r="BE1158" s="64">
        <v>3900</v>
      </c>
      <c r="BF1158">
        <f t="shared" si="83"/>
        <v>0</v>
      </c>
      <c r="BG1158" s="22">
        <f t="shared" si="84"/>
        <v>-2737.5</v>
      </c>
      <c r="BH1158" s="66" t="s">
        <v>71</v>
      </c>
      <c r="BI1158" t="e">
        <f>+VLOOKUP(AG1158,Sheet4!A:A,1,FALSE())</f>
        <v>#N/A</v>
      </c>
      <c r="BN1158" s="62">
        <f>+I1158+-H1158</f>
        <v>0</v>
      </c>
      <c r="BO1158" t="s">
        <v>744</v>
      </c>
    </row>
    <row r="1159" spans="1:68" ht="12.75" customHeight="1" x14ac:dyDescent="0.3">
      <c r="A1159" s="60">
        <v>46114</v>
      </c>
      <c r="B1159" t="s">
        <v>63</v>
      </c>
      <c r="F1159">
        <v>17280</v>
      </c>
      <c r="G1159">
        <v>17280</v>
      </c>
      <c r="H1159">
        <v>19560</v>
      </c>
      <c r="I1159">
        <v>19560</v>
      </c>
      <c r="J1159" s="22">
        <v>2280</v>
      </c>
      <c r="R1159" t="s">
        <v>64</v>
      </c>
      <c r="V1159">
        <v>2601157</v>
      </c>
      <c r="W1159" t="s">
        <v>745</v>
      </c>
      <c r="X1159" t="s">
        <v>169</v>
      </c>
      <c r="Y1159" t="s">
        <v>412</v>
      </c>
      <c r="Z1159" t="s">
        <v>746</v>
      </c>
      <c r="AG1159" t="s">
        <v>745</v>
      </c>
      <c r="AH1159" t="s">
        <v>747</v>
      </c>
      <c r="AI1159" t="s">
        <v>415</v>
      </c>
      <c r="AJ1159">
        <v>864272425</v>
      </c>
      <c r="AN1159">
        <v>260001</v>
      </c>
      <c r="BF1159">
        <f t="shared" si="83"/>
        <v>0</v>
      </c>
      <c r="BG1159" s="22">
        <f t="shared" si="84"/>
        <v>-19560</v>
      </c>
      <c r="BH1159" s="61" t="s">
        <v>71</v>
      </c>
      <c r="BI1159" t="e">
        <f>+VLOOKUP(AG1159,Sheet4!A:A,1,FALSE())</f>
        <v>#N/A</v>
      </c>
      <c r="BN1159" s="62">
        <v>2280</v>
      </c>
      <c r="BO1159" t="s">
        <v>748</v>
      </c>
      <c r="BP1159" t="s">
        <v>73</v>
      </c>
    </row>
    <row r="1160" spans="1:68" ht="12.75" hidden="1" customHeight="1" x14ac:dyDescent="0.3">
      <c r="A1160" s="60">
        <v>46114</v>
      </c>
      <c r="B1160" t="s">
        <v>74</v>
      </c>
      <c r="F1160" s="63">
        <v>1152</v>
      </c>
      <c r="G1160">
        <v>576</v>
      </c>
      <c r="H1160">
        <v>1304</v>
      </c>
      <c r="I1160">
        <v>1304</v>
      </c>
      <c r="J1160" s="22">
        <v>152</v>
      </c>
      <c r="R1160" t="s">
        <v>75</v>
      </c>
      <c r="V1160">
        <v>2601157</v>
      </c>
      <c r="W1160" t="s">
        <v>745</v>
      </c>
      <c r="X1160" t="s">
        <v>169</v>
      </c>
      <c r="Y1160" t="s">
        <v>412</v>
      </c>
      <c r="Z1160" t="s">
        <v>746</v>
      </c>
      <c r="AG1160" t="s">
        <v>745</v>
      </c>
      <c r="AH1160" t="s">
        <v>747</v>
      </c>
      <c r="AI1160" t="s">
        <v>415</v>
      </c>
      <c r="AJ1160">
        <v>864272425</v>
      </c>
      <c r="AN1160">
        <v>260001</v>
      </c>
      <c r="BF1160">
        <f t="shared" si="83"/>
        <v>0</v>
      </c>
      <c r="BG1160" s="22">
        <f t="shared" si="84"/>
        <v>-1304</v>
      </c>
      <c r="BH1160" s="61" t="s">
        <v>71</v>
      </c>
      <c r="BI1160" t="e">
        <f>+VLOOKUP(AG1160,Sheet4!A:A,1,FALSE())</f>
        <v>#N/A</v>
      </c>
      <c r="BN1160" s="62">
        <v>152</v>
      </c>
      <c r="BO1160" t="s">
        <v>748</v>
      </c>
    </row>
    <row r="1161" spans="1:68" ht="12.75" hidden="1" customHeight="1" x14ac:dyDescent="0.3">
      <c r="A1161" s="60">
        <v>46114</v>
      </c>
      <c r="B1161" t="s">
        <v>76</v>
      </c>
      <c r="F1161">
        <v>23040</v>
      </c>
      <c r="G1161">
        <v>23040</v>
      </c>
      <c r="H1161">
        <v>26080</v>
      </c>
      <c r="I1161">
        <v>26080</v>
      </c>
      <c r="J1161" s="22">
        <v>3040</v>
      </c>
      <c r="R1161" t="s">
        <v>77</v>
      </c>
      <c r="V1161">
        <v>2601157</v>
      </c>
      <c r="W1161" t="s">
        <v>745</v>
      </c>
      <c r="X1161" t="s">
        <v>169</v>
      </c>
      <c r="Y1161" t="s">
        <v>412</v>
      </c>
      <c r="Z1161" t="s">
        <v>746</v>
      </c>
      <c r="AG1161" t="s">
        <v>745</v>
      </c>
      <c r="AH1161" t="s">
        <v>747</v>
      </c>
      <c r="AI1161" t="s">
        <v>415</v>
      </c>
      <c r="AJ1161">
        <v>864272425</v>
      </c>
      <c r="AN1161">
        <v>260001</v>
      </c>
      <c r="BF1161">
        <f t="shared" si="83"/>
        <v>0</v>
      </c>
      <c r="BG1161" s="22">
        <f t="shared" si="84"/>
        <v>-26080</v>
      </c>
      <c r="BH1161" s="61" t="s">
        <v>71</v>
      </c>
      <c r="BI1161" t="e">
        <f>+VLOOKUP(AG1161,Sheet4!A:A,1,FALSE())</f>
        <v>#N/A</v>
      </c>
      <c r="BN1161" s="62">
        <v>3040</v>
      </c>
      <c r="BO1161" t="s">
        <v>748</v>
      </c>
    </row>
    <row r="1162" spans="1:68" ht="12.75" hidden="1" customHeight="1" x14ac:dyDescent="0.3">
      <c r="A1162" s="60">
        <v>46114</v>
      </c>
      <c r="B1162" t="s">
        <v>78</v>
      </c>
      <c r="F1162" s="63">
        <v>1152</v>
      </c>
      <c r="G1162">
        <v>576</v>
      </c>
      <c r="H1162">
        <v>1304</v>
      </c>
      <c r="I1162">
        <v>1304</v>
      </c>
      <c r="J1162" s="22">
        <v>152</v>
      </c>
      <c r="R1162" t="s">
        <v>79</v>
      </c>
      <c r="V1162">
        <v>2601157</v>
      </c>
      <c r="W1162" t="s">
        <v>745</v>
      </c>
      <c r="X1162" t="s">
        <v>169</v>
      </c>
      <c r="Y1162" t="s">
        <v>412</v>
      </c>
      <c r="Z1162" t="s">
        <v>746</v>
      </c>
      <c r="AG1162" t="s">
        <v>745</v>
      </c>
      <c r="AH1162" t="s">
        <v>747</v>
      </c>
      <c r="AI1162" t="s">
        <v>415</v>
      </c>
      <c r="AJ1162">
        <v>864272425</v>
      </c>
      <c r="AN1162">
        <v>260001</v>
      </c>
      <c r="BF1162">
        <f t="shared" si="83"/>
        <v>0</v>
      </c>
      <c r="BG1162" s="22">
        <f t="shared" si="84"/>
        <v>-1304</v>
      </c>
      <c r="BH1162" s="61" t="s">
        <v>71</v>
      </c>
      <c r="BI1162" t="e">
        <f>+VLOOKUP(AG1162,Sheet4!A:A,1,FALSE())</f>
        <v>#N/A</v>
      </c>
      <c r="BN1162" s="62">
        <v>152</v>
      </c>
      <c r="BO1162" t="s">
        <v>748</v>
      </c>
    </row>
    <row r="1163" spans="1:68" ht="12.75" hidden="1" customHeight="1" x14ac:dyDescent="0.3">
      <c r="A1163" s="60">
        <v>46114</v>
      </c>
      <c r="B1163" t="s">
        <v>80</v>
      </c>
      <c r="F1163">
        <v>14400</v>
      </c>
      <c r="G1163">
        <v>14400</v>
      </c>
      <c r="H1163">
        <v>16300</v>
      </c>
      <c r="I1163">
        <v>16300</v>
      </c>
      <c r="J1163" s="22">
        <v>1900</v>
      </c>
      <c r="R1163" t="s">
        <v>81</v>
      </c>
      <c r="V1163">
        <v>2601157</v>
      </c>
      <c r="W1163" t="s">
        <v>745</v>
      </c>
      <c r="X1163" t="s">
        <v>169</v>
      </c>
      <c r="Y1163" t="s">
        <v>412</v>
      </c>
      <c r="Z1163" t="s">
        <v>746</v>
      </c>
      <c r="AG1163" t="s">
        <v>745</v>
      </c>
      <c r="AH1163" t="s">
        <v>747</v>
      </c>
      <c r="AI1163" t="s">
        <v>415</v>
      </c>
      <c r="AJ1163">
        <v>864272425</v>
      </c>
      <c r="AN1163">
        <v>260001</v>
      </c>
      <c r="BC1163" s="64">
        <v>14400</v>
      </c>
      <c r="BF1163">
        <f t="shared" si="83"/>
        <v>14400</v>
      </c>
      <c r="BG1163" s="22">
        <f t="shared" si="84"/>
        <v>-1900</v>
      </c>
      <c r="BH1163" s="67" t="s">
        <v>99</v>
      </c>
      <c r="BI1163" t="e">
        <f>+VLOOKUP(AG1163,Sheet4!A:A,1,FALSE())</f>
        <v>#N/A</v>
      </c>
      <c r="BN1163" s="62">
        <v>1900</v>
      </c>
      <c r="BO1163" t="s">
        <v>748</v>
      </c>
    </row>
    <row r="1164" spans="1:68" ht="12.75" customHeight="1" x14ac:dyDescent="0.3">
      <c r="A1164" s="60">
        <v>46114</v>
      </c>
      <c r="B1164" t="s">
        <v>63</v>
      </c>
      <c r="F1164">
        <v>705</v>
      </c>
      <c r="G1164">
        <v>705</v>
      </c>
      <c r="H1164" s="22">
        <v>60</v>
      </c>
      <c r="I1164" s="22">
        <v>60</v>
      </c>
      <c r="J1164" s="22">
        <f t="shared" ref="J1164:J1204" si="85">I1164-G1164</f>
        <v>-645</v>
      </c>
      <c r="K1164" s="22"/>
      <c r="L1164" s="22"/>
      <c r="R1164" t="s">
        <v>64</v>
      </c>
      <c r="V1164">
        <v>2601158</v>
      </c>
      <c r="W1164" t="s">
        <v>749</v>
      </c>
      <c r="X1164" t="s">
        <v>66</v>
      </c>
      <c r="Y1164" t="s">
        <v>750</v>
      </c>
      <c r="Z1164" t="s">
        <v>751</v>
      </c>
      <c r="AG1164" t="s">
        <v>749</v>
      </c>
      <c r="AH1164" t="s">
        <v>752</v>
      </c>
      <c r="AI1164" t="s">
        <v>753</v>
      </c>
      <c r="AJ1164" t="s">
        <v>754</v>
      </c>
      <c r="AN1164">
        <v>260001</v>
      </c>
      <c r="BB1164" s="22">
        <v>-645</v>
      </c>
      <c r="BF1164">
        <f t="shared" si="83"/>
        <v>0</v>
      </c>
      <c r="BG1164" s="22">
        <f t="shared" si="84"/>
        <v>-60</v>
      </c>
      <c r="BH1164" s="61" t="s">
        <v>71</v>
      </c>
      <c r="BI1164" t="e">
        <f>+VLOOKUP(AG1164,Sheet4!A:A,1,FALSE())</f>
        <v>#N/A</v>
      </c>
      <c r="BN1164" s="62">
        <f t="shared" ref="BN1164:BN1204" si="86">+I1164+-H1164</f>
        <v>0</v>
      </c>
      <c r="BO1164" t="s">
        <v>755</v>
      </c>
      <c r="BP1164" t="s">
        <v>73</v>
      </c>
    </row>
    <row r="1165" spans="1:68" ht="12.75" hidden="1" customHeight="1" x14ac:dyDescent="0.3">
      <c r="A1165" s="60">
        <v>46114</v>
      </c>
      <c r="B1165" t="s">
        <v>74</v>
      </c>
      <c r="F1165" s="63">
        <v>47</v>
      </c>
      <c r="G1165">
        <v>23.5</v>
      </c>
      <c r="H1165" s="22">
        <v>4</v>
      </c>
      <c r="I1165" s="22">
        <v>4</v>
      </c>
      <c r="J1165" s="22">
        <f t="shared" si="85"/>
        <v>-19.5</v>
      </c>
      <c r="K1165" s="22"/>
      <c r="L1165" s="22"/>
      <c r="R1165" t="s">
        <v>75</v>
      </c>
      <c r="V1165">
        <v>2601158</v>
      </c>
      <c r="W1165" t="s">
        <v>749</v>
      </c>
      <c r="X1165" t="s">
        <v>66</v>
      </c>
      <c r="Y1165" t="s">
        <v>750</v>
      </c>
      <c r="Z1165" t="s">
        <v>751</v>
      </c>
      <c r="AG1165" t="s">
        <v>749</v>
      </c>
      <c r="AH1165" t="s">
        <v>752</v>
      </c>
      <c r="AI1165" t="s">
        <v>753</v>
      </c>
      <c r="AJ1165" t="s">
        <v>754</v>
      </c>
      <c r="AN1165">
        <v>260001</v>
      </c>
      <c r="BB1165" s="22">
        <v>-43</v>
      </c>
      <c r="BF1165">
        <f t="shared" si="83"/>
        <v>0</v>
      </c>
      <c r="BG1165" s="22">
        <f t="shared" si="84"/>
        <v>-4</v>
      </c>
      <c r="BH1165" s="61" t="s">
        <v>71</v>
      </c>
      <c r="BI1165" t="e">
        <f>+VLOOKUP(AG1165,Sheet4!A:A,1,FALSE())</f>
        <v>#N/A</v>
      </c>
      <c r="BN1165" s="62">
        <f t="shared" si="86"/>
        <v>0</v>
      </c>
      <c r="BO1165" t="s">
        <v>755</v>
      </c>
    </row>
    <row r="1166" spans="1:68" ht="12.75" hidden="1" customHeight="1" x14ac:dyDescent="0.3">
      <c r="A1166" s="60">
        <v>46114</v>
      </c>
      <c r="B1166" t="s">
        <v>76</v>
      </c>
      <c r="F1166">
        <v>940</v>
      </c>
      <c r="G1166">
        <v>940</v>
      </c>
      <c r="H1166" s="22">
        <v>80</v>
      </c>
      <c r="I1166" s="22">
        <v>80</v>
      </c>
      <c r="J1166" s="22">
        <f t="shared" si="85"/>
        <v>-860</v>
      </c>
      <c r="K1166" s="22"/>
      <c r="L1166" s="22"/>
      <c r="R1166" t="s">
        <v>77</v>
      </c>
      <c r="V1166">
        <v>2601158</v>
      </c>
      <c r="W1166" t="s">
        <v>749</v>
      </c>
      <c r="X1166" t="s">
        <v>66</v>
      </c>
      <c r="Y1166" t="s">
        <v>750</v>
      </c>
      <c r="Z1166" t="s">
        <v>751</v>
      </c>
      <c r="AG1166" t="s">
        <v>749</v>
      </c>
      <c r="AH1166" t="s">
        <v>752</v>
      </c>
      <c r="AI1166" t="s">
        <v>753</v>
      </c>
      <c r="AJ1166" t="s">
        <v>754</v>
      </c>
      <c r="AN1166">
        <v>260001</v>
      </c>
      <c r="BB1166" s="22">
        <v>-860</v>
      </c>
      <c r="BF1166">
        <f t="shared" si="83"/>
        <v>0</v>
      </c>
      <c r="BG1166" s="22">
        <f t="shared" si="84"/>
        <v>-80</v>
      </c>
      <c r="BH1166" s="61" t="s">
        <v>71</v>
      </c>
      <c r="BI1166" t="e">
        <f>+VLOOKUP(AG1166,Sheet4!A:A,1,FALSE())</f>
        <v>#N/A</v>
      </c>
      <c r="BN1166" s="62">
        <f t="shared" si="86"/>
        <v>0</v>
      </c>
      <c r="BO1166" t="s">
        <v>755</v>
      </c>
    </row>
    <row r="1167" spans="1:68" ht="12.75" hidden="1" customHeight="1" x14ac:dyDescent="0.3">
      <c r="A1167" s="60">
        <v>46114</v>
      </c>
      <c r="B1167" t="s">
        <v>78</v>
      </c>
      <c r="F1167" s="63">
        <v>37</v>
      </c>
      <c r="G1167">
        <v>18.5</v>
      </c>
      <c r="H1167" s="22">
        <v>4</v>
      </c>
      <c r="I1167" s="22">
        <v>4</v>
      </c>
      <c r="J1167" s="22">
        <f t="shared" si="85"/>
        <v>-14.5</v>
      </c>
      <c r="K1167" s="22"/>
      <c r="L1167" s="22"/>
      <c r="R1167" t="s">
        <v>79</v>
      </c>
      <c r="V1167">
        <v>2601158</v>
      </c>
      <c r="W1167" t="s">
        <v>749</v>
      </c>
      <c r="X1167" t="s">
        <v>66</v>
      </c>
      <c r="Y1167" t="s">
        <v>750</v>
      </c>
      <c r="Z1167" t="s">
        <v>751</v>
      </c>
      <c r="AG1167" t="s">
        <v>749</v>
      </c>
      <c r="AH1167" t="s">
        <v>752</v>
      </c>
      <c r="AI1167" t="s">
        <v>753</v>
      </c>
      <c r="AJ1167" t="s">
        <v>754</v>
      </c>
      <c r="AN1167">
        <v>260001</v>
      </c>
      <c r="BB1167" s="22">
        <v>-33</v>
      </c>
      <c r="BF1167">
        <f t="shared" si="83"/>
        <v>0</v>
      </c>
      <c r="BG1167" s="22">
        <f t="shared" si="84"/>
        <v>-4</v>
      </c>
      <c r="BH1167" s="61" t="s">
        <v>71</v>
      </c>
      <c r="BI1167" t="e">
        <f>+VLOOKUP(AG1167,Sheet4!A:A,1,FALSE())</f>
        <v>#N/A</v>
      </c>
      <c r="BN1167" s="62">
        <f t="shared" si="86"/>
        <v>0</v>
      </c>
      <c r="BO1167" t="s">
        <v>755</v>
      </c>
    </row>
    <row r="1168" spans="1:68" ht="12.75" hidden="1" customHeight="1" x14ac:dyDescent="0.3">
      <c r="A1168" s="60">
        <v>46114</v>
      </c>
      <c r="B1168" t="s">
        <v>80</v>
      </c>
      <c r="F1168">
        <v>462.5</v>
      </c>
      <c r="G1168">
        <v>462.5</v>
      </c>
      <c r="H1168" s="22">
        <v>50</v>
      </c>
      <c r="I1168" s="22">
        <v>50</v>
      </c>
      <c r="J1168" s="22">
        <f t="shared" si="85"/>
        <v>-412.5</v>
      </c>
      <c r="K1168" s="22">
        <f>I1168/12.5</f>
        <v>4</v>
      </c>
      <c r="L1168" s="22"/>
      <c r="R1168" t="s">
        <v>81</v>
      </c>
      <c r="V1168">
        <v>2601158</v>
      </c>
      <c r="W1168" t="s">
        <v>749</v>
      </c>
      <c r="X1168" t="s">
        <v>66</v>
      </c>
      <c r="Y1168" t="s">
        <v>750</v>
      </c>
      <c r="Z1168" t="s">
        <v>751</v>
      </c>
      <c r="AG1168" t="s">
        <v>749</v>
      </c>
      <c r="AH1168" t="s">
        <v>752</v>
      </c>
      <c r="AI1168" t="s">
        <v>753</v>
      </c>
      <c r="AJ1168" t="s">
        <v>754</v>
      </c>
      <c r="AN1168">
        <v>260001</v>
      </c>
      <c r="BB1168" s="22">
        <v>-412.5</v>
      </c>
      <c r="BF1168">
        <f t="shared" si="83"/>
        <v>0</v>
      </c>
      <c r="BG1168" s="22">
        <f t="shared" si="84"/>
        <v>-50</v>
      </c>
      <c r="BH1168" s="61" t="s">
        <v>71</v>
      </c>
      <c r="BI1168" t="e">
        <f>+VLOOKUP(AG1168,Sheet4!A:A,1,FALSE())</f>
        <v>#N/A</v>
      </c>
      <c r="BN1168" s="62">
        <f t="shared" si="86"/>
        <v>0</v>
      </c>
      <c r="BO1168" t="s">
        <v>755</v>
      </c>
    </row>
    <row r="1169" spans="1:68" ht="12.75" hidden="1" customHeight="1" x14ac:dyDescent="0.3">
      <c r="A1169" s="60">
        <v>46114</v>
      </c>
      <c r="B1169" t="s">
        <v>82</v>
      </c>
      <c r="F1169" s="63">
        <v>30</v>
      </c>
      <c r="G1169">
        <v>15</v>
      </c>
      <c r="H1169" s="22">
        <v>0</v>
      </c>
      <c r="I1169" s="22">
        <v>0</v>
      </c>
      <c r="J1169" s="22">
        <f t="shared" si="85"/>
        <v>-15</v>
      </c>
      <c r="K1169" s="22"/>
      <c r="L1169" s="22"/>
      <c r="R1169" t="s">
        <v>83</v>
      </c>
      <c r="V1169">
        <v>2601158</v>
      </c>
      <c r="W1169" t="s">
        <v>749</v>
      </c>
      <c r="X1169" t="s">
        <v>66</v>
      </c>
      <c r="Y1169" t="s">
        <v>750</v>
      </c>
      <c r="Z1169" t="s">
        <v>751</v>
      </c>
      <c r="AG1169" t="s">
        <v>749</v>
      </c>
      <c r="AH1169" t="s">
        <v>752</v>
      </c>
      <c r="AI1169" t="s">
        <v>753</v>
      </c>
      <c r="AJ1169" t="s">
        <v>754</v>
      </c>
      <c r="AN1169">
        <v>260001</v>
      </c>
      <c r="BB1169" s="22">
        <v>-30</v>
      </c>
      <c r="BF1169">
        <f t="shared" si="83"/>
        <v>0</v>
      </c>
      <c r="BG1169" s="22">
        <f t="shared" si="84"/>
        <v>0</v>
      </c>
      <c r="BH1169" s="61" t="s">
        <v>71</v>
      </c>
      <c r="BI1169" t="e">
        <f>+VLOOKUP(AG1169,Sheet4!A:A,1,FALSE())</f>
        <v>#N/A</v>
      </c>
      <c r="BN1169" s="62">
        <f t="shared" si="86"/>
        <v>0</v>
      </c>
      <c r="BO1169" t="s">
        <v>755</v>
      </c>
    </row>
    <row r="1170" spans="1:68" ht="12.75" hidden="1" customHeight="1" x14ac:dyDescent="0.3">
      <c r="A1170" s="60">
        <v>46114</v>
      </c>
      <c r="B1170" t="s">
        <v>84</v>
      </c>
      <c r="F1170">
        <v>500</v>
      </c>
      <c r="G1170">
        <v>500</v>
      </c>
      <c r="H1170" s="22">
        <v>0</v>
      </c>
      <c r="I1170" s="22">
        <v>0</v>
      </c>
      <c r="J1170" s="22">
        <f t="shared" si="85"/>
        <v>-500</v>
      </c>
      <c r="K1170" s="22"/>
      <c r="L1170" s="22">
        <f>I1170/50</f>
        <v>0</v>
      </c>
      <c r="R1170" t="s">
        <v>85</v>
      </c>
      <c r="V1170">
        <v>2601158</v>
      </c>
      <c r="W1170" t="s">
        <v>749</v>
      </c>
      <c r="X1170" t="s">
        <v>66</v>
      </c>
      <c r="Y1170" t="s">
        <v>750</v>
      </c>
      <c r="Z1170" t="s">
        <v>751</v>
      </c>
      <c r="AG1170" t="s">
        <v>749</v>
      </c>
      <c r="AH1170" t="s">
        <v>752</v>
      </c>
      <c r="AI1170" t="s">
        <v>753</v>
      </c>
      <c r="AJ1170" t="s">
        <v>754</v>
      </c>
      <c r="AN1170">
        <v>260001</v>
      </c>
      <c r="BB1170" s="22">
        <v>-500</v>
      </c>
      <c r="BF1170">
        <f t="shared" si="83"/>
        <v>0</v>
      </c>
      <c r="BG1170" s="22">
        <f t="shared" si="84"/>
        <v>0</v>
      </c>
      <c r="BH1170" s="61" t="s">
        <v>71</v>
      </c>
      <c r="BI1170" t="e">
        <f>+VLOOKUP(AG1170,Sheet4!A:A,1,FALSE())</f>
        <v>#N/A</v>
      </c>
      <c r="BN1170" s="62">
        <f t="shared" si="86"/>
        <v>0</v>
      </c>
      <c r="BO1170" t="s">
        <v>755</v>
      </c>
    </row>
    <row r="1171" spans="1:68" ht="12.75" customHeight="1" x14ac:dyDescent="0.3">
      <c r="A1171" s="60">
        <v>46114</v>
      </c>
      <c r="B1171" t="s">
        <v>63</v>
      </c>
      <c r="F1171">
        <v>2775</v>
      </c>
      <c r="G1171">
        <v>2775</v>
      </c>
      <c r="H1171" s="22">
        <f t="shared" ref="H1171:H1180" si="87">+G1171</f>
        <v>2775</v>
      </c>
      <c r="I1171" s="22">
        <f t="shared" ref="I1171:I1180" si="88">+G1171</f>
        <v>2775</v>
      </c>
      <c r="J1171" s="22">
        <f t="shared" si="85"/>
        <v>0</v>
      </c>
      <c r="K1171" s="22"/>
      <c r="L1171" s="22"/>
      <c r="R1171" t="s">
        <v>64</v>
      </c>
      <c r="V1171">
        <v>2601159</v>
      </c>
      <c r="W1171" t="s">
        <v>756</v>
      </c>
      <c r="X1171" t="s">
        <v>119</v>
      </c>
      <c r="Y1171" t="s">
        <v>585</v>
      </c>
      <c r="Z1171" t="s">
        <v>757</v>
      </c>
      <c r="AG1171" t="s">
        <v>756</v>
      </c>
      <c r="AH1171" t="s">
        <v>758</v>
      </c>
      <c r="AI1171" t="s">
        <v>588</v>
      </c>
      <c r="AJ1171" t="s">
        <v>589</v>
      </c>
      <c r="AN1171">
        <v>260001</v>
      </c>
      <c r="BB1171" s="22">
        <v>-2775</v>
      </c>
      <c r="BF1171">
        <f t="shared" si="83"/>
        <v>0</v>
      </c>
      <c r="BG1171" s="22">
        <f t="shared" si="84"/>
        <v>-2775</v>
      </c>
      <c r="BH1171" s="61" t="s">
        <v>71</v>
      </c>
      <c r="BI1171" t="str">
        <f>+VLOOKUP(AG1171,Sheet4!A:A,1,FALSE())</f>
        <v>Denilson Manuel Couve</v>
      </c>
      <c r="BK1171" s="62">
        <f t="shared" ref="BK1171:BK1180" si="89">+G1171-BF1171</f>
        <v>2775</v>
      </c>
      <c r="BN1171" s="62">
        <f t="shared" si="86"/>
        <v>0</v>
      </c>
      <c r="BO1171" t="s">
        <v>759</v>
      </c>
      <c r="BP1171" t="s">
        <v>101</v>
      </c>
    </row>
    <row r="1172" spans="1:68" ht="12.75" customHeight="1" x14ac:dyDescent="0.3">
      <c r="A1172" s="60">
        <v>46114</v>
      </c>
      <c r="B1172" t="s">
        <v>63</v>
      </c>
      <c r="F1172">
        <v>990</v>
      </c>
      <c r="G1172">
        <v>990</v>
      </c>
      <c r="H1172" s="22">
        <f t="shared" si="87"/>
        <v>990</v>
      </c>
      <c r="I1172" s="22">
        <f t="shared" si="88"/>
        <v>990</v>
      </c>
      <c r="J1172" s="22">
        <f t="shared" si="85"/>
        <v>0</v>
      </c>
      <c r="K1172" s="22"/>
      <c r="L1172" s="22"/>
      <c r="R1172" t="s">
        <v>64</v>
      </c>
      <c r="V1172">
        <v>2601159</v>
      </c>
      <c r="W1172" t="s">
        <v>756</v>
      </c>
      <c r="X1172" t="s">
        <v>119</v>
      </c>
      <c r="Y1172" t="s">
        <v>585</v>
      </c>
      <c r="Z1172" t="s">
        <v>760</v>
      </c>
      <c r="AG1172" t="s">
        <v>756</v>
      </c>
      <c r="AH1172" t="s">
        <v>758</v>
      </c>
      <c r="AI1172" t="s">
        <v>588</v>
      </c>
      <c r="AJ1172" t="s">
        <v>589</v>
      </c>
      <c r="AN1172">
        <v>260001</v>
      </c>
      <c r="BB1172" s="22">
        <v>-990</v>
      </c>
      <c r="BF1172">
        <f t="shared" si="83"/>
        <v>0</v>
      </c>
      <c r="BG1172" s="22">
        <f t="shared" si="84"/>
        <v>-990</v>
      </c>
      <c r="BH1172" s="61" t="s">
        <v>71</v>
      </c>
      <c r="BI1172" t="str">
        <f>+VLOOKUP(AG1172,Sheet4!A:A,1,FALSE())</f>
        <v>Denilson Manuel Couve</v>
      </c>
      <c r="BK1172" s="62">
        <f t="shared" si="89"/>
        <v>990</v>
      </c>
      <c r="BN1172" s="62">
        <f t="shared" si="86"/>
        <v>0</v>
      </c>
      <c r="BO1172" t="s">
        <v>759</v>
      </c>
      <c r="BP1172" t="s">
        <v>101</v>
      </c>
    </row>
    <row r="1173" spans="1:68" ht="12.75" hidden="1" customHeight="1" x14ac:dyDescent="0.3">
      <c r="A1173" s="60">
        <v>46114</v>
      </c>
      <c r="B1173" t="s">
        <v>74</v>
      </c>
      <c r="F1173" s="63">
        <v>185</v>
      </c>
      <c r="G1173">
        <v>92.5</v>
      </c>
      <c r="H1173" s="22">
        <f t="shared" si="87"/>
        <v>92.5</v>
      </c>
      <c r="I1173" s="22">
        <f t="shared" si="88"/>
        <v>92.5</v>
      </c>
      <c r="J1173" s="22">
        <f t="shared" si="85"/>
        <v>0</v>
      </c>
      <c r="K1173" s="22"/>
      <c r="L1173" s="22"/>
      <c r="R1173" t="s">
        <v>75</v>
      </c>
      <c r="V1173">
        <v>2601159</v>
      </c>
      <c r="W1173" t="s">
        <v>756</v>
      </c>
      <c r="X1173" t="s">
        <v>119</v>
      </c>
      <c r="Y1173" t="s">
        <v>585</v>
      </c>
      <c r="Z1173" t="s">
        <v>757</v>
      </c>
      <c r="AG1173" t="s">
        <v>756</v>
      </c>
      <c r="AH1173" t="s">
        <v>758</v>
      </c>
      <c r="AI1173" t="s">
        <v>588</v>
      </c>
      <c r="AJ1173" t="s">
        <v>589</v>
      </c>
      <c r="AN1173">
        <v>260001</v>
      </c>
      <c r="BB1173" s="22">
        <v>-185</v>
      </c>
      <c r="BF1173">
        <f t="shared" si="83"/>
        <v>0</v>
      </c>
      <c r="BG1173" s="22">
        <f t="shared" si="84"/>
        <v>-92.5</v>
      </c>
      <c r="BH1173" s="61" t="s">
        <v>71</v>
      </c>
      <c r="BI1173" t="str">
        <f>+VLOOKUP(AG1173,Sheet4!A:A,1,FALSE())</f>
        <v>Denilson Manuel Couve</v>
      </c>
      <c r="BK1173" s="62">
        <f t="shared" si="89"/>
        <v>92.5</v>
      </c>
      <c r="BN1173" s="62">
        <f t="shared" si="86"/>
        <v>0</v>
      </c>
      <c r="BO1173" t="s">
        <v>759</v>
      </c>
    </row>
    <row r="1174" spans="1:68" ht="12.75" hidden="1" customHeight="1" x14ac:dyDescent="0.3">
      <c r="A1174" s="60">
        <v>46114</v>
      </c>
      <c r="B1174" t="s">
        <v>74</v>
      </c>
      <c r="F1174" s="63">
        <v>66</v>
      </c>
      <c r="G1174">
        <v>33</v>
      </c>
      <c r="H1174" s="22">
        <f t="shared" si="87"/>
        <v>33</v>
      </c>
      <c r="I1174" s="22">
        <f t="shared" si="88"/>
        <v>33</v>
      </c>
      <c r="J1174" s="22">
        <f t="shared" si="85"/>
        <v>0</v>
      </c>
      <c r="K1174" s="22"/>
      <c r="L1174" s="22"/>
      <c r="R1174" t="s">
        <v>75</v>
      </c>
      <c r="V1174">
        <v>2601159</v>
      </c>
      <c r="W1174" t="s">
        <v>756</v>
      </c>
      <c r="X1174" t="s">
        <v>119</v>
      </c>
      <c r="Y1174" t="s">
        <v>585</v>
      </c>
      <c r="Z1174" t="s">
        <v>760</v>
      </c>
      <c r="AG1174" t="s">
        <v>756</v>
      </c>
      <c r="AH1174" t="s">
        <v>758</v>
      </c>
      <c r="AI1174" t="s">
        <v>588</v>
      </c>
      <c r="AJ1174" t="s">
        <v>589</v>
      </c>
      <c r="AN1174">
        <v>260001</v>
      </c>
      <c r="BB1174" s="22">
        <v>-66</v>
      </c>
      <c r="BF1174">
        <f t="shared" si="83"/>
        <v>0</v>
      </c>
      <c r="BG1174" s="22">
        <f t="shared" si="84"/>
        <v>-33</v>
      </c>
      <c r="BH1174" s="61" t="s">
        <v>71</v>
      </c>
      <c r="BI1174" t="str">
        <f>+VLOOKUP(AG1174,Sheet4!A:A,1,FALSE())</f>
        <v>Denilson Manuel Couve</v>
      </c>
      <c r="BK1174" s="62">
        <f t="shared" si="89"/>
        <v>33</v>
      </c>
      <c r="BN1174" s="62">
        <f t="shared" si="86"/>
        <v>0</v>
      </c>
      <c r="BO1174" t="s">
        <v>759</v>
      </c>
    </row>
    <row r="1175" spans="1:68" ht="12.75" hidden="1" customHeight="1" x14ac:dyDescent="0.3">
      <c r="A1175" s="60">
        <v>46114</v>
      </c>
      <c r="B1175" t="s">
        <v>76</v>
      </c>
      <c r="F1175">
        <v>3700</v>
      </c>
      <c r="G1175">
        <v>3700</v>
      </c>
      <c r="H1175" s="22">
        <f t="shared" si="87"/>
        <v>3700</v>
      </c>
      <c r="I1175" s="22">
        <f t="shared" si="88"/>
        <v>3700</v>
      </c>
      <c r="J1175" s="22">
        <f t="shared" si="85"/>
        <v>0</v>
      </c>
      <c r="K1175" s="22"/>
      <c r="L1175" s="22"/>
      <c r="R1175" t="s">
        <v>77</v>
      </c>
      <c r="V1175">
        <v>2601159</v>
      </c>
      <c r="W1175" t="s">
        <v>756</v>
      </c>
      <c r="X1175" t="s">
        <v>119</v>
      </c>
      <c r="Y1175" t="s">
        <v>585</v>
      </c>
      <c r="Z1175" t="s">
        <v>757</v>
      </c>
      <c r="AG1175" t="s">
        <v>756</v>
      </c>
      <c r="AH1175" t="s">
        <v>758</v>
      </c>
      <c r="AI1175" t="s">
        <v>588</v>
      </c>
      <c r="AJ1175" t="s">
        <v>589</v>
      </c>
      <c r="AN1175">
        <v>260001</v>
      </c>
      <c r="BB1175" s="22">
        <v>-3700</v>
      </c>
      <c r="BF1175">
        <f t="shared" si="83"/>
        <v>0</v>
      </c>
      <c r="BG1175" s="22">
        <f t="shared" si="84"/>
        <v>-3700</v>
      </c>
      <c r="BH1175" s="61" t="s">
        <v>71</v>
      </c>
      <c r="BI1175" t="str">
        <f>+VLOOKUP(AG1175,Sheet4!A:A,1,FALSE())</f>
        <v>Denilson Manuel Couve</v>
      </c>
      <c r="BK1175" s="62">
        <f t="shared" si="89"/>
        <v>3700</v>
      </c>
      <c r="BN1175" s="62">
        <f t="shared" si="86"/>
        <v>0</v>
      </c>
      <c r="BO1175" t="s">
        <v>759</v>
      </c>
    </row>
    <row r="1176" spans="1:68" ht="12.75" hidden="1" customHeight="1" x14ac:dyDescent="0.3">
      <c r="A1176" s="60">
        <v>46114</v>
      </c>
      <c r="B1176" t="s">
        <v>76</v>
      </c>
      <c r="F1176">
        <v>1320</v>
      </c>
      <c r="G1176">
        <v>1320</v>
      </c>
      <c r="H1176" s="22">
        <f t="shared" si="87"/>
        <v>1320</v>
      </c>
      <c r="I1176" s="22">
        <f t="shared" si="88"/>
        <v>1320</v>
      </c>
      <c r="J1176" s="22">
        <f t="shared" si="85"/>
        <v>0</v>
      </c>
      <c r="K1176" s="22"/>
      <c r="L1176" s="22"/>
      <c r="R1176" t="s">
        <v>77</v>
      </c>
      <c r="V1176">
        <v>2601159</v>
      </c>
      <c r="W1176" t="s">
        <v>756</v>
      </c>
      <c r="X1176" t="s">
        <v>119</v>
      </c>
      <c r="Y1176" t="s">
        <v>585</v>
      </c>
      <c r="Z1176" t="s">
        <v>760</v>
      </c>
      <c r="AG1176" t="s">
        <v>756</v>
      </c>
      <c r="AH1176" t="s">
        <v>758</v>
      </c>
      <c r="AI1176" t="s">
        <v>588</v>
      </c>
      <c r="AJ1176" t="s">
        <v>589</v>
      </c>
      <c r="AN1176">
        <v>260001</v>
      </c>
      <c r="BB1176" s="22">
        <v>-1320</v>
      </c>
      <c r="BF1176">
        <f t="shared" si="83"/>
        <v>0</v>
      </c>
      <c r="BG1176" s="22">
        <f t="shared" si="84"/>
        <v>-1320</v>
      </c>
      <c r="BH1176" s="61" t="s">
        <v>71</v>
      </c>
      <c r="BI1176" t="str">
        <f>+VLOOKUP(AG1176,Sheet4!A:A,1,FALSE())</f>
        <v>Denilson Manuel Couve</v>
      </c>
      <c r="BK1176" s="62">
        <f t="shared" si="89"/>
        <v>1320</v>
      </c>
      <c r="BN1176" s="62">
        <f t="shared" si="86"/>
        <v>0</v>
      </c>
      <c r="BO1176" t="s">
        <v>759</v>
      </c>
    </row>
    <row r="1177" spans="1:68" ht="12.75" hidden="1" customHeight="1" x14ac:dyDescent="0.3">
      <c r="A1177" s="60">
        <v>46114</v>
      </c>
      <c r="B1177" t="s">
        <v>78</v>
      </c>
      <c r="F1177" s="63">
        <v>185</v>
      </c>
      <c r="G1177">
        <v>92.5</v>
      </c>
      <c r="H1177" s="22">
        <f t="shared" si="87"/>
        <v>92.5</v>
      </c>
      <c r="I1177" s="22">
        <f t="shared" si="88"/>
        <v>92.5</v>
      </c>
      <c r="J1177" s="22">
        <f t="shared" si="85"/>
        <v>0</v>
      </c>
      <c r="K1177" s="22"/>
      <c r="L1177" s="22"/>
      <c r="R1177" t="s">
        <v>79</v>
      </c>
      <c r="V1177">
        <v>2601159</v>
      </c>
      <c r="W1177" t="s">
        <v>756</v>
      </c>
      <c r="X1177" t="s">
        <v>119</v>
      </c>
      <c r="Y1177" t="s">
        <v>585</v>
      </c>
      <c r="Z1177" t="s">
        <v>757</v>
      </c>
      <c r="AG1177" t="s">
        <v>756</v>
      </c>
      <c r="AH1177" t="s">
        <v>758</v>
      </c>
      <c r="AI1177" t="s">
        <v>588</v>
      </c>
      <c r="AJ1177" t="s">
        <v>589</v>
      </c>
      <c r="AN1177">
        <v>260001</v>
      </c>
      <c r="BB1177" s="22">
        <v>-185</v>
      </c>
      <c r="BF1177">
        <f t="shared" si="83"/>
        <v>0</v>
      </c>
      <c r="BG1177" s="22">
        <f t="shared" si="84"/>
        <v>-92.5</v>
      </c>
      <c r="BH1177" s="61" t="s">
        <v>71</v>
      </c>
      <c r="BI1177" t="str">
        <f>+VLOOKUP(AG1177,Sheet4!A:A,1,FALSE())</f>
        <v>Denilson Manuel Couve</v>
      </c>
      <c r="BK1177" s="62">
        <f t="shared" si="89"/>
        <v>92.5</v>
      </c>
      <c r="BN1177" s="62">
        <f t="shared" si="86"/>
        <v>0</v>
      </c>
      <c r="BO1177" t="s">
        <v>759</v>
      </c>
    </row>
    <row r="1178" spans="1:68" ht="12.75" hidden="1" customHeight="1" x14ac:dyDescent="0.3">
      <c r="A1178" s="60">
        <v>46114</v>
      </c>
      <c r="B1178" t="s">
        <v>78</v>
      </c>
      <c r="F1178" s="63">
        <v>66</v>
      </c>
      <c r="G1178">
        <v>33</v>
      </c>
      <c r="H1178" s="22">
        <f t="shared" si="87"/>
        <v>33</v>
      </c>
      <c r="I1178" s="22">
        <f t="shared" si="88"/>
        <v>33</v>
      </c>
      <c r="J1178" s="22">
        <f t="shared" si="85"/>
        <v>0</v>
      </c>
      <c r="K1178" s="22"/>
      <c r="L1178" s="22"/>
      <c r="R1178" t="s">
        <v>79</v>
      </c>
      <c r="V1178">
        <v>2601159</v>
      </c>
      <c r="W1178" t="s">
        <v>756</v>
      </c>
      <c r="X1178" t="s">
        <v>119</v>
      </c>
      <c r="Y1178" t="s">
        <v>585</v>
      </c>
      <c r="Z1178" t="s">
        <v>760</v>
      </c>
      <c r="AG1178" t="s">
        <v>756</v>
      </c>
      <c r="AH1178" t="s">
        <v>758</v>
      </c>
      <c r="AI1178" t="s">
        <v>588</v>
      </c>
      <c r="AJ1178" t="s">
        <v>589</v>
      </c>
      <c r="AN1178">
        <v>260001</v>
      </c>
      <c r="BB1178" s="22">
        <v>-66</v>
      </c>
      <c r="BF1178">
        <f t="shared" si="83"/>
        <v>0</v>
      </c>
      <c r="BG1178" s="22">
        <f t="shared" si="84"/>
        <v>-33</v>
      </c>
      <c r="BH1178" s="61" t="s">
        <v>71</v>
      </c>
      <c r="BI1178" t="str">
        <f>+VLOOKUP(AG1178,Sheet4!A:A,1,FALSE())</f>
        <v>Denilson Manuel Couve</v>
      </c>
      <c r="BK1178" s="62">
        <f t="shared" si="89"/>
        <v>33</v>
      </c>
      <c r="BN1178" s="62">
        <f t="shared" si="86"/>
        <v>0</v>
      </c>
      <c r="BO1178" t="s">
        <v>759</v>
      </c>
    </row>
    <row r="1179" spans="1:68" ht="12.75" hidden="1" customHeight="1" x14ac:dyDescent="0.3">
      <c r="A1179" s="60">
        <v>46114</v>
      </c>
      <c r="B1179" t="s">
        <v>80</v>
      </c>
      <c r="F1179">
        <v>2312.5</v>
      </c>
      <c r="G1179">
        <v>2312.5</v>
      </c>
      <c r="H1179" s="22">
        <f t="shared" si="87"/>
        <v>2312.5</v>
      </c>
      <c r="I1179" s="22">
        <f t="shared" si="88"/>
        <v>2312.5</v>
      </c>
      <c r="J1179" s="22">
        <f t="shared" si="85"/>
        <v>0</v>
      </c>
      <c r="K1179" s="22"/>
      <c r="L1179" s="22"/>
      <c r="R1179" t="s">
        <v>81</v>
      </c>
      <c r="V1179">
        <v>2601159</v>
      </c>
      <c r="W1179" s="69" t="s">
        <v>756</v>
      </c>
      <c r="X1179" t="s">
        <v>119</v>
      </c>
      <c r="Y1179" t="s">
        <v>585</v>
      </c>
      <c r="Z1179" t="s">
        <v>757</v>
      </c>
      <c r="AG1179" t="s">
        <v>756</v>
      </c>
      <c r="AH1179" t="s">
        <v>758</v>
      </c>
      <c r="AI1179" t="s">
        <v>588</v>
      </c>
      <c r="AJ1179" t="s">
        <v>589</v>
      </c>
      <c r="AN1179">
        <v>260001</v>
      </c>
      <c r="BB1179" s="22">
        <v>-2312.5</v>
      </c>
      <c r="BD1179" s="64">
        <v>2312</v>
      </c>
      <c r="BF1179">
        <f t="shared" si="83"/>
        <v>2312</v>
      </c>
      <c r="BG1179" s="22">
        <f t="shared" si="84"/>
        <v>-0.5</v>
      </c>
      <c r="BH1179" s="65" t="s">
        <v>99</v>
      </c>
      <c r="BI1179" t="str">
        <f>+VLOOKUP(AG1179,Sheet4!A:A,1,FALSE())</f>
        <v>Denilson Manuel Couve</v>
      </c>
      <c r="BK1179" s="62">
        <f t="shared" si="89"/>
        <v>0.5</v>
      </c>
      <c r="BN1179" s="62">
        <f t="shared" si="86"/>
        <v>0</v>
      </c>
      <c r="BO1179" t="s">
        <v>759</v>
      </c>
    </row>
    <row r="1180" spans="1:68" ht="12.75" hidden="1" customHeight="1" x14ac:dyDescent="0.3">
      <c r="A1180" s="60">
        <v>46114</v>
      </c>
      <c r="B1180" t="s">
        <v>80</v>
      </c>
      <c r="F1180">
        <v>825</v>
      </c>
      <c r="G1180">
        <v>825</v>
      </c>
      <c r="H1180" s="22">
        <f t="shared" si="87"/>
        <v>825</v>
      </c>
      <c r="I1180" s="22">
        <f t="shared" si="88"/>
        <v>825</v>
      </c>
      <c r="J1180" s="22">
        <f t="shared" si="85"/>
        <v>0</v>
      </c>
      <c r="K1180" s="22"/>
      <c r="L1180" s="22"/>
      <c r="R1180" t="s">
        <v>81</v>
      </c>
      <c r="V1180">
        <v>2601159</v>
      </c>
      <c r="W1180" s="69" t="s">
        <v>756</v>
      </c>
      <c r="X1180" t="s">
        <v>119</v>
      </c>
      <c r="Y1180" t="s">
        <v>585</v>
      </c>
      <c r="Z1180" t="s">
        <v>760</v>
      </c>
      <c r="AG1180" t="s">
        <v>756</v>
      </c>
      <c r="AH1180" t="s">
        <v>758</v>
      </c>
      <c r="AI1180" t="s">
        <v>588</v>
      </c>
      <c r="AJ1180" t="s">
        <v>589</v>
      </c>
      <c r="AN1180">
        <v>260001</v>
      </c>
      <c r="BB1180" s="22">
        <v>-825</v>
      </c>
      <c r="BD1180" s="64">
        <v>825</v>
      </c>
      <c r="BF1180">
        <f t="shared" si="83"/>
        <v>825</v>
      </c>
      <c r="BG1180" s="22">
        <f t="shared" si="84"/>
        <v>0</v>
      </c>
      <c r="BH1180" s="65" t="s">
        <v>99</v>
      </c>
      <c r="BI1180" t="str">
        <f>+VLOOKUP(AG1180,Sheet4!A:A,1,FALSE())</f>
        <v>Denilson Manuel Couve</v>
      </c>
      <c r="BK1180" s="62">
        <f t="shared" si="89"/>
        <v>0</v>
      </c>
      <c r="BN1180" s="62">
        <f t="shared" si="86"/>
        <v>0</v>
      </c>
      <c r="BO1180" t="s">
        <v>759</v>
      </c>
    </row>
    <row r="1181" spans="1:68" ht="12.75" customHeight="1" x14ac:dyDescent="0.3">
      <c r="A1181" s="60">
        <v>46114</v>
      </c>
      <c r="B1181" t="s">
        <v>63</v>
      </c>
      <c r="F1181">
        <v>1290</v>
      </c>
      <c r="G1181">
        <v>1290</v>
      </c>
      <c r="H1181" s="22">
        <v>420</v>
      </c>
      <c r="I1181" s="22">
        <v>420</v>
      </c>
      <c r="J1181" s="22">
        <f t="shared" si="85"/>
        <v>-870</v>
      </c>
      <c r="K1181" s="22"/>
      <c r="L1181" s="22"/>
      <c r="R1181" t="s">
        <v>64</v>
      </c>
      <c r="V1181">
        <v>2601160</v>
      </c>
      <c r="W1181" t="s">
        <v>761</v>
      </c>
      <c r="X1181" t="s">
        <v>66</v>
      </c>
      <c r="Y1181" t="s">
        <v>67</v>
      </c>
      <c r="Z1181" t="s">
        <v>762</v>
      </c>
      <c r="AG1181" t="s">
        <v>761</v>
      </c>
      <c r="AH1181" t="s">
        <v>763</v>
      </c>
      <c r="AI1181" t="s">
        <v>70</v>
      </c>
      <c r="AJ1181">
        <v>865421928</v>
      </c>
      <c r="AN1181">
        <v>260001</v>
      </c>
      <c r="BB1181" s="22">
        <v>-870</v>
      </c>
      <c r="BF1181">
        <f t="shared" si="83"/>
        <v>0</v>
      </c>
      <c r="BG1181" s="22">
        <f t="shared" si="84"/>
        <v>-420</v>
      </c>
      <c r="BH1181" s="61" t="s">
        <v>71</v>
      </c>
      <c r="BI1181" t="e">
        <f>+VLOOKUP(AG1181,Sheet4!A:A,1,FALSE())</f>
        <v>#N/A</v>
      </c>
      <c r="BN1181" s="62">
        <f t="shared" si="86"/>
        <v>0</v>
      </c>
      <c r="BO1181" t="s">
        <v>764</v>
      </c>
      <c r="BP1181" t="s">
        <v>73</v>
      </c>
    </row>
    <row r="1182" spans="1:68" ht="12.75" hidden="1" customHeight="1" x14ac:dyDescent="0.3">
      <c r="A1182" s="60">
        <v>46114</v>
      </c>
      <c r="B1182" t="s">
        <v>74</v>
      </c>
      <c r="F1182" s="63">
        <v>86</v>
      </c>
      <c r="G1182">
        <v>43</v>
      </c>
      <c r="H1182" s="22">
        <v>28</v>
      </c>
      <c r="I1182" s="22">
        <v>28</v>
      </c>
      <c r="J1182" s="22">
        <f t="shared" si="85"/>
        <v>-15</v>
      </c>
      <c r="K1182" s="22"/>
      <c r="L1182" s="22"/>
      <c r="R1182" t="s">
        <v>75</v>
      </c>
      <c r="V1182">
        <v>2601160</v>
      </c>
      <c r="W1182" t="s">
        <v>761</v>
      </c>
      <c r="X1182" t="s">
        <v>66</v>
      </c>
      <c r="Y1182" t="s">
        <v>67</v>
      </c>
      <c r="Z1182" t="s">
        <v>762</v>
      </c>
      <c r="AG1182" t="s">
        <v>761</v>
      </c>
      <c r="AH1182" t="s">
        <v>763</v>
      </c>
      <c r="AI1182" t="s">
        <v>70</v>
      </c>
      <c r="AJ1182">
        <v>865421928</v>
      </c>
      <c r="AN1182">
        <v>260001</v>
      </c>
      <c r="BB1182" s="22">
        <v>-58</v>
      </c>
      <c r="BF1182">
        <f t="shared" si="83"/>
        <v>0</v>
      </c>
      <c r="BG1182" s="22">
        <f t="shared" si="84"/>
        <v>-28</v>
      </c>
      <c r="BH1182" s="61" t="s">
        <v>71</v>
      </c>
      <c r="BI1182" t="e">
        <f>+VLOOKUP(AG1182,Sheet4!A:A,1,FALSE())</f>
        <v>#N/A</v>
      </c>
      <c r="BN1182" s="62">
        <f t="shared" si="86"/>
        <v>0</v>
      </c>
      <c r="BO1182" t="s">
        <v>764</v>
      </c>
    </row>
    <row r="1183" spans="1:68" ht="12.75" hidden="1" customHeight="1" x14ac:dyDescent="0.3">
      <c r="A1183" s="60">
        <v>46114</v>
      </c>
      <c r="B1183" t="s">
        <v>76</v>
      </c>
      <c r="F1183">
        <v>1720</v>
      </c>
      <c r="G1183">
        <v>1720</v>
      </c>
      <c r="H1183" s="22">
        <v>560</v>
      </c>
      <c r="I1183" s="22">
        <v>560</v>
      </c>
      <c r="J1183" s="22">
        <f t="shared" si="85"/>
        <v>-1160</v>
      </c>
      <c r="K1183" s="22"/>
      <c r="L1183" s="22"/>
      <c r="R1183" t="s">
        <v>77</v>
      </c>
      <c r="V1183">
        <v>2601160</v>
      </c>
      <c r="W1183" t="s">
        <v>761</v>
      </c>
      <c r="X1183" t="s">
        <v>66</v>
      </c>
      <c r="Y1183" t="s">
        <v>67</v>
      </c>
      <c r="Z1183" t="s">
        <v>762</v>
      </c>
      <c r="AG1183" t="s">
        <v>761</v>
      </c>
      <c r="AH1183" t="s">
        <v>763</v>
      </c>
      <c r="AI1183" t="s">
        <v>70</v>
      </c>
      <c r="AJ1183">
        <v>865421928</v>
      </c>
      <c r="AN1183">
        <v>260001</v>
      </c>
      <c r="BB1183" s="22">
        <v>-1160</v>
      </c>
      <c r="BF1183">
        <f t="shared" si="83"/>
        <v>0</v>
      </c>
      <c r="BG1183" s="22">
        <f t="shared" si="84"/>
        <v>-560</v>
      </c>
      <c r="BH1183" s="61" t="s">
        <v>71</v>
      </c>
      <c r="BI1183" t="e">
        <f>+VLOOKUP(AG1183,Sheet4!A:A,1,FALSE())</f>
        <v>#N/A</v>
      </c>
      <c r="BN1183" s="62">
        <f t="shared" si="86"/>
        <v>0</v>
      </c>
      <c r="BO1183" t="s">
        <v>764</v>
      </c>
    </row>
    <row r="1184" spans="1:68" ht="12.75" hidden="1" customHeight="1" x14ac:dyDescent="0.3">
      <c r="A1184" s="60">
        <v>46114</v>
      </c>
      <c r="B1184" t="s">
        <v>78</v>
      </c>
      <c r="F1184" s="63">
        <v>67</v>
      </c>
      <c r="G1184">
        <v>33.5</v>
      </c>
      <c r="H1184" s="22">
        <v>28</v>
      </c>
      <c r="I1184" s="22">
        <v>28</v>
      </c>
      <c r="J1184" s="22">
        <f t="shared" si="85"/>
        <v>-5.5</v>
      </c>
      <c r="K1184" s="22"/>
      <c r="L1184" s="22"/>
      <c r="R1184" t="s">
        <v>79</v>
      </c>
      <c r="V1184">
        <v>2601160</v>
      </c>
      <c r="W1184" t="s">
        <v>761</v>
      </c>
      <c r="X1184" t="s">
        <v>66</v>
      </c>
      <c r="Y1184" t="s">
        <v>67</v>
      </c>
      <c r="Z1184" t="s">
        <v>762</v>
      </c>
      <c r="AG1184" t="s">
        <v>761</v>
      </c>
      <c r="AH1184" t="s">
        <v>763</v>
      </c>
      <c r="AI1184" t="s">
        <v>70</v>
      </c>
      <c r="AJ1184">
        <v>865421928</v>
      </c>
      <c r="AN1184">
        <v>260001</v>
      </c>
      <c r="BB1184" s="22">
        <v>-39</v>
      </c>
      <c r="BF1184">
        <f t="shared" si="83"/>
        <v>0</v>
      </c>
      <c r="BG1184" s="22">
        <f t="shared" si="84"/>
        <v>-28</v>
      </c>
      <c r="BH1184" s="61" t="s">
        <v>71</v>
      </c>
      <c r="BI1184" t="e">
        <f>+VLOOKUP(AG1184,Sheet4!A:A,1,FALSE())</f>
        <v>#N/A</v>
      </c>
      <c r="BN1184" s="62">
        <f t="shared" si="86"/>
        <v>0</v>
      </c>
      <c r="BO1184" t="s">
        <v>764</v>
      </c>
    </row>
    <row r="1185" spans="1:68" ht="12.75" hidden="1" customHeight="1" x14ac:dyDescent="0.3">
      <c r="A1185" s="60">
        <v>46114</v>
      </c>
      <c r="B1185" t="s">
        <v>80</v>
      </c>
      <c r="F1185">
        <v>837.5</v>
      </c>
      <c r="G1185">
        <v>837.5</v>
      </c>
      <c r="H1185" s="22">
        <v>350</v>
      </c>
      <c r="I1185" s="22">
        <v>350</v>
      </c>
      <c r="J1185" s="22">
        <f t="shared" si="85"/>
        <v>-487.5</v>
      </c>
      <c r="K1185" s="22">
        <f>I1185/12.5</f>
        <v>28</v>
      </c>
      <c r="L1185" s="22"/>
      <c r="R1185" t="s">
        <v>81</v>
      </c>
      <c r="V1185">
        <v>2601160</v>
      </c>
      <c r="W1185" t="s">
        <v>761</v>
      </c>
      <c r="X1185" t="s">
        <v>66</v>
      </c>
      <c r="Y1185" t="s">
        <v>67</v>
      </c>
      <c r="Z1185" t="s">
        <v>762</v>
      </c>
      <c r="AG1185" t="s">
        <v>761</v>
      </c>
      <c r="AH1185" t="s">
        <v>763</v>
      </c>
      <c r="AI1185" t="s">
        <v>70</v>
      </c>
      <c r="AJ1185">
        <v>865421928</v>
      </c>
      <c r="AN1185">
        <v>260001</v>
      </c>
      <c r="BB1185" s="22">
        <v>-487.5</v>
      </c>
      <c r="BF1185">
        <f t="shared" si="83"/>
        <v>0</v>
      </c>
      <c r="BG1185" s="22">
        <f t="shared" si="84"/>
        <v>-350</v>
      </c>
      <c r="BH1185" s="61" t="s">
        <v>71</v>
      </c>
      <c r="BI1185" t="e">
        <f>+VLOOKUP(AG1185,Sheet4!A:A,1,FALSE())</f>
        <v>#N/A</v>
      </c>
      <c r="BN1185" s="62">
        <f t="shared" si="86"/>
        <v>0</v>
      </c>
      <c r="BO1185" t="s">
        <v>764</v>
      </c>
    </row>
    <row r="1186" spans="1:68" ht="12.75" hidden="1" customHeight="1" x14ac:dyDescent="0.3">
      <c r="A1186" s="60">
        <v>46114</v>
      </c>
      <c r="B1186" t="s">
        <v>82</v>
      </c>
      <c r="F1186" s="63">
        <v>57</v>
      </c>
      <c r="G1186">
        <v>28.5</v>
      </c>
      <c r="H1186" s="22">
        <v>0</v>
      </c>
      <c r="I1186" s="22">
        <v>0</v>
      </c>
      <c r="J1186" s="22">
        <f t="shared" si="85"/>
        <v>-28.5</v>
      </c>
      <c r="K1186" s="22"/>
      <c r="L1186" s="22"/>
      <c r="R1186" t="s">
        <v>83</v>
      </c>
      <c r="V1186">
        <v>2601160</v>
      </c>
      <c r="W1186" t="s">
        <v>761</v>
      </c>
      <c r="X1186" t="s">
        <v>66</v>
      </c>
      <c r="Y1186" t="s">
        <v>67</v>
      </c>
      <c r="Z1186" t="s">
        <v>762</v>
      </c>
      <c r="AG1186" t="s">
        <v>761</v>
      </c>
      <c r="AH1186" t="s">
        <v>763</v>
      </c>
      <c r="AI1186" t="s">
        <v>70</v>
      </c>
      <c r="AJ1186">
        <v>865421928</v>
      </c>
      <c r="AN1186">
        <v>260001</v>
      </c>
      <c r="BB1186" s="22">
        <v>-57</v>
      </c>
      <c r="BF1186">
        <f t="shared" si="83"/>
        <v>0</v>
      </c>
      <c r="BG1186" s="22">
        <f t="shared" si="84"/>
        <v>0</v>
      </c>
      <c r="BH1186" s="61" t="s">
        <v>71</v>
      </c>
      <c r="BI1186" t="e">
        <f>+VLOOKUP(AG1186,Sheet4!A:A,1,FALSE())</f>
        <v>#N/A</v>
      </c>
      <c r="BN1186" s="62">
        <f t="shared" si="86"/>
        <v>0</v>
      </c>
      <c r="BO1186" t="s">
        <v>764</v>
      </c>
    </row>
    <row r="1187" spans="1:68" ht="12.75" hidden="1" customHeight="1" x14ac:dyDescent="0.3">
      <c r="A1187" s="60">
        <v>46114</v>
      </c>
      <c r="B1187" t="s">
        <v>84</v>
      </c>
      <c r="F1187">
        <v>950</v>
      </c>
      <c r="G1187">
        <v>950</v>
      </c>
      <c r="H1187" s="22">
        <v>0</v>
      </c>
      <c r="I1187" s="22">
        <v>0</v>
      </c>
      <c r="J1187" s="22">
        <f t="shared" si="85"/>
        <v>-950</v>
      </c>
      <c r="K1187" s="22"/>
      <c r="L1187" s="22">
        <f>I1187/50</f>
        <v>0</v>
      </c>
      <c r="R1187" t="s">
        <v>85</v>
      </c>
      <c r="V1187">
        <v>2601160</v>
      </c>
      <c r="W1187" t="s">
        <v>761</v>
      </c>
      <c r="X1187" t="s">
        <v>66</v>
      </c>
      <c r="Y1187" t="s">
        <v>67</v>
      </c>
      <c r="Z1187" t="s">
        <v>762</v>
      </c>
      <c r="AG1187" t="s">
        <v>761</v>
      </c>
      <c r="AH1187" t="s">
        <v>763</v>
      </c>
      <c r="AI1187" t="s">
        <v>70</v>
      </c>
      <c r="AJ1187">
        <v>865421928</v>
      </c>
      <c r="AN1187">
        <v>260001</v>
      </c>
      <c r="BB1187" s="22">
        <v>-950</v>
      </c>
      <c r="BF1187">
        <f t="shared" si="83"/>
        <v>0</v>
      </c>
      <c r="BG1187" s="22">
        <f t="shared" si="84"/>
        <v>0</v>
      </c>
      <c r="BH1187" s="61" t="s">
        <v>71</v>
      </c>
      <c r="BI1187" t="e">
        <f>+VLOOKUP(AG1187,Sheet4!A:A,1,FALSE())</f>
        <v>#N/A</v>
      </c>
      <c r="BN1187" s="62">
        <f t="shared" si="86"/>
        <v>0</v>
      </c>
      <c r="BO1187" t="s">
        <v>764</v>
      </c>
    </row>
    <row r="1188" spans="1:68" ht="12.75" customHeight="1" x14ac:dyDescent="0.3">
      <c r="A1188" s="60">
        <v>46114</v>
      </c>
      <c r="B1188" t="s">
        <v>63</v>
      </c>
      <c r="F1188">
        <v>1845</v>
      </c>
      <c r="G1188">
        <v>1845</v>
      </c>
      <c r="H1188" s="22">
        <v>1850.8945686901</v>
      </c>
      <c r="I1188" s="22">
        <v>1850.8945686901</v>
      </c>
      <c r="J1188" s="22">
        <f t="shared" si="85"/>
        <v>5.894568690099959</v>
      </c>
      <c r="K1188" s="22"/>
      <c r="L1188" s="22"/>
      <c r="R1188" t="s">
        <v>64</v>
      </c>
      <c r="V1188">
        <v>2601161</v>
      </c>
      <c r="W1188" t="s">
        <v>765</v>
      </c>
      <c r="X1188" t="s">
        <v>144</v>
      </c>
      <c r="Y1188" t="s">
        <v>144</v>
      </c>
      <c r="Z1188" t="s">
        <v>766</v>
      </c>
      <c r="AG1188" t="s">
        <v>765</v>
      </c>
      <c r="AH1188" t="s">
        <v>767</v>
      </c>
      <c r="AI1188" t="s">
        <v>768</v>
      </c>
      <c r="AJ1188" t="s">
        <v>769</v>
      </c>
      <c r="AN1188">
        <v>260001</v>
      </c>
      <c r="BB1188" s="22">
        <v>5.8945686900958698</v>
      </c>
      <c r="BF1188">
        <f t="shared" si="83"/>
        <v>0</v>
      </c>
      <c r="BG1188" s="22">
        <f t="shared" si="84"/>
        <v>-1850.8945686901</v>
      </c>
      <c r="BH1188" s="61" t="s">
        <v>71</v>
      </c>
      <c r="BI1188" t="e">
        <f>+VLOOKUP(AG1188,Sheet4!A:A,1,FALSE())</f>
        <v>#N/A</v>
      </c>
      <c r="BN1188" s="62">
        <f t="shared" si="86"/>
        <v>0</v>
      </c>
      <c r="BO1188" t="s">
        <v>770</v>
      </c>
      <c r="BP1188" t="s">
        <v>73</v>
      </c>
    </row>
    <row r="1189" spans="1:68" ht="12.75" customHeight="1" x14ac:dyDescent="0.3">
      <c r="A1189" s="60">
        <v>46114</v>
      </c>
      <c r="B1189" t="s">
        <v>63</v>
      </c>
      <c r="F1189">
        <v>2850</v>
      </c>
      <c r="G1189">
        <v>2850</v>
      </c>
      <c r="H1189" s="22">
        <v>2859.1054313098998</v>
      </c>
      <c r="I1189" s="22">
        <v>2859.1054313098998</v>
      </c>
      <c r="J1189" s="22">
        <f t="shared" si="85"/>
        <v>9.1054313098998136</v>
      </c>
      <c r="K1189" s="22"/>
      <c r="L1189" s="22"/>
      <c r="R1189" t="s">
        <v>64</v>
      </c>
      <c r="V1189">
        <v>2601161</v>
      </c>
      <c r="W1189" t="s">
        <v>765</v>
      </c>
      <c r="X1189" t="s">
        <v>144</v>
      </c>
      <c r="Y1189" t="s">
        <v>144</v>
      </c>
      <c r="Z1189" t="s">
        <v>771</v>
      </c>
      <c r="AG1189" t="s">
        <v>765</v>
      </c>
      <c r="AH1189" t="s">
        <v>767</v>
      </c>
      <c r="AI1189" t="s">
        <v>768</v>
      </c>
      <c r="AJ1189" t="s">
        <v>769</v>
      </c>
      <c r="AN1189">
        <v>260001</v>
      </c>
      <c r="BB1189" s="22">
        <v>9.1054313099043593</v>
      </c>
      <c r="BF1189">
        <f t="shared" si="83"/>
        <v>0</v>
      </c>
      <c r="BG1189" s="22">
        <f t="shared" si="84"/>
        <v>-2859.1054313098998</v>
      </c>
      <c r="BH1189" s="61" t="s">
        <v>71</v>
      </c>
      <c r="BI1189" t="e">
        <f>+VLOOKUP(AG1189,Sheet4!A:A,1,FALSE())</f>
        <v>#N/A</v>
      </c>
      <c r="BN1189" s="62">
        <f t="shared" si="86"/>
        <v>0</v>
      </c>
      <c r="BO1189" t="s">
        <v>770</v>
      </c>
      <c r="BP1189" t="s">
        <v>73</v>
      </c>
    </row>
    <row r="1190" spans="1:68" ht="12.75" hidden="1" customHeight="1" x14ac:dyDescent="0.3">
      <c r="A1190" s="60">
        <v>46114</v>
      </c>
      <c r="B1190" t="s">
        <v>74</v>
      </c>
      <c r="F1190" s="63">
        <v>123</v>
      </c>
      <c r="G1190">
        <v>61.5</v>
      </c>
      <c r="H1190" s="22">
        <v>123.392971246006</v>
      </c>
      <c r="I1190" s="22">
        <v>123.392971246006</v>
      </c>
      <c r="J1190" s="22">
        <f t="shared" si="85"/>
        <v>61.892971246005999</v>
      </c>
      <c r="K1190" s="22"/>
      <c r="L1190" s="22"/>
      <c r="R1190" t="s">
        <v>75</v>
      </c>
      <c r="V1190">
        <v>2601161</v>
      </c>
      <c r="W1190" t="s">
        <v>765</v>
      </c>
      <c r="X1190" t="s">
        <v>144</v>
      </c>
      <c r="Y1190" t="s">
        <v>144</v>
      </c>
      <c r="Z1190" t="s">
        <v>766</v>
      </c>
      <c r="AG1190" t="s">
        <v>765</v>
      </c>
      <c r="AH1190" t="s">
        <v>767</v>
      </c>
      <c r="AI1190" t="s">
        <v>768</v>
      </c>
      <c r="AJ1190" t="s">
        <v>769</v>
      </c>
      <c r="AN1190">
        <v>260001</v>
      </c>
      <c r="BB1190" s="22">
        <v>0.392971246006383</v>
      </c>
      <c r="BF1190">
        <f t="shared" si="83"/>
        <v>0</v>
      </c>
      <c r="BG1190" s="22">
        <f t="shared" si="84"/>
        <v>-123.392971246006</v>
      </c>
      <c r="BH1190" s="61" t="s">
        <v>71</v>
      </c>
      <c r="BI1190" t="e">
        <f>+VLOOKUP(AG1190,Sheet4!A:A,1,FALSE())</f>
        <v>#N/A</v>
      </c>
      <c r="BN1190" s="62">
        <f t="shared" si="86"/>
        <v>0</v>
      </c>
      <c r="BO1190" t="s">
        <v>770</v>
      </c>
    </row>
    <row r="1191" spans="1:68" ht="12.75" hidden="1" customHeight="1" x14ac:dyDescent="0.3">
      <c r="A1191" s="60">
        <v>46114</v>
      </c>
      <c r="B1191" t="s">
        <v>74</v>
      </c>
      <c r="F1191" s="63">
        <v>190</v>
      </c>
      <c r="G1191">
        <v>95</v>
      </c>
      <c r="H1191" s="22">
        <v>190.607028753994</v>
      </c>
      <c r="I1191" s="22">
        <v>190.607028753994</v>
      </c>
      <c r="J1191" s="22">
        <f t="shared" si="85"/>
        <v>95.607028753994001</v>
      </c>
      <c r="K1191" s="22"/>
      <c r="L1191" s="22"/>
      <c r="R1191" t="s">
        <v>75</v>
      </c>
      <c r="V1191">
        <v>2601161</v>
      </c>
      <c r="W1191" t="s">
        <v>765</v>
      </c>
      <c r="X1191" t="s">
        <v>144</v>
      </c>
      <c r="Y1191" t="s">
        <v>144</v>
      </c>
      <c r="Z1191" t="s">
        <v>771</v>
      </c>
      <c r="AG1191" t="s">
        <v>765</v>
      </c>
      <c r="AH1191" t="s">
        <v>767</v>
      </c>
      <c r="AI1191" t="s">
        <v>768</v>
      </c>
      <c r="AJ1191" t="s">
        <v>769</v>
      </c>
      <c r="AN1191">
        <v>260001</v>
      </c>
      <c r="BB1191" s="22">
        <v>0.60702875399360301</v>
      </c>
      <c r="BF1191">
        <f t="shared" si="83"/>
        <v>0</v>
      </c>
      <c r="BG1191" s="22">
        <f t="shared" si="84"/>
        <v>-190.607028753994</v>
      </c>
      <c r="BH1191" s="61" t="s">
        <v>71</v>
      </c>
      <c r="BI1191" t="e">
        <f>+VLOOKUP(AG1191,Sheet4!A:A,1,FALSE())</f>
        <v>#N/A</v>
      </c>
      <c r="BN1191" s="62">
        <f t="shared" si="86"/>
        <v>0</v>
      </c>
      <c r="BO1191" t="s">
        <v>770</v>
      </c>
    </row>
    <row r="1192" spans="1:68" ht="12.75" hidden="1" customHeight="1" x14ac:dyDescent="0.3">
      <c r="A1192" s="60">
        <v>46114</v>
      </c>
      <c r="B1192" t="s">
        <v>76</v>
      </c>
      <c r="F1192">
        <v>2460</v>
      </c>
      <c r="G1192">
        <v>2460</v>
      </c>
      <c r="H1192" s="22">
        <v>2467.8594249201301</v>
      </c>
      <c r="I1192" s="22">
        <v>2467.8594249201301</v>
      </c>
      <c r="J1192" s="22">
        <f t="shared" si="85"/>
        <v>7.8594249201300954</v>
      </c>
      <c r="K1192" s="22"/>
      <c r="L1192" s="22"/>
      <c r="R1192" t="s">
        <v>77</v>
      </c>
      <c r="V1192">
        <v>2601161</v>
      </c>
      <c r="W1192" t="s">
        <v>765</v>
      </c>
      <c r="X1192" t="s">
        <v>144</v>
      </c>
      <c r="Y1192" t="s">
        <v>144</v>
      </c>
      <c r="Z1192" t="s">
        <v>766</v>
      </c>
      <c r="AG1192" t="s">
        <v>765</v>
      </c>
      <c r="AH1192" t="s">
        <v>767</v>
      </c>
      <c r="AI1192" t="s">
        <v>768</v>
      </c>
      <c r="AJ1192" t="s">
        <v>769</v>
      </c>
      <c r="AN1192">
        <v>260001</v>
      </c>
      <c r="BB1192" s="22">
        <v>7.8594249201278199</v>
      </c>
      <c r="BF1192">
        <f t="shared" si="83"/>
        <v>0</v>
      </c>
      <c r="BG1192" s="22">
        <f t="shared" si="84"/>
        <v>-2467.8594249201301</v>
      </c>
      <c r="BH1192" s="61" t="s">
        <v>71</v>
      </c>
      <c r="BI1192" t="e">
        <f>+VLOOKUP(AG1192,Sheet4!A:A,1,FALSE())</f>
        <v>#N/A</v>
      </c>
      <c r="BN1192" s="62">
        <f t="shared" si="86"/>
        <v>0</v>
      </c>
      <c r="BO1192" t="s">
        <v>770</v>
      </c>
    </row>
    <row r="1193" spans="1:68" ht="12.75" hidden="1" customHeight="1" x14ac:dyDescent="0.3">
      <c r="A1193" s="60">
        <v>46114</v>
      </c>
      <c r="B1193" t="s">
        <v>76</v>
      </c>
      <c r="F1193">
        <v>3800</v>
      </c>
      <c r="G1193">
        <v>3800</v>
      </c>
      <c r="H1193" s="22">
        <v>3812.1405750798699</v>
      </c>
      <c r="I1193" s="22">
        <v>3812.1405750798699</v>
      </c>
      <c r="J1193" s="22">
        <f t="shared" si="85"/>
        <v>12.140575079869905</v>
      </c>
      <c r="K1193" s="22"/>
      <c r="L1193" s="22"/>
      <c r="R1193" t="s">
        <v>77</v>
      </c>
      <c r="V1193">
        <v>2601161</v>
      </c>
      <c r="W1193" t="s">
        <v>765</v>
      </c>
      <c r="X1193" t="s">
        <v>144</v>
      </c>
      <c r="Y1193" t="s">
        <v>144</v>
      </c>
      <c r="Z1193" t="s">
        <v>771</v>
      </c>
      <c r="AG1193" t="s">
        <v>765</v>
      </c>
      <c r="AH1193" t="s">
        <v>767</v>
      </c>
      <c r="AI1193" t="s">
        <v>768</v>
      </c>
      <c r="AJ1193" t="s">
        <v>769</v>
      </c>
      <c r="AN1193">
        <v>260001</v>
      </c>
      <c r="BB1193" s="22">
        <v>12.1405750798722</v>
      </c>
      <c r="BF1193">
        <f t="shared" si="83"/>
        <v>0</v>
      </c>
      <c r="BG1193" s="22">
        <f t="shared" si="84"/>
        <v>-3812.1405750798699</v>
      </c>
      <c r="BH1193" s="61" t="s">
        <v>71</v>
      </c>
      <c r="BI1193" t="e">
        <f>+VLOOKUP(AG1193,Sheet4!A:A,1,FALSE())</f>
        <v>#N/A</v>
      </c>
      <c r="BN1193" s="62">
        <f t="shared" si="86"/>
        <v>0</v>
      </c>
      <c r="BO1193" t="s">
        <v>770</v>
      </c>
    </row>
    <row r="1194" spans="1:68" ht="12.75" hidden="1" customHeight="1" x14ac:dyDescent="0.3">
      <c r="A1194" s="60">
        <v>46114</v>
      </c>
      <c r="B1194" t="s">
        <v>78</v>
      </c>
      <c r="F1194" s="63">
        <v>123</v>
      </c>
      <c r="G1194">
        <v>61.5</v>
      </c>
      <c r="H1194" s="22">
        <v>123.392971246006</v>
      </c>
      <c r="I1194" s="22">
        <v>123.392971246006</v>
      </c>
      <c r="J1194" s="22">
        <f t="shared" si="85"/>
        <v>61.892971246005999</v>
      </c>
      <c r="K1194" s="22"/>
      <c r="L1194" s="22"/>
      <c r="R1194" t="s">
        <v>79</v>
      </c>
      <c r="V1194">
        <v>2601161</v>
      </c>
      <c r="W1194" t="s">
        <v>765</v>
      </c>
      <c r="X1194" t="s">
        <v>144</v>
      </c>
      <c r="Y1194" t="s">
        <v>144</v>
      </c>
      <c r="Z1194" t="s">
        <v>766</v>
      </c>
      <c r="AG1194" t="s">
        <v>765</v>
      </c>
      <c r="AH1194" t="s">
        <v>767</v>
      </c>
      <c r="AI1194" t="s">
        <v>768</v>
      </c>
      <c r="AJ1194" t="s">
        <v>769</v>
      </c>
      <c r="AN1194">
        <v>260001</v>
      </c>
      <c r="BB1194" s="22">
        <v>0.392971246006383</v>
      </c>
      <c r="BF1194">
        <f t="shared" si="83"/>
        <v>0</v>
      </c>
      <c r="BG1194" s="22">
        <f t="shared" si="84"/>
        <v>-123.392971246006</v>
      </c>
      <c r="BH1194" s="61" t="s">
        <v>71</v>
      </c>
      <c r="BI1194" t="e">
        <f>+VLOOKUP(AG1194,Sheet4!A:A,1,FALSE())</f>
        <v>#N/A</v>
      </c>
      <c r="BN1194" s="62">
        <f t="shared" si="86"/>
        <v>0</v>
      </c>
      <c r="BO1194" t="s">
        <v>770</v>
      </c>
    </row>
    <row r="1195" spans="1:68" ht="12.75" hidden="1" customHeight="1" x14ac:dyDescent="0.3">
      <c r="A1195" s="60">
        <v>46114</v>
      </c>
      <c r="B1195" t="s">
        <v>78</v>
      </c>
      <c r="F1195" s="63">
        <v>190</v>
      </c>
      <c r="G1195">
        <v>95</v>
      </c>
      <c r="H1195" s="22">
        <v>190.607028753994</v>
      </c>
      <c r="I1195" s="22">
        <v>190.607028753994</v>
      </c>
      <c r="J1195" s="22">
        <f t="shared" si="85"/>
        <v>95.607028753994001</v>
      </c>
      <c r="K1195" s="22"/>
      <c r="L1195" s="22"/>
      <c r="R1195" t="s">
        <v>79</v>
      </c>
      <c r="V1195">
        <v>2601161</v>
      </c>
      <c r="W1195" t="s">
        <v>765</v>
      </c>
      <c r="X1195" t="s">
        <v>144</v>
      </c>
      <c r="Y1195" t="s">
        <v>144</v>
      </c>
      <c r="Z1195" t="s">
        <v>771</v>
      </c>
      <c r="AG1195" t="s">
        <v>765</v>
      </c>
      <c r="AH1195" t="s">
        <v>767</v>
      </c>
      <c r="AI1195" t="s">
        <v>768</v>
      </c>
      <c r="AJ1195" t="s">
        <v>769</v>
      </c>
      <c r="AN1195">
        <v>260001</v>
      </c>
      <c r="BB1195" s="22">
        <v>0.60702875399360301</v>
      </c>
      <c r="BF1195">
        <f t="shared" si="83"/>
        <v>0</v>
      </c>
      <c r="BG1195" s="22">
        <f t="shared" si="84"/>
        <v>-190.607028753994</v>
      </c>
      <c r="BH1195" s="61" t="s">
        <v>71</v>
      </c>
      <c r="BI1195" t="e">
        <f>+VLOOKUP(AG1195,Sheet4!A:A,1,FALSE())</f>
        <v>#N/A</v>
      </c>
      <c r="BN1195" s="62">
        <f t="shared" si="86"/>
        <v>0</v>
      </c>
      <c r="BO1195" t="s">
        <v>770</v>
      </c>
    </row>
    <row r="1196" spans="1:68" ht="12.75" hidden="1" customHeight="1" x14ac:dyDescent="0.3">
      <c r="A1196" s="60">
        <v>46114</v>
      </c>
      <c r="B1196" t="s">
        <v>80</v>
      </c>
      <c r="F1196">
        <v>1537.5</v>
      </c>
      <c r="G1196">
        <v>1537.5</v>
      </c>
      <c r="H1196" s="22">
        <v>1542.41214057508</v>
      </c>
      <c r="I1196" s="22">
        <v>1542.41214057508</v>
      </c>
      <c r="J1196" s="22">
        <f t="shared" si="85"/>
        <v>4.9121405750800022</v>
      </c>
      <c r="K1196" s="22"/>
      <c r="L1196" s="22"/>
      <c r="R1196" t="s">
        <v>81</v>
      </c>
      <c r="V1196">
        <v>2601161</v>
      </c>
      <c r="W1196" t="s">
        <v>765</v>
      </c>
      <c r="X1196" t="s">
        <v>144</v>
      </c>
      <c r="Y1196" t="s">
        <v>144</v>
      </c>
      <c r="Z1196" t="s">
        <v>766</v>
      </c>
      <c r="AG1196" t="s">
        <v>765</v>
      </c>
      <c r="AH1196" t="s">
        <v>767</v>
      </c>
      <c r="AI1196" t="s">
        <v>768</v>
      </c>
      <c r="AJ1196" t="s">
        <v>769</v>
      </c>
      <c r="AN1196">
        <v>260001</v>
      </c>
      <c r="BB1196" s="22">
        <v>4.9121405750797802</v>
      </c>
      <c r="BF1196">
        <f t="shared" si="83"/>
        <v>0</v>
      </c>
      <c r="BG1196" s="22">
        <f t="shared" si="84"/>
        <v>-1542.41214057508</v>
      </c>
      <c r="BH1196" s="61" t="s">
        <v>71</v>
      </c>
      <c r="BI1196" t="e">
        <f>+VLOOKUP(AG1196,Sheet4!A:A,1,FALSE())</f>
        <v>#N/A</v>
      </c>
      <c r="BN1196" s="62">
        <f t="shared" si="86"/>
        <v>0</v>
      </c>
      <c r="BO1196" t="s">
        <v>770</v>
      </c>
    </row>
    <row r="1197" spans="1:68" ht="12.75" hidden="1" customHeight="1" x14ac:dyDescent="0.3">
      <c r="A1197" s="60">
        <v>46114</v>
      </c>
      <c r="B1197" t="s">
        <v>80</v>
      </c>
      <c r="F1197">
        <v>2375</v>
      </c>
      <c r="G1197">
        <v>2375</v>
      </c>
      <c r="H1197" s="22">
        <v>2382.5878594249202</v>
      </c>
      <c r="I1197" s="22">
        <v>2382.5878594249202</v>
      </c>
      <c r="J1197" s="22">
        <f t="shared" si="85"/>
        <v>7.5878594249202251</v>
      </c>
      <c r="K1197" s="22"/>
      <c r="L1197" s="22"/>
      <c r="R1197" t="s">
        <v>81</v>
      </c>
      <c r="V1197">
        <v>2601161</v>
      </c>
      <c r="W1197" t="s">
        <v>765</v>
      </c>
      <c r="X1197" t="s">
        <v>144</v>
      </c>
      <c r="Y1197" t="s">
        <v>144</v>
      </c>
      <c r="Z1197" t="s">
        <v>771</v>
      </c>
      <c r="AG1197" t="s">
        <v>765</v>
      </c>
      <c r="AH1197" t="s">
        <v>767</v>
      </c>
      <c r="AI1197" t="s">
        <v>768</v>
      </c>
      <c r="AJ1197" t="s">
        <v>769</v>
      </c>
      <c r="AN1197">
        <v>260001</v>
      </c>
      <c r="BB1197" s="22">
        <v>7.5878594249202296</v>
      </c>
      <c r="BF1197">
        <f t="shared" si="83"/>
        <v>0</v>
      </c>
      <c r="BG1197" s="22">
        <f t="shared" si="84"/>
        <v>-2382.5878594249202</v>
      </c>
      <c r="BH1197" s="61" t="s">
        <v>71</v>
      </c>
      <c r="BI1197" t="e">
        <f>+VLOOKUP(AG1197,Sheet4!A:A,1,FALSE())</f>
        <v>#N/A</v>
      </c>
      <c r="BN1197" s="62">
        <f t="shared" si="86"/>
        <v>0</v>
      </c>
      <c r="BO1197" t="s">
        <v>770</v>
      </c>
    </row>
    <row r="1198" spans="1:68" ht="12.75" customHeight="1" x14ac:dyDescent="0.3">
      <c r="A1198" s="60">
        <v>46114</v>
      </c>
      <c r="B1198" t="s">
        <v>63</v>
      </c>
      <c r="F1198">
        <v>180</v>
      </c>
      <c r="G1198">
        <v>180</v>
      </c>
      <c r="H1198" s="22">
        <v>180</v>
      </c>
      <c r="I1198" s="22">
        <v>180</v>
      </c>
      <c r="J1198" s="22">
        <f t="shared" si="85"/>
        <v>0</v>
      </c>
      <c r="K1198" s="22"/>
      <c r="L1198" s="22"/>
      <c r="R1198" t="s">
        <v>64</v>
      </c>
      <c r="V1198">
        <v>2601162</v>
      </c>
      <c r="W1198" t="s">
        <v>772</v>
      </c>
      <c r="X1198" t="s">
        <v>66</v>
      </c>
      <c r="Y1198" t="s">
        <v>268</v>
      </c>
      <c r="Z1198" t="s">
        <v>773</v>
      </c>
      <c r="AG1198" t="s">
        <v>772</v>
      </c>
      <c r="AH1198" t="s">
        <v>774</v>
      </c>
      <c r="AI1198" t="s">
        <v>271</v>
      </c>
      <c r="AJ1198" t="s">
        <v>272</v>
      </c>
      <c r="AN1198">
        <v>260001</v>
      </c>
      <c r="BB1198" s="22">
        <v>0</v>
      </c>
      <c r="BF1198">
        <f t="shared" si="83"/>
        <v>0</v>
      </c>
      <c r="BG1198" s="22">
        <f t="shared" si="84"/>
        <v>-180</v>
      </c>
      <c r="BH1198" s="61" t="s">
        <v>71</v>
      </c>
      <c r="BI1198" t="e">
        <f>+VLOOKUP(AG1198,Sheet4!A:A,1,FALSE())</f>
        <v>#N/A</v>
      </c>
      <c r="BN1198" s="62">
        <f t="shared" si="86"/>
        <v>0</v>
      </c>
      <c r="BO1198" t="s">
        <v>775</v>
      </c>
      <c r="BP1198" t="s">
        <v>101</v>
      </c>
    </row>
    <row r="1199" spans="1:68" ht="12.75" hidden="1" customHeight="1" x14ac:dyDescent="0.3">
      <c r="A1199" s="60">
        <v>46114</v>
      </c>
      <c r="B1199" t="s">
        <v>74</v>
      </c>
      <c r="F1199" s="63">
        <v>12</v>
      </c>
      <c r="G1199">
        <v>6</v>
      </c>
      <c r="H1199" s="22">
        <v>12</v>
      </c>
      <c r="I1199" s="22">
        <v>12</v>
      </c>
      <c r="J1199" s="22">
        <f t="shared" si="85"/>
        <v>6</v>
      </c>
      <c r="K1199" s="22"/>
      <c r="L1199" s="22"/>
      <c r="R1199" t="s">
        <v>75</v>
      </c>
      <c r="V1199">
        <v>2601162</v>
      </c>
      <c r="W1199" t="s">
        <v>772</v>
      </c>
      <c r="X1199" t="s">
        <v>66</v>
      </c>
      <c r="Y1199" t="s">
        <v>268</v>
      </c>
      <c r="Z1199" t="s">
        <v>773</v>
      </c>
      <c r="AG1199" t="s">
        <v>772</v>
      </c>
      <c r="AH1199" t="s">
        <v>774</v>
      </c>
      <c r="AI1199" t="s">
        <v>271</v>
      </c>
      <c r="AJ1199" t="s">
        <v>272</v>
      </c>
      <c r="AN1199">
        <v>260001</v>
      </c>
      <c r="BB1199" s="22">
        <v>0</v>
      </c>
      <c r="BF1199">
        <f t="shared" si="83"/>
        <v>0</v>
      </c>
      <c r="BG1199" s="22">
        <f t="shared" si="84"/>
        <v>-12</v>
      </c>
      <c r="BH1199" s="61" t="s">
        <v>71</v>
      </c>
      <c r="BI1199" t="e">
        <f>+VLOOKUP(AG1199,Sheet4!A:A,1,FALSE())</f>
        <v>#N/A</v>
      </c>
      <c r="BN1199" s="62">
        <f t="shared" si="86"/>
        <v>0</v>
      </c>
      <c r="BO1199" t="s">
        <v>775</v>
      </c>
    </row>
    <row r="1200" spans="1:68" ht="12.75" hidden="1" customHeight="1" x14ac:dyDescent="0.3">
      <c r="A1200" s="60">
        <v>46114</v>
      </c>
      <c r="B1200" t="s">
        <v>76</v>
      </c>
      <c r="F1200">
        <v>240</v>
      </c>
      <c r="G1200">
        <v>240</v>
      </c>
      <c r="H1200" s="22">
        <v>240</v>
      </c>
      <c r="I1200" s="22">
        <v>240</v>
      </c>
      <c r="J1200" s="22">
        <f t="shared" si="85"/>
        <v>0</v>
      </c>
      <c r="K1200" s="22"/>
      <c r="L1200" s="22"/>
      <c r="R1200" t="s">
        <v>77</v>
      </c>
      <c r="V1200">
        <v>2601162</v>
      </c>
      <c r="W1200" t="s">
        <v>772</v>
      </c>
      <c r="X1200" t="s">
        <v>66</v>
      </c>
      <c r="Y1200" t="s">
        <v>268</v>
      </c>
      <c r="Z1200" t="s">
        <v>773</v>
      </c>
      <c r="AG1200" t="s">
        <v>772</v>
      </c>
      <c r="AH1200" t="s">
        <v>774</v>
      </c>
      <c r="AI1200" t="s">
        <v>271</v>
      </c>
      <c r="AJ1200" t="s">
        <v>272</v>
      </c>
      <c r="AN1200">
        <v>260001</v>
      </c>
      <c r="BB1200" s="22">
        <v>0</v>
      </c>
      <c r="BF1200">
        <f t="shared" si="83"/>
        <v>0</v>
      </c>
      <c r="BG1200" s="22">
        <f t="shared" si="84"/>
        <v>-240</v>
      </c>
      <c r="BH1200" s="61" t="s">
        <v>71</v>
      </c>
      <c r="BI1200" t="e">
        <f>+VLOOKUP(AG1200,Sheet4!A:A,1,FALSE())</f>
        <v>#N/A</v>
      </c>
      <c r="BN1200" s="62">
        <f t="shared" si="86"/>
        <v>0</v>
      </c>
      <c r="BO1200" t="s">
        <v>775</v>
      </c>
    </row>
    <row r="1201" spans="1:68" ht="12.75" hidden="1" customHeight="1" x14ac:dyDescent="0.3">
      <c r="A1201" s="60">
        <v>46114</v>
      </c>
      <c r="B1201" t="s">
        <v>78</v>
      </c>
      <c r="F1201" s="63">
        <v>10</v>
      </c>
      <c r="G1201">
        <v>5</v>
      </c>
      <c r="H1201" s="22">
        <v>12</v>
      </c>
      <c r="I1201" s="22">
        <v>12</v>
      </c>
      <c r="J1201" s="22">
        <f t="shared" si="85"/>
        <v>7</v>
      </c>
      <c r="K1201" s="22"/>
      <c r="L1201" s="22"/>
      <c r="R1201" t="s">
        <v>79</v>
      </c>
      <c r="V1201">
        <v>2601162</v>
      </c>
      <c r="W1201" t="s">
        <v>772</v>
      </c>
      <c r="X1201" t="s">
        <v>66</v>
      </c>
      <c r="Y1201" t="s">
        <v>268</v>
      </c>
      <c r="Z1201" t="s">
        <v>773</v>
      </c>
      <c r="AG1201" t="s">
        <v>772</v>
      </c>
      <c r="AH1201" t="s">
        <v>774</v>
      </c>
      <c r="AI1201" t="s">
        <v>271</v>
      </c>
      <c r="AJ1201" t="s">
        <v>272</v>
      </c>
      <c r="AN1201">
        <v>260001</v>
      </c>
      <c r="BB1201" s="22">
        <v>2</v>
      </c>
      <c r="BF1201">
        <f t="shared" si="83"/>
        <v>0</v>
      </c>
      <c r="BG1201" s="22">
        <f t="shared" si="84"/>
        <v>-12</v>
      </c>
      <c r="BH1201" s="61" t="s">
        <v>71</v>
      </c>
      <c r="BI1201" t="e">
        <f>+VLOOKUP(AG1201,Sheet4!A:A,1,FALSE())</f>
        <v>#N/A</v>
      </c>
      <c r="BN1201" s="62">
        <f t="shared" si="86"/>
        <v>0</v>
      </c>
      <c r="BO1201" t="s">
        <v>775</v>
      </c>
    </row>
    <row r="1202" spans="1:68" ht="12.75" hidden="1" customHeight="1" x14ac:dyDescent="0.3">
      <c r="A1202" s="60">
        <v>46114</v>
      </c>
      <c r="B1202" t="s">
        <v>80</v>
      </c>
      <c r="F1202">
        <v>125</v>
      </c>
      <c r="G1202">
        <v>125</v>
      </c>
      <c r="H1202" s="22">
        <v>150</v>
      </c>
      <c r="I1202" s="22">
        <v>150</v>
      </c>
      <c r="J1202" s="22">
        <f t="shared" si="85"/>
        <v>25</v>
      </c>
      <c r="K1202" s="22">
        <f>I1202/12.5</f>
        <v>12</v>
      </c>
      <c r="L1202" s="22"/>
      <c r="R1202" t="s">
        <v>81</v>
      </c>
      <c r="V1202">
        <v>2601162</v>
      </c>
      <c r="W1202" t="s">
        <v>772</v>
      </c>
      <c r="X1202" t="s">
        <v>66</v>
      </c>
      <c r="Y1202" t="s">
        <v>268</v>
      </c>
      <c r="Z1202" t="s">
        <v>773</v>
      </c>
      <c r="AG1202" t="s">
        <v>772</v>
      </c>
      <c r="AH1202" t="s">
        <v>774</v>
      </c>
      <c r="AI1202" t="s">
        <v>271</v>
      </c>
      <c r="AJ1202" t="s">
        <v>272</v>
      </c>
      <c r="AN1202">
        <v>260001</v>
      </c>
      <c r="BB1202" s="22">
        <v>25</v>
      </c>
      <c r="BF1202">
        <f t="shared" si="83"/>
        <v>0</v>
      </c>
      <c r="BG1202" s="22">
        <f t="shared" si="84"/>
        <v>-150</v>
      </c>
      <c r="BH1202" s="61" t="s">
        <v>71</v>
      </c>
      <c r="BI1202" t="e">
        <f>+VLOOKUP(AG1202,Sheet4!A:A,1,FALSE())</f>
        <v>#N/A</v>
      </c>
      <c r="BN1202" s="62">
        <f t="shared" si="86"/>
        <v>0</v>
      </c>
      <c r="BO1202" t="s">
        <v>775</v>
      </c>
    </row>
    <row r="1203" spans="1:68" ht="12.75" hidden="1" customHeight="1" x14ac:dyDescent="0.3">
      <c r="A1203" s="60">
        <v>46114</v>
      </c>
      <c r="B1203" t="s">
        <v>82</v>
      </c>
      <c r="F1203" s="63">
        <v>6</v>
      </c>
      <c r="G1203">
        <v>3</v>
      </c>
      <c r="H1203" s="22">
        <v>0</v>
      </c>
      <c r="I1203" s="22">
        <v>0</v>
      </c>
      <c r="J1203" s="22">
        <f t="shared" si="85"/>
        <v>-3</v>
      </c>
      <c r="K1203" s="22"/>
      <c r="L1203" s="22"/>
      <c r="R1203" t="s">
        <v>83</v>
      </c>
      <c r="V1203">
        <v>2601162</v>
      </c>
      <c r="W1203" t="s">
        <v>772</v>
      </c>
      <c r="X1203" t="s">
        <v>66</v>
      </c>
      <c r="Y1203" t="s">
        <v>268</v>
      </c>
      <c r="Z1203" t="s">
        <v>773</v>
      </c>
      <c r="AG1203" t="s">
        <v>772</v>
      </c>
      <c r="AH1203" t="s">
        <v>774</v>
      </c>
      <c r="AI1203" t="s">
        <v>271</v>
      </c>
      <c r="AJ1203" t="s">
        <v>272</v>
      </c>
      <c r="AN1203">
        <v>260001</v>
      </c>
      <c r="BB1203" s="22">
        <v>-6</v>
      </c>
      <c r="BF1203">
        <f t="shared" si="83"/>
        <v>0</v>
      </c>
      <c r="BG1203" s="22">
        <f t="shared" si="84"/>
        <v>0</v>
      </c>
      <c r="BH1203" s="61" t="s">
        <v>71</v>
      </c>
      <c r="BI1203" t="e">
        <f>+VLOOKUP(AG1203,Sheet4!A:A,1,FALSE())</f>
        <v>#N/A</v>
      </c>
      <c r="BN1203" s="62">
        <f t="shared" si="86"/>
        <v>0</v>
      </c>
      <c r="BO1203" t="s">
        <v>775</v>
      </c>
    </row>
    <row r="1204" spans="1:68" ht="12.75" hidden="1" customHeight="1" x14ac:dyDescent="0.3">
      <c r="A1204" s="60">
        <v>46114</v>
      </c>
      <c r="B1204" t="s">
        <v>84</v>
      </c>
      <c r="F1204">
        <v>100</v>
      </c>
      <c r="G1204">
        <v>100</v>
      </c>
      <c r="H1204" s="22">
        <v>0</v>
      </c>
      <c r="I1204" s="22">
        <v>0</v>
      </c>
      <c r="J1204" s="22">
        <f t="shared" si="85"/>
        <v>-100</v>
      </c>
      <c r="K1204" s="22"/>
      <c r="L1204" s="22">
        <f>I1204/50</f>
        <v>0</v>
      </c>
      <c r="R1204" t="s">
        <v>85</v>
      </c>
      <c r="V1204">
        <v>2601162</v>
      </c>
      <c r="W1204" t="s">
        <v>772</v>
      </c>
      <c r="X1204" t="s">
        <v>66</v>
      </c>
      <c r="Y1204" t="s">
        <v>268</v>
      </c>
      <c r="Z1204" t="s">
        <v>773</v>
      </c>
      <c r="AG1204" t="s">
        <v>772</v>
      </c>
      <c r="AH1204" t="s">
        <v>774</v>
      </c>
      <c r="AI1204" t="s">
        <v>271</v>
      </c>
      <c r="AJ1204" t="s">
        <v>272</v>
      </c>
      <c r="AN1204">
        <v>260001</v>
      </c>
      <c r="BB1204" s="22">
        <v>-100</v>
      </c>
      <c r="BF1204">
        <f t="shared" si="83"/>
        <v>0</v>
      </c>
      <c r="BG1204" s="22">
        <f t="shared" si="84"/>
        <v>0</v>
      </c>
      <c r="BH1204" s="61" t="s">
        <v>71</v>
      </c>
      <c r="BI1204" t="e">
        <f>+VLOOKUP(AG1204,Sheet4!A:A,1,FALSE())</f>
        <v>#N/A</v>
      </c>
      <c r="BN1204" s="62">
        <f t="shared" si="86"/>
        <v>0</v>
      </c>
      <c r="BO1204" t="s">
        <v>775</v>
      </c>
    </row>
    <row r="1205" spans="1:68" ht="12.75" customHeight="1" x14ac:dyDescent="0.3">
      <c r="A1205" s="60">
        <v>46114</v>
      </c>
      <c r="B1205" t="s">
        <v>63</v>
      </c>
      <c r="F1205">
        <v>495</v>
      </c>
      <c r="G1205">
        <v>495</v>
      </c>
      <c r="H1205">
        <v>240</v>
      </c>
      <c r="I1205">
        <v>240</v>
      </c>
      <c r="J1205" s="22">
        <v>-255</v>
      </c>
      <c r="R1205" t="s">
        <v>64</v>
      </c>
      <c r="V1205">
        <v>2601163</v>
      </c>
      <c r="W1205" t="s">
        <v>776</v>
      </c>
      <c r="X1205" t="s">
        <v>169</v>
      </c>
      <c r="Y1205" t="s">
        <v>262</v>
      </c>
      <c r="Z1205" t="s">
        <v>777</v>
      </c>
      <c r="AG1205" t="s">
        <v>776</v>
      </c>
      <c r="AH1205" t="s">
        <v>778</v>
      </c>
      <c r="AI1205" t="s">
        <v>265</v>
      </c>
      <c r="AJ1205">
        <v>878875733</v>
      </c>
      <c r="AN1205">
        <v>260001</v>
      </c>
      <c r="BF1205">
        <f t="shared" si="83"/>
        <v>0</v>
      </c>
      <c r="BG1205" s="22">
        <f t="shared" si="84"/>
        <v>-240</v>
      </c>
      <c r="BH1205" s="61" t="s">
        <v>71</v>
      </c>
      <c r="BI1205" t="e">
        <f>+VLOOKUP(AG1205,Sheet4!A:A,1,FALSE())</f>
        <v>#N/A</v>
      </c>
      <c r="BN1205" s="62">
        <v>-255</v>
      </c>
      <c r="BO1205" t="s">
        <v>779</v>
      </c>
      <c r="BP1205" t="s">
        <v>73</v>
      </c>
    </row>
    <row r="1206" spans="1:68" ht="12.75" customHeight="1" x14ac:dyDescent="0.3">
      <c r="A1206" s="60">
        <v>46114</v>
      </c>
      <c r="B1206" t="s">
        <v>63</v>
      </c>
      <c r="F1206">
        <v>330</v>
      </c>
      <c r="G1206">
        <v>330</v>
      </c>
      <c r="H1206">
        <v>165</v>
      </c>
      <c r="I1206">
        <v>165</v>
      </c>
      <c r="J1206" s="22">
        <v>-165</v>
      </c>
      <c r="R1206" t="s">
        <v>64</v>
      </c>
      <c r="V1206">
        <v>2601163</v>
      </c>
      <c r="W1206" t="s">
        <v>776</v>
      </c>
      <c r="X1206" t="s">
        <v>169</v>
      </c>
      <c r="Y1206" t="s">
        <v>262</v>
      </c>
      <c r="Z1206" t="s">
        <v>780</v>
      </c>
      <c r="AG1206" t="s">
        <v>776</v>
      </c>
      <c r="AH1206" t="s">
        <v>778</v>
      </c>
      <c r="AI1206" t="s">
        <v>265</v>
      </c>
      <c r="AJ1206">
        <v>878875733</v>
      </c>
      <c r="AN1206">
        <v>260001</v>
      </c>
      <c r="BF1206">
        <f t="shared" si="83"/>
        <v>0</v>
      </c>
      <c r="BG1206" s="22">
        <f t="shared" si="84"/>
        <v>-165</v>
      </c>
      <c r="BH1206" s="61" t="s">
        <v>71</v>
      </c>
      <c r="BI1206" t="e">
        <f>+VLOOKUP(AG1206,Sheet4!A:A,1,FALSE())</f>
        <v>#N/A</v>
      </c>
      <c r="BN1206" s="62">
        <v>-165</v>
      </c>
      <c r="BO1206" t="s">
        <v>779</v>
      </c>
      <c r="BP1206" t="s">
        <v>73</v>
      </c>
    </row>
    <row r="1207" spans="1:68" ht="12.75" customHeight="1" x14ac:dyDescent="0.3">
      <c r="A1207" s="60">
        <v>46114</v>
      </c>
      <c r="B1207" t="s">
        <v>63</v>
      </c>
      <c r="F1207">
        <v>165</v>
      </c>
      <c r="G1207">
        <v>165</v>
      </c>
      <c r="H1207">
        <v>75</v>
      </c>
      <c r="I1207">
        <v>75</v>
      </c>
      <c r="J1207" s="22">
        <v>-90</v>
      </c>
      <c r="R1207" t="s">
        <v>64</v>
      </c>
      <c r="V1207">
        <v>2601163</v>
      </c>
      <c r="W1207" t="s">
        <v>776</v>
      </c>
      <c r="X1207" t="s">
        <v>169</v>
      </c>
      <c r="Y1207" t="s">
        <v>262</v>
      </c>
      <c r="Z1207" t="s">
        <v>781</v>
      </c>
      <c r="AG1207" t="s">
        <v>776</v>
      </c>
      <c r="AH1207" t="s">
        <v>778</v>
      </c>
      <c r="AI1207" t="s">
        <v>265</v>
      </c>
      <c r="AJ1207">
        <v>878875733</v>
      </c>
      <c r="AN1207">
        <v>260001</v>
      </c>
      <c r="BF1207">
        <f t="shared" si="83"/>
        <v>0</v>
      </c>
      <c r="BG1207" s="22">
        <f t="shared" si="84"/>
        <v>-75</v>
      </c>
      <c r="BH1207" s="61" t="s">
        <v>71</v>
      </c>
      <c r="BI1207" t="e">
        <f>+VLOOKUP(AG1207,Sheet4!A:A,1,FALSE())</f>
        <v>#N/A</v>
      </c>
      <c r="BN1207" s="62">
        <v>-90</v>
      </c>
      <c r="BO1207" t="s">
        <v>779</v>
      </c>
      <c r="BP1207" t="s">
        <v>73</v>
      </c>
    </row>
    <row r="1208" spans="1:68" ht="12.75" hidden="1" customHeight="1" x14ac:dyDescent="0.3">
      <c r="A1208" s="60">
        <v>46114</v>
      </c>
      <c r="B1208" t="s">
        <v>74</v>
      </c>
      <c r="F1208" s="63">
        <v>33</v>
      </c>
      <c r="G1208">
        <v>16.5</v>
      </c>
      <c r="H1208">
        <v>16</v>
      </c>
      <c r="I1208">
        <v>16</v>
      </c>
      <c r="J1208" s="22">
        <v>-17</v>
      </c>
      <c r="R1208" t="s">
        <v>75</v>
      </c>
      <c r="V1208">
        <v>2601163</v>
      </c>
      <c r="W1208" t="s">
        <v>776</v>
      </c>
      <c r="X1208" t="s">
        <v>169</v>
      </c>
      <c r="Y1208" t="s">
        <v>262</v>
      </c>
      <c r="Z1208" t="s">
        <v>777</v>
      </c>
      <c r="AG1208" t="s">
        <v>776</v>
      </c>
      <c r="AH1208" t="s">
        <v>778</v>
      </c>
      <c r="AI1208" t="s">
        <v>265</v>
      </c>
      <c r="AJ1208">
        <v>878875733</v>
      </c>
      <c r="AN1208">
        <v>260001</v>
      </c>
      <c r="BF1208">
        <f t="shared" si="83"/>
        <v>0</v>
      </c>
      <c r="BG1208" s="22">
        <f t="shared" si="84"/>
        <v>-16</v>
      </c>
      <c r="BH1208" s="61" t="s">
        <v>71</v>
      </c>
      <c r="BI1208" t="e">
        <f>+VLOOKUP(AG1208,Sheet4!A:A,1,FALSE())</f>
        <v>#N/A</v>
      </c>
      <c r="BN1208" s="62">
        <v>-17</v>
      </c>
      <c r="BO1208" t="s">
        <v>779</v>
      </c>
    </row>
    <row r="1209" spans="1:68" ht="12.75" hidden="1" customHeight="1" x14ac:dyDescent="0.3">
      <c r="A1209" s="60">
        <v>46114</v>
      </c>
      <c r="B1209" t="s">
        <v>74</v>
      </c>
      <c r="F1209" s="63">
        <v>22</v>
      </c>
      <c r="G1209">
        <v>11</v>
      </c>
      <c r="H1209">
        <v>11</v>
      </c>
      <c r="I1209">
        <v>11</v>
      </c>
      <c r="J1209" s="22">
        <v>-11</v>
      </c>
      <c r="R1209" t="s">
        <v>75</v>
      </c>
      <c r="V1209">
        <v>2601163</v>
      </c>
      <c r="W1209" t="s">
        <v>776</v>
      </c>
      <c r="X1209" t="s">
        <v>169</v>
      </c>
      <c r="Y1209" t="s">
        <v>262</v>
      </c>
      <c r="Z1209" t="s">
        <v>780</v>
      </c>
      <c r="AG1209" t="s">
        <v>776</v>
      </c>
      <c r="AH1209" t="s">
        <v>778</v>
      </c>
      <c r="AI1209" t="s">
        <v>265</v>
      </c>
      <c r="AJ1209">
        <v>878875733</v>
      </c>
      <c r="AN1209">
        <v>260001</v>
      </c>
      <c r="BF1209">
        <f t="shared" si="83"/>
        <v>0</v>
      </c>
      <c r="BG1209" s="22">
        <f t="shared" si="84"/>
        <v>-11</v>
      </c>
      <c r="BH1209" s="61" t="s">
        <v>71</v>
      </c>
      <c r="BI1209" t="e">
        <f>+VLOOKUP(AG1209,Sheet4!A:A,1,FALSE())</f>
        <v>#N/A</v>
      </c>
      <c r="BN1209" s="62">
        <v>-11</v>
      </c>
      <c r="BO1209" t="s">
        <v>779</v>
      </c>
    </row>
    <row r="1210" spans="1:68" ht="12.75" hidden="1" customHeight="1" x14ac:dyDescent="0.3">
      <c r="A1210" s="60">
        <v>46114</v>
      </c>
      <c r="B1210" t="s">
        <v>74</v>
      </c>
      <c r="F1210" s="63">
        <v>11</v>
      </c>
      <c r="G1210">
        <v>5.5</v>
      </c>
      <c r="H1210">
        <v>5</v>
      </c>
      <c r="I1210">
        <v>5</v>
      </c>
      <c r="J1210" s="22">
        <v>-6</v>
      </c>
      <c r="R1210" t="s">
        <v>75</v>
      </c>
      <c r="V1210">
        <v>2601163</v>
      </c>
      <c r="W1210" t="s">
        <v>776</v>
      </c>
      <c r="X1210" t="s">
        <v>169</v>
      </c>
      <c r="Y1210" t="s">
        <v>262</v>
      </c>
      <c r="Z1210" t="s">
        <v>781</v>
      </c>
      <c r="AG1210" t="s">
        <v>776</v>
      </c>
      <c r="AH1210" t="s">
        <v>778</v>
      </c>
      <c r="AI1210" t="s">
        <v>265</v>
      </c>
      <c r="AJ1210">
        <v>878875733</v>
      </c>
      <c r="AN1210">
        <v>260001</v>
      </c>
      <c r="BF1210">
        <f t="shared" si="83"/>
        <v>0</v>
      </c>
      <c r="BG1210" s="22">
        <f t="shared" si="84"/>
        <v>-5</v>
      </c>
      <c r="BH1210" s="61" t="s">
        <v>71</v>
      </c>
      <c r="BI1210" t="e">
        <f>+VLOOKUP(AG1210,Sheet4!A:A,1,FALSE())</f>
        <v>#N/A</v>
      </c>
      <c r="BN1210" s="62">
        <v>-6</v>
      </c>
      <c r="BO1210" t="s">
        <v>779</v>
      </c>
    </row>
    <row r="1211" spans="1:68" ht="12.75" hidden="1" customHeight="1" x14ac:dyDescent="0.3">
      <c r="A1211" s="60">
        <v>46114</v>
      </c>
      <c r="B1211" t="s">
        <v>76</v>
      </c>
      <c r="F1211">
        <v>660</v>
      </c>
      <c r="G1211">
        <v>660</v>
      </c>
      <c r="H1211">
        <v>320</v>
      </c>
      <c r="I1211">
        <v>320</v>
      </c>
      <c r="J1211" s="22">
        <v>-340</v>
      </c>
      <c r="R1211" t="s">
        <v>77</v>
      </c>
      <c r="V1211">
        <v>2601163</v>
      </c>
      <c r="W1211" t="s">
        <v>776</v>
      </c>
      <c r="X1211" t="s">
        <v>169</v>
      </c>
      <c r="Y1211" t="s">
        <v>262</v>
      </c>
      <c r="Z1211" t="s">
        <v>777</v>
      </c>
      <c r="AG1211" t="s">
        <v>776</v>
      </c>
      <c r="AH1211" t="s">
        <v>778</v>
      </c>
      <c r="AI1211" t="s">
        <v>265</v>
      </c>
      <c r="AJ1211">
        <v>878875733</v>
      </c>
      <c r="AN1211">
        <v>260001</v>
      </c>
      <c r="BF1211">
        <f t="shared" si="83"/>
        <v>0</v>
      </c>
      <c r="BG1211" s="22">
        <f t="shared" si="84"/>
        <v>-320</v>
      </c>
      <c r="BH1211" s="61" t="s">
        <v>71</v>
      </c>
      <c r="BI1211" t="e">
        <f>+VLOOKUP(AG1211,Sheet4!A:A,1,FALSE())</f>
        <v>#N/A</v>
      </c>
      <c r="BN1211" s="62">
        <v>-340</v>
      </c>
      <c r="BO1211" t="s">
        <v>779</v>
      </c>
    </row>
    <row r="1212" spans="1:68" ht="12.75" hidden="1" customHeight="1" x14ac:dyDescent="0.3">
      <c r="A1212" s="60">
        <v>46114</v>
      </c>
      <c r="B1212" t="s">
        <v>76</v>
      </c>
      <c r="F1212">
        <v>440</v>
      </c>
      <c r="G1212">
        <v>440</v>
      </c>
      <c r="H1212">
        <v>220</v>
      </c>
      <c r="I1212">
        <v>220</v>
      </c>
      <c r="J1212" s="22">
        <v>-220</v>
      </c>
      <c r="R1212" t="s">
        <v>77</v>
      </c>
      <c r="V1212">
        <v>2601163</v>
      </c>
      <c r="W1212" t="s">
        <v>776</v>
      </c>
      <c r="X1212" t="s">
        <v>169</v>
      </c>
      <c r="Y1212" t="s">
        <v>262</v>
      </c>
      <c r="Z1212" t="s">
        <v>780</v>
      </c>
      <c r="AG1212" t="s">
        <v>776</v>
      </c>
      <c r="AH1212" t="s">
        <v>778</v>
      </c>
      <c r="AI1212" t="s">
        <v>265</v>
      </c>
      <c r="AJ1212">
        <v>878875733</v>
      </c>
      <c r="AN1212">
        <v>260001</v>
      </c>
      <c r="BF1212">
        <f t="shared" si="83"/>
        <v>0</v>
      </c>
      <c r="BG1212" s="22">
        <f t="shared" si="84"/>
        <v>-220</v>
      </c>
      <c r="BH1212" s="61" t="s">
        <v>71</v>
      </c>
      <c r="BI1212" t="e">
        <f>+VLOOKUP(AG1212,Sheet4!A:A,1,FALSE())</f>
        <v>#N/A</v>
      </c>
      <c r="BN1212" s="62">
        <v>-220</v>
      </c>
      <c r="BO1212" t="s">
        <v>779</v>
      </c>
    </row>
    <row r="1213" spans="1:68" ht="12.75" hidden="1" customHeight="1" x14ac:dyDescent="0.3">
      <c r="A1213" s="60">
        <v>46114</v>
      </c>
      <c r="B1213" t="s">
        <v>76</v>
      </c>
      <c r="F1213">
        <v>220</v>
      </c>
      <c r="G1213">
        <v>220</v>
      </c>
      <c r="H1213">
        <v>100</v>
      </c>
      <c r="I1213">
        <v>100</v>
      </c>
      <c r="J1213" s="22">
        <v>-120</v>
      </c>
      <c r="R1213" t="s">
        <v>77</v>
      </c>
      <c r="V1213">
        <v>2601163</v>
      </c>
      <c r="W1213" t="s">
        <v>776</v>
      </c>
      <c r="X1213" t="s">
        <v>169</v>
      </c>
      <c r="Y1213" t="s">
        <v>262</v>
      </c>
      <c r="Z1213" t="s">
        <v>781</v>
      </c>
      <c r="AG1213" t="s">
        <v>776</v>
      </c>
      <c r="AH1213" t="s">
        <v>778</v>
      </c>
      <c r="AI1213" t="s">
        <v>265</v>
      </c>
      <c r="AJ1213">
        <v>878875733</v>
      </c>
      <c r="AN1213">
        <v>260001</v>
      </c>
      <c r="BF1213">
        <f t="shared" si="83"/>
        <v>0</v>
      </c>
      <c r="BG1213" s="22">
        <f t="shared" si="84"/>
        <v>-100</v>
      </c>
      <c r="BH1213" s="61" t="s">
        <v>71</v>
      </c>
      <c r="BI1213" t="e">
        <f>+VLOOKUP(AG1213,Sheet4!A:A,1,FALSE())</f>
        <v>#N/A</v>
      </c>
      <c r="BN1213" s="62">
        <v>-120</v>
      </c>
      <c r="BO1213" t="s">
        <v>779</v>
      </c>
    </row>
    <row r="1214" spans="1:68" ht="12.75" hidden="1" customHeight="1" x14ac:dyDescent="0.3">
      <c r="A1214" s="60">
        <v>46114</v>
      </c>
      <c r="B1214" t="s">
        <v>78</v>
      </c>
      <c r="F1214" s="63">
        <v>33</v>
      </c>
      <c r="G1214">
        <v>16.5</v>
      </c>
      <c r="H1214">
        <v>16</v>
      </c>
      <c r="I1214">
        <v>16</v>
      </c>
      <c r="J1214" s="22">
        <v>-17</v>
      </c>
      <c r="R1214" t="s">
        <v>79</v>
      </c>
      <c r="V1214">
        <v>2601163</v>
      </c>
      <c r="W1214" t="s">
        <v>776</v>
      </c>
      <c r="X1214" t="s">
        <v>169</v>
      </c>
      <c r="Y1214" t="s">
        <v>262</v>
      </c>
      <c r="Z1214" t="s">
        <v>777</v>
      </c>
      <c r="AG1214" t="s">
        <v>776</v>
      </c>
      <c r="AH1214" t="s">
        <v>778</v>
      </c>
      <c r="AI1214" t="s">
        <v>265</v>
      </c>
      <c r="AJ1214">
        <v>878875733</v>
      </c>
      <c r="AN1214">
        <v>260001</v>
      </c>
      <c r="BF1214">
        <f t="shared" si="83"/>
        <v>0</v>
      </c>
      <c r="BG1214" s="22">
        <f t="shared" si="84"/>
        <v>-16</v>
      </c>
      <c r="BH1214" s="61" t="s">
        <v>71</v>
      </c>
      <c r="BI1214" t="e">
        <f>+VLOOKUP(AG1214,Sheet4!A:A,1,FALSE())</f>
        <v>#N/A</v>
      </c>
      <c r="BN1214" s="62">
        <v>-17</v>
      </c>
      <c r="BO1214" t="s">
        <v>779</v>
      </c>
    </row>
    <row r="1215" spans="1:68" ht="12.75" hidden="1" customHeight="1" x14ac:dyDescent="0.3">
      <c r="A1215" s="60">
        <v>46114</v>
      </c>
      <c r="B1215" t="s">
        <v>78</v>
      </c>
      <c r="F1215" s="63">
        <v>22</v>
      </c>
      <c r="G1215">
        <v>11</v>
      </c>
      <c r="H1215">
        <v>11</v>
      </c>
      <c r="I1215">
        <v>11</v>
      </c>
      <c r="J1215" s="22">
        <v>-11</v>
      </c>
      <c r="R1215" t="s">
        <v>79</v>
      </c>
      <c r="V1215">
        <v>2601163</v>
      </c>
      <c r="W1215" t="s">
        <v>776</v>
      </c>
      <c r="X1215" t="s">
        <v>169</v>
      </c>
      <c r="Y1215" t="s">
        <v>262</v>
      </c>
      <c r="Z1215" t="s">
        <v>780</v>
      </c>
      <c r="AG1215" t="s">
        <v>776</v>
      </c>
      <c r="AH1215" t="s">
        <v>778</v>
      </c>
      <c r="AI1215" t="s">
        <v>265</v>
      </c>
      <c r="AJ1215">
        <v>878875733</v>
      </c>
      <c r="AN1215">
        <v>260001</v>
      </c>
      <c r="BF1215">
        <f t="shared" si="83"/>
        <v>0</v>
      </c>
      <c r="BG1215" s="22">
        <f t="shared" si="84"/>
        <v>-11</v>
      </c>
      <c r="BH1215" s="61" t="s">
        <v>71</v>
      </c>
      <c r="BI1215" t="e">
        <f>+VLOOKUP(AG1215,Sheet4!A:A,1,FALSE())</f>
        <v>#N/A</v>
      </c>
      <c r="BN1215" s="62">
        <v>-11</v>
      </c>
      <c r="BO1215" t="s">
        <v>779</v>
      </c>
    </row>
    <row r="1216" spans="1:68" ht="12.75" hidden="1" customHeight="1" x14ac:dyDescent="0.3">
      <c r="A1216" s="60">
        <v>46114</v>
      </c>
      <c r="B1216" t="s">
        <v>78</v>
      </c>
      <c r="F1216" s="63">
        <v>11</v>
      </c>
      <c r="G1216">
        <v>5.5</v>
      </c>
      <c r="H1216">
        <v>5</v>
      </c>
      <c r="I1216">
        <v>5</v>
      </c>
      <c r="J1216" s="22">
        <v>-6</v>
      </c>
      <c r="R1216" t="s">
        <v>79</v>
      </c>
      <c r="V1216">
        <v>2601163</v>
      </c>
      <c r="W1216" t="s">
        <v>776</v>
      </c>
      <c r="X1216" t="s">
        <v>169</v>
      </c>
      <c r="Y1216" t="s">
        <v>262</v>
      </c>
      <c r="Z1216" t="s">
        <v>781</v>
      </c>
      <c r="AG1216" t="s">
        <v>776</v>
      </c>
      <c r="AH1216" t="s">
        <v>778</v>
      </c>
      <c r="AI1216" t="s">
        <v>265</v>
      </c>
      <c r="AJ1216">
        <v>878875733</v>
      </c>
      <c r="AN1216">
        <v>260001</v>
      </c>
      <c r="BF1216">
        <f t="shared" si="83"/>
        <v>0</v>
      </c>
      <c r="BG1216" s="22">
        <f t="shared" si="84"/>
        <v>-5</v>
      </c>
      <c r="BH1216" s="61" t="s">
        <v>71</v>
      </c>
      <c r="BI1216" t="e">
        <f>+VLOOKUP(AG1216,Sheet4!A:A,1,FALSE())</f>
        <v>#N/A</v>
      </c>
      <c r="BN1216" s="62">
        <v>-6</v>
      </c>
      <c r="BO1216" t="s">
        <v>779</v>
      </c>
    </row>
    <row r="1217" spans="1:68" ht="12.75" hidden="1" customHeight="1" x14ac:dyDescent="0.3">
      <c r="A1217" s="60">
        <v>46114</v>
      </c>
      <c r="B1217" t="s">
        <v>80</v>
      </c>
      <c r="F1217">
        <v>412.5</v>
      </c>
      <c r="G1217">
        <v>412.5</v>
      </c>
      <c r="H1217">
        <v>200</v>
      </c>
      <c r="I1217">
        <v>200</v>
      </c>
      <c r="J1217" s="22">
        <v>-212.5</v>
      </c>
      <c r="R1217" t="s">
        <v>81</v>
      </c>
      <c r="V1217">
        <v>2601163</v>
      </c>
      <c r="W1217" t="s">
        <v>776</v>
      </c>
      <c r="X1217" t="s">
        <v>169</v>
      </c>
      <c r="Y1217" t="s">
        <v>262</v>
      </c>
      <c r="Z1217" t="s">
        <v>777</v>
      </c>
      <c r="AG1217" t="s">
        <v>776</v>
      </c>
      <c r="AH1217" t="s">
        <v>778</v>
      </c>
      <c r="AI1217" t="s">
        <v>265</v>
      </c>
      <c r="AJ1217">
        <v>878875733</v>
      </c>
      <c r="AN1217">
        <v>260001</v>
      </c>
      <c r="BC1217" s="64">
        <v>412</v>
      </c>
      <c r="BF1217">
        <f t="shared" si="83"/>
        <v>412</v>
      </c>
      <c r="BG1217" s="22">
        <f t="shared" si="84"/>
        <v>212</v>
      </c>
      <c r="BH1217" s="67" t="s">
        <v>99</v>
      </c>
      <c r="BI1217" t="e">
        <f>+VLOOKUP(AG1217,Sheet4!A:A,1,FALSE())</f>
        <v>#N/A</v>
      </c>
      <c r="BN1217" s="62">
        <v>-212.5</v>
      </c>
      <c r="BO1217" t="s">
        <v>779</v>
      </c>
    </row>
    <row r="1218" spans="1:68" ht="12.75" hidden="1" customHeight="1" x14ac:dyDescent="0.3">
      <c r="A1218" s="60">
        <v>46114</v>
      </c>
      <c r="B1218" t="s">
        <v>80</v>
      </c>
      <c r="F1218">
        <v>275</v>
      </c>
      <c r="G1218">
        <v>275</v>
      </c>
      <c r="H1218">
        <v>137.5</v>
      </c>
      <c r="I1218">
        <v>137.5</v>
      </c>
      <c r="J1218" s="22">
        <v>-137.5</v>
      </c>
      <c r="R1218" t="s">
        <v>81</v>
      </c>
      <c r="V1218">
        <v>2601163</v>
      </c>
      <c r="W1218" t="s">
        <v>776</v>
      </c>
      <c r="X1218" t="s">
        <v>169</v>
      </c>
      <c r="Y1218" t="s">
        <v>262</v>
      </c>
      <c r="Z1218" t="s">
        <v>780</v>
      </c>
      <c r="AG1218" t="s">
        <v>776</v>
      </c>
      <c r="AH1218" t="s">
        <v>778</v>
      </c>
      <c r="AI1218" t="s">
        <v>265</v>
      </c>
      <c r="AJ1218">
        <v>878875733</v>
      </c>
      <c r="AN1218">
        <v>260001</v>
      </c>
      <c r="BC1218" s="64">
        <v>275</v>
      </c>
      <c r="BF1218">
        <f t="shared" ref="BF1218:BF1281" si="90">+BC1218+BD1218</f>
        <v>275</v>
      </c>
      <c r="BG1218" s="22">
        <f t="shared" ref="BG1218:BG1281" si="91">+BF1218-I1218</f>
        <v>137.5</v>
      </c>
      <c r="BH1218" s="67" t="s">
        <v>99</v>
      </c>
      <c r="BI1218" t="e">
        <f>+VLOOKUP(AG1218,Sheet4!A:A,1,FALSE())</f>
        <v>#N/A</v>
      </c>
      <c r="BN1218" s="62">
        <v>-137.5</v>
      </c>
      <c r="BO1218" t="s">
        <v>779</v>
      </c>
    </row>
    <row r="1219" spans="1:68" ht="12.75" hidden="1" customHeight="1" x14ac:dyDescent="0.3">
      <c r="A1219" s="60">
        <v>46114</v>
      </c>
      <c r="B1219" t="s">
        <v>80</v>
      </c>
      <c r="F1219">
        <v>137.5</v>
      </c>
      <c r="G1219">
        <v>137.5</v>
      </c>
      <c r="H1219">
        <v>62.5</v>
      </c>
      <c r="I1219">
        <v>62.5</v>
      </c>
      <c r="J1219" s="22">
        <v>-75</v>
      </c>
      <c r="R1219" t="s">
        <v>81</v>
      </c>
      <c r="V1219">
        <v>2601163</v>
      </c>
      <c r="W1219" t="s">
        <v>776</v>
      </c>
      <c r="X1219" t="s">
        <v>169</v>
      </c>
      <c r="Y1219" t="s">
        <v>262</v>
      </c>
      <c r="Z1219" t="s">
        <v>781</v>
      </c>
      <c r="AG1219" t="s">
        <v>776</v>
      </c>
      <c r="AH1219" t="s">
        <v>778</v>
      </c>
      <c r="AI1219" t="s">
        <v>265</v>
      </c>
      <c r="AJ1219">
        <v>878875733</v>
      </c>
      <c r="AN1219">
        <v>260001</v>
      </c>
      <c r="BC1219" s="64">
        <v>138</v>
      </c>
      <c r="BF1219">
        <f t="shared" si="90"/>
        <v>138</v>
      </c>
      <c r="BG1219" s="22">
        <f t="shared" si="91"/>
        <v>75.5</v>
      </c>
      <c r="BH1219" s="67" t="s">
        <v>99</v>
      </c>
      <c r="BI1219" t="e">
        <f>+VLOOKUP(AG1219,Sheet4!A:A,1,FALSE())</f>
        <v>#N/A</v>
      </c>
      <c r="BN1219" s="62">
        <v>-75</v>
      </c>
      <c r="BO1219" t="s">
        <v>779</v>
      </c>
    </row>
    <row r="1220" spans="1:68" ht="12.75" customHeight="1" x14ac:dyDescent="0.3">
      <c r="A1220" s="60">
        <v>46114</v>
      </c>
      <c r="B1220" t="s">
        <v>63</v>
      </c>
      <c r="F1220">
        <v>12150</v>
      </c>
      <c r="G1220">
        <v>12150</v>
      </c>
      <c r="H1220">
        <v>42930</v>
      </c>
      <c r="I1220">
        <v>42930</v>
      </c>
      <c r="J1220" s="22">
        <v>30780</v>
      </c>
      <c r="R1220" t="s">
        <v>64</v>
      </c>
      <c r="V1220">
        <v>2601164</v>
      </c>
      <c r="W1220" t="s">
        <v>782</v>
      </c>
      <c r="X1220" t="s">
        <v>169</v>
      </c>
      <c r="Y1220" t="s">
        <v>207</v>
      </c>
      <c r="Z1220" t="s">
        <v>207</v>
      </c>
      <c r="AG1220" t="s">
        <v>782</v>
      </c>
      <c r="AH1220" t="s">
        <v>783</v>
      </c>
      <c r="AI1220" t="s">
        <v>210</v>
      </c>
      <c r="AJ1220">
        <v>868733522</v>
      </c>
      <c r="AN1220">
        <v>260001</v>
      </c>
      <c r="BF1220">
        <f t="shared" si="90"/>
        <v>0</v>
      </c>
      <c r="BG1220" s="22">
        <f t="shared" si="91"/>
        <v>-42930</v>
      </c>
      <c r="BH1220" s="61" t="s">
        <v>71</v>
      </c>
      <c r="BI1220" t="e">
        <f>+VLOOKUP(AG1220,Sheet4!A:A,1,FALSE())</f>
        <v>#N/A</v>
      </c>
      <c r="BN1220" s="62">
        <v>30780</v>
      </c>
      <c r="BO1220" t="s">
        <v>784</v>
      </c>
      <c r="BP1220" t="s">
        <v>101</v>
      </c>
    </row>
    <row r="1221" spans="1:68" ht="12.75" customHeight="1" x14ac:dyDescent="0.3">
      <c r="A1221" s="60">
        <v>46114</v>
      </c>
      <c r="B1221" t="s">
        <v>63</v>
      </c>
      <c r="F1221">
        <v>6585</v>
      </c>
      <c r="G1221">
        <v>6585</v>
      </c>
      <c r="H1221">
        <v>23265</v>
      </c>
      <c r="I1221">
        <v>23265</v>
      </c>
      <c r="J1221" s="22">
        <v>16680</v>
      </c>
      <c r="R1221" t="s">
        <v>64</v>
      </c>
      <c r="V1221">
        <v>2601164</v>
      </c>
      <c r="W1221" t="s">
        <v>782</v>
      </c>
      <c r="X1221" t="s">
        <v>169</v>
      </c>
      <c r="Y1221" t="s">
        <v>207</v>
      </c>
      <c r="Z1221" t="s">
        <v>785</v>
      </c>
      <c r="AG1221" t="s">
        <v>782</v>
      </c>
      <c r="AH1221" t="s">
        <v>783</v>
      </c>
      <c r="AI1221" t="s">
        <v>210</v>
      </c>
      <c r="AJ1221">
        <v>868733522</v>
      </c>
      <c r="AN1221">
        <v>260001</v>
      </c>
      <c r="BF1221">
        <f t="shared" si="90"/>
        <v>0</v>
      </c>
      <c r="BG1221" s="22">
        <f t="shared" si="91"/>
        <v>-23265</v>
      </c>
      <c r="BH1221" s="61" t="s">
        <v>71</v>
      </c>
      <c r="BI1221" t="e">
        <f>+VLOOKUP(AG1221,Sheet4!A:A,1,FALSE())</f>
        <v>#N/A</v>
      </c>
      <c r="BN1221" s="62">
        <v>16680</v>
      </c>
      <c r="BO1221" t="s">
        <v>784</v>
      </c>
      <c r="BP1221" t="s">
        <v>101</v>
      </c>
    </row>
    <row r="1222" spans="1:68" ht="12.75" customHeight="1" x14ac:dyDescent="0.3">
      <c r="A1222" s="60">
        <v>46114</v>
      </c>
      <c r="B1222" t="s">
        <v>63</v>
      </c>
      <c r="F1222">
        <v>1080</v>
      </c>
      <c r="G1222">
        <v>1080</v>
      </c>
      <c r="H1222">
        <v>3825</v>
      </c>
      <c r="I1222">
        <v>3825</v>
      </c>
      <c r="J1222" s="22">
        <v>2745</v>
      </c>
      <c r="R1222" t="s">
        <v>64</v>
      </c>
      <c r="V1222">
        <v>2601164</v>
      </c>
      <c r="W1222" t="s">
        <v>782</v>
      </c>
      <c r="X1222" t="s">
        <v>169</v>
      </c>
      <c r="Y1222" t="s">
        <v>207</v>
      </c>
      <c r="Z1222" t="s">
        <v>786</v>
      </c>
      <c r="AG1222" t="s">
        <v>782</v>
      </c>
      <c r="AH1222" t="s">
        <v>783</v>
      </c>
      <c r="AI1222" t="s">
        <v>210</v>
      </c>
      <c r="AJ1222">
        <v>868733522</v>
      </c>
      <c r="AN1222">
        <v>260001</v>
      </c>
      <c r="BF1222">
        <f t="shared" si="90"/>
        <v>0</v>
      </c>
      <c r="BG1222" s="22">
        <f t="shared" si="91"/>
        <v>-3825</v>
      </c>
      <c r="BH1222" s="61" t="s">
        <v>71</v>
      </c>
      <c r="BI1222" t="e">
        <f>+VLOOKUP(AG1222,Sheet4!A:A,1,FALSE())</f>
        <v>#N/A</v>
      </c>
      <c r="BN1222" s="62">
        <v>2745</v>
      </c>
      <c r="BO1222" t="s">
        <v>784</v>
      </c>
      <c r="BP1222" t="s">
        <v>101</v>
      </c>
    </row>
    <row r="1223" spans="1:68" ht="12.75" hidden="1" customHeight="1" x14ac:dyDescent="0.3">
      <c r="A1223" s="60">
        <v>46114</v>
      </c>
      <c r="B1223" t="s">
        <v>74</v>
      </c>
      <c r="F1223" s="63">
        <v>810</v>
      </c>
      <c r="G1223">
        <v>405</v>
      </c>
      <c r="H1223">
        <v>2862</v>
      </c>
      <c r="I1223">
        <v>2862</v>
      </c>
      <c r="J1223" s="22">
        <v>2052</v>
      </c>
      <c r="R1223" t="s">
        <v>75</v>
      </c>
      <c r="V1223">
        <v>2601164</v>
      </c>
      <c r="W1223" t="s">
        <v>782</v>
      </c>
      <c r="X1223" t="s">
        <v>169</v>
      </c>
      <c r="Y1223" t="s">
        <v>207</v>
      </c>
      <c r="Z1223" t="s">
        <v>207</v>
      </c>
      <c r="AG1223" t="s">
        <v>782</v>
      </c>
      <c r="AH1223" t="s">
        <v>783</v>
      </c>
      <c r="AI1223" t="s">
        <v>210</v>
      </c>
      <c r="AJ1223">
        <v>868733522</v>
      </c>
      <c r="AN1223">
        <v>260001</v>
      </c>
      <c r="BF1223">
        <f t="shared" si="90"/>
        <v>0</v>
      </c>
      <c r="BG1223" s="22">
        <f t="shared" si="91"/>
        <v>-2862</v>
      </c>
      <c r="BH1223" s="61" t="s">
        <v>71</v>
      </c>
      <c r="BI1223" t="e">
        <f>+VLOOKUP(AG1223,Sheet4!A:A,1,FALSE())</f>
        <v>#N/A</v>
      </c>
      <c r="BN1223" s="62">
        <v>2052</v>
      </c>
      <c r="BO1223" t="s">
        <v>784</v>
      </c>
    </row>
    <row r="1224" spans="1:68" ht="12.75" hidden="1" customHeight="1" x14ac:dyDescent="0.3">
      <c r="A1224" s="60">
        <v>46114</v>
      </c>
      <c r="B1224" t="s">
        <v>74</v>
      </c>
      <c r="F1224" s="63">
        <v>439</v>
      </c>
      <c r="G1224">
        <v>219.5</v>
      </c>
      <c r="H1224">
        <v>1551</v>
      </c>
      <c r="I1224">
        <v>1551</v>
      </c>
      <c r="J1224" s="22">
        <v>1112</v>
      </c>
      <c r="R1224" t="s">
        <v>75</v>
      </c>
      <c r="V1224">
        <v>2601164</v>
      </c>
      <c r="W1224" t="s">
        <v>782</v>
      </c>
      <c r="X1224" t="s">
        <v>169</v>
      </c>
      <c r="Y1224" t="s">
        <v>207</v>
      </c>
      <c r="Z1224" t="s">
        <v>785</v>
      </c>
      <c r="AG1224" t="s">
        <v>782</v>
      </c>
      <c r="AH1224" t="s">
        <v>783</v>
      </c>
      <c r="AI1224" t="s">
        <v>210</v>
      </c>
      <c r="AJ1224">
        <v>868733522</v>
      </c>
      <c r="AN1224">
        <v>260001</v>
      </c>
      <c r="BF1224">
        <f t="shared" si="90"/>
        <v>0</v>
      </c>
      <c r="BG1224" s="22">
        <f t="shared" si="91"/>
        <v>-1551</v>
      </c>
      <c r="BH1224" s="61" t="s">
        <v>71</v>
      </c>
      <c r="BI1224" t="e">
        <f>+VLOOKUP(AG1224,Sheet4!A:A,1,FALSE())</f>
        <v>#N/A</v>
      </c>
      <c r="BN1224" s="62">
        <v>1112</v>
      </c>
      <c r="BO1224" t="s">
        <v>784</v>
      </c>
    </row>
    <row r="1225" spans="1:68" ht="12.75" hidden="1" customHeight="1" x14ac:dyDescent="0.3">
      <c r="A1225" s="60">
        <v>46114</v>
      </c>
      <c r="B1225" t="s">
        <v>74</v>
      </c>
      <c r="F1225" s="63">
        <v>72</v>
      </c>
      <c r="G1225">
        <v>36</v>
      </c>
      <c r="H1225">
        <v>255</v>
      </c>
      <c r="I1225">
        <v>255</v>
      </c>
      <c r="J1225" s="22">
        <v>183</v>
      </c>
      <c r="R1225" t="s">
        <v>75</v>
      </c>
      <c r="V1225">
        <v>2601164</v>
      </c>
      <c r="W1225" t="s">
        <v>782</v>
      </c>
      <c r="X1225" t="s">
        <v>169</v>
      </c>
      <c r="Y1225" t="s">
        <v>207</v>
      </c>
      <c r="Z1225" t="s">
        <v>786</v>
      </c>
      <c r="AG1225" t="s">
        <v>782</v>
      </c>
      <c r="AH1225" t="s">
        <v>783</v>
      </c>
      <c r="AI1225" t="s">
        <v>210</v>
      </c>
      <c r="AJ1225">
        <v>868733522</v>
      </c>
      <c r="AN1225">
        <v>260001</v>
      </c>
      <c r="BF1225">
        <f t="shared" si="90"/>
        <v>0</v>
      </c>
      <c r="BG1225" s="22">
        <f t="shared" si="91"/>
        <v>-255</v>
      </c>
      <c r="BH1225" s="61" t="s">
        <v>71</v>
      </c>
      <c r="BI1225" t="e">
        <f>+VLOOKUP(AG1225,Sheet4!A:A,1,FALSE())</f>
        <v>#N/A</v>
      </c>
      <c r="BN1225" s="62">
        <v>183</v>
      </c>
      <c r="BO1225" t="s">
        <v>784</v>
      </c>
    </row>
    <row r="1226" spans="1:68" ht="12.75" hidden="1" customHeight="1" x14ac:dyDescent="0.3">
      <c r="A1226" s="60">
        <v>46114</v>
      </c>
      <c r="B1226" t="s">
        <v>76</v>
      </c>
      <c r="F1226">
        <v>16200</v>
      </c>
      <c r="G1226">
        <v>16200</v>
      </c>
      <c r="H1226">
        <v>57240</v>
      </c>
      <c r="I1226">
        <v>57240</v>
      </c>
      <c r="J1226" s="22">
        <v>41040</v>
      </c>
      <c r="R1226" t="s">
        <v>77</v>
      </c>
      <c r="V1226">
        <v>2601164</v>
      </c>
      <c r="W1226" t="s">
        <v>782</v>
      </c>
      <c r="X1226" t="s">
        <v>169</v>
      </c>
      <c r="Y1226" t="s">
        <v>207</v>
      </c>
      <c r="Z1226" t="s">
        <v>207</v>
      </c>
      <c r="AG1226" t="s">
        <v>782</v>
      </c>
      <c r="AH1226" t="s">
        <v>783</v>
      </c>
      <c r="AI1226" t="s">
        <v>210</v>
      </c>
      <c r="AJ1226">
        <v>868733522</v>
      </c>
      <c r="AN1226">
        <v>260001</v>
      </c>
      <c r="BF1226">
        <f t="shared" si="90"/>
        <v>0</v>
      </c>
      <c r="BG1226" s="22">
        <f t="shared" si="91"/>
        <v>-57240</v>
      </c>
      <c r="BH1226" s="61" t="s">
        <v>71</v>
      </c>
      <c r="BI1226" t="e">
        <f>+VLOOKUP(AG1226,Sheet4!A:A,1,FALSE())</f>
        <v>#N/A</v>
      </c>
      <c r="BN1226" s="62">
        <v>41040</v>
      </c>
      <c r="BO1226" t="s">
        <v>784</v>
      </c>
    </row>
    <row r="1227" spans="1:68" ht="12.75" hidden="1" customHeight="1" x14ac:dyDescent="0.3">
      <c r="A1227" s="60">
        <v>46114</v>
      </c>
      <c r="B1227" t="s">
        <v>76</v>
      </c>
      <c r="F1227">
        <v>8780</v>
      </c>
      <c r="G1227">
        <v>8780</v>
      </c>
      <c r="H1227">
        <v>31020</v>
      </c>
      <c r="I1227">
        <v>31020</v>
      </c>
      <c r="J1227" s="22">
        <v>22240</v>
      </c>
      <c r="R1227" t="s">
        <v>77</v>
      </c>
      <c r="V1227">
        <v>2601164</v>
      </c>
      <c r="W1227" t="s">
        <v>782</v>
      </c>
      <c r="X1227" t="s">
        <v>169</v>
      </c>
      <c r="Y1227" t="s">
        <v>207</v>
      </c>
      <c r="Z1227" t="s">
        <v>785</v>
      </c>
      <c r="AG1227" t="s">
        <v>782</v>
      </c>
      <c r="AH1227" t="s">
        <v>783</v>
      </c>
      <c r="AI1227" t="s">
        <v>210</v>
      </c>
      <c r="AJ1227">
        <v>868733522</v>
      </c>
      <c r="AN1227">
        <v>260001</v>
      </c>
      <c r="BF1227">
        <f t="shared" si="90"/>
        <v>0</v>
      </c>
      <c r="BG1227" s="22">
        <f t="shared" si="91"/>
        <v>-31020</v>
      </c>
      <c r="BH1227" s="61" t="s">
        <v>71</v>
      </c>
      <c r="BI1227" t="e">
        <f>+VLOOKUP(AG1227,Sheet4!A:A,1,FALSE())</f>
        <v>#N/A</v>
      </c>
      <c r="BN1227" s="62">
        <v>22240</v>
      </c>
      <c r="BO1227" t="s">
        <v>784</v>
      </c>
    </row>
    <row r="1228" spans="1:68" ht="12.75" hidden="1" customHeight="1" x14ac:dyDescent="0.3">
      <c r="A1228" s="60">
        <v>46114</v>
      </c>
      <c r="B1228" t="s">
        <v>76</v>
      </c>
      <c r="F1228">
        <v>1440</v>
      </c>
      <c r="G1228">
        <v>1440</v>
      </c>
      <c r="H1228">
        <v>5100</v>
      </c>
      <c r="I1228">
        <v>5100</v>
      </c>
      <c r="J1228" s="22">
        <v>3660</v>
      </c>
      <c r="R1228" t="s">
        <v>77</v>
      </c>
      <c r="V1228">
        <v>2601164</v>
      </c>
      <c r="W1228" t="s">
        <v>782</v>
      </c>
      <c r="X1228" t="s">
        <v>169</v>
      </c>
      <c r="Y1228" t="s">
        <v>207</v>
      </c>
      <c r="Z1228" t="s">
        <v>786</v>
      </c>
      <c r="AG1228" t="s">
        <v>782</v>
      </c>
      <c r="AH1228" t="s">
        <v>783</v>
      </c>
      <c r="AI1228" t="s">
        <v>210</v>
      </c>
      <c r="AJ1228">
        <v>868733522</v>
      </c>
      <c r="AN1228">
        <v>260001</v>
      </c>
      <c r="BF1228">
        <f t="shared" si="90"/>
        <v>0</v>
      </c>
      <c r="BG1228" s="22">
        <f t="shared" si="91"/>
        <v>-5100</v>
      </c>
      <c r="BH1228" s="61" t="s">
        <v>71</v>
      </c>
      <c r="BI1228" t="e">
        <f>+VLOOKUP(AG1228,Sheet4!A:A,1,FALSE())</f>
        <v>#N/A</v>
      </c>
      <c r="BN1228" s="62">
        <v>3660</v>
      </c>
      <c r="BO1228" t="s">
        <v>784</v>
      </c>
    </row>
    <row r="1229" spans="1:68" ht="12.75" hidden="1" customHeight="1" x14ac:dyDescent="0.3">
      <c r="A1229" s="60">
        <v>46114</v>
      </c>
      <c r="B1229" t="s">
        <v>78</v>
      </c>
      <c r="F1229" s="63">
        <v>439</v>
      </c>
      <c r="G1229">
        <v>219.5</v>
      </c>
      <c r="H1229">
        <v>3369</v>
      </c>
      <c r="I1229">
        <v>3369</v>
      </c>
      <c r="J1229" s="22">
        <v>2930</v>
      </c>
      <c r="R1229" t="s">
        <v>79</v>
      </c>
      <c r="V1229">
        <v>2601164</v>
      </c>
      <c r="W1229" t="s">
        <v>782</v>
      </c>
      <c r="X1229" t="s">
        <v>169</v>
      </c>
      <c r="Y1229" t="s">
        <v>207</v>
      </c>
      <c r="Z1229" t="s">
        <v>785</v>
      </c>
      <c r="AG1229" t="s">
        <v>782</v>
      </c>
      <c r="AH1229" t="s">
        <v>783</v>
      </c>
      <c r="AI1229" t="s">
        <v>210</v>
      </c>
      <c r="AJ1229">
        <v>868733522</v>
      </c>
      <c r="AN1229">
        <v>260001</v>
      </c>
      <c r="BF1229">
        <f t="shared" si="90"/>
        <v>0</v>
      </c>
      <c r="BG1229" s="22">
        <f t="shared" si="91"/>
        <v>-3369</v>
      </c>
      <c r="BH1229" s="61" t="s">
        <v>71</v>
      </c>
      <c r="BI1229" t="e">
        <f>+VLOOKUP(AG1229,Sheet4!A:A,1,FALSE())</f>
        <v>#N/A</v>
      </c>
      <c r="BN1229" s="62">
        <v>2930</v>
      </c>
      <c r="BO1229" t="s">
        <v>784</v>
      </c>
    </row>
    <row r="1230" spans="1:68" ht="12.75" hidden="1" customHeight="1" x14ac:dyDescent="0.3">
      <c r="A1230" s="60">
        <v>46114</v>
      </c>
      <c r="B1230" t="s">
        <v>78</v>
      </c>
      <c r="F1230" s="63">
        <v>72</v>
      </c>
      <c r="G1230">
        <v>36</v>
      </c>
      <c r="H1230">
        <v>552</v>
      </c>
      <c r="I1230">
        <v>552</v>
      </c>
      <c r="J1230" s="22">
        <v>480</v>
      </c>
      <c r="R1230" t="s">
        <v>79</v>
      </c>
      <c r="V1230">
        <v>2601164</v>
      </c>
      <c r="W1230" t="s">
        <v>782</v>
      </c>
      <c r="X1230" t="s">
        <v>169</v>
      </c>
      <c r="Y1230" t="s">
        <v>207</v>
      </c>
      <c r="Z1230" t="s">
        <v>786</v>
      </c>
      <c r="AG1230" t="s">
        <v>782</v>
      </c>
      <c r="AH1230" t="s">
        <v>783</v>
      </c>
      <c r="AI1230" t="s">
        <v>210</v>
      </c>
      <c r="AJ1230">
        <v>868733522</v>
      </c>
      <c r="AN1230">
        <v>260001</v>
      </c>
      <c r="BF1230">
        <f t="shared" si="90"/>
        <v>0</v>
      </c>
      <c r="BG1230" s="22">
        <f t="shared" si="91"/>
        <v>-552</v>
      </c>
      <c r="BH1230" s="61" t="s">
        <v>71</v>
      </c>
      <c r="BI1230" t="e">
        <f>+VLOOKUP(AG1230,Sheet4!A:A,1,FALSE())</f>
        <v>#N/A</v>
      </c>
      <c r="BN1230" s="62">
        <v>480</v>
      </c>
      <c r="BO1230" t="s">
        <v>784</v>
      </c>
    </row>
    <row r="1231" spans="1:68" ht="12.75" hidden="1" customHeight="1" x14ac:dyDescent="0.3">
      <c r="A1231" s="60">
        <v>46114</v>
      </c>
      <c r="B1231" t="s">
        <v>80</v>
      </c>
      <c r="F1231">
        <v>5487.5</v>
      </c>
      <c r="G1231">
        <v>5487.5</v>
      </c>
      <c r="H1231">
        <v>42112.5</v>
      </c>
      <c r="I1231">
        <v>42112.5</v>
      </c>
      <c r="J1231" s="22">
        <v>36625</v>
      </c>
      <c r="R1231" t="s">
        <v>81</v>
      </c>
      <c r="V1231">
        <v>2601164</v>
      </c>
      <c r="W1231" t="s">
        <v>782</v>
      </c>
      <c r="X1231" t="s">
        <v>169</v>
      </c>
      <c r="Y1231" t="s">
        <v>207</v>
      </c>
      <c r="Z1231" t="s">
        <v>785</v>
      </c>
      <c r="AG1231" t="s">
        <v>782</v>
      </c>
      <c r="AH1231" t="s">
        <v>783</v>
      </c>
      <c r="AI1231" t="s">
        <v>210</v>
      </c>
      <c r="AJ1231">
        <v>868733522</v>
      </c>
      <c r="AN1231">
        <v>260001</v>
      </c>
      <c r="BC1231" s="64">
        <v>5488</v>
      </c>
      <c r="BF1231">
        <f t="shared" si="90"/>
        <v>5488</v>
      </c>
      <c r="BG1231" s="22">
        <f t="shared" si="91"/>
        <v>-36624.5</v>
      </c>
      <c r="BH1231" s="67" t="s">
        <v>99</v>
      </c>
      <c r="BI1231" t="e">
        <f>+VLOOKUP(AG1231,Sheet4!A:A,1,FALSE())</f>
        <v>#N/A</v>
      </c>
      <c r="BN1231" s="62">
        <v>36625</v>
      </c>
      <c r="BO1231" t="s">
        <v>784</v>
      </c>
    </row>
    <row r="1232" spans="1:68" ht="12.75" hidden="1" customHeight="1" x14ac:dyDescent="0.3">
      <c r="A1232" s="60">
        <v>46114</v>
      </c>
      <c r="B1232" t="s">
        <v>80</v>
      </c>
      <c r="F1232">
        <v>900</v>
      </c>
      <c r="G1232">
        <v>900</v>
      </c>
      <c r="H1232">
        <v>6900</v>
      </c>
      <c r="I1232">
        <v>6900</v>
      </c>
      <c r="J1232" s="22">
        <v>6000</v>
      </c>
      <c r="R1232" t="s">
        <v>81</v>
      </c>
      <c r="V1232">
        <v>2601164</v>
      </c>
      <c r="W1232" t="s">
        <v>782</v>
      </c>
      <c r="X1232" t="s">
        <v>169</v>
      </c>
      <c r="Y1232" t="s">
        <v>207</v>
      </c>
      <c r="Z1232" t="s">
        <v>786</v>
      </c>
      <c r="AG1232" t="s">
        <v>782</v>
      </c>
      <c r="AH1232" t="s">
        <v>783</v>
      </c>
      <c r="AI1232" t="s">
        <v>210</v>
      </c>
      <c r="AJ1232">
        <v>868733522</v>
      </c>
      <c r="AN1232">
        <v>260001</v>
      </c>
      <c r="BD1232" s="64">
        <v>900</v>
      </c>
      <c r="BF1232">
        <f t="shared" si="90"/>
        <v>900</v>
      </c>
      <c r="BG1232" s="22">
        <f t="shared" si="91"/>
        <v>-6000</v>
      </c>
      <c r="BH1232" s="65" t="s">
        <v>99</v>
      </c>
      <c r="BI1232" t="e">
        <f>+VLOOKUP(AG1232,Sheet4!A:A,1,FALSE())</f>
        <v>#N/A</v>
      </c>
      <c r="BN1232" s="62">
        <v>6000</v>
      </c>
      <c r="BO1232" t="s">
        <v>784</v>
      </c>
    </row>
    <row r="1233" spans="1:68" ht="12.75" hidden="1" customHeight="1" x14ac:dyDescent="0.3">
      <c r="A1233" s="60">
        <v>46114</v>
      </c>
      <c r="B1233" t="s">
        <v>82</v>
      </c>
      <c r="F1233" s="63">
        <v>2430</v>
      </c>
      <c r="G1233">
        <v>1215</v>
      </c>
      <c r="H1233">
        <v>2241</v>
      </c>
      <c r="I1233">
        <v>2241</v>
      </c>
      <c r="J1233" s="22">
        <v>-189</v>
      </c>
      <c r="R1233" t="s">
        <v>83</v>
      </c>
      <c r="V1233">
        <v>2601164</v>
      </c>
      <c r="W1233" t="s">
        <v>782</v>
      </c>
      <c r="X1233" t="s">
        <v>169</v>
      </c>
      <c r="Y1233" t="s">
        <v>207</v>
      </c>
      <c r="Z1233" t="s">
        <v>207</v>
      </c>
      <c r="AG1233" t="s">
        <v>782</v>
      </c>
      <c r="AH1233" t="s">
        <v>783</v>
      </c>
      <c r="AI1233" t="s">
        <v>210</v>
      </c>
      <c r="AJ1233">
        <v>868733522</v>
      </c>
      <c r="AN1233">
        <v>260001</v>
      </c>
      <c r="BF1233">
        <f t="shared" si="90"/>
        <v>0</v>
      </c>
      <c r="BG1233" s="22">
        <f t="shared" si="91"/>
        <v>-2241</v>
      </c>
      <c r="BH1233" s="61" t="s">
        <v>71</v>
      </c>
      <c r="BI1233" t="e">
        <f>+VLOOKUP(AG1233,Sheet4!A:A,1,FALSE())</f>
        <v>#N/A</v>
      </c>
      <c r="BN1233" s="62">
        <v>-189</v>
      </c>
      <c r="BO1233" t="s">
        <v>784</v>
      </c>
    </row>
    <row r="1234" spans="1:68" ht="12.75" hidden="1" customHeight="1" x14ac:dyDescent="0.3">
      <c r="A1234" s="60">
        <v>46114</v>
      </c>
      <c r="B1234" t="s">
        <v>84</v>
      </c>
      <c r="F1234">
        <v>40500</v>
      </c>
      <c r="G1234">
        <v>40500</v>
      </c>
      <c r="H1234">
        <v>37350</v>
      </c>
      <c r="I1234">
        <v>37350</v>
      </c>
      <c r="J1234" s="22">
        <v>-3150</v>
      </c>
      <c r="R1234" t="s">
        <v>85</v>
      </c>
      <c r="V1234">
        <v>2601164</v>
      </c>
      <c r="W1234" t="s">
        <v>782</v>
      </c>
      <c r="X1234" t="s">
        <v>169</v>
      </c>
      <c r="Y1234" t="s">
        <v>207</v>
      </c>
      <c r="Z1234" t="s">
        <v>207</v>
      </c>
      <c r="AG1234" t="s">
        <v>782</v>
      </c>
      <c r="AH1234" t="s">
        <v>783</v>
      </c>
      <c r="AI1234" t="s">
        <v>210</v>
      </c>
      <c r="AJ1234">
        <v>868733522</v>
      </c>
      <c r="AN1234">
        <v>260001</v>
      </c>
      <c r="BE1234" s="64">
        <v>40500</v>
      </c>
      <c r="BF1234">
        <f t="shared" si="90"/>
        <v>0</v>
      </c>
      <c r="BG1234" s="22">
        <f t="shared" si="91"/>
        <v>-37350</v>
      </c>
      <c r="BH1234" s="66" t="s">
        <v>71</v>
      </c>
      <c r="BI1234" t="e">
        <f>+VLOOKUP(AG1234,Sheet4!A:A,1,FALSE())</f>
        <v>#N/A</v>
      </c>
      <c r="BN1234" s="62">
        <v>-3150</v>
      </c>
      <c r="BO1234" t="s">
        <v>784</v>
      </c>
    </row>
    <row r="1235" spans="1:68" ht="12.75" customHeight="1" x14ac:dyDescent="0.3">
      <c r="A1235" s="60">
        <v>46114</v>
      </c>
      <c r="B1235" t="s">
        <v>63</v>
      </c>
      <c r="F1235">
        <v>150</v>
      </c>
      <c r="G1235">
        <v>150</v>
      </c>
      <c r="H1235" s="22">
        <v>0</v>
      </c>
      <c r="I1235" s="22">
        <v>0</v>
      </c>
      <c r="J1235" s="22">
        <f t="shared" ref="J1235:J1246" si="92">I1235-G1235</f>
        <v>-150</v>
      </c>
      <c r="K1235" s="22"/>
      <c r="L1235" s="22"/>
      <c r="R1235" t="s">
        <v>64</v>
      </c>
      <c r="V1235">
        <v>2601165</v>
      </c>
      <c r="W1235" t="s">
        <v>787</v>
      </c>
      <c r="X1235" t="s">
        <v>144</v>
      </c>
      <c r="Y1235" t="s">
        <v>145</v>
      </c>
      <c r="Z1235" t="s">
        <v>788</v>
      </c>
      <c r="AG1235" t="s">
        <v>787</v>
      </c>
      <c r="AH1235" t="s">
        <v>789</v>
      </c>
      <c r="AI1235" t="s">
        <v>148</v>
      </c>
      <c r="AJ1235" t="s">
        <v>149</v>
      </c>
      <c r="AN1235">
        <v>260001</v>
      </c>
      <c r="BB1235" s="22">
        <v>-150</v>
      </c>
      <c r="BF1235">
        <f t="shared" si="90"/>
        <v>0</v>
      </c>
      <c r="BG1235" s="22">
        <f t="shared" si="91"/>
        <v>0</v>
      </c>
      <c r="BH1235" s="61" t="s">
        <v>71</v>
      </c>
      <c r="BI1235" t="e">
        <f>+VLOOKUP(AG1235,Sheet4!A:A,1,FALSE())</f>
        <v>#N/A</v>
      </c>
      <c r="BN1235" s="62">
        <f t="shared" ref="BN1235:BN1246" si="93">+I1235+-H1235</f>
        <v>0</v>
      </c>
      <c r="BO1235" t="s">
        <v>790</v>
      </c>
      <c r="BP1235" t="s">
        <v>101</v>
      </c>
    </row>
    <row r="1236" spans="1:68" ht="12.75" hidden="1" customHeight="1" x14ac:dyDescent="0.3">
      <c r="A1236" s="60">
        <v>46114</v>
      </c>
      <c r="B1236" t="s">
        <v>74</v>
      </c>
      <c r="F1236" s="63">
        <v>10</v>
      </c>
      <c r="G1236">
        <v>5</v>
      </c>
      <c r="H1236" s="22">
        <v>0</v>
      </c>
      <c r="I1236" s="22">
        <v>0</v>
      </c>
      <c r="J1236" s="22">
        <f t="shared" si="92"/>
        <v>-5</v>
      </c>
      <c r="K1236" s="22"/>
      <c r="L1236" s="22"/>
      <c r="R1236" t="s">
        <v>75</v>
      </c>
      <c r="V1236">
        <v>2601165</v>
      </c>
      <c r="W1236" t="s">
        <v>787</v>
      </c>
      <c r="X1236" t="s">
        <v>144</v>
      </c>
      <c r="Y1236" t="s">
        <v>145</v>
      </c>
      <c r="Z1236" t="s">
        <v>788</v>
      </c>
      <c r="AG1236" t="s">
        <v>787</v>
      </c>
      <c r="AH1236" t="s">
        <v>789</v>
      </c>
      <c r="AI1236" t="s">
        <v>148</v>
      </c>
      <c r="AJ1236" t="s">
        <v>149</v>
      </c>
      <c r="AN1236">
        <v>260001</v>
      </c>
      <c r="BB1236" s="22">
        <v>-10</v>
      </c>
      <c r="BF1236">
        <f t="shared" si="90"/>
        <v>0</v>
      </c>
      <c r="BG1236" s="22">
        <f t="shared" si="91"/>
        <v>0</v>
      </c>
      <c r="BH1236" s="61" t="s">
        <v>71</v>
      </c>
      <c r="BI1236" t="e">
        <f>+VLOOKUP(AG1236,Sheet4!A:A,1,FALSE())</f>
        <v>#N/A</v>
      </c>
      <c r="BN1236" s="62">
        <f t="shared" si="93"/>
        <v>0</v>
      </c>
      <c r="BO1236" t="s">
        <v>790</v>
      </c>
    </row>
    <row r="1237" spans="1:68" ht="12.75" hidden="1" customHeight="1" x14ac:dyDescent="0.3">
      <c r="A1237" s="60">
        <v>46114</v>
      </c>
      <c r="B1237" t="s">
        <v>76</v>
      </c>
      <c r="F1237">
        <v>200</v>
      </c>
      <c r="G1237">
        <v>200</v>
      </c>
      <c r="H1237" s="22">
        <v>0</v>
      </c>
      <c r="I1237" s="22">
        <v>0</v>
      </c>
      <c r="J1237" s="22">
        <f t="shared" si="92"/>
        <v>-200</v>
      </c>
      <c r="K1237" s="22"/>
      <c r="L1237" s="22"/>
      <c r="R1237" t="s">
        <v>77</v>
      </c>
      <c r="V1237">
        <v>2601165</v>
      </c>
      <c r="W1237" t="s">
        <v>787</v>
      </c>
      <c r="X1237" t="s">
        <v>144</v>
      </c>
      <c r="Y1237" t="s">
        <v>145</v>
      </c>
      <c r="Z1237" t="s">
        <v>788</v>
      </c>
      <c r="AG1237" t="s">
        <v>787</v>
      </c>
      <c r="AH1237" t="s">
        <v>789</v>
      </c>
      <c r="AI1237" t="s">
        <v>148</v>
      </c>
      <c r="AJ1237" t="s">
        <v>149</v>
      </c>
      <c r="AN1237">
        <v>260001</v>
      </c>
      <c r="BB1237" s="22">
        <v>-200</v>
      </c>
      <c r="BF1237">
        <f t="shared" si="90"/>
        <v>0</v>
      </c>
      <c r="BG1237" s="22">
        <f t="shared" si="91"/>
        <v>0</v>
      </c>
      <c r="BH1237" s="61" t="s">
        <v>71</v>
      </c>
      <c r="BI1237" t="e">
        <f>+VLOOKUP(AG1237,Sheet4!A:A,1,FALSE())</f>
        <v>#N/A</v>
      </c>
      <c r="BN1237" s="62">
        <f t="shared" si="93"/>
        <v>0</v>
      </c>
      <c r="BO1237" t="s">
        <v>790</v>
      </c>
    </row>
    <row r="1238" spans="1:68" ht="12.75" hidden="1" customHeight="1" x14ac:dyDescent="0.3">
      <c r="A1238" s="60">
        <v>46114</v>
      </c>
      <c r="B1238" t="s">
        <v>78</v>
      </c>
      <c r="F1238" s="63">
        <v>10</v>
      </c>
      <c r="G1238">
        <v>5</v>
      </c>
      <c r="H1238" s="22">
        <v>0</v>
      </c>
      <c r="I1238" s="22">
        <v>0</v>
      </c>
      <c r="J1238" s="22">
        <f t="shared" si="92"/>
        <v>-5</v>
      </c>
      <c r="K1238" s="22"/>
      <c r="L1238" s="22"/>
      <c r="R1238" t="s">
        <v>79</v>
      </c>
      <c r="V1238">
        <v>2601165</v>
      </c>
      <c r="W1238" t="s">
        <v>787</v>
      </c>
      <c r="X1238" t="s">
        <v>144</v>
      </c>
      <c r="Y1238" t="s">
        <v>145</v>
      </c>
      <c r="Z1238" t="s">
        <v>788</v>
      </c>
      <c r="AG1238" t="s">
        <v>787</v>
      </c>
      <c r="AH1238" t="s">
        <v>789</v>
      </c>
      <c r="AI1238" t="s">
        <v>148</v>
      </c>
      <c r="AJ1238" t="s">
        <v>149</v>
      </c>
      <c r="AN1238">
        <v>260001</v>
      </c>
      <c r="BB1238" s="22">
        <v>-10</v>
      </c>
      <c r="BF1238">
        <f t="shared" si="90"/>
        <v>0</v>
      </c>
      <c r="BG1238" s="22">
        <f t="shared" si="91"/>
        <v>0</v>
      </c>
      <c r="BH1238" s="61" t="s">
        <v>71</v>
      </c>
      <c r="BI1238" t="e">
        <f>+VLOOKUP(AG1238,Sheet4!A:A,1,FALSE())</f>
        <v>#N/A</v>
      </c>
      <c r="BN1238" s="62">
        <f t="shared" si="93"/>
        <v>0</v>
      </c>
      <c r="BO1238" t="s">
        <v>790</v>
      </c>
    </row>
    <row r="1239" spans="1:68" ht="12.75" hidden="1" customHeight="1" x14ac:dyDescent="0.3">
      <c r="A1239" s="60">
        <v>46114</v>
      </c>
      <c r="B1239" t="s">
        <v>80</v>
      </c>
      <c r="F1239">
        <v>125</v>
      </c>
      <c r="G1239">
        <v>125</v>
      </c>
      <c r="H1239" s="22">
        <v>0</v>
      </c>
      <c r="I1239" s="22">
        <v>0</v>
      </c>
      <c r="J1239" s="22">
        <f t="shared" si="92"/>
        <v>-125</v>
      </c>
      <c r="K1239" s="22"/>
      <c r="L1239" s="22"/>
      <c r="R1239" t="s">
        <v>81</v>
      </c>
      <c r="V1239">
        <v>2601165</v>
      </c>
      <c r="W1239" t="s">
        <v>787</v>
      </c>
      <c r="X1239" t="s">
        <v>144</v>
      </c>
      <c r="Y1239" t="s">
        <v>145</v>
      </c>
      <c r="Z1239" t="s">
        <v>788</v>
      </c>
      <c r="AG1239" t="s">
        <v>787</v>
      </c>
      <c r="AH1239" t="s">
        <v>789</v>
      </c>
      <c r="AI1239" t="s">
        <v>148</v>
      </c>
      <c r="AJ1239" t="s">
        <v>149</v>
      </c>
      <c r="AN1239">
        <v>260001</v>
      </c>
      <c r="BB1239" s="22">
        <v>-125</v>
      </c>
      <c r="BF1239">
        <f t="shared" si="90"/>
        <v>0</v>
      </c>
      <c r="BG1239" s="22">
        <f t="shared" si="91"/>
        <v>0</v>
      </c>
      <c r="BH1239" s="61" t="s">
        <v>71</v>
      </c>
      <c r="BI1239" t="e">
        <f>+VLOOKUP(AG1239,Sheet4!A:A,1,FALSE())</f>
        <v>#N/A</v>
      </c>
      <c r="BN1239" s="62">
        <f t="shared" si="93"/>
        <v>0</v>
      </c>
      <c r="BO1239" t="s">
        <v>790</v>
      </c>
    </row>
    <row r="1240" spans="1:68" ht="12.75" customHeight="1" x14ac:dyDescent="0.3">
      <c r="A1240" s="60">
        <v>46114</v>
      </c>
      <c r="B1240" t="s">
        <v>63</v>
      </c>
      <c r="F1240">
        <v>4200</v>
      </c>
      <c r="G1240">
        <v>4200</v>
      </c>
      <c r="H1240" s="22">
        <v>0</v>
      </c>
      <c r="I1240" s="22">
        <v>0</v>
      </c>
      <c r="J1240" s="22">
        <f t="shared" si="92"/>
        <v>-4200</v>
      </c>
      <c r="K1240" s="22"/>
      <c r="L1240" s="22"/>
      <c r="R1240" t="s">
        <v>64</v>
      </c>
      <c r="V1240">
        <v>2601166</v>
      </c>
      <c r="W1240" t="s">
        <v>791</v>
      </c>
      <c r="X1240" t="s">
        <v>66</v>
      </c>
      <c r="Y1240" t="s">
        <v>196</v>
      </c>
      <c r="Z1240" t="s">
        <v>792</v>
      </c>
      <c r="AG1240" t="s">
        <v>791</v>
      </c>
      <c r="AH1240" t="s">
        <v>793</v>
      </c>
      <c r="AI1240" t="s">
        <v>199</v>
      </c>
      <c r="AJ1240" t="s">
        <v>200</v>
      </c>
      <c r="AN1240">
        <v>260001</v>
      </c>
      <c r="BB1240" s="22">
        <v>-4200</v>
      </c>
      <c r="BF1240">
        <f t="shared" si="90"/>
        <v>0</v>
      </c>
      <c r="BG1240" s="22">
        <f t="shared" si="91"/>
        <v>0</v>
      </c>
      <c r="BH1240" s="61" t="s">
        <v>71</v>
      </c>
      <c r="BI1240" t="e">
        <f>+VLOOKUP(AG1240,Sheet4!A:A,1,FALSE())</f>
        <v>#N/A</v>
      </c>
      <c r="BN1240" s="62">
        <f t="shared" si="93"/>
        <v>0</v>
      </c>
      <c r="BO1240" t="s">
        <v>794</v>
      </c>
      <c r="BP1240" t="s">
        <v>73</v>
      </c>
    </row>
    <row r="1241" spans="1:68" ht="12.75" hidden="1" customHeight="1" x14ac:dyDescent="0.3">
      <c r="A1241" s="60">
        <v>46114</v>
      </c>
      <c r="B1241" t="s">
        <v>74</v>
      </c>
      <c r="F1241" s="63">
        <v>280</v>
      </c>
      <c r="G1241">
        <v>140</v>
      </c>
      <c r="H1241" s="22">
        <v>0</v>
      </c>
      <c r="I1241" s="22">
        <v>0</v>
      </c>
      <c r="J1241" s="22">
        <f t="shared" si="92"/>
        <v>-140</v>
      </c>
      <c r="K1241" s="22"/>
      <c r="L1241" s="22"/>
      <c r="R1241" t="s">
        <v>75</v>
      </c>
      <c r="V1241">
        <v>2601166</v>
      </c>
      <c r="W1241" t="s">
        <v>791</v>
      </c>
      <c r="X1241" t="s">
        <v>66</v>
      </c>
      <c r="Y1241" t="s">
        <v>196</v>
      </c>
      <c r="Z1241" t="s">
        <v>792</v>
      </c>
      <c r="AG1241" t="s">
        <v>791</v>
      </c>
      <c r="AH1241" t="s">
        <v>793</v>
      </c>
      <c r="AI1241" t="s">
        <v>199</v>
      </c>
      <c r="AJ1241" t="s">
        <v>200</v>
      </c>
      <c r="AN1241">
        <v>260001</v>
      </c>
      <c r="BB1241" s="22">
        <v>-280</v>
      </c>
      <c r="BF1241">
        <f t="shared" si="90"/>
        <v>0</v>
      </c>
      <c r="BG1241" s="22">
        <f t="shared" si="91"/>
        <v>0</v>
      </c>
      <c r="BH1241" s="61" t="s">
        <v>71</v>
      </c>
      <c r="BI1241" t="e">
        <f>+VLOOKUP(AG1241,Sheet4!A:A,1,FALSE())</f>
        <v>#N/A</v>
      </c>
      <c r="BN1241" s="62">
        <f t="shared" si="93"/>
        <v>0</v>
      </c>
      <c r="BO1241" t="s">
        <v>794</v>
      </c>
    </row>
    <row r="1242" spans="1:68" ht="12.75" hidden="1" customHeight="1" x14ac:dyDescent="0.3">
      <c r="A1242" s="60">
        <v>46114</v>
      </c>
      <c r="B1242" t="s">
        <v>76</v>
      </c>
      <c r="F1242">
        <v>5600</v>
      </c>
      <c r="G1242">
        <v>5600</v>
      </c>
      <c r="H1242" s="22">
        <v>0</v>
      </c>
      <c r="I1242" s="22">
        <v>0</v>
      </c>
      <c r="J1242" s="22">
        <f t="shared" si="92"/>
        <v>-5600</v>
      </c>
      <c r="K1242" s="22"/>
      <c r="L1242" s="22"/>
      <c r="R1242" t="s">
        <v>77</v>
      </c>
      <c r="V1242">
        <v>2601166</v>
      </c>
      <c r="W1242" t="s">
        <v>791</v>
      </c>
      <c r="X1242" t="s">
        <v>66</v>
      </c>
      <c r="Y1242" t="s">
        <v>196</v>
      </c>
      <c r="Z1242" t="s">
        <v>792</v>
      </c>
      <c r="AG1242" t="s">
        <v>791</v>
      </c>
      <c r="AH1242" t="s">
        <v>793</v>
      </c>
      <c r="AI1242" t="s">
        <v>199</v>
      </c>
      <c r="AJ1242" t="s">
        <v>200</v>
      </c>
      <c r="AN1242">
        <v>260001</v>
      </c>
      <c r="BB1242" s="22">
        <v>-5600</v>
      </c>
      <c r="BF1242">
        <f t="shared" si="90"/>
        <v>0</v>
      </c>
      <c r="BG1242" s="22">
        <f t="shared" si="91"/>
        <v>0</v>
      </c>
      <c r="BH1242" s="61" t="s">
        <v>71</v>
      </c>
      <c r="BI1242" t="e">
        <f>+VLOOKUP(AG1242,Sheet4!A:A,1,FALSE())</f>
        <v>#N/A</v>
      </c>
      <c r="BN1242" s="62">
        <f t="shared" si="93"/>
        <v>0</v>
      </c>
      <c r="BO1242" t="s">
        <v>794</v>
      </c>
    </row>
    <row r="1243" spans="1:68" ht="12.75" hidden="1" customHeight="1" x14ac:dyDescent="0.3">
      <c r="A1243" s="60">
        <v>46114</v>
      </c>
      <c r="B1243" t="s">
        <v>78</v>
      </c>
      <c r="F1243" s="63">
        <v>37</v>
      </c>
      <c r="G1243">
        <v>18.5</v>
      </c>
      <c r="H1243" s="22">
        <v>0</v>
      </c>
      <c r="I1243" s="22">
        <v>0</v>
      </c>
      <c r="J1243" s="22">
        <f t="shared" si="92"/>
        <v>-18.5</v>
      </c>
      <c r="K1243" s="22"/>
      <c r="L1243" s="22"/>
      <c r="R1243" t="s">
        <v>79</v>
      </c>
      <c r="V1243">
        <v>2601166</v>
      </c>
      <c r="W1243" t="s">
        <v>791</v>
      </c>
      <c r="X1243" t="s">
        <v>66</v>
      </c>
      <c r="Y1243" t="s">
        <v>196</v>
      </c>
      <c r="Z1243" t="s">
        <v>792</v>
      </c>
      <c r="AG1243" t="s">
        <v>791</v>
      </c>
      <c r="AH1243" t="s">
        <v>793</v>
      </c>
      <c r="AI1243" t="s">
        <v>199</v>
      </c>
      <c r="AJ1243" t="s">
        <v>200</v>
      </c>
      <c r="AN1243">
        <v>260001</v>
      </c>
      <c r="BB1243" s="22">
        <v>-37</v>
      </c>
      <c r="BF1243">
        <f t="shared" si="90"/>
        <v>0</v>
      </c>
      <c r="BG1243" s="22">
        <f t="shared" si="91"/>
        <v>0</v>
      </c>
      <c r="BH1243" s="61" t="s">
        <v>71</v>
      </c>
      <c r="BI1243" t="e">
        <f>+VLOOKUP(AG1243,Sheet4!A:A,1,FALSE())</f>
        <v>#N/A</v>
      </c>
      <c r="BN1243" s="62">
        <f t="shared" si="93"/>
        <v>0</v>
      </c>
      <c r="BO1243" t="s">
        <v>794</v>
      </c>
    </row>
    <row r="1244" spans="1:68" ht="12.75" hidden="1" customHeight="1" x14ac:dyDescent="0.3">
      <c r="A1244" s="60">
        <v>46114</v>
      </c>
      <c r="B1244" t="s">
        <v>80</v>
      </c>
      <c r="F1244">
        <v>462.5</v>
      </c>
      <c r="G1244">
        <v>462.5</v>
      </c>
      <c r="H1244" s="22">
        <v>0</v>
      </c>
      <c r="I1244" s="22">
        <v>0</v>
      </c>
      <c r="J1244" s="22">
        <f t="shared" si="92"/>
        <v>-462.5</v>
      </c>
      <c r="K1244" s="22">
        <f>I1244/12.5</f>
        <v>0</v>
      </c>
      <c r="L1244" s="22"/>
      <c r="R1244" t="s">
        <v>81</v>
      </c>
      <c r="V1244">
        <v>2601166</v>
      </c>
      <c r="W1244" t="s">
        <v>791</v>
      </c>
      <c r="X1244" t="s">
        <v>66</v>
      </c>
      <c r="Y1244" t="s">
        <v>196</v>
      </c>
      <c r="Z1244" t="s">
        <v>792</v>
      </c>
      <c r="AG1244" t="s">
        <v>791</v>
      </c>
      <c r="AH1244" t="s">
        <v>793</v>
      </c>
      <c r="AI1244" t="s">
        <v>199</v>
      </c>
      <c r="AJ1244" t="s">
        <v>200</v>
      </c>
      <c r="AN1244">
        <v>260001</v>
      </c>
      <c r="BB1244" s="22">
        <v>-462.5</v>
      </c>
      <c r="BF1244">
        <f t="shared" si="90"/>
        <v>0</v>
      </c>
      <c r="BG1244" s="22">
        <f t="shared" si="91"/>
        <v>0</v>
      </c>
      <c r="BH1244" s="61" t="s">
        <v>71</v>
      </c>
      <c r="BI1244" t="e">
        <f>+VLOOKUP(AG1244,Sheet4!A:A,1,FALSE())</f>
        <v>#N/A</v>
      </c>
      <c r="BN1244" s="62">
        <f t="shared" si="93"/>
        <v>0</v>
      </c>
      <c r="BO1244" t="s">
        <v>794</v>
      </c>
    </row>
    <row r="1245" spans="1:68" ht="12.75" hidden="1" customHeight="1" x14ac:dyDescent="0.3">
      <c r="A1245" s="60">
        <v>46114</v>
      </c>
      <c r="B1245" t="s">
        <v>82</v>
      </c>
      <c r="F1245" s="63">
        <v>729</v>
      </c>
      <c r="G1245">
        <v>364.5</v>
      </c>
      <c r="H1245" s="22">
        <v>0</v>
      </c>
      <c r="I1245" s="22">
        <v>0</v>
      </c>
      <c r="J1245" s="22">
        <f t="shared" si="92"/>
        <v>-364.5</v>
      </c>
      <c r="K1245" s="22"/>
      <c r="L1245" s="22"/>
      <c r="R1245" t="s">
        <v>83</v>
      </c>
      <c r="V1245">
        <v>2601166</v>
      </c>
      <c r="W1245" t="s">
        <v>791</v>
      </c>
      <c r="X1245" t="s">
        <v>66</v>
      </c>
      <c r="Y1245" t="s">
        <v>196</v>
      </c>
      <c r="Z1245" t="s">
        <v>792</v>
      </c>
      <c r="AG1245" t="s">
        <v>791</v>
      </c>
      <c r="AH1245" t="s">
        <v>793</v>
      </c>
      <c r="AI1245" t="s">
        <v>199</v>
      </c>
      <c r="AJ1245" t="s">
        <v>200</v>
      </c>
      <c r="AN1245">
        <v>260001</v>
      </c>
      <c r="BB1245" s="22">
        <v>-729</v>
      </c>
      <c r="BF1245">
        <f t="shared" si="90"/>
        <v>0</v>
      </c>
      <c r="BG1245" s="22">
        <f t="shared" si="91"/>
        <v>0</v>
      </c>
      <c r="BH1245" s="61" t="s">
        <v>71</v>
      </c>
      <c r="BI1245" t="e">
        <f>+VLOOKUP(AG1245,Sheet4!A:A,1,FALSE())</f>
        <v>#N/A</v>
      </c>
      <c r="BN1245" s="62">
        <f t="shared" si="93"/>
        <v>0</v>
      </c>
      <c r="BO1245" t="s">
        <v>794</v>
      </c>
    </row>
    <row r="1246" spans="1:68" ht="12.75" hidden="1" customHeight="1" x14ac:dyDescent="0.3">
      <c r="A1246" s="60">
        <v>46114</v>
      </c>
      <c r="B1246" t="s">
        <v>84</v>
      </c>
      <c r="F1246">
        <v>12150</v>
      </c>
      <c r="G1246">
        <v>12150</v>
      </c>
      <c r="H1246" s="22">
        <v>0</v>
      </c>
      <c r="I1246" s="22">
        <v>0</v>
      </c>
      <c r="J1246" s="22">
        <f t="shared" si="92"/>
        <v>-12150</v>
      </c>
      <c r="K1246" s="22"/>
      <c r="L1246" s="22">
        <f>I1246/50</f>
        <v>0</v>
      </c>
      <c r="R1246" t="s">
        <v>85</v>
      </c>
      <c r="V1246">
        <v>2601166</v>
      </c>
      <c r="W1246" t="s">
        <v>791</v>
      </c>
      <c r="X1246" t="s">
        <v>66</v>
      </c>
      <c r="Y1246" t="s">
        <v>196</v>
      </c>
      <c r="Z1246" t="s">
        <v>792</v>
      </c>
      <c r="AG1246" t="s">
        <v>791</v>
      </c>
      <c r="AH1246" t="s">
        <v>793</v>
      </c>
      <c r="AI1246" t="s">
        <v>199</v>
      </c>
      <c r="AJ1246" t="s">
        <v>200</v>
      </c>
      <c r="AN1246">
        <v>260001</v>
      </c>
      <c r="BB1246" s="22">
        <v>-12150</v>
      </c>
      <c r="BF1246">
        <f t="shared" si="90"/>
        <v>0</v>
      </c>
      <c r="BG1246" s="22">
        <f t="shared" si="91"/>
        <v>0</v>
      </c>
      <c r="BH1246" s="61" t="s">
        <v>71</v>
      </c>
      <c r="BI1246" t="e">
        <f>+VLOOKUP(AG1246,Sheet4!A:A,1,FALSE())</f>
        <v>#N/A</v>
      </c>
      <c r="BN1246" s="62">
        <f t="shared" si="93"/>
        <v>0</v>
      </c>
      <c r="BO1246" t="s">
        <v>794</v>
      </c>
    </row>
    <row r="1247" spans="1:68" ht="12.75" customHeight="1" x14ac:dyDescent="0.3">
      <c r="A1247" s="60">
        <v>46114</v>
      </c>
      <c r="B1247" t="s">
        <v>63</v>
      </c>
      <c r="F1247">
        <v>165</v>
      </c>
      <c r="G1247">
        <v>165</v>
      </c>
      <c r="H1247">
        <v>405</v>
      </c>
      <c r="I1247">
        <v>405</v>
      </c>
      <c r="J1247" s="22">
        <v>240</v>
      </c>
      <c r="R1247" t="s">
        <v>64</v>
      </c>
      <c r="V1247">
        <v>2601167</v>
      </c>
      <c r="W1247" t="s">
        <v>795</v>
      </c>
      <c r="X1247" t="s">
        <v>94</v>
      </c>
      <c r="Y1247" t="s">
        <v>330</v>
      </c>
      <c r="Z1247" t="s">
        <v>796</v>
      </c>
      <c r="AG1247" t="s">
        <v>795</v>
      </c>
      <c r="AH1247" t="s">
        <v>797</v>
      </c>
      <c r="AI1247" t="s">
        <v>333</v>
      </c>
      <c r="AJ1247">
        <v>862893899</v>
      </c>
      <c r="AN1247">
        <v>260001</v>
      </c>
      <c r="BF1247">
        <f t="shared" si="90"/>
        <v>0</v>
      </c>
      <c r="BG1247" s="22">
        <f t="shared" si="91"/>
        <v>-405</v>
      </c>
      <c r="BH1247" s="61" t="s">
        <v>71</v>
      </c>
      <c r="BI1247" t="e">
        <f>+VLOOKUP(AG1247,Sheet4!A:A,1,FALSE())</f>
        <v>#N/A</v>
      </c>
      <c r="BN1247" s="62">
        <v>240</v>
      </c>
      <c r="BO1247" t="s">
        <v>798</v>
      </c>
      <c r="BP1247" t="s">
        <v>101</v>
      </c>
    </row>
    <row r="1248" spans="1:68" ht="12.75" hidden="1" customHeight="1" x14ac:dyDescent="0.3">
      <c r="A1248" s="60">
        <v>46114</v>
      </c>
      <c r="B1248" t="s">
        <v>74</v>
      </c>
      <c r="F1248" s="63">
        <v>11</v>
      </c>
      <c r="G1248">
        <v>5.5</v>
      </c>
      <c r="H1248">
        <v>27</v>
      </c>
      <c r="I1248">
        <v>27</v>
      </c>
      <c r="J1248" s="22">
        <v>16</v>
      </c>
      <c r="R1248" t="s">
        <v>75</v>
      </c>
      <c r="V1248">
        <v>2601167</v>
      </c>
      <c r="W1248" t="s">
        <v>795</v>
      </c>
      <c r="X1248" t="s">
        <v>94</v>
      </c>
      <c r="Y1248" t="s">
        <v>330</v>
      </c>
      <c r="Z1248" t="s">
        <v>796</v>
      </c>
      <c r="AG1248" t="s">
        <v>795</v>
      </c>
      <c r="AH1248" t="s">
        <v>797</v>
      </c>
      <c r="AI1248" t="s">
        <v>333</v>
      </c>
      <c r="AJ1248">
        <v>862893899</v>
      </c>
      <c r="AN1248">
        <v>260001</v>
      </c>
      <c r="BF1248">
        <f t="shared" si="90"/>
        <v>0</v>
      </c>
      <c r="BG1248" s="22">
        <f t="shared" si="91"/>
        <v>-27</v>
      </c>
      <c r="BH1248" s="61" t="s">
        <v>71</v>
      </c>
      <c r="BI1248" t="e">
        <f>+VLOOKUP(AG1248,Sheet4!A:A,1,FALSE())</f>
        <v>#N/A</v>
      </c>
      <c r="BN1248" s="62">
        <v>16</v>
      </c>
      <c r="BO1248" t="s">
        <v>798</v>
      </c>
    </row>
    <row r="1249" spans="1:68" ht="12.75" hidden="1" customHeight="1" x14ac:dyDescent="0.3">
      <c r="A1249" s="60">
        <v>46114</v>
      </c>
      <c r="B1249" t="s">
        <v>76</v>
      </c>
      <c r="F1249">
        <v>220</v>
      </c>
      <c r="G1249">
        <v>220</v>
      </c>
      <c r="H1249">
        <v>540</v>
      </c>
      <c r="I1249">
        <v>540</v>
      </c>
      <c r="J1249" s="22">
        <v>320</v>
      </c>
      <c r="R1249" t="s">
        <v>77</v>
      </c>
      <c r="V1249">
        <v>2601167</v>
      </c>
      <c r="W1249" t="s">
        <v>795</v>
      </c>
      <c r="X1249" t="s">
        <v>94</v>
      </c>
      <c r="Y1249" t="s">
        <v>330</v>
      </c>
      <c r="Z1249" t="s">
        <v>796</v>
      </c>
      <c r="AG1249" t="s">
        <v>795</v>
      </c>
      <c r="AH1249" t="s">
        <v>797</v>
      </c>
      <c r="AI1249" t="s">
        <v>333</v>
      </c>
      <c r="AJ1249">
        <v>862893899</v>
      </c>
      <c r="AN1249">
        <v>260001</v>
      </c>
      <c r="BF1249">
        <f t="shared" si="90"/>
        <v>0</v>
      </c>
      <c r="BG1249" s="22">
        <f t="shared" si="91"/>
        <v>-540</v>
      </c>
      <c r="BH1249" s="61" t="s">
        <v>71</v>
      </c>
      <c r="BI1249" t="e">
        <f>+VLOOKUP(AG1249,Sheet4!A:A,1,FALSE())</f>
        <v>#N/A</v>
      </c>
      <c r="BN1249" s="62">
        <v>320</v>
      </c>
      <c r="BO1249" t="s">
        <v>798</v>
      </c>
    </row>
    <row r="1250" spans="1:68" ht="12.75" hidden="1" customHeight="1" x14ac:dyDescent="0.3">
      <c r="A1250" s="60">
        <v>46114</v>
      </c>
      <c r="B1250" t="s">
        <v>78</v>
      </c>
      <c r="F1250" s="63">
        <v>11</v>
      </c>
      <c r="G1250">
        <v>5.5</v>
      </c>
      <c r="H1250">
        <v>27</v>
      </c>
      <c r="I1250">
        <v>27</v>
      </c>
      <c r="J1250" s="22">
        <v>16</v>
      </c>
      <c r="R1250" t="s">
        <v>79</v>
      </c>
      <c r="V1250">
        <v>2601167</v>
      </c>
      <c r="W1250" t="s">
        <v>795</v>
      </c>
      <c r="X1250" t="s">
        <v>94</v>
      </c>
      <c r="Y1250" t="s">
        <v>330</v>
      </c>
      <c r="Z1250" t="s">
        <v>796</v>
      </c>
      <c r="AG1250" t="s">
        <v>795</v>
      </c>
      <c r="AH1250" t="s">
        <v>797</v>
      </c>
      <c r="AI1250" t="s">
        <v>333</v>
      </c>
      <c r="AJ1250">
        <v>862893899</v>
      </c>
      <c r="AN1250">
        <v>260001</v>
      </c>
      <c r="BF1250">
        <f t="shared" si="90"/>
        <v>0</v>
      </c>
      <c r="BG1250" s="22">
        <f t="shared" si="91"/>
        <v>-27</v>
      </c>
      <c r="BH1250" s="61" t="s">
        <v>71</v>
      </c>
      <c r="BI1250" t="e">
        <f>+VLOOKUP(AG1250,Sheet4!A:A,1,FALSE())</f>
        <v>#N/A</v>
      </c>
      <c r="BN1250" s="62">
        <v>16</v>
      </c>
      <c r="BO1250" t="s">
        <v>798</v>
      </c>
    </row>
    <row r="1251" spans="1:68" ht="12.75" hidden="1" customHeight="1" x14ac:dyDescent="0.3">
      <c r="A1251" s="60">
        <v>46114</v>
      </c>
      <c r="B1251" t="s">
        <v>80</v>
      </c>
      <c r="F1251">
        <v>137.5</v>
      </c>
      <c r="G1251">
        <v>137.5</v>
      </c>
      <c r="H1251">
        <v>337.5</v>
      </c>
      <c r="I1251">
        <v>337.5</v>
      </c>
      <c r="J1251" s="22">
        <v>200</v>
      </c>
      <c r="R1251" t="s">
        <v>81</v>
      </c>
      <c r="V1251">
        <v>2601167</v>
      </c>
      <c r="W1251" t="s">
        <v>795</v>
      </c>
      <c r="X1251" t="s">
        <v>94</v>
      </c>
      <c r="Y1251" t="s">
        <v>330</v>
      </c>
      <c r="Z1251" t="s">
        <v>796</v>
      </c>
      <c r="AG1251" t="s">
        <v>795</v>
      </c>
      <c r="AH1251" t="s">
        <v>797</v>
      </c>
      <c r="AI1251" t="s">
        <v>333</v>
      </c>
      <c r="AJ1251">
        <v>862893899</v>
      </c>
      <c r="AN1251">
        <v>260001</v>
      </c>
      <c r="BF1251">
        <f t="shared" si="90"/>
        <v>0</v>
      </c>
      <c r="BG1251" s="22">
        <f t="shared" si="91"/>
        <v>-337.5</v>
      </c>
      <c r="BH1251" s="61" t="s">
        <v>71</v>
      </c>
      <c r="BI1251" t="e">
        <f>+VLOOKUP(AG1251,Sheet4!A:A,1,FALSE())</f>
        <v>#N/A</v>
      </c>
      <c r="BN1251" s="62">
        <v>200</v>
      </c>
      <c r="BO1251" t="s">
        <v>798</v>
      </c>
    </row>
    <row r="1252" spans="1:68" ht="12.75" customHeight="1" x14ac:dyDescent="0.3">
      <c r="A1252" s="60">
        <v>46114</v>
      </c>
      <c r="B1252" t="s">
        <v>63</v>
      </c>
      <c r="F1252">
        <v>930</v>
      </c>
      <c r="G1252">
        <v>930</v>
      </c>
      <c r="H1252" s="22">
        <v>90</v>
      </c>
      <c r="I1252" s="22">
        <v>90</v>
      </c>
      <c r="J1252" s="22">
        <f t="shared" ref="J1252:J1261" si="94">I1252-G1252</f>
        <v>-840</v>
      </c>
      <c r="K1252" s="22"/>
      <c r="L1252" s="22"/>
      <c r="R1252" t="s">
        <v>64</v>
      </c>
      <c r="V1252">
        <v>2601168</v>
      </c>
      <c r="W1252" t="s">
        <v>799</v>
      </c>
      <c r="X1252" t="s">
        <v>66</v>
      </c>
      <c r="Y1252" t="s">
        <v>152</v>
      </c>
      <c r="Z1252" t="s">
        <v>153</v>
      </c>
      <c r="AG1252" t="s">
        <v>799</v>
      </c>
      <c r="AH1252" t="s">
        <v>800</v>
      </c>
      <c r="AI1252" t="s">
        <v>155</v>
      </c>
      <c r="AJ1252" t="s">
        <v>156</v>
      </c>
      <c r="AN1252">
        <v>260001</v>
      </c>
      <c r="BB1252" s="22">
        <v>-840</v>
      </c>
      <c r="BF1252">
        <f t="shared" si="90"/>
        <v>0</v>
      </c>
      <c r="BG1252" s="22">
        <f t="shared" si="91"/>
        <v>-90</v>
      </c>
      <c r="BH1252" s="61" t="s">
        <v>71</v>
      </c>
      <c r="BI1252" t="e">
        <f>+VLOOKUP(AG1252,Sheet4!A:A,1,FALSE())</f>
        <v>#N/A</v>
      </c>
      <c r="BN1252" s="62">
        <f t="shared" ref="BN1252:BN1261" si="95">+I1252+-H1252</f>
        <v>0</v>
      </c>
      <c r="BO1252" t="s">
        <v>801</v>
      </c>
      <c r="BP1252" t="s">
        <v>101</v>
      </c>
    </row>
    <row r="1253" spans="1:68" ht="12.75" hidden="1" customHeight="1" x14ac:dyDescent="0.3">
      <c r="A1253" s="60">
        <v>46114</v>
      </c>
      <c r="B1253" t="s">
        <v>74</v>
      </c>
      <c r="F1253" s="63">
        <v>62</v>
      </c>
      <c r="G1253">
        <v>31</v>
      </c>
      <c r="H1253" s="22">
        <v>6</v>
      </c>
      <c r="I1253" s="22">
        <v>6</v>
      </c>
      <c r="J1253" s="22">
        <f t="shared" si="94"/>
        <v>-25</v>
      </c>
      <c r="K1253" s="22"/>
      <c r="L1253" s="22"/>
      <c r="R1253" t="s">
        <v>75</v>
      </c>
      <c r="V1253">
        <v>2601168</v>
      </c>
      <c r="W1253" t="s">
        <v>799</v>
      </c>
      <c r="X1253" t="s">
        <v>66</v>
      </c>
      <c r="Y1253" t="s">
        <v>152</v>
      </c>
      <c r="Z1253" t="s">
        <v>153</v>
      </c>
      <c r="AG1253" t="s">
        <v>799</v>
      </c>
      <c r="AH1253" t="s">
        <v>800</v>
      </c>
      <c r="AI1253" t="s">
        <v>155</v>
      </c>
      <c r="AJ1253" t="s">
        <v>156</v>
      </c>
      <c r="AN1253">
        <v>260001</v>
      </c>
      <c r="BB1253" s="22">
        <v>-56</v>
      </c>
      <c r="BF1253">
        <f t="shared" si="90"/>
        <v>0</v>
      </c>
      <c r="BG1253" s="22">
        <f t="shared" si="91"/>
        <v>-6</v>
      </c>
      <c r="BH1253" s="61" t="s">
        <v>71</v>
      </c>
      <c r="BI1253" t="e">
        <f>+VLOOKUP(AG1253,Sheet4!A:A,1,FALSE())</f>
        <v>#N/A</v>
      </c>
      <c r="BN1253" s="62">
        <f t="shared" si="95"/>
        <v>0</v>
      </c>
      <c r="BO1253" t="s">
        <v>801</v>
      </c>
    </row>
    <row r="1254" spans="1:68" ht="12.75" hidden="1" customHeight="1" x14ac:dyDescent="0.3">
      <c r="A1254" s="60">
        <v>46114</v>
      </c>
      <c r="B1254" t="s">
        <v>76</v>
      </c>
      <c r="F1254">
        <v>1240</v>
      </c>
      <c r="G1254">
        <v>1240</v>
      </c>
      <c r="H1254" s="22">
        <v>120</v>
      </c>
      <c r="I1254" s="22">
        <v>120</v>
      </c>
      <c r="J1254" s="22">
        <f t="shared" si="94"/>
        <v>-1120</v>
      </c>
      <c r="K1254" s="22"/>
      <c r="L1254" s="22"/>
      <c r="R1254" t="s">
        <v>77</v>
      </c>
      <c r="V1254">
        <v>2601168</v>
      </c>
      <c r="W1254" t="s">
        <v>799</v>
      </c>
      <c r="X1254" t="s">
        <v>66</v>
      </c>
      <c r="Y1254" t="s">
        <v>152</v>
      </c>
      <c r="Z1254" t="s">
        <v>153</v>
      </c>
      <c r="AG1254" t="s">
        <v>799</v>
      </c>
      <c r="AH1254" t="s">
        <v>800</v>
      </c>
      <c r="AI1254" t="s">
        <v>155</v>
      </c>
      <c r="AJ1254" t="s">
        <v>156</v>
      </c>
      <c r="AN1254">
        <v>260001</v>
      </c>
      <c r="BB1254" s="22">
        <v>-1120</v>
      </c>
      <c r="BF1254">
        <f t="shared" si="90"/>
        <v>0</v>
      </c>
      <c r="BG1254" s="22">
        <f t="shared" si="91"/>
        <v>-120</v>
      </c>
      <c r="BH1254" s="61" t="s">
        <v>71</v>
      </c>
      <c r="BI1254" t="e">
        <f>+VLOOKUP(AG1254,Sheet4!A:A,1,FALSE())</f>
        <v>#N/A</v>
      </c>
      <c r="BN1254" s="62">
        <f t="shared" si="95"/>
        <v>0</v>
      </c>
      <c r="BO1254" t="s">
        <v>801</v>
      </c>
    </row>
    <row r="1255" spans="1:68" ht="12.75" hidden="1" customHeight="1" x14ac:dyDescent="0.3">
      <c r="A1255" s="60">
        <v>46114</v>
      </c>
      <c r="B1255" t="s">
        <v>82</v>
      </c>
      <c r="F1255" s="63">
        <v>186</v>
      </c>
      <c r="G1255">
        <v>93</v>
      </c>
      <c r="H1255" s="22">
        <v>0</v>
      </c>
      <c r="I1255" s="22">
        <v>0</v>
      </c>
      <c r="J1255" s="22">
        <f t="shared" si="94"/>
        <v>-93</v>
      </c>
      <c r="K1255" s="22"/>
      <c r="L1255" s="22"/>
      <c r="R1255" t="s">
        <v>83</v>
      </c>
      <c r="V1255">
        <v>2601168</v>
      </c>
      <c r="W1255" t="s">
        <v>799</v>
      </c>
      <c r="X1255" t="s">
        <v>66</v>
      </c>
      <c r="Y1255" t="s">
        <v>152</v>
      </c>
      <c r="Z1255" t="s">
        <v>153</v>
      </c>
      <c r="AG1255" t="s">
        <v>799</v>
      </c>
      <c r="AH1255" t="s">
        <v>800</v>
      </c>
      <c r="AI1255" t="s">
        <v>155</v>
      </c>
      <c r="AJ1255" t="s">
        <v>156</v>
      </c>
      <c r="AN1255">
        <v>260001</v>
      </c>
      <c r="BB1255" s="22">
        <v>-186</v>
      </c>
      <c r="BF1255">
        <f t="shared" si="90"/>
        <v>0</v>
      </c>
      <c r="BG1255" s="22">
        <f t="shared" si="91"/>
        <v>0</v>
      </c>
      <c r="BH1255" s="61" t="s">
        <v>71</v>
      </c>
      <c r="BI1255" t="e">
        <f>+VLOOKUP(AG1255,Sheet4!A:A,1,FALSE())</f>
        <v>#N/A</v>
      </c>
      <c r="BN1255" s="62">
        <f t="shared" si="95"/>
        <v>0</v>
      </c>
      <c r="BO1255" t="s">
        <v>801</v>
      </c>
    </row>
    <row r="1256" spans="1:68" ht="12.75" hidden="1" customHeight="1" x14ac:dyDescent="0.3">
      <c r="A1256" s="60">
        <v>46114</v>
      </c>
      <c r="B1256" t="s">
        <v>84</v>
      </c>
      <c r="F1256">
        <v>3100</v>
      </c>
      <c r="G1256">
        <v>3100</v>
      </c>
      <c r="H1256" s="22">
        <v>0</v>
      </c>
      <c r="I1256" s="22">
        <v>0</v>
      </c>
      <c r="J1256" s="22">
        <f t="shared" si="94"/>
        <v>-3100</v>
      </c>
      <c r="K1256" s="22"/>
      <c r="L1256" s="22">
        <f>I1256/50</f>
        <v>0</v>
      </c>
      <c r="R1256" t="s">
        <v>85</v>
      </c>
      <c r="V1256">
        <v>2601168</v>
      </c>
      <c r="W1256" t="s">
        <v>799</v>
      </c>
      <c r="X1256" t="s">
        <v>66</v>
      </c>
      <c r="Y1256" t="s">
        <v>152</v>
      </c>
      <c r="Z1256" t="s">
        <v>153</v>
      </c>
      <c r="AG1256" t="s">
        <v>799</v>
      </c>
      <c r="AH1256" t="s">
        <v>800</v>
      </c>
      <c r="AI1256" t="s">
        <v>155</v>
      </c>
      <c r="AJ1256" t="s">
        <v>156</v>
      </c>
      <c r="AN1256">
        <v>260001</v>
      </c>
      <c r="BB1256" s="22">
        <v>-3100</v>
      </c>
      <c r="BF1256">
        <f t="shared" si="90"/>
        <v>0</v>
      </c>
      <c r="BG1256" s="22">
        <f t="shared" si="91"/>
        <v>0</v>
      </c>
      <c r="BH1256" s="61" t="s">
        <v>71</v>
      </c>
      <c r="BI1256" t="e">
        <f>+VLOOKUP(AG1256,Sheet4!A:A,1,FALSE())</f>
        <v>#N/A</v>
      </c>
      <c r="BN1256" s="62">
        <f t="shared" si="95"/>
        <v>0</v>
      </c>
      <c r="BO1256" t="s">
        <v>801</v>
      </c>
    </row>
    <row r="1257" spans="1:68" ht="12.75" customHeight="1" x14ac:dyDescent="0.3">
      <c r="A1257" s="60">
        <v>46114</v>
      </c>
      <c r="B1257" t="s">
        <v>63</v>
      </c>
      <c r="F1257">
        <v>3885</v>
      </c>
      <c r="G1257">
        <v>3885</v>
      </c>
      <c r="H1257" s="22">
        <v>0</v>
      </c>
      <c r="I1257" s="22">
        <v>0</v>
      </c>
      <c r="J1257" s="22">
        <f t="shared" si="94"/>
        <v>-3885</v>
      </c>
      <c r="K1257" s="22"/>
      <c r="L1257" s="22"/>
      <c r="R1257" t="s">
        <v>64</v>
      </c>
      <c r="V1257">
        <v>2601169</v>
      </c>
      <c r="W1257" t="s">
        <v>802</v>
      </c>
      <c r="X1257" t="s">
        <v>144</v>
      </c>
      <c r="Y1257" t="s">
        <v>503</v>
      </c>
      <c r="Z1257" t="s">
        <v>803</v>
      </c>
      <c r="AG1257" t="s">
        <v>802</v>
      </c>
      <c r="AH1257" t="s">
        <v>804</v>
      </c>
      <c r="AI1257" t="s">
        <v>506</v>
      </c>
      <c r="AJ1257" t="s">
        <v>507</v>
      </c>
      <c r="AN1257">
        <v>260001</v>
      </c>
      <c r="BB1257" s="22">
        <v>-3885</v>
      </c>
      <c r="BF1257">
        <f t="shared" si="90"/>
        <v>0</v>
      </c>
      <c r="BG1257" s="22">
        <f t="shared" si="91"/>
        <v>0</v>
      </c>
      <c r="BH1257" s="61" t="s">
        <v>71</v>
      </c>
      <c r="BI1257" t="e">
        <f>+VLOOKUP(AG1257,Sheet4!A:A,1,FALSE())</f>
        <v>#N/A</v>
      </c>
      <c r="BN1257" s="62">
        <f t="shared" si="95"/>
        <v>0</v>
      </c>
      <c r="BO1257" t="s">
        <v>805</v>
      </c>
      <c r="BP1257" t="s">
        <v>73</v>
      </c>
    </row>
    <row r="1258" spans="1:68" ht="12.75" hidden="1" customHeight="1" x14ac:dyDescent="0.3">
      <c r="A1258" s="60">
        <v>46114</v>
      </c>
      <c r="B1258" t="s">
        <v>74</v>
      </c>
      <c r="F1258" s="63">
        <v>259</v>
      </c>
      <c r="G1258">
        <v>129.5</v>
      </c>
      <c r="H1258" s="22">
        <v>0</v>
      </c>
      <c r="I1258" s="22">
        <v>0</v>
      </c>
      <c r="J1258" s="22">
        <f t="shared" si="94"/>
        <v>-129.5</v>
      </c>
      <c r="K1258" s="22"/>
      <c r="L1258" s="22"/>
      <c r="R1258" t="s">
        <v>75</v>
      </c>
      <c r="V1258">
        <v>2601169</v>
      </c>
      <c r="W1258" t="s">
        <v>802</v>
      </c>
      <c r="X1258" t="s">
        <v>144</v>
      </c>
      <c r="Y1258" t="s">
        <v>503</v>
      </c>
      <c r="Z1258" t="s">
        <v>803</v>
      </c>
      <c r="AG1258" t="s">
        <v>802</v>
      </c>
      <c r="AH1258" t="s">
        <v>804</v>
      </c>
      <c r="AI1258" t="s">
        <v>506</v>
      </c>
      <c r="AJ1258" t="s">
        <v>507</v>
      </c>
      <c r="AN1258">
        <v>260001</v>
      </c>
      <c r="BB1258" s="22">
        <v>-259</v>
      </c>
      <c r="BF1258">
        <f t="shared" si="90"/>
        <v>0</v>
      </c>
      <c r="BG1258" s="22">
        <f t="shared" si="91"/>
        <v>0</v>
      </c>
      <c r="BH1258" s="61" t="s">
        <v>71</v>
      </c>
      <c r="BI1258" t="e">
        <f>+VLOOKUP(AG1258,Sheet4!A:A,1,FALSE())</f>
        <v>#N/A</v>
      </c>
      <c r="BN1258" s="62">
        <f t="shared" si="95"/>
        <v>0</v>
      </c>
      <c r="BO1258" t="s">
        <v>805</v>
      </c>
    </row>
    <row r="1259" spans="1:68" ht="12.75" hidden="1" customHeight="1" x14ac:dyDescent="0.3">
      <c r="A1259" s="60">
        <v>46114</v>
      </c>
      <c r="B1259" t="s">
        <v>76</v>
      </c>
      <c r="F1259">
        <v>5180</v>
      </c>
      <c r="G1259">
        <v>5180</v>
      </c>
      <c r="H1259" s="22">
        <v>0</v>
      </c>
      <c r="I1259" s="22">
        <v>0</v>
      </c>
      <c r="J1259" s="22">
        <f t="shared" si="94"/>
        <v>-5180</v>
      </c>
      <c r="K1259" s="22"/>
      <c r="L1259" s="22"/>
      <c r="R1259" t="s">
        <v>77</v>
      </c>
      <c r="V1259">
        <v>2601169</v>
      </c>
      <c r="W1259" t="s">
        <v>802</v>
      </c>
      <c r="X1259" t="s">
        <v>144</v>
      </c>
      <c r="Y1259" t="s">
        <v>503</v>
      </c>
      <c r="Z1259" t="s">
        <v>803</v>
      </c>
      <c r="AG1259" t="s">
        <v>802</v>
      </c>
      <c r="AH1259" t="s">
        <v>804</v>
      </c>
      <c r="AI1259" t="s">
        <v>506</v>
      </c>
      <c r="AJ1259" t="s">
        <v>507</v>
      </c>
      <c r="AN1259">
        <v>260001</v>
      </c>
      <c r="BB1259" s="22">
        <v>-5180</v>
      </c>
      <c r="BF1259">
        <f t="shared" si="90"/>
        <v>0</v>
      </c>
      <c r="BG1259" s="22">
        <f t="shared" si="91"/>
        <v>0</v>
      </c>
      <c r="BH1259" s="61" t="s">
        <v>71</v>
      </c>
      <c r="BI1259" t="e">
        <f>+VLOOKUP(AG1259,Sheet4!A:A,1,FALSE())</f>
        <v>#N/A</v>
      </c>
      <c r="BN1259" s="62">
        <f t="shared" si="95"/>
        <v>0</v>
      </c>
      <c r="BO1259" t="s">
        <v>805</v>
      </c>
    </row>
    <row r="1260" spans="1:68" ht="12.75" hidden="1" customHeight="1" x14ac:dyDescent="0.3">
      <c r="A1260" s="60">
        <v>46114</v>
      </c>
      <c r="B1260" t="s">
        <v>78</v>
      </c>
      <c r="F1260" s="63">
        <v>259</v>
      </c>
      <c r="G1260">
        <v>129.5</v>
      </c>
      <c r="H1260" s="22">
        <v>0</v>
      </c>
      <c r="I1260" s="22">
        <v>0</v>
      </c>
      <c r="J1260" s="22">
        <f t="shared" si="94"/>
        <v>-129.5</v>
      </c>
      <c r="K1260" s="22"/>
      <c r="L1260" s="22"/>
      <c r="R1260" t="s">
        <v>79</v>
      </c>
      <c r="V1260">
        <v>2601169</v>
      </c>
      <c r="W1260" t="s">
        <v>802</v>
      </c>
      <c r="X1260" t="s">
        <v>144</v>
      </c>
      <c r="Y1260" t="s">
        <v>503</v>
      </c>
      <c r="Z1260" t="s">
        <v>803</v>
      </c>
      <c r="AG1260" t="s">
        <v>802</v>
      </c>
      <c r="AH1260" t="s">
        <v>804</v>
      </c>
      <c r="AI1260" t="s">
        <v>506</v>
      </c>
      <c r="AJ1260" t="s">
        <v>507</v>
      </c>
      <c r="AN1260">
        <v>260001</v>
      </c>
      <c r="BB1260" s="22">
        <v>-259</v>
      </c>
      <c r="BF1260">
        <f t="shared" si="90"/>
        <v>0</v>
      </c>
      <c r="BG1260" s="22">
        <f t="shared" si="91"/>
        <v>0</v>
      </c>
      <c r="BH1260" s="61" t="s">
        <v>71</v>
      </c>
      <c r="BI1260" t="e">
        <f>+VLOOKUP(AG1260,Sheet4!A:A,1,FALSE())</f>
        <v>#N/A</v>
      </c>
      <c r="BN1260" s="62">
        <f t="shared" si="95"/>
        <v>0</v>
      </c>
      <c r="BO1260" t="s">
        <v>805</v>
      </c>
    </row>
    <row r="1261" spans="1:68" ht="12.75" hidden="1" customHeight="1" x14ac:dyDescent="0.3">
      <c r="A1261" s="60">
        <v>46114</v>
      </c>
      <c r="B1261" t="s">
        <v>80</v>
      </c>
      <c r="F1261">
        <v>3237.5</v>
      </c>
      <c r="G1261">
        <v>3237.5</v>
      </c>
      <c r="H1261" s="22">
        <v>0</v>
      </c>
      <c r="I1261" s="22">
        <v>0</v>
      </c>
      <c r="J1261" s="22">
        <f t="shared" si="94"/>
        <v>-3237.5</v>
      </c>
      <c r="K1261" s="22"/>
      <c r="L1261" s="22"/>
      <c r="R1261" t="s">
        <v>81</v>
      </c>
      <c r="V1261">
        <v>2601169</v>
      </c>
      <c r="W1261" t="s">
        <v>802</v>
      </c>
      <c r="X1261" t="s">
        <v>144</v>
      </c>
      <c r="Y1261" t="s">
        <v>503</v>
      </c>
      <c r="Z1261" t="s">
        <v>803</v>
      </c>
      <c r="AG1261" t="s">
        <v>802</v>
      </c>
      <c r="AH1261" t="s">
        <v>804</v>
      </c>
      <c r="AI1261" t="s">
        <v>506</v>
      </c>
      <c r="AJ1261" t="s">
        <v>507</v>
      </c>
      <c r="AN1261">
        <v>260001</v>
      </c>
      <c r="BB1261" s="22">
        <v>-3237.5</v>
      </c>
      <c r="BF1261">
        <f t="shared" si="90"/>
        <v>0</v>
      </c>
      <c r="BG1261" s="22">
        <f t="shared" si="91"/>
        <v>0</v>
      </c>
      <c r="BH1261" s="61" t="s">
        <v>71</v>
      </c>
      <c r="BI1261" t="e">
        <f>+VLOOKUP(AG1261,Sheet4!A:A,1,FALSE())</f>
        <v>#N/A</v>
      </c>
      <c r="BN1261" s="62">
        <f t="shared" si="95"/>
        <v>0</v>
      </c>
      <c r="BO1261" t="s">
        <v>805</v>
      </c>
    </row>
    <row r="1262" spans="1:68" ht="12.75" customHeight="1" x14ac:dyDescent="0.3">
      <c r="A1262" s="60">
        <v>46114</v>
      </c>
      <c r="B1262" t="s">
        <v>63</v>
      </c>
      <c r="F1262">
        <v>3660</v>
      </c>
      <c r="G1262">
        <v>3660</v>
      </c>
      <c r="H1262">
        <v>4275</v>
      </c>
      <c r="I1262">
        <v>4275</v>
      </c>
      <c r="J1262" s="22">
        <v>615</v>
      </c>
      <c r="R1262" t="s">
        <v>64</v>
      </c>
      <c r="V1262">
        <v>2601170</v>
      </c>
      <c r="W1262" t="s">
        <v>806</v>
      </c>
      <c r="X1262" t="s">
        <v>169</v>
      </c>
      <c r="Y1262" t="s">
        <v>412</v>
      </c>
      <c r="Z1262" t="s">
        <v>807</v>
      </c>
      <c r="AG1262" t="s">
        <v>806</v>
      </c>
      <c r="AH1262" t="s">
        <v>808</v>
      </c>
      <c r="AI1262" t="s">
        <v>415</v>
      </c>
      <c r="AJ1262">
        <v>864272425</v>
      </c>
      <c r="AN1262">
        <v>260001</v>
      </c>
      <c r="BF1262">
        <f t="shared" si="90"/>
        <v>0</v>
      </c>
      <c r="BG1262" s="22">
        <f t="shared" si="91"/>
        <v>-4275</v>
      </c>
      <c r="BH1262" s="61" t="s">
        <v>71</v>
      </c>
      <c r="BI1262" t="e">
        <f>+VLOOKUP(AG1262,Sheet4!A:A,1,FALSE())</f>
        <v>#N/A</v>
      </c>
      <c r="BN1262" s="62">
        <v>615</v>
      </c>
      <c r="BO1262" t="s">
        <v>809</v>
      </c>
      <c r="BP1262" t="s">
        <v>73</v>
      </c>
    </row>
    <row r="1263" spans="1:68" s="68" customFormat="1" ht="12.75" customHeight="1" x14ac:dyDescent="0.3">
      <c r="A1263" s="70">
        <v>46114</v>
      </c>
      <c r="B1263" s="68" t="s">
        <v>63</v>
      </c>
      <c r="F1263" s="68">
        <v>15</v>
      </c>
      <c r="G1263" s="68">
        <v>15</v>
      </c>
      <c r="H1263" s="68">
        <v>15</v>
      </c>
      <c r="I1263" s="68">
        <v>15</v>
      </c>
      <c r="J1263" s="22">
        <v>0</v>
      </c>
      <c r="R1263" s="68" t="s">
        <v>64</v>
      </c>
      <c r="V1263" s="68">
        <v>2601170</v>
      </c>
      <c r="W1263" s="68" t="s">
        <v>806</v>
      </c>
      <c r="X1263" s="68" t="s">
        <v>169</v>
      </c>
      <c r="Y1263" s="68" t="s">
        <v>412</v>
      </c>
      <c r="Z1263" s="68" t="s">
        <v>810</v>
      </c>
      <c r="AG1263" s="68" t="s">
        <v>806</v>
      </c>
      <c r="AH1263" s="68" t="s">
        <v>808</v>
      </c>
      <c r="AI1263" s="68" t="s">
        <v>415</v>
      </c>
      <c r="AJ1263" s="68">
        <v>864272425</v>
      </c>
      <c r="AN1263" s="68">
        <v>260001</v>
      </c>
      <c r="BF1263" s="68">
        <f t="shared" si="90"/>
        <v>0</v>
      </c>
      <c r="BG1263" s="22">
        <f t="shared" si="91"/>
        <v>-15</v>
      </c>
      <c r="BH1263" s="61" t="s">
        <v>71</v>
      </c>
      <c r="BI1263" s="68" t="e">
        <f>+VLOOKUP(AG1263,Sheet4!A:A,1,FALSE())</f>
        <v>#N/A</v>
      </c>
      <c r="BN1263" s="62">
        <v>0</v>
      </c>
      <c r="BO1263" s="68" t="s">
        <v>809</v>
      </c>
      <c r="BP1263" s="68" t="s">
        <v>73</v>
      </c>
    </row>
    <row r="1264" spans="1:68" ht="12.75" hidden="1" customHeight="1" x14ac:dyDescent="0.3">
      <c r="A1264" s="60">
        <v>46114</v>
      </c>
      <c r="B1264" t="s">
        <v>74</v>
      </c>
      <c r="F1264" s="63">
        <v>244</v>
      </c>
      <c r="G1264">
        <v>122</v>
      </c>
      <c r="H1264">
        <v>285</v>
      </c>
      <c r="I1264">
        <v>285</v>
      </c>
      <c r="J1264" s="22">
        <v>41</v>
      </c>
      <c r="R1264" t="s">
        <v>75</v>
      </c>
      <c r="V1264">
        <v>2601170</v>
      </c>
      <c r="W1264" t="s">
        <v>806</v>
      </c>
      <c r="X1264" t="s">
        <v>169</v>
      </c>
      <c r="Y1264" t="s">
        <v>412</v>
      </c>
      <c r="Z1264" t="s">
        <v>807</v>
      </c>
      <c r="AG1264" t="s">
        <v>806</v>
      </c>
      <c r="AH1264" t="s">
        <v>808</v>
      </c>
      <c r="AI1264" t="s">
        <v>415</v>
      </c>
      <c r="AJ1264">
        <v>864272425</v>
      </c>
      <c r="AN1264">
        <v>260001</v>
      </c>
      <c r="BF1264">
        <f t="shared" si="90"/>
        <v>0</v>
      </c>
      <c r="BG1264" s="22">
        <f t="shared" si="91"/>
        <v>-285</v>
      </c>
      <c r="BH1264" s="61" t="s">
        <v>71</v>
      </c>
      <c r="BI1264" t="e">
        <f>+VLOOKUP(AG1264,Sheet4!A:A,1,FALSE())</f>
        <v>#N/A</v>
      </c>
      <c r="BN1264" s="62">
        <v>41</v>
      </c>
      <c r="BO1264" t="s">
        <v>809</v>
      </c>
    </row>
    <row r="1265" spans="1:68" ht="12.75" hidden="1" customHeight="1" x14ac:dyDescent="0.3">
      <c r="A1265" s="60">
        <v>46114</v>
      </c>
      <c r="B1265" t="s">
        <v>74</v>
      </c>
      <c r="F1265" s="63">
        <v>1</v>
      </c>
      <c r="G1265">
        <v>0.5</v>
      </c>
      <c r="H1265">
        <v>1</v>
      </c>
      <c r="I1265">
        <v>1</v>
      </c>
      <c r="J1265" s="22">
        <v>0</v>
      </c>
      <c r="R1265" t="s">
        <v>75</v>
      </c>
      <c r="V1265">
        <v>2601170</v>
      </c>
      <c r="W1265" t="s">
        <v>806</v>
      </c>
      <c r="X1265" t="s">
        <v>169</v>
      </c>
      <c r="Y1265" t="s">
        <v>412</v>
      </c>
      <c r="Z1265" t="s">
        <v>810</v>
      </c>
      <c r="AG1265" t="s">
        <v>806</v>
      </c>
      <c r="AH1265" t="s">
        <v>808</v>
      </c>
      <c r="AI1265" t="s">
        <v>415</v>
      </c>
      <c r="AJ1265">
        <v>864272425</v>
      </c>
      <c r="AN1265">
        <v>260001</v>
      </c>
      <c r="BF1265">
        <f t="shared" si="90"/>
        <v>0</v>
      </c>
      <c r="BG1265" s="22">
        <f t="shared" si="91"/>
        <v>-1</v>
      </c>
      <c r="BH1265" s="61" t="s">
        <v>71</v>
      </c>
      <c r="BI1265" t="e">
        <f>+VLOOKUP(AG1265,Sheet4!A:A,1,FALSE())</f>
        <v>#N/A</v>
      </c>
      <c r="BN1265" s="62">
        <v>0</v>
      </c>
      <c r="BO1265" t="s">
        <v>809</v>
      </c>
    </row>
    <row r="1266" spans="1:68" ht="12.75" hidden="1" customHeight="1" x14ac:dyDescent="0.3">
      <c r="A1266" s="60">
        <v>46114</v>
      </c>
      <c r="B1266" t="s">
        <v>76</v>
      </c>
      <c r="F1266">
        <v>4880</v>
      </c>
      <c r="G1266">
        <v>4880</v>
      </c>
      <c r="H1266">
        <v>5700</v>
      </c>
      <c r="I1266">
        <v>5700</v>
      </c>
      <c r="J1266" s="22">
        <v>820</v>
      </c>
      <c r="R1266" t="s">
        <v>77</v>
      </c>
      <c r="V1266">
        <v>2601170</v>
      </c>
      <c r="W1266" t="s">
        <v>806</v>
      </c>
      <c r="X1266" t="s">
        <v>169</v>
      </c>
      <c r="Y1266" t="s">
        <v>412</v>
      </c>
      <c r="Z1266" t="s">
        <v>807</v>
      </c>
      <c r="AG1266" t="s">
        <v>806</v>
      </c>
      <c r="AH1266" t="s">
        <v>808</v>
      </c>
      <c r="AI1266" t="s">
        <v>415</v>
      </c>
      <c r="AJ1266">
        <v>864272425</v>
      </c>
      <c r="AN1266">
        <v>260001</v>
      </c>
      <c r="BF1266">
        <f t="shared" si="90"/>
        <v>0</v>
      </c>
      <c r="BG1266" s="22">
        <f t="shared" si="91"/>
        <v>-5700</v>
      </c>
      <c r="BH1266" s="61" t="s">
        <v>71</v>
      </c>
      <c r="BI1266" t="e">
        <f>+VLOOKUP(AG1266,Sheet4!A:A,1,FALSE())</f>
        <v>#N/A</v>
      </c>
      <c r="BN1266" s="62">
        <v>820</v>
      </c>
      <c r="BO1266" t="s">
        <v>809</v>
      </c>
    </row>
    <row r="1267" spans="1:68" ht="12.75" hidden="1" customHeight="1" x14ac:dyDescent="0.3">
      <c r="A1267" s="60">
        <v>46114</v>
      </c>
      <c r="B1267" t="s">
        <v>76</v>
      </c>
      <c r="F1267">
        <v>20</v>
      </c>
      <c r="G1267">
        <v>20</v>
      </c>
      <c r="H1267">
        <v>20</v>
      </c>
      <c r="I1267">
        <v>20</v>
      </c>
      <c r="J1267" s="22">
        <v>0</v>
      </c>
      <c r="R1267" t="s">
        <v>77</v>
      </c>
      <c r="V1267">
        <v>2601170</v>
      </c>
      <c r="W1267" t="s">
        <v>806</v>
      </c>
      <c r="X1267" t="s">
        <v>169</v>
      </c>
      <c r="Y1267" t="s">
        <v>412</v>
      </c>
      <c r="Z1267" t="s">
        <v>810</v>
      </c>
      <c r="AG1267" t="s">
        <v>806</v>
      </c>
      <c r="AH1267" t="s">
        <v>808</v>
      </c>
      <c r="AI1267" t="s">
        <v>415</v>
      </c>
      <c r="AJ1267">
        <v>864272425</v>
      </c>
      <c r="AN1267">
        <v>260001</v>
      </c>
      <c r="BF1267">
        <f t="shared" si="90"/>
        <v>0</v>
      </c>
      <c r="BG1267" s="22">
        <f t="shared" si="91"/>
        <v>-20</v>
      </c>
      <c r="BH1267" s="61" t="s">
        <v>71</v>
      </c>
      <c r="BI1267" t="e">
        <f>+VLOOKUP(AG1267,Sheet4!A:A,1,FALSE())</f>
        <v>#N/A</v>
      </c>
      <c r="BN1267" s="62">
        <v>0</v>
      </c>
      <c r="BO1267" t="s">
        <v>809</v>
      </c>
    </row>
    <row r="1268" spans="1:68" ht="12.75" hidden="1" customHeight="1" x14ac:dyDescent="0.3">
      <c r="A1268" s="60">
        <v>46114</v>
      </c>
      <c r="B1268" t="s">
        <v>78</v>
      </c>
      <c r="F1268" s="63">
        <v>244</v>
      </c>
      <c r="G1268">
        <v>122</v>
      </c>
      <c r="H1268">
        <v>285</v>
      </c>
      <c r="I1268">
        <v>285</v>
      </c>
      <c r="J1268" s="22">
        <v>41</v>
      </c>
      <c r="R1268" t="s">
        <v>79</v>
      </c>
      <c r="V1268">
        <v>2601170</v>
      </c>
      <c r="W1268" t="s">
        <v>806</v>
      </c>
      <c r="X1268" t="s">
        <v>169</v>
      </c>
      <c r="Y1268" t="s">
        <v>412</v>
      </c>
      <c r="Z1268" t="s">
        <v>807</v>
      </c>
      <c r="AG1268" t="s">
        <v>806</v>
      </c>
      <c r="AH1268" t="s">
        <v>808</v>
      </c>
      <c r="AI1268" t="s">
        <v>415</v>
      </c>
      <c r="AJ1268">
        <v>864272425</v>
      </c>
      <c r="AN1268">
        <v>260001</v>
      </c>
      <c r="BF1268">
        <f t="shared" si="90"/>
        <v>0</v>
      </c>
      <c r="BG1268" s="22">
        <f t="shared" si="91"/>
        <v>-285</v>
      </c>
      <c r="BH1268" s="61" t="s">
        <v>71</v>
      </c>
      <c r="BI1268" t="e">
        <f>+VLOOKUP(AG1268,Sheet4!A:A,1,FALSE())</f>
        <v>#N/A</v>
      </c>
      <c r="BN1268" s="62">
        <v>41</v>
      </c>
      <c r="BO1268" t="s">
        <v>809</v>
      </c>
    </row>
    <row r="1269" spans="1:68" ht="12.75" hidden="1" customHeight="1" x14ac:dyDescent="0.3">
      <c r="A1269" s="60">
        <v>46114</v>
      </c>
      <c r="B1269" t="s">
        <v>78</v>
      </c>
      <c r="F1269" s="63">
        <v>1</v>
      </c>
      <c r="G1269">
        <v>0.5</v>
      </c>
      <c r="H1269">
        <v>1</v>
      </c>
      <c r="I1269">
        <v>1</v>
      </c>
      <c r="J1269" s="22">
        <v>0</v>
      </c>
      <c r="R1269" t="s">
        <v>79</v>
      </c>
      <c r="V1269">
        <v>2601170</v>
      </c>
      <c r="W1269" t="s">
        <v>806</v>
      </c>
      <c r="X1269" t="s">
        <v>169</v>
      </c>
      <c r="Y1269" t="s">
        <v>412</v>
      </c>
      <c r="Z1269" t="s">
        <v>810</v>
      </c>
      <c r="AG1269" t="s">
        <v>806</v>
      </c>
      <c r="AH1269" t="s">
        <v>808</v>
      </c>
      <c r="AI1269" t="s">
        <v>415</v>
      </c>
      <c r="AJ1269">
        <v>864272425</v>
      </c>
      <c r="AN1269">
        <v>260001</v>
      </c>
      <c r="BF1269">
        <f t="shared" si="90"/>
        <v>0</v>
      </c>
      <c r="BG1269" s="22">
        <f t="shared" si="91"/>
        <v>-1</v>
      </c>
      <c r="BH1269" s="61" t="s">
        <v>71</v>
      </c>
      <c r="BI1269" t="e">
        <f>+VLOOKUP(AG1269,Sheet4!A:A,1,FALSE())</f>
        <v>#N/A</v>
      </c>
      <c r="BN1269" s="62">
        <v>0</v>
      </c>
      <c r="BO1269" t="s">
        <v>809</v>
      </c>
    </row>
    <row r="1270" spans="1:68" ht="12.75" hidden="1" customHeight="1" x14ac:dyDescent="0.3">
      <c r="A1270" s="60">
        <v>46114</v>
      </c>
      <c r="B1270" t="s">
        <v>80</v>
      </c>
      <c r="F1270">
        <v>3050</v>
      </c>
      <c r="G1270">
        <v>3050</v>
      </c>
      <c r="H1270">
        <v>3562.5</v>
      </c>
      <c r="I1270">
        <v>3562.5</v>
      </c>
      <c r="J1270" s="22">
        <v>512.5</v>
      </c>
      <c r="R1270" t="s">
        <v>81</v>
      </c>
      <c r="V1270">
        <v>2601170</v>
      </c>
      <c r="W1270" t="s">
        <v>806</v>
      </c>
      <c r="X1270" t="s">
        <v>169</v>
      </c>
      <c r="Y1270" t="s">
        <v>412</v>
      </c>
      <c r="Z1270" t="s">
        <v>807</v>
      </c>
      <c r="AG1270" t="s">
        <v>806</v>
      </c>
      <c r="AH1270" t="s">
        <v>808</v>
      </c>
      <c r="AI1270" t="s">
        <v>415</v>
      </c>
      <c r="AJ1270">
        <v>864272425</v>
      </c>
      <c r="AN1270">
        <v>260001</v>
      </c>
      <c r="BC1270" s="64">
        <v>3050</v>
      </c>
      <c r="BF1270">
        <f t="shared" si="90"/>
        <v>3050</v>
      </c>
      <c r="BG1270" s="22">
        <f t="shared" si="91"/>
        <v>-512.5</v>
      </c>
      <c r="BH1270" s="67" t="s">
        <v>99</v>
      </c>
      <c r="BI1270" t="e">
        <f>+VLOOKUP(AG1270,Sheet4!A:A,1,FALSE())</f>
        <v>#N/A</v>
      </c>
      <c r="BN1270" s="62">
        <v>512.5</v>
      </c>
      <c r="BO1270" t="s">
        <v>809</v>
      </c>
    </row>
    <row r="1271" spans="1:68" ht="12.75" hidden="1" customHeight="1" x14ac:dyDescent="0.3">
      <c r="A1271" s="60">
        <v>46114</v>
      </c>
      <c r="B1271" t="s">
        <v>80</v>
      </c>
      <c r="F1271">
        <v>12.5</v>
      </c>
      <c r="G1271">
        <v>12.5</v>
      </c>
      <c r="H1271">
        <v>12.5</v>
      </c>
      <c r="I1271">
        <v>12.5</v>
      </c>
      <c r="J1271" s="22">
        <v>0</v>
      </c>
      <c r="R1271" t="s">
        <v>81</v>
      </c>
      <c r="V1271">
        <v>2601170</v>
      </c>
      <c r="W1271" t="s">
        <v>806</v>
      </c>
      <c r="X1271" t="s">
        <v>169</v>
      </c>
      <c r="Y1271" t="s">
        <v>412</v>
      </c>
      <c r="Z1271" t="s">
        <v>810</v>
      </c>
      <c r="AG1271" t="s">
        <v>806</v>
      </c>
      <c r="AH1271" t="s">
        <v>808</v>
      </c>
      <c r="AI1271" t="s">
        <v>415</v>
      </c>
      <c r="AJ1271">
        <v>864272425</v>
      </c>
      <c r="AN1271">
        <v>260001</v>
      </c>
      <c r="BC1271" s="64">
        <v>12</v>
      </c>
      <c r="BF1271">
        <f t="shared" si="90"/>
        <v>12</v>
      </c>
      <c r="BG1271" s="22">
        <f t="shared" si="91"/>
        <v>-0.5</v>
      </c>
      <c r="BH1271" s="67" t="s">
        <v>99</v>
      </c>
      <c r="BI1271" t="e">
        <f>+VLOOKUP(AG1271,Sheet4!A:A,1,FALSE())</f>
        <v>#N/A</v>
      </c>
      <c r="BN1271" s="62">
        <v>0</v>
      </c>
      <c r="BO1271" t="s">
        <v>809</v>
      </c>
    </row>
    <row r="1272" spans="1:68" ht="12.75" customHeight="1" x14ac:dyDescent="0.3">
      <c r="A1272" s="60">
        <v>46114</v>
      </c>
      <c r="B1272" t="s">
        <v>63</v>
      </c>
      <c r="F1272">
        <v>3150</v>
      </c>
      <c r="G1272">
        <v>3150</v>
      </c>
      <c r="H1272">
        <v>4995</v>
      </c>
      <c r="I1272">
        <v>4995</v>
      </c>
      <c r="J1272" s="22">
        <v>1845</v>
      </c>
      <c r="R1272" t="s">
        <v>64</v>
      </c>
      <c r="V1272">
        <v>2601171</v>
      </c>
      <c r="W1272" t="s">
        <v>811</v>
      </c>
      <c r="X1272" t="s">
        <v>169</v>
      </c>
      <c r="Y1272" t="s">
        <v>355</v>
      </c>
      <c r="Z1272" t="s">
        <v>812</v>
      </c>
      <c r="AG1272" t="s">
        <v>811</v>
      </c>
      <c r="AH1272" t="s">
        <v>813</v>
      </c>
      <c r="AI1272" t="s">
        <v>358</v>
      </c>
      <c r="AJ1272" t="s">
        <v>359</v>
      </c>
      <c r="AN1272">
        <v>260001</v>
      </c>
      <c r="BF1272">
        <f t="shared" si="90"/>
        <v>0</v>
      </c>
      <c r="BG1272" s="22">
        <f t="shared" si="91"/>
        <v>-4995</v>
      </c>
      <c r="BH1272" s="61" t="s">
        <v>71</v>
      </c>
      <c r="BI1272" t="e">
        <f>+VLOOKUP(AG1272,Sheet4!A:A,1,FALSE())</f>
        <v>#N/A</v>
      </c>
      <c r="BN1272" s="62">
        <v>1845</v>
      </c>
      <c r="BO1272" t="s">
        <v>814</v>
      </c>
      <c r="BP1272" t="s">
        <v>73</v>
      </c>
    </row>
    <row r="1273" spans="1:68" ht="12.75" customHeight="1" x14ac:dyDescent="0.3">
      <c r="A1273" s="60">
        <v>46114</v>
      </c>
      <c r="B1273" t="s">
        <v>63</v>
      </c>
      <c r="F1273">
        <v>6210</v>
      </c>
      <c r="G1273">
        <v>6210</v>
      </c>
      <c r="H1273">
        <v>9855</v>
      </c>
      <c r="I1273">
        <v>9855</v>
      </c>
      <c r="J1273" s="22">
        <v>3645</v>
      </c>
      <c r="R1273" t="s">
        <v>64</v>
      </c>
      <c r="V1273">
        <v>2601171</v>
      </c>
      <c r="W1273" t="s">
        <v>811</v>
      </c>
      <c r="X1273" t="s">
        <v>169</v>
      </c>
      <c r="Y1273" t="s">
        <v>355</v>
      </c>
      <c r="Z1273" t="s">
        <v>815</v>
      </c>
      <c r="AG1273" t="s">
        <v>811</v>
      </c>
      <c r="AH1273" t="s">
        <v>813</v>
      </c>
      <c r="AI1273" t="s">
        <v>358</v>
      </c>
      <c r="AJ1273" t="s">
        <v>359</v>
      </c>
      <c r="AN1273">
        <v>260001</v>
      </c>
      <c r="BF1273">
        <f t="shared" si="90"/>
        <v>0</v>
      </c>
      <c r="BG1273" s="22">
        <f t="shared" si="91"/>
        <v>-9855</v>
      </c>
      <c r="BH1273" s="61" t="s">
        <v>71</v>
      </c>
      <c r="BI1273" t="e">
        <f>+VLOOKUP(AG1273,Sheet4!A:A,1,FALSE())</f>
        <v>#N/A</v>
      </c>
      <c r="BN1273" s="62">
        <v>3645</v>
      </c>
      <c r="BO1273" t="s">
        <v>814</v>
      </c>
      <c r="BP1273" t="s">
        <v>73</v>
      </c>
    </row>
    <row r="1274" spans="1:68" ht="12.75" hidden="1" customHeight="1" x14ac:dyDescent="0.3">
      <c r="A1274" s="60">
        <v>46114</v>
      </c>
      <c r="B1274" t="s">
        <v>74</v>
      </c>
      <c r="F1274" s="63">
        <v>210</v>
      </c>
      <c r="G1274">
        <v>105</v>
      </c>
      <c r="H1274">
        <v>333</v>
      </c>
      <c r="I1274">
        <v>333</v>
      </c>
      <c r="J1274" s="22">
        <v>123</v>
      </c>
      <c r="R1274" t="s">
        <v>75</v>
      </c>
      <c r="V1274">
        <v>2601171</v>
      </c>
      <c r="W1274" t="s">
        <v>811</v>
      </c>
      <c r="X1274" t="s">
        <v>169</v>
      </c>
      <c r="Y1274" t="s">
        <v>355</v>
      </c>
      <c r="Z1274" t="s">
        <v>812</v>
      </c>
      <c r="AG1274" t="s">
        <v>811</v>
      </c>
      <c r="AH1274" t="s">
        <v>813</v>
      </c>
      <c r="AI1274" t="s">
        <v>358</v>
      </c>
      <c r="AJ1274" t="s">
        <v>359</v>
      </c>
      <c r="AN1274">
        <v>260001</v>
      </c>
      <c r="BF1274">
        <f t="shared" si="90"/>
        <v>0</v>
      </c>
      <c r="BG1274" s="22">
        <f t="shared" si="91"/>
        <v>-333</v>
      </c>
      <c r="BH1274" s="61" t="s">
        <v>71</v>
      </c>
      <c r="BI1274" t="e">
        <f>+VLOOKUP(AG1274,Sheet4!A:A,1,FALSE())</f>
        <v>#N/A</v>
      </c>
      <c r="BN1274" s="62">
        <v>123</v>
      </c>
      <c r="BO1274" t="s">
        <v>814</v>
      </c>
    </row>
    <row r="1275" spans="1:68" ht="12.75" hidden="1" customHeight="1" x14ac:dyDescent="0.3">
      <c r="A1275" s="60">
        <v>46114</v>
      </c>
      <c r="B1275" t="s">
        <v>74</v>
      </c>
      <c r="F1275" s="63">
        <v>414</v>
      </c>
      <c r="G1275">
        <v>207</v>
      </c>
      <c r="H1275">
        <v>657</v>
      </c>
      <c r="I1275">
        <v>657</v>
      </c>
      <c r="J1275" s="22">
        <v>243</v>
      </c>
      <c r="R1275" t="s">
        <v>75</v>
      </c>
      <c r="V1275">
        <v>2601171</v>
      </c>
      <c r="W1275" t="s">
        <v>811</v>
      </c>
      <c r="X1275" t="s">
        <v>169</v>
      </c>
      <c r="Y1275" t="s">
        <v>355</v>
      </c>
      <c r="Z1275" t="s">
        <v>815</v>
      </c>
      <c r="AG1275" t="s">
        <v>811</v>
      </c>
      <c r="AH1275" t="s">
        <v>813</v>
      </c>
      <c r="AI1275" t="s">
        <v>358</v>
      </c>
      <c r="AJ1275" t="s">
        <v>359</v>
      </c>
      <c r="AN1275">
        <v>260001</v>
      </c>
      <c r="BF1275">
        <f t="shared" si="90"/>
        <v>0</v>
      </c>
      <c r="BG1275" s="22">
        <f t="shared" si="91"/>
        <v>-657</v>
      </c>
      <c r="BH1275" s="61" t="s">
        <v>71</v>
      </c>
      <c r="BI1275" t="e">
        <f>+VLOOKUP(AG1275,Sheet4!A:A,1,FALSE())</f>
        <v>#N/A</v>
      </c>
      <c r="BN1275" s="62">
        <v>243</v>
      </c>
      <c r="BO1275" t="s">
        <v>814</v>
      </c>
    </row>
    <row r="1276" spans="1:68" ht="12.75" hidden="1" customHeight="1" x14ac:dyDescent="0.3">
      <c r="A1276" s="60">
        <v>46114</v>
      </c>
      <c r="B1276" t="s">
        <v>76</v>
      </c>
      <c r="F1276">
        <v>4200</v>
      </c>
      <c r="G1276">
        <v>4200</v>
      </c>
      <c r="H1276">
        <v>6660</v>
      </c>
      <c r="I1276">
        <v>6660</v>
      </c>
      <c r="J1276" s="22">
        <v>2460</v>
      </c>
      <c r="R1276" t="s">
        <v>77</v>
      </c>
      <c r="V1276">
        <v>2601171</v>
      </c>
      <c r="W1276" t="s">
        <v>811</v>
      </c>
      <c r="X1276" t="s">
        <v>169</v>
      </c>
      <c r="Y1276" t="s">
        <v>355</v>
      </c>
      <c r="Z1276" t="s">
        <v>812</v>
      </c>
      <c r="AG1276" t="s">
        <v>811</v>
      </c>
      <c r="AH1276" t="s">
        <v>813</v>
      </c>
      <c r="AI1276" t="s">
        <v>358</v>
      </c>
      <c r="AJ1276" t="s">
        <v>359</v>
      </c>
      <c r="AN1276">
        <v>260001</v>
      </c>
      <c r="BF1276">
        <f t="shared" si="90"/>
        <v>0</v>
      </c>
      <c r="BG1276" s="22">
        <f t="shared" si="91"/>
        <v>-6660</v>
      </c>
      <c r="BH1276" s="61" t="s">
        <v>71</v>
      </c>
      <c r="BI1276" t="e">
        <f>+VLOOKUP(AG1276,Sheet4!A:A,1,FALSE())</f>
        <v>#N/A</v>
      </c>
      <c r="BN1276" s="62">
        <v>2460</v>
      </c>
      <c r="BO1276" t="s">
        <v>814</v>
      </c>
    </row>
    <row r="1277" spans="1:68" ht="12.75" hidden="1" customHeight="1" x14ac:dyDescent="0.3">
      <c r="A1277" s="60">
        <v>46114</v>
      </c>
      <c r="B1277" t="s">
        <v>76</v>
      </c>
      <c r="F1277">
        <v>8280</v>
      </c>
      <c r="G1277">
        <v>8280</v>
      </c>
      <c r="H1277">
        <v>13140</v>
      </c>
      <c r="I1277">
        <v>13140</v>
      </c>
      <c r="J1277" s="22">
        <v>4860</v>
      </c>
      <c r="R1277" t="s">
        <v>77</v>
      </c>
      <c r="V1277">
        <v>2601171</v>
      </c>
      <c r="W1277" t="s">
        <v>811</v>
      </c>
      <c r="X1277" t="s">
        <v>169</v>
      </c>
      <c r="Y1277" t="s">
        <v>355</v>
      </c>
      <c r="Z1277" t="s">
        <v>815</v>
      </c>
      <c r="AG1277" t="s">
        <v>811</v>
      </c>
      <c r="AH1277" t="s">
        <v>813</v>
      </c>
      <c r="AI1277" t="s">
        <v>358</v>
      </c>
      <c r="AJ1277" t="s">
        <v>359</v>
      </c>
      <c r="AN1277">
        <v>260001</v>
      </c>
      <c r="BF1277">
        <f t="shared" si="90"/>
        <v>0</v>
      </c>
      <c r="BG1277" s="22">
        <f t="shared" si="91"/>
        <v>-13140</v>
      </c>
      <c r="BH1277" s="61" t="s">
        <v>71</v>
      </c>
      <c r="BI1277" t="e">
        <f>+VLOOKUP(AG1277,Sheet4!A:A,1,FALSE())</f>
        <v>#N/A</v>
      </c>
      <c r="BN1277" s="62">
        <v>4860</v>
      </c>
      <c r="BO1277" t="s">
        <v>814</v>
      </c>
    </row>
    <row r="1278" spans="1:68" ht="12.75" hidden="1" customHeight="1" x14ac:dyDescent="0.3">
      <c r="A1278" s="60">
        <v>46114</v>
      </c>
      <c r="B1278" t="s">
        <v>78</v>
      </c>
      <c r="F1278" s="63">
        <v>139</v>
      </c>
      <c r="G1278">
        <v>69.5</v>
      </c>
      <c r="H1278">
        <v>393</v>
      </c>
      <c r="I1278">
        <v>393</v>
      </c>
      <c r="J1278" s="22">
        <v>254</v>
      </c>
      <c r="R1278" t="s">
        <v>79</v>
      </c>
      <c r="V1278">
        <v>2601171</v>
      </c>
      <c r="W1278" t="s">
        <v>811</v>
      </c>
      <c r="X1278" t="s">
        <v>169</v>
      </c>
      <c r="Y1278" t="s">
        <v>355</v>
      </c>
      <c r="Z1278" t="s">
        <v>812</v>
      </c>
      <c r="AG1278" t="s">
        <v>811</v>
      </c>
      <c r="AH1278" t="s">
        <v>813</v>
      </c>
      <c r="AI1278" t="s">
        <v>358</v>
      </c>
      <c r="AJ1278" t="s">
        <v>359</v>
      </c>
      <c r="AN1278">
        <v>260001</v>
      </c>
      <c r="BF1278">
        <f t="shared" si="90"/>
        <v>0</v>
      </c>
      <c r="BG1278" s="22">
        <f t="shared" si="91"/>
        <v>-393</v>
      </c>
      <c r="BH1278" s="61" t="s">
        <v>71</v>
      </c>
      <c r="BI1278" t="e">
        <f>+VLOOKUP(AG1278,Sheet4!A:A,1,FALSE())</f>
        <v>#N/A</v>
      </c>
      <c r="BN1278" s="62">
        <v>254</v>
      </c>
      <c r="BO1278" t="s">
        <v>814</v>
      </c>
    </row>
    <row r="1279" spans="1:68" ht="12.75" hidden="1" customHeight="1" x14ac:dyDescent="0.3">
      <c r="A1279" s="60">
        <v>46114</v>
      </c>
      <c r="B1279" t="s">
        <v>78</v>
      </c>
      <c r="F1279" s="63">
        <v>211</v>
      </c>
      <c r="G1279">
        <v>105.5</v>
      </c>
      <c r="H1279">
        <v>597</v>
      </c>
      <c r="I1279">
        <v>597</v>
      </c>
      <c r="J1279" s="22">
        <v>386</v>
      </c>
      <c r="R1279" t="s">
        <v>79</v>
      </c>
      <c r="V1279">
        <v>2601171</v>
      </c>
      <c r="W1279" t="s">
        <v>811</v>
      </c>
      <c r="X1279" t="s">
        <v>169</v>
      </c>
      <c r="Y1279" t="s">
        <v>355</v>
      </c>
      <c r="Z1279" t="s">
        <v>815</v>
      </c>
      <c r="AG1279" t="s">
        <v>811</v>
      </c>
      <c r="AH1279" t="s">
        <v>813</v>
      </c>
      <c r="AI1279" t="s">
        <v>358</v>
      </c>
      <c r="AJ1279" t="s">
        <v>359</v>
      </c>
      <c r="AN1279">
        <v>260001</v>
      </c>
      <c r="BF1279">
        <f t="shared" si="90"/>
        <v>0</v>
      </c>
      <c r="BG1279" s="22">
        <f t="shared" si="91"/>
        <v>-597</v>
      </c>
      <c r="BH1279" s="61" t="s">
        <v>71</v>
      </c>
      <c r="BI1279" t="e">
        <f>+VLOOKUP(AG1279,Sheet4!A:A,1,FALSE())</f>
        <v>#N/A</v>
      </c>
      <c r="BN1279" s="62">
        <v>386</v>
      </c>
      <c r="BO1279" t="s">
        <v>814</v>
      </c>
    </row>
    <row r="1280" spans="1:68" ht="12.75" hidden="1" customHeight="1" x14ac:dyDescent="0.3">
      <c r="A1280" s="60">
        <v>46114</v>
      </c>
      <c r="B1280" t="s">
        <v>80</v>
      </c>
      <c r="F1280">
        <v>1737.5</v>
      </c>
      <c r="G1280">
        <v>1737.5</v>
      </c>
      <c r="H1280">
        <v>4912.5</v>
      </c>
      <c r="I1280">
        <v>4912.5</v>
      </c>
      <c r="J1280" s="22">
        <v>3175</v>
      </c>
      <c r="R1280" t="s">
        <v>81</v>
      </c>
      <c r="V1280">
        <v>2601171</v>
      </c>
      <c r="W1280" t="s">
        <v>811</v>
      </c>
      <c r="X1280" t="s">
        <v>169</v>
      </c>
      <c r="Y1280" t="s">
        <v>355</v>
      </c>
      <c r="Z1280" t="s">
        <v>812</v>
      </c>
      <c r="AG1280" t="s">
        <v>811</v>
      </c>
      <c r="AH1280" t="s">
        <v>813</v>
      </c>
      <c r="AI1280" t="s">
        <v>358</v>
      </c>
      <c r="AJ1280" t="s">
        <v>359</v>
      </c>
      <c r="AN1280">
        <v>260001</v>
      </c>
      <c r="BC1280" s="64">
        <v>1738</v>
      </c>
      <c r="BF1280">
        <f t="shared" si="90"/>
        <v>1738</v>
      </c>
      <c r="BG1280" s="22">
        <f t="shared" si="91"/>
        <v>-3174.5</v>
      </c>
      <c r="BH1280" s="67" t="s">
        <v>99</v>
      </c>
      <c r="BI1280" t="e">
        <f>+VLOOKUP(AG1280,Sheet4!A:A,1,FALSE())</f>
        <v>#N/A</v>
      </c>
      <c r="BN1280" s="62">
        <v>3175</v>
      </c>
      <c r="BO1280" t="s">
        <v>814</v>
      </c>
    </row>
    <row r="1281" spans="1:68" ht="12.75" hidden="1" customHeight="1" x14ac:dyDescent="0.3">
      <c r="A1281" s="60">
        <v>46114</v>
      </c>
      <c r="B1281" t="s">
        <v>80</v>
      </c>
      <c r="F1281">
        <v>2637.5</v>
      </c>
      <c r="G1281">
        <v>2637.5</v>
      </c>
      <c r="H1281">
        <v>7462.5</v>
      </c>
      <c r="I1281">
        <v>7462.5</v>
      </c>
      <c r="J1281" s="22">
        <v>4825</v>
      </c>
      <c r="R1281" t="s">
        <v>81</v>
      </c>
      <c r="V1281">
        <v>2601171</v>
      </c>
      <c r="W1281" t="s">
        <v>811</v>
      </c>
      <c r="X1281" t="s">
        <v>169</v>
      </c>
      <c r="Y1281" t="s">
        <v>355</v>
      </c>
      <c r="Z1281" t="s">
        <v>815</v>
      </c>
      <c r="AG1281" t="s">
        <v>811</v>
      </c>
      <c r="AH1281" t="s">
        <v>813</v>
      </c>
      <c r="AI1281" t="s">
        <v>358</v>
      </c>
      <c r="AJ1281" t="s">
        <v>359</v>
      </c>
      <c r="AN1281">
        <v>260001</v>
      </c>
      <c r="BC1281" s="64">
        <v>2638</v>
      </c>
      <c r="BF1281">
        <f t="shared" si="90"/>
        <v>2638</v>
      </c>
      <c r="BG1281" s="22">
        <f t="shared" si="91"/>
        <v>-4824.5</v>
      </c>
      <c r="BH1281" s="67" t="s">
        <v>99</v>
      </c>
      <c r="BI1281" t="e">
        <f>+VLOOKUP(AG1281,Sheet4!A:A,1,FALSE())</f>
        <v>#N/A</v>
      </c>
      <c r="BN1281" s="62">
        <v>4825</v>
      </c>
      <c r="BO1281" t="s">
        <v>814</v>
      </c>
    </row>
    <row r="1282" spans="1:68" ht="12.75" hidden="1" customHeight="1" x14ac:dyDescent="0.3">
      <c r="A1282" s="60">
        <v>46114</v>
      </c>
      <c r="B1282" t="s">
        <v>82</v>
      </c>
      <c r="F1282" s="63">
        <v>213</v>
      </c>
      <c r="G1282">
        <v>106.5</v>
      </c>
      <c r="H1282">
        <v>0</v>
      </c>
      <c r="I1282">
        <v>0</v>
      </c>
      <c r="J1282" s="22">
        <v>-213</v>
      </c>
      <c r="R1282" t="s">
        <v>83</v>
      </c>
      <c r="V1282">
        <v>2601171</v>
      </c>
      <c r="W1282" t="s">
        <v>811</v>
      </c>
      <c r="X1282" t="s">
        <v>169</v>
      </c>
      <c r="Y1282" t="s">
        <v>355</v>
      </c>
      <c r="Z1282" t="s">
        <v>812</v>
      </c>
      <c r="AG1282" t="s">
        <v>811</v>
      </c>
      <c r="AH1282" t="s">
        <v>813</v>
      </c>
      <c r="AI1282" t="s">
        <v>358</v>
      </c>
      <c r="AJ1282" t="s">
        <v>359</v>
      </c>
      <c r="AN1282">
        <v>260001</v>
      </c>
      <c r="BF1282">
        <f t="shared" ref="BF1282:BF1345" si="96">+BC1282+BD1282</f>
        <v>0</v>
      </c>
      <c r="BG1282" s="22">
        <f t="shared" ref="BG1282:BG1345" si="97">+BF1282-I1282</f>
        <v>0</v>
      </c>
      <c r="BH1282" s="61" t="s">
        <v>71</v>
      </c>
      <c r="BI1282" t="e">
        <f>+VLOOKUP(AG1282,Sheet4!A:A,1,FALSE())</f>
        <v>#N/A</v>
      </c>
      <c r="BN1282" s="62">
        <v>-213</v>
      </c>
      <c r="BO1282" t="s">
        <v>814</v>
      </c>
    </row>
    <row r="1283" spans="1:68" ht="12.75" hidden="1" customHeight="1" x14ac:dyDescent="0.3">
      <c r="A1283" s="60">
        <v>46114</v>
      </c>
      <c r="B1283" t="s">
        <v>82</v>
      </c>
      <c r="F1283" s="63">
        <v>609</v>
      </c>
      <c r="G1283">
        <v>304.5</v>
      </c>
      <c r="H1283">
        <v>0</v>
      </c>
      <c r="I1283">
        <v>0</v>
      </c>
      <c r="J1283" s="22">
        <v>-609</v>
      </c>
      <c r="R1283" t="s">
        <v>83</v>
      </c>
      <c r="V1283">
        <v>2601171</v>
      </c>
      <c r="W1283" t="s">
        <v>811</v>
      </c>
      <c r="X1283" t="s">
        <v>169</v>
      </c>
      <c r="Y1283" t="s">
        <v>355</v>
      </c>
      <c r="Z1283" t="s">
        <v>815</v>
      </c>
      <c r="AG1283" t="s">
        <v>811</v>
      </c>
      <c r="AH1283" t="s">
        <v>813</v>
      </c>
      <c r="AI1283" t="s">
        <v>358</v>
      </c>
      <c r="AJ1283" t="s">
        <v>359</v>
      </c>
      <c r="AN1283">
        <v>260001</v>
      </c>
      <c r="BF1283">
        <f t="shared" si="96"/>
        <v>0</v>
      </c>
      <c r="BG1283" s="22">
        <f t="shared" si="97"/>
        <v>0</v>
      </c>
      <c r="BH1283" s="61" t="s">
        <v>71</v>
      </c>
      <c r="BI1283" t="e">
        <f>+VLOOKUP(AG1283,Sheet4!A:A,1,FALSE())</f>
        <v>#N/A</v>
      </c>
      <c r="BN1283" s="62">
        <v>-609</v>
      </c>
      <c r="BO1283" t="s">
        <v>814</v>
      </c>
    </row>
    <row r="1284" spans="1:68" ht="12.75" hidden="1" customHeight="1" x14ac:dyDescent="0.3">
      <c r="A1284" s="60">
        <v>46114</v>
      </c>
      <c r="B1284" t="s">
        <v>84</v>
      </c>
      <c r="F1284">
        <v>3550</v>
      </c>
      <c r="G1284">
        <v>3550</v>
      </c>
      <c r="H1284">
        <v>0</v>
      </c>
      <c r="I1284">
        <v>0</v>
      </c>
      <c r="J1284" s="22">
        <v>-3550</v>
      </c>
      <c r="R1284" t="s">
        <v>85</v>
      </c>
      <c r="V1284">
        <v>2601171</v>
      </c>
      <c r="W1284" t="s">
        <v>811</v>
      </c>
      <c r="X1284" t="s">
        <v>169</v>
      </c>
      <c r="Y1284" t="s">
        <v>355</v>
      </c>
      <c r="Z1284" t="s">
        <v>812</v>
      </c>
      <c r="AG1284" t="s">
        <v>811</v>
      </c>
      <c r="AH1284" t="s">
        <v>813</v>
      </c>
      <c r="AI1284" t="s">
        <v>358</v>
      </c>
      <c r="AJ1284" t="s">
        <v>359</v>
      </c>
      <c r="AN1284">
        <v>260001</v>
      </c>
      <c r="BF1284">
        <f t="shared" si="96"/>
        <v>0</v>
      </c>
      <c r="BG1284" s="22">
        <f t="shared" si="97"/>
        <v>0</v>
      </c>
      <c r="BH1284" s="61" t="s">
        <v>71</v>
      </c>
      <c r="BI1284" t="e">
        <f>+VLOOKUP(AG1284,Sheet4!A:A,1,FALSE())</f>
        <v>#N/A</v>
      </c>
      <c r="BN1284" s="62">
        <v>-3550</v>
      </c>
      <c r="BO1284" t="s">
        <v>814</v>
      </c>
    </row>
    <row r="1285" spans="1:68" ht="12.75" hidden="1" customHeight="1" x14ac:dyDescent="0.3">
      <c r="A1285" s="60">
        <v>46114</v>
      </c>
      <c r="B1285" t="s">
        <v>84</v>
      </c>
      <c r="F1285">
        <v>10150</v>
      </c>
      <c r="G1285">
        <v>10150</v>
      </c>
      <c r="H1285">
        <v>0</v>
      </c>
      <c r="I1285">
        <v>0</v>
      </c>
      <c r="J1285" s="22">
        <v>-10150</v>
      </c>
      <c r="R1285" t="s">
        <v>85</v>
      </c>
      <c r="V1285">
        <v>2601171</v>
      </c>
      <c r="W1285" t="s">
        <v>811</v>
      </c>
      <c r="X1285" t="s">
        <v>169</v>
      </c>
      <c r="Y1285" t="s">
        <v>355</v>
      </c>
      <c r="Z1285" t="s">
        <v>815</v>
      </c>
      <c r="AG1285" t="s">
        <v>811</v>
      </c>
      <c r="AH1285" t="s">
        <v>813</v>
      </c>
      <c r="AI1285" t="s">
        <v>358</v>
      </c>
      <c r="AJ1285" t="s">
        <v>359</v>
      </c>
      <c r="AN1285">
        <v>260001</v>
      </c>
      <c r="BF1285">
        <f t="shared" si="96"/>
        <v>0</v>
      </c>
      <c r="BG1285" s="22">
        <f t="shared" si="97"/>
        <v>0</v>
      </c>
      <c r="BH1285" s="61" t="s">
        <v>71</v>
      </c>
      <c r="BI1285" t="e">
        <f>+VLOOKUP(AG1285,Sheet4!A:A,1,FALSE())</f>
        <v>#N/A</v>
      </c>
      <c r="BN1285" s="62">
        <v>-10150</v>
      </c>
      <c r="BO1285" t="s">
        <v>814</v>
      </c>
    </row>
    <row r="1286" spans="1:68" ht="12.75" customHeight="1" x14ac:dyDescent="0.3">
      <c r="A1286" s="60">
        <v>46114</v>
      </c>
      <c r="B1286" t="s">
        <v>63</v>
      </c>
      <c r="F1286">
        <v>1050</v>
      </c>
      <c r="G1286">
        <v>1050</v>
      </c>
      <c r="H1286">
        <v>1785</v>
      </c>
      <c r="I1286">
        <v>1785</v>
      </c>
      <c r="J1286" s="22">
        <v>735</v>
      </c>
      <c r="R1286" t="s">
        <v>64</v>
      </c>
      <c r="V1286">
        <v>2601172</v>
      </c>
      <c r="W1286" t="s">
        <v>816</v>
      </c>
      <c r="X1286" t="s">
        <v>169</v>
      </c>
      <c r="Y1286" t="s">
        <v>170</v>
      </c>
      <c r="Z1286" t="s">
        <v>817</v>
      </c>
      <c r="AG1286" t="s">
        <v>816</v>
      </c>
      <c r="AH1286" t="s">
        <v>818</v>
      </c>
      <c r="AI1286" t="s">
        <v>173</v>
      </c>
      <c r="AJ1286">
        <v>867489953</v>
      </c>
      <c r="AN1286">
        <v>260001</v>
      </c>
      <c r="BF1286">
        <f t="shared" si="96"/>
        <v>0</v>
      </c>
      <c r="BG1286" s="22">
        <f t="shared" si="97"/>
        <v>-1785</v>
      </c>
      <c r="BH1286" s="61" t="s">
        <v>71</v>
      </c>
      <c r="BI1286" t="e">
        <f>+VLOOKUP(AG1286,Sheet4!A:A,1,FALSE())</f>
        <v>#N/A</v>
      </c>
      <c r="BN1286" s="62">
        <v>735</v>
      </c>
      <c r="BO1286" t="s">
        <v>819</v>
      </c>
      <c r="BP1286" t="s">
        <v>101</v>
      </c>
    </row>
    <row r="1287" spans="1:68" ht="12.75" customHeight="1" x14ac:dyDescent="0.3">
      <c r="A1287" s="60">
        <v>46114</v>
      </c>
      <c r="B1287" t="s">
        <v>63</v>
      </c>
      <c r="F1287">
        <v>630</v>
      </c>
      <c r="G1287">
        <v>630</v>
      </c>
      <c r="H1287">
        <v>1065</v>
      </c>
      <c r="I1287">
        <v>1065</v>
      </c>
      <c r="J1287" s="22">
        <v>435</v>
      </c>
      <c r="R1287" t="s">
        <v>64</v>
      </c>
      <c r="V1287">
        <v>2601172</v>
      </c>
      <c r="W1287" t="s">
        <v>816</v>
      </c>
      <c r="X1287" t="s">
        <v>169</v>
      </c>
      <c r="Y1287" t="s">
        <v>170</v>
      </c>
      <c r="Z1287" t="s">
        <v>820</v>
      </c>
      <c r="AG1287" t="s">
        <v>816</v>
      </c>
      <c r="AH1287" t="s">
        <v>818</v>
      </c>
      <c r="AI1287" t="s">
        <v>173</v>
      </c>
      <c r="AJ1287">
        <v>867489953</v>
      </c>
      <c r="AN1287">
        <v>260001</v>
      </c>
      <c r="BF1287">
        <f t="shared" si="96"/>
        <v>0</v>
      </c>
      <c r="BG1287" s="22">
        <f t="shared" si="97"/>
        <v>-1065</v>
      </c>
      <c r="BH1287" s="61" t="s">
        <v>71</v>
      </c>
      <c r="BI1287" t="e">
        <f>+VLOOKUP(AG1287,Sheet4!A:A,1,FALSE())</f>
        <v>#N/A</v>
      </c>
      <c r="BN1287" s="62">
        <v>435</v>
      </c>
      <c r="BO1287" t="s">
        <v>819</v>
      </c>
      <c r="BP1287" t="s">
        <v>101</v>
      </c>
    </row>
    <row r="1288" spans="1:68" ht="12.75" customHeight="1" x14ac:dyDescent="0.3">
      <c r="A1288" s="60">
        <v>46114</v>
      </c>
      <c r="B1288" t="s">
        <v>63</v>
      </c>
      <c r="F1288">
        <v>435</v>
      </c>
      <c r="G1288">
        <v>435</v>
      </c>
      <c r="H1288">
        <v>735</v>
      </c>
      <c r="I1288">
        <v>735</v>
      </c>
      <c r="J1288" s="22">
        <v>300</v>
      </c>
      <c r="R1288" t="s">
        <v>64</v>
      </c>
      <c r="V1288">
        <v>2601172</v>
      </c>
      <c r="W1288" t="s">
        <v>816</v>
      </c>
      <c r="X1288" t="s">
        <v>169</v>
      </c>
      <c r="Y1288" t="s">
        <v>170</v>
      </c>
      <c r="Z1288" t="s">
        <v>821</v>
      </c>
      <c r="AG1288" t="s">
        <v>816</v>
      </c>
      <c r="AH1288" t="s">
        <v>818</v>
      </c>
      <c r="AI1288" t="s">
        <v>173</v>
      </c>
      <c r="AJ1288">
        <v>867489953</v>
      </c>
      <c r="AN1288">
        <v>260001</v>
      </c>
      <c r="BF1288">
        <f t="shared" si="96"/>
        <v>0</v>
      </c>
      <c r="BG1288" s="22">
        <f t="shared" si="97"/>
        <v>-735</v>
      </c>
      <c r="BH1288" s="61" t="s">
        <v>71</v>
      </c>
      <c r="BI1288" t="e">
        <f>+VLOOKUP(AG1288,Sheet4!A:A,1,FALSE())</f>
        <v>#N/A</v>
      </c>
      <c r="BN1288" s="62">
        <v>300</v>
      </c>
      <c r="BO1288" t="s">
        <v>819</v>
      </c>
      <c r="BP1288" t="s">
        <v>101</v>
      </c>
    </row>
    <row r="1289" spans="1:68" ht="12.75" customHeight="1" x14ac:dyDescent="0.3">
      <c r="A1289" s="60">
        <v>46114</v>
      </c>
      <c r="B1289" t="s">
        <v>63</v>
      </c>
      <c r="F1289">
        <v>585</v>
      </c>
      <c r="G1289">
        <v>585</v>
      </c>
      <c r="H1289">
        <v>990</v>
      </c>
      <c r="I1289">
        <v>990</v>
      </c>
      <c r="J1289" s="22">
        <v>405</v>
      </c>
      <c r="R1289" t="s">
        <v>64</v>
      </c>
      <c r="V1289">
        <v>2601172</v>
      </c>
      <c r="W1289" t="s">
        <v>816</v>
      </c>
      <c r="X1289" t="s">
        <v>169</v>
      </c>
      <c r="Y1289" t="s">
        <v>170</v>
      </c>
      <c r="Z1289" t="s">
        <v>501</v>
      </c>
      <c r="AG1289" t="s">
        <v>816</v>
      </c>
      <c r="AH1289" t="s">
        <v>818</v>
      </c>
      <c r="AI1289" t="s">
        <v>173</v>
      </c>
      <c r="AJ1289">
        <v>867489953</v>
      </c>
      <c r="AN1289">
        <v>260001</v>
      </c>
      <c r="BF1289">
        <f t="shared" si="96"/>
        <v>0</v>
      </c>
      <c r="BG1289" s="22">
        <f t="shared" si="97"/>
        <v>-990</v>
      </c>
      <c r="BH1289" s="61" t="s">
        <v>71</v>
      </c>
      <c r="BI1289" t="e">
        <f>+VLOOKUP(AG1289,Sheet4!A:A,1,FALSE())</f>
        <v>#N/A</v>
      </c>
      <c r="BN1289" s="62">
        <v>405</v>
      </c>
      <c r="BO1289" t="s">
        <v>819</v>
      </c>
      <c r="BP1289" t="s">
        <v>101</v>
      </c>
    </row>
    <row r="1290" spans="1:68" ht="12.75" hidden="1" customHeight="1" x14ac:dyDescent="0.3">
      <c r="A1290" s="60">
        <v>46114</v>
      </c>
      <c r="B1290" t="s">
        <v>74</v>
      </c>
      <c r="F1290" s="63">
        <v>70</v>
      </c>
      <c r="G1290">
        <v>35</v>
      </c>
      <c r="H1290">
        <v>119</v>
      </c>
      <c r="I1290">
        <v>119</v>
      </c>
      <c r="J1290" s="22">
        <v>49</v>
      </c>
      <c r="R1290" t="s">
        <v>75</v>
      </c>
      <c r="V1290">
        <v>2601172</v>
      </c>
      <c r="W1290" t="s">
        <v>816</v>
      </c>
      <c r="X1290" t="s">
        <v>169</v>
      </c>
      <c r="Y1290" t="s">
        <v>170</v>
      </c>
      <c r="Z1290" t="s">
        <v>817</v>
      </c>
      <c r="AG1290" t="s">
        <v>816</v>
      </c>
      <c r="AH1290" t="s">
        <v>818</v>
      </c>
      <c r="AI1290" t="s">
        <v>173</v>
      </c>
      <c r="AJ1290">
        <v>867489953</v>
      </c>
      <c r="AN1290">
        <v>260001</v>
      </c>
      <c r="BF1290">
        <f t="shared" si="96"/>
        <v>0</v>
      </c>
      <c r="BG1290" s="22">
        <f t="shared" si="97"/>
        <v>-119</v>
      </c>
      <c r="BH1290" s="61" t="s">
        <v>71</v>
      </c>
      <c r="BI1290" t="e">
        <f>+VLOOKUP(AG1290,Sheet4!A:A,1,FALSE())</f>
        <v>#N/A</v>
      </c>
      <c r="BN1290" s="62">
        <v>49</v>
      </c>
      <c r="BO1290" t="s">
        <v>819</v>
      </c>
    </row>
    <row r="1291" spans="1:68" ht="12.75" hidden="1" customHeight="1" x14ac:dyDescent="0.3">
      <c r="A1291" s="60">
        <v>46114</v>
      </c>
      <c r="B1291" t="s">
        <v>74</v>
      </c>
      <c r="F1291" s="63">
        <v>42</v>
      </c>
      <c r="G1291">
        <v>21</v>
      </c>
      <c r="H1291">
        <v>71</v>
      </c>
      <c r="I1291">
        <v>71</v>
      </c>
      <c r="J1291" s="22">
        <v>29</v>
      </c>
      <c r="R1291" t="s">
        <v>75</v>
      </c>
      <c r="V1291">
        <v>2601172</v>
      </c>
      <c r="W1291" t="s">
        <v>816</v>
      </c>
      <c r="X1291" t="s">
        <v>169</v>
      </c>
      <c r="Y1291" t="s">
        <v>170</v>
      </c>
      <c r="Z1291" t="s">
        <v>820</v>
      </c>
      <c r="AG1291" t="s">
        <v>816</v>
      </c>
      <c r="AH1291" t="s">
        <v>818</v>
      </c>
      <c r="AI1291" t="s">
        <v>173</v>
      </c>
      <c r="AJ1291">
        <v>867489953</v>
      </c>
      <c r="AN1291">
        <v>260001</v>
      </c>
      <c r="BF1291">
        <f t="shared" si="96"/>
        <v>0</v>
      </c>
      <c r="BG1291" s="22">
        <f t="shared" si="97"/>
        <v>-71</v>
      </c>
      <c r="BH1291" s="61" t="s">
        <v>71</v>
      </c>
      <c r="BI1291" t="e">
        <f>+VLOOKUP(AG1291,Sheet4!A:A,1,FALSE())</f>
        <v>#N/A</v>
      </c>
      <c r="BN1291" s="62">
        <v>29</v>
      </c>
      <c r="BO1291" t="s">
        <v>819</v>
      </c>
    </row>
    <row r="1292" spans="1:68" ht="12.75" hidden="1" customHeight="1" x14ac:dyDescent="0.3">
      <c r="A1292" s="60">
        <v>46114</v>
      </c>
      <c r="B1292" t="s">
        <v>74</v>
      </c>
      <c r="F1292" s="63">
        <v>29</v>
      </c>
      <c r="G1292">
        <v>14.5</v>
      </c>
      <c r="H1292">
        <v>49</v>
      </c>
      <c r="I1292">
        <v>49</v>
      </c>
      <c r="J1292" s="22">
        <v>20</v>
      </c>
      <c r="R1292" t="s">
        <v>75</v>
      </c>
      <c r="V1292">
        <v>2601172</v>
      </c>
      <c r="W1292" t="s">
        <v>816</v>
      </c>
      <c r="X1292" t="s">
        <v>169</v>
      </c>
      <c r="Y1292" t="s">
        <v>170</v>
      </c>
      <c r="Z1292" t="s">
        <v>821</v>
      </c>
      <c r="AG1292" t="s">
        <v>816</v>
      </c>
      <c r="AH1292" t="s">
        <v>818</v>
      </c>
      <c r="AI1292" t="s">
        <v>173</v>
      </c>
      <c r="AJ1292">
        <v>867489953</v>
      </c>
      <c r="AN1292">
        <v>260001</v>
      </c>
      <c r="BF1292">
        <f t="shared" si="96"/>
        <v>0</v>
      </c>
      <c r="BG1292" s="22">
        <f t="shared" si="97"/>
        <v>-49</v>
      </c>
      <c r="BH1292" s="61" t="s">
        <v>71</v>
      </c>
      <c r="BI1292" t="e">
        <f>+VLOOKUP(AG1292,Sheet4!A:A,1,FALSE())</f>
        <v>#N/A</v>
      </c>
      <c r="BN1292" s="62">
        <v>20</v>
      </c>
      <c r="BO1292" t="s">
        <v>819</v>
      </c>
    </row>
    <row r="1293" spans="1:68" ht="12.75" hidden="1" customHeight="1" x14ac:dyDescent="0.3">
      <c r="A1293" s="60">
        <v>46114</v>
      </c>
      <c r="B1293" t="s">
        <v>74</v>
      </c>
      <c r="F1293" s="63">
        <v>39</v>
      </c>
      <c r="G1293">
        <v>19.5</v>
      </c>
      <c r="H1293">
        <v>66</v>
      </c>
      <c r="I1293">
        <v>66</v>
      </c>
      <c r="J1293" s="22">
        <v>27</v>
      </c>
      <c r="R1293" t="s">
        <v>75</v>
      </c>
      <c r="V1293">
        <v>2601172</v>
      </c>
      <c r="W1293" t="s">
        <v>816</v>
      </c>
      <c r="X1293" t="s">
        <v>169</v>
      </c>
      <c r="Y1293" t="s">
        <v>170</v>
      </c>
      <c r="Z1293" t="s">
        <v>501</v>
      </c>
      <c r="AG1293" t="s">
        <v>816</v>
      </c>
      <c r="AH1293" t="s">
        <v>818</v>
      </c>
      <c r="AI1293" t="s">
        <v>173</v>
      </c>
      <c r="AJ1293">
        <v>867489953</v>
      </c>
      <c r="AN1293">
        <v>260001</v>
      </c>
      <c r="BF1293">
        <f t="shared" si="96"/>
        <v>0</v>
      </c>
      <c r="BG1293" s="22">
        <f t="shared" si="97"/>
        <v>-66</v>
      </c>
      <c r="BH1293" s="61" t="s">
        <v>71</v>
      </c>
      <c r="BI1293" t="e">
        <f>+VLOOKUP(AG1293,Sheet4!A:A,1,FALSE())</f>
        <v>#N/A</v>
      </c>
      <c r="BN1293" s="62">
        <v>27</v>
      </c>
      <c r="BO1293" t="s">
        <v>819</v>
      </c>
    </row>
    <row r="1294" spans="1:68" ht="12.75" hidden="1" customHeight="1" x14ac:dyDescent="0.3">
      <c r="A1294" s="60">
        <v>46114</v>
      </c>
      <c r="B1294" t="s">
        <v>76</v>
      </c>
      <c r="F1294">
        <v>1400</v>
      </c>
      <c r="G1294">
        <v>1400</v>
      </c>
      <c r="H1294">
        <v>2380</v>
      </c>
      <c r="I1294">
        <v>2380</v>
      </c>
      <c r="J1294" s="22">
        <v>980</v>
      </c>
      <c r="R1294" t="s">
        <v>77</v>
      </c>
      <c r="V1294">
        <v>2601172</v>
      </c>
      <c r="W1294" t="s">
        <v>816</v>
      </c>
      <c r="X1294" t="s">
        <v>169</v>
      </c>
      <c r="Y1294" t="s">
        <v>170</v>
      </c>
      <c r="Z1294" t="s">
        <v>817</v>
      </c>
      <c r="AG1294" t="s">
        <v>816</v>
      </c>
      <c r="AH1294" t="s">
        <v>818</v>
      </c>
      <c r="AI1294" t="s">
        <v>173</v>
      </c>
      <c r="AJ1294">
        <v>867489953</v>
      </c>
      <c r="AN1294">
        <v>260001</v>
      </c>
      <c r="BF1294">
        <f t="shared" si="96"/>
        <v>0</v>
      </c>
      <c r="BG1294" s="22">
        <f t="shared" si="97"/>
        <v>-2380</v>
      </c>
      <c r="BH1294" s="61" t="s">
        <v>71</v>
      </c>
      <c r="BI1294" t="e">
        <f>+VLOOKUP(AG1294,Sheet4!A:A,1,FALSE())</f>
        <v>#N/A</v>
      </c>
      <c r="BN1294" s="62">
        <v>980</v>
      </c>
      <c r="BO1294" t="s">
        <v>819</v>
      </c>
    </row>
    <row r="1295" spans="1:68" ht="12.75" hidden="1" customHeight="1" x14ac:dyDescent="0.3">
      <c r="A1295" s="60">
        <v>46114</v>
      </c>
      <c r="B1295" t="s">
        <v>76</v>
      </c>
      <c r="F1295">
        <v>840</v>
      </c>
      <c r="G1295">
        <v>840</v>
      </c>
      <c r="H1295">
        <v>1420</v>
      </c>
      <c r="I1295">
        <v>1420</v>
      </c>
      <c r="J1295" s="22">
        <v>580</v>
      </c>
      <c r="R1295" t="s">
        <v>77</v>
      </c>
      <c r="V1295">
        <v>2601172</v>
      </c>
      <c r="W1295" t="s">
        <v>816</v>
      </c>
      <c r="X1295" t="s">
        <v>169</v>
      </c>
      <c r="Y1295" t="s">
        <v>170</v>
      </c>
      <c r="Z1295" t="s">
        <v>820</v>
      </c>
      <c r="AG1295" t="s">
        <v>816</v>
      </c>
      <c r="AH1295" t="s">
        <v>818</v>
      </c>
      <c r="AI1295" t="s">
        <v>173</v>
      </c>
      <c r="AJ1295">
        <v>867489953</v>
      </c>
      <c r="AN1295">
        <v>260001</v>
      </c>
      <c r="BF1295">
        <f t="shared" si="96"/>
        <v>0</v>
      </c>
      <c r="BG1295" s="22">
        <f t="shared" si="97"/>
        <v>-1420</v>
      </c>
      <c r="BH1295" s="61" t="s">
        <v>71</v>
      </c>
      <c r="BI1295" t="e">
        <f>+VLOOKUP(AG1295,Sheet4!A:A,1,FALSE())</f>
        <v>#N/A</v>
      </c>
      <c r="BN1295" s="62">
        <v>580</v>
      </c>
      <c r="BO1295" t="s">
        <v>819</v>
      </c>
    </row>
    <row r="1296" spans="1:68" ht="12.75" hidden="1" customHeight="1" x14ac:dyDescent="0.3">
      <c r="A1296" s="60">
        <v>46114</v>
      </c>
      <c r="B1296" t="s">
        <v>76</v>
      </c>
      <c r="F1296">
        <v>580</v>
      </c>
      <c r="G1296">
        <v>580</v>
      </c>
      <c r="H1296">
        <v>980</v>
      </c>
      <c r="I1296">
        <v>980</v>
      </c>
      <c r="J1296" s="22">
        <v>400</v>
      </c>
      <c r="R1296" t="s">
        <v>77</v>
      </c>
      <c r="V1296">
        <v>2601172</v>
      </c>
      <c r="W1296" t="s">
        <v>816</v>
      </c>
      <c r="X1296" t="s">
        <v>169</v>
      </c>
      <c r="Y1296" t="s">
        <v>170</v>
      </c>
      <c r="Z1296" t="s">
        <v>821</v>
      </c>
      <c r="AG1296" t="s">
        <v>816</v>
      </c>
      <c r="AH1296" t="s">
        <v>818</v>
      </c>
      <c r="AI1296" t="s">
        <v>173</v>
      </c>
      <c r="AJ1296">
        <v>867489953</v>
      </c>
      <c r="AN1296">
        <v>260001</v>
      </c>
      <c r="BF1296">
        <f t="shared" si="96"/>
        <v>0</v>
      </c>
      <c r="BG1296" s="22">
        <f t="shared" si="97"/>
        <v>-980</v>
      </c>
      <c r="BH1296" s="61" t="s">
        <v>71</v>
      </c>
      <c r="BI1296" t="e">
        <f>+VLOOKUP(AG1296,Sheet4!A:A,1,FALSE())</f>
        <v>#N/A</v>
      </c>
      <c r="BN1296" s="62">
        <v>400</v>
      </c>
      <c r="BO1296" t="s">
        <v>819</v>
      </c>
    </row>
    <row r="1297" spans="1:68" ht="12.75" hidden="1" customHeight="1" x14ac:dyDescent="0.3">
      <c r="A1297" s="60">
        <v>46114</v>
      </c>
      <c r="B1297" t="s">
        <v>76</v>
      </c>
      <c r="F1297">
        <v>780</v>
      </c>
      <c r="G1297">
        <v>780</v>
      </c>
      <c r="H1297">
        <v>1320</v>
      </c>
      <c r="I1297">
        <v>1320</v>
      </c>
      <c r="J1297" s="22">
        <v>540</v>
      </c>
      <c r="R1297" t="s">
        <v>77</v>
      </c>
      <c r="V1297">
        <v>2601172</v>
      </c>
      <c r="W1297" t="s">
        <v>816</v>
      </c>
      <c r="X1297" t="s">
        <v>169</v>
      </c>
      <c r="Y1297" t="s">
        <v>170</v>
      </c>
      <c r="Z1297" t="s">
        <v>501</v>
      </c>
      <c r="AG1297" t="s">
        <v>816</v>
      </c>
      <c r="AH1297" t="s">
        <v>818</v>
      </c>
      <c r="AI1297" t="s">
        <v>173</v>
      </c>
      <c r="AJ1297">
        <v>867489953</v>
      </c>
      <c r="AN1297">
        <v>260001</v>
      </c>
      <c r="BF1297">
        <f t="shared" si="96"/>
        <v>0</v>
      </c>
      <c r="BG1297" s="22">
        <f t="shared" si="97"/>
        <v>-1320</v>
      </c>
      <c r="BH1297" s="61" t="s">
        <v>71</v>
      </c>
      <c r="BI1297" t="e">
        <f>+VLOOKUP(AG1297,Sheet4!A:A,1,FALSE())</f>
        <v>#N/A</v>
      </c>
      <c r="BN1297" s="62">
        <v>540</v>
      </c>
      <c r="BO1297" t="s">
        <v>819</v>
      </c>
    </row>
    <row r="1298" spans="1:68" ht="12.75" hidden="1" customHeight="1" x14ac:dyDescent="0.3">
      <c r="A1298" s="60">
        <v>46114</v>
      </c>
      <c r="B1298" t="s">
        <v>78</v>
      </c>
      <c r="F1298" s="63">
        <v>70</v>
      </c>
      <c r="G1298">
        <v>35</v>
      </c>
      <c r="H1298">
        <v>119</v>
      </c>
      <c r="I1298">
        <v>119</v>
      </c>
      <c r="J1298" s="22">
        <v>49</v>
      </c>
      <c r="R1298" t="s">
        <v>79</v>
      </c>
      <c r="V1298">
        <v>2601172</v>
      </c>
      <c r="W1298" t="s">
        <v>816</v>
      </c>
      <c r="X1298" t="s">
        <v>169</v>
      </c>
      <c r="Y1298" t="s">
        <v>170</v>
      </c>
      <c r="Z1298" t="s">
        <v>817</v>
      </c>
      <c r="AG1298" t="s">
        <v>816</v>
      </c>
      <c r="AH1298" t="s">
        <v>818</v>
      </c>
      <c r="AI1298" t="s">
        <v>173</v>
      </c>
      <c r="AJ1298">
        <v>867489953</v>
      </c>
      <c r="AN1298">
        <v>260001</v>
      </c>
      <c r="BF1298">
        <f t="shared" si="96"/>
        <v>0</v>
      </c>
      <c r="BG1298" s="22">
        <f t="shared" si="97"/>
        <v>-119</v>
      </c>
      <c r="BH1298" s="61" t="s">
        <v>71</v>
      </c>
      <c r="BI1298" t="e">
        <f>+VLOOKUP(AG1298,Sheet4!A:A,1,FALSE())</f>
        <v>#N/A</v>
      </c>
      <c r="BN1298" s="62">
        <v>49</v>
      </c>
      <c r="BO1298" t="s">
        <v>819</v>
      </c>
    </row>
    <row r="1299" spans="1:68" ht="12.75" hidden="1" customHeight="1" x14ac:dyDescent="0.3">
      <c r="A1299" s="60">
        <v>46114</v>
      </c>
      <c r="B1299" t="s">
        <v>78</v>
      </c>
      <c r="F1299" s="63">
        <v>42</v>
      </c>
      <c r="G1299">
        <v>21</v>
      </c>
      <c r="H1299">
        <v>71</v>
      </c>
      <c r="I1299">
        <v>71</v>
      </c>
      <c r="J1299" s="22">
        <v>29</v>
      </c>
      <c r="R1299" t="s">
        <v>79</v>
      </c>
      <c r="V1299">
        <v>2601172</v>
      </c>
      <c r="W1299" t="s">
        <v>816</v>
      </c>
      <c r="X1299" t="s">
        <v>169</v>
      </c>
      <c r="Y1299" t="s">
        <v>170</v>
      </c>
      <c r="Z1299" t="s">
        <v>820</v>
      </c>
      <c r="AG1299" t="s">
        <v>816</v>
      </c>
      <c r="AH1299" t="s">
        <v>818</v>
      </c>
      <c r="AI1299" t="s">
        <v>173</v>
      </c>
      <c r="AJ1299">
        <v>867489953</v>
      </c>
      <c r="AN1299">
        <v>260001</v>
      </c>
      <c r="BF1299">
        <f t="shared" si="96"/>
        <v>0</v>
      </c>
      <c r="BG1299" s="22">
        <f t="shared" si="97"/>
        <v>-71</v>
      </c>
      <c r="BH1299" s="61" t="s">
        <v>71</v>
      </c>
      <c r="BI1299" t="e">
        <f>+VLOOKUP(AG1299,Sheet4!A:A,1,FALSE())</f>
        <v>#N/A</v>
      </c>
      <c r="BN1299" s="62">
        <v>29</v>
      </c>
      <c r="BO1299" t="s">
        <v>819</v>
      </c>
    </row>
    <row r="1300" spans="1:68" ht="12.75" hidden="1" customHeight="1" x14ac:dyDescent="0.3">
      <c r="A1300" s="60">
        <v>46114</v>
      </c>
      <c r="B1300" t="s">
        <v>78</v>
      </c>
      <c r="F1300" s="63">
        <v>29</v>
      </c>
      <c r="G1300">
        <v>14.5</v>
      </c>
      <c r="H1300">
        <v>49</v>
      </c>
      <c r="I1300">
        <v>49</v>
      </c>
      <c r="J1300" s="22">
        <v>20</v>
      </c>
      <c r="R1300" t="s">
        <v>79</v>
      </c>
      <c r="V1300">
        <v>2601172</v>
      </c>
      <c r="W1300" t="s">
        <v>816</v>
      </c>
      <c r="X1300" t="s">
        <v>169</v>
      </c>
      <c r="Y1300" t="s">
        <v>170</v>
      </c>
      <c r="Z1300" t="s">
        <v>821</v>
      </c>
      <c r="AG1300" t="s">
        <v>816</v>
      </c>
      <c r="AH1300" t="s">
        <v>818</v>
      </c>
      <c r="AI1300" t="s">
        <v>173</v>
      </c>
      <c r="AJ1300">
        <v>867489953</v>
      </c>
      <c r="AN1300">
        <v>260001</v>
      </c>
      <c r="BF1300">
        <f t="shared" si="96"/>
        <v>0</v>
      </c>
      <c r="BG1300" s="22">
        <f t="shared" si="97"/>
        <v>-49</v>
      </c>
      <c r="BH1300" s="61" t="s">
        <v>71</v>
      </c>
      <c r="BI1300" t="e">
        <f>+VLOOKUP(AG1300,Sheet4!A:A,1,FALSE())</f>
        <v>#N/A</v>
      </c>
      <c r="BN1300" s="62">
        <v>20</v>
      </c>
      <c r="BO1300" t="s">
        <v>819</v>
      </c>
    </row>
    <row r="1301" spans="1:68" ht="12.75" hidden="1" customHeight="1" x14ac:dyDescent="0.3">
      <c r="A1301" s="60">
        <v>46114</v>
      </c>
      <c r="B1301" t="s">
        <v>78</v>
      </c>
      <c r="F1301" s="63">
        <v>39</v>
      </c>
      <c r="G1301">
        <v>19.5</v>
      </c>
      <c r="H1301">
        <v>66</v>
      </c>
      <c r="I1301">
        <v>66</v>
      </c>
      <c r="J1301" s="22">
        <v>27</v>
      </c>
      <c r="R1301" t="s">
        <v>79</v>
      </c>
      <c r="V1301">
        <v>2601172</v>
      </c>
      <c r="W1301" t="s">
        <v>816</v>
      </c>
      <c r="X1301" t="s">
        <v>169</v>
      </c>
      <c r="Y1301" t="s">
        <v>170</v>
      </c>
      <c r="Z1301" t="s">
        <v>501</v>
      </c>
      <c r="AG1301" t="s">
        <v>816</v>
      </c>
      <c r="AH1301" t="s">
        <v>818</v>
      </c>
      <c r="AI1301" t="s">
        <v>173</v>
      </c>
      <c r="AJ1301">
        <v>867489953</v>
      </c>
      <c r="AN1301">
        <v>260001</v>
      </c>
      <c r="BF1301">
        <f t="shared" si="96"/>
        <v>0</v>
      </c>
      <c r="BG1301" s="22">
        <f t="shared" si="97"/>
        <v>-66</v>
      </c>
      <c r="BH1301" s="61" t="s">
        <v>71</v>
      </c>
      <c r="BI1301" t="e">
        <f>+VLOOKUP(AG1301,Sheet4!A:A,1,FALSE())</f>
        <v>#N/A</v>
      </c>
      <c r="BN1301" s="62">
        <v>27</v>
      </c>
      <c r="BO1301" t="s">
        <v>819</v>
      </c>
    </row>
    <row r="1302" spans="1:68" ht="12.75" hidden="1" customHeight="1" x14ac:dyDescent="0.3">
      <c r="A1302" s="60">
        <v>46114</v>
      </c>
      <c r="B1302" t="s">
        <v>80</v>
      </c>
      <c r="F1302">
        <v>875</v>
      </c>
      <c r="G1302">
        <v>875</v>
      </c>
      <c r="H1302">
        <v>1487.5</v>
      </c>
      <c r="I1302">
        <v>1487.5</v>
      </c>
      <c r="J1302" s="22">
        <v>612.5</v>
      </c>
      <c r="R1302" t="s">
        <v>81</v>
      </c>
      <c r="V1302">
        <v>2601172</v>
      </c>
      <c r="W1302" t="s">
        <v>816</v>
      </c>
      <c r="X1302" t="s">
        <v>169</v>
      </c>
      <c r="Y1302" t="s">
        <v>170</v>
      </c>
      <c r="Z1302" t="s">
        <v>817</v>
      </c>
      <c r="AG1302" t="s">
        <v>816</v>
      </c>
      <c r="AH1302" t="s">
        <v>818</v>
      </c>
      <c r="AI1302" t="s">
        <v>173</v>
      </c>
      <c r="AJ1302">
        <v>867489953</v>
      </c>
      <c r="AN1302">
        <v>260001</v>
      </c>
      <c r="BC1302" s="64">
        <v>875</v>
      </c>
      <c r="BF1302">
        <f t="shared" si="96"/>
        <v>875</v>
      </c>
      <c r="BG1302" s="22">
        <f t="shared" si="97"/>
        <v>-612.5</v>
      </c>
      <c r="BH1302" s="67" t="s">
        <v>99</v>
      </c>
      <c r="BI1302" t="e">
        <f>+VLOOKUP(AG1302,Sheet4!A:A,1,FALSE())</f>
        <v>#N/A</v>
      </c>
      <c r="BN1302" s="62">
        <v>612.5</v>
      </c>
      <c r="BO1302" t="s">
        <v>819</v>
      </c>
    </row>
    <row r="1303" spans="1:68" ht="12.75" hidden="1" customHeight="1" x14ac:dyDescent="0.3">
      <c r="A1303" s="60">
        <v>46114</v>
      </c>
      <c r="B1303" t="s">
        <v>80</v>
      </c>
      <c r="F1303">
        <v>525</v>
      </c>
      <c r="G1303">
        <v>525</v>
      </c>
      <c r="H1303">
        <v>887.5</v>
      </c>
      <c r="I1303">
        <v>887.5</v>
      </c>
      <c r="J1303" s="22">
        <v>362.5</v>
      </c>
      <c r="R1303" t="s">
        <v>81</v>
      </c>
      <c r="V1303">
        <v>2601172</v>
      </c>
      <c r="W1303" t="s">
        <v>816</v>
      </c>
      <c r="X1303" t="s">
        <v>169</v>
      </c>
      <c r="Y1303" t="s">
        <v>170</v>
      </c>
      <c r="Z1303" t="s">
        <v>820</v>
      </c>
      <c r="AG1303" t="s">
        <v>816</v>
      </c>
      <c r="AH1303" t="s">
        <v>818</v>
      </c>
      <c r="AI1303" t="s">
        <v>173</v>
      </c>
      <c r="AJ1303">
        <v>867489953</v>
      </c>
      <c r="AN1303">
        <v>260001</v>
      </c>
      <c r="BC1303" s="64">
        <v>525</v>
      </c>
      <c r="BF1303">
        <f t="shared" si="96"/>
        <v>525</v>
      </c>
      <c r="BG1303" s="22">
        <f t="shared" si="97"/>
        <v>-362.5</v>
      </c>
      <c r="BH1303" s="67" t="s">
        <v>99</v>
      </c>
      <c r="BI1303" t="e">
        <f>+VLOOKUP(AG1303,Sheet4!A:A,1,FALSE())</f>
        <v>#N/A</v>
      </c>
      <c r="BN1303" s="62">
        <v>362.5</v>
      </c>
      <c r="BO1303" t="s">
        <v>819</v>
      </c>
    </row>
    <row r="1304" spans="1:68" ht="12.75" hidden="1" customHeight="1" x14ac:dyDescent="0.3">
      <c r="A1304" s="60">
        <v>46114</v>
      </c>
      <c r="B1304" t="s">
        <v>80</v>
      </c>
      <c r="F1304">
        <v>362.5</v>
      </c>
      <c r="G1304">
        <v>362.5</v>
      </c>
      <c r="H1304">
        <v>612.5</v>
      </c>
      <c r="I1304">
        <v>612.5</v>
      </c>
      <c r="J1304" s="22">
        <v>250</v>
      </c>
      <c r="R1304" t="s">
        <v>81</v>
      </c>
      <c r="V1304">
        <v>2601172</v>
      </c>
      <c r="W1304" t="s">
        <v>816</v>
      </c>
      <c r="X1304" t="s">
        <v>169</v>
      </c>
      <c r="Y1304" t="s">
        <v>170</v>
      </c>
      <c r="Z1304" t="s">
        <v>821</v>
      </c>
      <c r="AG1304" t="s">
        <v>816</v>
      </c>
      <c r="AH1304" t="s">
        <v>818</v>
      </c>
      <c r="AI1304" t="s">
        <v>173</v>
      </c>
      <c r="AJ1304">
        <v>867489953</v>
      </c>
      <c r="AN1304">
        <v>260001</v>
      </c>
      <c r="BC1304" s="64">
        <v>362</v>
      </c>
      <c r="BF1304">
        <f t="shared" si="96"/>
        <v>362</v>
      </c>
      <c r="BG1304" s="22">
        <f t="shared" si="97"/>
        <v>-250.5</v>
      </c>
      <c r="BH1304" s="67" t="s">
        <v>99</v>
      </c>
      <c r="BI1304" t="e">
        <f>+VLOOKUP(AG1304,Sheet4!A:A,1,FALSE())</f>
        <v>#N/A</v>
      </c>
      <c r="BN1304" s="62">
        <v>250</v>
      </c>
      <c r="BO1304" t="s">
        <v>819</v>
      </c>
    </row>
    <row r="1305" spans="1:68" ht="12.75" hidden="1" customHeight="1" x14ac:dyDescent="0.3">
      <c r="A1305" s="60">
        <v>46114</v>
      </c>
      <c r="B1305" t="s">
        <v>80</v>
      </c>
      <c r="F1305">
        <v>487.5</v>
      </c>
      <c r="G1305">
        <v>487.5</v>
      </c>
      <c r="H1305">
        <v>825</v>
      </c>
      <c r="I1305">
        <v>825</v>
      </c>
      <c r="J1305" s="22">
        <v>337.5</v>
      </c>
      <c r="R1305" t="s">
        <v>81</v>
      </c>
      <c r="V1305">
        <v>2601172</v>
      </c>
      <c r="W1305" t="s">
        <v>816</v>
      </c>
      <c r="X1305" t="s">
        <v>169</v>
      </c>
      <c r="Y1305" t="s">
        <v>170</v>
      </c>
      <c r="Z1305" t="s">
        <v>501</v>
      </c>
      <c r="AG1305" t="s">
        <v>816</v>
      </c>
      <c r="AH1305" t="s">
        <v>818</v>
      </c>
      <c r="AI1305" t="s">
        <v>173</v>
      </c>
      <c r="AJ1305">
        <v>867489953</v>
      </c>
      <c r="AN1305">
        <v>260001</v>
      </c>
      <c r="BC1305" s="64">
        <v>488</v>
      </c>
      <c r="BF1305">
        <f t="shared" si="96"/>
        <v>488</v>
      </c>
      <c r="BG1305" s="22">
        <f t="shared" si="97"/>
        <v>-337</v>
      </c>
      <c r="BH1305" s="67" t="s">
        <v>99</v>
      </c>
      <c r="BI1305" t="e">
        <f>+VLOOKUP(AG1305,Sheet4!A:A,1,FALSE())</f>
        <v>#N/A</v>
      </c>
      <c r="BN1305" s="62">
        <v>337.5</v>
      </c>
      <c r="BO1305" t="s">
        <v>819</v>
      </c>
    </row>
    <row r="1306" spans="1:68" ht="12.75" customHeight="1" x14ac:dyDescent="0.3">
      <c r="A1306" s="60">
        <v>46114</v>
      </c>
      <c r="B1306" t="s">
        <v>63</v>
      </c>
      <c r="F1306">
        <v>2535</v>
      </c>
      <c r="G1306">
        <v>2535</v>
      </c>
      <c r="H1306">
        <v>6315</v>
      </c>
      <c r="I1306">
        <v>6315</v>
      </c>
      <c r="J1306" s="22">
        <v>3780</v>
      </c>
      <c r="R1306" t="s">
        <v>64</v>
      </c>
      <c r="V1306">
        <v>2601173</v>
      </c>
      <c r="W1306" t="s">
        <v>822</v>
      </c>
      <c r="X1306" t="s">
        <v>169</v>
      </c>
      <c r="Y1306" t="s">
        <v>183</v>
      </c>
      <c r="Z1306" t="s">
        <v>823</v>
      </c>
      <c r="AG1306" t="s">
        <v>822</v>
      </c>
      <c r="AH1306" t="s">
        <v>824</v>
      </c>
      <c r="AI1306" t="s">
        <v>186</v>
      </c>
      <c r="AJ1306" t="s">
        <v>187</v>
      </c>
      <c r="AN1306">
        <v>260001</v>
      </c>
      <c r="BD1306" s="64">
        <v>2535</v>
      </c>
      <c r="BF1306">
        <f t="shared" si="96"/>
        <v>2535</v>
      </c>
      <c r="BG1306" s="22">
        <f t="shared" si="97"/>
        <v>-3780</v>
      </c>
      <c r="BH1306" s="65" t="s">
        <v>99</v>
      </c>
      <c r="BI1306" t="e">
        <f>+VLOOKUP(AG1306,Sheet4!A:A,1,FALSE())</f>
        <v>#N/A</v>
      </c>
      <c r="BN1306" s="62">
        <v>3780</v>
      </c>
      <c r="BO1306" t="s">
        <v>825</v>
      </c>
      <c r="BP1306" t="s">
        <v>73</v>
      </c>
    </row>
    <row r="1307" spans="1:68" ht="12.75" hidden="1" customHeight="1" x14ac:dyDescent="0.3">
      <c r="A1307" s="60">
        <v>46114</v>
      </c>
      <c r="B1307" t="s">
        <v>74</v>
      </c>
      <c r="F1307" s="63">
        <v>169</v>
      </c>
      <c r="G1307">
        <v>84.5</v>
      </c>
      <c r="H1307">
        <v>421</v>
      </c>
      <c r="I1307">
        <v>421</v>
      </c>
      <c r="J1307" s="22">
        <v>252</v>
      </c>
      <c r="R1307" t="s">
        <v>75</v>
      </c>
      <c r="V1307">
        <v>2601173</v>
      </c>
      <c r="W1307" t="s">
        <v>822</v>
      </c>
      <c r="X1307" t="s">
        <v>169</v>
      </c>
      <c r="Y1307" t="s">
        <v>183</v>
      </c>
      <c r="Z1307" t="s">
        <v>823</v>
      </c>
      <c r="AG1307" t="s">
        <v>822</v>
      </c>
      <c r="AH1307" t="s">
        <v>824</v>
      </c>
      <c r="AI1307" t="s">
        <v>186</v>
      </c>
      <c r="AJ1307" t="s">
        <v>187</v>
      </c>
      <c r="AN1307">
        <v>260001</v>
      </c>
      <c r="BF1307">
        <f t="shared" si="96"/>
        <v>0</v>
      </c>
      <c r="BG1307" s="22">
        <f t="shared" si="97"/>
        <v>-421</v>
      </c>
      <c r="BH1307" s="61" t="s">
        <v>71</v>
      </c>
      <c r="BI1307" t="e">
        <f>+VLOOKUP(AG1307,Sheet4!A:A,1,FALSE())</f>
        <v>#N/A</v>
      </c>
      <c r="BN1307" s="62">
        <v>252</v>
      </c>
      <c r="BO1307" t="s">
        <v>825</v>
      </c>
    </row>
    <row r="1308" spans="1:68" ht="12.75" hidden="1" customHeight="1" x14ac:dyDescent="0.3">
      <c r="A1308" s="60">
        <v>46114</v>
      </c>
      <c r="B1308" t="s">
        <v>76</v>
      </c>
      <c r="F1308">
        <v>3380</v>
      </c>
      <c r="G1308">
        <v>3380</v>
      </c>
      <c r="H1308">
        <v>8420</v>
      </c>
      <c r="I1308">
        <v>8420</v>
      </c>
      <c r="J1308" s="22">
        <v>5040</v>
      </c>
      <c r="R1308" t="s">
        <v>77</v>
      </c>
      <c r="V1308">
        <v>2601173</v>
      </c>
      <c r="W1308" t="s">
        <v>822</v>
      </c>
      <c r="X1308" t="s">
        <v>169</v>
      </c>
      <c r="Y1308" t="s">
        <v>183</v>
      </c>
      <c r="Z1308" t="s">
        <v>823</v>
      </c>
      <c r="AG1308" t="s">
        <v>822</v>
      </c>
      <c r="AH1308" t="s">
        <v>824</v>
      </c>
      <c r="AI1308" t="s">
        <v>186</v>
      </c>
      <c r="AJ1308" t="s">
        <v>187</v>
      </c>
      <c r="AN1308">
        <v>260001</v>
      </c>
      <c r="BF1308">
        <f t="shared" si="96"/>
        <v>0</v>
      </c>
      <c r="BG1308" s="22">
        <f t="shared" si="97"/>
        <v>-8420</v>
      </c>
      <c r="BH1308" s="61" t="s">
        <v>71</v>
      </c>
      <c r="BI1308" t="e">
        <f>+VLOOKUP(AG1308,Sheet4!A:A,1,FALSE())</f>
        <v>#N/A</v>
      </c>
      <c r="BN1308" s="62">
        <v>5040</v>
      </c>
      <c r="BO1308" t="s">
        <v>825</v>
      </c>
    </row>
    <row r="1309" spans="1:68" ht="12.75" hidden="1" customHeight="1" x14ac:dyDescent="0.3">
      <c r="A1309" s="60">
        <v>46114</v>
      </c>
      <c r="B1309" t="s">
        <v>82</v>
      </c>
      <c r="F1309" s="63">
        <v>507</v>
      </c>
      <c r="G1309">
        <v>253.5</v>
      </c>
      <c r="H1309">
        <v>552</v>
      </c>
      <c r="I1309">
        <v>552</v>
      </c>
      <c r="J1309" s="22">
        <v>45</v>
      </c>
      <c r="R1309" t="s">
        <v>83</v>
      </c>
      <c r="V1309">
        <v>2601173</v>
      </c>
      <c r="W1309" t="s">
        <v>822</v>
      </c>
      <c r="X1309" t="s">
        <v>169</v>
      </c>
      <c r="Y1309" t="s">
        <v>183</v>
      </c>
      <c r="Z1309" t="s">
        <v>823</v>
      </c>
      <c r="AG1309" t="s">
        <v>822</v>
      </c>
      <c r="AH1309" t="s">
        <v>824</v>
      </c>
      <c r="AI1309" t="s">
        <v>186</v>
      </c>
      <c r="AJ1309" t="s">
        <v>187</v>
      </c>
      <c r="AN1309">
        <v>260001</v>
      </c>
      <c r="BF1309">
        <f t="shared" si="96"/>
        <v>0</v>
      </c>
      <c r="BG1309" s="22">
        <f t="shared" si="97"/>
        <v>-552</v>
      </c>
      <c r="BH1309" s="61" t="s">
        <v>71</v>
      </c>
      <c r="BI1309" t="e">
        <f>+VLOOKUP(AG1309,Sheet4!A:A,1,FALSE())</f>
        <v>#N/A</v>
      </c>
      <c r="BN1309" s="62">
        <v>45</v>
      </c>
      <c r="BO1309" t="s">
        <v>825</v>
      </c>
    </row>
    <row r="1310" spans="1:68" ht="12.75" hidden="1" customHeight="1" x14ac:dyDescent="0.3">
      <c r="A1310" s="60">
        <v>46114</v>
      </c>
      <c r="B1310" t="s">
        <v>84</v>
      </c>
      <c r="F1310">
        <v>8450</v>
      </c>
      <c r="G1310">
        <v>8450</v>
      </c>
      <c r="H1310">
        <v>9200</v>
      </c>
      <c r="I1310">
        <v>9200</v>
      </c>
      <c r="J1310" s="22">
        <v>750</v>
      </c>
      <c r="R1310" t="s">
        <v>85</v>
      </c>
      <c r="V1310">
        <v>2601173</v>
      </c>
      <c r="W1310" t="s">
        <v>822</v>
      </c>
      <c r="X1310" t="s">
        <v>169</v>
      </c>
      <c r="Y1310" t="s">
        <v>183</v>
      </c>
      <c r="Z1310" t="s">
        <v>823</v>
      </c>
      <c r="AG1310" t="s">
        <v>822</v>
      </c>
      <c r="AH1310" t="s">
        <v>824</v>
      </c>
      <c r="AI1310" t="s">
        <v>186</v>
      </c>
      <c r="AJ1310" t="s">
        <v>187</v>
      </c>
      <c r="AN1310">
        <v>260001</v>
      </c>
      <c r="BF1310">
        <f t="shared" si="96"/>
        <v>0</v>
      </c>
      <c r="BG1310" s="22">
        <f t="shared" si="97"/>
        <v>-9200</v>
      </c>
      <c r="BH1310" s="61" t="s">
        <v>71</v>
      </c>
      <c r="BI1310" t="e">
        <f>+VLOOKUP(AG1310,Sheet4!A:A,1,FALSE())</f>
        <v>#N/A</v>
      </c>
      <c r="BN1310" s="62">
        <v>750</v>
      </c>
      <c r="BO1310" t="s">
        <v>825</v>
      </c>
    </row>
    <row r="1311" spans="1:68" ht="12.75" customHeight="1" x14ac:dyDescent="0.3">
      <c r="A1311" s="60">
        <v>46114</v>
      </c>
      <c r="B1311" t="s">
        <v>63</v>
      </c>
      <c r="F1311">
        <v>4770</v>
      </c>
      <c r="G1311">
        <v>4770</v>
      </c>
      <c r="H1311">
        <v>0</v>
      </c>
      <c r="I1311">
        <v>0</v>
      </c>
      <c r="J1311" s="22">
        <v>-4770</v>
      </c>
      <c r="R1311" t="s">
        <v>64</v>
      </c>
      <c r="V1311">
        <v>2601174</v>
      </c>
      <c r="W1311" t="s">
        <v>826</v>
      </c>
      <c r="X1311" t="s">
        <v>94</v>
      </c>
      <c r="Y1311" t="s">
        <v>566</v>
      </c>
      <c r="Z1311" t="s">
        <v>827</v>
      </c>
      <c r="AG1311" t="s">
        <v>826</v>
      </c>
      <c r="AH1311" t="s">
        <v>828</v>
      </c>
      <c r="AI1311" t="s">
        <v>569</v>
      </c>
      <c r="AJ1311">
        <v>841368450</v>
      </c>
      <c r="AN1311">
        <v>260001</v>
      </c>
      <c r="BF1311">
        <f t="shared" si="96"/>
        <v>0</v>
      </c>
      <c r="BG1311" s="22">
        <f t="shared" si="97"/>
        <v>0</v>
      </c>
      <c r="BH1311" s="61" t="s">
        <v>71</v>
      </c>
      <c r="BI1311" t="e">
        <f>+VLOOKUP(AG1311,Sheet4!A:A,1,FALSE())</f>
        <v>#N/A</v>
      </c>
      <c r="BN1311" s="62">
        <v>-4770</v>
      </c>
      <c r="BO1311" t="s">
        <v>829</v>
      </c>
      <c r="BP1311" t="s">
        <v>73</v>
      </c>
    </row>
    <row r="1312" spans="1:68" ht="12.75" hidden="1" customHeight="1" x14ac:dyDescent="0.3">
      <c r="A1312" s="60">
        <v>46114</v>
      </c>
      <c r="B1312" t="s">
        <v>74</v>
      </c>
      <c r="F1312" s="63">
        <v>318</v>
      </c>
      <c r="G1312">
        <v>159</v>
      </c>
      <c r="H1312">
        <v>0</v>
      </c>
      <c r="I1312">
        <v>0</v>
      </c>
      <c r="J1312" s="22">
        <v>-318</v>
      </c>
      <c r="R1312" t="s">
        <v>75</v>
      </c>
      <c r="V1312">
        <v>2601174</v>
      </c>
      <c r="W1312" t="s">
        <v>826</v>
      </c>
      <c r="X1312" t="s">
        <v>94</v>
      </c>
      <c r="Y1312" t="s">
        <v>566</v>
      </c>
      <c r="Z1312" t="s">
        <v>827</v>
      </c>
      <c r="AG1312" t="s">
        <v>826</v>
      </c>
      <c r="AH1312" t="s">
        <v>828</v>
      </c>
      <c r="AI1312" t="s">
        <v>569</v>
      </c>
      <c r="AJ1312">
        <v>841368450</v>
      </c>
      <c r="AN1312">
        <v>260001</v>
      </c>
      <c r="BF1312">
        <f t="shared" si="96"/>
        <v>0</v>
      </c>
      <c r="BG1312" s="22">
        <f t="shared" si="97"/>
        <v>0</v>
      </c>
      <c r="BH1312" s="61" t="s">
        <v>71</v>
      </c>
      <c r="BI1312" t="e">
        <f>+VLOOKUP(AG1312,Sheet4!A:A,1,FALSE())</f>
        <v>#N/A</v>
      </c>
      <c r="BN1312" s="62">
        <v>-318</v>
      </c>
      <c r="BO1312" t="s">
        <v>829</v>
      </c>
    </row>
    <row r="1313" spans="1:68" ht="12.75" hidden="1" customHeight="1" x14ac:dyDescent="0.3">
      <c r="A1313" s="60">
        <v>46114</v>
      </c>
      <c r="B1313" t="s">
        <v>76</v>
      </c>
      <c r="F1313">
        <v>6360</v>
      </c>
      <c r="G1313">
        <v>6360</v>
      </c>
      <c r="H1313">
        <v>0</v>
      </c>
      <c r="I1313">
        <v>0</v>
      </c>
      <c r="J1313" s="22">
        <v>-6360</v>
      </c>
      <c r="R1313" t="s">
        <v>77</v>
      </c>
      <c r="V1313">
        <v>2601174</v>
      </c>
      <c r="W1313" t="s">
        <v>826</v>
      </c>
      <c r="X1313" t="s">
        <v>94</v>
      </c>
      <c r="Y1313" t="s">
        <v>566</v>
      </c>
      <c r="Z1313" t="s">
        <v>827</v>
      </c>
      <c r="AG1313" t="s">
        <v>826</v>
      </c>
      <c r="AH1313" t="s">
        <v>828</v>
      </c>
      <c r="AI1313" t="s">
        <v>569</v>
      </c>
      <c r="AJ1313">
        <v>841368450</v>
      </c>
      <c r="AN1313">
        <v>260001</v>
      </c>
      <c r="BF1313">
        <f t="shared" si="96"/>
        <v>0</v>
      </c>
      <c r="BG1313" s="22">
        <f t="shared" si="97"/>
        <v>0</v>
      </c>
      <c r="BH1313" s="61" t="s">
        <v>71</v>
      </c>
      <c r="BI1313" t="e">
        <f>+VLOOKUP(AG1313,Sheet4!A:A,1,FALSE())</f>
        <v>#N/A</v>
      </c>
      <c r="BN1313" s="62">
        <v>-6360</v>
      </c>
      <c r="BO1313" t="s">
        <v>829</v>
      </c>
    </row>
    <row r="1314" spans="1:68" ht="12.75" hidden="1" customHeight="1" x14ac:dyDescent="0.3">
      <c r="A1314" s="60">
        <v>46114</v>
      </c>
      <c r="B1314" t="s">
        <v>78</v>
      </c>
      <c r="F1314" s="63">
        <v>318</v>
      </c>
      <c r="G1314">
        <v>159</v>
      </c>
      <c r="H1314">
        <v>0</v>
      </c>
      <c r="I1314">
        <v>0</v>
      </c>
      <c r="J1314" s="22">
        <v>-318</v>
      </c>
      <c r="R1314" t="s">
        <v>79</v>
      </c>
      <c r="V1314">
        <v>2601174</v>
      </c>
      <c r="W1314" t="s">
        <v>826</v>
      </c>
      <c r="X1314" t="s">
        <v>94</v>
      </c>
      <c r="Y1314" t="s">
        <v>566</v>
      </c>
      <c r="Z1314" t="s">
        <v>827</v>
      </c>
      <c r="AG1314" t="s">
        <v>826</v>
      </c>
      <c r="AH1314" t="s">
        <v>828</v>
      </c>
      <c r="AI1314" t="s">
        <v>569</v>
      </c>
      <c r="AJ1314">
        <v>841368450</v>
      </c>
      <c r="AN1314">
        <v>260001</v>
      </c>
      <c r="BF1314">
        <f t="shared" si="96"/>
        <v>0</v>
      </c>
      <c r="BG1314" s="22">
        <f t="shared" si="97"/>
        <v>0</v>
      </c>
      <c r="BH1314" s="61" t="s">
        <v>71</v>
      </c>
      <c r="BI1314" t="e">
        <f>+VLOOKUP(AG1314,Sheet4!A:A,1,FALSE())</f>
        <v>#N/A</v>
      </c>
      <c r="BN1314" s="62">
        <v>-318</v>
      </c>
      <c r="BO1314" t="s">
        <v>829</v>
      </c>
    </row>
    <row r="1315" spans="1:68" ht="12.75" hidden="1" customHeight="1" x14ac:dyDescent="0.3">
      <c r="A1315" s="60">
        <v>46114</v>
      </c>
      <c r="B1315" t="s">
        <v>80</v>
      </c>
      <c r="F1315">
        <v>3975</v>
      </c>
      <c r="G1315">
        <v>3975</v>
      </c>
      <c r="H1315">
        <v>0</v>
      </c>
      <c r="I1315">
        <v>0</v>
      </c>
      <c r="J1315" s="22">
        <v>-3975</v>
      </c>
      <c r="R1315" t="s">
        <v>81</v>
      </c>
      <c r="V1315">
        <v>2601174</v>
      </c>
      <c r="W1315" t="s">
        <v>826</v>
      </c>
      <c r="X1315" t="s">
        <v>94</v>
      </c>
      <c r="Y1315" t="s">
        <v>566</v>
      </c>
      <c r="Z1315" t="s">
        <v>827</v>
      </c>
      <c r="AG1315" t="s">
        <v>826</v>
      </c>
      <c r="AH1315" t="s">
        <v>828</v>
      </c>
      <c r="AI1315" t="s">
        <v>569</v>
      </c>
      <c r="AJ1315">
        <v>841368450</v>
      </c>
      <c r="AN1315">
        <v>260001</v>
      </c>
      <c r="BE1315" s="64">
        <v>3975</v>
      </c>
      <c r="BF1315">
        <f t="shared" si="96"/>
        <v>0</v>
      </c>
      <c r="BG1315" s="22">
        <f t="shared" si="97"/>
        <v>0</v>
      </c>
      <c r="BH1315" s="66" t="s">
        <v>71</v>
      </c>
      <c r="BI1315" t="e">
        <f>+VLOOKUP(AG1315,Sheet4!A:A,1,FALSE())</f>
        <v>#N/A</v>
      </c>
      <c r="BN1315" s="62">
        <v>-3975</v>
      </c>
      <c r="BO1315" t="s">
        <v>829</v>
      </c>
    </row>
    <row r="1316" spans="1:68" ht="12.75" customHeight="1" x14ac:dyDescent="0.3">
      <c r="A1316" s="60">
        <v>46114</v>
      </c>
      <c r="B1316" t="s">
        <v>63</v>
      </c>
      <c r="F1316">
        <v>465</v>
      </c>
      <c r="G1316">
        <v>465</v>
      </c>
      <c r="H1316" s="22">
        <v>210</v>
      </c>
      <c r="I1316" s="22">
        <v>210</v>
      </c>
      <c r="J1316" s="22">
        <f>I1316-G1316</f>
        <v>-255</v>
      </c>
      <c r="K1316" s="22"/>
      <c r="L1316" s="22"/>
      <c r="R1316" t="s">
        <v>64</v>
      </c>
      <c r="V1316">
        <v>2601175</v>
      </c>
      <c r="W1316" t="s">
        <v>830</v>
      </c>
      <c r="X1316" t="s">
        <v>66</v>
      </c>
      <c r="Y1316" t="s">
        <v>427</v>
      </c>
      <c r="Z1316" t="s">
        <v>831</v>
      </c>
      <c r="AG1316" t="s">
        <v>830</v>
      </c>
      <c r="AH1316" t="s">
        <v>832</v>
      </c>
      <c r="AI1316" t="s">
        <v>430</v>
      </c>
      <c r="AJ1316" t="s">
        <v>431</v>
      </c>
      <c r="AN1316">
        <v>260001</v>
      </c>
      <c r="BB1316" s="22">
        <v>-255</v>
      </c>
      <c r="BF1316">
        <f t="shared" si="96"/>
        <v>0</v>
      </c>
      <c r="BG1316" s="22">
        <f t="shared" si="97"/>
        <v>-210</v>
      </c>
      <c r="BH1316" s="61" t="s">
        <v>71</v>
      </c>
      <c r="BI1316" t="e">
        <f>+VLOOKUP(AG1316,Sheet4!A:A,1,FALSE())</f>
        <v>#N/A</v>
      </c>
      <c r="BN1316" s="62">
        <f>+I1316+-H1316</f>
        <v>0</v>
      </c>
      <c r="BO1316" t="s">
        <v>833</v>
      </c>
      <c r="BP1316" t="s">
        <v>73</v>
      </c>
    </row>
    <row r="1317" spans="1:68" ht="12.75" hidden="1" customHeight="1" x14ac:dyDescent="0.3">
      <c r="A1317" s="60">
        <v>46114</v>
      </c>
      <c r="B1317" t="s">
        <v>74</v>
      </c>
      <c r="F1317" s="63">
        <v>31</v>
      </c>
      <c r="G1317">
        <v>15.5</v>
      </c>
      <c r="H1317" s="22">
        <v>14</v>
      </c>
      <c r="I1317" s="22">
        <v>14</v>
      </c>
      <c r="J1317" s="22">
        <f>I1317-G1317</f>
        <v>-1.5</v>
      </c>
      <c r="K1317" s="22"/>
      <c r="L1317" s="22"/>
      <c r="R1317" t="s">
        <v>75</v>
      </c>
      <c r="V1317">
        <v>2601175</v>
      </c>
      <c r="W1317" t="s">
        <v>830</v>
      </c>
      <c r="X1317" t="s">
        <v>66</v>
      </c>
      <c r="Y1317" t="s">
        <v>427</v>
      </c>
      <c r="Z1317" t="s">
        <v>831</v>
      </c>
      <c r="AG1317" t="s">
        <v>830</v>
      </c>
      <c r="AH1317" t="s">
        <v>832</v>
      </c>
      <c r="AI1317" t="s">
        <v>430</v>
      </c>
      <c r="AJ1317" t="s">
        <v>431</v>
      </c>
      <c r="AN1317">
        <v>260001</v>
      </c>
      <c r="BB1317" s="22">
        <v>-17</v>
      </c>
      <c r="BF1317">
        <f t="shared" si="96"/>
        <v>0</v>
      </c>
      <c r="BG1317" s="22">
        <f t="shared" si="97"/>
        <v>-14</v>
      </c>
      <c r="BH1317" s="61" t="s">
        <v>71</v>
      </c>
      <c r="BI1317" t="e">
        <f>+VLOOKUP(AG1317,Sheet4!A:A,1,FALSE())</f>
        <v>#N/A</v>
      </c>
      <c r="BN1317" s="62">
        <f>+I1317+-H1317</f>
        <v>0</v>
      </c>
      <c r="BO1317" t="s">
        <v>833</v>
      </c>
    </row>
    <row r="1318" spans="1:68" ht="12.75" hidden="1" customHeight="1" x14ac:dyDescent="0.3">
      <c r="A1318" s="60">
        <v>46114</v>
      </c>
      <c r="B1318" t="s">
        <v>76</v>
      </c>
      <c r="F1318">
        <v>620</v>
      </c>
      <c r="G1318">
        <v>620</v>
      </c>
      <c r="H1318" s="22">
        <v>280</v>
      </c>
      <c r="I1318" s="22">
        <v>280</v>
      </c>
      <c r="J1318" s="22">
        <f>I1318-G1318</f>
        <v>-340</v>
      </c>
      <c r="K1318" s="22"/>
      <c r="L1318" s="22"/>
      <c r="R1318" t="s">
        <v>77</v>
      </c>
      <c r="V1318">
        <v>2601175</v>
      </c>
      <c r="W1318" t="s">
        <v>830</v>
      </c>
      <c r="X1318" t="s">
        <v>66</v>
      </c>
      <c r="Y1318" t="s">
        <v>427</v>
      </c>
      <c r="Z1318" t="s">
        <v>831</v>
      </c>
      <c r="AG1318" t="s">
        <v>830</v>
      </c>
      <c r="AH1318" t="s">
        <v>832</v>
      </c>
      <c r="AI1318" t="s">
        <v>430</v>
      </c>
      <c r="AJ1318" t="s">
        <v>431</v>
      </c>
      <c r="AN1318">
        <v>260001</v>
      </c>
      <c r="BB1318" s="22">
        <v>-340</v>
      </c>
      <c r="BF1318">
        <f t="shared" si="96"/>
        <v>0</v>
      </c>
      <c r="BG1318" s="22">
        <f t="shared" si="97"/>
        <v>-280</v>
      </c>
      <c r="BH1318" s="61" t="s">
        <v>71</v>
      </c>
      <c r="BI1318" t="e">
        <f>+VLOOKUP(AG1318,Sheet4!A:A,1,FALSE())</f>
        <v>#N/A</v>
      </c>
      <c r="BN1318" s="62">
        <f>+I1318+-H1318</f>
        <v>0</v>
      </c>
      <c r="BO1318" t="s">
        <v>833</v>
      </c>
    </row>
    <row r="1319" spans="1:68" ht="12.75" hidden="1" customHeight="1" x14ac:dyDescent="0.3">
      <c r="A1319" s="60">
        <v>46114</v>
      </c>
      <c r="B1319" t="s">
        <v>82</v>
      </c>
      <c r="F1319" s="63">
        <v>93</v>
      </c>
      <c r="G1319">
        <v>46.5</v>
      </c>
      <c r="H1319" s="22">
        <v>0</v>
      </c>
      <c r="I1319" s="22">
        <v>0</v>
      </c>
      <c r="J1319" s="22">
        <f>I1319-G1319</f>
        <v>-46.5</v>
      </c>
      <c r="K1319" s="22"/>
      <c r="L1319" s="22"/>
      <c r="R1319" t="s">
        <v>83</v>
      </c>
      <c r="V1319">
        <v>2601175</v>
      </c>
      <c r="W1319" t="s">
        <v>830</v>
      </c>
      <c r="X1319" t="s">
        <v>66</v>
      </c>
      <c r="Y1319" t="s">
        <v>427</v>
      </c>
      <c r="Z1319" t="s">
        <v>831</v>
      </c>
      <c r="AG1319" t="s">
        <v>830</v>
      </c>
      <c r="AH1319" t="s">
        <v>832</v>
      </c>
      <c r="AI1319" t="s">
        <v>430</v>
      </c>
      <c r="AJ1319" t="s">
        <v>431</v>
      </c>
      <c r="AN1319">
        <v>260001</v>
      </c>
      <c r="BB1319" s="22">
        <v>-93</v>
      </c>
      <c r="BF1319">
        <f t="shared" si="96"/>
        <v>0</v>
      </c>
      <c r="BG1319" s="22">
        <f t="shared" si="97"/>
        <v>0</v>
      </c>
      <c r="BH1319" s="61" t="s">
        <v>71</v>
      </c>
      <c r="BI1319" t="e">
        <f>+VLOOKUP(AG1319,Sheet4!A:A,1,FALSE())</f>
        <v>#N/A</v>
      </c>
      <c r="BN1319" s="62">
        <f>+I1319+-H1319</f>
        <v>0</v>
      </c>
      <c r="BO1319" t="s">
        <v>833</v>
      </c>
    </row>
    <row r="1320" spans="1:68" ht="12.75" hidden="1" customHeight="1" x14ac:dyDescent="0.3">
      <c r="A1320" s="60">
        <v>46114</v>
      </c>
      <c r="B1320" t="s">
        <v>84</v>
      </c>
      <c r="F1320">
        <v>1550</v>
      </c>
      <c r="G1320">
        <v>1550</v>
      </c>
      <c r="H1320" s="22">
        <v>0</v>
      </c>
      <c r="I1320" s="22">
        <v>0</v>
      </c>
      <c r="J1320" s="22">
        <f>I1320-G1320</f>
        <v>-1550</v>
      </c>
      <c r="K1320" s="22"/>
      <c r="L1320" s="22">
        <f>I1320/50</f>
        <v>0</v>
      </c>
      <c r="R1320" t="s">
        <v>85</v>
      </c>
      <c r="V1320">
        <v>2601175</v>
      </c>
      <c r="W1320" t="s">
        <v>830</v>
      </c>
      <c r="X1320" t="s">
        <v>66</v>
      </c>
      <c r="Y1320" t="s">
        <v>427</v>
      </c>
      <c r="Z1320" t="s">
        <v>831</v>
      </c>
      <c r="AG1320" t="s">
        <v>830</v>
      </c>
      <c r="AH1320" t="s">
        <v>832</v>
      </c>
      <c r="AI1320" t="s">
        <v>430</v>
      </c>
      <c r="AJ1320" t="s">
        <v>431</v>
      </c>
      <c r="AN1320">
        <v>260001</v>
      </c>
      <c r="BB1320" s="22">
        <v>-1550</v>
      </c>
      <c r="BF1320">
        <f t="shared" si="96"/>
        <v>0</v>
      </c>
      <c r="BG1320" s="22">
        <f t="shared" si="97"/>
        <v>0</v>
      </c>
      <c r="BH1320" s="61" t="s">
        <v>71</v>
      </c>
      <c r="BI1320" t="e">
        <f>+VLOOKUP(AG1320,Sheet4!A:A,1,FALSE())</f>
        <v>#N/A</v>
      </c>
      <c r="BN1320" s="62">
        <f>+I1320+-H1320</f>
        <v>0</v>
      </c>
      <c r="BO1320" t="s">
        <v>833</v>
      </c>
    </row>
    <row r="1321" spans="1:68" ht="12.75" customHeight="1" x14ac:dyDescent="0.3">
      <c r="A1321" s="60">
        <v>46114</v>
      </c>
      <c r="B1321" t="s">
        <v>63</v>
      </c>
      <c r="F1321">
        <v>6915</v>
      </c>
      <c r="G1321">
        <v>6915</v>
      </c>
      <c r="H1321">
        <v>4995</v>
      </c>
      <c r="I1321">
        <v>4995</v>
      </c>
      <c r="J1321" s="22">
        <v>-1920</v>
      </c>
      <c r="R1321" t="s">
        <v>64</v>
      </c>
      <c r="V1321">
        <v>2601176</v>
      </c>
      <c r="W1321" t="s">
        <v>834</v>
      </c>
      <c r="X1321" t="s">
        <v>169</v>
      </c>
      <c r="Y1321" t="s">
        <v>281</v>
      </c>
      <c r="Z1321" t="s">
        <v>835</v>
      </c>
      <c r="AG1321" t="s">
        <v>834</v>
      </c>
      <c r="AH1321" t="s">
        <v>836</v>
      </c>
      <c r="AI1321" t="s">
        <v>284</v>
      </c>
      <c r="AJ1321">
        <v>870936440</v>
      </c>
      <c r="AN1321">
        <v>260001</v>
      </c>
      <c r="BF1321">
        <f t="shared" si="96"/>
        <v>0</v>
      </c>
      <c r="BG1321" s="22">
        <f t="shared" si="97"/>
        <v>-4995</v>
      </c>
      <c r="BH1321" s="61" t="s">
        <v>71</v>
      </c>
      <c r="BI1321" t="e">
        <f>+VLOOKUP(AG1321,Sheet4!A:A,1,FALSE())</f>
        <v>#N/A</v>
      </c>
      <c r="BN1321" s="62">
        <v>-1920</v>
      </c>
      <c r="BO1321" t="s">
        <v>837</v>
      </c>
      <c r="BP1321" t="s">
        <v>101</v>
      </c>
    </row>
    <row r="1322" spans="1:68" ht="12.75" customHeight="1" x14ac:dyDescent="0.3">
      <c r="A1322" s="60">
        <v>46114</v>
      </c>
      <c r="B1322" t="s">
        <v>63</v>
      </c>
      <c r="F1322">
        <v>3855</v>
      </c>
      <c r="G1322">
        <v>3855</v>
      </c>
      <c r="H1322">
        <v>2775</v>
      </c>
      <c r="I1322">
        <v>2775</v>
      </c>
      <c r="J1322" s="22">
        <v>-1080</v>
      </c>
      <c r="R1322" t="s">
        <v>64</v>
      </c>
      <c r="V1322">
        <v>2601176</v>
      </c>
      <c r="W1322" t="s">
        <v>834</v>
      </c>
      <c r="X1322" t="s">
        <v>169</v>
      </c>
      <c r="Y1322" t="s">
        <v>281</v>
      </c>
      <c r="Z1322" t="s">
        <v>838</v>
      </c>
      <c r="AG1322" t="s">
        <v>834</v>
      </c>
      <c r="AH1322" t="s">
        <v>836</v>
      </c>
      <c r="AI1322" t="s">
        <v>284</v>
      </c>
      <c r="AJ1322">
        <v>870936440</v>
      </c>
      <c r="AN1322">
        <v>260001</v>
      </c>
      <c r="BF1322">
        <f t="shared" si="96"/>
        <v>0</v>
      </c>
      <c r="BG1322" s="22">
        <f t="shared" si="97"/>
        <v>-2775</v>
      </c>
      <c r="BH1322" s="61" t="s">
        <v>71</v>
      </c>
      <c r="BI1322" t="e">
        <f>+VLOOKUP(AG1322,Sheet4!A:A,1,FALSE())</f>
        <v>#N/A</v>
      </c>
      <c r="BN1322" s="62">
        <v>-1080</v>
      </c>
      <c r="BO1322" t="s">
        <v>837</v>
      </c>
      <c r="BP1322" t="s">
        <v>101</v>
      </c>
    </row>
    <row r="1323" spans="1:68" ht="12.75" customHeight="1" x14ac:dyDescent="0.3">
      <c r="A1323" s="60">
        <v>46114</v>
      </c>
      <c r="B1323" t="s">
        <v>63</v>
      </c>
      <c r="F1323">
        <v>4455</v>
      </c>
      <c r="G1323">
        <v>4455</v>
      </c>
      <c r="H1323">
        <v>3210</v>
      </c>
      <c r="I1323">
        <v>3210</v>
      </c>
      <c r="J1323" s="22">
        <v>-1245</v>
      </c>
      <c r="R1323" t="s">
        <v>64</v>
      </c>
      <c r="V1323">
        <v>2601176</v>
      </c>
      <c r="W1323" t="s">
        <v>834</v>
      </c>
      <c r="X1323" t="s">
        <v>169</v>
      </c>
      <c r="Y1323" t="s">
        <v>281</v>
      </c>
      <c r="Z1323" t="s">
        <v>839</v>
      </c>
      <c r="AG1323" t="s">
        <v>834</v>
      </c>
      <c r="AH1323" t="s">
        <v>836</v>
      </c>
      <c r="AI1323" t="s">
        <v>284</v>
      </c>
      <c r="AJ1323">
        <v>870936440</v>
      </c>
      <c r="AN1323">
        <v>260001</v>
      </c>
      <c r="BF1323">
        <f t="shared" si="96"/>
        <v>0</v>
      </c>
      <c r="BG1323" s="22">
        <f t="shared" si="97"/>
        <v>-3210</v>
      </c>
      <c r="BH1323" s="61" t="s">
        <v>71</v>
      </c>
      <c r="BI1323" t="e">
        <f>+VLOOKUP(AG1323,Sheet4!A:A,1,FALSE())</f>
        <v>#N/A</v>
      </c>
      <c r="BN1323" s="62">
        <v>-1245</v>
      </c>
      <c r="BO1323" t="s">
        <v>837</v>
      </c>
      <c r="BP1323" t="s">
        <v>101</v>
      </c>
    </row>
    <row r="1324" spans="1:68" ht="12.75" customHeight="1" x14ac:dyDescent="0.3">
      <c r="A1324" s="60">
        <v>46114</v>
      </c>
      <c r="B1324" t="s">
        <v>63</v>
      </c>
      <c r="F1324">
        <v>2295</v>
      </c>
      <c r="G1324">
        <v>2295</v>
      </c>
      <c r="H1324">
        <v>1650</v>
      </c>
      <c r="I1324">
        <v>1650</v>
      </c>
      <c r="J1324" s="22">
        <v>-645</v>
      </c>
      <c r="R1324" t="s">
        <v>64</v>
      </c>
      <c r="V1324">
        <v>2601176</v>
      </c>
      <c r="W1324" t="s">
        <v>834</v>
      </c>
      <c r="X1324" t="s">
        <v>169</v>
      </c>
      <c r="Y1324" t="s">
        <v>281</v>
      </c>
      <c r="Z1324" t="s">
        <v>840</v>
      </c>
      <c r="AG1324" t="s">
        <v>834</v>
      </c>
      <c r="AH1324" t="s">
        <v>836</v>
      </c>
      <c r="AI1324" t="s">
        <v>284</v>
      </c>
      <c r="AJ1324">
        <v>870936440</v>
      </c>
      <c r="AN1324">
        <v>260001</v>
      </c>
      <c r="BF1324">
        <f t="shared" si="96"/>
        <v>0</v>
      </c>
      <c r="BG1324" s="22">
        <f t="shared" si="97"/>
        <v>-1650</v>
      </c>
      <c r="BH1324" s="61" t="s">
        <v>71</v>
      </c>
      <c r="BI1324" t="e">
        <f>+VLOOKUP(AG1324,Sheet4!A:A,1,FALSE())</f>
        <v>#N/A</v>
      </c>
      <c r="BN1324" s="62">
        <v>-645</v>
      </c>
      <c r="BO1324" t="s">
        <v>837</v>
      </c>
      <c r="BP1324" t="s">
        <v>101</v>
      </c>
    </row>
    <row r="1325" spans="1:68" ht="12.75" customHeight="1" x14ac:dyDescent="0.3">
      <c r="A1325" s="60">
        <v>46114</v>
      </c>
      <c r="B1325" t="s">
        <v>63</v>
      </c>
      <c r="F1325">
        <v>7800</v>
      </c>
      <c r="G1325">
        <v>7800</v>
      </c>
      <c r="H1325">
        <v>5625</v>
      </c>
      <c r="I1325">
        <v>5625</v>
      </c>
      <c r="J1325" s="22">
        <v>-2175</v>
      </c>
      <c r="R1325" t="s">
        <v>64</v>
      </c>
      <c r="V1325">
        <v>2601176</v>
      </c>
      <c r="W1325" t="s">
        <v>834</v>
      </c>
      <c r="X1325" t="s">
        <v>169</v>
      </c>
      <c r="Y1325" t="s">
        <v>281</v>
      </c>
      <c r="Z1325" t="s">
        <v>841</v>
      </c>
      <c r="AG1325" t="s">
        <v>834</v>
      </c>
      <c r="AH1325" t="s">
        <v>836</v>
      </c>
      <c r="AI1325" t="s">
        <v>284</v>
      </c>
      <c r="AJ1325">
        <v>870936440</v>
      </c>
      <c r="AN1325">
        <v>260001</v>
      </c>
      <c r="BF1325">
        <f t="shared" si="96"/>
        <v>0</v>
      </c>
      <c r="BG1325" s="22">
        <f t="shared" si="97"/>
        <v>-5625</v>
      </c>
      <c r="BH1325" s="61" t="s">
        <v>71</v>
      </c>
      <c r="BI1325" t="e">
        <f>+VLOOKUP(AG1325,Sheet4!A:A,1,FALSE())</f>
        <v>#N/A</v>
      </c>
      <c r="BN1325" s="62">
        <v>-2175</v>
      </c>
      <c r="BO1325" t="s">
        <v>837</v>
      </c>
      <c r="BP1325" t="s">
        <v>101</v>
      </c>
    </row>
    <row r="1326" spans="1:68" ht="12.75" customHeight="1" x14ac:dyDescent="0.3">
      <c r="A1326" s="60">
        <v>46114</v>
      </c>
      <c r="B1326" t="s">
        <v>63</v>
      </c>
      <c r="F1326">
        <v>2985</v>
      </c>
      <c r="G1326">
        <v>2985</v>
      </c>
      <c r="H1326">
        <v>2160</v>
      </c>
      <c r="I1326">
        <v>2160</v>
      </c>
      <c r="J1326" s="22">
        <v>-825</v>
      </c>
      <c r="R1326" t="s">
        <v>64</v>
      </c>
      <c r="V1326">
        <v>2601176</v>
      </c>
      <c r="W1326" t="s">
        <v>834</v>
      </c>
      <c r="X1326" t="s">
        <v>169</v>
      </c>
      <c r="Y1326" t="s">
        <v>281</v>
      </c>
      <c r="Z1326" t="s">
        <v>842</v>
      </c>
      <c r="AG1326" t="s">
        <v>834</v>
      </c>
      <c r="AH1326" t="s">
        <v>836</v>
      </c>
      <c r="AI1326" t="s">
        <v>284</v>
      </c>
      <c r="AJ1326">
        <v>870936440</v>
      </c>
      <c r="AN1326">
        <v>260001</v>
      </c>
      <c r="BF1326">
        <f t="shared" si="96"/>
        <v>0</v>
      </c>
      <c r="BG1326" s="22">
        <f t="shared" si="97"/>
        <v>-2160</v>
      </c>
      <c r="BH1326" s="61" t="s">
        <v>71</v>
      </c>
      <c r="BI1326" t="e">
        <f>+VLOOKUP(AG1326,Sheet4!A:A,1,FALSE())</f>
        <v>#N/A</v>
      </c>
      <c r="BN1326" s="62">
        <v>-825</v>
      </c>
      <c r="BO1326" t="s">
        <v>837</v>
      </c>
      <c r="BP1326" t="s">
        <v>101</v>
      </c>
    </row>
    <row r="1327" spans="1:68" ht="12.75" customHeight="1" x14ac:dyDescent="0.3">
      <c r="A1327" s="60">
        <v>46114</v>
      </c>
      <c r="B1327" t="s">
        <v>63</v>
      </c>
      <c r="F1327">
        <v>735</v>
      </c>
      <c r="G1327">
        <v>735</v>
      </c>
      <c r="H1327">
        <v>525</v>
      </c>
      <c r="I1327">
        <v>525</v>
      </c>
      <c r="J1327" s="22">
        <v>-210</v>
      </c>
      <c r="R1327" t="s">
        <v>64</v>
      </c>
      <c r="V1327">
        <v>2601176</v>
      </c>
      <c r="W1327" t="s">
        <v>834</v>
      </c>
      <c r="X1327" t="s">
        <v>169</v>
      </c>
      <c r="Y1327" t="s">
        <v>281</v>
      </c>
      <c r="Z1327" t="s">
        <v>843</v>
      </c>
      <c r="AG1327" t="s">
        <v>834</v>
      </c>
      <c r="AH1327" t="s">
        <v>836</v>
      </c>
      <c r="AI1327" t="s">
        <v>284</v>
      </c>
      <c r="AJ1327">
        <v>870936440</v>
      </c>
      <c r="AN1327">
        <v>260001</v>
      </c>
      <c r="BF1327">
        <f t="shared" si="96"/>
        <v>0</v>
      </c>
      <c r="BG1327" s="22">
        <f t="shared" si="97"/>
        <v>-525</v>
      </c>
      <c r="BH1327" s="61" t="s">
        <v>71</v>
      </c>
      <c r="BI1327" t="e">
        <f>+VLOOKUP(AG1327,Sheet4!A:A,1,FALSE())</f>
        <v>#N/A</v>
      </c>
      <c r="BN1327" s="62">
        <v>-210</v>
      </c>
      <c r="BO1327" t="s">
        <v>837</v>
      </c>
      <c r="BP1327" t="s">
        <v>101</v>
      </c>
    </row>
    <row r="1328" spans="1:68" ht="12.75" customHeight="1" x14ac:dyDescent="0.3">
      <c r="A1328" s="60">
        <v>46114</v>
      </c>
      <c r="B1328" t="s">
        <v>63</v>
      </c>
      <c r="F1328">
        <v>105</v>
      </c>
      <c r="G1328">
        <v>105</v>
      </c>
      <c r="H1328">
        <v>75</v>
      </c>
      <c r="I1328">
        <v>75</v>
      </c>
      <c r="J1328" s="22">
        <v>-30</v>
      </c>
      <c r="R1328" t="s">
        <v>64</v>
      </c>
      <c r="V1328">
        <v>2601176</v>
      </c>
      <c r="W1328" t="s">
        <v>834</v>
      </c>
      <c r="X1328" t="s">
        <v>169</v>
      </c>
      <c r="Y1328" t="s">
        <v>281</v>
      </c>
      <c r="Z1328" t="s">
        <v>844</v>
      </c>
      <c r="AG1328" t="s">
        <v>834</v>
      </c>
      <c r="AH1328" t="s">
        <v>836</v>
      </c>
      <c r="AI1328" t="s">
        <v>284</v>
      </c>
      <c r="AJ1328">
        <v>870936440</v>
      </c>
      <c r="AN1328">
        <v>260001</v>
      </c>
      <c r="BF1328">
        <f t="shared" si="96"/>
        <v>0</v>
      </c>
      <c r="BG1328" s="22">
        <f t="shared" si="97"/>
        <v>-75</v>
      </c>
      <c r="BH1328" s="61" t="s">
        <v>71</v>
      </c>
      <c r="BI1328" t="e">
        <f>+VLOOKUP(AG1328,Sheet4!A:A,1,FALSE())</f>
        <v>#N/A</v>
      </c>
      <c r="BN1328" s="62">
        <v>-30</v>
      </c>
      <c r="BO1328" t="s">
        <v>837</v>
      </c>
      <c r="BP1328" t="s">
        <v>101</v>
      </c>
    </row>
    <row r="1329" spans="1:68" ht="12.75" customHeight="1" x14ac:dyDescent="0.3">
      <c r="A1329" s="60">
        <v>46114</v>
      </c>
      <c r="B1329" t="s">
        <v>63</v>
      </c>
      <c r="F1329">
        <v>7350</v>
      </c>
      <c r="G1329">
        <v>7350</v>
      </c>
      <c r="H1329">
        <v>5310</v>
      </c>
      <c r="I1329">
        <v>5310</v>
      </c>
      <c r="J1329" s="22">
        <v>-2040</v>
      </c>
      <c r="R1329" t="s">
        <v>64</v>
      </c>
      <c r="V1329">
        <v>2601176</v>
      </c>
      <c r="W1329" t="s">
        <v>834</v>
      </c>
      <c r="X1329" t="s">
        <v>169</v>
      </c>
      <c r="Y1329" t="s">
        <v>281</v>
      </c>
      <c r="Z1329" t="s">
        <v>845</v>
      </c>
      <c r="AG1329" t="s">
        <v>834</v>
      </c>
      <c r="AH1329" t="s">
        <v>836</v>
      </c>
      <c r="AI1329" t="s">
        <v>284</v>
      </c>
      <c r="AJ1329">
        <v>870936440</v>
      </c>
      <c r="AN1329">
        <v>260001</v>
      </c>
      <c r="BF1329">
        <f t="shared" si="96"/>
        <v>0</v>
      </c>
      <c r="BG1329" s="22">
        <f t="shared" si="97"/>
        <v>-5310</v>
      </c>
      <c r="BH1329" s="61" t="s">
        <v>71</v>
      </c>
      <c r="BI1329" t="e">
        <f>+VLOOKUP(AG1329,Sheet4!A:A,1,FALSE())</f>
        <v>#N/A</v>
      </c>
      <c r="BN1329" s="62">
        <v>-2040</v>
      </c>
      <c r="BO1329" t="s">
        <v>837</v>
      </c>
      <c r="BP1329" t="s">
        <v>101</v>
      </c>
    </row>
    <row r="1330" spans="1:68" ht="12.75" customHeight="1" x14ac:dyDescent="0.3">
      <c r="A1330" s="60">
        <v>46114</v>
      </c>
      <c r="B1330" t="s">
        <v>63</v>
      </c>
      <c r="F1330">
        <v>6900</v>
      </c>
      <c r="G1330">
        <v>6900</v>
      </c>
      <c r="H1330">
        <v>4980</v>
      </c>
      <c r="I1330">
        <v>4980</v>
      </c>
      <c r="J1330" s="22">
        <v>-1920</v>
      </c>
      <c r="R1330" t="s">
        <v>64</v>
      </c>
      <c r="V1330">
        <v>2601176</v>
      </c>
      <c r="W1330" t="s">
        <v>834</v>
      </c>
      <c r="X1330" t="s">
        <v>169</v>
      </c>
      <c r="Y1330" t="s">
        <v>281</v>
      </c>
      <c r="Z1330" t="s">
        <v>846</v>
      </c>
      <c r="AG1330" t="s">
        <v>834</v>
      </c>
      <c r="AH1330" t="s">
        <v>836</v>
      </c>
      <c r="AI1330" t="s">
        <v>284</v>
      </c>
      <c r="AJ1330">
        <v>870936440</v>
      </c>
      <c r="AN1330">
        <v>260001</v>
      </c>
      <c r="BF1330">
        <f t="shared" si="96"/>
        <v>0</v>
      </c>
      <c r="BG1330" s="22">
        <f t="shared" si="97"/>
        <v>-4980</v>
      </c>
      <c r="BH1330" s="61" t="s">
        <v>71</v>
      </c>
      <c r="BI1330" t="e">
        <f>+VLOOKUP(AG1330,Sheet4!A:A,1,FALSE())</f>
        <v>#N/A</v>
      </c>
      <c r="BN1330" s="62">
        <v>-1920</v>
      </c>
      <c r="BO1330" t="s">
        <v>837</v>
      </c>
      <c r="BP1330" t="s">
        <v>101</v>
      </c>
    </row>
    <row r="1331" spans="1:68" ht="12.75" customHeight="1" x14ac:dyDescent="0.3">
      <c r="A1331" s="60">
        <v>46114</v>
      </c>
      <c r="B1331" t="s">
        <v>63</v>
      </c>
      <c r="F1331">
        <v>4455</v>
      </c>
      <c r="G1331">
        <v>4455</v>
      </c>
      <c r="H1331">
        <v>3210</v>
      </c>
      <c r="I1331">
        <v>3210</v>
      </c>
      <c r="J1331" s="22">
        <v>-1245</v>
      </c>
      <c r="R1331" t="s">
        <v>64</v>
      </c>
      <c r="V1331">
        <v>2601176</v>
      </c>
      <c r="W1331" t="s">
        <v>834</v>
      </c>
      <c r="X1331" t="s">
        <v>169</v>
      </c>
      <c r="Y1331" t="s">
        <v>281</v>
      </c>
      <c r="Z1331" t="s">
        <v>847</v>
      </c>
      <c r="AG1331" t="s">
        <v>834</v>
      </c>
      <c r="AH1331" t="s">
        <v>836</v>
      </c>
      <c r="AI1331" t="s">
        <v>284</v>
      </c>
      <c r="AJ1331">
        <v>870936440</v>
      </c>
      <c r="AN1331">
        <v>260001</v>
      </c>
      <c r="BF1331">
        <f t="shared" si="96"/>
        <v>0</v>
      </c>
      <c r="BG1331" s="22">
        <f t="shared" si="97"/>
        <v>-3210</v>
      </c>
      <c r="BH1331" s="61" t="s">
        <v>71</v>
      </c>
      <c r="BI1331" t="e">
        <f>+VLOOKUP(AG1331,Sheet4!A:A,1,FALSE())</f>
        <v>#N/A</v>
      </c>
      <c r="BN1331" s="62">
        <v>-1245</v>
      </c>
      <c r="BO1331" t="s">
        <v>837</v>
      </c>
      <c r="BP1331" t="s">
        <v>101</v>
      </c>
    </row>
    <row r="1332" spans="1:68" ht="12.75" customHeight="1" x14ac:dyDescent="0.3">
      <c r="A1332" s="60">
        <v>46114</v>
      </c>
      <c r="B1332" t="s">
        <v>63</v>
      </c>
      <c r="F1332">
        <v>4230</v>
      </c>
      <c r="G1332">
        <v>4230</v>
      </c>
      <c r="H1332">
        <v>3060</v>
      </c>
      <c r="I1332">
        <v>3060</v>
      </c>
      <c r="J1332" s="22">
        <v>-1170</v>
      </c>
      <c r="R1332" t="s">
        <v>64</v>
      </c>
      <c r="V1332">
        <v>2601176</v>
      </c>
      <c r="W1332" t="s">
        <v>834</v>
      </c>
      <c r="X1332" t="s">
        <v>169</v>
      </c>
      <c r="Y1332" t="s">
        <v>281</v>
      </c>
      <c r="Z1332" t="s">
        <v>848</v>
      </c>
      <c r="AG1332" t="s">
        <v>834</v>
      </c>
      <c r="AH1332" t="s">
        <v>836</v>
      </c>
      <c r="AI1332" t="s">
        <v>284</v>
      </c>
      <c r="AJ1332">
        <v>870936440</v>
      </c>
      <c r="AN1332">
        <v>260001</v>
      </c>
      <c r="BF1332">
        <f t="shared" si="96"/>
        <v>0</v>
      </c>
      <c r="BG1332" s="22">
        <f t="shared" si="97"/>
        <v>-3060</v>
      </c>
      <c r="BH1332" s="61" t="s">
        <v>71</v>
      </c>
      <c r="BI1332" t="e">
        <f>+VLOOKUP(AG1332,Sheet4!A:A,1,FALSE())</f>
        <v>#N/A</v>
      </c>
      <c r="BN1332" s="62">
        <v>-1170</v>
      </c>
      <c r="BO1332" t="s">
        <v>837</v>
      </c>
      <c r="BP1332" t="s">
        <v>101</v>
      </c>
    </row>
    <row r="1333" spans="1:68" ht="12.75" customHeight="1" x14ac:dyDescent="0.3">
      <c r="A1333" s="60">
        <v>46114</v>
      </c>
      <c r="B1333" t="s">
        <v>63</v>
      </c>
      <c r="F1333">
        <v>18765</v>
      </c>
      <c r="G1333">
        <v>18765</v>
      </c>
      <c r="H1333">
        <v>13545</v>
      </c>
      <c r="I1333">
        <v>13545</v>
      </c>
      <c r="J1333" s="22">
        <v>-5220</v>
      </c>
      <c r="R1333" t="s">
        <v>64</v>
      </c>
      <c r="V1333">
        <v>2601176</v>
      </c>
      <c r="W1333" t="s">
        <v>834</v>
      </c>
      <c r="X1333" t="s">
        <v>169</v>
      </c>
      <c r="Y1333" t="s">
        <v>281</v>
      </c>
      <c r="Z1333" t="s">
        <v>849</v>
      </c>
      <c r="AG1333" t="s">
        <v>834</v>
      </c>
      <c r="AH1333" t="s">
        <v>836</v>
      </c>
      <c r="AI1333" t="s">
        <v>284</v>
      </c>
      <c r="AJ1333">
        <v>870936440</v>
      </c>
      <c r="AN1333">
        <v>260001</v>
      </c>
      <c r="BF1333">
        <f t="shared" si="96"/>
        <v>0</v>
      </c>
      <c r="BG1333" s="22">
        <f t="shared" si="97"/>
        <v>-13545</v>
      </c>
      <c r="BH1333" s="61" t="s">
        <v>71</v>
      </c>
      <c r="BI1333" t="e">
        <f>+VLOOKUP(AG1333,Sheet4!A:A,1,FALSE())</f>
        <v>#N/A</v>
      </c>
      <c r="BN1333" s="62">
        <v>-5220</v>
      </c>
      <c r="BO1333" t="s">
        <v>837</v>
      </c>
      <c r="BP1333" t="s">
        <v>101</v>
      </c>
    </row>
    <row r="1334" spans="1:68" ht="12.75" customHeight="1" x14ac:dyDescent="0.3">
      <c r="A1334" s="60">
        <v>46114</v>
      </c>
      <c r="B1334" t="s">
        <v>63</v>
      </c>
      <c r="F1334">
        <v>1905</v>
      </c>
      <c r="G1334">
        <v>1905</v>
      </c>
      <c r="H1334">
        <v>1380</v>
      </c>
      <c r="I1334">
        <v>1380</v>
      </c>
      <c r="J1334" s="22">
        <v>-525</v>
      </c>
      <c r="R1334" t="s">
        <v>64</v>
      </c>
      <c r="V1334">
        <v>2601176</v>
      </c>
      <c r="W1334" t="s">
        <v>834</v>
      </c>
      <c r="X1334" t="s">
        <v>169</v>
      </c>
      <c r="Y1334" t="s">
        <v>281</v>
      </c>
      <c r="Z1334" t="s">
        <v>850</v>
      </c>
      <c r="AG1334" t="s">
        <v>834</v>
      </c>
      <c r="AH1334" t="s">
        <v>836</v>
      </c>
      <c r="AI1334" t="s">
        <v>284</v>
      </c>
      <c r="AJ1334">
        <v>870936440</v>
      </c>
      <c r="AN1334">
        <v>260001</v>
      </c>
      <c r="BF1334">
        <f t="shared" si="96"/>
        <v>0</v>
      </c>
      <c r="BG1334" s="22">
        <f t="shared" si="97"/>
        <v>-1380</v>
      </c>
      <c r="BH1334" s="61" t="s">
        <v>71</v>
      </c>
      <c r="BI1334" t="e">
        <f>+VLOOKUP(AG1334,Sheet4!A:A,1,FALSE())</f>
        <v>#N/A</v>
      </c>
      <c r="BN1334" s="62">
        <v>-525</v>
      </c>
      <c r="BO1334" t="s">
        <v>837</v>
      </c>
      <c r="BP1334" t="s">
        <v>101</v>
      </c>
    </row>
    <row r="1335" spans="1:68" ht="12.75" hidden="1" customHeight="1" x14ac:dyDescent="0.3">
      <c r="A1335" s="60">
        <v>46114</v>
      </c>
      <c r="B1335" t="s">
        <v>74</v>
      </c>
      <c r="F1335" s="63">
        <v>461</v>
      </c>
      <c r="G1335">
        <v>230.5</v>
      </c>
      <c r="H1335">
        <v>333</v>
      </c>
      <c r="I1335">
        <v>333</v>
      </c>
      <c r="J1335" s="22">
        <v>-128</v>
      </c>
      <c r="R1335" t="s">
        <v>75</v>
      </c>
      <c r="V1335">
        <v>2601176</v>
      </c>
      <c r="W1335" t="s">
        <v>834</v>
      </c>
      <c r="X1335" t="s">
        <v>169</v>
      </c>
      <c r="Y1335" t="s">
        <v>281</v>
      </c>
      <c r="Z1335" t="s">
        <v>835</v>
      </c>
      <c r="AG1335" t="s">
        <v>834</v>
      </c>
      <c r="AH1335" t="s">
        <v>836</v>
      </c>
      <c r="AI1335" t="s">
        <v>284</v>
      </c>
      <c r="AJ1335">
        <v>870936440</v>
      </c>
      <c r="AN1335">
        <v>260001</v>
      </c>
      <c r="BF1335">
        <f t="shared" si="96"/>
        <v>0</v>
      </c>
      <c r="BG1335" s="22">
        <f t="shared" si="97"/>
        <v>-333</v>
      </c>
      <c r="BH1335" s="61" t="s">
        <v>71</v>
      </c>
      <c r="BI1335" t="e">
        <f>+VLOOKUP(AG1335,Sheet4!A:A,1,FALSE())</f>
        <v>#N/A</v>
      </c>
      <c r="BN1335" s="62">
        <v>-128</v>
      </c>
      <c r="BO1335" t="s">
        <v>837</v>
      </c>
    </row>
    <row r="1336" spans="1:68" ht="12.75" hidden="1" customHeight="1" x14ac:dyDescent="0.3">
      <c r="A1336" s="60">
        <v>46114</v>
      </c>
      <c r="B1336" t="s">
        <v>74</v>
      </c>
      <c r="F1336" s="63">
        <v>257</v>
      </c>
      <c r="G1336">
        <v>128.5</v>
      </c>
      <c r="H1336">
        <v>185</v>
      </c>
      <c r="I1336">
        <v>185</v>
      </c>
      <c r="J1336" s="22">
        <v>-72</v>
      </c>
      <c r="R1336" t="s">
        <v>75</v>
      </c>
      <c r="V1336">
        <v>2601176</v>
      </c>
      <c r="W1336" t="s">
        <v>834</v>
      </c>
      <c r="X1336" t="s">
        <v>169</v>
      </c>
      <c r="Y1336" t="s">
        <v>281</v>
      </c>
      <c r="Z1336" t="s">
        <v>838</v>
      </c>
      <c r="AG1336" t="s">
        <v>834</v>
      </c>
      <c r="AH1336" t="s">
        <v>836</v>
      </c>
      <c r="AI1336" t="s">
        <v>284</v>
      </c>
      <c r="AJ1336">
        <v>870936440</v>
      </c>
      <c r="AN1336">
        <v>260001</v>
      </c>
      <c r="BF1336">
        <f t="shared" si="96"/>
        <v>0</v>
      </c>
      <c r="BG1336" s="22">
        <f t="shared" si="97"/>
        <v>-185</v>
      </c>
      <c r="BH1336" s="61" t="s">
        <v>71</v>
      </c>
      <c r="BI1336" t="e">
        <f>+VLOOKUP(AG1336,Sheet4!A:A,1,FALSE())</f>
        <v>#N/A</v>
      </c>
      <c r="BN1336" s="62">
        <v>-72</v>
      </c>
      <c r="BO1336" t="s">
        <v>837</v>
      </c>
    </row>
    <row r="1337" spans="1:68" ht="12.75" hidden="1" customHeight="1" x14ac:dyDescent="0.3">
      <c r="A1337" s="60">
        <v>46114</v>
      </c>
      <c r="B1337" t="s">
        <v>74</v>
      </c>
      <c r="F1337" s="63">
        <v>297</v>
      </c>
      <c r="G1337">
        <v>148.5</v>
      </c>
      <c r="H1337">
        <v>214</v>
      </c>
      <c r="I1337">
        <v>214</v>
      </c>
      <c r="J1337" s="22">
        <v>-83</v>
      </c>
      <c r="R1337" t="s">
        <v>75</v>
      </c>
      <c r="V1337">
        <v>2601176</v>
      </c>
      <c r="W1337" t="s">
        <v>834</v>
      </c>
      <c r="X1337" t="s">
        <v>169</v>
      </c>
      <c r="Y1337" t="s">
        <v>281</v>
      </c>
      <c r="Z1337" t="s">
        <v>839</v>
      </c>
      <c r="AG1337" t="s">
        <v>834</v>
      </c>
      <c r="AH1337" t="s">
        <v>836</v>
      </c>
      <c r="AI1337" t="s">
        <v>284</v>
      </c>
      <c r="AJ1337">
        <v>870936440</v>
      </c>
      <c r="AN1337">
        <v>260001</v>
      </c>
      <c r="BF1337">
        <f t="shared" si="96"/>
        <v>0</v>
      </c>
      <c r="BG1337" s="22">
        <f t="shared" si="97"/>
        <v>-214</v>
      </c>
      <c r="BH1337" s="61" t="s">
        <v>71</v>
      </c>
      <c r="BI1337" t="e">
        <f>+VLOOKUP(AG1337,Sheet4!A:A,1,FALSE())</f>
        <v>#N/A</v>
      </c>
      <c r="BN1337" s="62">
        <v>-83</v>
      </c>
      <c r="BO1337" t="s">
        <v>837</v>
      </c>
    </row>
    <row r="1338" spans="1:68" ht="12.75" hidden="1" customHeight="1" x14ac:dyDescent="0.3">
      <c r="A1338" s="60">
        <v>46114</v>
      </c>
      <c r="B1338" t="s">
        <v>74</v>
      </c>
      <c r="F1338" s="63">
        <v>153</v>
      </c>
      <c r="G1338">
        <v>76.5</v>
      </c>
      <c r="H1338">
        <v>110</v>
      </c>
      <c r="I1338">
        <v>110</v>
      </c>
      <c r="J1338" s="22">
        <v>-43</v>
      </c>
      <c r="R1338" t="s">
        <v>75</v>
      </c>
      <c r="V1338">
        <v>2601176</v>
      </c>
      <c r="W1338" t="s">
        <v>834</v>
      </c>
      <c r="X1338" t="s">
        <v>169</v>
      </c>
      <c r="Y1338" t="s">
        <v>281</v>
      </c>
      <c r="Z1338" t="s">
        <v>840</v>
      </c>
      <c r="AG1338" t="s">
        <v>834</v>
      </c>
      <c r="AH1338" t="s">
        <v>836</v>
      </c>
      <c r="AI1338" t="s">
        <v>284</v>
      </c>
      <c r="AJ1338">
        <v>870936440</v>
      </c>
      <c r="AN1338">
        <v>260001</v>
      </c>
      <c r="BF1338">
        <f t="shared" si="96"/>
        <v>0</v>
      </c>
      <c r="BG1338" s="22">
        <f t="shared" si="97"/>
        <v>-110</v>
      </c>
      <c r="BH1338" s="61" t="s">
        <v>71</v>
      </c>
      <c r="BI1338" t="e">
        <f>+VLOOKUP(AG1338,Sheet4!A:A,1,FALSE())</f>
        <v>#N/A</v>
      </c>
      <c r="BN1338" s="62">
        <v>-43</v>
      </c>
      <c r="BO1338" t="s">
        <v>837</v>
      </c>
    </row>
    <row r="1339" spans="1:68" ht="12.75" hidden="1" customHeight="1" x14ac:dyDescent="0.3">
      <c r="A1339" s="60">
        <v>46114</v>
      </c>
      <c r="B1339" t="s">
        <v>74</v>
      </c>
      <c r="F1339" s="63">
        <v>520</v>
      </c>
      <c r="G1339">
        <v>260</v>
      </c>
      <c r="H1339">
        <v>375</v>
      </c>
      <c r="I1339">
        <v>375</v>
      </c>
      <c r="J1339" s="22">
        <v>-145</v>
      </c>
      <c r="R1339" t="s">
        <v>75</v>
      </c>
      <c r="V1339">
        <v>2601176</v>
      </c>
      <c r="W1339" t="s">
        <v>834</v>
      </c>
      <c r="X1339" t="s">
        <v>169</v>
      </c>
      <c r="Y1339" t="s">
        <v>281</v>
      </c>
      <c r="Z1339" t="s">
        <v>841</v>
      </c>
      <c r="AG1339" t="s">
        <v>834</v>
      </c>
      <c r="AH1339" t="s">
        <v>836</v>
      </c>
      <c r="AI1339" t="s">
        <v>284</v>
      </c>
      <c r="AJ1339">
        <v>870936440</v>
      </c>
      <c r="AN1339">
        <v>260001</v>
      </c>
      <c r="BF1339">
        <f t="shared" si="96"/>
        <v>0</v>
      </c>
      <c r="BG1339" s="22">
        <f t="shared" si="97"/>
        <v>-375</v>
      </c>
      <c r="BH1339" s="61" t="s">
        <v>71</v>
      </c>
      <c r="BI1339" t="e">
        <f>+VLOOKUP(AG1339,Sheet4!A:A,1,FALSE())</f>
        <v>#N/A</v>
      </c>
      <c r="BN1339" s="62">
        <v>-145</v>
      </c>
      <c r="BO1339" t="s">
        <v>837</v>
      </c>
    </row>
    <row r="1340" spans="1:68" ht="12.75" hidden="1" customHeight="1" x14ac:dyDescent="0.3">
      <c r="A1340" s="60">
        <v>46114</v>
      </c>
      <c r="B1340" t="s">
        <v>74</v>
      </c>
      <c r="F1340" s="63">
        <v>199</v>
      </c>
      <c r="G1340">
        <v>99.5</v>
      </c>
      <c r="H1340">
        <v>144</v>
      </c>
      <c r="I1340">
        <v>144</v>
      </c>
      <c r="J1340" s="22">
        <v>-55</v>
      </c>
      <c r="R1340" t="s">
        <v>75</v>
      </c>
      <c r="V1340">
        <v>2601176</v>
      </c>
      <c r="W1340" t="s">
        <v>834</v>
      </c>
      <c r="X1340" t="s">
        <v>169</v>
      </c>
      <c r="Y1340" t="s">
        <v>281</v>
      </c>
      <c r="Z1340" t="s">
        <v>842</v>
      </c>
      <c r="AG1340" t="s">
        <v>834</v>
      </c>
      <c r="AH1340" t="s">
        <v>836</v>
      </c>
      <c r="AI1340" t="s">
        <v>284</v>
      </c>
      <c r="AJ1340">
        <v>870936440</v>
      </c>
      <c r="AN1340">
        <v>260001</v>
      </c>
      <c r="BF1340">
        <f t="shared" si="96"/>
        <v>0</v>
      </c>
      <c r="BG1340" s="22">
        <f t="shared" si="97"/>
        <v>-144</v>
      </c>
      <c r="BH1340" s="61" t="s">
        <v>71</v>
      </c>
      <c r="BI1340" t="e">
        <f>+VLOOKUP(AG1340,Sheet4!A:A,1,FALSE())</f>
        <v>#N/A</v>
      </c>
      <c r="BN1340" s="62">
        <v>-55</v>
      </c>
      <c r="BO1340" t="s">
        <v>837</v>
      </c>
    </row>
    <row r="1341" spans="1:68" ht="12.75" hidden="1" customHeight="1" x14ac:dyDescent="0.3">
      <c r="A1341" s="60">
        <v>46114</v>
      </c>
      <c r="B1341" t="s">
        <v>74</v>
      </c>
      <c r="F1341" s="63">
        <v>49</v>
      </c>
      <c r="G1341">
        <v>24.5</v>
      </c>
      <c r="H1341">
        <v>35</v>
      </c>
      <c r="I1341">
        <v>35</v>
      </c>
      <c r="J1341" s="22">
        <v>-14</v>
      </c>
      <c r="R1341" t="s">
        <v>75</v>
      </c>
      <c r="V1341">
        <v>2601176</v>
      </c>
      <c r="W1341" t="s">
        <v>834</v>
      </c>
      <c r="X1341" t="s">
        <v>169</v>
      </c>
      <c r="Y1341" t="s">
        <v>281</v>
      </c>
      <c r="Z1341" t="s">
        <v>843</v>
      </c>
      <c r="AG1341" t="s">
        <v>834</v>
      </c>
      <c r="AH1341" t="s">
        <v>836</v>
      </c>
      <c r="AI1341" t="s">
        <v>284</v>
      </c>
      <c r="AJ1341">
        <v>870936440</v>
      </c>
      <c r="AN1341">
        <v>260001</v>
      </c>
      <c r="BF1341">
        <f t="shared" si="96"/>
        <v>0</v>
      </c>
      <c r="BG1341" s="22">
        <f t="shared" si="97"/>
        <v>-35</v>
      </c>
      <c r="BH1341" s="61" t="s">
        <v>71</v>
      </c>
      <c r="BI1341" t="e">
        <f>+VLOOKUP(AG1341,Sheet4!A:A,1,FALSE())</f>
        <v>#N/A</v>
      </c>
      <c r="BN1341" s="62">
        <v>-14</v>
      </c>
      <c r="BO1341" t="s">
        <v>837</v>
      </c>
    </row>
    <row r="1342" spans="1:68" ht="12.75" hidden="1" customHeight="1" x14ac:dyDescent="0.3">
      <c r="A1342" s="60">
        <v>46114</v>
      </c>
      <c r="B1342" t="s">
        <v>74</v>
      </c>
      <c r="F1342" s="63">
        <v>7</v>
      </c>
      <c r="G1342">
        <v>3.5</v>
      </c>
      <c r="H1342">
        <v>5</v>
      </c>
      <c r="I1342">
        <v>5</v>
      </c>
      <c r="J1342" s="22">
        <v>-2</v>
      </c>
      <c r="R1342" t="s">
        <v>75</v>
      </c>
      <c r="V1342">
        <v>2601176</v>
      </c>
      <c r="W1342" t="s">
        <v>834</v>
      </c>
      <c r="X1342" t="s">
        <v>169</v>
      </c>
      <c r="Y1342" t="s">
        <v>281</v>
      </c>
      <c r="Z1342" t="s">
        <v>844</v>
      </c>
      <c r="AG1342" t="s">
        <v>834</v>
      </c>
      <c r="AH1342" t="s">
        <v>836</v>
      </c>
      <c r="AI1342" t="s">
        <v>284</v>
      </c>
      <c r="AJ1342">
        <v>870936440</v>
      </c>
      <c r="AN1342">
        <v>260001</v>
      </c>
      <c r="BF1342">
        <f t="shared" si="96"/>
        <v>0</v>
      </c>
      <c r="BG1342" s="22">
        <f t="shared" si="97"/>
        <v>-5</v>
      </c>
      <c r="BH1342" s="61" t="s">
        <v>71</v>
      </c>
      <c r="BI1342" t="e">
        <f>+VLOOKUP(AG1342,Sheet4!A:A,1,FALSE())</f>
        <v>#N/A</v>
      </c>
      <c r="BN1342" s="62">
        <v>-2</v>
      </c>
      <c r="BO1342" t="s">
        <v>837</v>
      </c>
    </row>
    <row r="1343" spans="1:68" ht="12.75" hidden="1" customHeight="1" x14ac:dyDescent="0.3">
      <c r="A1343" s="60">
        <v>46114</v>
      </c>
      <c r="B1343" t="s">
        <v>74</v>
      </c>
      <c r="F1343" s="63">
        <v>490</v>
      </c>
      <c r="G1343">
        <v>245</v>
      </c>
      <c r="H1343">
        <v>354</v>
      </c>
      <c r="I1343">
        <v>354</v>
      </c>
      <c r="J1343" s="22">
        <v>-136</v>
      </c>
      <c r="R1343" t="s">
        <v>75</v>
      </c>
      <c r="V1343">
        <v>2601176</v>
      </c>
      <c r="W1343" t="s">
        <v>834</v>
      </c>
      <c r="X1343" t="s">
        <v>169</v>
      </c>
      <c r="Y1343" t="s">
        <v>281</v>
      </c>
      <c r="Z1343" t="s">
        <v>845</v>
      </c>
      <c r="AG1343" t="s">
        <v>834</v>
      </c>
      <c r="AH1343" t="s">
        <v>836</v>
      </c>
      <c r="AI1343" t="s">
        <v>284</v>
      </c>
      <c r="AJ1343">
        <v>870936440</v>
      </c>
      <c r="AN1343">
        <v>260001</v>
      </c>
      <c r="BF1343">
        <f t="shared" si="96"/>
        <v>0</v>
      </c>
      <c r="BG1343" s="22">
        <f t="shared" si="97"/>
        <v>-354</v>
      </c>
      <c r="BH1343" s="61" t="s">
        <v>71</v>
      </c>
      <c r="BI1343" t="e">
        <f>+VLOOKUP(AG1343,Sheet4!A:A,1,FALSE())</f>
        <v>#N/A</v>
      </c>
      <c r="BN1343" s="62">
        <v>-136</v>
      </c>
      <c r="BO1343" t="s">
        <v>837</v>
      </c>
    </row>
    <row r="1344" spans="1:68" ht="12.75" hidden="1" customHeight="1" x14ac:dyDescent="0.3">
      <c r="A1344" s="60">
        <v>46114</v>
      </c>
      <c r="B1344" t="s">
        <v>74</v>
      </c>
      <c r="F1344" s="63">
        <v>460</v>
      </c>
      <c r="G1344">
        <v>230</v>
      </c>
      <c r="H1344">
        <v>332</v>
      </c>
      <c r="I1344">
        <v>332</v>
      </c>
      <c r="J1344" s="22">
        <v>-128</v>
      </c>
      <c r="R1344" t="s">
        <v>75</v>
      </c>
      <c r="V1344">
        <v>2601176</v>
      </c>
      <c r="W1344" t="s">
        <v>834</v>
      </c>
      <c r="X1344" t="s">
        <v>169</v>
      </c>
      <c r="Y1344" t="s">
        <v>281</v>
      </c>
      <c r="Z1344" t="s">
        <v>846</v>
      </c>
      <c r="AG1344" t="s">
        <v>834</v>
      </c>
      <c r="AH1344" t="s">
        <v>836</v>
      </c>
      <c r="AI1344" t="s">
        <v>284</v>
      </c>
      <c r="AJ1344">
        <v>870936440</v>
      </c>
      <c r="AN1344">
        <v>260001</v>
      </c>
      <c r="BF1344">
        <f t="shared" si="96"/>
        <v>0</v>
      </c>
      <c r="BG1344" s="22">
        <f t="shared" si="97"/>
        <v>-332</v>
      </c>
      <c r="BH1344" s="61" t="s">
        <v>71</v>
      </c>
      <c r="BI1344" t="e">
        <f>+VLOOKUP(AG1344,Sheet4!A:A,1,FALSE())</f>
        <v>#N/A</v>
      </c>
      <c r="BN1344" s="62">
        <v>-128</v>
      </c>
      <c r="BO1344" t="s">
        <v>837</v>
      </c>
    </row>
    <row r="1345" spans="1:67" ht="12.75" hidden="1" customHeight="1" x14ac:dyDescent="0.3">
      <c r="A1345" s="60">
        <v>46114</v>
      </c>
      <c r="B1345" t="s">
        <v>74</v>
      </c>
      <c r="F1345" s="63">
        <v>297</v>
      </c>
      <c r="G1345">
        <v>148.5</v>
      </c>
      <c r="H1345">
        <v>214</v>
      </c>
      <c r="I1345">
        <v>214</v>
      </c>
      <c r="J1345" s="22">
        <v>-83</v>
      </c>
      <c r="R1345" t="s">
        <v>75</v>
      </c>
      <c r="V1345">
        <v>2601176</v>
      </c>
      <c r="W1345" t="s">
        <v>834</v>
      </c>
      <c r="X1345" t="s">
        <v>169</v>
      </c>
      <c r="Y1345" t="s">
        <v>281</v>
      </c>
      <c r="Z1345" t="s">
        <v>847</v>
      </c>
      <c r="AG1345" t="s">
        <v>834</v>
      </c>
      <c r="AH1345" t="s">
        <v>836</v>
      </c>
      <c r="AI1345" t="s">
        <v>284</v>
      </c>
      <c r="AJ1345">
        <v>870936440</v>
      </c>
      <c r="AN1345">
        <v>260001</v>
      </c>
      <c r="BF1345">
        <f t="shared" si="96"/>
        <v>0</v>
      </c>
      <c r="BG1345" s="22">
        <f t="shared" si="97"/>
        <v>-214</v>
      </c>
      <c r="BH1345" s="61" t="s">
        <v>71</v>
      </c>
      <c r="BI1345" t="e">
        <f>+VLOOKUP(AG1345,Sheet4!A:A,1,FALSE())</f>
        <v>#N/A</v>
      </c>
      <c r="BN1345" s="62">
        <v>-83</v>
      </c>
      <c r="BO1345" t="s">
        <v>837</v>
      </c>
    </row>
    <row r="1346" spans="1:67" ht="12.75" hidden="1" customHeight="1" x14ac:dyDescent="0.3">
      <c r="A1346" s="60">
        <v>46114</v>
      </c>
      <c r="B1346" t="s">
        <v>74</v>
      </c>
      <c r="F1346" s="63">
        <v>282</v>
      </c>
      <c r="G1346">
        <v>141</v>
      </c>
      <c r="H1346">
        <v>204</v>
      </c>
      <c r="I1346">
        <v>204</v>
      </c>
      <c r="J1346" s="22">
        <v>-78</v>
      </c>
      <c r="R1346" t="s">
        <v>75</v>
      </c>
      <c r="V1346">
        <v>2601176</v>
      </c>
      <c r="W1346" t="s">
        <v>834</v>
      </c>
      <c r="X1346" t="s">
        <v>169</v>
      </c>
      <c r="Y1346" t="s">
        <v>281</v>
      </c>
      <c r="Z1346" t="s">
        <v>848</v>
      </c>
      <c r="AG1346" t="s">
        <v>834</v>
      </c>
      <c r="AH1346" t="s">
        <v>836</v>
      </c>
      <c r="AI1346" t="s">
        <v>284</v>
      </c>
      <c r="AJ1346">
        <v>870936440</v>
      </c>
      <c r="AN1346">
        <v>260001</v>
      </c>
      <c r="BF1346">
        <f t="shared" ref="BF1346:BF1409" si="98">+BC1346+BD1346</f>
        <v>0</v>
      </c>
      <c r="BG1346" s="22">
        <f t="shared" ref="BG1346:BG1409" si="99">+BF1346-I1346</f>
        <v>-204</v>
      </c>
      <c r="BH1346" s="61" t="s">
        <v>71</v>
      </c>
      <c r="BI1346" t="e">
        <f>+VLOOKUP(AG1346,Sheet4!A:A,1,FALSE())</f>
        <v>#N/A</v>
      </c>
      <c r="BN1346" s="62">
        <v>-78</v>
      </c>
      <c r="BO1346" t="s">
        <v>837</v>
      </c>
    </row>
    <row r="1347" spans="1:67" ht="12.75" hidden="1" customHeight="1" x14ac:dyDescent="0.3">
      <c r="A1347" s="60">
        <v>46114</v>
      </c>
      <c r="B1347" t="s">
        <v>74</v>
      </c>
      <c r="F1347" s="63">
        <v>1251</v>
      </c>
      <c r="G1347">
        <v>625.5</v>
      </c>
      <c r="H1347">
        <v>903</v>
      </c>
      <c r="I1347">
        <v>903</v>
      </c>
      <c r="J1347" s="22">
        <v>-348</v>
      </c>
      <c r="R1347" t="s">
        <v>75</v>
      </c>
      <c r="V1347">
        <v>2601176</v>
      </c>
      <c r="W1347" t="s">
        <v>834</v>
      </c>
      <c r="X1347" t="s">
        <v>169</v>
      </c>
      <c r="Y1347" t="s">
        <v>281</v>
      </c>
      <c r="Z1347" t="s">
        <v>849</v>
      </c>
      <c r="AG1347" t="s">
        <v>834</v>
      </c>
      <c r="AH1347" t="s">
        <v>836</v>
      </c>
      <c r="AI1347" t="s">
        <v>284</v>
      </c>
      <c r="AJ1347">
        <v>870936440</v>
      </c>
      <c r="AN1347">
        <v>260001</v>
      </c>
      <c r="BF1347">
        <f t="shared" si="98"/>
        <v>0</v>
      </c>
      <c r="BG1347" s="22">
        <f t="shared" si="99"/>
        <v>-903</v>
      </c>
      <c r="BH1347" s="61" t="s">
        <v>71</v>
      </c>
      <c r="BI1347" t="e">
        <f>+VLOOKUP(AG1347,Sheet4!A:A,1,FALSE())</f>
        <v>#N/A</v>
      </c>
      <c r="BN1347" s="62">
        <v>-348</v>
      </c>
      <c r="BO1347" t="s">
        <v>837</v>
      </c>
    </row>
    <row r="1348" spans="1:67" ht="12.75" hidden="1" customHeight="1" x14ac:dyDescent="0.3">
      <c r="A1348" s="60">
        <v>46114</v>
      </c>
      <c r="B1348" t="s">
        <v>74</v>
      </c>
      <c r="F1348" s="63">
        <v>127</v>
      </c>
      <c r="G1348">
        <v>63.5</v>
      </c>
      <c r="H1348">
        <v>92</v>
      </c>
      <c r="I1348">
        <v>92</v>
      </c>
      <c r="J1348" s="22">
        <v>-35</v>
      </c>
      <c r="R1348" t="s">
        <v>75</v>
      </c>
      <c r="V1348">
        <v>2601176</v>
      </c>
      <c r="W1348" t="s">
        <v>834</v>
      </c>
      <c r="X1348" t="s">
        <v>169</v>
      </c>
      <c r="Y1348" t="s">
        <v>281</v>
      </c>
      <c r="Z1348" t="s">
        <v>850</v>
      </c>
      <c r="AG1348" t="s">
        <v>834</v>
      </c>
      <c r="AH1348" t="s">
        <v>836</v>
      </c>
      <c r="AI1348" t="s">
        <v>284</v>
      </c>
      <c r="AJ1348">
        <v>870936440</v>
      </c>
      <c r="AN1348">
        <v>260001</v>
      </c>
      <c r="BF1348">
        <f t="shared" si="98"/>
        <v>0</v>
      </c>
      <c r="BG1348" s="22">
        <f t="shared" si="99"/>
        <v>-92</v>
      </c>
      <c r="BH1348" s="61" t="s">
        <v>71</v>
      </c>
      <c r="BI1348" t="e">
        <f>+VLOOKUP(AG1348,Sheet4!A:A,1,FALSE())</f>
        <v>#N/A</v>
      </c>
      <c r="BN1348" s="62">
        <v>-35</v>
      </c>
      <c r="BO1348" t="s">
        <v>837</v>
      </c>
    </row>
    <row r="1349" spans="1:67" ht="12.75" hidden="1" customHeight="1" x14ac:dyDescent="0.3">
      <c r="A1349" s="60">
        <v>46114</v>
      </c>
      <c r="B1349" t="s">
        <v>76</v>
      </c>
      <c r="F1349">
        <v>9220</v>
      </c>
      <c r="G1349">
        <v>9220</v>
      </c>
      <c r="H1349">
        <v>6660</v>
      </c>
      <c r="I1349">
        <v>6660</v>
      </c>
      <c r="J1349" s="22">
        <v>-2560</v>
      </c>
      <c r="R1349" t="s">
        <v>77</v>
      </c>
      <c r="V1349">
        <v>2601176</v>
      </c>
      <c r="W1349" t="s">
        <v>834</v>
      </c>
      <c r="X1349" t="s">
        <v>169</v>
      </c>
      <c r="Y1349" t="s">
        <v>281</v>
      </c>
      <c r="Z1349" t="s">
        <v>835</v>
      </c>
      <c r="AG1349" t="s">
        <v>834</v>
      </c>
      <c r="AH1349" t="s">
        <v>836</v>
      </c>
      <c r="AI1349" t="s">
        <v>284</v>
      </c>
      <c r="AJ1349">
        <v>870936440</v>
      </c>
      <c r="AN1349">
        <v>260001</v>
      </c>
      <c r="BF1349">
        <f t="shared" si="98"/>
        <v>0</v>
      </c>
      <c r="BG1349" s="22">
        <f t="shared" si="99"/>
        <v>-6660</v>
      </c>
      <c r="BH1349" s="61" t="s">
        <v>71</v>
      </c>
      <c r="BI1349" t="e">
        <f>+VLOOKUP(AG1349,Sheet4!A:A,1,FALSE())</f>
        <v>#N/A</v>
      </c>
      <c r="BN1349" s="62">
        <v>-2560</v>
      </c>
      <c r="BO1349" t="s">
        <v>837</v>
      </c>
    </row>
    <row r="1350" spans="1:67" ht="12.75" hidden="1" customHeight="1" x14ac:dyDescent="0.3">
      <c r="A1350" s="60">
        <v>46114</v>
      </c>
      <c r="B1350" t="s">
        <v>76</v>
      </c>
      <c r="F1350">
        <v>5140</v>
      </c>
      <c r="G1350">
        <v>5140</v>
      </c>
      <c r="H1350">
        <v>3700</v>
      </c>
      <c r="I1350">
        <v>3700</v>
      </c>
      <c r="J1350" s="22">
        <v>-1440</v>
      </c>
      <c r="R1350" t="s">
        <v>77</v>
      </c>
      <c r="V1350">
        <v>2601176</v>
      </c>
      <c r="W1350" t="s">
        <v>834</v>
      </c>
      <c r="X1350" t="s">
        <v>169</v>
      </c>
      <c r="Y1350" t="s">
        <v>281</v>
      </c>
      <c r="Z1350" t="s">
        <v>838</v>
      </c>
      <c r="AG1350" t="s">
        <v>834</v>
      </c>
      <c r="AH1350" t="s">
        <v>836</v>
      </c>
      <c r="AI1350" t="s">
        <v>284</v>
      </c>
      <c r="AJ1350">
        <v>870936440</v>
      </c>
      <c r="AN1350">
        <v>260001</v>
      </c>
      <c r="BF1350">
        <f t="shared" si="98"/>
        <v>0</v>
      </c>
      <c r="BG1350" s="22">
        <f t="shared" si="99"/>
        <v>-3700</v>
      </c>
      <c r="BH1350" s="61" t="s">
        <v>71</v>
      </c>
      <c r="BI1350" t="e">
        <f>+VLOOKUP(AG1350,Sheet4!A:A,1,FALSE())</f>
        <v>#N/A</v>
      </c>
      <c r="BN1350" s="62">
        <v>-1440</v>
      </c>
      <c r="BO1350" t="s">
        <v>837</v>
      </c>
    </row>
    <row r="1351" spans="1:67" ht="12.75" hidden="1" customHeight="1" x14ac:dyDescent="0.3">
      <c r="A1351" s="60">
        <v>46114</v>
      </c>
      <c r="B1351" t="s">
        <v>76</v>
      </c>
      <c r="F1351">
        <v>5940</v>
      </c>
      <c r="G1351">
        <v>5940</v>
      </c>
      <c r="H1351">
        <v>4280</v>
      </c>
      <c r="I1351">
        <v>4280</v>
      </c>
      <c r="J1351" s="22">
        <v>-1660</v>
      </c>
      <c r="R1351" t="s">
        <v>77</v>
      </c>
      <c r="V1351">
        <v>2601176</v>
      </c>
      <c r="W1351" t="s">
        <v>834</v>
      </c>
      <c r="X1351" t="s">
        <v>169</v>
      </c>
      <c r="Y1351" t="s">
        <v>281</v>
      </c>
      <c r="Z1351" t="s">
        <v>839</v>
      </c>
      <c r="AG1351" t="s">
        <v>834</v>
      </c>
      <c r="AH1351" t="s">
        <v>836</v>
      </c>
      <c r="AI1351" t="s">
        <v>284</v>
      </c>
      <c r="AJ1351">
        <v>870936440</v>
      </c>
      <c r="AN1351">
        <v>260001</v>
      </c>
      <c r="BF1351">
        <f t="shared" si="98"/>
        <v>0</v>
      </c>
      <c r="BG1351" s="22">
        <f t="shared" si="99"/>
        <v>-4280</v>
      </c>
      <c r="BH1351" s="61" t="s">
        <v>71</v>
      </c>
      <c r="BI1351" t="e">
        <f>+VLOOKUP(AG1351,Sheet4!A:A,1,FALSE())</f>
        <v>#N/A</v>
      </c>
      <c r="BN1351" s="62">
        <v>-1660</v>
      </c>
      <c r="BO1351" t="s">
        <v>837</v>
      </c>
    </row>
    <row r="1352" spans="1:67" ht="12.75" hidden="1" customHeight="1" x14ac:dyDescent="0.3">
      <c r="A1352" s="60">
        <v>46114</v>
      </c>
      <c r="B1352" t="s">
        <v>76</v>
      </c>
      <c r="F1352">
        <v>3060</v>
      </c>
      <c r="G1352">
        <v>3060</v>
      </c>
      <c r="H1352">
        <v>2200</v>
      </c>
      <c r="I1352">
        <v>2200</v>
      </c>
      <c r="J1352" s="22">
        <v>-860</v>
      </c>
      <c r="R1352" t="s">
        <v>77</v>
      </c>
      <c r="V1352">
        <v>2601176</v>
      </c>
      <c r="W1352" t="s">
        <v>834</v>
      </c>
      <c r="X1352" t="s">
        <v>169</v>
      </c>
      <c r="Y1352" t="s">
        <v>281</v>
      </c>
      <c r="Z1352" t="s">
        <v>840</v>
      </c>
      <c r="AG1352" t="s">
        <v>834</v>
      </c>
      <c r="AH1352" t="s">
        <v>836</v>
      </c>
      <c r="AI1352" t="s">
        <v>284</v>
      </c>
      <c r="AJ1352">
        <v>870936440</v>
      </c>
      <c r="AN1352">
        <v>260001</v>
      </c>
      <c r="BF1352">
        <f t="shared" si="98"/>
        <v>0</v>
      </c>
      <c r="BG1352" s="22">
        <f t="shared" si="99"/>
        <v>-2200</v>
      </c>
      <c r="BH1352" s="61" t="s">
        <v>71</v>
      </c>
      <c r="BI1352" t="e">
        <f>+VLOOKUP(AG1352,Sheet4!A:A,1,FALSE())</f>
        <v>#N/A</v>
      </c>
      <c r="BN1352" s="62">
        <v>-860</v>
      </c>
      <c r="BO1352" t="s">
        <v>837</v>
      </c>
    </row>
    <row r="1353" spans="1:67" ht="12.75" hidden="1" customHeight="1" x14ac:dyDescent="0.3">
      <c r="A1353" s="60">
        <v>46114</v>
      </c>
      <c r="B1353" t="s">
        <v>76</v>
      </c>
      <c r="F1353">
        <v>10400</v>
      </c>
      <c r="G1353">
        <v>10400</v>
      </c>
      <c r="H1353">
        <v>7500</v>
      </c>
      <c r="I1353">
        <v>7500</v>
      </c>
      <c r="J1353" s="22">
        <v>-2900</v>
      </c>
      <c r="R1353" t="s">
        <v>77</v>
      </c>
      <c r="V1353">
        <v>2601176</v>
      </c>
      <c r="W1353" t="s">
        <v>834</v>
      </c>
      <c r="X1353" t="s">
        <v>169</v>
      </c>
      <c r="Y1353" t="s">
        <v>281</v>
      </c>
      <c r="Z1353" t="s">
        <v>841</v>
      </c>
      <c r="AG1353" t="s">
        <v>834</v>
      </c>
      <c r="AH1353" t="s">
        <v>836</v>
      </c>
      <c r="AI1353" t="s">
        <v>284</v>
      </c>
      <c r="AJ1353">
        <v>870936440</v>
      </c>
      <c r="AN1353">
        <v>260001</v>
      </c>
      <c r="BF1353">
        <f t="shared" si="98"/>
        <v>0</v>
      </c>
      <c r="BG1353" s="22">
        <f t="shared" si="99"/>
        <v>-7500</v>
      </c>
      <c r="BH1353" s="61" t="s">
        <v>71</v>
      </c>
      <c r="BI1353" t="e">
        <f>+VLOOKUP(AG1353,Sheet4!A:A,1,FALSE())</f>
        <v>#N/A</v>
      </c>
      <c r="BN1353" s="62">
        <v>-2900</v>
      </c>
      <c r="BO1353" t="s">
        <v>837</v>
      </c>
    </row>
    <row r="1354" spans="1:67" ht="12.75" hidden="1" customHeight="1" x14ac:dyDescent="0.3">
      <c r="A1354" s="60">
        <v>46114</v>
      </c>
      <c r="B1354" t="s">
        <v>76</v>
      </c>
      <c r="F1354">
        <v>3980</v>
      </c>
      <c r="G1354">
        <v>3980</v>
      </c>
      <c r="H1354">
        <v>2880</v>
      </c>
      <c r="I1354">
        <v>2880</v>
      </c>
      <c r="J1354" s="22">
        <v>-1100</v>
      </c>
      <c r="R1354" t="s">
        <v>77</v>
      </c>
      <c r="V1354">
        <v>2601176</v>
      </c>
      <c r="W1354" t="s">
        <v>834</v>
      </c>
      <c r="X1354" t="s">
        <v>169</v>
      </c>
      <c r="Y1354" t="s">
        <v>281</v>
      </c>
      <c r="Z1354" t="s">
        <v>842</v>
      </c>
      <c r="AG1354" t="s">
        <v>834</v>
      </c>
      <c r="AH1354" t="s">
        <v>836</v>
      </c>
      <c r="AI1354" t="s">
        <v>284</v>
      </c>
      <c r="AJ1354">
        <v>870936440</v>
      </c>
      <c r="AN1354">
        <v>260001</v>
      </c>
      <c r="BF1354">
        <f t="shared" si="98"/>
        <v>0</v>
      </c>
      <c r="BG1354" s="22">
        <f t="shared" si="99"/>
        <v>-2880</v>
      </c>
      <c r="BH1354" s="61" t="s">
        <v>71</v>
      </c>
      <c r="BI1354" t="e">
        <f>+VLOOKUP(AG1354,Sheet4!A:A,1,FALSE())</f>
        <v>#N/A</v>
      </c>
      <c r="BN1354" s="62">
        <v>-1100</v>
      </c>
      <c r="BO1354" t="s">
        <v>837</v>
      </c>
    </row>
    <row r="1355" spans="1:67" ht="12.75" hidden="1" customHeight="1" x14ac:dyDescent="0.3">
      <c r="A1355" s="60">
        <v>46114</v>
      </c>
      <c r="B1355" t="s">
        <v>76</v>
      </c>
      <c r="F1355">
        <v>980</v>
      </c>
      <c r="G1355">
        <v>980</v>
      </c>
      <c r="H1355">
        <v>700</v>
      </c>
      <c r="I1355">
        <v>700</v>
      </c>
      <c r="J1355" s="22">
        <v>-280</v>
      </c>
      <c r="R1355" t="s">
        <v>77</v>
      </c>
      <c r="V1355">
        <v>2601176</v>
      </c>
      <c r="W1355" t="s">
        <v>834</v>
      </c>
      <c r="X1355" t="s">
        <v>169</v>
      </c>
      <c r="Y1355" t="s">
        <v>281</v>
      </c>
      <c r="Z1355" t="s">
        <v>843</v>
      </c>
      <c r="AG1355" t="s">
        <v>834</v>
      </c>
      <c r="AH1355" t="s">
        <v>836</v>
      </c>
      <c r="AI1355" t="s">
        <v>284</v>
      </c>
      <c r="AJ1355">
        <v>870936440</v>
      </c>
      <c r="AN1355">
        <v>260001</v>
      </c>
      <c r="BF1355">
        <f t="shared" si="98"/>
        <v>0</v>
      </c>
      <c r="BG1355" s="22">
        <f t="shared" si="99"/>
        <v>-700</v>
      </c>
      <c r="BH1355" s="61" t="s">
        <v>71</v>
      </c>
      <c r="BI1355" t="e">
        <f>+VLOOKUP(AG1355,Sheet4!A:A,1,FALSE())</f>
        <v>#N/A</v>
      </c>
      <c r="BN1355" s="62">
        <v>-280</v>
      </c>
      <c r="BO1355" t="s">
        <v>837</v>
      </c>
    </row>
    <row r="1356" spans="1:67" ht="12.75" hidden="1" customHeight="1" x14ac:dyDescent="0.3">
      <c r="A1356" s="60">
        <v>46114</v>
      </c>
      <c r="B1356" t="s">
        <v>76</v>
      </c>
      <c r="F1356">
        <v>140</v>
      </c>
      <c r="G1356">
        <v>140</v>
      </c>
      <c r="H1356">
        <v>100</v>
      </c>
      <c r="I1356">
        <v>100</v>
      </c>
      <c r="J1356" s="22">
        <v>-40</v>
      </c>
      <c r="R1356" t="s">
        <v>77</v>
      </c>
      <c r="V1356">
        <v>2601176</v>
      </c>
      <c r="W1356" t="s">
        <v>834</v>
      </c>
      <c r="X1356" t="s">
        <v>169</v>
      </c>
      <c r="Y1356" t="s">
        <v>281</v>
      </c>
      <c r="Z1356" t="s">
        <v>844</v>
      </c>
      <c r="AG1356" t="s">
        <v>834</v>
      </c>
      <c r="AH1356" t="s">
        <v>836</v>
      </c>
      <c r="AI1356" t="s">
        <v>284</v>
      </c>
      <c r="AJ1356">
        <v>870936440</v>
      </c>
      <c r="AN1356">
        <v>260001</v>
      </c>
      <c r="BF1356">
        <f t="shared" si="98"/>
        <v>0</v>
      </c>
      <c r="BG1356" s="22">
        <f t="shared" si="99"/>
        <v>-100</v>
      </c>
      <c r="BH1356" s="61" t="s">
        <v>71</v>
      </c>
      <c r="BI1356" t="e">
        <f>+VLOOKUP(AG1356,Sheet4!A:A,1,FALSE())</f>
        <v>#N/A</v>
      </c>
      <c r="BN1356" s="62">
        <v>-40</v>
      </c>
      <c r="BO1356" t="s">
        <v>837</v>
      </c>
    </row>
    <row r="1357" spans="1:67" ht="12.75" hidden="1" customHeight="1" x14ac:dyDescent="0.3">
      <c r="A1357" s="60">
        <v>46114</v>
      </c>
      <c r="B1357" t="s">
        <v>76</v>
      </c>
      <c r="F1357">
        <v>9800</v>
      </c>
      <c r="G1357">
        <v>9800</v>
      </c>
      <c r="H1357">
        <v>7080</v>
      </c>
      <c r="I1357">
        <v>7080</v>
      </c>
      <c r="J1357" s="22">
        <v>-2720</v>
      </c>
      <c r="R1357" t="s">
        <v>77</v>
      </c>
      <c r="V1357">
        <v>2601176</v>
      </c>
      <c r="W1357" t="s">
        <v>834</v>
      </c>
      <c r="X1357" t="s">
        <v>169</v>
      </c>
      <c r="Y1357" t="s">
        <v>281</v>
      </c>
      <c r="Z1357" t="s">
        <v>845</v>
      </c>
      <c r="AG1357" t="s">
        <v>834</v>
      </c>
      <c r="AH1357" t="s">
        <v>836</v>
      </c>
      <c r="AI1357" t="s">
        <v>284</v>
      </c>
      <c r="AJ1357">
        <v>870936440</v>
      </c>
      <c r="AN1357">
        <v>260001</v>
      </c>
      <c r="BF1357">
        <f t="shared" si="98"/>
        <v>0</v>
      </c>
      <c r="BG1357" s="22">
        <f t="shared" si="99"/>
        <v>-7080</v>
      </c>
      <c r="BH1357" s="61" t="s">
        <v>71</v>
      </c>
      <c r="BI1357" t="e">
        <f>+VLOOKUP(AG1357,Sheet4!A:A,1,FALSE())</f>
        <v>#N/A</v>
      </c>
      <c r="BN1357" s="62">
        <v>-2720</v>
      </c>
      <c r="BO1357" t="s">
        <v>837</v>
      </c>
    </row>
    <row r="1358" spans="1:67" ht="12.75" hidden="1" customHeight="1" x14ac:dyDescent="0.3">
      <c r="A1358" s="60">
        <v>46114</v>
      </c>
      <c r="B1358" t="s">
        <v>76</v>
      </c>
      <c r="F1358">
        <v>9200</v>
      </c>
      <c r="G1358">
        <v>9200</v>
      </c>
      <c r="H1358">
        <v>6640</v>
      </c>
      <c r="I1358">
        <v>6640</v>
      </c>
      <c r="J1358" s="22">
        <v>-2560</v>
      </c>
      <c r="R1358" t="s">
        <v>77</v>
      </c>
      <c r="V1358">
        <v>2601176</v>
      </c>
      <c r="W1358" t="s">
        <v>834</v>
      </c>
      <c r="X1358" t="s">
        <v>169</v>
      </c>
      <c r="Y1358" t="s">
        <v>281</v>
      </c>
      <c r="Z1358" t="s">
        <v>846</v>
      </c>
      <c r="AG1358" t="s">
        <v>834</v>
      </c>
      <c r="AH1358" t="s">
        <v>836</v>
      </c>
      <c r="AI1358" t="s">
        <v>284</v>
      </c>
      <c r="AJ1358">
        <v>870936440</v>
      </c>
      <c r="AN1358">
        <v>260001</v>
      </c>
      <c r="BF1358">
        <f t="shared" si="98"/>
        <v>0</v>
      </c>
      <c r="BG1358" s="22">
        <f t="shared" si="99"/>
        <v>-6640</v>
      </c>
      <c r="BH1358" s="61" t="s">
        <v>71</v>
      </c>
      <c r="BI1358" t="e">
        <f>+VLOOKUP(AG1358,Sheet4!A:A,1,FALSE())</f>
        <v>#N/A</v>
      </c>
      <c r="BN1358" s="62">
        <v>-2560</v>
      </c>
      <c r="BO1358" t="s">
        <v>837</v>
      </c>
    </row>
    <row r="1359" spans="1:67" ht="12.75" hidden="1" customHeight="1" x14ac:dyDescent="0.3">
      <c r="A1359" s="60">
        <v>46114</v>
      </c>
      <c r="B1359" t="s">
        <v>76</v>
      </c>
      <c r="F1359">
        <v>5940</v>
      </c>
      <c r="G1359">
        <v>5940</v>
      </c>
      <c r="H1359">
        <v>4280</v>
      </c>
      <c r="I1359">
        <v>4280</v>
      </c>
      <c r="J1359" s="22">
        <v>-1660</v>
      </c>
      <c r="R1359" t="s">
        <v>77</v>
      </c>
      <c r="V1359">
        <v>2601176</v>
      </c>
      <c r="W1359" t="s">
        <v>834</v>
      </c>
      <c r="X1359" t="s">
        <v>169</v>
      </c>
      <c r="Y1359" t="s">
        <v>281</v>
      </c>
      <c r="Z1359" t="s">
        <v>847</v>
      </c>
      <c r="AG1359" t="s">
        <v>834</v>
      </c>
      <c r="AH1359" t="s">
        <v>836</v>
      </c>
      <c r="AI1359" t="s">
        <v>284</v>
      </c>
      <c r="AJ1359">
        <v>870936440</v>
      </c>
      <c r="AN1359">
        <v>260001</v>
      </c>
      <c r="BF1359">
        <f t="shared" si="98"/>
        <v>0</v>
      </c>
      <c r="BG1359" s="22">
        <f t="shared" si="99"/>
        <v>-4280</v>
      </c>
      <c r="BH1359" s="61" t="s">
        <v>71</v>
      </c>
      <c r="BI1359" t="e">
        <f>+VLOOKUP(AG1359,Sheet4!A:A,1,FALSE())</f>
        <v>#N/A</v>
      </c>
      <c r="BN1359" s="62">
        <v>-1660</v>
      </c>
      <c r="BO1359" t="s">
        <v>837</v>
      </c>
    </row>
    <row r="1360" spans="1:67" ht="12.75" hidden="1" customHeight="1" x14ac:dyDescent="0.3">
      <c r="A1360" s="60">
        <v>46114</v>
      </c>
      <c r="B1360" t="s">
        <v>76</v>
      </c>
      <c r="F1360">
        <v>5640</v>
      </c>
      <c r="G1360">
        <v>5640</v>
      </c>
      <c r="H1360">
        <v>4080</v>
      </c>
      <c r="I1360">
        <v>4080</v>
      </c>
      <c r="J1360" s="22">
        <v>-1560</v>
      </c>
      <c r="R1360" t="s">
        <v>77</v>
      </c>
      <c r="V1360">
        <v>2601176</v>
      </c>
      <c r="W1360" t="s">
        <v>834</v>
      </c>
      <c r="X1360" t="s">
        <v>169</v>
      </c>
      <c r="Y1360" t="s">
        <v>281</v>
      </c>
      <c r="Z1360" t="s">
        <v>848</v>
      </c>
      <c r="AG1360" t="s">
        <v>834</v>
      </c>
      <c r="AH1360" t="s">
        <v>836</v>
      </c>
      <c r="AI1360" t="s">
        <v>284</v>
      </c>
      <c r="AJ1360">
        <v>870936440</v>
      </c>
      <c r="AN1360">
        <v>260001</v>
      </c>
      <c r="BF1360">
        <f t="shared" si="98"/>
        <v>0</v>
      </c>
      <c r="BG1360" s="22">
        <f t="shared" si="99"/>
        <v>-4080</v>
      </c>
      <c r="BH1360" s="61" t="s">
        <v>71</v>
      </c>
      <c r="BI1360" t="e">
        <f>+VLOOKUP(AG1360,Sheet4!A:A,1,FALSE())</f>
        <v>#N/A</v>
      </c>
      <c r="BN1360" s="62">
        <v>-1560</v>
      </c>
      <c r="BO1360" t="s">
        <v>837</v>
      </c>
    </row>
    <row r="1361" spans="1:67" ht="12.75" hidden="1" customHeight="1" x14ac:dyDescent="0.3">
      <c r="A1361" s="60">
        <v>46114</v>
      </c>
      <c r="B1361" t="s">
        <v>76</v>
      </c>
      <c r="F1361">
        <v>25020</v>
      </c>
      <c r="G1361">
        <v>25020</v>
      </c>
      <c r="H1361">
        <v>18060</v>
      </c>
      <c r="I1361">
        <v>18060</v>
      </c>
      <c r="J1361" s="22">
        <v>-6960</v>
      </c>
      <c r="R1361" t="s">
        <v>77</v>
      </c>
      <c r="V1361">
        <v>2601176</v>
      </c>
      <c r="W1361" t="s">
        <v>834</v>
      </c>
      <c r="X1361" t="s">
        <v>169</v>
      </c>
      <c r="Y1361" t="s">
        <v>281</v>
      </c>
      <c r="Z1361" t="s">
        <v>849</v>
      </c>
      <c r="AG1361" t="s">
        <v>834</v>
      </c>
      <c r="AH1361" t="s">
        <v>836</v>
      </c>
      <c r="AI1361" t="s">
        <v>284</v>
      </c>
      <c r="AJ1361">
        <v>870936440</v>
      </c>
      <c r="AN1361">
        <v>260001</v>
      </c>
      <c r="BF1361">
        <f t="shared" si="98"/>
        <v>0</v>
      </c>
      <c r="BG1361" s="22">
        <f t="shared" si="99"/>
        <v>-18060</v>
      </c>
      <c r="BH1361" s="61" t="s">
        <v>71</v>
      </c>
      <c r="BI1361" t="e">
        <f>+VLOOKUP(AG1361,Sheet4!A:A,1,FALSE())</f>
        <v>#N/A</v>
      </c>
      <c r="BN1361" s="62">
        <v>-6960</v>
      </c>
      <c r="BO1361" t="s">
        <v>837</v>
      </c>
    </row>
    <row r="1362" spans="1:67" ht="12.75" hidden="1" customHeight="1" x14ac:dyDescent="0.3">
      <c r="A1362" s="60">
        <v>46114</v>
      </c>
      <c r="B1362" t="s">
        <v>76</v>
      </c>
      <c r="F1362">
        <v>2540</v>
      </c>
      <c r="G1362">
        <v>2540</v>
      </c>
      <c r="H1362">
        <v>1840</v>
      </c>
      <c r="I1362">
        <v>1840</v>
      </c>
      <c r="J1362" s="22">
        <v>-700</v>
      </c>
      <c r="R1362" t="s">
        <v>77</v>
      </c>
      <c r="V1362">
        <v>2601176</v>
      </c>
      <c r="W1362" t="s">
        <v>834</v>
      </c>
      <c r="X1362" t="s">
        <v>169</v>
      </c>
      <c r="Y1362" t="s">
        <v>281</v>
      </c>
      <c r="Z1362" t="s">
        <v>850</v>
      </c>
      <c r="AG1362" t="s">
        <v>834</v>
      </c>
      <c r="AH1362" t="s">
        <v>836</v>
      </c>
      <c r="AI1362" t="s">
        <v>284</v>
      </c>
      <c r="AJ1362">
        <v>870936440</v>
      </c>
      <c r="AN1362">
        <v>260001</v>
      </c>
      <c r="BF1362">
        <f t="shared" si="98"/>
        <v>0</v>
      </c>
      <c r="BG1362" s="22">
        <f t="shared" si="99"/>
        <v>-1840</v>
      </c>
      <c r="BH1362" s="61" t="s">
        <v>71</v>
      </c>
      <c r="BI1362" t="e">
        <f>+VLOOKUP(AG1362,Sheet4!A:A,1,FALSE())</f>
        <v>#N/A</v>
      </c>
      <c r="BN1362" s="62">
        <v>-700</v>
      </c>
      <c r="BO1362" t="s">
        <v>837</v>
      </c>
    </row>
    <row r="1363" spans="1:67" ht="12.75" hidden="1" customHeight="1" x14ac:dyDescent="0.3">
      <c r="A1363" s="60">
        <v>46114</v>
      </c>
      <c r="B1363" t="s">
        <v>78</v>
      </c>
      <c r="F1363" s="63">
        <v>461</v>
      </c>
      <c r="G1363">
        <v>230.5</v>
      </c>
      <c r="H1363">
        <v>333</v>
      </c>
      <c r="I1363">
        <v>333</v>
      </c>
      <c r="J1363" s="22">
        <v>-128</v>
      </c>
      <c r="R1363" t="s">
        <v>79</v>
      </c>
      <c r="V1363">
        <v>2601176</v>
      </c>
      <c r="W1363" t="s">
        <v>834</v>
      </c>
      <c r="X1363" t="s">
        <v>169</v>
      </c>
      <c r="Y1363" t="s">
        <v>281</v>
      </c>
      <c r="Z1363" t="s">
        <v>835</v>
      </c>
      <c r="AG1363" t="s">
        <v>834</v>
      </c>
      <c r="AH1363" t="s">
        <v>836</v>
      </c>
      <c r="AI1363" t="s">
        <v>284</v>
      </c>
      <c r="AJ1363">
        <v>870936440</v>
      </c>
      <c r="AN1363">
        <v>260001</v>
      </c>
      <c r="BF1363">
        <f t="shared" si="98"/>
        <v>0</v>
      </c>
      <c r="BG1363" s="22">
        <f t="shared" si="99"/>
        <v>-333</v>
      </c>
      <c r="BH1363" s="61" t="s">
        <v>71</v>
      </c>
      <c r="BI1363" t="e">
        <f>+VLOOKUP(AG1363,Sheet4!A:A,1,FALSE())</f>
        <v>#N/A</v>
      </c>
      <c r="BN1363" s="62">
        <v>-128</v>
      </c>
      <c r="BO1363" t="s">
        <v>837</v>
      </c>
    </row>
    <row r="1364" spans="1:67" ht="12.75" hidden="1" customHeight="1" x14ac:dyDescent="0.3">
      <c r="A1364" s="60">
        <v>46114</v>
      </c>
      <c r="B1364" t="s">
        <v>78</v>
      </c>
      <c r="F1364" s="63">
        <v>257</v>
      </c>
      <c r="G1364">
        <v>128.5</v>
      </c>
      <c r="H1364">
        <v>185</v>
      </c>
      <c r="I1364">
        <v>185</v>
      </c>
      <c r="J1364" s="22">
        <v>-72</v>
      </c>
      <c r="R1364" t="s">
        <v>79</v>
      </c>
      <c r="V1364">
        <v>2601176</v>
      </c>
      <c r="W1364" t="s">
        <v>834</v>
      </c>
      <c r="X1364" t="s">
        <v>169</v>
      </c>
      <c r="Y1364" t="s">
        <v>281</v>
      </c>
      <c r="Z1364" t="s">
        <v>838</v>
      </c>
      <c r="AG1364" t="s">
        <v>834</v>
      </c>
      <c r="AH1364" t="s">
        <v>836</v>
      </c>
      <c r="AI1364" t="s">
        <v>284</v>
      </c>
      <c r="AJ1364">
        <v>870936440</v>
      </c>
      <c r="AN1364">
        <v>260001</v>
      </c>
      <c r="BF1364">
        <f t="shared" si="98"/>
        <v>0</v>
      </c>
      <c r="BG1364" s="22">
        <f t="shared" si="99"/>
        <v>-185</v>
      </c>
      <c r="BH1364" s="61" t="s">
        <v>71</v>
      </c>
      <c r="BI1364" t="e">
        <f>+VLOOKUP(AG1364,Sheet4!A:A,1,FALSE())</f>
        <v>#N/A</v>
      </c>
      <c r="BN1364" s="62">
        <v>-72</v>
      </c>
      <c r="BO1364" t="s">
        <v>837</v>
      </c>
    </row>
    <row r="1365" spans="1:67" ht="12.75" hidden="1" customHeight="1" x14ac:dyDescent="0.3">
      <c r="A1365" s="60">
        <v>46114</v>
      </c>
      <c r="B1365" t="s">
        <v>78</v>
      </c>
      <c r="F1365" s="63">
        <v>297</v>
      </c>
      <c r="G1365">
        <v>148.5</v>
      </c>
      <c r="H1365">
        <v>214</v>
      </c>
      <c r="I1365">
        <v>214</v>
      </c>
      <c r="J1365" s="22">
        <v>-83</v>
      </c>
      <c r="R1365" t="s">
        <v>79</v>
      </c>
      <c r="V1365">
        <v>2601176</v>
      </c>
      <c r="W1365" t="s">
        <v>834</v>
      </c>
      <c r="X1365" t="s">
        <v>169</v>
      </c>
      <c r="Y1365" t="s">
        <v>281</v>
      </c>
      <c r="Z1365" t="s">
        <v>839</v>
      </c>
      <c r="AG1365" t="s">
        <v>834</v>
      </c>
      <c r="AH1365" t="s">
        <v>836</v>
      </c>
      <c r="AI1365" t="s">
        <v>284</v>
      </c>
      <c r="AJ1365">
        <v>870936440</v>
      </c>
      <c r="AN1365">
        <v>260001</v>
      </c>
      <c r="BF1365">
        <f t="shared" si="98"/>
        <v>0</v>
      </c>
      <c r="BG1365" s="22">
        <f t="shared" si="99"/>
        <v>-214</v>
      </c>
      <c r="BH1365" s="61" t="s">
        <v>71</v>
      </c>
      <c r="BI1365" t="e">
        <f>+VLOOKUP(AG1365,Sheet4!A:A,1,FALSE())</f>
        <v>#N/A</v>
      </c>
      <c r="BN1365" s="62">
        <v>-83</v>
      </c>
      <c r="BO1365" t="s">
        <v>837</v>
      </c>
    </row>
    <row r="1366" spans="1:67" ht="12.75" hidden="1" customHeight="1" x14ac:dyDescent="0.3">
      <c r="A1366" s="60">
        <v>46114</v>
      </c>
      <c r="B1366" t="s">
        <v>78</v>
      </c>
      <c r="F1366" s="63">
        <v>153</v>
      </c>
      <c r="G1366">
        <v>76.5</v>
      </c>
      <c r="H1366">
        <v>110</v>
      </c>
      <c r="I1366">
        <v>110</v>
      </c>
      <c r="J1366" s="22">
        <v>-43</v>
      </c>
      <c r="R1366" t="s">
        <v>79</v>
      </c>
      <c r="V1366">
        <v>2601176</v>
      </c>
      <c r="W1366" t="s">
        <v>834</v>
      </c>
      <c r="X1366" t="s">
        <v>169</v>
      </c>
      <c r="Y1366" t="s">
        <v>281</v>
      </c>
      <c r="Z1366" t="s">
        <v>840</v>
      </c>
      <c r="AG1366" t="s">
        <v>834</v>
      </c>
      <c r="AH1366" t="s">
        <v>836</v>
      </c>
      <c r="AI1366" t="s">
        <v>284</v>
      </c>
      <c r="AJ1366">
        <v>870936440</v>
      </c>
      <c r="AN1366">
        <v>260001</v>
      </c>
      <c r="BF1366">
        <f t="shared" si="98"/>
        <v>0</v>
      </c>
      <c r="BG1366" s="22">
        <f t="shared" si="99"/>
        <v>-110</v>
      </c>
      <c r="BH1366" s="61" t="s">
        <v>71</v>
      </c>
      <c r="BI1366" t="e">
        <f>+VLOOKUP(AG1366,Sheet4!A:A,1,FALSE())</f>
        <v>#N/A</v>
      </c>
      <c r="BN1366" s="62">
        <v>-43</v>
      </c>
      <c r="BO1366" t="s">
        <v>837</v>
      </c>
    </row>
    <row r="1367" spans="1:67" ht="12.75" hidden="1" customHeight="1" x14ac:dyDescent="0.3">
      <c r="A1367" s="60">
        <v>46114</v>
      </c>
      <c r="B1367" t="s">
        <v>78</v>
      </c>
      <c r="F1367" s="63">
        <v>520</v>
      </c>
      <c r="G1367">
        <v>260</v>
      </c>
      <c r="H1367">
        <v>375</v>
      </c>
      <c r="I1367">
        <v>375</v>
      </c>
      <c r="J1367" s="22">
        <v>-145</v>
      </c>
      <c r="R1367" t="s">
        <v>79</v>
      </c>
      <c r="V1367">
        <v>2601176</v>
      </c>
      <c r="W1367" t="s">
        <v>834</v>
      </c>
      <c r="X1367" t="s">
        <v>169</v>
      </c>
      <c r="Y1367" t="s">
        <v>281</v>
      </c>
      <c r="Z1367" t="s">
        <v>841</v>
      </c>
      <c r="AG1367" t="s">
        <v>834</v>
      </c>
      <c r="AH1367" t="s">
        <v>836</v>
      </c>
      <c r="AI1367" t="s">
        <v>284</v>
      </c>
      <c r="AJ1367">
        <v>870936440</v>
      </c>
      <c r="AN1367">
        <v>260001</v>
      </c>
      <c r="BF1367">
        <f t="shared" si="98"/>
        <v>0</v>
      </c>
      <c r="BG1367" s="22">
        <f t="shared" si="99"/>
        <v>-375</v>
      </c>
      <c r="BH1367" s="61" t="s">
        <v>71</v>
      </c>
      <c r="BI1367" t="e">
        <f>+VLOOKUP(AG1367,Sheet4!A:A,1,FALSE())</f>
        <v>#N/A</v>
      </c>
      <c r="BN1367" s="62">
        <v>-145</v>
      </c>
      <c r="BO1367" t="s">
        <v>837</v>
      </c>
    </row>
    <row r="1368" spans="1:67" ht="12.75" hidden="1" customHeight="1" x14ac:dyDescent="0.3">
      <c r="A1368" s="60">
        <v>46114</v>
      </c>
      <c r="B1368" t="s">
        <v>78</v>
      </c>
      <c r="F1368" s="63">
        <v>199</v>
      </c>
      <c r="G1368">
        <v>99.5</v>
      </c>
      <c r="H1368">
        <v>144</v>
      </c>
      <c r="I1368">
        <v>144</v>
      </c>
      <c r="J1368" s="22">
        <v>-55</v>
      </c>
      <c r="R1368" t="s">
        <v>79</v>
      </c>
      <c r="V1368">
        <v>2601176</v>
      </c>
      <c r="W1368" t="s">
        <v>834</v>
      </c>
      <c r="X1368" t="s">
        <v>169</v>
      </c>
      <c r="Y1368" t="s">
        <v>281</v>
      </c>
      <c r="Z1368" t="s">
        <v>842</v>
      </c>
      <c r="AG1368" t="s">
        <v>834</v>
      </c>
      <c r="AH1368" t="s">
        <v>836</v>
      </c>
      <c r="AI1368" t="s">
        <v>284</v>
      </c>
      <c r="AJ1368">
        <v>870936440</v>
      </c>
      <c r="AN1368">
        <v>260001</v>
      </c>
      <c r="BF1368">
        <f t="shared" si="98"/>
        <v>0</v>
      </c>
      <c r="BG1368" s="22">
        <f t="shared" si="99"/>
        <v>-144</v>
      </c>
      <c r="BH1368" s="61" t="s">
        <v>71</v>
      </c>
      <c r="BI1368" t="e">
        <f>+VLOOKUP(AG1368,Sheet4!A:A,1,FALSE())</f>
        <v>#N/A</v>
      </c>
      <c r="BN1368" s="62">
        <v>-55</v>
      </c>
      <c r="BO1368" t="s">
        <v>837</v>
      </c>
    </row>
    <row r="1369" spans="1:67" ht="12.75" hidden="1" customHeight="1" x14ac:dyDescent="0.3">
      <c r="A1369" s="60">
        <v>46114</v>
      </c>
      <c r="B1369" t="s">
        <v>78</v>
      </c>
      <c r="F1369" s="63">
        <v>49</v>
      </c>
      <c r="G1369">
        <v>24.5</v>
      </c>
      <c r="H1369">
        <v>35</v>
      </c>
      <c r="I1369">
        <v>35</v>
      </c>
      <c r="J1369" s="22">
        <v>-14</v>
      </c>
      <c r="R1369" t="s">
        <v>79</v>
      </c>
      <c r="V1369">
        <v>2601176</v>
      </c>
      <c r="W1369" t="s">
        <v>834</v>
      </c>
      <c r="X1369" t="s">
        <v>169</v>
      </c>
      <c r="Y1369" t="s">
        <v>281</v>
      </c>
      <c r="Z1369" t="s">
        <v>843</v>
      </c>
      <c r="AG1369" t="s">
        <v>834</v>
      </c>
      <c r="AH1369" t="s">
        <v>836</v>
      </c>
      <c r="AI1369" t="s">
        <v>284</v>
      </c>
      <c r="AJ1369">
        <v>870936440</v>
      </c>
      <c r="AN1369">
        <v>260001</v>
      </c>
      <c r="BF1369">
        <f t="shared" si="98"/>
        <v>0</v>
      </c>
      <c r="BG1369" s="22">
        <f t="shared" si="99"/>
        <v>-35</v>
      </c>
      <c r="BH1369" s="61" t="s">
        <v>71</v>
      </c>
      <c r="BI1369" t="e">
        <f>+VLOOKUP(AG1369,Sheet4!A:A,1,FALSE())</f>
        <v>#N/A</v>
      </c>
      <c r="BN1369" s="62">
        <v>-14</v>
      </c>
      <c r="BO1369" t="s">
        <v>837</v>
      </c>
    </row>
    <row r="1370" spans="1:67" ht="12.75" hidden="1" customHeight="1" x14ac:dyDescent="0.3">
      <c r="A1370" s="60">
        <v>46114</v>
      </c>
      <c r="B1370" t="s">
        <v>78</v>
      </c>
      <c r="F1370" s="63">
        <v>7</v>
      </c>
      <c r="G1370">
        <v>3.5</v>
      </c>
      <c r="H1370">
        <v>5</v>
      </c>
      <c r="I1370">
        <v>5</v>
      </c>
      <c r="J1370" s="22">
        <v>-2</v>
      </c>
      <c r="R1370" t="s">
        <v>79</v>
      </c>
      <c r="V1370">
        <v>2601176</v>
      </c>
      <c r="W1370" t="s">
        <v>834</v>
      </c>
      <c r="X1370" t="s">
        <v>169</v>
      </c>
      <c r="Y1370" t="s">
        <v>281</v>
      </c>
      <c r="Z1370" t="s">
        <v>844</v>
      </c>
      <c r="AG1370" t="s">
        <v>834</v>
      </c>
      <c r="AH1370" t="s">
        <v>836</v>
      </c>
      <c r="AI1370" t="s">
        <v>284</v>
      </c>
      <c r="AJ1370">
        <v>870936440</v>
      </c>
      <c r="AN1370">
        <v>260001</v>
      </c>
      <c r="BF1370">
        <f t="shared" si="98"/>
        <v>0</v>
      </c>
      <c r="BG1370" s="22">
        <f t="shared" si="99"/>
        <v>-5</v>
      </c>
      <c r="BH1370" s="61" t="s">
        <v>71</v>
      </c>
      <c r="BI1370" t="e">
        <f>+VLOOKUP(AG1370,Sheet4!A:A,1,FALSE())</f>
        <v>#N/A</v>
      </c>
      <c r="BN1370" s="62">
        <v>-2</v>
      </c>
      <c r="BO1370" t="s">
        <v>837</v>
      </c>
    </row>
    <row r="1371" spans="1:67" ht="12.75" hidden="1" customHeight="1" x14ac:dyDescent="0.3">
      <c r="A1371" s="60">
        <v>46114</v>
      </c>
      <c r="B1371" t="s">
        <v>78</v>
      </c>
      <c r="F1371" s="63">
        <v>490</v>
      </c>
      <c r="G1371">
        <v>245</v>
      </c>
      <c r="H1371">
        <v>354</v>
      </c>
      <c r="I1371">
        <v>354</v>
      </c>
      <c r="J1371" s="22">
        <v>-136</v>
      </c>
      <c r="R1371" t="s">
        <v>79</v>
      </c>
      <c r="V1371">
        <v>2601176</v>
      </c>
      <c r="W1371" t="s">
        <v>834</v>
      </c>
      <c r="X1371" t="s">
        <v>169</v>
      </c>
      <c r="Y1371" t="s">
        <v>281</v>
      </c>
      <c r="Z1371" t="s">
        <v>845</v>
      </c>
      <c r="AG1371" t="s">
        <v>834</v>
      </c>
      <c r="AH1371" t="s">
        <v>836</v>
      </c>
      <c r="AI1371" t="s">
        <v>284</v>
      </c>
      <c r="AJ1371">
        <v>870936440</v>
      </c>
      <c r="AN1371">
        <v>260001</v>
      </c>
      <c r="BF1371">
        <f t="shared" si="98"/>
        <v>0</v>
      </c>
      <c r="BG1371" s="22">
        <f t="shared" si="99"/>
        <v>-354</v>
      </c>
      <c r="BH1371" s="61" t="s">
        <v>71</v>
      </c>
      <c r="BI1371" t="e">
        <f>+VLOOKUP(AG1371,Sheet4!A:A,1,FALSE())</f>
        <v>#N/A</v>
      </c>
      <c r="BN1371" s="62">
        <v>-136</v>
      </c>
      <c r="BO1371" t="s">
        <v>837</v>
      </c>
    </row>
    <row r="1372" spans="1:67" ht="12.75" hidden="1" customHeight="1" x14ac:dyDescent="0.3">
      <c r="A1372" s="60">
        <v>46114</v>
      </c>
      <c r="B1372" t="s">
        <v>78</v>
      </c>
      <c r="F1372" s="63">
        <v>460</v>
      </c>
      <c r="G1372">
        <v>230</v>
      </c>
      <c r="H1372">
        <v>332</v>
      </c>
      <c r="I1372">
        <v>332</v>
      </c>
      <c r="J1372" s="22">
        <v>-128</v>
      </c>
      <c r="R1372" t="s">
        <v>79</v>
      </c>
      <c r="V1372">
        <v>2601176</v>
      </c>
      <c r="W1372" t="s">
        <v>834</v>
      </c>
      <c r="X1372" t="s">
        <v>169</v>
      </c>
      <c r="Y1372" t="s">
        <v>281</v>
      </c>
      <c r="Z1372" t="s">
        <v>846</v>
      </c>
      <c r="AG1372" t="s">
        <v>834</v>
      </c>
      <c r="AH1372" t="s">
        <v>836</v>
      </c>
      <c r="AI1372" t="s">
        <v>284</v>
      </c>
      <c r="AJ1372">
        <v>870936440</v>
      </c>
      <c r="AN1372">
        <v>260001</v>
      </c>
      <c r="BF1372">
        <f t="shared" si="98"/>
        <v>0</v>
      </c>
      <c r="BG1372" s="22">
        <f t="shared" si="99"/>
        <v>-332</v>
      </c>
      <c r="BH1372" s="61" t="s">
        <v>71</v>
      </c>
      <c r="BI1372" t="e">
        <f>+VLOOKUP(AG1372,Sheet4!A:A,1,FALSE())</f>
        <v>#N/A</v>
      </c>
      <c r="BN1372" s="62">
        <v>-128</v>
      </c>
      <c r="BO1372" t="s">
        <v>837</v>
      </c>
    </row>
    <row r="1373" spans="1:67" ht="12.75" hidden="1" customHeight="1" x14ac:dyDescent="0.3">
      <c r="A1373" s="60">
        <v>46114</v>
      </c>
      <c r="B1373" t="s">
        <v>78</v>
      </c>
      <c r="F1373" s="63">
        <v>297</v>
      </c>
      <c r="G1373">
        <v>148.5</v>
      </c>
      <c r="H1373">
        <v>214</v>
      </c>
      <c r="I1373">
        <v>214</v>
      </c>
      <c r="J1373" s="22">
        <v>-83</v>
      </c>
      <c r="R1373" t="s">
        <v>79</v>
      </c>
      <c r="V1373">
        <v>2601176</v>
      </c>
      <c r="W1373" t="s">
        <v>834</v>
      </c>
      <c r="X1373" t="s">
        <v>169</v>
      </c>
      <c r="Y1373" t="s">
        <v>281</v>
      </c>
      <c r="Z1373" t="s">
        <v>847</v>
      </c>
      <c r="AG1373" t="s">
        <v>834</v>
      </c>
      <c r="AH1373" t="s">
        <v>836</v>
      </c>
      <c r="AI1373" t="s">
        <v>284</v>
      </c>
      <c r="AJ1373">
        <v>870936440</v>
      </c>
      <c r="AN1373">
        <v>260001</v>
      </c>
      <c r="BF1373">
        <f t="shared" si="98"/>
        <v>0</v>
      </c>
      <c r="BG1373" s="22">
        <f t="shared" si="99"/>
        <v>-214</v>
      </c>
      <c r="BH1373" s="61" t="s">
        <v>71</v>
      </c>
      <c r="BI1373" t="e">
        <f>+VLOOKUP(AG1373,Sheet4!A:A,1,FALSE())</f>
        <v>#N/A</v>
      </c>
      <c r="BN1373" s="62">
        <v>-83</v>
      </c>
      <c r="BO1373" t="s">
        <v>837</v>
      </c>
    </row>
    <row r="1374" spans="1:67" ht="12.75" hidden="1" customHeight="1" x14ac:dyDescent="0.3">
      <c r="A1374" s="60">
        <v>46114</v>
      </c>
      <c r="B1374" t="s">
        <v>78</v>
      </c>
      <c r="F1374" s="63">
        <v>282</v>
      </c>
      <c r="G1374">
        <v>141</v>
      </c>
      <c r="H1374">
        <v>204</v>
      </c>
      <c r="I1374">
        <v>204</v>
      </c>
      <c r="J1374" s="22">
        <v>-78</v>
      </c>
      <c r="R1374" t="s">
        <v>79</v>
      </c>
      <c r="V1374">
        <v>2601176</v>
      </c>
      <c r="W1374" t="s">
        <v>834</v>
      </c>
      <c r="X1374" t="s">
        <v>169</v>
      </c>
      <c r="Y1374" t="s">
        <v>281</v>
      </c>
      <c r="Z1374" t="s">
        <v>848</v>
      </c>
      <c r="AG1374" t="s">
        <v>834</v>
      </c>
      <c r="AH1374" t="s">
        <v>836</v>
      </c>
      <c r="AI1374" t="s">
        <v>284</v>
      </c>
      <c r="AJ1374">
        <v>870936440</v>
      </c>
      <c r="AN1374">
        <v>260001</v>
      </c>
      <c r="BF1374">
        <f t="shared" si="98"/>
        <v>0</v>
      </c>
      <c r="BG1374" s="22">
        <f t="shared" si="99"/>
        <v>-204</v>
      </c>
      <c r="BH1374" s="61" t="s">
        <v>71</v>
      </c>
      <c r="BI1374" t="e">
        <f>+VLOOKUP(AG1374,Sheet4!A:A,1,FALSE())</f>
        <v>#N/A</v>
      </c>
      <c r="BN1374" s="62">
        <v>-78</v>
      </c>
      <c r="BO1374" t="s">
        <v>837</v>
      </c>
    </row>
    <row r="1375" spans="1:67" ht="12.75" hidden="1" customHeight="1" x14ac:dyDescent="0.3">
      <c r="A1375" s="60">
        <v>46114</v>
      </c>
      <c r="B1375" t="s">
        <v>78</v>
      </c>
      <c r="F1375" s="63">
        <v>1251</v>
      </c>
      <c r="G1375">
        <v>625.5</v>
      </c>
      <c r="H1375">
        <v>903</v>
      </c>
      <c r="I1375">
        <v>903</v>
      </c>
      <c r="J1375" s="22">
        <v>-348</v>
      </c>
      <c r="R1375" t="s">
        <v>79</v>
      </c>
      <c r="V1375">
        <v>2601176</v>
      </c>
      <c r="W1375" t="s">
        <v>834</v>
      </c>
      <c r="X1375" t="s">
        <v>169</v>
      </c>
      <c r="Y1375" t="s">
        <v>281</v>
      </c>
      <c r="Z1375" t="s">
        <v>849</v>
      </c>
      <c r="AG1375" t="s">
        <v>834</v>
      </c>
      <c r="AH1375" t="s">
        <v>836</v>
      </c>
      <c r="AI1375" t="s">
        <v>284</v>
      </c>
      <c r="AJ1375">
        <v>870936440</v>
      </c>
      <c r="AN1375">
        <v>260001</v>
      </c>
      <c r="BF1375">
        <f t="shared" si="98"/>
        <v>0</v>
      </c>
      <c r="BG1375" s="22">
        <f t="shared" si="99"/>
        <v>-903</v>
      </c>
      <c r="BH1375" s="61" t="s">
        <v>71</v>
      </c>
      <c r="BI1375" t="e">
        <f>+VLOOKUP(AG1375,Sheet4!A:A,1,FALSE())</f>
        <v>#N/A</v>
      </c>
      <c r="BN1375" s="62">
        <v>-348</v>
      </c>
      <c r="BO1375" t="s">
        <v>837</v>
      </c>
    </row>
    <row r="1376" spans="1:67" ht="12.75" hidden="1" customHeight="1" x14ac:dyDescent="0.3">
      <c r="A1376" s="60">
        <v>46114</v>
      </c>
      <c r="B1376" t="s">
        <v>78</v>
      </c>
      <c r="F1376" s="63">
        <v>127</v>
      </c>
      <c r="G1376">
        <v>63.5</v>
      </c>
      <c r="H1376">
        <v>92</v>
      </c>
      <c r="I1376">
        <v>92</v>
      </c>
      <c r="J1376" s="22">
        <v>-35</v>
      </c>
      <c r="R1376" t="s">
        <v>79</v>
      </c>
      <c r="V1376">
        <v>2601176</v>
      </c>
      <c r="W1376" t="s">
        <v>834</v>
      </c>
      <c r="X1376" t="s">
        <v>169</v>
      </c>
      <c r="Y1376" t="s">
        <v>281</v>
      </c>
      <c r="Z1376" t="s">
        <v>850</v>
      </c>
      <c r="AG1376" t="s">
        <v>834</v>
      </c>
      <c r="AH1376" t="s">
        <v>836</v>
      </c>
      <c r="AI1376" t="s">
        <v>284</v>
      </c>
      <c r="AJ1376">
        <v>870936440</v>
      </c>
      <c r="AN1376">
        <v>260001</v>
      </c>
      <c r="BF1376">
        <f t="shared" si="98"/>
        <v>0</v>
      </c>
      <c r="BG1376" s="22">
        <f t="shared" si="99"/>
        <v>-92</v>
      </c>
      <c r="BH1376" s="61" t="s">
        <v>71</v>
      </c>
      <c r="BI1376" t="e">
        <f>+VLOOKUP(AG1376,Sheet4!A:A,1,FALSE())</f>
        <v>#N/A</v>
      </c>
      <c r="BN1376" s="62">
        <v>-35</v>
      </c>
      <c r="BO1376" t="s">
        <v>837</v>
      </c>
    </row>
    <row r="1377" spans="1:68" ht="12.75" hidden="1" customHeight="1" x14ac:dyDescent="0.3">
      <c r="A1377" s="60">
        <v>46114</v>
      </c>
      <c r="B1377" t="s">
        <v>80</v>
      </c>
      <c r="F1377">
        <v>5762.5</v>
      </c>
      <c r="G1377">
        <v>5762.5</v>
      </c>
      <c r="H1377">
        <v>4162.5</v>
      </c>
      <c r="I1377">
        <v>4162.5</v>
      </c>
      <c r="J1377" s="22">
        <v>-1600</v>
      </c>
      <c r="R1377" t="s">
        <v>81</v>
      </c>
      <c r="V1377">
        <v>2601176</v>
      </c>
      <c r="W1377" t="s">
        <v>834</v>
      </c>
      <c r="X1377" t="s">
        <v>169</v>
      </c>
      <c r="Y1377" t="s">
        <v>281</v>
      </c>
      <c r="Z1377" t="s">
        <v>835</v>
      </c>
      <c r="AG1377" t="s">
        <v>834</v>
      </c>
      <c r="AH1377" t="s">
        <v>836</v>
      </c>
      <c r="AI1377" t="s">
        <v>284</v>
      </c>
      <c r="AJ1377">
        <v>870936440</v>
      </c>
      <c r="AN1377">
        <v>260001</v>
      </c>
      <c r="BC1377" s="64">
        <v>5762</v>
      </c>
      <c r="BF1377">
        <f t="shared" si="98"/>
        <v>5762</v>
      </c>
      <c r="BG1377" s="22">
        <f t="shared" si="99"/>
        <v>1599.5</v>
      </c>
      <c r="BH1377" s="67" t="s">
        <v>99</v>
      </c>
      <c r="BI1377" t="e">
        <f>+VLOOKUP(AG1377,Sheet4!A:A,1,FALSE())</f>
        <v>#N/A</v>
      </c>
      <c r="BN1377" s="62">
        <v>-1600</v>
      </c>
      <c r="BO1377" t="s">
        <v>837</v>
      </c>
    </row>
    <row r="1378" spans="1:68" ht="12.75" hidden="1" customHeight="1" x14ac:dyDescent="0.3">
      <c r="A1378" s="60">
        <v>46114</v>
      </c>
      <c r="B1378" t="s">
        <v>80</v>
      </c>
      <c r="F1378">
        <v>3212.5</v>
      </c>
      <c r="G1378">
        <v>3212.5</v>
      </c>
      <c r="H1378">
        <v>2312.5</v>
      </c>
      <c r="I1378">
        <v>2312.5</v>
      </c>
      <c r="J1378" s="22">
        <v>-900</v>
      </c>
      <c r="R1378" t="s">
        <v>81</v>
      </c>
      <c r="V1378">
        <v>2601176</v>
      </c>
      <c r="W1378" t="s">
        <v>834</v>
      </c>
      <c r="X1378" t="s">
        <v>169</v>
      </c>
      <c r="Y1378" t="s">
        <v>281</v>
      </c>
      <c r="Z1378" t="s">
        <v>838</v>
      </c>
      <c r="AG1378" t="s">
        <v>834</v>
      </c>
      <c r="AH1378" t="s">
        <v>836</v>
      </c>
      <c r="AI1378" t="s">
        <v>284</v>
      </c>
      <c r="AJ1378">
        <v>870936440</v>
      </c>
      <c r="AN1378">
        <v>260001</v>
      </c>
      <c r="BC1378" s="64">
        <v>3212</v>
      </c>
      <c r="BF1378">
        <f t="shared" si="98"/>
        <v>3212</v>
      </c>
      <c r="BG1378" s="22">
        <f t="shared" si="99"/>
        <v>899.5</v>
      </c>
      <c r="BH1378" s="67" t="s">
        <v>99</v>
      </c>
      <c r="BI1378" t="e">
        <f>+VLOOKUP(AG1378,Sheet4!A:A,1,FALSE())</f>
        <v>#N/A</v>
      </c>
      <c r="BN1378" s="62">
        <v>-900</v>
      </c>
      <c r="BO1378" t="s">
        <v>837</v>
      </c>
    </row>
    <row r="1379" spans="1:68" ht="12.75" hidden="1" customHeight="1" x14ac:dyDescent="0.3">
      <c r="A1379" s="60">
        <v>46114</v>
      </c>
      <c r="B1379" t="s">
        <v>80</v>
      </c>
      <c r="F1379">
        <v>3712.5</v>
      </c>
      <c r="G1379">
        <v>3712.5</v>
      </c>
      <c r="H1379">
        <v>2675</v>
      </c>
      <c r="I1379">
        <v>2675</v>
      </c>
      <c r="J1379" s="22">
        <v>-1037.5</v>
      </c>
      <c r="R1379" t="s">
        <v>81</v>
      </c>
      <c r="V1379">
        <v>2601176</v>
      </c>
      <c r="W1379" t="s">
        <v>834</v>
      </c>
      <c r="X1379" t="s">
        <v>169</v>
      </c>
      <c r="Y1379" t="s">
        <v>281</v>
      </c>
      <c r="Z1379" t="s">
        <v>839</v>
      </c>
      <c r="AG1379" t="s">
        <v>834</v>
      </c>
      <c r="AH1379" t="s">
        <v>836</v>
      </c>
      <c r="AI1379" t="s">
        <v>284</v>
      </c>
      <c r="AJ1379">
        <v>870936440</v>
      </c>
      <c r="AN1379">
        <v>260001</v>
      </c>
      <c r="BC1379" s="64">
        <v>3712</v>
      </c>
      <c r="BF1379">
        <f t="shared" si="98"/>
        <v>3712</v>
      </c>
      <c r="BG1379" s="22">
        <f t="shared" si="99"/>
        <v>1037</v>
      </c>
      <c r="BH1379" s="67" t="s">
        <v>99</v>
      </c>
      <c r="BI1379" t="e">
        <f>+VLOOKUP(AG1379,Sheet4!A:A,1,FALSE())</f>
        <v>#N/A</v>
      </c>
      <c r="BN1379" s="62">
        <v>-1037.5</v>
      </c>
      <c r="BO1379" t="s">
        <v>837</v>
      </c>
    </row>
    <row r="1380" spans="1:68" ht="12.75" hidden="1" customHeight="1" x14ac:dyDescent="0.3">
      <c r="A1380" s="60">
        <v>46114</v>
      </c>
      <c r="B1380" t="s">
        <v>80</v>
      </c>
      <c r="F1380">
        <v>1912.5</v>
      </c>
      <c r="G1380">
        <v>1912.5</v>
      </c>
      <c r="H1380">
        <v>1375</v>
      </c>
      <c r="I1380">
        <v>1375</v>
      </c>
      <c r="J1380" s="22">
        <v>-537.5</v>
      </c>
      <c r="R1380" t="s">
        <v>81</v>
      </c>
      <c r="V1380">
        <v>2601176</v>
      </c>
      <c r="W1380" t="s">
        <v>834</v>
      </c>
      <c r="X1380" t="s">
        <v>169</v>
      </c>
      <c r="Y1380" t="s">
        <v>281</v>
      </c>
      <c r="Z1380" t="s">
        <v>840</v>
      </c>
      <c r="AG1380" t="s">
        <v>834</v>
      </c>
      <c r="AH1380" t="s">
        <v>836</v>
      </c>
      <c r="AI1380" t="s">
        <v>284</v>
      </c>
      <c r="AJ1380">
        <v>870936440</v>
      </c>
      <c r="AN1380">
        <v>260001</v>
      </c>
      <c r="BC1380" s="64">
        <v>1912</v>
      </c>
      <c r="BF1380">
        <f t="shared" si="98"/>
        <v>1912</v>
      </c>
      <c r="BG1380" s="22">
        <f t="shared" si="99"/>
        <v>537</v>
      </c>
      <c r="BH1380" s="67" t="s">
        <v>99</v>
      </c>
      <c r="BI1380" t="e">
        <f>+VLOOKUP(AG1380,Sheet4!A:A,1,FALSE())</f>
        <v>#N/A</v>
      </c>
      <c r="BN1380" s="62">
        <v>-537.5</v>
      </c>
      <c r="BO1380" t="s">
        <v>837</v>
      </c>
    </row>
    <row r="1381" spans="1:68" ht="12.75" hidden="1" customHeight="1" x14ac:dyDescent="0.3">
      <c r="A1381" s="60">
        <v>46114</v>
      </c>
      <c r="B1381" t="s">
        <v>80</v>
      </c>
      <c r="F1381">
        <v>6500</v>
      </c>
      <c r="G1381">
        <v>6500</v>
      </c>
      <c r="H1381">
        <v>4687.5</v>
      </c>
      <c r="I1381">
        <v>4687.5</v>
      </c>
      <c r="J1381" s="22">
        <v>-1812.5</v>
      </c>
      <c r="R1381" t="s">
        <v>81</v>
      </c>
      <c r="V1381">
        <v>2601176</v>
      </c>
      <c r="W1381" t="s">
        <v>834</v>
      </c>
      <c r="X1381" t="s">
        <v>169</v>
      </c>
      <c r="Y1381" t="s">
        <v>281</v>
      </c>
      <c r="Z1381" t="s">
        <v>841</v>
      </c>
      <c r="AG1381" t="s">
        <v>834</v>
      </c>
      <c r="AH1381" t="s">
        <v>836</v>
      </c>
      <c r="AI1381" t="s">
        <v>284</v>
      </c>
      <c r="AJ1381">
        <v>870936440</v>
      </c>
      <c r="AN1381">
        <v>260001</v>
      </c>
      <c r="BD1381" s="64">
        <v>6500</v>
      </c>
      <c r="BF1381">
        <f t="shared" si="98"/>
        <v>6500</v>
      </c>
      <c r="BG1381" s="22">
        <f t="shared" si="99"/>
        <v>1812.5</v>
      </c>
      <c r="BH1381" s="65" t="s">
        <v>99</v>
      </c>
      <c r="BI1381" t="e">
        <f>+VLOOKUP(AG1381,Sheet4!A:A,1,FALSE())</f>
        <v>#N/A</v>
      </c>
      <c r="BN1381" s="62">
        <v>-1812.5</v>
      </c>
      <c r="BO1381" t="s">
        <v>837</v>
      </c>
    </row>
    <row r="1382" spans="1:68" ht="12.75" hidden="1" customHeight="1" x14ac:dyDescent="0.3">
      <c r="A1382" s="60">
        <v>46114</v>
      </c>
      <c r="B1382" t="s">
        <v>80</v>
      </c>
      <c r="F1382">
        <v>2487.5</v>
      </c>
      <c r="G1382">
        <v>2487.5</v>
      </c>
      <c r="H1382">
        <v>1800</v>
      </c>
      <c r="I1382">
        <v>1800</v>
      </c>
      <c r="J1382" s="22">
        <v>-687.5</v>
      </c>
      <c r="R1382" t="s">
        <v>81</v>
      </c>
      <c r="V1382">
        <v>2601176</v>
      </c>
      <c r="W1382" t="s">
        <v>834</v>
      </c>
      <c r="X1382" t="s">
        <v>169</v>
      </c>
      <c r="Y1382" t="s">
        <v>281</v>
      </c>
      <c r="Z1382" t="s">
        <v>842</v>
      </c>
      <c r="AG1382" t="s">
        <v>834</v>
      </c>
      <c r="AH1382" t="s">
        <v>836</v>
      </c>
      <c r="AI1382" t="s">
        <v>284</v>
      </c>
      <c r="AJ1382">
        <v>870936440</v>
      </c>
      <c r="AN1382">
        <v>260001</v>
      </c>
      <c r="BC1382" s="64">
        <v>2488</v>
      </c>
      <c r="BF1382">
        <f t="shared" si="98"/>
        <v>2488</v>
      </c>
      <c r="BG1382" s="22">
        <f t="shared" si="99"/>
        <v>688</v>
      </c>
      <c r="BH1382" s="67" t="s">
        <v>99</v>
      </c>
      <c r="BI1382" t="e">
        <f>+VLOOKUP(AG1382,Sheet4!A:A,1,FALSE())</f>
        <v>#N/A</v>
      </c>
      <c r="BN1382" s="62">
        <v>-687.5</v>
      </c>
      <c r="BO1382" t="s">
        <v>837</v>
      </c>
    </row>
    <row r="1383" spans="1:68" ht="12.75" hidden="1" customHeight="1" x14ac:dyDescent="0.3">
      <c r="A1383" s="60">
        <v>46114</v>
      </c>
      <c r="B1383" t="s">
        <v>80</v>
      </c>
      <c r="F1383">
        <v>612.5</v>
      </c>
      <c r="G1383">
        <v>612.5</v>
      </c>
      <c r="H1383">
        <v>437.5</v>
      </c>
      <c r="I1383">
        <v>437.5</v>
      </c>
      <c r="J1383" s="22">
        <v>-175</v>
      </c>
      <c r="R1383" t="s">
        <v>81</v>
      </c>
      <c r="V1383">
        <v>2601176</v>
      </c>
      <c r="W1383" t="s">
        <v>834</v>
      </c>
      <c r="X1383" t="s">
        <v>169</v>
      </c>
      <c r="Y1383" t="s">
        <v>281</v>
      </c>
      <c r="Z1383" t="s">
        <v>843</v>
      </c>
      <c r="AG1383" t="s">
        <v>834</v>
      </c>
      <c r="AH1383" t="s">
        <v>836</v>
      </c>
      <c r="AI1383" t="s">
        <v>284</v>
      </c>
      <c r="AJ1383">
        <v>870936440</v>
      </c>
      <c r="AN1383">
        <v>260001</v>
      </c>
      <c r="BD1383" s="64">
        <v>612</v>
      </c>
      <c r="BF1383">
        <f t="shared" si="98"/>
        <v>612</v>
      </c>
      <c r="BG1383" s="22">
        <f t="shared" si="99"/>
        <v>174.5</v>
      </c>
      <c r="BH1383" s="65" t="s">
        <v>99</v>
      </c>
      <c r="BI1383" t="e">
        <f>+VLOOKUP(AG1383,Sheet4!A:A,1,FALSE())</f>
        <v>#N/A</v>
      </c>
      <c r="BN1383" s="62">
        <v>-175</v>
      </c>
      <c r="BO1383" t="s">
        <v>837</v>
      </c>
    </row>
    <row r="1384" spans="1:68" ht="12.75" hidden="1" customHeight="1" x14ac:dyDescent="0.3">
      <c r="A1384" s="60">
        <v>46114</v>
      </c>
      <c r="B1384" t="s">
        <v>80</v>
      </c>
      <c r="F1384">
        <v>87.5</v>
      </c>
      <c r="G1384">
        <v>87.5</v>
      </c>
      <c r="H1384">
        <v>62.5</v>
      </c>
      <c r="I1384">
        <v>62.5</v>
      </c>
      <c r="J1384" s="22">
        <v>-25</v>
      </c>
      <c r="R1384" t="s">
        <v>81</v>
      </c>
      <c r="V1384">
        <v>2601176</v>
      </c>
      <c r="W1384" t="s">
        <v>834</v>
      </c>
      <c r="X1384" t="s">
        <v>169</v>
      </c>
      <c r="Y1384" t="s">
        <v>281</v>
      </c>
      <c r="Z1384" t="s">
        <v>844</v>
      </c>
      <c r="AG1384" t="s">
        <v>834</v>
      </c>
      <c r="AH1384" t="s">
        <v>836</v>
      </c>
      <c r="AI1384" t="s">
        <v>284</v>
      </c>
      <c r="AJ1384">
        <v>870936440</v>
      </c>
      <c r="AN1384">
        <v>260001</v>
      </c>
      <c r="BD1384" s="64">
        <v>88</v>
      </c>
      <c r="BF1384">
        <f t="shared" si="98"/>
        <v>88</v>
      </c>
      <c r="BG1384" s="22">
        <f t="shared" si="99"/>
        <v>25.5</v>
      </c>
      <c r="BH1384" s="65" t="s">
        <v>99</v>
      </c>
      <c r="BI1384" t="e">
        <f>+VLOOKUP(AG1384,Sheet4!A:A,1,FALSE())</f>
        <v>#N/A</v>
      </c>
      <c r="BN1384" s="62">
        <v>-25</v>
      </c>
      <c r="BO1384" t="s">
        <v>837</v>
      </c>
    </row>
    <row r="1385" spans="1:68" ht="12.75" hidden="1" customHeight="1" x14ac:dyDescent="0.3">
      <c r="A1385" s="60">
        <v>46114</v>
      </c>
      <c r="B1385" t="s">
        <v>80</v>
      </c>
      <c r="F1385">
        <v>6125</v>
      </c>
      <c r="G1385">
        <v>6125</v>
      </c>
      <c r="H1385">
        <v>4425</v>
      </c>
      <c r="I1385">
        <v>4425</v>
      </c>
      <c r="J1385" s="22">
        <v>-1700</v>
      </c>
      <c r="R1385" t="s">
        <v>81</v>
      </c>
      <c r="V1385">
        <v>2601176</v>
      </c>
      <c r="W1385" t="s">
        <v>834</v>
      </c>
      <c r="X1385" t="s">
        <v>169</v>
      </c>
      <c r="Y1385" t="s">
        <v>281</v>
      </c>
      <c r="Z1385" t="s">
        <v>845</v>
      </c>
      <c r="AG1385" t="s">
        <v>834</v>
      </c>
      <c r="AH1385" t="s">
        <v>836</v>
      </c>
      <c r="AI1385" t="s">
        <v>284</v>
      </c>
      <c r="AJ1385">
        <v>870936440</v>
      </c>
      <c r="AN1385">
        <v>260001</v>
      </c>
      <c r="BC1385" s="64">
        <v>6125</v>
      </c>
      <c r="BF1385">
        <f t="shared" si="98"/>
        <v>6125</v>
      </c>
      <c r="BG1385" s="22">
        <f t="shared" si="99"/>
        <v>1700</v>
      </c>
      <c r="BH1385" s="67" t="s">
        <v>99</v>
      </c>
      <c r="BI1385" t="e">
        <f>+VLOOKUP(AG1385,Sheet4!A:A,1,FALSE())</f>
        <v>#N/A</v>
      </c>
      <c r="BN1385" s="62">
        <v>-1700</v>
      </c>
      <c r="BO1385" t="s">
        <v>837</v>
      </c>
    </row>
    <row r="1386" spans="1:68" ht="12.75" hidden="1" customHeight="1" x14ac:dyDescent="0.3">
      <c r="A1386" s="60">
        <v>46114</v>
      </c>
      <c r="B1386" t="s">
        <v>80</v>
      </c>
      <c r="F1386">
        <v>5750</v>
      </c>
      <c r="G1386">
        <v>5750</v>
      </c>
      <c r="H1386">
        <v>4150</v>
      </c>
      <c r="I1386">
        <v>4150</v>
      </c>
      <c r="J1386" s="22">
        <v>-1600</v>
      </c>
      <c r="R1386" t="s">
        <v>81</v>
      </c>
      <c r="V1386">
        <v>2601176</v>
      </c>
      <c r="W1386" t="s">
        <v>834</v>
      </c>
      <c r="X1386" t="s">
        <v>169</v>
      </c>
      <c r="Y1386" t="s">
        <v>281</v>
      </c>
      <c r="Z1386" t="s">
        <v>846</v>
      </c>
      <c r="AG1386" t="s">
        <v>834</v>
      </c>
      <c r="AH1386" t="s">
        <v>836</v>
      </c>
      <c r="AI1386" t="s">
        <v>284</v>
      </c>
      <c r="AJ1386">
        <v>870936440</v>
      </c>
      <c r="AN1386">
        <v>260001</v>
      </c>
      <c r="BD1386" s="64">
        <v>5750</v>
      </c>
      <c r="BF1386">
        <f t="shared" si="98"/>
        <v>5750</v>
      </c>
      <c r="BG1386" s="22">
        <f t="shared" si="99"/>
        <v>1600</v>
      </c>
      <c r="BH1386" s="65" t="s">
        <v>99</v>
      </c>
      <c r="BI1386" t="e">
        <f>+VLOOKUP(AG1386,Sheet4!A:A,1,FALSE())</f>
        <v>#N/A</v>
      </c>
      <c r="BN1386" s="62">
        <v>-1600</v>
      </c>
      <c r="BO1386" t="s">
        <v>837</v>
      </c>
    </row>
    <row r="1387" spans="1:68" ht="12.75" hidden="1" customHeight="1" x14ac:dyDescent="0.3">
      <c r="A1387" s="60">
        <v>46114</v>
      </c>
      <c r="B1387" t="s">
        <v>80</v>
      </c>
      <c r="F1387">
        <v>3712.5</v>
      </c>
      <c r="G1387">
        <v>3712.5</v>
      </c>
      <c r="H1387">
        <v>2675</v>
      </c>
      <c r="I1387">
        <v>2675</v>
      </c>
      <c r="J1387" s="22">
        <v>-1037.5</v>
      </c>
      <c r="R1387" t="s">
        <v>81</v>
      </c>
      <c r="V1387">
        <v>2601176</v>
      </c>
      <c r="W1387" t="s">
        <v>834</v>
      </c>
      <c r="X1387" t="s">
        <v>169</v>
      </c>
      <c r="Y1387" t="s">
        <v>281</v>
      </c>
      <c r="Z1387" t="s">
        <v>847</v>
      </c>
      <c r="AG1387" t="s">
        <v>834</v>
      </c>
      <c r="AH1387" t="s">
        <v>836</v>
      </c>
      <c r="AI1387" t="s">
        <v>284</v>
      </c>
      <c r="AJ1387">
        <v>870936440</v>
      </c>
      <c r="AN1387">
        <v>260001</v>
      </c>
      <c r="BC1387" s="64">
        <v>3712</v>
      </c>
      <c r="BF1387">
        <f t="shared" si="98"/>
        <v>3712</v>
      </c>
      <c r="BG1387" s="22">
        <f t="shared" si="99"/>
        <v>1037</v>
      </c>
      <c r="BH1387" s="67" t="s">
        <v>99</v>
      </c>
      <c r="BI1387" t="e">
        <f>+VLOOKUP(AG1387,Sheet4!A:A,1,FALSE())</f>
        <v>#N/A</v>
      </c>
      <c r="BN1387" s="62">
        <v>-1037.5</v>
      </c>
      <c r="BO1387" t="s">
        <v>837</v>
      </c>
    </row>
    <row r="1388" spans="1:68" ht="12.75" hidden="1" customHeight="1" x14ac:dyDescent="0.3">
      <c r="A1388" s="60">
        <v>46114</v>
      </c>
      <c r="B1388" t="s">
        <v>80</v>
      </c>
      <c r="F1388">
        <v>3525</v>
      </c>
      <c r="G1388">
        <v>3525</v>
      </c>
      <c r="H1388">
        <v>2550</v>
      </c>
      <c r="I1388">
        <v>2550</v>
      </c>
      <c r="J1388" s="22">
        <v>-975</v>
      </c>
      <c r="R1388" t="s">
        <v>81</v>
      </c>
      <c r="V1388">
        <v>2601176</v>
      </c>
      <c r="W1388" t="s">
        <v>834</v>
      </c>
      <c r="X1388" t="s">
        <v>169</v>
      </c>
      <c r="Y1388" t="s">
        <v>281</v>
      </c>
      <c r="Z1388" t="s">
        <v>848</v>
      </c>
      <c r="AG1388" t="s">
        <v>834</v>
      </c>
      <c r="AH1388" t="s">
        <v>836</v>
      </c>
      <c r="AI1388" t="s">
        <v>284</v>
      </c>
      <c r="AJ1388">
        <v>870936440</v>
      </c>
      <c r="AN1388">
        <v>260001</v>
      </c>
      <c r="BC1388" s="64">
        <v>3525</v>
      </c>
      <c r="BF1388">
        <f t="shared" si="98"/>
        <v>3525</v>
      </c>
      <c r="BG1388" s="22">
        <f t="shared" si="99"/>
        <v>975</v>
      </c>
      <c r="BH1388" s="67" t="s">
        <v>99</v>
      </c>
      <c r="BI1388" t="e">
        <f>+VLOOKUP(AG1388,Sheet4!A:A,1,FALSE())</f>
        <v>#N/A</v>
      </c>
      <c r="BN1388" s="62">
        <v>-975</v>
      </c>
      <c r="BO1388" t="s">
        <v>837</v>
      </c>
    </row>
    <row r="1389" spans="1:68" ht="12.75" hidden="1" customHeight="1" x14ac:dyDescent="0.3">
      <c r="A1389" s="60">
        <v>46114</v>
      </c>
      <c r="B1389" t="s">
        <v>80</v>
      </c>
      <c r="F1389">
        <v>15637.5</v>
      </c>
      <c r="G1389">
        <v>15637.5</v>
      </c>
      <c r="H1389">
        <v>11287.5</v>
      </c>
      <c r="I1389">
        <v>11287.5</v>
      </c>
      <c r="J1389" s="22">
        <v>-4350</v>
      </c>
      <c r="R1389" t="s">
        <v>81</v>
      </c>
      <c r="V1389">
        <v>2601176</v>
      </c>
      <c r="W1389" t="s">
        <v>834</v>
      </c>
      <c r="X1389" t="s">
        <v>169</v>
      </c>
      <c r="Y1389" t="s">
        <v>281</v>
      </c>
      <c r="Z1389" t="s">
        <v>849</v>
      </c>
      <c r="AG1389" t="s">
        <v>834</v>
      </c>
      <c r="AH1389" t="s">
        <v>836</v>
      </c>
      <c r="AI1389" t="s">
        <v>284</v>
      </c>
      <c r="AJ1389">
        <v>870936440</v>
      </c>
      <c r="AN1389">
        <v>260001</v>
      </c>
      <c r="BC1389" s="64">
        <v>15638</v>
      </c>
      <c r="BF1389">
        <f t="shared" si="98"/>
        <v>15638</v>
      </c>
      <c r="BG1389" s="22">
        <f t="shared" si="99"/>
        <v>4350.5</v>
      </c>
      <c r="BH1389" s="67" t="s">
        <v>99</v>
      </c>
      <c r="BI1389" t="e">
        <f>+VLOOKUP(AG1389,Sheet4!A:A,1,FALSE())</f>
        <v>#N/A</v>
      </c>
      <c r="BN1389" s="62">
        <v>-4350</v>
      </c>
      <c r="BO1389" t="s">
        <v>837</v>
      </c>
    </row>
    <row r="1390" spans="1:68" ht="12.75" hidden="1" customHeight="1" x14ac:dyDescent="0.3">
      <c r="A1390" s="60">
        <v>46114</v>
      </c>
      <c r="B1390" t="s">
        <v>80</v>
      </c>
      <c r="F1390">
        <v>1587.5</v>
      </c>
      <c r="G1390">
        <v>1587.5</v>
      </c>
      <c r="H1390">
        <v>1150</v>
      </c>
      <c r="I1390">
        <v>1150</v>
      </c>
      <c r="J1390" s="22">
        <v>-437.5</v>
      </c>
      <c r="R1390" t="s">
        <v>81</v>
      </c>
      <c r="V1390">
        <v>2601176</v>
      </c>
      <c r="W1390" t="s">
        <v>834</v>
      </c>
      <c r="X1390" t="s">
        <v>169</v>
      </c>
      <c r="Y1390" t="s">
        <v>281</v>
      </c>
      <c r="Z1390" t="s">
        <v>850</v>
      </c>
      <c r="AG1390" t="s">
        <v>834</v>
      </c>
      <c r="AH1390" t="s">
        <v>836</v>
      </c>
      <c r="AI1390" t="s">
        <v>284</v>
      </c>
      <c r="AJ1390">
        <v>870936440</v>
      </c>
      <c r="AN1390">
        <v>260001</v>
      </c>
      <c r="BC1390" s="64">
        <v>1588</v>
      </c>
      <c r="BF1390">
        <f t="shared" si="98"/>
        <v>1588</v>
      </c>
      <c r="BG1390" s="22">
        <f t="shared" si="99"/>
        <v>438</v>
      </c>
      <c r="BH1390" s="67" t="s">
        <v>99</v>
      </c>
      <c r="BI1390" t="e">
        <f>+VLOOKUP(AG1390,Sheet4!A:A,1,FALSE())</f>
        <v>#N/A</v>
      </c>
      <c r="BN1390" s="62">
        <v>-437.5</v>
      </c>
      <c r="BO1390" t="s">
        <v>837</v>
      </c>
    </row>
    <row r="1391" spans="1:68" ht="12.75" customHeight="1" x14ac:dyDescent="0.3">
      <c r="A1391" s="60">
        <v>46114</v>
      </c>
      <c r="B1391" t="s">
        <v>63</v>
      </c>
      <c r="F1391">
        <v>1575</v>
      </c>
      <c r="G1391">
        <v>1575</v>
      </c>
      <c r="H1391">
        <v>1245</v>
      </c>
      <c r="I1391">
        <v>1245</v>
      </c>
      <c r="J1391" s="22">
        <v>-330</v>
      </c>
      <c r="R1391" t="s">
        <v>64</v>
      </c>
      <c r="V1391">
        <v>2601177</v>
      </c>
      <c r="W1391" t="s">
        <v>851</v>
      </c>
      <c r="X1391" t="s">
        <v>169</v>
      </c>
      <c r="Y1391" t="s">
        <v>281</v>
      </c>
      <c r="Z1391" t="s">
        <v>852</v>
      </c>
      <c r="AG1391" t="s">
        <v>851</v>
      </c>
      <c r="AH1391" t="s">
        <v>853</v>
      </c>
      <c r="AI1391" t="s">
        <v>284</v>
      </c>
      <c r="AJ1391">
        <v>870936440</v>
      </c>
      <c r="AN1391">
        <v>260001</v>
      </c>
      <c r="BF1391">
        <f t="shared" si="98"/>
        <v>0</v>
      </c>
      <c r="BG1391" s="22">
        <f t="shared" si="99"/>
        <v>-1245</v>
      </c>
      <c r="BH1391" s="61" t="s">
        <v>71</v>
      </c>
      <c r="BI1391" t="e">
        <f>+VLOOKUP(AG1391,Sheet4!A:A,1,FALSE())</f>
        <v>#N/A</v>
      </c>
      <c r="BN1391" s="62">
        <v>-330</v>
      </c>
      <c r="BO1391" t="s">
        <v>854</v>
      </c>
      <c r="BP1391" t="s">
        <v>101</v>
      </c>
    </row>
    <row r="1392" spans="1:68" ht="12.75" customHeight="1" x14ac:dyDescent="0.3">
      <c r="A1392" s="60">
        <v>46114</v>
      </c>
      <c r="B1392" t="s">
        <v>63</v>
      </c>
      <c r="F1392">
        <v>495</v>
      </c>
      <c r="G1392">
        <v>495</v>
      </c>
      <c r="H1392">
        <v>390</v>
      </c>
      <c r="I1392">
        <v>390</v>
      </c>
      <c r="J1392" s="22">
        <v>-105</v>
      </c>
      <c r="R1392" t="s">
        <v>64</v>
      </c>
      <c r="V1392">
        <v>2601177</v>
      </c>
      <c r="W1392" t="s">
        <v>851</v>
      </c>
      <c r="X1392" t="s">
        <v>169</v>
      </c>
      <c r="Y1392" t="s">
        <v>281</v>
      </c>
      <c r="Z1392" t="s">
        <v>855</v>
      </c>
      <c r="AG1392" t="s">
        <v>851</v>
      </c>
      <c r="AH1392" t="s">
        <v>853</v>
      </c>
      <c r="AI1392" t="s">
        <v>284</v>
      </c>
      <c r="AJ1392">
        <v>870936440</v>
      </c>
      <c r="AN1392">
        <v>260001</v>
      </c>
      <c r="BF1392">
        <f t="shared" si="98"/>
        <v>0</v>
      </c>
      <c r="BG1392" s="22">
        <f t="shared" si="99"/>
        <v>-390</v>
      </c>
      <c r="BH1392" s="61" t="s">
        <v>71</v>
      </c>
      <c r="BI1392" t="e">
        <f>+VLOOKUP(AG1392,Sheet4!A:A,1,FALSE())</f>
        <v>#N/A</v>
      </c>
      <c r="BN1392" s="62">
        <v>-105</v>
      </c>
      <c r="BO1392" t="s">
        <v>854</v>
      </c>
      <c r="BP1392" t="s">
        <v>101</v>
      </c>
    </row>
    <row r="1393" spans="1:68" ht="12.75" customHeight="1" x14ac:dyDescent="0.3">
      <c r="A1393" s="60">
        <v>46114</v>
      </c>
      <c r="B1393" t="s">
        <v>63</v>
      </c>
      <c r="F1393">
        <v>1515</v>
      </c>
      <c r="G1393">
        <v>1515</v>
      </c>
      <c r="H1393">
        <v>1200</v>
      </c>
      <c r="I1393">
        <v>1200</v>
      </c>
      <c r="J1393" s="22">
        <v>-315</v>
      </c>
      <c r="R1393" t="s">
        <v>64</v>
      </c>
      <c r="V1393">
        <v>2601177</v>
      </c>
      <c r="W1393" t="s">
        <v>851</v>
      </c>
      <c r="X1393" t="s">
        <v>169</v>
      </c>
      <c r="Y1393" t="s">
        <v>281</v>
      </c>
      <c r="Z1393" t="s">
        <v>856</v>
      </c>
      <c r="AG1393" t="s">
        <v>851</v>
      </c>
      <c r="AH1393" t="s">
        <v>853</v>
      </c>
      <c r="AI1393" t="s">
        <v>284</v>
      </c>
      <c r="AJ1393">
        <v>870936440</v>
      </c>
      <c r="AN1393">
        <v>260001</v>
      </c>
      <c r="BF1393">
        <f t="shared" si="98"/>
        <v>0</v>
      </c>
      <c r="BG1393" s="22">
        <f t="shared" si="99"/>
        <v>-1200</v>
      </c>
      <c r="BH1393" s="61" t="s">
        <v>71</v>
      </c>
      <c r="BI1393" t="e">
        <f>+VLOOKUP(AG1393,Sheet4!A:A,1,FALSE())</f>
        <v>#N/A</v>
      </c>
      <c r="BN1393" s="62">
        <v>-315</v>
      </c>
      <c r="BO1393" t="s">
        <v>854</v>
      </c>
      <c r="BP1393" t="s">
        <v>101</v>
      </c>
    </row>
    <row r="1394" spans="1:68" ht="12.75" customHeight="1" x14ac:dyDescent="0.3">
      <c r="A1394" s="60">
        <v>46114</v>
      </c>
      <c r="B1394" t="s">
        <v>63</v>
      </c>
      <c r="F1394">
        <v>765</v>
      </c>
      <c r="G1394">
        <v>765</v>
      </c>
      <c r="H1394">
        <v>615</v>
      </c>
      <c r="I1394">
        <v>615</v>
      </c>
      <c r="J1394" s="22">
        <v>-150</v>
      </c>
      <c r="R1394" t="s">
        <v>64</v>
      </c>
      <c r="V1394">
        <v>2601177</v>
      </c>
      <c r="W1394" t="s">
        <v>851</v>
      </c>
      <c r="X1394" t="s">
        <v>169</v>
      </c>
      <c r="Y1394" t="s">
        <v>281</v>
      </c>
      <c r="Z1394" t="s">
        <v>857</v>
      </c>
      <c r="AG1394" t="s">
        <v>851</v>
      </c>
      <c r="AH1394" t="s">
        <v>853</v>
      </c>
      <c r="AI1394" t="s">
        <v>284</v>
      </c>
      <c r="AJ1394">
        <v>870936440</v>
      </c>
      <c r="AN1394">
        <v>260001</v>
      </c>
      <c r="BF1394">
        <f t="shared" si="98"/>
        <v>0</v>
      </c>
      <c r="BG1394" s="22">
        <f t="shared" si="99"/>
        <v>-615</v>
      </c>
      <c r="BH1394" s="61" t="s">
        <v>71</v>
      </c>
      <c r="BI1394" t="e">
        <f>+VLOOKUP(AG1394,Sheet4!A:A,1,FALSE())</f>
        <v>#N/A</v>
      </c>
      <c r="BN1394" s="62">
        <v>-150</v>
      </c>
      <c r="BO1394" t="s">
        <v>854</v>
      </c>
      <c r="BP1394" t="s">
        <v>101</v>
      </c>
    </row>
    <row r="1395" spans="1:68" ht="12.75" customHeight="1" x14ac:dyDescent="0.3">
      <c r="A1395" s="60">
        <v>46114</v>
      </c>
      <c r="B1395" t="s">
        <v>63</v>
      </c>
      <c r="F1395">
        <v>3060</v>
      </c>
      <c r="G1395">
        <v>3060</v>
      </c>
      <c r="H1395">
        <v>2430</v>
      </c>
      <c r="I1395">
        <v>2430</v>
      </c>
      <c r="J1395" s="22">
        <v>-630</v>
      </c>
      <c r="R1395" t="s">
        <v>64</v>
      </c>
      <c r="V1395">
        <v>2601177</v>
      </c>
      <c r="W1395" t="s">
        <v>851</v>
      </c>
      <c r="X1395" t="s">
        <v>169</v>
      </c>
      <c r="Y1395" t="s">
        <v>281</v>
      </c>
      <c r="Z1395" t="s">
        <v>858</v>
      </c>
      <c r="AG1395" t="s">
        <v>851</v>
      </c>
      <c r="AH1395" t="s">
        <v>853</v>
      </c>
      <c r="AI1395" t="s">
        <v>284</v>
      </c>
      <c r="AJ1395">
        <v>870936440</v>
      </c>
      <c r="AN1395">
        <v>260001</v>
      </c>
      <c r="BF1395">
        <f t="shared" si="98"/>
        <v>0</v>
      </c>
      <c r="BG1395" s="22">
        <f t="shared" si="99"/>
        <v>-2430</v>
      </c>
      <c r="BH1395" s="61" t="s">
        <v>71</v>
      </c>
      <c r="BI1395" t="e">
        <f>+VLOOKUP(AG1395,Sheet4!A:A,1,FALSE())</f>
        <v>#N/A</v>
      </c>
      <c r="BN1395" s="62">
        <v>-630</v>
      </c>
      <c r="BO1395" t="s">
        <v>854</v>
      </c>
      <c r="BP1395" t="s">
        <v>101</v>
      </c>
    </row>
    <row r="1396" spans="1:68" ht="12.75" customHeight="1" x14ac:dyDescent="0.3">
      <c r="A1396" s="60">
        <v>46114</v>
      </c>
      <c r="B1396" t="s">
        <v>63</v>
      </c>
      <c r="F1396">
        <v>2715</v>
      </c>
      <c r="G1396">
        <v>2715</v>
      </c>
      <c r="H1396">
        <v>2160</v>
      </c>
      <c r="I1396">
        <v>2160</v>
      </c>
      <c r="J1396" s="22">
        <v>-555</v>
      </c>
      <c r="R1396" t="s">
        <v>64</v>
      </c>
      <c r="V1396">
        <v>2601177</v>
      </c>
      <c r="W1396" t="s">
        <v>851</v>
      </c>
      <c r="X1396" t="s">
        <v>169</v>
      </c>
      <c r="Y1396" t="s">
        <v>281</v>
      </c>
      <c r="Z1396" t="s">
        <v>859</v>
      </c>
      <c r="AG1396" t="s">
        <v>851</v>
      </c>
      <c r="AH1396" t="s">
        <v>853</v>
      </c>
      <c r="AI1396" t="s">
        <v>284</v>
      </c>
      <c r="AJ1396">
        <v>870936440</v>
      </c>
      <c r="AN1396">
        <v>260001</v>
      </c>
      <c r="BF1396">
        <f t="shared" si="98"/>
        <v>0</v>
      </c>
      <c r="BG1396" s="22">
        <f t="shared" si="99"/>
        <v>-2160</v>
      </c>
      <c r="BH1396" s="61" t="s">
        <v>71</v>
      </c>
      <c r="BI1396" t="e">
        <f>+VLOOKUP(AG1396,Sheet4!A:A,1,FALSE())</f>
        <v>#N/A</v>
      </c>
      <c r="BN1396" s="62">
        <v>-555</v>
      </c>
      <c r="BO1396" t="s">
        <v>854</v>
      </c>
      <c r="BP1396" t="s">
        <v>101</v>
      </c>
    </row>
    <row r="1397" spans="1:68" ht="12.75" customHeight="1" x14ac:dyDescent="0.3">
      <c r="A1397" s="60">
        <v>46114</v>
      </c>
      <c r="B1397" t="s">
        <v>63</v>
      </c>
      <c r="F1397">
        <v>1545</v>
      </c>
      <c r="G1397">
        <v>1545</v>
      </c>
      <c r="H1397">
        <v>1230</v>
      </c>
      <c r="I1397">
        <v>1230</v>
      </c>
      <c r="J1397" s="22">
        <v>-315</v>
      </c>
      <c r="R1397" t="s">
        <v>64</v>
      </c>
      <c r="V1397">
        <v>2601177</v>
      </c>
      <c r="W1397" t="s">
        <v>851</v>
      </c>
      <c r="X1397" t="s">
        <v>169</v>
      </c>
      <c r="Y1397" t="s">
        <v>281</v>
      </c>
      <c r="Z1397" t="s">
        <v>860</v>
      </c>
      <c r="AG1397" t="s">
        <v>851</v>
      </c>
      <c r="AH1397" t="s">
        <v>853</v>
      </c>
      <c r="AI1397" t="s">
        <v>284</v>
      </c>
      <c r="AJ1397">
        <v>870936440</v>
      </c>
      <c r="AN1397">
        <v>260001</v>
      </c>
      <c r="BF1397">
        <f t="shared" si="98"/>
        <v>0</v>
      </c>
      <c r="BG1397" s="22">
        <f t="shared" si="99"/>
        <v>-1230</v>
      </c>
      <c r="BH1397" s="61" t="s">
        <v>71</v>
      </c>
      <c r="BI1397" t="e">
        <f>+VLOOKUP(AG1397,Sheet4!A:A,1,FALSE())</f>
        <v>#N/A</v>
      </c>
      <c r="BN1397" s="62">
        <v>-315</v>
      </c>
      <c r="BO1397" t="s">
        <v>854</v>
      </c>
      <c r="BP1397" t="s">
        <v>101</v>
      </c>
    </row>
    <row r="1398" spans="1:68" ht="12.75" customHeight="1" x14ac:dyDescent="0.3">
      <c r="A1398" s="60">
        <v>46114</v>
      </c>
      <c r="B1398" t="s">
        <v>63</v>
      </c>
      <c r="F1398">
        <v>1035</v>
      </c>
      <c r="G1398">
        <v>1035</v>
      </c>
      <c r="H1398">
        <v>825</v>
      </c>
      <c r="I1398">
        <v>825</v>
      </c>
      <c r="J1398" s="22">
        <v>-210</v>
      </c>
      <c r="R1398" t="s">
        <v>64</v>
      </c>
      <c r="V1398">
        <v>2601177</v>
      </c>
      <c r="W1398" t="s">
        <v>851</v>
      </c>
      <c r="X1398" t="s">
        <v>169</v>
      </c>
      <c r="Y1398" t="s">
        <v>281</v>
      </c>
      <c r="Z1398" t="s">
        <v>861</v>
      </c>
      <c r="AG1398" t="s">
        <v>851</v>
      </c>
      <c r="AH1398" t="s">
        <v>853</v>
      </c>
      <c r="AI1398" t="s">
        <v>284</v>
      </c>
      <c r="AJ1398">
        <v>870936440</v>
      </c>
      <c r="AN1398">
        <v>260001</v>
      </c>
      <c r="BF1398">
        <f t="shared" si="98"/>
        <v>0</v>
      </c>
      <c r="BG1398" s="22">
        <f t="shared" si="99"/>
        <v>-825</v>
      </c>
      <c r="BH1398" s="61" t="s">
        <v>71</v>
      </c>
      <c r="BI1398" t="e">
        <f>+VLOOKUP(AG1398,Sheet4!A:A,1,FALSE())</f>
        <v>#N/A</v>
      </c>
      <c r="BN1398" s="62">
        <v>-210</v>
      </c>
      <c r="BO1398" t="s">
        <v>854</v>
      </c>
      <c r="BP1398" t="s">
        <v>101</v>
      </c>
    </row>
    <row r="1399" spans="1:68" ht="12.75" customHeight="1" x14ac:dyDescent="0.3">
      <c r="A1399" s="60">
        <v>46114</v>
      </c>
      <c r="B1399" t="s">
        <v>63</v>
      </c>
      <c r="F1399">
        <v>4200</v>
      </c>
      <c r="G1399">
        <v>4200</v>
      </c>
      <c r="H1399">
        <v>3330</v>
      </c>
      <c r="I1399">
        <v>3330</v>
      </c>
      <c r="J1399" s="22">
        <v>-870</v>
      </c>
      <c r="R1399" t="s">
        <v>64</v>
      </c>
      <c r="V1399">
        <v>2601177</v>
      </c>
      <c r="W1399" t="s">
        <v>851</v>
      </c>
      <c r="X1399" t="s">
        <v>169</v>
      </c>
      <c r="Y1399" t="s">
        <v>281</v>
      </c>
      <c r="Z1399" t="s">
        <v>862</v>
      </c>
      <c r="AG1399" t="s">
        <v>851</v>
      </c>
      <c r="AH1399" t="s">
        <v>853</v>
      </c>
      <c r="AI1399" t="s">
        <v>284</v>
      </c>
      <c r="AJ1399">
        <v>870936440</v>
      </c>
      <c r="AN1399">
        <v>260001</v>
      </c>
      <c r="BF1399">
        <f t="shared" si="98"/>
        <v>0</v>
      </c>
      <c r="BG1399" s="22">
        <f t="shared" si="99"/>
        <v>-3330</v>
      </c>
      <c r="BH1399" s="61" t="s">
        <v>71</v>
      </c>
      <c r="BI1399" t="e">
        <f>+VLOOKUP(AG1399,Sheet4!A:A,1,FALSE())</f>
        <v>#N/A</v>
      </c>
      <c r="BN1399" s="62">
        <v>-870</v>
      </c>
      <c r="BO1399" t="s">
        <v>854</v>
      </c>
      <c r="BP1399" t="s">
        <v>101</v>
      </c>
    </row>
    <row r="1400" spans="1:68" ht="12.75" customHeight="1" x14ac:dyDescent="0.3">
      <c r="A1400" s="60">
        <v>46114</v>
      </c>
      <c r="B1400" t="s">
        <v>63</v>
      </c>
      <c r="F1400">
        <v>4050</v>
      </c>
      <c r="G1400">
        <v>4050</v>
      </c>
      <c r="H1400">
        <v>3210</v>
      </c>
      <c r="I1400">
        <v>3210</v>
      </c>
      <c r="J1400" s="22">
        <v>-840</v>
      </c>
      <c r="R1400" t="s">
        <v>64</v>
      </c>
      <c r="V1400">
        <v>2601177</v>
      </c>
      <c r="W1400" t="s">
        <v>851</v>
      </c>
      <c r="X1400" t="s">
        <v>169</v>
      </c>
      <c r="Y1400" t="s">
        <v>281</v>
      </c>
      <c r="Z1400" t="s">
        <v>863</v>
      </c>
      <c r="AG1400" t="s">
        <v>851</v>
      </c>
      <c r="AH1400" t="s">
        <v>853</v>
      </c>
      <c r="AI1400" t="s">
        <v>284</v>
      </c>
      <c r="AJ1400">
        <v>870936440</v>
      </c>
      <c r="AN1400">
        <v>260001</v>
      </c>
      <c r="BF1400">
        <f t="shared" si="98"/>
        <v>0</v>
      </c>
      <c r="BG1400" s="22">
        <f t="shared" si="99"/>
        <v>-3210</v>
      </c>
      <c r="BH1400" s="61" t="s">
        <v>71</v>
      </c>
      <c r="BI1400" t="e">
        <f>+VLOOKUP(AG1400,Sheet4!A:A,1,FALSE())</f>
        <v>#N/A</v>
      </c>
      <c r="BN1400" s="62">
        <v>-840</v>
      </c>
      <c r="BO1400" t="s">
        <v>854</v>
      </c>
      <c r="BP1400" t="s">
        <v>101</v>
      </c>
    </row>
    <row r="1401" spans="1:68" ht="12.75" customHeight="1" x14ac:dyDescent="0.3">
      <c r="A1401" s="60">
        <v>46114</v>
      </c>
      <c r="B1401" t="s">
        <v>63</v>
      </c>
      <c r="F1401">
        <v>3435</v>
      </c>
      <c r="G1401">
        <v>3435</v>
      </c>
      <c r="H1401">
        <v>2730</v>
      </c>
      <c r="I1401">
        <v>2730</v>
      </c>
      <c r="J1401" s="22">
        <v>-705</v>
      </c>
      <c r="R1401" t="s">
        <v>64</v>
      </c>
      <c r="V1401">
        <v>2601177</v>
      </c>
      <c r="W1401" t="s">
        <v>851</v>
      </c>
      <c r="X1401" t="s">
        <v>169</v>
      </c>
      <c r="Y1401" t="s">
        <v>281</v>
      </c>
      <c r="Z1401" t="s">
        <v>864</v>
      </c>
      <c r="AG1401" t="s">
        <v>851</v>
      </c>
      <c r="AH1401" t="s">
        <v>853</v>
      </c>
      <c r="AI1401" t="s">
        <v>284</v>
      </c>
      <c r="AJ1401">
        <v>870936440</v>
      </c>
      <c r="AN1401">
        <v>260001</v>
      </c>
      <c r="BF1401">
        <f t="shared" si="98"/>
        <v>0</v>
      </c>
      <c r="BG1401" s="22">
        <f t="shared" si="99"/>
        <v>-2730</v>
      </c>
      <c r="BH1401" s="61" t="s">
        <v>71</v>
      </c>
      <c r="BI1401" t="e">
        <f>+VLOOKUP(AG1401,Sheet4!A:A,1,FALSE())</f>
        <v>#N/A</v>
      </c>
      <c r="BN1401" s="62">
        <v>-705</v>
      </c>
      <c r="BO1401" t="s">
        <v>854</v>
      </c>
      <c r="BP1401" t="s">
        <v>101</v>
      </c>
    </row>
    <row r="1402" spans="1:68" ht="12.75" customHeight="1" x14ac:dyDescent="0.3">
      <c r="A1402" s="60">
        <v>46114</v>
      </c>
      <c r="B1402" t="s">
        <v>63</v>
      </c>
      <c r="F1402">
        <v>4770</v>
      </c>
      <c r="G1402">
        <v>4770</v>
      </c>
      <c r="H1402">
        <v>3795</v>
      </c>
      <c r="I1402">
        <v>3795</v>
      </c>
      <c r="J1402" s="22">
        <v>-975</v>
      </c>
      <c r="R1402" t="s">
        <v>64</v>
      </c>
      <c r="V1402">
        <v>2601177</v>
      </c>
      <c r="W1402" t="s">
        <v>851</v>
      </c>
      <c r="X1402" t="s">
        <v>169</v>
      </c>
      <c r="Y1402" t="s">
        <v>281</v>
      </c>
      <c r="Z1402" t="s">
        <v>865</v>
      </c>
      <c r="AG1402" t="s">
        <v>851</v>
      </c>
      <c r="AH1402" t="s">
        <v>853</v>
      </c>
      <c r="AI1402" t="s">
        <v>284</v>
      </c>
      <c r="AJ1402">
        <v>870936440</v>
      </c>
      <c r="AN1402">
        <v>260001</v>
      </c>
      <c r="BF1402">
        <f t="shared" si="98"/>
        <v>0</v>
      </c>
      <c r="BG1402" s="22">
        <f t="shared" si="99"/>
        <v>-3795</v>
      </c>
      <c r="BH1402" s="61" t="s">
        <v>71</v>
      </c>
      <c r="BI1402" t="e">
        <f>+VLOOKUP(AG1402,Sheet4!A:A,1,FALSE())</f>
        <v>#N/A</v>
      </c>
      <c r="BN1402" s="62">
        <v>-975</v>
      </c>
      <c r="BO1402" t="s">
        <v>854</v>
      </c>
      <c r="BP1402" t="s">
        <v>101</v>
      </c>
    </row>
    <row r="1403" spans="1:68" ht="12.75" customHeight="1" x14ac:dyDescent="0.3">
      <c r="A1403" s="60">
        <v>46114</v>
      </c>
      <c r="B1403" t="s">
        <v>63</v>
      </c>
      <c r="F1403">
        <v>5940</v>
      </c>
      <c r="G1403">
        <v>5940</v>
      </c>
      <c r="H1403">
        <v>4710</v>
      </c>
      <c r="I1403">
        <v>4710</v>
      </c>
      <c r="J1403" s="22">
        <v>-1230</v>
      </c>
      <c r="R1403" t="s">
        <v>64</v>
      </c>
      <c r="V1403">
        <v>2601177</v>
      </c>
      <c r="W1403" t="s">
        <v>851</v>
      </c>
      <c r="X1403" t="s">
        <v>169</v>
      </c>
      <c r="Y1403" t="s">
        <v>281</v>
      </c>
      <c r="Z1403" t="s">
        <v>866</v>
      </c>
      <c r="AG1403" t="s">
        <v>851</v>
      </c>
      <c r="AH1403" t="s">
        <v>853</v>
      </c>
      <c r="AI1403" t="s">
        <v>284</v>
      </c>
      <c r="AJ1403">
        <v>870936440</v>
      </c>
      <c r="AN1403">
        <v>260001</v>
      </c>
      <c r="BF1403">
        <f t="shared" si="98"/>
        <v>0</v>
      </c>
      <c r="BG1403" s="22">
        <f t="shared" si="99"/>
        <v>-4710</v>
      </c>
      <c r="BH1403" s="61" t="s">
        <v>71</v>
      </c>
      <c r="BI1403" t="e">
        <f>+VLOOKUP(AG1403,Sheet4!A:A,1,FALSE())</f>
        <v>#N/A</v>
      </c>
      <c r="BN1403" s="62">
        <v>-1230</v>
      </c>
      <c r="BO1403" t="s">
        <v>854</v>
      </c>
      <c r="BP1403" t="s">
        <v>101</v>
      </c>
    </row>
    <row r="1404" spans="1:68" ht="12.75" hidden="1" customHeight="1" x14ac:dyDescent="0.3">
      <c r="A1404" s="60">
        <v>46114</v>
      </c>
      <c r="B1404" t="s">
        <v>74</v>
      </c>
      <c r="F1404" s="63">
        <v>105</v>
      </c>
      <c r="G1404">
        <v>52.5</v>
      </c>
      <c r="H1404">
        <v>83</v>
      </c>
      <c r="I1404">
        <v>83</v>
      </c>
      <c r="J1404" s="22">
        <v>-22</v>
      </c>
      <c r="R1404" t="s">
        <v>75</v>
      </c>
      <c r="V1404">
        <v>2601177</v>
      </c>
      <c r="W1404" t="s">
        <v>851</v>
      </c>
      <c r="X1404" t="s">
        <v>169</v>
      </c>
      <c r="Y1404" t="s">
        <v>281</v>
      </c>
      <c r="Z1404" t="s">
        <v>852</v>
      </c>
      <c r="AG1404" t="s">
        <v>851</v>
      </c>
      <c r="AH1404" t="s">
        <v>853</v>
      </c>
      <c r="AI1404" t="s">
        <v>284</v>
      </c>
      <c r="AJ1404">
        <v>870936440</v>
      </c>
      <c r="AN1404">
        <v>260001</v>
      </c>
      <c r="BF1404">
        <f t="shared" si="98"/>
        <v>0</v>
      </c>
      <c r="BG1404" s="22">
        <f t="shared" si="99"/>
        <v>-83</v>
      </c>
      <c r="BH1404" s="61" t="s">
        <v>71</v>
      </c>
      <c r="BI1404" t="e">
        <f>+VLOOKUP(AG1404,Sheet4!A:A,1,FALSE())</f>
        <v>#N/A</v>
      </c>
      <c r="BN1404" s="62">
        <v>-22</v>
      </c>
      <c r="BO1404" t="s">
        <v>854</v>
      </c>
    </row>
    <row r="1405" spans="1:68" ht="12.75" hidden="1" customHeight="1" x14ac:dyDescent="0.3">
      <c r="A1405" s="60">
        <v>46114</v>
      </c>
      <c r="B1405" t="s">
        <v>74</v>
      </c>
      <c r="F1405" s="63">
        <v>33</v>
      </c>
      <c r="G1405">
        <v>16.5</v>
      </c>
      <c r="H1405">
        <v>26</v>
      </c>
      <c r="I1405">
        <v>26</v>
      </c>
      <c r="J1405" s="22">
        <v>-7</v>
      </c>
      <c r="R1405" t="s">
        <v>75</v>
      </c>
      <c r="V1405">
        <v>2601177</v>
      </c>
      <c r="W1405" t="s">
        <v>851</v>
      </c>
      <c r="X1405" t="s">
        <v>169</v>
      </c>
      <c r="Y1405" t="s">
        <v>281</v>
      </c>
      <c r="Z1405" t="s">
        <v>855</v>
      </c>
      <c r="AG1405" t="s">
        <v>851</v>
      </c>
      <c r="AH1405" t="s">
        <v>853</v>
      </c>
      <c r="AI1405" t="s">
        <v>284</v>
      </c>
      <c r="AJ1405">
        <v>870936440</v>
      </c>
      <c r="AN1405">
        <v>260001</v>
      </c>
      <c r="BF1405">
        <f t="shared" si="98"/>
        <v>0</v>
      </c>
      <c r="BG1405" s="22">
        <f t="shared" si="99"/>
        <v>-26</v>
      </c>
      <c r="BH1405" s="61" t="s">
        <v>71</v>
      </c>
      <c r="BI1405" t="e">
        <f>+VLOOKUP(AG1405,Sheet4!A:A,1,FALSE())</f>
        <v>#N/A</v>
      </c>
      <c r="BN1405" s="62">
        <v>-7</v>
      </c>
      <c r="BO1405" t="s">
        <v>854</v>
      </c>
    </row>
    <row r="1406" spans="1:68" ht="12.75" hidden="1" customHeight="1" x14ac:dyDescent="0.3">
      <c r="A1406" s="60">
        <v>46114</v>
      </c>
      <c r="B1406" t="s">
        <v>74</v>
      </c>
      <c r="F1406" s="63">
        <v>101</v>
      </c>
      <c r="G1406">
        <v>50.5</v>
      </c>
      <c r="H1406">
        <v>80</v>
      </c>
      <c r="I1406">
        <v>80</v>
      </c>
      <c r="J1406" s="22">
        <v>-21</v>
      </c>
      <c r="R1406" t="s">
        <v>75</v>
      </c>
      <c r="V1406">
        <v>2601177</v>
      </c>
      <c r="W1406" t="s">
        <v>851</v>
      </c>
      <c r="X1406" t="s">
        <v>169</v>
      </c>
      <c r="Y1406" t="s">
        <v>281</v>
      </c>
      <c r="Z1406" t="s">
        <v>856</v>
      </c>
      <c r="AG1406" t="s">
        <v>851</v>
      </c>
      <c r="AH1406" t="s">
        <v>853</v>
      </c>
      <c r="AI1406" t="s">
        <v>284</v>
      </c>
      <c r="AJ1406">
        <v>870936440</v>
      </c>
      <c r="AN1406">
        <v>260001</v>
      </c>
      <c r="BF1406">
        <f t="shared" si="98"/>
        <v>0</v>
      </c>
      <c r="BG1406" s="22">
        <f t="shared" si="99"/>
        <v>-80</v>
      </c>
      <c r="BH1406" s="61" t="s">
        <v>71</v>
      </c>
      <c r="BI1406" t="e">
        <f>+VLOOKUP(AG1406,Sheet4!A:A,1,FALSE())</f>
        <v>#N/A</v>
      </c>
      <c r="BN1406" s="62">
        <v>-21</v>
      </c>
      <c r="BO1406" t="s">
        <v>854</v>
      </c>
    </row>
    <row r="1407" spans="1:68" ht="12.75" hidden="1" customHeight="1" x14ac:dyDescent="0.3">
      <c r="A1407" s="60">
        <v>46114</v>
      </c>
      <c r="B1407" t="s">
        <v>74</v>
      </c>
      <c r="F1407" s="63">
        <v>51</v>
      </c>
      <c r="G1407">
        <v>25.5</v>
      </c>
      <c r="H1407">
        <v>41</v>
      </c>
      <c r="I1407">
        <v>41</v>
      </c>
      <c r="J1407" s="22">
        <v>-10</v>
      </c>
      <c r="R1407" t="s">
        <v>75</v>
      </c>
      <c r="V1407">
        <v>2601177</v>
      </c>
      <c r="W1407" t="s">
        <v>851</v>
      </c>
      <c r="X1407" t="s">
        <v>169</v>
      </c>
      <c r="Y1407" t="s">
        <v>281</v>
      </c>
      <c r="Z1407" t="s">
        <v>857</v>
      </c>
      <c r="AG1407" t="s">
        <v>851</v>
      </c>
      <c r="AH1407" t="s">
        <v>853</v>
      </c>
      <c r="AI1407" t="s">
        <v>284</v>
      </c>
      <c r="AJ1407">
        <v>870936440</v>
      </c>
      <c r="AN1407">
        <v>260001</v>
      </c>
      <c r="BF1407">
        <f t="shared" si="98"/>
        <v>0</v>
      </c>
      <c r="BG1407" s="22">
        <f t="shared" si="99"/>
        <v>-41</v>
      </c>
      <c r="BH1407" s="61" t="s">
        <v>71</v>
      </c>
      <c r="BI1407" t="e">
        <f>+VLOOKUP(AG1407,Sheet4!A:A,1,FALSE())</f>
        <v>#N/A</v>
      </c>
      <c r="BN1407" s="62">
        <v>-10</v>
      </c>
      <c r="BO1407" t="s">
        <v>854</v>
      </c>
    </row>
    <row r="1408" spans="1:68" ht="12.75" hidden="1" customHeight="1" x14ac:dyDescent="0.3">
      <c r="A1408" s="60">
        <v>46114</v>
      </c>
      <c r="B1408" t="s">
        <v>74</v>
      </c>
      <c r="F1408" s="63">
        <v>204</v>
      </c>
      <c r="G1408">
        <v>102</v>
      </c>
      <c r="H1408">
        <v>162</v>
      </c>
      <c r="I1408">
        <v>162</v>
      </c>
      <c r="J1408" s="22">
        <v>-42</v>
      </c>
      <c r="R1408" t="s">
        <v>75</v>
      </c>
      <c r="V1408">
        <v>2601177</v>
      </c>
      <c r="W1408" t="s">
        <v>851</v>
      </c>
      <c r="X1408" t="s">
        <v>169</v>
      </c>
      <c r="Y1408" t="s">
        <v>281</v>
      </c>
      <c r="Z1408" t="s">
        <v>858</v>
      </c>
      <c r="AG1408" t="s">
        <v>851</v>
      </c>
      <c r="AH1408" t="s">
        <v>853</v>
      </c>
      <c r="AI1408" t="s">
        <v>284</v>
      </c>
      <c r="AJ1408">
        <v>870936440</v>
      </c>
      <c r="AN1408">
        <v>260001</v>
      </c>
      <c r="BF1408">
        <f t="shared" si="98"/>
        <v>0</v>
      </c>
      <c r="BG1408" s="22">
        <f t="shared" si="99"/>
        <v>-162</v>
      </c>
      <c r="BH1408" s="61" t="s">
        <v>71</v>
      </c>
      <c r="BI1408" t="e">
        <f>+VLOOKUP(AG1408,Sheet4!A:A,1,FALSE())</f>
        <v>#N/A</v>
      </c>
      <c r="BN1408" s="62">
        <v>-42</v>
      </c>
      <c r="BO1408" t="s">
        <v>854</v>
      </c>
    </row>
    <row r="1409" spans="1:67" ht="12.75" hidden="1" customHeight="1" x14ac:dyDescent="0.3">
      <c r="A1409" s="60">
        <v>46114</v>
      </c>
      <c r="B1409" t="s">
        <v>74</v>
      </c>
      <c r="F1409" s="63">
        <v>181</v>
      </c>
      <c r="G1409">
        <v>90.5</v>
      </c>
      <c r="H1409">
        <v>144</v>
      </c>
      <c r="I1409">
        <v>144</v>
      </c>
      <c r="J1409" s="22">
        <v>-37</v>
      </c>
      <c r="R1409" t="s">
        <v>75</v>
      </c>
      <c r="V1409">
        <v>2601177</v>
      </c>
      <c r="W1409" t="s">
        <v>851</v>
      </c>
      <c r="X1409" t="s">
        <v>169</v>
      </c>
      <c r="Y1409" t="s">
        <v>281</v>
      </c>
      <c r="Z1409" t="s">
        <v>859</v>
      </c>
      <c r="AG1409" t="s">
        <v>851</v>
      </c>
      <c r="AH1409" t="s">
        <v>853</v>
      </c>
      <c r="AI1409" t="s">
        <v>284</v>
      </c>
      <c r="AJ1409">
        <v>870936440</v>
      </c>
      <c r="AN1409">
        <v>260001</v>
      </c>
      <c r="BF1409">
        <f t="shared" si="98"/>
        <v>0</v>
      </c>
      <c r="BG1409" s="22">
        <f t="shared" si="99"/>
        <v>-144</v>
      </c>
      <c r="BH1409" s="61" t="s">
        <v>71</v>
      </c>
      <c r="BI1409" t="e">
        <f>+VLOOKUP(AG1409,Sheet4!A:A,1,FALSE())</f>
        <v>#N/A</v>
      </c>
      <c r="BN1409" s="62">
        <v>-37</v>
      </c>
      <c r="BO1409" t="s">
        <v>854</v>
      </c>
    </row>
    <row r="1410" spans="1:67" ht="12.75" hidden="1" customHeight="1" x14ac:dyDescent="0.3">
      <c r="A1410" s="60">
        <v>46114</v>
      </c>
      <c r="B1410" t="s">
        <v>74</v>
      </c>
      <c r="F1410" s="63">
        <v>103</v>
      </c>
      <c r="G1410">
        <v>51.5</v>
      </c>
      <c r="H1410">
        <v>82</v>
      </c>
      <c r="I1410">
        <v>82</v>
      </c>
      <c r="J1410" s="22">
        <v>-21</v>
      </c>
      <c r="R1410" t="s">
        <v>75</v>
      </c>
      <c r="V1410">
        <v>2601177</v>
      </c>
      <c r="W1410" t="s">
        <v>851</v>
      </c>
      <c r="X1410" t="s">
        <v>169</v>
      </c>
      <c r="Y1410" t="s">
        <v>281</v>
      </c>
      <c r="Z1410" t="s">
        <v>860</v>
      </c>
      <c r="AG1410" t="s">
        <v>851</v>
      </c>
      <c r="AH1410" t="s">
        <v>853</v>
      </c>
      <c r="AI1410" t="s">
        <v>284</v>
      </c>
      <c r="AJ1410">
        <v>870936440</v>
      </c>
      <c r="AN1410">
        <v>260001</v>
      </c>
      <c r="BF1410">
        <f t="shared" ref="BF1410:BF1473" si="100">+BC1410+BD1410</f>
        <v>0</v>
      </c>
      <c r="BG1410" s="22">
        <f t="shared" ref="BG1410:BG1473" si="101">+BF1410-I1410</f>
        <v>-82</v>
      </c>
      <c r="BH1410" s="61" t="s">
        <v>71</v>
      </c>
      <c r="BI1410" t="e">
        <f>+VLOOKUP(AG1410,Sheet4!A:A,1,FALSE())</f>
        <v>#N/A</v>
      </c>
      <c r="BN1410" s="62">
        <v>-21</v>
      </c>
      <c r="BO1410" t="s">
        <v>854</v>
      </c>
    </row>
    <row r="1411" spans="1:67" ht="12.75" hidden="1" customHeight="1" x14ac:dyDescent="0.3">
      <c r="A1411" s="60">
        <v>46114</v>
      </c>
      <c r="B1411" t="s">
        <v>74</v>
      </c>
      <c r="F1411" s="63">
        <v>69</v>
      </c>
      <c r="G1411">
        <v>34.5</v>
      </c>
      <c r="H1411">
        <v>55</v>
      </c>
      <c r="I1411">
        <v>55</v>
      </c>
      <c r="J1411" s="22">
        <v>-14</v>
      </c>
      <c r="R1411" t="s">
        <v>75</v>
      </c>
      <c r="V1411">
        <v>2601177</v>
      </c>
      <c r="W1411" t="s">
        <v>851</v>
      </c>
      <c r="X1411" t="s">
        <v>169</v>
      </c>
      <c r="Y1411" t="s">
        <v>281</v>
      </c>
      <c r="Z1411" t="s">
        <v>861</v>
      </c>
      <c r="AG1411" t="s">
        <v>851</v>
      </c>
      <c r="AH1411" t="s">
        <v>853</v>
      </c>
      <c r="AI1411" t="s">
        <v>284</v>
      </c>
      <c r="AJ1411">
        <v>870936440</v>
      </c>
      <c r="AN1411">
        <v>260001</v>
      </c>
      <c r="BF1411">
        <f t="shared" si="100"/>
        <v>0</v>
      </c>
      <c r="BG1411" s="22">
        <f t="shared" si="101"/>
        <v>-55</v>
      </c>
      <c r="BH1411" s="61" t="s">
        <v>71</v>
      </c>
      <c r="BI1411" t="e">
        <f>+VLOOKUP(AG1411,Sheet4!A:A,1,FALSE())</f>
        <v>#N/A</v>
      </c>
      <c r="BN1411" s="62">
        <v>-14</v>
      </c>
      <c r="BO1411" t="s">
        <v>854</v>
      </c>
    </row>
    <row r="1412" spans="1:67" ht="12.75" hidden="1" customHeight="1" x14ac:dyDescent="0.3">
      <c r="A1412" s="60">
        <v>46114</v>
      </c>
      <c r="B1412" t="s">
        <v>74</v>
      </c>
      <c r="F1412" s="63">
        <v>280</v>
      </c>
      <c r="G1412">
        <v>140</v>
      </c>
      <c r="H1412">
        <v>222</v>
      </c>
      <c r="I1412">
        <v>222</v>
      </c>
      <c r="J1412" s="22">
        <v>-58</v>
      </c>
      <c r="R1412" t="s">
        <v>75</v>
      </c>
      <c r="V1412">
        <v>2601177</v>
      </c>
      <c r="W1412" t="s">
        <v>851</v>
      </c>
      <c r="X1412" t="s">
        <v>169</v>
      </c>
      <c r="Y1412" t="s">
        <v>281</v>
      </c>
      <c r="Z1412" t="s">
        <v>862</v>
      </c>
      <c r="AG1412" t="s">
        <v>851</v>
      </c>
      <c r="AH1412" t="s">
        <v>853</v>
      </c>
      <c r="AI1412" t="s">
        <v>284</v>
      </c>
      <c r="AJ1412">
        <v>870936440</v>
      </c>
      <c r="AN1412">
        <v>260001</v>
      </c>
      <c r="BF1412">
        <f t="shared" si="100"/>
        <v>0</v>
      </c>
      <c r="BG1412" s="22">
        <f t="shared" si="101"/>
        <v>-222</v>
      </c>
      <c r="BH1412" s="61" t="s">
        <v>71</v>
      </c>
      <c r="BI1412" t="e">
        <f>+VLOOKUP(AG1412,Sheet4!A:A,1,FALSE())</f>
        <v>#N/A</v>
      </c>
      <c r="BN1412" s="62">
        <v>-58</v>
      </c>
      <c r="BO1412" t="s">
        <v>854</v>
      </c>
    </row>
    <row r="1413" spans="1:67" ht="12.75" hidden="1" customHeight="1" x14ac:dyDescent="0.3">
      <c r="A1413" s="60">
        <v>46114</v>
      </c>
      <c r="B1413" t="s">
        <v>74</v>
      </c>
      <c r="F1413" s="63">
        <v>270</v>
      </c>
      <c r="G1413">
        <v>135</v>
      </c>
      <c r="H1413">
        <v>214</v>
      </c>
      <c r="I1413">
        <v>214</v>
      </c>
      <c r="J1413" s="22">
        <v>-56</v>
      </c>
      <c r="R1413" t="s">
        <v>75</v>
      </c>
      <c r="V1413">
        <v>2601177</v>
      </c>
      <c r="W1413" t="s">
        <v>851</v>
      </c>
      <c r="X1413" t="s">
        <v>169</v>
      </c>
      <c r="Y1413" t="s">
        <v>281</v>
      </c>
      <c r="Z1413" t="s">
        <v>863</v>
      </c>
      <c r="AG1413" t="s">
        <v>851</v>
      </c>
      <c r="AH1413" t="s">
        <v>853</v>
      </c>
      <c r="AI1413" t="s">
        <v>284</v>
      </c>
      <c r="AJ1413">
        <v>870936440</v>
      </c>
      <c r="AN1413">
        <v>260001</v>
      </c>
      <c r="BF1413">
        <f t="shared" si="100"/>
        <v>0</v>
      </c>
      <c r="BG1413" s="22">
        <f t="shared" si="101"/>
        <v>-214</v>
      </c>
      <c r="BH1413" s="61" t="s">
        <v>71</v>
      </c>
      <c r="BI1413" t="e">
        <f>+VLOOKUP(AG1413,Sheet4!A:A,1,FALSE())</f>
        <v>#N/A</v>
      </c>
      <c r="BN1413" s="62">
        <v>-56</v>
      </c>
      <c r="BO1413" t="s">
        <v>854</v>
      </c>
    </row>
    <row r="1414" spans="1:67" ht="12.75" hidden="1" customHeight="1" x14ac:dyDescent="0.3">
      <c r="A1414" s="60">
        <v>46114</v>
      </c>
      <c r="B1414" t="s">
        <v>74</v>
      </c>
      <c r="F1414" s="63">
        <v>229</v>
      </c>
      <c r="G1414">
        <v>114.5</v>
      </c>
      <c r="H1414">
        <v>182</v>
      </c>
      <c r="I1414">
        <v>182</v>
      </c>
      <c r="J1414" s="22">
        <v>-47</v>
      </c>
      <c r="R1414" t="s">
        <v>75</v>
      </c>
      <c r="V1414">
        <v>2601177</v>
      </c>
      <c r="W1414" t="s">
        <v>851</v>
      </c>
      <c r="X1414" t="s">
        <v>169</v>
      </c>
      <c r="Y1414" t="s">
        <v>281</v>
      </c>
      <c r="Z1414" t="s">
        <v>864</v>
      </c>
      <c r="AG1414" t="s">
        <v>851</v>
      </c>
      <c r="AH1414" t="s">
        <v>853</v>
      </c>
      <c r="AI1414" t="s">
        <v>284</v>
      </c>
      <c r="AJ1414">
        <v>870936440</v>
      </c>
      <c r="AN1414">
        <v>260001</v>
      </c>
      <c r="BF1414">
        <f t="shared" si="100"/>
        <v>0</v>
      </c>
      <c r="BG1414" s="22">
        <f t="shared" si="101"/>
        <v>-182</v>
      </c>
      <c r="BH1414" s="61" t="s">
        <v>71</v>
      </c>
      <c r="BI1414" t="e">
        <f>+VLOOKUP(AG1414,Sheet4!A:A,1,FALSE())</f>
        <v>#N/A</v>
      </c>
      <c r="BN1414" s="62">
        <v>-47</v>
      </c>
      <c r="BO1414" t="s">
        <v>854</v>
      </c>
    </row>
    <row r="1415" spans="1:67" ht="12.75" hidden="1" customHeight="1" x14ac:dyDescent="0.3">
      <c r="A1415" s="60">
        <v>46114</v>
      </c>
      <c r="B1415" t="s">
        <v>74</v>
      </c>
      <c r="F1415" s="63">
        <v>318</v>
      </c>
      <c r="G1415">
        <v>159</v>
      </c>
      <c r="H1415">
        <v>253</v>
      </c>
      <c r="I1415">
        <v>253</v>
      </c>
      <c r="J1415" s="22">
        <v>-65</v>
      </c>
      <c r="R1415" t="s">
        <v>75</v>
      </c>
      <c r="V1415">
        <v>2601177</v>
      </c>
      <c r="W1415" t="s">
        <v>851</v>
      </c>
      <c r="X1415" t="s">
        <v>169</v>
      </c>
      <c r="Y1415" t="s">
        <v>281</v>
      </c>
      <c r="Z1415" t="s">
        <v>865</v>
      </c>
      <c r="AG1415" t="s">
        <v>851</v>
      </c>
      <c r="AH1415" t="s">
        <v>853</v>
      </c>
      <c r="AI1415" t="s">
        <v>284</v>
      </c>
      <c r="AJ1415">
        <v>870936440</v>
      </c>
      <c r="AN1415">
        <v>260001</v>
      </c>
      <c r="BF1415">
        <f t="shared" si="100"/>
        <v>0</v>
      </c>
      <c r="BG1415" s="22">
        <f t="shared" si="101"/>
        <v>-253</v>
      </c>
      <c r="BH1415" s="61" t="s">
        <v>71</v>
      </c>
      <c r="BI1415" t="e">
        <f>+VLOOKUP(AG1415,Sheet4!A:A,1,FALSE())</f>
        <v>#N/A</v>
      </c>
      <c r="BN1415" s="62">
        <v>-65</v>
      </c>
      <c r="BO1415" t="s">
        <v>854</v>
      </c>
    </row>
    <row r="1416" spans="1:67" ht="12.75" hidden="1" customHeight="1" x14ac:dyDescent="0.3">
      <c r="A1416" s="60">
        <v>46114</v>
      </c>
      <c r="B1416" t="s">
        <v>74</v>
      </c>
      <c r="F1416" s="63">
        <v>396</v>
      </c>
      <c r="G1416">
        <v>198</v>
      </c>
      <c r="H1416">
        <v>314</v>
      </c>
      <c r="I1416">
        <v>314</v>
      </c>
      <c r="J1416" s="22">
        <v>-82</v>
      </c>
      <c r="R1416" t="s">
        <v>75</v>
      </c>
      <c r="V1416">
        <v>2601177</v>
      </c>
      <c r="W1416" t="s">
        <v>851</v>
      </c>
      <c r="X1416" t="s">
        <v>169</v>
      </c>
      <c r="Y1416" t="s">
        <v>281</v>
      </c>
      <c r="Z1416" t="s">
        <v>866</v>
      </c>
      <c r="AG1416" t="s">
        <v>851</v>
      </c>
      <c r="AH1416" t="s">
        <v>853</v>
      </c>
      <c r="AI1416" t="s">
        <v>284</v>
      </c>
      <c r="AJ1416">
        <v>870936440</v>
      </c>
      <c r="AN1416">
        <v>260001</v>
      </c>
      <c r="BF1416">
        <f t="shared" si="100"/>
        <v>0</v>
      </c>
      <c r="BG1416" s="22">
        <f t="shared" si="101"/>
        <v>-314</v>
      </c>
      <c r="BH1416" s="61" t="s">
        <v>71</v>
      </c>
      <c r="BI1416" t="e">
        <f>+VLOOKUP(AG1416,Sheet4!A:A,1,FALSE())</f>
        <v>#N/A</v>
      </c>
      <c r="BN1416" s="62">
        <v>-82</v>
      </c>
      <c r="BO1416" t="s">
        <v>854</v>
      </c>
    </row>
    <row r="1417" spans="1:67" ht="12.75" hidden="1" customHeight="1" x14ac:dyDescent="0.3">
      <c r="A1417" s="60">
        <v>46114</v>
      </c>
      <c r="B1417" t="s">
        <v>76</v>
      </c>
      <c r="F1417">
        <v>2100</v>
      </c>
      <c r="G1417">
        <v>2100</v>
      </c>
      <c r="H1417">
        <v>1660</v>
      </c>
      <c r="I1417">
        <v>1660</v>
      </c>
      <c r="J1417" s="22">
        <v>-440</v>
      </c>
      <c r="R1417" t="s">
        <v>77</v>
      </c>
      <c r="V1417">
        <v>2601177</v>
      </c>
      <c r="W1417" t="s">
        <v>851</v>
      </c>
      <c r="X1417" t="s">
        <v>169</v>
      </c>
      <c r="Y1417" t="s">
        <v>281</v>
      </c>
      <c r="Z1417" t="s">
        <v>852</v>
      </c>
      <c r="AG1417" t="s">
        <v>851</v>
      </c>
      <c r="AH1417" t="s">
        <v>853</v>
      </c>
      <c r="AI1417" t="s">
        <v>284</v>
      </c>
      <c r="AJ1417">
        <v>870936440</v>
      </c>
      <c r="AN1417">
        <v>260001</v>
      </c>
      <c r="BF1417">
        <f t="shared" si="100"/>
        <v>0</v>
      </c>
      <c r="BG1417" s="22">
        <f t="shared" si="101"/>
        <v>-1660</v>
      </c>
      <c r="BH1417" s="61" t="s">
        <v>71</v>
      </c>
      <c r="BI1417" t="e">
        <f>+VLOOKUP(AG1417,Sheet4!A:A,1,FALSE())</f>
        <v>#N/A</v>
      </c>
      <c r="BN1417" s="62">
        <v>-440</v>
      </c>
      <c r="BO1417" t="s">
        <v>854</v>
      </c>
    </row>
    <row r="1418" spans="1:67" ht="12.75" hidden="1" customHeight="1" x14ac:dyDescent="0.3">
      <c r="A1418" s="60">
        <v>46114</v>
      </c>
      <c r="B1418" t="s">
        <v>76</v>
      </c>
      <c r="F1418">
        <v>660</v>
      </c>
      <c r="G1418">
        <v>660</v>
      </c>
      <c r="H1418">
        <v>520</v>
      </c>
      <c r="I1418">
        <v>520</v>
      </c>
      <c r="J1418" s="22">
        <v>-140</v>
      </c>
      <c r="R1418" t="s">
        <v>77</v>
      </c>
      <c r="V1418">
        <v>2601177</v>
      </c>
      <c r="W1418" t="s">
        <v>851</v>
      </c>
      <c r="X1418" t="s">
        <v>169</v>
      </c>
      <c r="Y1418" t="s">
        <v>281</v>
      </c>
      <c r="Z1418" t="s">
        <v>855</v>
      </c>
      <c r="AG1418" t="s">
        <v>851</v>
      </c>
      <c r="AH1418" t="s">
        <v>853</v>
      </c>
      <c r="AI1418" t="s">
        <v>284</v>
      </c>
      <c r="AJ1418">
        <v>870936440</v>
      </c>
      <c r="AN1418">
        <v>260001</v>
      </c>
      <c r="BF1418">
        <f t="shared" si="100"/>
        <v>0</v>
      </c>
      <c r="BG1418" s="22">
        <f t="shared" si="101"/>
        <v>-520</v>
      </c>
      <c r="BH1418" s="61" t="s">
        <v>71</v>
      </c>
      <c r="BI1418" t="e">
        <f>+VLOOKUP(AG1418,Sheet4!A:A,1,FALSE())</f>
        <v>#N/A</v>
      </c>
      <c r="BN1418" s="62">
        <v>-140</v>
      </c>
      <c r="BO1418" t="s">
        <v>854</v>
      </c>
    </row>
    <row r="1419" spans="1:67" ht="12.75" hidden="1" customHeight="1" x14ac:dyDescent="0.3">
      <c r="A1419" s="60">
        <v>46114</v>
      </c>
      <c r="B1419" t="s">
        <v>76</v>
      </c>
      <c r="F1419">
        <v>2020</v>
      </c>
      <c r="G1419">
        <v>2020</v>
      </c>
      <c r="H1419">
        <v>1600</v>
      </c>
      <c r="I1419">
        <v>1600</v>
      </c>
      <c r="J1419" s="22">
        <v>-420</v>
      </c>
      <c r="R1419" t="s">
        <v>77</v>
      </c>
      <c r="V1419">
        <v>2601177</v>
      </c>
      <c r="W1419" t="s">
        <v>851</v>
      </c>
      <c r="X1419" t="s">
        <v>169</v>
      </c>
      <c r="Y1419" t="s">
        <v>281</v>
      </c>
      <c r="Z1419" t="s">
        <v>856</v>
      </c>
      <c r="AG1419" t="s">
        <v>851</v>
      </c>
      <c r="AH1419" t="s">
        <v>853</v>
      </c>
      <c r="AI1419" t="s">
        <v>284</v>
      </c>
      <c r="AJ1419">
        <v>870936440</v>
      </c>
      <c r="AN1419">
        <v>260001</v>
      </c>
      <c r="BF1419">
        <f t="shared" si="100"/>
        <v>0</v>
      </c>
      <c r="BG1419" s="22">
        <f t="shared" si="101"/>
        <v>-1600</v>
      </c>
      <c r="BH1419" s="61" t="s">
        <v>71</v>
      </c>
      <c r="BI1419" t="e">
        <f>+VLOOKUP(AG1419,Sheet4!A:A,1,FALSE())</f>
        <v>#N/A</v>
      </c>
      <c r="BN1419" s="62">
        <v>-420</v>
      </c>
      <c r="BO1419" t="s">
        <v>854</v>
      </c>
    </row>
    <row r="1420" spans="1:67" ht="12.75" hidden="1" customHeight="1" x14ac:dyDescent="0.3">
      <c r="A1420" s="60">
        <v>46114</v>
      </c>
      <c r="B1420" t="s">
        <v>76</v>
      </c>
      <c r="F1420">
        <v>1020</v>
      </c>
      <c r="G1420">
        <v>1020</v>
      </c>
      <c r="H1420">
        <v>820</v>
      </c>
      <c r="I1420">
        <v>820</v>
      </c>
      <c r="J1420" s="22">
        <v>-200</v>
      </c>
      <c r="R1420" t="s">
        <v>77</v>
      </c>
      <c r="V1420">
        <v>2601177</v>
      </c>
      <c r="W1420" t="s">
        <v>851</v>
      </c>
      <c r="X1420" t="s">
        <v>169</v>
      </c>
      <c r="Y1420" t="s">
        <v>281</v>
      </c>
      <c r="Z1420" t="s">
        <v>857</v>
      </c>
      <c r="AG1420" t="s">
        <v>851</v>
      </c>
      <c r="AH1420" t="s">
        <v>853</v>
      </c>
      <c r="AI1420" t="s">
        <v>284</v>
      </c>
      <c r="AJ1420">
        <v>870936440</v>
      </c>
      <c r="AN1420">
        <v>260001</v>
      </c>
      <c r="BF1420">
        <f t="shared" si="100"/>
        <v>0</v>
      </c>
      <c r="BG1420" s="22">
        <f t="shared" si="101"/>
        <v>-820</v>
      </c>
      <c r="BH1420" s="61" t="s">
        <v>71</v>
      </c>
      <c r="BI1420" t="e">
        <f>+VLOOKUP(AG1420,Sheet4!A:A,1,FALSE())</f>
        <v>#N/A</v>
      </c>
      <c r="BN1420" s="62">
        <v>-200</v>
      </c>
      <c r="BO1420" t="s">
        <v>854</v>
      </c>
    </row>
    <row r="1421" spans="1:67" ht="12.75" hidden="1" customHeight="1" x14ac:dyDescent="0.3">
      <c r="A1421" s="60">
        <v>46114</v>
      </c>
      <c r="B1421" t="s">
        <v>76</v>
      </c>
      <c r="F1421">
        <v>4080</v>
      </c>
      <c r="G1421">
        <v>4080</v>
      </c>
      <c r="H1421">
        <v>3240</v>
      </c>
      <c r="I1421">
        <v>3240</v>
      </c>
      <c r="J1421" s="22">
        <v>-840</v>
      </c>
      <c r="R1421" t="s">
        <v>77</v>
      </c>
      <c r="V1421">
        <v>2601177</v>
      </c>
      <c r="W1421" t="s">
        <v>851</v>
      </c>
      <c r="X1421" t="s">
        <v>169</v>
      </c>
      <c r="Y1421" t="s">
        <v>281</v>
      </c>
      <c r="Z1421" t="s">
        <v>858</v>
      </c>
      <c r="AG1421" t="s">
        <v>851</v>
      </c>
      <c r="AH1421" t="s">
        <v>853</v>
      </c>
      <c r="AI1421" t="s">
        <v>284</v>
      </c>
      <c r="AJ1421">
        <v>870936440</v>
      </c>
      <c r="AN1421">
        <v>260001</v>
      </c>
      <c r="BF1421">
        <f t="shared" si="100"/>
        <v>0</v>
      </c>
      <c r="BG1421" s="22">
        <f t="shared" si="101"/>
        <v>-3240</v>
      </c>
      <c r="BH1421" s="61" t="s">
        <v>71</v>
      </c>
      <c r="BI1421" t="e">
        <f>+VLOOKUP(AG1421,Sheet4!A:A,1,FALSE())</f>
        <v>#N/A</v>
      </c>
      <c r="BN1421" s="62">
        <v>-840</v>
      </c>
      <c r="BO1421" t="s">
        <v>854</v>
      </c>
    </row>
    <row r="1422" spans="1:67" ht="12.75" hidden="1" customHeight="1" x14ac:dyDescent="0.3">
      <c r="A1422" s="60">
        <v>46114</v>
      </c>
      <c r="B1422" t="s">
        <v>76</v>
      </c>
      <c r="F1422">
        <v>3620</v>
      </c>
      <c r="G1422">
        <v>3620</v>
      </c>
      <c r="H1422">
        <v>2880</v>
      </c>
      <c r="I1422">
        <v>2880</v>
      </c>
      <c r="J1422" s="22">
        <v>-740</v>
      </c>
      <c r="R1422" t="s">
        <v>77</v>
      </c>
      <c r="V1422">
        <v>2601177</v>
      </c>
      <c r="W1422" t="s">
        <v>851</v>
      </c>
      <c r="X1422" t="s">
        <v>169</v>
      </c>
      <c r="Y1422" t="s">
        <v>281</v>
      </c>
      <c r="Z1422" t="s">
        <v>859</v>
      </c>
      <c r="AG1422" t="s">
        <v>851</v>
      </c>
      <c r="AH1422" t="s">
        <v>853</v>
      </c>
      <c r="AI1422" t="s">
        <v>284</v>
      </c>
      <c r="AJ1422">
        <v>870936440</v>
      </c>
      <c r="AN1422">
        <v>260001</v>
      </c>
      <c r="BF1422">
        <f t="shared" si="100"/>
        <v>0</v>
      </c>
      <c r="BG1422" s="22">
        <f t="shared" si="101"/>
        <v>-2880</v>
      </c>
      <c r="BH1422" s="61" t="s">
        <v>71</v>
      </c>
      <c r="BI1422" t="e">
        <f>+VLOOKUP(AG1422,Sheet4!A:A,1,FALSE())</f>
        <v>#N/A</v>
      </c>
      <c r="BN1422" s="62">
        <v>-740</v>
      </c>
      <c r="BO1422" t="s">
        <v>854</v>
      </c>
    </row>
    <row r="1423" spans="1:67" ht="12.75" hidden="1" customHeight="1" x14ac:dyDescent="0.3">
      <c r="A1423" s="60">
        <v>46114</v>
      </c>
      <c r="B1423" t="s">
        <v>76</v>
      </c>
      <c r="F1423">
        <v>2060</v>
      </c>
      <c r="G1423">
        <v>2060</v>
      </c>
      <c r="H1423">
        <v>1640</v>
      </c>
      <c r="I1423">
        <v>1640</v>
      </c>
      <c r="J1423" s="22">
        <v>-420</v>
      </c>
      <c r="R1423" t="s">
        <v>77</v>
      </c>
      <c r="V1423">
        <v>2601177</v>
      </c>
      <c r="W1423" t="s">
        <v>851</v>
      </c>
      <c r="X1423" t="s">
        <v>169</v>
      </c>
      <c r="Y1423" t="s">
        <v>281</v>
      </c>
      <c r="Z1423" t="s">
        <v>860</v>
      </c>
      <c r="AG1423" t="s">
        <v>851</v>
      </c>
      <c r="AH1423" t="s">
        <v>853</v>
      </c>
      <c r="AI1423" t="s">
        <v>284</v>
      </c>
      <c r="AJ1423">
        <v>870936440</v>
      </c>
      <c r="AN1423">
        <v>260001</v>
      </c>
      <c r="BF1423">
        <f t="shared" si="100"/>
        <v>0</v>
      </c>
      <c r="BG1423" s="22">
        <f t="shared" si="101"/>
        <v>-1640</v>
      </c>
      <c r="BH1423" s="61" t="s">
        <v>71</v>
      </c>
      <c r="BI1423" t="e">
        <f>+VLOOKUP(AG1423,Sheet4!A:A,1,FALSE())</f>
        <v>#N/A</v>
      </c>
      <c r="BN1423" s="62">
        <v>-420</v>
      </c>
      <c r="BO1423" t="s">
        <v>854</v>
      </c>
    </row>
    <row r="1424" spans="1:67" ht="12.75" hidden="1" customHeight="1" x14ac:dyDescent="0.3">
      <c r="A1424" s="60">
        <v>46114</v>
      </c>
      <c r="B1424" t="s">
        <v>76</v>
      </c>
      <c r="F1424">
        <v>1380</v>
      </c>
      <c r="G1424">
        <v>1380</v>
      </c>
      <c r="H1424">
        <v>1100</v>
      </c>
      <c r="I1424">
        <v>1100</v>
      </c>
      <c r="J1424" s="22">
        <v>-280</v>
      </c>
      <c r="R1424" t="s">
        <v>77</v>
      </c>
      <c r="V1424">
        <v>2601177</v>
      </c>
      <c r="W1424" t="s">
        <v>851</v>
      </c>
      <c r="X1424" t="s">
        <v>169</v>
      </c>
      <c r="Y1424" t="s">
        <v>281</v>
      </c>
      <c r="Z1424" t="s">
        <v>861</v>
      </c>
      <c r="AG1424" t="s">
        <v>851</v>
      </c>
      <c r="AH1424" t="s">
        <v>853</v>
      </c>
      <c r="AI1424" t="s">
        <v>284</v>
      </c>
      <c r="AJ1424">
        <v>870936440</v>
      </c>
      <c r="AN1424">
        <v>260001</v>
      </c>
      <c r="BF1424">
        <f t="shared" si="100"/>
        <v>0</v>
      </c>
      <c r="BG1424" s="22">
        <f t="shared" si="101"/>
        <v>-1100</v>
      </c>
      <c r="BH1424" s="61" t="s">
        <v>71</v>
      </c>
      <c r="BI1424" t="e">
        <f>+VLOOKUP(AG1424,Sheet4!A:A,1,FALSE())</f>
        <v>#N/A</v>
      </c>
      <c r="BN1424" s="62">
        <v>-280</v>
      </c>
      <c r="BO1424" t="s">
        <v>854</v>
      </c>
    </row>
    <row r="1425" spans="1:67" ht="12.75" hidden="1" customHeight="1" x14ac:dyDescent="0.3">
      <c r="A1425" s="60">
        <v>46114</v>
      </c>
      <c r="B1425" t="s">
        <v>76</v>
      </c>
      <c r="F1425">
        <v>5600</v>
      </c>
      <c r="G1425">
        <v>5600</v>
      </c>
      <c r="H1425">
        <v>4440</v>
      </c>
      <c r="I1425">
        <v>4440</v>
      </c>
      <c r="J1425" s="22">
        <v>-1160</v>
      </c>
      <c r="R1425" t="s">
        <v>77</v>
      </c>
      <c r="V1425">
        <v>2601177</v>
      </c>
      <c r="W1425" t="s">
        <v>851</v>
      </c>
      <c r="X1425" t="s">
        <v>169</v>
      </c>
      <c r="Y1425" t="s">
        <v>281</v>
      </c>
      <c r="Z1425" t="s">
        <v>862</v>
      </c>
      <c r="AG1425" t="s">
        <v>851</v>
      </c>
      <c r="AH1425" t="s">
        <v>853</v>
      </c>
      <c r="AI1425" t="s">
        <v>284</v>
      </c>
      <c r="AJ1425">
        <v>870936440</v>
      </c>
      <c r="AN1425">
        <v>260001</v>
      </c>
      <c r="BF1425">
        <f t="shared" si="100"/>
        <v>0</v>
      </c>
      <c r="BG1425" s="22">
        <f t="shared" si="101"/>
        <v>-4440</v>
      </c>
      <c r="BH1425" s="61" t="s">
        <v>71</v>
      </c>
      <c r="BI1425" t="e">
        <f>+VLOOKUP(AG1425,Sheet4!A:A,1,FALSE())</f>
        <v>#N/A</v>
      </c>
      <c r="BN1425" s="62">
        <v>-1160</v>
      </c>
      <c r="BO1425" t="s">
        <v>854</v>
      </c>
    </row>
    <row r="1426" spans="1:67" ht="12.75" hidden="1" customHeight="1" x14ac:dyDescent="0.3">
      <c r="A1426" s="60">
        <v>46114</v>
      </c>
      <c r="B1426" t="s">
        <v>76</v>
      </c>
      <c r="F1426">
        <v>5400</v>
      </c>
      <c r="G1426">
        <v>5400</v>
      </c>
      <c r="H1426">
        <v>4280</v>
      </c>
      <c r="I1426">
        <v>4280</v>
      </c>
      <c r="J1426" s="22">
        <v>-1120</v>
      </c>
      <c r="R1426" t="s">
        <v>77</v>
      </c>
      <c r="V1426">
        <v>2601177</v>
      </c>
      <c r="W1426" t="s">
        <v>851</v>
      </c>
      <c r="X1426" t="s">
        <v>169</v>
      </c>
      <c r="Y1426" t="s">
        <v>281</v>
      </c>
      <c r="Z1426" t="s">
        <v>863</v>
      </c>
      <c r="AG1426" t="s">
        <v>851</v>
      </c>
      <c r="AH1426" t="s">
        <v>853</v>
      </c>
      <c r="AI1426" t="s">
        <v>284</v>
      </c>
      <c r="AJ1426">
        <v>870936440</v>
      </c>
      <c r="AN1426">
        <v>260001</v>
      </c>
      <c r="BF1426">
        <f t="shared" si="100"/>
        <v>0</v>
      </c>
      <c r="BG1426" s="22">
        <f t="shared" si="101"/>
        <v>-4280</v>
      </c>
      <c r="BH1426" s="61" t="s">
        <v>71</v>
      </c>
      <c r="BI1426" t="e">
        <f>+VLOOKUP(AG1426,Sheet4!A:A,1,FALSE())</f>
        <v>#N/A</v>
      </c>
      <c r="BN1426" s="62">
        <v>-1120</v>
      </c>
      <c r="BO1426" t="s">
        <v>854</v>
      </c>
    </row>
    <row r="1427" spans="1:67" ht="12.75" hidden="1" customHeight="1" x14ac:dyDescent="0.3">
      <c r="A1427" s="60">
        <v>46114</v>
      </c>
      <c r="B1427" t="s">
        <v>76</v>
      </c>
      <c r="F1427">
        <v>4580</v>
      </c>
      <c r="G1427">
        <v>4580</v>
      </c>
      <c r="H1427">
        <v>3640</v>
      </c>
      <c r="I1427">
        <v>3640</v>
      </c>
      <c r="J1427" s="22">
        <v>-940</v>
      </c>
      <c r="R1427" t="s">
        <v>77</v>
      </c>
      <c r="V1427">
        <v>2601177</v>
      </c>
      <c r="W1427" t="s">
        <v>851</v>
      </c>
      <c r="X1427" t="s">
        <v>169</v>
      </c>
      <c r="Y1427" t="s">
        <v>281</v>
      </c>
      <c r="Z1427" t="s">
        <v>864</v>
      </c>
      <c r="AG1427" t="s">
        <v>851</v>
      </c>
      <c r="AH1427" t="s">
        <v>853</v>
      </c>
      <c r="AI1427" t="s">
        <v>284</v>
      </c>
      <c r="AJ1427">
        <v>870936440</v>
      </c>
      <c r="AN1427">
        <v>260001</v>
      </c>
      <c r="BF1427">
        <f t="shared" si="100"/>
        <v>0</v>
      </c>
      <c r="BG1427" s="22">
        <f t="shared" si="101"/>
        <v>-3640</v>
      </c>
      <c r="BH1427" s="61" t="s">
        <v>71</v>
      </c>
      <c r="BI1427" t="e">
        <f>+VLOOKUP(AG1427,Sheet4!A:A,1,FALSE())</f>
        <v>#N/A</v>
      </c>
      <c r="BN1427" s="62">
        <v>-940</v>
      </c>
      <c r="BO1427" t="s">
        <v>854</v>
      </c>
    </row>
    <row r="1428" spans="1:67" ht="12.75" hidden="1" customHeight="1" x14ac:dyDescent="0.3">
      <c r="A1428" s="60">
        <v>46114</v>
      </c>
      <c r="B1428" t="s">
        <v>76</v>
      </c>
      <c r="F1428">
        <v>6360</v>
      </c>
      <c r="G1428">
        <v>6360</v>
      </c>
      <c r="H1428">
        <v>5060</v>
      </c>
      <c r="I1428">
        <v>5060</v>
      </c>
      <c r="J1428" s="22">
        <v>-1300</v>
      </c>
      <c r="R1428" t="s">
        <v>77</v>
      </c>
      <c r="V1428">
        <v>2601177</v>
      </c>
      <c r="W1428" t="s">
        <v>851</v>
      </c>
      <c r="X1428" t="s">
        <v>169</v>
      </c>
      <c r="Y1428" t="s">
        <v>281</v>
      </c>
      <c r="Z1428" t="s">
        <v>865</v>
      </c>
      <c r="AG1428" t="s">
        <v>851</v>
      </c>
      <c r="AH1428" t="s">
        <v>853</v>
      </c>
      <c r="AI1428" t="s">
        <v>284</v>
      </c>
      <c r="AJ1428">
        <v>870936440</v>
      </c>
      <c r="AN1428">
        <v>260001</v>
      </c>
      <c r="BF1428">
        <f t="shared" si="100"/>
        <v>0</v>
      </c>
      <c r="BG1428" s="22">
        <f t="shared" si="101"/>
        <v>-5060</v>
      </c>
      <c r="BH1428" s="61" t="s">
        <v>71</v>
      </c>
      <c r="BI1428" t="e">
        <f>+VLOOKUP(AG1428,Sheet4!A:A,1,FALSE())</f>
        <v>#N/A</v>
      </c>
      <c r="BN1428" s="62">
        <v>-1300</v>
      </c>
      <c r="BO1428" t="s">
        <v>854</v>
      </c>
    </row>
    <row r="1429" spans="1:67" ht="12.75" hidden="1" customHeight="1" x14ac:dyDescent="0.3">
      <c r="A1429" s="60">
        <v>46114</v>
      </c>
      <c r="B1429" t="s">
        <v>76</v>
      </c>
      <c r="F1429">
        <v>7920</v>
      </c>
      <c r="G1429">
        <v>7920</v>
      </c>
      <c r="H1429">
        <v>6280</v>
      </c>
      <c r="I1429">
        <v>6280</v>
      </c>
      <c r="J1429" s="22">
        <v>-1640</v>
      </c>
      <c r="R1429" t="s">
        <v>77</v>
      </c>
      <c r="V1429">
        <v>2601177</v>
      </c>
      <c r="W1429" t="s">
        <v>851</v>
      </c>
      <c r="X1429" t="s">
        <v>169</v>
      </c>
      <c r="Y1429" t="s">
        <v>281</v>
      </c>
      <c r="Z1429" t="s">
        <v>866</v>
      </c>
      <c r="AG1429" t="s">
        <v>851</v>
      </c>
      <c r="AH1429" t="s">
        <v>853</v>
      </c>
      <c r="AI1429" t="s">
        <v>284</v>
      </c>
      <c r="AJ1429">
        <v>870936440</v>
      </c>
      <c r="AN1429">
        <v>260001</v>
      </c>
      <c r="BF1429">
        <f t="shared" si="100"/>
        <v>0</v>
      </c>
      <c r="BG1429" s="22">
        <f t="shared" si="101"/>
        <v>-6280</v>
      </c>
      <c r="BH1429" s="61" t="s">
        <v>71</v>
      </c>
      <c r="BI1429" t="e">
        <f>+VLOOKUP(AG1429,Sheet4!A:A,1,FALSE())</f>
        <v>#N/A</v>
      </c>
      <c r="BN1429" s="62">
        <v>-1640</v>
      </c>
      <c r="BO1429" t="s">
        <v>854</v>
      </c>
    </row>
    <row r="1430" spans="1:67" ht="12.75" hidden="1" customHeight="1" x14ac:dyDescent="0.3">
      <c r="A1430" s="60">
        <v>46114</v>
      </c>
      <c r="B1430" t="s">
        <v>78</v>
      </c>
      <c r="F1430" s="63">
        <v>105</v>
      </c>
      <c r="G1430">
        <v>52.5</v>
      </c>
      <c r="H1430">
        <v>83</v>
      </c>
      <c r="I1430">
        <v>83</v>
      </c>
      <c r="J1430" s="22">
        <v>-22</v>
      </c>
      <c r="R1430" t="s">
        <v>79</v>
      </c>
      <c r="V1430">
        <v>2601177</v>
      </c>
      <c r="W1430" t="s">
        <v>851</v>
      </c>
      <c r="X1430" t="s">
        <v>169</v>
      </c>
      <c r="Y1430" t="s">
        <v>281</v>
      </c>
      <c r="Z1430" t="s">
        <v>852</v>
      </c>
      <c r="AG1430" t="s">
        <v>851</v>
      </c>
      <c r="AH1430" t="s">
        <v>853</v>
      </c>
      <c r="AI1430" t="s">
        <v>284</v>
      </c>
      <c r="AJ1430">
        <v>870936440</v>
      </c>
      <c r="AN1430">
        <v>260001</v>
      </c>
      <c r="BF1430">
        <f t="shared" si="100"/>
        <v>0</v>
      </c>
      <c r="BG1430" s="22">
        <f t="shared" si="101"/>
        <v>-83</v>
      </c>
      <c r="BH1430" s="61" t="s">
        <v>71</v>
      </c>
      <c r="BI1430" t="e">
        <f>+VLOOKUP(AG1430,Sheet4!A:A,1,FALSE())</f>
        <v>#N/A</v>
      </c>
      <c r="BN1430" s="62">
        <v>-22</v>
      </c>
      <c r="BO1430" t="s">
        <v>854</v>
      </c>
    </row>
    <row r="1431" spans="1:67" ht="12.75" hidden="1" customHeight="1" x14ac:dyDescent="0.3">
      <c r="A1431" s="60">
        <v>46114</v>
      </c>
      <c r="B1431" t="s">
        <v>78</v>
      </c>
      <c r="F1431" s="63">
        <v>33</v>
      </c>
      <c r="G1431">
        <v>16.5</v>
      </c>
      <c r="H1431">
        <v>26</v>
      </c>
      <c r="I1431">
        <v>26</v>
      </c>
      <c r="J1431" s="22">
        <v>-7</v>
      </c>
      <c r="R1431" t="s">
        <v>79</v>
      </c>
      <c r="V1431">
        <v>2601177</v>
      </c>
      <c r="W1431" t="s">
        <v>851</v>
      </c>
      <c r="X1431" t="s">
        <v>169</v>
      </c>
      <c r="Y1431" t="s">
        <v>281</v>
      </c>
      <c r="Z1431" t="s">
        <v>855</v>
      </c>
      <c r="AG1431" t="s">
        <v>851</v>
      </c>
      <c r="AH1431" t="s">
        <v>853</v>
      </c>
      <c r="AI1431" t="s">
        <v>284</v>
      </c>
      <c r="AJ1431">
        <v>870936440</v>
      </c>
      <c r="AN1431">
        <v>260001</v>
      </c>
      <c r="BF1431">
        <f t="shared" si="100"/>
        <v>0</v>
      </c>
      <c r="BG1431" s="22">
        <f t="shared" si="101"/>
        <v>-26</v>
      </c>
      <c r="BH1431" s="61" t="s">
        <v>71</v>
      </c>
      <c r="BI1431" t="e">
        <f>+VLOOKUP(AG1431,Sheet4!A:A,1,FALSE())</f>
        <v>#N/A</v>
      </c>
      <c r="BN1431" s="62">
        <v>-7</v>
      </c>
      <c r="BO1431" t="s">
        <v>854</v>
      </c>
    </row>
    <row r="1432" spans="1:67" ht="12.75" hidden="1" customHeight="1" x14ac:dyDescent="0.3">
      <c r="A1432" s="60">
        <v>46114</v>
      </c>
      <c r="B1432" t="s">
        <v>78</v>
      </c>
      <c r="F1432" s="63">
        <v>101</v>
      </c>
      <c r="G1432">
        <v>50.5</v>
      </c>
      <c r="H1432">
        <v>80</v>
      </c>
      <c r="I1432">
        <v>80</v>
      </c>
      <c r="J1432" s="22">
        <v>-21</v>
      </c>
      <c r="R1432" t="s">
        <v>79</v>
      </c>
      <c r="V1432">
        <v>2601177</v>
      </c>
      <c r="W1432" t="s">
        <v>851</v>
      </c>
      <c r="X1432" t="s">
        <v>169</v>
      </c>
      <c r="Y1432" t="s">
        <v>281</v>
      </c>
      <c r="Z1432" t="s">
        <v>856</v>
      </c>
      <c r="AG1432" t="s">
        <v>851</v>
      </c>
      <c r="AH1432" t="s">
        <v>853</v>
      </c>
      <c r="AI1432" t="s">
        <v>284</v>
      </c>
      <c r="AJ1432">
        <v>870936440</v>
      </c>
      <c r="AN1432">
        <v>260001</v>
      </c>
      <c r="BF1432">
        <f t="shared" si="100"/>
        <v>0</v>
      </c>
      <c r="BG1432" s="22">
        <f t="shared" si="101"/>
        <v>-80</v>
      </c>
      <c r="BH1432" s="61" t="s">
        <v>71</v>
      </c>
      <c r="BI1432" t="e">
        <f>+VLOOKUP(AG1432,Sheet4!A:A,1,FALSE())</f>
        <v>#N/A</v>
      </c>
      <c r="BN1432" s="62">
        <v>-21</v>
      </c>
      <c r="BO1432" t="s">
        <v>854</v>
      </c>
    </row>
    <row r="1433" spans="1:67" ht="12.75" hidden="1" customHeight="1" x14ac:dyDescent="0.3">
      <c r="A1433" s="60">
        <v>46114</v>
      </c>
      <c r="B1433" t="s">
        <v>78</v>
      </c>
      <c r="F1433" s="63">
        <v>51</v>
      </c>
      <c r="G1433">
        <v>25.5</v>
      </c>
      <c r="H1433">
        <v>41</v>
      </c>
      <c r="I1433">
        <v>41</v>
      </c>
      <c r="J1433" s="22">
        <v>-10</v>
      </c>
      <c r="R1433" t="s">
        <v>79</v>
      </c>
      <c r="V1433">
        <v>2601177</v>
      </c>
      <c r="W1433" t="s">
        <v>851</v>
      </c>
      <c r="X1433" t="s">
        <v>169</v>
      </c>
      <c r="Y1433" t="s">
        <v>281</v>
      </c>
      <c r="Z1433" t="s">
        <v>857</v>
      </c>
      <c r="AG1433" t="s">
        <v>851</v>
      </c>
      <c r="AH1433" t="s">
        <v>853</v>
      </c>
      <c r="AI1433" t="s">
        <v>284</v>
      </c>
      <c r="AJ1433">
        <v>870936440</v>
      </c>
      <c r="AN1433">
        <v>260001</v>
      </c>
      <c r="BF1433">
        <f t="shared" si="100"/>
        <v>0</v>
      </c>
      <c r="BG1433" s="22">
        <f t="shared" si="101"/>
        <v>-41</v>
      </c>
      <c r="BH1433" s="61" t="s">
        <v>71</v>
      </c>
      <c r="BI1433" t="e">
        <f>+VLOOKUP(AG1433,Sheet4!A:A,1,FALSE())</f>
        <v>#N/A</v>
      </c>
      <c r="BN1433" s="62">
        <v>-10</v>
      </c>
      <c r="BO1433" t="s">
        <v>854</v>
      </c>
    </row>
    <row r="1434" spans="1:67" ht="12.75" hidden="1" customHeight="1" x14ac:dyDescent="0.3">
      <c r="A1434" s="60">
        <v>46114</v>
      </c>
      <c r="B1434" t="s">
        <v>78</v>
      </c>
      <c r="F1434" s="63">
        <v>204</v>
      </c>
      <c r="G1434">
        <v>102</v>
      </c>
      <c r="H1434">
        <v>162</v>
      </c>
      <c r="I1434">
        <v>162</v>
      </c>
      <c r="J1434" s="22">
        <v>-42</v>
      </c>
      <c r="R1434" t="s">
        <v>79</v>
      </c>
      <c r="V1434">
        <v>2601177</v>
      </c>
      <c r="W1434" t="s">
        <v>851</v>
      </c>
      <c r="X1434" t="s">
        <v>169</v>
      </c>
      <c r="Y1434" t="s">
        <v>281</v>
      </c>
      <c r="Z1434" t="s">
        <v>858</v>
      </c>
      <c r="AG1434" t="s">
        <v>851</v>
      </c>
      <c r="AH1434" t="s">
        <v>853</v>
      </c>
      <c r="AI1434" t="s">
        <v>284</v>
      </c>
      <c r="AJ1434">
        <v>870936440</v>
      </c>
      <c r="AN1434">
        <v>260001</v>
      </c>
      <c r="BF1434">
        <f t="shared" si="100"/>
        <v>0</v>
      </c>
      <c r="BG1434" s="22">
        <f t="shared" si="101"/>
        <v>-162</v>
      </c>
      <c r="BH1434" s="61" t="s">
        <v>71</v>
      </c>
      <c r="BI1434" t="e">
        <f>+VLOOKUP(AG1434,Sheet4!A:A,1,FALSE())</f>
        <v>#N/A</v>
      </c>
      <c r="BN1434" s="62">
        <v>-42</v>
      </c>
      <c r="BO1434" t="s">
        <v>854</v>
      </c>
    </row>
    <row r="1435" spans="1:67" ht="12.75" hidden="1" customHeight="1" x14ac:dyDescent="0.3">
      <c r="A1435" s="60">
        <v>46114</v>
      </c>
      <c r="B1435" t="s">
        <v>78</v>
      </c>
      <c r="F1435" s="63">
        <v>181</v>
      </c>
      <c r="G1435">
        <v>90.5</v>
      </c>
      <c r="H1435">
        <v>144</v>
      </c>
      <c r="I1435">
        <v>144</v>
      </c>
      <c r="J1435" s="22">
        <v>-37</v>
      </c>
      <c r="R1435" t="s">
        <v>79</v>
      </c>
      <c r="V1435">
        <v>2601177</v>
      </c>
      <c r="W1435" t="s">
        <v>851</v>
      </c>
      <c r="X1435" t="s">
        <v>169</v>
      </c>
      <c r="Y1435" t="s">
        <v>281</v>
      </c>
      <c r="Z1435" t="s">
        <v>859</v>
      </c>
      <c r="AG1435" t="s">
        <v>851</v>
      </c>
      <c r="AH1435" t="s">
        <v>853</v>
      </c>
      <c r="AI1435" t="s">
        <v>284</v>
      </c>
      <c r="AJ1435">
        <v>870936440</v>
      </c>
      <c r="AN1435">
        <v>260001</v>
      </c>
      <c r="BF1435">
        <f t="shared" si="100"/>
        <v>0</v>
      </c>
      <c r="BG1435" s="22">
        <f t="shared" si="101"/>
        <v>-144</v>
      </c>
      <c r="BH1435" s="61" t="s">
        <v>71</v>
      </c>
      <c r="BI1435" t="e">
        <f>+VLOOKUP(AG1435,Sheet4!A:A,1,FALSE())</f>
        <v>#N/A</v>
      </c>
      <c r="BN1435" s="62">
        <v>-37</v>
      </c>
      <c r="BO1435" t="s">
        <v>854</v>
      </c>
    </row>
    <row r="1436" spans="1:67" ht="12.75" hidden="1" customHeight="1" x14ac:dyDescent="0.3">
      <c r="A1436" s="60">
        <v>46114</v>
      </c>
      <c r="B1436" t="s">
        <v>78</v>
      </c>
      <c r="F1436" s="63">
        <v>103</v>
      </c>
      <c r="G1436">
        <v>51.5</v>
      </c>
      <c r="H1436">
        <v>82</v>
      </c>
      <c r="I1436">
        <v>82</v>
      </c>
      <c r="J1436" s="22">
        <v>-21</v>
      </c>
      <c r="R1436" t="s">
        <v>79</v>
      </c>
      <c r="V1436">
        <v>2601177</v>
      </c>
      <c r="W1436" t="s">
        <v>851</v>
      </c>
      <c r="X1436" t="s">
        <v>169</v>
      </c>
      <c r="Y1436" t="s">
        <v>281</v>
      </c>
      <c r="Z1436" t="s">
        <v>860</v>
      </c>
      <c r="AG1436" t="s">
        <v>851</v>
      </c>
      <c r="AH1436" t="s">
        <v>853</v>
      </c>
      <c r="AI1436" t="s">
        <v>284</v>
      </c>
      <c r="AJ1436">
        <v>870936440</v>
      </c>
      <c r="AN1436">
        <v>260001</v>
      </c>
      <c r="BF1436">
        <f t="shared" si="100"/>
        <v>0</v>
      </c>
      <c r="BG1436" s="22">
        <f t="shared" si="101"/>
        <v>-82</v>
      </c>
      <c r="BH1436" s="61" t="s">
        <v>71</v>
      </c>
      <c r="BI1436" t="e">
        <f>+VLOOKUP(AG1436,Sheet4!A:A,1,FALSE())</f>
        <v>#N/A</v>
      </c>
      <c r="BN1436" s="62">
        <v>-21</v>
      </c>
      <c r="BO1436" t="s">
        <v>854</v>
      </c>
    </row>
    <row r="1437" spans="1:67" ht="12.75" hidden="1" customHeight="1" x14ac:dyDescent="0.3">
      <c r="A1437" s="60">
        <v>46114</v>
      </c>
      <c r="B1437" t="s">
        <v>78</v>
      </c>
      <c r="F1437" s="63">
        <v>69</v>
      </c>
      <c r="G1437">
        <v>34.5</v>
      </c>
      <c r="H1437">
        <v>55</v>
      </c>
      <c r="I1437">
        <v>55</v>
      </c>
      <c r="J1437" s="22">
        <v>-14</v>
      </c>
      <c r="R1437" t="s">
        <v>79</v>
      </c>
      <c r="V1437">
        <v>2601177</v>
      </c>
      <c r="W1437" t="s">
        <v>851</v>
      </c>
      <c r="X1437" t="s">
        <v>169</v>
      </c>
      <c r="Y1437" t="s">
        <v>281</v>
      </c>
      <c r="Z1437" t="s">
        <v>861</v>
      </c>
      <c r="AG1437" t="s">
        <v>851</v>
      </c>
      <c r="AH1437" t="s">
        <v>853</v>
      </c>
      <c r="AI1437" t="s">
        <v>284</v>
      </c>
      <c r="AJ1437">
        <v>870936440</v>
      </c>
      <c r="AN1437">
        <v>260001</v>
      </c>
      <c r="BF1437">
        <f t="shared" si="100"/>
        <v>0</v>
      </c>
      <c r="BG1437" s="22">
        <f t="shared" si="101"/>
        <v>-55</v>
      </c>
      <c r="BH1437" s="61" t="s">
        <v>71</v>
      </c>
      <c r="BI1437" t="e">
        <f>+VLOOKUP(AG1437,Sheet4!A:A,1,FALSE())</f>
        <v>#N/A</v>
      </c>
      <c r="BN1437" s="62">
        <v>-14</v>
      </c>
      <c r="BO1437" t="s">
        <v>854</v>
      </c>
    </row>
    <row r="1438" spans="1:67" ht="12.75" hidden="1" customHeight="1" x14ac:dyDescent="0.3">
      <c r="A1438" s="60">
        <v>46114</v>
      </c>
      <c r="B1438" t="s">
        <v>78</v>
      </c>
      <c r="F1438" s="63">
        <v>280</v>
      </c>
      <c r="G1438">
        <v>140</v>
      </c>
      <c r="H1438">
        <v>222</v>
      </c>
      <c r="I1438">
        <v>222</v>
      </c>
      <c r="J1438" s="22">
        <v>-58</v>
      </c>
      <c r="R1438" t="s">
        <v>79</v>
      </c>
      <c r="V1438">
        <v>2601177</v>
      </c>
      <c r="W1438" t="s">
        <v>851</v>
      </c>
      <c r="X1438" t="s">
        <v>169</v>
      </c>
      <c r="Y1438" t="s">
        <v>281</v>
      </c>
      <c r="Z1438" t="s">
        <v>862</v>
      </c>
      <c r="AG1438" t="s">
        <v>851</v>
      </c>
      <c r="AH1438" t="s">
        <v>853</v>
      </c>
      <c r="AI1438" t="s">
        <v>284</v>
      </c>
      <c r="AJ1438">
        <v>870936440</v>
      </c>
      <c r="AN1438">
        <v>260001</v>
      </c>
      <c r="BF1438">
        <f t="shared" si="100"/>
        <v>0</v>
      </c>
      <c r="BG1438" s="22">
        <f t="shared" si="101"/>
        <v>-222</v>
      </c>
      <c r="BH1438" s="61" t="s">
        <v>71</v>
      </c>
      <c r="BI1438" t="e">
        <f>+VLOOKUP(AG1438,Sheet4!A:A,1,FALSE())</f>
        <v>#N/A</v>
      </c>
      <c r="BN1438" s="62">
        <v>-58</v>
      </c>
      <c r="BO1438" t="s">
        <v>854</v>
      </c>
    </row>
    <row r="1439" spans="1:67" ht="12.75" hidden="1" customHeight="1" x14ac:dyDescent="0.3">
      <c r="A1439" s="60">
        <v>46114</v>
      </c>
      <c r="B1439" t="s">
        <v>78</v>
      </c>
      <c r="F1439" s="63">
        <v>270</v>
      </c>
      <c r="G1439">
        <v>135</v>
      </c>
      <c r="H1439">
        <v>214</v>
      </c>
      <c r="I1439">
        <v>214</v>
      </c>
      <c r="J1439" s="22">
        <v>-56</v>
      </c>
      <c r="R1439" t="s">
        <v>79</v>
      </c>
      <c r="V1439">
        <v>2601177</v>
      </c>
      <c r="W1439" t="s">
        <v>851</v>
      </c>
      <c r="X1439" t="s">
        <v>169</v>
      </c>
      <c r="Y1439" t="s">
        <v>281</v>
      </c>
      <c r="Z1439" t="s">
        <v>863</v>
      </c>
      <c r="AG1439" t="s">
        <v>851</v>
      </c>
      <c r="AH1439" t="s">
        <v>853</v>
      </c>
      <c r="AI1439" t="s">
        <v>284</v>
      </c>
      <c r="AJ1439">
        <v>870936440</v>
      </c>
      <c r="AN1439">
        <v>260001</v>
      </c>
      <c r="BF1439">
        <f t="shared" si="100"/>
        <v>0</v>
      </c>
      <c r="BG1439" s="22">
        <f t="shared" si="101"/>
        <v>-214</v>
      </c>
      <c r="BH1439" s="61" t="s">
        <v>71</v>
      </c>
      <c r="BI1439" t="e">
        <f>+VLOOKUP(AG1439,Sheet4!A:A,1,FALSE())</f>
        <v>#N/A</v>
      </c>
      <c r="BN1439" s="62">
        <v>-56</v>
      </c>
      <c r="BO1439" t="s">
        <v>854</v>
      </c>
    </row>
    <row r="1440" spans="1:67" ht="12.75" hidden="1" customHeight="1" x14ac:dyDescent="0.3">
      <c r="A1440" s="60">
        <v>46114</v>
      </c>
      <c r="B1440" t="s">
        <v>78</v>
      </c>
      <c r="F1440" s="63">
        <v>229</v>
      </c>
      <c r="G1440">
        <v>114.5</v>
      </c>
      <c r="H1440">
        <v>182</v>
      </c>
      <c r="I1440">
        <v>182</v>
      </c>
      <c r="J1440" s="22">
        <v>-47</v>
      </c>
      <c r="R1440" t="s">
        <v>79</v>
      </c>
      <c r="V1440">
        <v>2601177</v>
      </c>
      <c r="W1440" t="s">
        <v>851</v>
      </c>
      <c r="X1440" t="s">
        <v>169</v>
      </c>
      <c r="Y1440" t="s">
        <v>281</v>
      </c>
      <c r="Z1440" t="s">
        <v>864</v>
      </c>
      <c r="AG1440" t="s">
        <v>851</v>
      </c>
      <c r="AH1440" t="s">
        <v>853</v>
      </c>
      <c r="AI1440" t="s">
        <v>284</v>
      </c>
      <c r="AJ1440">
        <v>870936440</v>
      </c>
      <c r="AN1440">
        <v>260001</v>
      </c>
      <c r="BF1440">
        <f t="shared" si="100"/>
        <v>0</v>
      </c>
      <c r="BG1440" s="22">
        <f t="shared" si="101"/>
        <v>-182</v>
      </c>
      <c r="BH1440" s="61" t="s">
        <v>71</v>
      </c>
      <c r="BI1440" t="e">
        <f>+VLOOKUP(AG1440,Sheet4!A:A,1,FALSE())</f>
        <v>#N/A</v>
      </c>
      <c r="BN1440" s="62">
        <v>-47</v>
      </c>
      <c r="BO1440" t="s">
        <v>854</v>
      </c>
    </row>
    <row r="1441" spans="1:68" ht="12.75" hidden="1" customHeight="1" x14ac:dyDescent="0.3">
      <c r="A1441" s="60">
        <v>46114</v>
      </c>
      <c r="B1441" t="s">
        <v>78</v>
      </c>
      <c r="F1441" s="63">
        <v>318</v>
      </c>
      <c r="G1441">
        <v>159</v>
      </c>
      <c r="H1441">
        <v>253</v>
      </c>
      <c r="I1441">
        <v>253</v>
      </c>
      <c r="J1441" s="22">
        <v>-65</v>
      </c>
      <c r="R1441" t="s">
        <v>79</v>
      </c>
      <c r="V1441">
        <v>2601177</v>
      </c>
      <c r="W1441" t="s">
        <v>851</v>
      </c>
      <c r="X1441" t="s">
        <v>169</v>
      </c>
      <c r="Y1441" t="s">
        <v>281</v>
      </c>
      <c r="Z1441" t="s">
        <v>865</v>
      </c>
      <c r="AG1441" t="s">
        <v>851</v>
      </c>
      <c r="AH1441" t="s">
        <v>853</v>
      </c>
      <c r="AI1441" t="s">
        <v>284</v>
      </c>
      <c r="AJ1441">
        <v>870936440</v>
      </c>
      <c r="AN1441">
        <v>260001</v>
      </c>
      <c r="BF1441">
        <f t="shared" si="100"/>
        <v>0</v>
      </c>
      <c r="BG1441" s="22">
        <f t="shared" si="101"/>
        <v>-253</v>
      </c>
      <c r="BH1441" s="61" t="s">
        <v>71</v>
      </c>
      <c r="BI1441" t="e">
        <f>+VLOOKUP(AG1441,Sheet4!A:A,1,FALSE())</f>
        <v>#N/A</v>
      </c>
      <c r="BN1441" s="62">
        <v>-65</v>
      </c>
      <c r="BO1441" t="s">
        <v>854</v>
      </c>
    </row>
    <row r="1442" spans="1:68" ht="12.75" hidden="1" customHeight="1" x14ac:dyDescent="0.3">
      <c r="A1442" s="60">
        <v>46114</v>
      </c>
      <c r="B1442" t="s">
        <v>78</v>
      </c>
      <c r="F1442" s="63">
        <v>396</v>
      </c>
      <c r="G1442">
        <v>198</v>
      </c>
      <c r="H1442">
        <v>314</v>
      </c>
      <c r="I1442">
        <v>314</v>
      </c>
      <c r="J1442" s="22">
        <v>-82</v>
      </c>
      <c r="R1442" t="s">
        <v>79</v>
      </c>
      <c r="V1442">
        <v>2601177</v>
      </c>
      <c r="W1442" t="s">
        <v>851</v>
      </c>
      <c r="X1442" t="s">
        <v>169</v>
      </c>
      <c r="Y1442" t="s">
        <v>281</v>
      </c>
      <c r="Z1442" t="s">
        <v>866</v>
      </c>
      <c r="AG1442" t="s">
        <v>851</v>
      </c>
      <c r="AH1442" t="s">
        <v>853</v>
      </c>
      <c r="AI1442" t="s">
        <v>284</v>
      </c>
      <c r="AJ1442">
        <v>870936440</v>
      </c>
      <c r="AN1442">
        <v>260001</v>
      </c>
      <c r="BF1442">
        <f t="shared" si="100"/>
        <v>0</v>
      </c>
      <c r="BG1442" s="22">
        <f t="shared" si="101"/>
        <v>-314</v>
      </c>
      <c r="BH1442" s="61" t="s">
        <v>71</v>
      </c>
      <c r="BI1442" t="e">
        <f>+VLOOKUP(AG1442,Sheet4!A:A,1,FALSE())</f>
        <v>#N/A</v>
      </c>
      <c r="BN1442" s="62">
        <v>-82</v>
      </c>
      <c r="BO1442" t="s">
        <v>854</v>
      </c>
    </row>
    <row r="1443" spans="1:68" ht="12.75" hidden="1" customHeight="1" x14ac:dyDescent="0.3">
      <c r="A1443" s="60">
        <v>46114</v>
      </c>
      <c r="B1443" t="s">
        <v>80</v>
      </c>
      <c r="F1443">
        <v>1312.5</v>
      </c>
      <c r="G1443">
        <v>1312.5</v>
      </c>
      <c r="H1443">
        <v>1037.5</v>
      </c>
      <c r="I1443">
        <v>1037.5</v>
      </c>
      <c r="J1443" s="22">
        <v>-275</v>
      </c>
      <c r="R1443" t="s">
        <v>81</v>
      </c>
      <c r="V1443">
        <v>2601177</v>
      </c>
      <c r="W1443" t="s">
        <v>851</v>
      </c>
      <c r="X1443" t="s">
        <v>169</v>
      </c>
      <c r="Y1443" t="s">
        <v>281</v>
      </c>
      <c r="Z1443" t="s">
        <v>852</v>
      </c>
      <c r="AG1443" t="s">
        <v>851</v>
      </c>
      <c r="AH1443" t="s">
        <v>853</v>
      </c>
      <c r="AI1443" t="s">
        <v>284</v>
      </c>
      <c r="AJ1443">
        <v>870936440</v>
      </c>
      <c r="AN1443">
        <v>260001</v>
      </c>
      <c r="BC1443" s="64">
        <v>1312</v>
      </c>
      <c r="BF1443">
        <f t="shared" si="100"/>
        <v>1312</v>
      </c>
      <c r="BG1443" s="22">
        <f t="shared" si="101"/>
        <v>274.5</v>
      </c>
      <c r="BH1443" s="67" t="s">
        <v>99</v>
      </c>
      <c r="BI1443" t="e">
        <f>+VLOOKUP(AG1443,Sheet4!A:A,1,FALSE())</f>
        <v>#N/A</v>
      </c>
      <c r="BN1443" s="62">
        <v>-275</v>
      </c>
      <c r="BO1443" t="s">
        <v>854</v>
      </c>
    </row>
    <row r="1444" spans="1:68" ht="12.75" hidden="1" customHeight="1" x14ac:dyDescent="0.3">
      <c r="A1444" s="60">
        <v>46114</v>
      </c>
      <c r="B1444" t="s">
        <v>80</v>
      </c>
      <c r="F1444">
        <v>412.5</v>
      </c>
      <c r="G1444">
        <v>412.5</v>
      </c>
      <c r="H1444">
        <v>325</v>
      </c>
      <c r="I1444">
        <v>325</v>
      </c>
      <c r="J1444" s="22">
        <v>-87.5</v>
      </c>
      <c r="R1444" t="s">
        <v>81</v>
      </c>
      <c r="V1444">
        <v>2601177</v>
      </c>
      <c r="W1444" t="s">
        <v>851</v>
      </c>
      <c r="X1444" t="s">
        <v>169</v>
      </c>
      <c r="Y1444" t="s">
        <v>281</v>
      </c>
      <c r="Z1444" t="s">
        <v>855</v>
      </c>
      <c r="AG1444" t="s">
        <v>851</v>
      </c>
      <c r="AH1444" t="s">
        <v>853</v>
      </c>
      <c r="AI1444" t="s">
        <v>284</v>
      </c>
      <c r="AJ1444">
        <v>870936440</v>
      </c>
      <c r="AN1444">
        <v>260001</v>
      </c>
      <c r="BD1444" s="64">
        <v>412</v>
      </c>
      <c r="BF1444">
        <f t="shared" si="100"/>
        <v>412</v>
      </c>
      <c r="BG1444" s="22">
        <f t="shared" si="101"/>
        <v>87</v>
      </c>
      <c r="BH1444" s="65" t="s">
        <v>99</v>
      </c>
      <c r="BI1444" t="e">
        <f>+VLOOKUP(AG1444,Sheet4!A:A,1,FALSE())</f>
        <v>#N/A</v>
      </c>
      <c r="BN1444" s="62">
        <v>-87.5</v>
      </c>
      <c r="BO1444" t="s">
        <v>854</v>
      </c>
    </row>
    <row r="1445" spans="1:68" ht="12.75" hidden="1" customHeight="1" x14ac:dyDescent="0.3">
      <c r="A1445" s="60">
        <v>46114</v>
      </c>
      <c r="B1445" t="s">
        <v>80</v>
      </c>
      <c r="F1445">
        <v>1262.5</v>
      </c>
      <c r="G1445">
        <v>1262.5</v>
      </c>
      <c r="H1445">
        <v>1000</v>
      </c>
      <c r="I1445">
        <v>1000</v>
      </c>
      <c r="J1445" s="22">
        <v>-262.5</v>
      </c>
      <c r="R1445" t="s">
        <v>81</v>
      </c>
      <c r="V1445">
        <v>2601177</v>
      </c>
      <c r="W1445" t="s">
        <v>851</v>
      </c>
      <c r="X1445" t="s">
        <v>169</v>
      </c>
      <c r="Y1445" t="s">
        <v>281</v>
      </c>
      <c r="Z1445" t="s">
        <v>856</v>
      </c>
      <c r="AG1445" t="s">
        <v>851</v>
      </c>
      <c r="AH1445" t="s">
        <v>853</v>
      </c>
      <c r="AI1445" t="s">
        <v>284</v>
      </c>
      <c r="AJ1445">
        <v>870936440</v>
      </c>
      <c r="AN1445">
        <v>260001</v>
      </c>
      <c r="BC1445" s="64">
        <v>1262</v>
      </c>
      <c r="BF1445">
        <f t="shared" si="100"/>
        <v>1262</v>
      </c>
      <c r="BG1445" s="22">
        <f t="shared" si="101"/>
        <v>262</v>
      </c>
      <c r="BH1445" s="67" t="s">
        <v>99</v>
      </c>
      <c r="BI1445" t="e">
        <f>+VLOOKUP(AG1445,Sheet4!A:A,1,FALSE())</f>
        <v>#N/A</v>
      </c>
      <c r="BN1445" s="62">
        <v>-262.5</v>
      </c>
      <c r="BO1445" t="s">
        <v>854</v>
      </c>
    </row>
    <row r="1446" spans="1:68" ht="12.75" hidden="1" customHeight="1" x14ac:dyDescent="0.3">
      <c r="A1446" s="60">
        <v>46114</v>
      </c>
      <c r="B1446" t="s">
        <v>80</v>
      </c>
      <c r="F1446">
        <v>637.5</v>
      </c>
      <c r="G1446">
        <v>637.5</v>
      </c>
      <c r="H1446">
        <v>512.5</v>
      </c>
      <c r="I1446">
        <v>512.5</v>
      </c>
      <c r="J1446" s="22">
        <v>-125</v>
      </c>
      <c r="R1446" t="s">
        <v>81</v>
      </c>
      <c r="V1446">
        <v>2601177</v>
      </c>
      <c r="W1446" t="s">
        <v>851</v>
      </c>
      <c r="X1446" t="s">
        <v>169</v>
      </c>
      <c r="Y1446" t="s">
        <v>281</v>
      </c>
      <c r="Z1446" t="s">
        <v>857</v>
      </c>
      <c r="AG1446" t="s">
        <v>851</v>
      </c>
      <c r="AH1446" t="s">
        <v>853</v>
      </c>
      <c r="AI1446" t="s">
        <v>284</v>
      </c>
      <c r="AJ1446">
        <v>870936440</v>
      </c>
      <c r="AN1446">
        <v>260001</v>
      </c>
      <c r="BD1446" s="64">
        <v>638</v>
      </c>
      <c r="BF1446">
        <f t="shared" si="100"/>
        <v>638</v>
      </c>
      <c r="BG1446" s="22">
        <f t="shared" si="101"/>
        <v>125.5</v>
      </c>
      <c r="BH1446" s="65" t="s">
        <v>99</v>
      </c>
      <c r="BI1446" t="e">
        <f>+VLOOKUP(AG1446,Sheet4!A:A,1,FALSE())</f>
        <v>#N/A</v>
      </c>
      <c r="BN1446" s="62">
        <v>-125</v>
      </c>
      <c r="BO1446" t="s">
        <v>854</v>
      </c>
    </row>
    <row r="1447" spans="1:68" ht="12.75" hidden="1" customHeight="1" x14ac:dyDescent="0.3">
      <c r="A1447" s="60">
        <v>46114</v>
      </c>
      <c r="B1447" t="s">
        <v>80</v>
      </c>
      <c r="F1447">
        <v>2550</v>
      </c>
      <c r="G1447">
        <v>2550</v>
      </c>
      <c r="H1447">
        <v>2025</v>
      </c>
      <c r="I1447">
        <v>2025</v>
      </c>
      <c r="J1447" s="22">
        <v>-525</v>
      </c>
      <c r="R1447" t="s">
        <v>81</v>
      </c>
      <c r="V1447">
        <v>2601177</v>
      </c>
      <c r="W1447" t="s">
        <v>851</v>
      </c>
      <c r="X1447" t="s">
        <v>169</v>
      </c>
      <c r="Y1447" t="s">
        <v>281</v>
      </c>
      <c r="Z1447" t="s">
        <v>858</v>
      </c>
      <c r="AG1447" t="s">
        <v>851</v>
      </c>
      <c r="AH1447" t="s">
        <v>853</v>
      </c>
      <c r="AI1447" t="s">
        <v>284</v>
      </c>
      <c r="AJ1447">
        <v>870936440</v>
      </c>
      <c r="AN1447">
        <v>260001</v>
      </c>
      <c r="BC1447" s="64">
        <v>2550</v>
      </c>
      <c r="BF1447">
        <f t="shared" si="100"/>
        <v>2550</v>
      </c>
      <c r="BG1447" s="22">
        <f t="shared" si="101"/>
        <v>525</v>
      </c>
      <c r="BH1447" s="67" t="s">
        <v>99</v>
      </c>
      <c r="BI1447" t="e">
        <f>+VLOOKUP(AG1447,Sheet4!A:A,1,FALSE())</f>
        <v>#N/A</v>
      </c>
      <c r="BN1447" s="62">
        <v>-525</v>
      </c>
      <c r="BO1447" t="s">
        <v>854</v>
      </c>
    </row>
    <row r="1448" spans="1:68" ht="12.75" hidden="1" customHeight="1" x14ac:dyDescent="0.3">
      <c r="A1448" s="60">
        <v>46114</v>
      </c>
      <c r="B1448" t="s">
        <v>80</v>
      </c>
      <c r="F1448">
        <v>2262.5</v>
      </c>
      <c r="G1448">
        <v>2262.5</v>
      </c>
      <c r="H1448">
        <v>1800</v>
      </c>
      <c r="I1448">
        <v>1800</v>
      </c>
      <c r="J1448" s="22">
        <v>-462.5</v>
      </c>
      <c r="R1448" t="s">
        <v>81</v>
      </c>
      <c r="V1448">
        <v>2601177</v>
      </c>
      <c r="W1448" t="s">
        <v>851</v>
      </c>
      <c r="X1448" t="s">
        <v>169</v>
      </c>
      <c r="Y1448" t="s">
        <v>281</v>
      </c>
      <c r="Z1448" t="s">
        <v>859</v>
      </c>
      <c r="AG1448" t="s">
        <v>851</v>
      </c>
      <c r="AH1448" t="s">
        <v>853</v>
      </c>
      <c r="AI1448" t="s">
        <v>284</v>
      </c>
      <c r="AJ1448">
        <v>870936440</v>
      </c>
      <c r="AN1448">
        <v>260001</v>
      </c>
      <c r="BC1448" s="64">
        <v>2262</v>
      </c>
      <c r="BF1448">
        <f t="shared" si="100"/>
        <v>2262</v>
      </c>
      <c r="BG1448" s="22">
        <f t="shared" si="101"/>
        <v>462</v>
      </c>
      <c r="BH1448" s="67" t="s">
        <v>99</v>
      </c>
      <c r="BI1448" t="e">
        <f>+VLOOKUP(AG1448,Sheet4!A:A,1,FALSE())</f>
        <v>#N/A</v>
      </c>
      <c r="BN1448" s="62">
        <v>-462.5</v>
      </c>
      <c r="BO1448" t="s">
        <v>854</v>
      </c>
    </row>
    <row r="1449" spans="1:68" ht="12.75" hidden="1" customHeight="1" x14ac:dyDescent="0.3">
      <c r="A1449" s="60">
        <v>46114</v>
      </c>
      <c r="B1449" t="s">
        <v>80</v>
      </c>
      <c r="F1449">
        <v>1287.5</v>
      </c>
      <c r="G1449">
        <v>1287.5</v>
      </c>
      <c r="H1449">
        <v>1025</v>
      </c>
      <c r="I1449">
        <v>1025</v>
      </c>
      <c r="J1449" s="22">
        <v>-262.5</v>
      </c>
      <c r="R1449" t="s">
        <v>81</v>
      </c>
      <c r="V1449">
        <v>2601177</v>
      </c>
      <c r="W1449" t="s">
        <v>851</v>
      </c>
      <c r="X1449" t="s">
        <v>169</v>
      </c>
      <c r="Y1449" t="s">
        <v>281</v>
      </c>
      <c r="Z1449" t="s">
        <v>860</v>
      </c>
      <c r="AG1449" t="s">
        <v>851</v>
      </c>
      <c r="AH1449" t="s">
        <v>853</v>
      </c>
      <c r="AI1449" t="s">
        <v>284</v>
      </c>
      <c r="AJ1449">
        <v>870936440</v>
      </c>
      <c r="AN1449">
        <v>260001</v>
      </c>
      <c r="BC1449" s="64">
        <v>1288</v>
      </c>
      <c r="BF1449">
        <f t="shared" si="100"/>
        <v>1288</v>
      </c>
      <c r="BG1449" s="22">
        <f t="shared" si="101"/>
        <v>263</v>
      </c>
      <c r="BH1449" s="67" t="s">
        <v>99</v>
      </c>
      <c r="BI1449" t="e">
        <f>+VLOOKUP(AG1449,Sheet4!A:A,1,FALSE())</f>
        <v>#N/A</v>
      </c>
      <c r="BN1449" s="62">
        <v>-262.5</v>
      </c>
      <c r="BO1449" t="s">
        <v>854</v>
      </c>
    </row>
    <row r="1450" spans="1:68" ht="12.75" hidden="1" customHeight="1" x14ac:dyDescent="0.3">
      <c r="A1450" s="60">
        <v>46114</v>
      </c>
      <c r="B1450" t="s">
        <v>80</v>
      </c>
      <c r="F1450">
        <v>862.5</v>
      </c>
      <c r="G1450">
        <v>862.5</v>
      </c>
      <c r="H1450">
        <v>687.5</v>
      </c>
      <c r="I1450">
        <v>687.5</v>
      </c>
      <c r="J1450" s="22">
        <v>-175</v>
      </c>
      <c r="R1450" t="s">
        <v>81</v>
      </c>
      <c r="V1450">
        <v>2601177</v>
      </c>
      <c r="W1450" t="s">
        <v>851</v>
      </c>
      <c r="X1450" t="s">
        <v>169</v>
      </c>
      <c r="Y1450" t="s">
        <v>281</v>
      </c>
      <c r="Z1450" t="s">
        <v>861</v>
      </c>
      <c r="AG1450" t="s">
        <v>851</v>
      </c>
      <c r="AH1450" t="s">
        <v>853</v>
      </c>
      <c r="AI1450" t="s">
        <v>284</v>
      </c>
      <c r="AJ1450">
        <v>870936440</v>
      </c>
      <c r="AN1450">
        <v>260001</v>
      </c>
      <c r="BC1450" s="64">
        <v>862</v>
      </c>
      <c r="BF1450">
        <f t="shared" si="100"/>
        <v>862</v>
      </c>
      <c r="BG1450" s="22">
        <f t="shared" si="101"/>
        <v>174.5</v>
      </c>
      <c r="BH1450" s="67" t="s">
        <v>99</v>
      </c>
      <c r="BI1450" t="e">
        <f>+VLOOKUP(AG1450,Sheet4!A:A,1,FALSE())</f>
        <v>#N/A</v>
      </c>
      <c r="BN1450" s="62">
        <v>-175</v>
      </c>
      <c r="BO1450" t="s">
        <v>854</v>
      </c>
    </row>
    <row r="1451" spans="1:68" ht="12.75" hidden="1" customHeight="1" x14ac:dyDescent="0.3">
      <c r="A1451" s="60">
        <v>46114</v>
      </c>
      <c r="B1451" t="s">
        <v>80</v>
      </c>
      <c r="F1451">
        <v>3500</v>
      </c>
      <c r="G1451">
        <v>3500</v>
      </c>
      <c r="H1451">
        <v>2775</v>
      </c>
      <c r="I1451">
        <v>2775</v>
      </c>
      <c r="J1451" s="22">
        <v>-725</v>
      </c>
      <c r="R1451" t="s">
        <v>81</v>
      </c>
      <c r="V1451">
        <v>2601177</v>
      </c>
      <c r="W1451" t="s">
        <v>851</v>
      </c>
      <c r="X1451" t="s">
        <v>169</v>
      </c>
      <c r="Y1451" t="s">
        <v>281</v>
      </c>
      <c r="Z1451" t="s">
        <v>862</v>
      </c>
      <c r="AG1451" t="s">
        <v>851</v>
      </c>
      <c r="AH1451" t="s">
        <v>853</v>
      </c>
      <c r="AI1451" t="s">
        <v>284</v>
      </c>
      <c r="AJ1451">
        <v>870936440</v>
      </c>
      <c r="AN1451">
        <v>260001</v>
      </c>
      <c r="BC1451" s="64">
        <v>3500</v>
      </c>
      <c r="BF1451">
        <f t="shared" si="100"/>
        <v>3500</v>
      </c>
      <c r="BG1451" s="22">
        <f t="shared" si="101"/>
        <v>725</v>
      </c>
      <c r="BH1451" s="67" t="s">
        <v>99</v>
      </c>
      <c r="BI1451" t="e">
        <f>+VLOOKUP(AG1451,Sheet4!A:A,1,FALSE())</f>
        <v>#N/A</v>
      </c>
      <c r="BN1451" s="62">
        <v>-725</v>
      </c>
      <c r="BO1451" t="s">
        <v>854</v>
      </c>
    </row>
    <row r="1452" spans="1:68" ht="12.75" hidden="1" customHeight="1" x14ac:dyDescent="0.3">
      <c r="A1452" s="60">
        <v>46114</v>
      </c>
      <c r="B1452" t="s">
        <v>80</v>
      </c>
      <c r="F1452">
        <v>3375</v>
      </c>
      <c r="G1452">
        <v>3375</v>
      </c>
      <c r="H1452">
        <v>2675</v>
      </c>
      <c r="I1452">
        <v>2675</v>
      </c>
      <c r="J1452" s="22">
        <v>-700</v>
      </c>
      <c r="R1452" t="s">
        <v>81</v>
      </c>
      <c r="V1452">
        <v>2601177</v>
      </c>
      <c r="W1452" t="s">
        <v>851</v>
      </c>
      <c r="X1452" t="s">
        <v>169</v>
      </c>
      <c r="Y1452" t="s">
        <v>281</v>
      </c>
      <c r="Z1452" t="s">
        <v>863</v>
      </c>
      <c r="AG1452" t="s">
        <v>851</v>
      </c>
      <c r="AH1452" t="s">
        <v>853</v>
      </c>
      <c r="AI1452" t="s">
        <v>284</v>
      </c>
      <c r="AJ1452">
        <v>870936440</v>
      </c>
      <c r="AN1452">
        <v>260001</v>
      </c>
      <c r="BC1452" s="64">
        <v>3375</v>
      </c>
      <c r="BF1452">
        <f t="shared" si="100"/>
        <v>3375</v>
      </c>
      <c r="BG1452" s="22">
        <f t="shared" si="101"/>
        <v>700</v>
      </c>
      <c r="BH1452" s="67" t="s">
        <v>99</v>
      </c>
      <c r="BI1452" t="e">
        <f>+VLOOKUP(AG1452,Sheet4!A:A,1,FALSE())</f>
        <v>#N/A</v>
      </c>
      <c r="BN1452" s="62">
        <v>-700</v>
      </c>
      <c r="BO1452" t="s">
        <v>854</v>
      </c>
    </row>
    <row r="1453" spans="1:68" ht="12.75" hidden="1" customHeight="1" x14ac:dyDescent="0.3">
      <c r="A1453" s="60">
        <v>46114</v>
      </c>
      <c r="B1453" t="s">
        <v>80</v>
      </c>
      <c r="F1453">
        <v>2862.5</v>
      </c>
      <c r="G1453">
        <v>2862.5</v>
      </c>
      <c r="H1453">
        <v>2275</v>
      </c>
      <c r="I1453">
        <v>2275</v>
      </c>
      <c r="J1453" s="22">
        <v>-587.5</v>
      </c>
      <c r="R1453" t="s">
        <v>81</v>
      </c>
      <c r="V1453">
        <v>2601177</v>
      </c>
      <c r="W1453" t="s">
        <v>851</v>
      </c>
      <c r="X1453" t="s">
        <v>169</v>
      </c>
      <c r="Y1453" t="s">
        <v>281</v>
      </c>
      <c r="Z1453" t="s">
        <v>864</v>
      </c>
      <c r="AG1453" t="s">
        <v>851</v>
      </c>
      <c r="AH1453" t="s">
        <v>853</v>
      </c>
      <c r="AI1453" t="s">
        <v>284</v>
      </c>
      <c r="AJ1453">
        <v>870936440</v>
      </c>
      <c r="AN1453">
        <v>260001</v>
      </c>
      <c r="BD1453" s="64">
        <v>2862</v>
      </c>
      <c r="BF1453">
        <f t="shared" si="100"/>
        <v>2862</v>
      </c>
      <c r="BG1453" s="22">
        <f t="shared" si="101"/>
        <v>587</v>
      </c>
      <c r="BH1453" s="65" t="s">
        <v>99</v>
      </c>
      <c r="BI1453" t="e">
        <f>+VLOOKUP(AG1453,Sheet4!A:A,1,FALSE())</f>
        <v>#N/A</v>
      </c>
      <c r="BN1453" s="62">
        <v>-587.5</v>
      </c>
      <c r="BO1453" t="s">
        <v>854</v>
      </c>
    </row>
    <row r="1454" spans="1:68" ht="12.75" hidden="1" customHeight="1" x14ac:dyDescent="0.3">
      <c r="A1454" s="60">
        <v>46114</v>
      </c>
      <c r="B1454" t="s">
        <v>80</v>
      </c>
      <c r="F1454">
        <v>3975</v>
      </c>
      <c r="G1454">
        <v>3975</v>
      </c>
      <c r="H1454">
        <v>3162.5</v>
      </c>
      <c r="I1454">
        <v>3162.5</v>
      </c>
      <c r="J1454" s="22">
        <v>-812.5</v>
      </c>
      <c r="R1454" t="s">
        <v>81</v>
      </c>
      <c r="V1454">
        <v>2601177</v>
      </c>
      <c r="W1454" t="s">
        <v>851</v>
      </c>
      <c r="X1454" t="s">
        <v>169</v>
      </c>
      <c r="Y1454" t="s">
        <v>281</v>
      </c>
      <c r="Z1454" t="s">
        <v>865</v>
      </c>
      <c r="AG1454" t="s">
        <v>851</v>
      </c>
      <c r="AH1454" t="s">
        <v>853</v>
      </c>
      <c r="AI1454" t="s">
        <v>284</v>
      </c>
      <c r="AJ1454">
        <v>870936440</v>
      </c>
      <c r="AN1454">
        <v>260001</v>
      </c>
      <c r="BD1454" s="64">
        <v>3975</v>
      </c>
      <c r="BF1454">
        <f t="shared" si="100"/>
        <v>3975</v>
      </c>
      <c r="BG1454" s="22">
        <f t="shared" si="101"/>
        <v>812.5</v>
      </c>
      <c r="BH1454" s="65" t="s">
        <v>99</v>
      </c>
      <c r="BI1454" t="e">
        <f>+VLOOKUP(AG1454,Sheet4!A:A,1,FALSE())</f>
        <v>#N/A</v>
      </c>
      <c r="BN1454" s="62">
        <v>-812.5</v>
      </c>
      <c r="BO1454" t="s">
        <v>854</v>
      </c>
    </row>
    <row r="1455" spans="1:68" ht="12.75" hidden="1" customHeight="1" x14ac:dyDescent="0.3">
      <c r="A1455" s="60">
        <v>46114</v>
      </c>
      <c r="B1455" t="s">
        <v>80</v>
      </c>
      <c r="F1455">
        <v>4950</v>
      </c>
      <c r="G1455">
        <v>4950</v>
      </c>
      <c r="H1455">
        <v>3925</v>
      </c>
      <c r="I1455">
        <v>3925</v>
      </c>
      <c r="J1455" s="22">
        <v>-1025</v>
      </c>
      <c r="R1455" t="s">
        <v>81</v>
      </c>
      <c r="V1455">
        <v>2601177</v>
      </c>
      <c r="W1455" t="s">
        <v>851</v>
      </c>
      <c r="X1455" t="s">
        <v>169</v>
      </c>
      <c r="Y1455" t="s">
        <v>281</v>
      </c>
      <c r="Z1455" t="s">
        <v>866</v>
      </c>
      <c r="AG1455" t="s">
        <v>851</v>
      </c>
      <c r="AH1455" t="s">
        <v>853</v>
      </c>
      <c r="AI1455" t="s">
        <v>284</v>
      </c>
      <c r="AJ1455">
        <v>870936440</v>
      </c>
      <c r="AN1455">
        <v>260001</v>
      </c>
      <c r="BD1455" s="64">
        <v>4950</v>
      </c>
      <c r="BF1455">
        <f t="shared" si="100"/>
        <v>4950</v>
      </c>
      <c r="BG1455" s="22">
        <f t="shared" si="101"/>
        <v>1025</v>
      </c>
      <c r="BH1455" s="65" t="s">
        <v>99</v>
      </c>
      <c r="BI1455" t="e">
        <f>+VLOOKUP(AG1455,Sheet4!A:A,1,FALSE())</f>
        <v>#N/A</v>
      </c>
      <c r="BN1455" s="62">
        <v>-1025</v>
      </c>
      <c r="BO1455" t="s">
        <v>854</v>
      </c>
    </row>
    <row r="1456" spans="1:68" ht="12.75" customHeight="1" x14ac:dyDescent="0.3">
      <c r="A1456" s="60">
        <v>46114</v>
      </c>
      <c r="B1456" t="s">
        <v>63</v>
      </c>
      <c r="F1456">
        <v>1320</v>
      </c>
      <c r="G1456">
        <v>1320</v>
      </c>
      <c r="H1456" s="22">
        <v>1065</v>
      </c>
      <c r="I1456" s="22">
        <v>1065</v>
      </c>
      <c r="J1456" s="22">
        <f t="shared" ref="J1456:J1472" si="102">I1456-G1456</f>
        <v>-255</v>
      </c>
      <c r="K1456" s="22"/>
      <c r="L1456" s="22"/>
      <c r="R1456" t="s">
        <v>64</v>
      </c>
      <c r="V1456">
        <v>2601178</v>
      </c>
      <c r="W1456" t="s">
        <v>867</v>
      </c>
      <c r="X1456" t="s">
        <v>66</v>
      </c>
      <c r="Y1456" t="s">
        <v>152</v>
      </c>
      <c r="Z1456" t="s">
        <v>868</v>
      </c>
      <c r="AG1456" t="s">
        <v>867</v>
      </c>
      <c r="AH1456" t="s">
        <v>869</v>
      </c>
      <c r="AI1456" t="s">
        <v>155</v>
      </c>
      <c r="AJ1456" t="s">
        <v>156</v>
      </c>
      <c r="AN1456">
        <v>260001</v>
      </c>
      <c r="BB1456" s="22">
        <v>-255</v>
      </c>
      <c r="BF1456">
        <f t="shared" si="100"/>
        <v>0</v>
      </c>
      <c r="BG1456" s="22">
        <f t="shared" si="101"/>
        <v>-1065</v>
      </c>
      <c r="BH1456" s="61" t="s">
        <v>71</v>
      </c>
      <c r="BI1456" t="e">
        <f>+VLOOKUP(AG1456,Sheet4!A:A,1,FALSE())</f>
        <v>#N/A</v>
      </c>
      <c r="BN1456" s="62">
        <f t="shared" ref="BN1456:BN1472" si="103">+I1456+-H1456</f>
        <v>0</v>
      </c>
      <c r="BO1456" t="s">
        <v>870</v>
      </c>
      <c r="BP1456" t="s">
        <v>101</v>
      </c>
    </row>
    <row r="1457" spans="1:68" ht="12.75" hidden="1" customHeight="1" x14ac:dyDescent="0.3">
      <c r="A1457" s="60">
        <v>46114</v>
      </c>
      <c r="B1457" t="s">
        <v>74</v>
      </c>
      <c r="F1457" s="63">
        <v>88</v>
      </c>
      <c r="G1457">
        <v>44</v>
      </c>
      <c r="H1457" s="22">
        <v>71</v>
      </c>
      <c r="I1457" s="22">
        <v>71</v>
      </c>
      <c r="J1457" s="22">
        <f t="shared" si="102"/>
        <v>27</v>
      </c>
      <c r="K1457" s="22"/>
      <c r="L1457" s="22"/>
      <c r="R1457" t="s">
        <v>75</v>
      </c>
      <c r="V1457">
        <v>2601178</v>
      </c>
      <c r="W1457" t="s">
        <v>867</v>
      </c>
      <c r="X1457" t="s">
        <v>66</v>
      </c>
      <c r="Y1457" t="s">
        <v>152</v>
      </c>
      <c r="Z1457" t="s">
        <v>868</v>
      </c>
      <c r="AG1457" t="s">
        <v>867</v>
      </c>
      <c r="AH1457" t="s">
        <v>869</v>
      </c>
      <c r="AI1457" t="s">
        <v>155</v>
      </c>
      <c r="AJ1457" t="s">
        <v>156</v>
      </c>
      <c r="AN1457">
        <v>260001</v>
      </c>
      <c r="BB1457" s="22">
        <v>-17</v>
      </c>
      <c r="BF1457">
        <f t="shared" si="100"/>
        <v>0</v>
      </c>
      <c r="BG1457" s="22">
        <f t="shared" si="101"/>
        <v>-71</v>
      </c>
      <c r="BH1457" s="61" t="s">
        <v>71</v>
      </c>
      <c r="BI1457" t="e">
        <f>+VLOOKUP(AG1457,Sheet4!A:A,1,FALSE())</f>
        <v>#N/A</v>
      </c>
      <c r="BN1457" s="62">
        <f t="shared" si="103"/>
        <v>0</v>
      </c>
      <c r="BO1457" t="s">
        <v>870</v>
      </c>
    </row>
    <row r="1458" spans="1:68" ht="12.75" hidden="1" customHeight="1" x14ac:dyDescent="0.3">
      <c r="A1458" s="60">
        <v>46114</v>
      </c>
      <c r="B1458" t="s">
        <v>76</v>
      </c>
      <c r="F1458">
        <v>1760</v>
      </c>
      <c r="G1458">
        <v>1760</v>
      </c>
      <c r="H1458" s="22">
        <v>1420</v>
      </c>
      <c r="I1458" s="22">
        <v>1420</v>
      </c>
      <c r="J1458" s="22">
        <f t="shared" si="102"/>
        <v>-340</v>
      </c>
      <c r="K1458" s="22"/>
      <c r="L1458" s="22"/>
      <c r="R1458" t="s">
        <v>77</v>
      </c>
      <c r="V1458">
        <v>2601178</v>
      </c>
      <c r="W1458" t="s">
        <v>867</v>
      </c>
      <c r="X1458" t="s">
        <v>66</v>
      </c>
      <c r="Y1458" t="s">
        <v>152</v>
      </c>
      <c r="Z1458" t="s">
        <v>868</v>
      </c>
      <c r="AG1458" t="s">
        <v>867</v>
      </c>
      <c r="AH1458" t="s">
        <v>869</v>
      </c>
      <c r="AI1458" t="s">
        <v>155</v>
      </c>
      <c r="AJ1458" t="s">
        <v>156</v>
      </c>
      <c r="AN1458">
        <v>260001</v>
      </c>
      <c r="BB1458" s="22">
        <v>-340</v>
      </c>
      <c r="BF1458">
        <f t="shared" si="100"/>
        <v>0</v>
      </c>
      <c r="BG1458" s="22">
        <f t="shared" si="101"/>
        <v>-1420</v>
      </c>
      <c r="BH1458" s="61" t="s">
        <v>71</v>
      </c>
      <c r="BI1458" t="e">
        <f>+VLOOKUP(AG1458,Sheet4!A:A,1,FALSE())</f>
        <v>#N/A</v>
      </c>
      <c r="BN1458" s="62">
        <f t="shared" si="103"/>
        <v>0</v>
      </c>
      <c r="BO1458" t="s">
        <v>870</v>
      </c>
    </row>
    <row r="1459" spans="1:68" ht="12.75" hidden="1" customHeight="1" x14ac:dyDescent="0.3">
      <c r="A1459" s="60">
        <v>46114</v>
      </c>
      <c r="B1459" t="s">
        <v>82</v>
      </c>
      <c r="F1459" s="63">
        <v>264</v>
      </c>
      <c r="G1459">
        <v>132</v>
      </c>
      <c r="H1459" s="22">
        <v>0</v>
      </c>
      <c r="I1459" s="22">
        <v>0</v>
      </c>
      <c r="J1459" s="22">
        <f t="shared" si="102"/>
        <v>-132</v>
      </c>
      <c r="K1459" s="22"/>
      <c r="L1459" s="22"/>
      <c r="R1459" t="s">
        <v>83</v>
      </c>
      <c r="V1459">
        <v>2601178</v>
      </c>
      <c r="W1459" t="s">
        <v>867</v>
      </c>
      <c r="X1459" t="s">
        <v>66</v>
      </c>
      <c r="Y1459" t="s">
        <v>152</v>
      </c>
      <c r="Z1459" t="s">
        <v>868</v>
      </c>
      <c r="AG1459" t="s">
        <v>867</v>
      </c>
      <c r="AH1459" t="s">
        <v>869</v>
      </c>
      <c r="AI1459" t="s">
        <v>155</v>
      </c>
      <c r="AJ1459" t="s">
        <v>156</v>
      </c>
      <c r="AN1459">
        <v>260001</v>
      </c>
      <c r="BB1459" s="22">
        <v>-264</v>
      </c>
      <c r="BF1459">
        <f t="shared" si="100"/>
        <v>0</v>
      </c>
      <c r="BG1459" s="22">
        <f t="shared" si="101"/>
        <v>0</v>
      </c>
      <c r="BH1459" s="61" t="s">
        <v>71</v>
      </c>
      <c r="BI1459" t="e">
        <f>+VLOOKUP(AG1459,Sheet4!A:A,1,FALSE())</f>
        <v>#N/A</v>
      </c>
      <c r="BN1459" s="62">
        <f t="shared" si="103"/>
        <v>0</v>
      </c>
      <c r="BO1459" t="s">
        <v>870</v>
      </c>
    </row>
    <row r="1460" spans="1:68" ht="12.75" hidden="1" customHeight="1" x14ac:dyDescent="0.3">
      <c r="A1460" s="60">
        <v>46114</v>
      </c>
      <c r="B1460" t="s">
        <v>84</v>
      </c>
      <c r="F1460">
        <v>4400</v>
      </c>
      <c r="G1460">
        <v>4400</v>
      </c>
      <c r="H1460" s="22">
        <v>0</v>
      </c>
      <c r="I1460" s="22">
        <v>0</v>
      </c>
      <c r="J1460" s="22">
        <f t="shared" si="102"/>
        <v>-4400</v>
      </c>
      <c r="K1460" s="22"/>
      <c r="L1460" s="22">
        <f>I1460/50</f>
        <v>0</v>
      </c>
      <c r="R1460" t="s">
        <v>85</v>
      </c>
      <c r="V1460">
        <v>2601178</v>
      </c>
      <c r="W1460" t="s">
        <v>867</v>
      </c>
      <c r="X1460" t="s">
        <v>66</v>
      </c>
      <c r="Y1460" t="s">
        <v>152</v>
      </c>
      <c r="Z1460" t="s">
        <v>868</v>
      </c>
      <c r="AG1460" t="s">
        <v>867</v>
      </c>
      <c r="AH1460" t="s">
        <v>869</v>
      </c>
      <c r="AI1460" t="s">
        <v>155</v>
      </c>
      <c r="AJ1460" t="s">
        <v>156</v>
      </c>
      <c r="AN1460">
        <v>260001</v>
      </c>
      <c r="BB1460" s="22">
        <v>-4400</v>
      </c>
      <c r="BF1460">
        <f t="shared" si="100"/>
        <v>0</v>
      </c>
      <c r="BG1460" s="22">
        <f t="shared" si="101"/>
        <v>0</v>
      </c>
      <c r="BH1460" s="61" t="s">
        <v>71</v>
      </c>
      <c r="BI1460" t="e">
        <f>+VLOOKUP(AG1460,Sheet4!A:A,1,FALSE())</f>
        <v>#N/A</v>
      </c>
      <c r="BN1460" s="62">
        <f t="shared" si="103"/>
        <v>0</v>
      </c>
      <c r="BO1460" t="s">
        <v>870</v>
      </c>
    </row>
    <row r="1461" spans="1:68" ht="12.75" customHeight="1" x14ac:dyDescent="0.3">
      <c r="A1461" s="60">
        <v>46114</v>
      </c>
      <c r="B1461" t="s">
        <v>63</v>
      </c>
      <c r="F1461">
        <v>1065</v>
      </c>
      <c r="G1461">
        <v>1065</v>
      </c>
      <c r="H1461" s="22">
        <v>0</v>
      </c>
      <c r="I1461" s="22">
        <v>0</v>
      </c>
      <c r="J1461" s="22">
        <f t="shared" si="102"/>
        <v>-1065</v>
      </c>
      <c r="K1461" s="22"/>
      <c r="L1461" s="22"/>
      <c r="R1461" t="s">
        <v>64</v>
      </c>
      <c r="V1461">
        <v>2601179</v>
      </c>
      <c r="W1461" t="s">
        <v>871</v>
      </c>
      <c r="X1461" t="s">
        <v>119</v>
      </c>
      <c r="Y1461" t="s">
        <v>298</v>
      </c>
      <c r="Z1461" t="s">
        <v>872</v>
      </c>
      <c r="AG1461" t="s">
        <v>871</v>
      </c>
      <c r="AH1461" t="s">
        <v>873</v>
      </c>
      <c r="AI1461" t="s">
        <v>301</v>
      </c>
      <c r="AJ1461" t="s">
        <v>302</v>
      </c>
      <c r="AN1461">
        <v>260001</v>
      </c>
      <c r="BB1461" s="22">
        <v>-1065</v>
      </c>
      <c r="BF1461">
        <f t="shared" si="100"/>
        <v>0</v>
      </c>
      <c r="BG1461" s="22">
        <f t="shared" si="101"/>
        <v>0</v>
      </c>
      <c r="BH1461" s="61" t="s">
        <v>71</v>
      </c>
      <c r="BI1461" t="e">
        <f>+VLOOKUP(AG1461,Sheet4!A:A,1,FALSE())</f>
        <v>#N/A</v>
      </c>
      <c r="BN1461" s="62">
        <f t="shared" si="103"/>
        <v>0</v>
      </c>
      <c r="BO1461" t="s">
        <v>874</v>
      </c>
      <c r="BP1461" t="s">
        <v>101</v>
      </c>
    </row>
    <row r="1462" spans="1:68" ht="12.75" hidden="1" customHeight="1" x14ac:dyDescent="0.3">
      <c r="A1462" s="60">
        <v>46114</v>
      </c>
      <c r="B1462" t="s">
        <v>74</v>
      </c>
      <c r="F1462" s="63">
        <v>71</v>
      </c>
      <c r="G1462">
        <v>35.5</v>
      </c>
      <c r="H1462" s="22">
        <v>0</v>
      </c>
      <c r="I1462" s="22">
        <v>0</v>
      </c>
      <c r="J1462" s="22">
        <f t="shared" si="102"/>
        <v>-35.5</v>
      </c>
      <c r="K1462" s="22"/>
      <c r="L1462" s="22"/>
      <c r="R1462" t="s">
        <v>75</v>
      </c>
      <c r="V1462">
        <v>2601179</v>
      </c>
      <c r="W1462" t="s">
        <v>871</v>
      </c>
      <c r="X1462" t="s">
        <v>119</v>
      </c>
      <c r="Y1462" t="s">
        <v>298</v>
      </c>
      <c r="Z1462" t="s">
        <v>872</v>
      </c>
      <c r="AG1462" t="s">
        <v>871</v>
      </c>
      <c r="AH1462" t="s">
        <v>873</v>
      </c>
      <c r="AI1462" t="s">
        <v>301</v>
      </c>
      <c r="AJ1462" t="s">
        <v>302</v>
      </c>
      <c r="AN1462">
        <v>260001</v>
      </c>
      <c r="BB1462" s="22">
        <v>-71</v>
      </c>
      <c r="BF1462">
        <f t="shared" si="100"/>
        <v>0</v>
      </c>
      <c r="BG1462" s="22">
        <f t="shared" si="101"/>
        <v>0</v>
      </c>
      <c r="BH1462" s="61" t="s">
        <v>71</v>
      </c>
      <c r="BI1462" t="e">
        <f>+VLOOKUP(AG1462,Sheet4!A:A,1,FALSE())</f>
        <v>#N/A</v>
      </c>
      <c r="BN1462" s="62">
        <f t="shared" si="103"/>
        <v>0</v>
      </c>
      <c r="BO1462" t="s">
        <v>874</v>
      </c>
    </row>
    <row r="1463" spans="1:68" ht="12.75" hidden="1" customHeight="1" x14ac:dyDescent="0.3">
      <c r="A1463" s="60">
        <v>46114</v>
      </c>
      <c r="B1463" t="s">
        <v>76</v>
      </c>
      <c r="F1463">
        <v>1420</v>
      </c>
      <c r="G1463">
        <v>1420</v>
      </c>
      <c r="H1463" s="22">
        <v>0</v>
      </c>
      <c r="I1463" s="22">
        <v>0</v>
      </c>
      <c r="J1463" s="22">
        <f t="shared" si="102"/>
        <v>-1420</v>
      </c>
      <c r="K1463" s="22"/>
      <c r="L1463" s="22"/>
      <c r="R1463" t="s">
        <v>77</v>
      </c>
      <c r="V1463">
        <v>2601179</v>
      </c>
      <c r="W1463" t="s">
        <v>871</v>
      </c>
      <c r="X1463" t="s">
        <v>119</v>
      </c>
      <c r="Y1463" t="s">
        <v>298</v>
      </c>
      <c r="Z1463" t="s">
        <v>872</v>
      </c>
      <c r="AG1463" t="s">
        <v>871</v>
      </c>
      <c r="AH1463" t="s">
        <v>873</v>
      </c>
      <c r="AI1463" t="s">
        <v>301</v>
      </c>
      <c r="AJ1463" t="s">
        <v>302</v>
      </c>
      <c r="AN1463">
        <v>260001</v>
      </c>
      <c r="BB1463" s="22">
        <v>-1420</v>
      </c>
      <c r="BF1463">
        <f t="shared" si="100"/>
        <v>0</v>
      </c>
      <c r="BG1463" s="22">
        <f t="shared" si="101"/>
        <v>0</v>
      </c>
      <c r="BH1463" s="61" t="s">
        <v>71</v>
      </c>
      <c r="BI1463" t="e">
        <f>+VLOOKUP(AG1463,Sheet4!A:A,1,FALSE())</f>
        <v>#N/A</v>
      </c>
      <c r="BN1463" s="62">
        <f t="shared" si="103"/>
        <v>0</v>
      </c>
      <c r="BO1463" t="s">
        <v>874</v>
      </c>
    </row>
    <row r="1464" spans="1:68" ht="12.75" hidden="1" customHeight="1" x14ac:dyDescent="0.3">
      <c r="A1464" s="60">
        <v>46114</v>
      </c>
      <c r="B1464" t="s">
        <v>82</v>
      </c>
      <c r="F1464" s="63">
        <v>213</v>
      </c>
      <c r="G1464">
        <v>106.5</v>
      </c>
      <c r="H1464" s="22">
        <v>0</v>
      </c>
      <c r="I1464" s="22">
        <v>0</v>
      </c>
      <c r="J1464" s="22">
        <f t="shared" si="102"/>
        <v>-106.5</v>
      </c>
      <c r="K1464" s="22"/>
      <c r="L1464" s="22"/>
      <c r="R1464" t="s">
        <v>83</v>
      </c>
      <c r="V1464">
        <v>2601179</v>
      </c>
      <c r="W1464" t="s">
        <v>871</v>
      </c>
      <c r="X1464" t="s">
        <v>119</v>
      </c>
      <c r="Y1464" t="s">
        <v>298</v>
      </c>
      <c r="Z1464" t="s">
        <v>872</v>
      </c>
      <c r="AG1464" t="s">
        <v>871</v>
      </c>
      <c r="AH1464" t="s">
        <v>873</v>
      </c>
      <c r="AI1464" t="s">
        <v>301</v>
      </c>
      <c r="AJ1464" t="s">
        <v>302</v>
      </c>
      <c r="AN1464">
        <v>260001</v>
      </c>
      <c r="BB1464" s="22">
        <v>-213</v>
      </c>
      <c r="BF1464">
        <f t="shared" si="100"/>
        <v>0</v>
      </c>
      <c r="BG1464" s="22">
        <f t="shared" si="101"/>
        <v>0</v>
      </c>
      <c r="BH1464" s="61" t="s">
        <v>71</v>
      </c>
      <c r="BI1464" t="e">
        <f>+VLOOKUP(AG1464,Sheet4!A:A,1,FALSE())</f>
        <v>#N/A</v>
      </c>
      <c r="BN1464" s="62">
        <f t="shared" si="103"/>
        <v>0</v>
      </c>
      <c r="BO1464" t="s">
        <v>874</v>
      </c>
    </row>
    <row r="1465" spans="1:68" ht="12.75" hidden="1" customHeight="1" x14ac:dyDescent="0.3">
      <c r="A1465" s="60">
        <v>46114</v>
      </c>
      <c r="B1465" t="s">
        <v>84</v>
      </c>
      <c r="F1465">
        <v>3550</v>
      </c>
      <c r="G1465">
        <v>3550</v>
      </c>
      <c r="H1465" s="22">
        <v>0</v>
      </c>
      <c r="I1465" s="22">
        <v>0</v>
      </c>
      <c r="J1465" s="22">
        <f t="shared" si="102"/>
        <v>-3550</v>
      </c>
      <c r="K1465" s="22"/>
      <c r="L1465" s="22"/>
      <c r="R1465" t="s">
        <v>85</v>
      </c>
      <c r="V1465">
        <v>2601179</v>
      </c>
      <c r="W1465" t="s">
        <v>871</v>
      </c>
      <c r="X1465" t="s">
        <v>119</v>
      </c>
      <c r="Y1465" t="s">
        <v>298</v>
      </c>
      <c r="Z1465" t="s">
        <v>872</v>
      </c>
      <c r="AG1465" t="s">
        <v>871</v>
      </c>
      <c r="AH1465" t="s">
        <v>873</v>
      </c>
      <c r="AI1465" t="s">
        <v>301</v>
      </c>
      <c r="AJ1465" t="s">
        <v>302</v>
      </c>
      <c r="AN1465">
        <v>260001</v>
      </c>
      <c r="BB1465" s="22">
        <v>-3550</v>
      </c>
      <c r="BF1465">
        <f t="shared" si="100"/>
        <v>0</v>
      </c>
      <c r="BG1465" s="22">
        <f t="shared" si="101"/>
        <v>0</v>
      </c>
      <c r="BH1465" s="61" t="s">
        <v>71</v>
      </c>
      <c r="BI1465" t="e">
        <f>+VLOOKUP(AG1465,Sheet4!A:A,1,FALSE())</f>
        <v>#N/A</v>
      </c>
      <c r="BN1465" s="62">
        <f t="shared" si="103"/>
        <v>0</v>
      </c>
      <c r="BO1465" t="s">
        <v>874</v>
      </c>
    </row>
    <row r="1466" spans="1:68" ht="12.75" customHeight="1" x14ac:dyDescent="0.3">
      <c r="A1466" s="60">
        <v>46114</v>
      </c>
      <c r="B1466" t="s">
        <v>63</v>
      </c>
      <c r="F1466">
        <v>1530</v>
      </c>
      <c r="G1466">
        <v>1530</v>
      </c>
      <c r="H1466" s="22">
        <f t="shared" ref="H1466:H1472" si="104">+G1466</f>
        <v>1530</v>
      </c>
      <c r="I1466" s="22">
        <f t="shared" ref="I1466:I1472" si="105">+G1466</f>
        <v>1530</v>
      </c>
      <c r="J1466" s="22">
        <f t="shared" si="102"/>
        <v>0</v>
      </c>
      <c r="K1466" s="22"/>
      <c r="L1466" s="22"/>
      <c r="R1466" t="s">
        <v>64</v>
      </c>
      <c r="V1466">
        <v>2601180</v>
      </c>
      <c r="W1466" s="69" t="s">
        <v>875</v>
      </c>
      <c r="X1466" t="s">
        <v>110</v>
      </c>
      <c r="Y1466" t="s">
        <v>347</v>
      </c>
      <c r="Z1466" t="s">
        <v>581</v>
      </c>
      <c r="AG1466" t="s">
        <v>875</v>
      </c>
      <c r="AH1466" t="s">
        <v>876</v>
      </c>
      <c r="AI1466" t="s">
        <v>350</v>
      </c>
      <c r="AJ1466" t="s">
        <v>351</v>
      </c>
      <c r="AN1466">
        <v>260001</v>
      </c>
      <c r="BB1466" s="22">
        <v>-1530</v>
      </c>
      <c r="BD1466" s="64">
        <v>1530</v>
      </c>
      <c r="BF1466">
        <f t="shared" si="100"/>
        <v>1530</v>
      </c>
      <c r="BG1466" s="22">
        <f t="shared" si="101"/>
        <v>0</v>
      </c>
      <c r="BH1466" s="65" t="s">
        <v>99</v>
      </c>
      <c r="BI1466" t="str">
        <f>+VLOOKUP(AG1466,Sheet4!A:A,1,FALSE())</f>
        <v>Elisa Sarifo Sunzumua</v>
      </c>
      <c r="BK1466" s="62">
        <f t="shared" ref="BK1466:BK1472" si="106">+G1466-BF1466</f>
        <v>0</v>
      </c>
      <c r="BN1466" s="62">
        <f t="shared" si="103"/>
        <v>0</v>
      </c>
      <c r="BO1466" t="s">
        <v>877</v>
      </c>
      <c r="BP1466" t="s">
        <v>73</v>
      </c>
    </row>
    <row r="1467" spans="1:68" ht="12.75" hidden="1" customHeight="1" x14ac:dyDescent="0.3">
      <c r="A1467" s="60">
        <v>46114</v>
      </c>
      <c r="B1467" t="s">
        <v>74</v>
      </c>
      <c r="F1467" s="63">
        <v>102</v>
      </c>
      <c r="G1467">
        <v>51</v>
      </c>
      <c r="H1467" s="22">
        <f t="shared" si="104"/>
        <v>51</v>
      </c>
      <c r="I1467" s="22">
        <f t="shared" si="105"/>
        <v>51</v>
      </c>
      <c r="J1467" s="22">
        <f t="shared" si="102"/>
        <v>0</v>
      </c>
      <c r="K1467" s="22"/>
      <c r="L1467" s="22"/>
      <c r="R1467" t="s">
        <v>75</v>
      </c>
      <c r="V1467">
        <v>2601180</v>
      </c>
      <c r="W1467" t="s">
        <v>875</v>
      </c>
      <c r="X1467" t="s">
        <v>110</v>
      </c>
      <c r="Y1467" t="s">
        <v>347</v>
      </c>
      <c r="Z1467" t="s">
        <v>581</v>
      </c>
      <c r="AG1467" t="s">
        <v>875</v>
      </c>
      <c r="AH1467" t="s">
        <v>876</v>
      </c>
      <c r="AI1467" t="s">
        <v>350</v>
      </c>
      <c r="AJ1467" t="s">
        <v>351</v>
      </c>
      <c r="AN1467">
        <v>260001</v>
      </c>
      <c r="BB1467" s="22">
        <v>-102</v>
      </c>
      <c r="BF1467">
        <f t="shared" si="100"/>
        <v>0</v>
      </c>
      <c r="BG1467" s="22">
        <f t="shared" si="101"/>
        <v>-51</v>
      </c>
      <c r="BH1467" s="61" t="s">
        <v>71</v>
      </c>
      <c r="BI1467" t="str">
        <f>+VLOOKUP(AG1467,Sheet4!A:A,1,FALSE())</f>
        <v>Elisa Sarifo Sunzumua</v>
      </c>
      <c r="BK1467" s="62">
        <f t="shared" si="106"/>
        <v>51</v>
      </c>
      <c r="BN1467" s="62">
        <f t="shared" si="103"/>
        <v>0</v>
      </c>
      <c r="BO1467" t="s">
        <v>877</v>
      </c>
    </row>
    <row r="1468" spans="1:68" ht="12.75" hidden="1" customHeight="1" x14ac:dyDescent="0.3">
      <c r="A1468" s="60">
        <v>46114</v>
      </c>
      <c r="B1468" t="s">
        <v>76</v>
      </c>
      <c r="F1468">
        <v>2040</v>
      </c>
      <c r="G1468">
        <v>2040</v>
      </c>
      <c r="H1468" s="22">
        <f t="shared" si="104"/>
        <v>2040</v>
      </c>
      <c r="I1468" s="22">
        <f t="shared" si="105"/>
        <v>2040</v>
      </c>
      <c r="J1468" s="22">
        <f t="shared" si="102"/>
        <v>0</v>
      </c>
      <c r="K1468" s="22"/>
      <c r="L1468" s="22"/>
      <c r="R1468" t="s">
        <v>77</v>
      </c>
      <c r="V1468">
        <v>2601180</v>
      </c>
      <c r="W1468" t="s">
        <v>875</v>
      </c>
      <c r="X1468" t="s">
        <v>110</v>
      </c>
      <c r="Y1468" t="s">
        <v>347</v>
      </c>
      <c r="Z1468" t="s">
        <v>581</v>
      </c>
      <c r="AG1468" t="s">
        <v>875</v>
      </c>
      <c r="AH1468" t="s">
        <v>876</v>
      </c>
      <c r="AI1468" t="s">
        <v>350</v>
      </c>
      <c r="AJ1468" t="s">
        <v>351</v>
      </c>
      <c r="AN1468">
        <v>260001</v>
      </c>
      <c r="BB1468" s="22">
        <v>-2040</v>
      </c>
      <c r="BF1468">
        <f t="shared" si="100"/>
        <v>0</v>
      </c>
      <c r="BG1468" s="22">
        <f t="shared" si="101"/>
        <v>-2040</v>
      </c>
      <c r="BH1468" s="61" t="s">
        <v>71</v>
      </c>
      <c r="BI1468" t="str">
        <f>+VLOOKUP(AG1468,Sheet4!A:A,1,FALSE())</f>
        <v>Elisa Sarifo Sunzumua</v>
      </c>
      <c r="BK1468" s="62">
        <f t="shared" si="106"/>
        <v>2040</v>
      </c>
      <c r="BN1468" s="62">
        <f t="shared" si="103"/>
        <v>0</v>
      </c>
      <c r="BO1468" t="s">
        <v>877</v>
      </c>
    </row>
    <row r="1469" spans="1:68" ht="12.75" hidden="1" customHeight="1" x14ac:dyDescent="0.3">
      <c r="A1469" s="60">
        <v>46114</v>
      </c>
      <c r="B1469" t="s">
        <v>78</v>
      </c>
      <c r="F1469" s="63">
        <v>29</v>
      </c>
      <c r="G1469">
        <v>14.5</v>
      </c>
      <c r="H1469" s="22">
        <f t="shared" si="104"/>
        <v>14.5</v>
      </c>
      <c r="I1469" s="22">
        <f t="shared" si="105"/>
        <v>14.5</v>
      </c>
      <c r="J1469" s="22">
        <f t="shared" si="102"/>
        <v>0</v>
      </c>
      <c r="K1469" s="22"/>
      <c r="L1469" s="22"/>
      <c r="R1469" t="s">
        <v>79</v>
      </c>
      <c r="V1469">
        <v>2601180</v>
      </c>
      <c r="W1469" t="s">
        <v>875</v>
      </c>
      <c r="X1469" t="s">
        <v>110</v>
      </c>
      <c r="Y1469" t="s">
        <v>347</v>
      </c>
      <c r="Z1469" t="s">
        <v>581</v>
      </c>
      <c r="AG1469" t="s">
        <v>875</v>
      </c>
      <c r="AH1469" t="s">
        <v>876</v>
      </c>
      <c r="AI1469" t="s">
        <v>350</v>
      </c>
      <c r="AJ1469" t="s">
        <v>351</v>
      </c>
      <c r="AN1469">
        <v>260001</v>
      </c>
      <c r="BB1469" s="22">
        <v>-29</v>
      </c>
      <c r="BF1469">
        <f t="shared" si="100"/>
        <v>0</v>
      </c>
      <c r="BG1469" s="22">
        <f t="shared" si="101"/>
        <v>-14.5</v>
      </c>
      <c r="BH1469" s="61" t="s">
        <v>71</v>
      </c>
      <c r="BI1469" t="str">
        <f>+VLOOKUP(AG1469,Sheet4!A:A,1,FALSE())</f>
        <v>Elisa Sarifo Sunzumua</v>
      </c>
      <c r="BK1469" s="62">
        <f t="shared" si="106"/>
        <v>14.5</v>
      </c>
      <c r="BN1469" s="62">
        <f t="shared" si="103"/>
        <v>0</v>
      </c>
      <c r="BO1469" t="s">
        <v>877</v>
      </c>
    </row>
    <row r="1470" spans="1:68" ht="12.75" hidden="1" customHeight="1" x14ac:dyDescent="0.3">
      <c r="A1470" s="60">
        <v>46114</v>
      </c>
      <c r="B1470" t="s">
        <v>80</v>
      </c>
      <c r="F1470">
        <v>362.5</v>
      </c>
      <c r="G1470">
        <v>362.5</v>
      </c>
      <c r="H1470" s="22">
        <f t="shared" si="104"/>
        <v>362.5</v>
      </c>
      <c r="I1470" s="22">
        <f t="shared" si="105"/>
        <v>362.5</v>
      </c>
      <c r="J1470" s="22">
        <f t="shared" si="102"/>
        <v>0</v>
      </c>
      <c r="K1470" s="22"/>
      <c r="L1470" s="22"/>
      <c r="R1470" t="s">
        <v>81</v>
      </c>
      <c r="V1470">
        <v>2601180</v>
      </c>
      <c r="W1470" t="s">
        <v>875</v>
      </c>
      <c r="X1470" t="s">
        <v>110</v>
      </c>
      <c r="Y1470" t="s">
        <v>347</v>
      </c>
      <c r="Z1470" t="s">
        <v>581</v>
      </c>
      <c r="AG1470" t="s">
        <v>875</v>
      </c>
      <c r="AH1470" t="s">
        <v>876</v>
      </c>
      <c r="AI1470" t="s">
        <v>350</v>
      </c>
      <c r="AJ1470" t="s">
        <v>351</v>
      </c>
      <c r="AN1470">
        <v>260001</v>
      </c>
      <c r="BB1470" s="22">
        <v>-362.5</v>
      </c>
      <c r="BE1470" s="64">
        <v>362</v>
      </c>
      <c r="BF1470">
        <f t="shared" si="100"/>
        <v>0</v>
      </c>
      <c r="BG1470" s="22">
        <f t="shared" si="101"/>
        <v>-362.5</v>
      </c>
      <c r="BH1470" s="66" t="s">
        <v>71</v>
      </c>
      <c r="BI1470" t="str">
        <f>+VLOOKUP(AG1470,Sheet4!A:A,1,FALSE())</f>
        <v>Elisa Sarifo Sunzumua</v>
      </c>
      <c r="BK1470" s="62">
        <f t="shared" si="106"/>
        <v>362.5</v>
      </c>
      <c r="BN1470" s="62">
        <f t="shared" si="103"/>
        <v>0</v>
      </c>
      <c r="BO1470" t="s">
        <v>877</v>
      </c>
    </row>
    <row r="1471" spans="1:68" ht="12.75" hidden="1" customHeight="1" x14ac:dyDescent="0.3">
      <c r="A1471" s="60">
        <v>46114</v>
      </c>
      <c r="B1471" t="s">
        <v>82</v>
      </c>
      <c r="F1471" s="63">
        <v>219</v>
      </c>
      <c r="G1471">
        <v>109.5</v>
      </c>
      <c r="H1471" s="22">
        <f t="shared" si="104"/>
        <v>109.5</v>
      </c>
      <c r="I1471" s="22">
        <f t="shared" si="105"/>
        <v>109.5</v>
      </c>
      <c r="J1471" s="22">
        <f t="shared" si="102"/>
        <v>0</v>
      </c>
      <c r="K1471" s="22"/>
      <c r="L1471" s="22"/>
      <c r="R1471" t="s">
        <v>83</v>
      </c>
      <c r="V1471">
        <v>2601180</v>
      </c>
      <c r="W1471" t="s">
        <v>875</v>
      </c>
      <c r="X1471" t="s">
        <v>110</v>
      </c>
      <c r="Y1471" t="s">
        <v>347</v>
      </c>
      <c r="Z1471" t="s">
        <v>581</v>
      </c>
      <c r="AG1471" t="s">
        <v>875</v>
      </c>
      <c r="AH1471" t="s">
        <v>876</v>
      </c>
      <c r="AI1471" t="s">
        <v>350</v>
      </c>
      <c r="AJ1471" t="s">
        <v>351</v>
      </c>
      <c r="AN1471">
        <v>260001</v>
      </c>
      <c r="BB1471" s="22">
        <v>-219</v>
      </c>
      <c r="BF1471">
        <f t="shared" si="100"/>
        <v>0</v>
      </c>
      <c r="BG1471" s="22">
        <f t="shared" si="101"/>
        <v>-109.5</v>
      </c>
      <c r="BH1471" s="61" t="s">
        <v>71</v>
      </c>
      <c r="BI1471" t="str">
        <f>+VLOOKUP(AG1471,Sheet4!A:A,1,FALSE())</f>
        <v>Elisa Sarifo Sunzumua</v>
      </c>
      <c r="BK1471" s="62">
        <f t="shared" si="106"/>
        <v>109.5</v>
      </c>
      <c r="BN1471" s="62">
        <f t="shared" si="103"/>
        <v>0</v>
      </c>
      <c r="BO1471" t="s">
        <v>877</v>
      </c>
    </row>
    <row r="1472" spans="1:68" ht="12.75" hidden="1" customHeight="1" x14ac:dyDescent="0.3">
      <c r="A1472" s="60">
        <v>46114</v>
      </c>
      <c r="B1472" t="s">
        <v>84</v>
      </c>
      <c r="F1472">
        <v>3650</v>
      </c>
      <c r="G1472">
        <v>3650</v>
      </c>
      <c r="H1472" s="22">
        <f t="shared" si="104"/>
        <v>3650</v>
      </c>
      <c r="I1472" s="22">
        <f t="shared" si="105"/>
        <v>3650</v>
      </c>
      <c r="J1472" s="22">
        <f t="shared" si="102"/>
        <v>0</v>
      </c>
      <c r="K1472" s="22"/>
      <c r="L1472" s="22"/>
      <c r="R1472" t="s">
        <v>85</v>
      </c>
      <c r="V1472">
        <v>2601180</v>
      </c>
      <c r="W1472" t="s">
        <v>875</v>
      </c>
      <c r="X1472" t="s">
        <v>110</v>
      </c>
      <c r="Y1472" t="s">
        <v>347</v>
      </c>
      <c r="Z1472" t="s">
        <v>581</v>
      </c>
      <c r="AG1472" t="s">
        <v>875</v>
      </c>
      <c r="AH1472" t="s">
        <v>876</v>
      </c>
      <c r="AI1472" t="s">
        <v>350</v>
      </c>
      <c r="AJ1472" t="s">
        <v>351</v>
      </c>
      <c r="AN1472">
        <v>260001</v>
      </c>
      <c r="BB1472" s="22">
        <v>-3650</v>
      </c>
      <c r="BF1472">
        <f t="shared" si="100"/>
        <v>0</v>
      </c>
      <c r="BG1472" s="22">
        <f t="shared" si="101"/>
        <v>-3650</v>
      </c>
      <c r="BH1472" s="61" t="s">
        <v>71</v>
      </c>
      <c r="BI1472" t="str">
        <f>+VLOOKUP(AG1472,Sheet4!A:A,1,FALSE())</f>
        <v>Elisa Sarifo Sunzumua</v>
      </c>
      <c r="BK1472" s="62">
        <f t="shared" si="106"/>
        <v>3650</v>
      </c>
      <c r="BN1472" s="62">
        <f t="shared" si="103"/>
        <v>0</v>
      </c>
      <c r="BO1472" t="s">
        <v>877</v>
      </c>
    </row>
    <row r="1473" spans="1:68" ht="12.75" customHeight="1" x14ac:dyDescent="0.3">
      <c r="A1473" s="60">
        <v>46114</v>
      </c>
      <c r="B1473" t="s">
        <v>63</v>
      </c>
      <c r="F1473">
        <v>1725</v>
      </c>
      <c r="G1473">
        <v>1725</v>
      </c>
      <c r="H1473">
        <v>1635</v>
      </c>
      <c r="I1473">
        <v>1635</v>
      </c>
      <c r="J1473" s="22">
        <v>-90</v>
      </c>
      <c r="R1473" t="s">
        <v>64</v>
      </c>
      <c r="V1473">
        <v>2601181</v>
      </c>
      <c r="W1473" t="s">
        <v>878</v>
      </c>
      <c r="X1473" t="s">
        <v>94</v>
      </c>
      <c r="Y1473" t="s">
        <v>566</v>
      </c>
      <c r="Z1473" t="s">
        <v>879</v>
      </c>
      <c r="AG1473" t="s">
        <v>878</v>
      </c>
      <c r="AH1473" t="s">
        <v>880</v>
      </c>
      <c r="AI1473" t="s">
        <v>569</v>
      </c>
      <c r="AJ1473">
        <v>841368450</v>
      </c>
      <c r="AN1473">
        <v>260001</v>
      </c>
      <c r="BF1473">
        <f t="shared" si="100"/>
        <v>0</v>
      </c>
      <c r="BG1473" s="22">
        <f t="shared" si="101"/>
        <v>-1635</v>
      </c>
      <c r="BH1473" s="61" t="s">
        <v>71</v>
      </c>
      <c r="BI1473" t="e">
        <f>+VLOOKUP(AG1473,Sheet4!A:A,1,FALSE())</f>
        <v>#N/A</v>
      </c>
      <c r="BN1473" s="62">
        <v>-90</v>
      </c>
      <c r="BO1473" t="s">
        <v>881</v>
      </c>
      <c r="BP1473" t="s">
        <v>73</v>
      </c>
    </row>
    <row r="1474" spans="1:68" ht="12.75" customHeight="1" x14ac:dyDescent="0.3">
      <c r="A1474" s="60">
        <v>46114</v>
      </c>
      <c r="B1474" t="s">
        <v>63</v>
      </c>
      <c r="F1474">
        <v>2160</v>
      </c>
      <c r="G1474">
        <v>2160</v>
      </c>
      <c r="H1474">
        <v>2040</v>
      </c>
      <c r="I1474">
        <v>2040</v>
      </c>
      <c r="J1474" s="22">
        <v>-120</v>
      </c>
      <c r="R1474" t="s">
        <v>64</v>
      </c>
      <c r="V1474">
        <v>2601181</v>
      </c>
      <c r="W1474" t="s">
        <v>878</v>
      </c>
      <c r="X1474" t="s">
        <v>94</v>
      </c>
      <c r="Y1474" t="s">
        <v>566</v>
      </c>
      <c r="Z1474" t="s">
        <v>882</v>
      </c>
      <c r="AG1474" t="s">
        <v>878</v>
      </c>
      <c r="AH1474" t="s">
        <v>880</v>
      </c>
      <c r="AI1474" t="s">
        <v>569</v>
      </c>
      <c r="AJ1474">
        <v>841368450</v>
      </c>
      <c r="AN1474">
        <v>260001</v>
      </c>
      <c r="BF1474">
        <f t="shared" ref="BF1474:BF1537" si="107">+BC1474+BD1474</f>
        <v>0</v>
      </c>
      <c r="BG1474" s="22">
        <f t="shared" ref="BG1474:BG1537" si="108">+BF1474-I1474</f>
        <v>-2040</v>
      </c>
      <c r="BH1474" s="61" t="s">
        <v>71</v>
      </c>
      <c r="BI1474" t="e">
        <f>+VLOOKUP(AG1474,Sheet4!A:A,1,FALSE())</f>
        <v>#N/A</v>
      </c>
      <c r="BN1474" s="62">
        <v>-120</v>
      </c>
      <c r="BO1474" t="s">
        <v>881</v>
      </c>
      <c r="BP1474" t="s">
        <v>73</v>
      </c>
    </row>
    <row r="1475" spans="1:68" ht="12.75" customHeight="1" x14ac:dyDescent="0.3">
      <c r="A1475" s="60">
        <v>46114</v>
      </c>
      <c r="B1475" t="s">
        <v>63</v>
      </c>
      <c r="F1475">
        <v>1755</v>
      </c>
      <c r="G1475">
        <v>1755</v>
      </c>
      <c r="H1475">
        <v>1665</v>
      </c>
      <c r="I1475">
        <v>1665</v>
      </c>
      <c r="J1475" s="22">
        <v>-90</v>
      </c>
      <c r="R1475" t="s">
        <v>64</v>
      </c>
      <c r="V1475">
        <v>2601181</v>
      </c>
      <c r="W1475" t="s">
        <v>878</v>
      </c>
      <c r="X1475" t="s">
        <v>94</v>
      </c>
      <c r="Y1475" t="s">
        <v>566</v>
      </c>
      <c r="Z1475" t="s">
        <v>883</v>
      </c>
      <c r="AG1475" t="s">
        <v>878</v>
      </c>
      <c r="AH1475" t="s">
        <v>880</v>
      </c>
      <c r="AI1475" t="s">
        <v>569</v>
      </c>
      <c r="AJ1475">
        <v>841368450</v>
      </c>
      <c r="AN1475">
        <v>260001</v>
      </c>
      <c r="BF1475">
        <f t="shared" si="107"/>
        <v>0</v>
      </c>
      <c r="BG1475" s="22">
        <f t="shared" si="108"/>
        <v>-1665</v>
      </c>
      <c r="BH1475" s="61" t="s">
        <v>71</v>
      </c>
      <c r="BI1475" t="e">
        <f>+VLOOKUP(AG1475,Sheet4!A:A,1,FALSE())</f>
        <v>#N/A</v>
      </c>
      <c r="BN1475" s="62">
        <v>-90</v>
      </c>
      <c r="BO1475" t="s">
        <v>881</v>
      </c>
      <c r="BP1475" t="s">
        <v>73</v>
      </c>
    </row>
    <row r="1476" spans="1:68" ht="12.75" hidden="1" customHeight="1" x14ac:dyDescent="0.3">
      <c r="A1476" s="60">
        <v>46114</v>
      </c>
      <c r="B1476" t="s">
        <v>74</v>
      </c>
      <c r="F1476" s="63">
        <v>115</v>
      </c>
      <c r="G1476">
        <v>57.5</v>
      </c>
      <c r="H1476">
        <v>109</v>
      </c>
      <c r="I1476">
        <v>109</v>
      </c>
      <c r="J1476" s="22">
        <v>-6</v>
      </c>
      <c r="R1476" t="s">
        <v>75</v>
      </c>
      <c r="V1476">
        <v>2601181</v>
      </c>
      <c r="W1476" t="s">
        <v>878</v>
      </c>
      <c r="X1476" t="s">
        <v>94</v>
      </c>
      <c r="Y1476" t="s">
        <v>566</v>
      </c>
      <c r="Z1476" t="s">
        <v>879</v>
      </c>
      <c r="AG1476" t="s">
        <v>878</v>
      </c>
      <c r="AH1476" t="s">
        <v>880</v>
      </c>
      <c r="AI1476" t="s">
        <v>569</v>
      </c>
      <c r="AJ1476">
        <v>841368450</v>
      </c>
      <c r="AN1476">
        <v>260001</v>
      </c>
      <c r="BF1476">
        <f t="shared" si="107"/>
        <v>0</v>
      </c>
      <c r="BG1476" s="22">
        <f t="shared" si="108"/>
        <v>-109</v>
      </c>
      <c r="BH1476" s="61" t="s">
        <v>71</v>
      </c>
      <c r="BI1476" t="e">
        <f>+VLOOKUP(AG1476,Sheet4!A:A,1,FALSE())</f>
        <v>#N/A</v>
      </c>
      <c r="BN1476" s="62">
        <v>-6</v>
      </c>
      <c r="BO1476" t="s">
        <v>881</v>
      </c>
    </row>
    <row r="1477" spans="1:68" ht="12.75" hidden="1" customHeight="1" x14ac:dyDescent="0.3">
      <c r="A1477" s="60">
        <v>46114</v>
      </c>
      <c r="B1477" t="s">
        <v>74</v>
      </c>
      <c r="F1477" s="63">
        <v>144</v>
      </c>
      <c r="G1477">
        <v>72</v>
      </c>
      <c r="H1477">
        <v>136</v>
      </c>
      <c r="I1477">
        <v>136</v>
      </c>
      <c r="J1477" s="22">
        <v>-8</v>
      </c>
      <c r="R1477" t="s">
        <v>75</v>
      </c>
      <c r="V1477">
        <v>2601181</v>
      </c>
      <c r="W1477" t="s">
        <v>878</v>
      </c>
      <c r="X1477" t="s">
        <v>94</v>
      </c>
      <c r="Y1477" t="s">
        <v>566</v>
      </c>
      <c r="Z1477" t="s">
        <v>882</v>
      </c>
      <c r="AG1477" t="s">
        <v>878</v>
      </c>
      <c r="AH1477" t="s">
        <v>880</v>
      </c>
      <c r="AI1477" t="s">
        <v>569</v>
      </c>
      <c r="AJ1477">
        <v>841368450</v>
      </c>
      <c r="AN1477">
        <v>260001</v>
      </c>
      <c r="BF1477">
        <f t="shared" si="107"/>
        <v>0</v>
      </c>
      <c r="BG1477" s="22">
        <f t="shared" si="108"/>
        <v>-136</v>
      </c>
      <c r="BH1477" s="61" t="s">
        <v>71</v>
      </c>
      <c r="BI1477" t="e">
        <f>+VLOOKUP(AG1477,Sheet4!A:A,1,FALSE())</f>
        <v>#N/A</v>
      </c>
      <c r="BN1477" s="62">
        <v>-8</v>
      </c>
      <c r="BO1477" t="s">
        <v>881</v>
      </c>
    </row>
    <row r="1478" spans="1:68" ht="12.75" hidden="1" customHeight="1" x14ac:dyDescent="0.3">
      <c r="A1478" s="60">
        <v>46114</v>
      </c>
      <c r="B1478" t="s">
        <v>74</v>
      </c>
      <c r="F1478" s="63">
        <v>117</v>
      </c>
      <c r="G1478">
        <v>58.5</v>
      </c>
      <c r="H1478">
        <v>111</v>
      </c>
      <c r="I1478">
        <v>111</v>
      </c>
      <c r="J1478" s="22">
        <v>-6</v>
      </c>
      <c r="R1478" t="s">
        <v>75</v>
      </c>
      <c r="V1478">
        <v>2601181</v>
      </c>
      <c r="W1478" t="s">
        <v>878</v>
      </c>
      <c r="X1478" t="s">
        <v>94</v>
      </c>
      <c r="Y1478" t="s">
        <v>566</v>
      </c>
      <c r="Z1478" t="s">
        <v>883</v>
      </c>
      <c r="AG1478" t="s">
        <v>878</v>
      </c>
      <c r="AH1478" t="s">
        <v>880</v>
      </c>
      <c r="AI1478" t="s">
        <v>569</v>
      </c>
      <c r="AJ1478">
        <v>841368450</v>
      </c>
      <c r="AN1478">
        <v>260001</v>
      </c>
      <c r="BF1478">
        <f t="shared" si="107"/>
        <v>0</v>
      </c>
      <c r="BG1478" s="22">
        <f t="shared" si="108"/>
        <v>-111</v>
      </c>
      <c r="BH1478" s="61" t="s">
        <v>71</v>
      </c>
      <c r="BI1478" t="e">
        <f>+VLOOKUP(AG1478,Sheet4!A:A,1,FALSE())</f>
        <v>#N/A</v>
      </c>
      <c r="BN1478" s="62">
        <v>-6</v>
      </c>
      <c r="BO1478" t="s">
        <v>881</v>
      </c>
    </row>
    <row r="1479" spans="1:68" ht="12.75" hidden="1" customHeight="1" x14ac:dyDescent="0.3">
      <c r="A1479" s="60">
        <v>46114</v>
      </c>
      <c r="B1479" t="s">
        <v>76</v>
      </c>
      <c r="F1479">
        <v>2300</v>
      </c>
      <c r="G1479">
        <v>2300</v>
      </c>
      <c r="H1479">
        <v>2180</v>
      </c>
      <c r="I1479">
        <v>2180</v>
      </c>
      <c r="J1479" s="22">
        <v>-120</v>
      </c>
      <c r="R1479" t="s">
        <v>77</v>
      </c>
      <c r="V1479">
        <v>2601181</v>
      </c>
      <c r="W1479" t="s">
        <v>878</v>
      </c>
      <c r="X1479" t="s">
        <v>94</v>
      </c>
      <c r="Y1479" t="s">
        <v>566</v>
      </c>
      <c r="Z1479" t="s">
        <v>879</v>
      </c>
      <c r="AG1479" t="s">
        <v>878</v>
      </c>
      <c r="AH1479" t="s">
        <v>880</v>
      </c>
      <c r="AI1479" t="s">
        <v>569</v>
      </c>
      <c r="AJ1479">
        <v>841368450</v>
      </c>
      <c r="AN1479">
        <v>260001</v>
      </c>
      <c r="BF1479">
        <f t="shared" si="107"/>
        <v>0</v>
      </c>
      <c r="BG1479" s="22">
        <f t="shared" si="108"/>
        <v>-2180</v>
      </c>
      <c r="BH1479" s="61" t="s">
        <v>71</v>
      </c>
      <c r="BI1479" t="e">
        <f>+VLOOKUP(AG1479,Sheet4!A:A,1,FALSE())</f>
        <v>#N/A</v>
      </c>
      <c r="BN1479" s="62">
        <v>-120</v>
      </c>
      <c r="BO1479" t="s">
        <v>881</v>
      </c>
    </row>
    <row r="1480" spans="1:68" ht="12.75" hidden="1" customHeight="1" x14ac:dyDescent="0.3">
      <c r="A1480" s="60">
        <v>46114</v>
      </c>
      <c r="B1480" t="s">
        <v>76</v>
      </c>
      <c r="F1480">
        <v>2880</v>
      </c>
      <c r="G1480">
        <v>2880</v>
      </c>
      <c r="H1480">
        <v>2720</v>
      </c>
      <c r="I1480">
        <v>2720</v>
      </c>
      <c r="J1480" s="22">
        <v>-160</v>
      </c>
      <c r="R1480" t="s">
        <v>77</v>
      </c>
      <c r="V1480">
        <v>2601181</v>
      </c>
      <c r="W1480" t="s">
        <v>878</v>
      </c>
      <c r="X1480" t="s">
        <v>94</v>
      </c>
      <c r="Y1480" t="s">
        <v>566</v>
      </c>
      <c r="Z1480" t="s">
        <v>882</v>
      </c>
      <c r="AG1480" t="s">
        <v>878</v>
      </c>
      <c r="AH1480" t="s">
        <v>880</v>
      </c>
      <c r="AI1480" t="s">
        <v>569</v>
      </c>
      <c r="AJ1480">
        <v>841368450</v>
      </c>
      <c r="AN1480">
        <v>260001</v>
      </c>
      <c r="BF1480">
        <f t="shared" si="107"/>
        <v>0</v>
      </c>
      <c r="BG1480" s="22">
        <f t="shared" si="108"/>
        <v>-2720</v>
      </c>
      <c r="BH1480" s="61" t="s">
        <v>71</v>
      </c>
      <c r="BI1480" t="e">
        <f>+VLOOKUP(AG1480,Sheet4!A:A,1,FALSE())</f>
        <v>#N/A</v>
      </c>
      <c r="BN1480" s="62">
        <v>-160</v>
      </c>
      <c r="BO1480" t="s">
        <v>881</v>
      </c>
    </row>
    <row r="1481" spans="1:68" ht="12.75" hidden="1" customHeight="1" x14ac:dyDescent="0.3">
      <c r="A1481" s="60">
        <v>46114</v>
      </c>
      <c r="B1481" t="s">
        <v>76</v>
      </c>
      <c r="F1481">
        <v>2340</v>
      </c>
      <c r="G1481">
        <v>2340</v>
      </c>
      <c r="H1481">
        <v>2220</v>
      </c>
      <c r="I1481">
        <v>2220</v>
      </c>
      <c r="J1481" s="22">
        <v>-120</v>
      </c>
      <c r="R1481" t="s">
        <v>77</v>
      </c>
      <c r="V1481">
        <v>2601181</v>
      </c>
      <c r="W1481" t="s">
        <v>878</v>
      </c>
      <c r="X1481" t="s">
        <v>94</v>
      </c>
      <c r="Y1481" t="s">
        <v>566</v>
      </c>
      <c r="Z1481" t="s">
        <v>883</v>
      </c>
      <c r="AG1481" t="s">
        <v>878</v>
      </c>
      <c r="AH1481" t="s">
        <v>880</v>
      </c>
      <c r="AI1481" t="s">
        <v>569</v>
      </c>
      <c r="AJ1481">
        <v>841368450</v>
      </c>
      <c r="AN1481">
        <v>260001</v>
      </c>
      <c r="BF1481">
        <f t="shared" si="107"/>
        <v>0</v>
      </c>
      <c r="BG1481" s="22">
        <f t="shared" si="108"/>
        <v>-2220</v>
      </c>
      <c r="BH1481" s="61" t="s">
        <v>71</v>
      </c>
      <c r="BI1481" t="e">
        <f>+VLOOKUP(AG1481,Sheet4!A:A,1,FALSE())</f>
        <v>#N/A</v>
      </c>
      <c r="BN1481" s="62">
        <v>-120</v>
      </c>
      <c r="BO1481" t="s">
        <v>881</v>
      </c>
    </row>
    <row r="1482" spans="1:68" ht="12.75" hidden="1" customHeight="1" x14ac:dyDescent="0.3">
      <c r="A1482" s="60">
        <v>46114</v>
      </c>
      <c r="B1482" t="s">
        <v>82</v>
      </c>
      <c r="F1482" s="63">
        <v>345</v>
      </c>
      <c r="G1482">
        <v>172.5</v>
      </c>
      <c r="H1482">
        <v>327</v>
      </c>
      <c r="I1482">
        <v>327</v>
      </c>
      <c r="J1482" s="22">
        <v>-18</v>
      </c>
      <c r="R1482" t="s">
        <v>83</v>
      </c>
      <c r="V1482">
        <v>2601181</v>
      </c>
      <c r="W1482" t="s">
        <v>878</v>
      </c>
      <c r="X1482" t="s">
        <v>94</v>
      </c>
      <c r="Y1482" t="s">
        <v>566</v>
      </c>
      <c r="Z1482" t="s">
        <v>879</v>
      </c>
      <c r="AG1482" t="s">
        <v>878</v>
      </c>
      <c r="AH1482" t="s">
        <v>880</v>
      </c>
      <c r="AI1482" t="s">
        <v>569</v>
      </c>
      <c r="AJ1482">
        <v>841368450</v>
      </c>
      <c r="AN1482">
        <v>260001</v>
      </c>
      <c r="BF1482">
        <f t="shared" si="107"/>
        <v>0</v>
      </c>
      <c r="BG1482" s="22">
        <f t="shared" si="108"/>
        <v>-327</v>
      </c>
      <c r="BH1482" s="61" t="s">
        <v>71</v>
      </c>
      <c r="BI1482" t="e">
        <f>+VLOOKUP(AG1482,Sheet4!A:A,1,FALSE())</f>
        <v>#N/A</v>
      </c>
      <c r="BN1482" s="62">
        <v>-18</v>
      </c>
      <c r="BO1482" t="s">
        <v>881</v>
      </c>
    </row>
    <row r="1483" spans="1:68" ht="12.75" hidden="1" customHeight="1" x14ac:dyDescent="0.3">
      <c r="A1483" s="60">
        <v>46114</v>
      </c>
      <c r="B1483" t="s">
        <v>82</v>
      </c>
      <c r="F1483" s="63">
        <v>432</v>
      </c>
      <c r="G1483">
        <v>216</v>
      </c>
      <c r="H1483">
        <v>408</v>
      </c>
      <c r="I1483">
        <v>408</v>
      </c>
      <c r="J1483" s="22">
        <v>-24</v>
      </c>
      <c r="R1483" t="s">
        <v>83</v>
      </c>
      <c r="V1483">
        <v>2601181</v>
      </c>
      <c r="W1483" t="s">
        <v>878</v>
      </c>
      <c r="X1483" t="s">
        <v>94</v>
      </c>
      <c r="Y1483" t="s">
        <v>566</v>
      </c>
      <c r="Z1483" t="s">
        <v>882</v>
      </c>
      <c r="AG1483" t="s">
        <v>878</v>
      </c>
      <c r="AH1483" t="s">
        <v>880</v>
      </c>
      <c r="AI1483" t="s">
        <v>569</v>
      </c>
      <c r="AJ1483">
        <v>841368450</v>
      </c>
      <c r="AN1483">
        <v>260001</v>
      </c>
      <c r="BF1483">
        <f t="shared" si="107"/>
        <v>0</v>
      </c>
      <c r="BG1483" s="22">
        <f t="shared" si="108"/>
        <v>-408</v>
      </c>
      <c r="BH1483" s="61" t="s">
        <v>71</v>
      </c>
      <c r="BI1483" t="e">
        <f>+VLOOKUP(AG1483,Sheet4!A:A,1,FALSE())</f>
        <v>#N/A</v>
      </c>
      <c r="BN1483" s="62">
        <v>-24</v>
      </c>
      <c r="BO1483" t="s">
        <v>881</v>
      </c>
    </row>
    <row r="1484" spans="1:68" ht="12.75" hidden="1" customHeight="1" x14ac:dyDescent="0.3">
      <c r="A1484" s="60">
        <v>46114</v>
      </c>
      <c r="B1484" t="s">
        <v>82</v>
      </c>
      <c r="F1484" s="63">
        <v>351</v>
      </c>
      <c r="G1484">
        <v>175.5</v>
      </c>
      <c r="H1484">
        <v>333</v>
      </c>
      <c r="I1484">
        <v>333</v>
      </c>
      <c r="J1484" s="22">
        <v>-18</v>
      </c>
      <c r="R1484" t="s">
        <v>83</v>
      </c>
      <c r="V1484">
        <v>2601181</v>
      </c>
      <c r="W1484" t="s">
        <v>878</v>
      </c>
      <c r="X1484" t="s">
        <v>94</v>
      </c>
      <c r="Y1484" t="s">
        <v>566</v>
      </c>
      <c r="Z1484" t="s">
        <v>883</v>
      </c>
      <c r="AG1484" t="s">
        <v>878</v>
      </c>
      <c r="AH1484" t="s">
        <v>880</v>
      </c>
      <c r="AI1484" t="s">
        <v>569</v>
      </c>
      <c r="AJ1484">
        <v>841368450</v>
      </c>
      <c r="AN1484">
        <v>260001</v>
      </c>
      <c r="BF1484">
        <f t="shared" si="107"/>
        <v>0</v>
      </c>
      <c r="BG1484" s="22">
        <f t="shared" si="108"/>
        <v>-333</v>
      </c>
      <c r="BH1484" s="61" t="s">
        <v>71</v>
      </c>
      <c r="BI1484" t="e">
        <f>+VLOOKUP(AG1484,Sheet4!A:A,1,FALSE())</f>
        <v>#N/A</v>
      </c>
      <c r="BN1484" s="62">
        <v>-18</v>
      </c>
      <c r="BO1484" t="s">
        <v>881</v>
      </c>
    </row>
    <row r="1485" spans="1:68" ht="12.75" hidden="1" customHeight="1" x14ac:dyDescent="0.3">
      <c r="A1485" s="60">
        <v>46114</v>
      </c>
      <c r="B1485" t="s">
        <v>84</v>
      </c>
      <c r="F1485">
        <v>5750</v>
      </c>
      <c r="G1485">
        <v>5750</v>
      </c>
      <c r="H1485">
        <v>5450</v>
      </c>
      <c r="I1485">
        <v>5450</v>
      </c>
      <c r="J1485" s="22">
        <v>-300</v>
      </c>
      <c r="R1485" t="s">
        <v>85</v>
      </c>
      <c r="V1485">
        <v>2601181</v>
      </c>
      <c r="W1485" t="s">
        <v>878</v>
      </c>
      <c r="X1485" t="s">
        <v>94</v>
      </c>
      <c r="Y1485" t="s">
        <v>566</v>
      </c>
      <c r="Z1485" t="s">
        <v>879</v>
      </c>
      <c r="AG1485" t="s">
        <v>878</v>
      </c>
      <c r="AH1485" t="s">
        <v>880</v>
      </c>
      <c r="AI1485" t="s">
        <v>569</v>
      </c>
      <c r="AJ1485">
        <v>841368450</v>
      </c>
      <c r="AN1485">
        <v>260001</v>
      </c>
      <c r="BF1485">
        <f t="shared" si="107"/>
        <v>0</v>
      </c>
      <c r="BG1485" s="22">
        <f t="shared" si="108"/>
        <v>-5450</v>
      </c>
      <c r="BH1485" s="61" t="s">
        <v>71</v>
      </c>
      <c r="BI1485" t="e">
        <f>+VLOOKUP(AG1485,Sheet4!A:A,1,FALSE())</f>
        <v>#N/A</v>
      </c>
      <c r="BN1485" s="62">
        <v>-300</v>
      </c>
      <c r="BO1485" t="s">
        <v>881</v>
      </c>
    </row>
    <row r="1486" spans="1:68" ht="12.75" hidden="1" customHeight="1" x14ac:dyDescent="0.3">
      <c r="A1486" s="60">
        <v>46114</v>
      </c>
      <c r="B1486" t="s">
        <v>84</v>
      </c>
      <c r="F1486">
        <v>7200</v>
      </c>
      <c r="G1486">
        <v>7200</v>
      </c>
      <c r="H1486">
        <v>6800</v>
      </c>
      <c r="I1486">
        <v>6800</v>
      </c>
      <c r="J1486" s="22">
        <v>-400</v>
      </c>
      <c r="R1486" t="s">
        <v>85</v>
      </c>
      <c r="V1486">
        <v>2601181</v>
      </c>
      <c r="W1486" t="s">
        <v>878</v>
      </c>
      <c r="X1486" t="s">
        <v>94</v>
      </c>
      <c r="Y1486" t="s">
        <v>566</v>
      </c>
      <c r="Z1486" t="s">
        <v>882</v>
      </c>
      <c r="AG1486" t="s">
        <v>878</v>
      </c>
      <c r="AH1486" t="s">
        <v>880</v>
      </c>
      <c r="AI1486" t="s">
        <v>569</v>
      </c>
      <c r="AJ1486">
        <v>841368450</v>
      </c>
      <c r="AN1486">
        <v>260001</v>
      </c>
      <c r="BF1486">
        <f t="shared" si="107"/>
        <v>0</v>
      </c>
      <c r="BG1486" s="22">
        <f t="shared" si="108"/>
        <v>-6800</v>
      </c>
      <c r="BH1486" s="61" t="s">
        <v>71</v>
      </c>
      <c r="BI1486" t="e">
        <f>+VLOOKUP(AG1486,Sheet4!A:A,1,FALSE())</f>
        <v>#N/A</v>
      </c>
      <c r="BN1486" s="62">
        <v>-400</v>
      </c>
      <c r="BO1486" t="s">
        <v>881</v>
      </c>
    </row>
    <row r="1487" spans="1:68" ht="12.75" hidden="1" customHeight="1" x14ac:dyDescent="0.3">
      <c r="A1487" s="60">
        <v>46114</v>
      </c>
      <c r="B1487" t="s">
        <v>84</v>
      </c>
      <c r="F1487">
        <v>5850</v>
      </c>
      <c r="G1487">
        <v>5850</v>
      </c>
      <c r="H1487">
        <v>5550</v>
      </c>
      <c r="I1487">
        <v>5550</v>
      </c>
      <c r="J1487" s="22">
        <v>-300</v>
      </c>
      <c r="R1487" t="s">
        <v>85</v>
      </c>
      <c r="V1487">
        <v>2601181</v>
      </c>
      <c r="W1487" t="s">
        <v>878</v>
      </c>
      <c r="X1487" t="s">
        <v>94</v>
      </c>
      <c r="Y1487" t="s">
        <v>566</v>
      </c>
      <c r="Z1487" t="s">
        <v>883</v>
      </c>
      <c r="AG1487" t="s">
        <v>878</v>
      </c>
      <c r="AH1487" t="s">
        <v>880</v>
      </c>
      <c r="AI1487" t="s">
        <v>569</v>
      </c>
      <c r="AJ1487">
        <v>841368450</v>
      </c>
      <c r="AN1487">
        <v>260001</v>
      </c>
      <c r="BF1487">
        <f t="shared" si="107"/>
        <v>0</v>
      </c>
      <c r="BG1487" s="22">
        <f t="shared" si="108"/>
        <v>-5550</v>
      </c>
      <c r="BH1487" s="61" t="s">
        <v>71</v>
      </c>
      <c r="BI1487" t="e">
        <f>+VLOOKUP(AG1487,Sheet4!A:A,1,FALSE())</f>
        <v>#N/A</v>
      </c>
      <c r="BN1487" s="62">
        <v>-300</v>
      </c>
      <c r="BO1487" t="s">
        <v>881</v>
      </c>
    </row>
    <row r="1488" spans="1:68" ht="12.75" customHeight="1" x14ac:dyDescent="0.3">
      <c r="A1488" s="60">
        <v>46114</v>
      </c>
      <c r="B1488" t="s">
        <v>63</v>
      </c>
      <c r="F1488">
        <v>75</v>
      </c>
      <c r="G1488">
        <v>75</v>
      </c>
      <c r="H1488">
        <v>600</v>
      </c>
      <c r="I1488">
        <v>600</v>
      </c>
      <c r="J1488" s="22">
        <v>525</v>
      </c>
      <c r="R1488" t="s">
        <v>64</v>
      </c>
      <c r="V1488">
        <v>2601182</v>
      </c>
      <c r="W1488" t="s">
        <v>884</v>
      </c>
      <c r="X1488" t="s">
        <v>94</v>
      </c>
      <c r="Y1488" t="s">
        <v>885</v>
      </c>
      <c r="Z1488" t="s">
        <v>886</v>
      </c>
      <c r="AG1488" t="s">
        <v>884</v>
      </c>
      <c r="AH1488" t="s">
        <v>887</v>
      </c>
      <c r="AI1488" t="s">
        <v>888</v>
      </c>
      <c r="AJ1488">
        <v>845150706</v>
      </c>
      <c r="AN1488">
        <v>260001</v>
      </c>
      <c r="BF1488">
        <f t="shared" si="107"/>
        <v>0</v>
      </c>
      <c r="BG1488" s="22">
        <f t="shared" si="108"/>
        <v>-600</v>
      </c>
      <c r="BH1488" s="61" t="s">
        <v>71</v>
      </c>
      <c r="BI1488" t="e">
        <f>+VLOOKUP(AG1488,Sheet4!A:A,1,FALSE())</f>
        <v>#N/A</v>
      </c>
      <c r="BN1488" s="62">
        <v>525</v>
      </c>
      <c r="BO1488" t="s">
        <v>889</v>
      </c>
      <c r="BP1488" t="s">
        <v>101</v>
      </c>
    </row>
    <row r="1489" spans="1:68" ht="12.75" hidden="1" customHeight="1" x14ac:dyDescent="0.3">
      <c r="A1489" s="60">
        <v>46114</v>
      </c>
      <c r="B1489" t="s">
        <v>74</v>
      </c>
      <c r="F1489" s="63">
        <v>5</v>
      </c>
      <c r="G1489">
        <v>2.5</v>
      </c>
      <c r="H1489">
        <v>40</v>
      </c>
      <c r="I1489">
        <v>40</v>
      </c>
      <c r="J1489" s="22">
        <v>35</v>
      </c>
      <c r="R1489" t="s">
        <v>75</v>
      </c>
      <c r="V1489">
        <v>2601182</v>
      </c>
      <c r="W1489" t="s">
        <v>884</v>
      </c>
      <c r="X1489" t="s">
        <v>94</v>
      </c>
      <c r="Y1489" t="s">
        <v>885</v>
      </c>
      <c r="Z1489" t="s">
        <v>886</v>
      </c>
      <c r="AG1489" t="s">
        <v>884</v>
      </c>
      <c r="AH1489" t="s">
        <v>887</v>
      </c>
      <c r="AI1489" t="s">
        <v>888</v>
      </c>
      <c r="AJ1489">
        <v>845150706</v>
      </c>
      <c r="AN1489">
        <v>260001</v>
      </c>
      <c r="BF1489">
        <f t="shared" si="107"/>
        <v>0</v>
      </c>
      <c r="BG1489" s="22">
        <f t="shared" si="108"/>
        <v>-40</v>
      </c>
      <c r="BH1489" s="61" t="s">
        <v>71</v>
      </c>
      <c r="BI1489" t="e">
        <f>+VLOOKUP(AG1489,Sheet4!A:A,1,FALSE())</f>
        <v>#N/A</v>
      </c>
      <c r="BN1489" s="62">
        <v>35</v>
      </c>
      <c r="BO1489" t="s">
        <v>889</v>
      </c>
    </row>
    <row r="1490" spans="1:68" ht="12.75" hidden="1" customHeight="1" x14ac:dyDescent="0.3">
      <c r="A1490" s="60">
        <v>46114</v>
      </c>
      <c r="B1490" t="s">
        <v>76</v>
      </c>
      <c r="F1490">
        <v>100</v>
      </c>
      <c r="G1490">
        <v>100</v>
      </c>
      <c r="H1490">
        <v>800</v>
      </c>
      <c r="I1490">
        <v>800</v>
      </c>
      <c r="J1490" s="22">
        <v>700</v>
      </c>
      <c r="R1490" t="s">
        <v>77</v>
      </c>
      <c r="V1490">
        <v>2601182</v>
      </c>
      <c r="W1490" t="s">
        <v>884</v>
      </c>
      <c r="X1490" t="s">
        <v>94</v>
      </c>
      <c r="Y1490" t="s">
        <v>885</v>
      </c>
      <c r="Z1490" t="s">
        <v>886</v>
      </c>
      <c r="AG1490" t="s">
        <v>884</v>
      </c>
      <c r="AH1490" t="s">
        <v>887</v>
      </c>
      <c r="AI1490" t="s">
        <v>888</v>
      </c>
      <c r="AJ1490">
        <v>845150706</v>
      </c>
      <c r="AN1490">
        <v>260001</v>
      </c>
      <c r="BF1490">
        <f t="shared" si="107"/>
        <v>0</v>
      </c>
      <c r="BG1490" s="22">
        <f t="shared" si="108"/>
        <v>-800</v>
      </c>
      <c r="BH1490" s="61" t="s">
        <v>71</v>
      </c>
      <c r="BI1490" t="e">
        <f>+VLOOKUP(AG1490,Sheet4!A:A,1,FALSE())</f>
        <v>#N/A</v>
      </c>
      <c r="BN1490" s="62">
        <v>700</v>
      </c>
      <c r="BO1490" t="s">
        <v>889</v>
      </c>
    </row>
    <row r="1491" spans="1:68" ht="12.75" hidden="1" customHeight="1" x14ac:dyDescent="0.3">
      <c r="A1491" s="60">
        <v>46114</v>
      </c>
      <c r="B1491" t="s">
        <v>78</v>
      </c>
      <c r="F1491" s="63">
        <v>5</v>
      </c>
      <c r="G1491">
        <v>2.5</v>
      </c>
      <c r="H1491">
        <v>40</v>
      </c>
      <c r="I1491">
        <v>40</v>
      </c>
      <c r="J1491" s="22">
        <v>35</v>
      </c>
      <c r="R1491" t="s">
        <v>79</v>
      </c>
      <c r="V1491">
        <v>2601182</v>
      </c>
      <c r="W1491" t="s">
        <v>884</v>
      </c>
      <c r="X1491" t="s">
        <v>94</v>
      </c>
      <c r="Y1491" t="s">
        <v>885</v>
      </c>
      <c r="Z1491" t="s">
        <v>886</v>
      </c>
      <c r="AG1491" t="s">
        <v>884</v>
      </c>
      <c r="AH1491" t="s">
        <v>887</v>
      </c>
      <c r="AI1491" t="s">
        <v>888</v>
      </c>
      <c r="AJ1491">
        <v>845150706</v>
      </c>
      <c r="AN1491">
        <v>260001</v>
      </c>
      <c r="BF1491">
        <f t="shared" si="107"/>
        <v>0</v>
      </c>
      <c r="BG1491" s="22">
        <f t="shared" si="108"/>
        <v>-40</v>
      </c>
      <c r="BH1491" s="61" t="s">
        <v>71</v>
      </c>
      <c r="BI1491" t="e">
        <f>+VLOOKUP(AG1491,Sheet4!A:A,1,FALSE())</f>
        <v>#N/A</v>
      </c>
      <c r="BN1491" s="62">
        <v>35</v>
      </c>
      <c r="BO1491" t="s">
        <v>889</v>
      </c>
    </row>
    <row r="1492" spans="1:68" ht="12.75" hidden="1" customHeight="1" x14ac:dyDescent="0.3">
      <c r="A1492" s="60">
        <v>46114</v>
      </c>
      <c r="B1492" t="s">
        <v>80</v>
      </c>
      <c r="F1492">
        <v>62.5</v>
      </c>
      <c r="G1492">
        <v>62.5</v>
      </c>
      <c r="H1492">
        <v>500</v>
      </c>
      <c r="I1492">
        <v>500</v>
      </c>
      <c r="J1492" s="22">
        <v>437.5</v>
      </c>
      <c r="R1492" t="s">
        <v>81</v>
      </c>
      <c r="V1492">
        <v>2601182</v>
      </c>
      <c r="W1492" t="s">
        <v>884</v>
      </c>
      <c r="X1492" t="s">
        <v>94</v>
      </c>
      <c r="Y1492" t="s">
        <v>885</v>
      </c>
      <c r="Z1492" t="s">
        <v>886</v>
      </c>
      <c r="AG1492" t="s">
        <v>884</v>
      </c>
      <c r="AH1492" t="s">
        <v>887</v>
      </c>
      <c r="AI1492" t="s">
        <v>888</v>
      </c>
      <c r="AJ1492">
        <v>845150706</v>
      </c>
      <c r="AN1492">
        <v>260001</v>
      </c>
      <c r="BE1492" s="64">
        <v>62</v>
      </c>
      <c r="BF1492">
        <f t="shared" si="107"/>
        <v>0</v>
      </c>
      <c r="BG1492" s="22">
        <f t="shared" si="108"/>
        <v>-500</v>
      </c>
      <c r="BH1492" s="66" t="s">
        <v>71</v>
      </c>
      <c r="BI1492" t="e">
        <f>+VLOOKUP(AG1492,Sheet4!A:A,1,FALSE())</f>
        <v>#N/A</v>
      </c>
      <c r="BN1492" s="62">
        <v>437.5</v>
      </c>
      <c r="BO1492" t="s">
        <v>889</v>
      </c>
    </row>
    <row r="1493" spans="1:68" ht="12.75" customHeight="1" x14ac:dyDescent="0.3">
      <c r="A1493" s="60">
        <v>46114</v>
      </c>
      <c r="B1493" t="s">
        <v>63</v>
      </c>
      <c r="F1493">
        <v>20370</v>
      </c>
      <c r="G1493">
        <v>20370</v>
      </c>
      <c r="H1493" s="22">
        <v>3000</v>
      </c>
      <c r="I1493" s="22">
        <v>3000</v>
      </c>
      <c r="J1493" s="22">
        <f t="shared" ref="J1493:J1509" si="109">I1493-G1493</f>
        <v>-17370</v>
      </c>
      <c r="K1493" s="22"/>
      <c r="L1493" s="22"/>
      <c r="R1493" t="s">
        <v>64</v>
      </c>
      <c r="V1493">
        <v>2601183</v>
      </c>
      <c r="W1493" t="s">
        <v>890</v>
      </c>
      <c r="X1493" t="s">
        <v>66</v>
      </c>
      <c r="Y1493" t="s">
        <v>382</v>
      </c>
      <c r="Z1493" t="s">
        <v>891</v>
      </c>
      <c r="AG1493" t="s">
        <v>890</v>
      </c>
      <c r="AH1493" t="s">
        <v>892</v>
      </c>
      <c r="AI1493" t="s">
        <v>385</v>
      </c>
      <c r="AJ1493" t="s">
        <v>386</v>
      </c>
      <c r="AN1493">
        <v>260001</v>
      </c>
      <c r="BB1493" s="22">
        <v>-17370</v>
      </c>
      <c r="BF1493">
        <f t="shared" si="107"/>
        <v>0</v>
      </c>
      <c r="BG1493" s="22">
        <f t="shared" si="108"/>
        <v>-3000</v>
      </c>
      <c r="BH1493" s="61" t="s">
        <v>71</v>
      </c>
      <c r="BI1493" t="e">
        <f>+VLOOKUP(AG1493,Sheet4!A:A,1,FALSE())</f>
        <v>#N/A</v>
      </c>
      <c r="BN1493" s="62">
        <f t="shared" ref="BN1493:BN1509" si="110">+I1493+-H1493</f>
        <v>0</v>
      </c>
      <c r="BO1493" t="s">
        <v>893</v>
      </c>
      <c r="BP1493" t="s">
        <v>101</v>
      </c>
    </row>
    <row r="1494" spans="1:68" ht="12.75" hidden="1" customHeight="1" x14ac:dyDescent="0.3">
      <c r="A1494" s="60">
        <v>46114</v>
      </c>
      <c r="B1494" t="s">
        <v>74</v>
      </c>
      <c r="F1494" s="63">
        <v>1358</v>
      </c>
      <c r="G1494">
        <v>679</v>
      </c>
      <c r="H1494" s="22">
        <v>200</v>
      </c>
      <c r="I1494" s="22">
        <v>200</v>
      </c>
      <c r="J1494" s="22">
        <f t="shared" si="109"/>
        <v>-479</v>
      </c>
      <c r="K1494" s="22"/>
      <c r="L1494" s="22"/>
      <c r="R1494" t="s">
        <v>75</v>
      </c>
      <c r="V1494">
        <v>2601183</v>
      </c>
      <c r="W1494" t="s">
        <v>890</v>
      </c>
      <c r="X1494" t="s">
        <v>66</v>
      </c>
      <c r="Y1494" t="s">
        <v>382</v>
      </c>
      <c r="Z1494" t="s">
        <v>891</v>
      </c>
      <c r="AG1494" t="s">
        <v>890</v>
      </c>
      <c r="AH1494" t="s">
        <v>892</v>
      </c>
      <c r="AI1494" t="s">
        <v>385</v>
      </c>
      <c r="AJ1494" t="s">
        <v>386</v>
      </c>
      <c r="AN1494">
        <v>260001</v>
      </c>
      <c r="BB1494" s="22">
        <v>-1158</v>
      </c>
      <c r="BF1494">
        <f t="shared" si="107"/>
        <v>0</v>
      </c>
      <c r="BG1494" s="22">
        <f t="shared" si="108"/>
        <v>-200</v>
      </c>
      <c r="BH1494" s="61" t="s">
        <v>71</v>
      </c>
      <c r="BI1494" t="e">
        <f>+VLOOKUP(AG1494,Sheet4!A:A,1,FALSE())</f>
        <v>#N/A</v>
      </c>
      <c r="BN1494" s="62">
        <f t="shared" si="110"/>
        <v>0</v>
      </c>
      <c r="BO1494" t="s">
        <v>893</v>
      </c>
    </row>
    <row r="1495" spans="1:68" ht="12.75" hidden="1" customHeight="1" x14ac:dyDescent="0.3">
      <c r="A1495" s="60">
        <v>46114</v>
      </c>
      <c r="B1495" t="s">
        <v>76</v>
      </c>
      <c r="F1495">
        <v>27160</v>
      </c>
      <c r="G1495">
        <v>27160</v>
      </c>
      <c r="H1495" s="22">
        <v>4000</v>
      </c>
      <c r="I1495" s="22">
        <v>4000</v>
      </c>
      <c r="J1495" s="22">
        <f t="shared" si="109"/>
        <v>-23160</v>
      </c>
      <c r="K1495" s="22"/>
      <c r="L1495" s="22"/>
      <c r="R1495" t="s">
        <v>77</v>
      </c>
      <c r="V1495">
        <v>2601183</v>
      </c>
      <c r="W1495" t="s">
        <v>890</v>
      </c>
      <c r="X1495" t="s">
        <v>66</v>
      </c>
      <c r="Y1495" t="s">
        <v>382</v>
      </c>
      <c r="Z1495" t="s">
        <v>891</v>
      </c>
      <c r="AG1495" t="s">
        <v>890</v>
      </c>
      <c r="AH1495" t="s">
        <v>892</v>
      </c>
      <c r="AI1495" t="s">
        <v>385</v>
      </c>
      <c r="AJ1495" t="s">
        <v>386</v>
      </c>
      <c r="AN1495">
        <v>260001</v>
      </c>
      <c r="BB1495" s="22">
        <v>-23160</v>
      </c>
      <c r="BD1495" s="64">
        <v>27160</v>
      </c>
      <c r="BF1495">
        <f t="shared" si="107"/>
        <v>27160</v>
      </c>
      <c r="BG1495" s="22">
        <f t="shared" si="108"/>
        <v>23160</v>
      </c>
      <c r="BH1495" s="65" t="s">
        <v>99</v>
      </c>
      <c r="BI1495" t="e">
        <f>+VLOOKUP(AG1495,Sheet4!A:A,1,FALSE())</f>
        <v>#N/A</v>
      </c>
      <c r="BN1495" s="62">
        <f t="shared" si="110"/>
        <v>0</v>
      </c>
      <c r="BO1495" t="s">
        <v>893</v>
      </c>
    </row>
    <row r="1496" spans="1:68" ht="12.75" hidden="1" customHeight="1" x14ac:dyDescent="0.3">
      <c r="A1496" s="60">
        <v>46114</v>
      </c>
      <c r="B1496" t="s">
        <v>78</v>
      </c>
      <c r="F1496" s="63">
        <v>294</v>
      </c>
      <c r="G1496">
        <v>147</v>
      </c>
      <c r="H1496" s="22">
        <v>79</v>
      </c>
      <c r="I1496" s="22">
        <v>79</v>
      </c>
      <c r="J1496" s="22">
        <f t="shared" si="109"/>
        <v>-68</v>
      </c>
      <c r="K1496" s="22"/>
      <c r="L1496" s="22"/>
      <c r="R1496" t="s">
        <v>79</v>
      </c>
      <c r="V1496">
        <v>2601183</v>
      </c>
      <c r="W1496" t="s">
        <v>890</v>
      </c>
      <c r="X1496" t="s">
        <v>66</v>
      </c>
      <c r="Y1496" t="s">
        <v>382</v>
      </c>
      <c r="Z1496" t="s">
        <v>891</v>
      </c>
      <c r="AG1496" t="s">
        <v>890</v>
      </c>
      <c r="AH1496" t="s">
        <v>892</v>
      </c>
      <c r="AI1496" t="s">
        <v>385</v>
      </c>
      <c r="AJ1496" t="s">
        <v>386</v>
      </c>
      <c r="AN1496">
        <v>260001</v>
      </c>
      <c r="BB1496" s="22">
        <v>-215</v>
      </c>
      <c r="BF1496">
        <f t="shared" si="107"/>
        <v>0</v>
      </c>
      <c r="BG1496" s="22">
        <f t="shared" si="108"/>
        <v>-79</v>
      </c>
      <c r="BH1496" s="61" t="s">
        <v>71</v>
      </c>
      <c r="BI1496" t="e">
        <f>+VLOOKUP(AG1496,Sheet4!A:A,1,FALSE())</f>
        <v>#N/A</v>
      </c>
      <c r="BN1496" s="62">
        <f t="shared" si="110"/>
        <v>0</v>
      </c>
      <c r="BO1496" t="s">
        <v>893</v>
      </c>
    </row>
    <row r="1497" spans="1:68" ht="12.75" hidden="1" customHeight="1" x14ac:dyDescent="0.3">
      <c r="A1497" s="60">
        <v>46114</v>
      </c>
      <c r="B1497" t="s">
        <v>80</v>
      </c>
      <c r="F1497">
        <v>3675</v>
      </c>
      <c r="G1497">
        <v>3675</v>
      </c>
      <c r="H1497" s="22">
        <v>987.5</v>
      </c>
      <c r="I1497" s="22">
        <v>987.5</v>
      </c>
      <c r="J1497" s="22">
        <f t="shared" si="109"/>
        <v>-2687.5</v>
      </c>
      <c r="K1497" s="22">
        <f>I1497/12.5</f>
        <v>79</v>
      </c>
      <c r="L1497" s="22"/>
      <c r="R1497" t="s">
        <v>81</v>
      </c>
      <c r="V1497">
        <v>2601183</v>
      </c>
      <c r="W1497" t="s">
        <v>890</v>
      </c>
      <c r="X1497" t="s">
        <v>66</v>
      </c>
      <c r="Y1497" t="s">
        <v>382</v>
      </c>
      <c r="Z1497" t="s">
        <v>891</v>
      </c>
      <c r="AG1497" t="s">
        <v>890</v>
      </c>
      <c r="AH1497" t="s">
        <v>892</v>
      </c>
      <c r="AI1497" t="s">
        <v>385</v>
      </c>
      <c r="AJ1497" t="s">
        <v>386</v>
      </c>
      <c r="AN1497">
        <v>260001</v>
      </c>
      <c r="BB1497" s="22">
        <v>-2687.5</v>
      </c>
      <c r="BF1497">
        <f t="shared" si="107"/>
        <v>0</v>
      </c>
      <c r="BG1497" s="22">
        <f t="shared" si="108"/>
        <v>-987.5</v>
      </c>
      <c r="BH1497" s="61" t="s">
        <v>71</v>
      </c>
      <c r="BI1497" t="e">
        <f>+VLOOKUP(AG1497,Sheet4!A:A,1,FALSE())</f>
        <v>#N/A</v>
      </c>
      <c r="BN1497" s="62">
        <f t="shared" si="110"/>
        <v>0</v>
      </c>
      <c r="BO1497" t="s">
        <v>893</v>
      </c>
    </row>
    <row r="1498" spans="1:68" ht="12.75" hidden="1" customHeight="1" x14ac:dyDescent="0.3">
      <c r="A1498" s="60">
        <v>46114</v>
      </c>
      <c r="B1498" t="s">
        <v>82</v>
      </c>
      <c r="F1498" s="63">
        <v>3192</v>
      </c>
      <c r="G1498">
        <v>1596</v>
      </c>
      <c r="H1498" s="22">
        <v>363</v>
      </c>
      <c r="I1498" s="22">
        <v>363</v>
      </c>
      <c r="J1498" s="22">
        <f t="shared" si="109"/>
        <v>-1233</v>
      </c>
      <c r="K1498" s="22"/>
      <c r="L1498" s="22"/>
      <c r="R1498" t="s">
        <v>83</v>
      </c>
      <c r="V1498">
        <v>2601183</v>
      </c>
      <c r="W1498" t="s">
        <v>890</v>
      </c>
      <c r="X1498" t="s">
        <v>66</v>
      </c>
      <c r="Y1498" t="s">
        <v>382</v>
      </c>
      <c r="Z1498" t="s">
        <v>891</v>
      </c>
      <c r="AG1498" t="s">
        <v>890</v>
      </c>
      <c r="AH1498" t="s">
        <v>892</v>
      </c>
      <c r="AI1498" t="s">
        <v>385</v>
      </c>
      <c r="AJ1498" t="s">
        <v>386</v>
      </c>
      <c r="AN1498">
        <v>260001</v>
      </c>
      <c r="BB1498" s="22">
        <v>-2829</v>
      </c>
      <c r="BF1498">
        <f t="shared" si="107"/>
        <v>0</v>
      </c>
      <c r="BG1498" s="22">
        <f t="shared" si="108"/>
        <v>-363</v>
      </c>
      <c r="BH1498" s="61" t="s">
        <v>71</v>
      </c>
      <c r="BI1498" t="e">
        <f>+VLOOKUP(AG1498,Sheet4!A:A,1,FALSE())</f>
        <v>#N/A</v>
      </c>
      <c r="BN1498" s="62">
        <f t="shared" si="110"/>
        <v>0</v>
      </c>
      <c r="BO1498" t="s">
        <v>893</v>
      </c>
    </row>
    <row r="1499" spans="1:68" ht="12.75" hidden="1" customHeight="1" x14ac:dyDescent="0.3">
      <c r="A1499" s="60">
        <v>46114</v>
      </c>
      <c r="B1499" t="s">
        <v>84</v>
      </c>
      <c r="F1499">
        <v>53200</v>
      </c>
      <c r="G1499">
        <v>53200</v>
      </c>
      <c r="H1499" s="22">
        <v>6050</v>
      </c>
      <c r="I1499" s="22">
        <v>6050</v>
      </c>
      <c r="J1499" s="22">
        <f t="shared" si="109"/>
        <v>-47150</v>
      </c>
      <c r="K1499" s="22"/>
      <c r="L1499" s="22">
        <f>I1499/50</f>
        <v>121</v>
      </c>
      <c r="R1499" t="s">
        <v>85</v>
      </c>
      <c r="V1499">
        <v>2601183</v>
      </c>
      <c r="W1499" t="s">
        <v>890</v>
      </c>
      <c r="X1499" t="s">
        <v>66</v>
      </c>
      <c r="Y1499" t="s">
        <v>382</v>
      </c>
      <c r="Z1499" t="s">
        <v>891</v>
      </c>
      <c r="AG1499" t="s">
        <v>890</v>
      </c>
      <c r="AH1499" t="s">
        <v>892</v>
      </c>
      <c r="AI1499" t="s">
        <v>385</v>
      </c>
      <c r="AJ1499" t="s">
        <v>386</v>
      </c>
      <c r="AN1499">
        <v>260001</v>
      </c>
      <c r="BB1499" s="22">
        <v>-47150</v>
      </c>
      <c r="BF1499">
        <f t="shared" si="107"/>
        <v>0</v>
      </c>
      <c r="BG1499" s="22">
        <f t="shared" si="108"/>
        <v>-6050</v>
      </c>
      <c r="BH1499" s="61" t="s">
        <v>71</v>
      </c>
      <c r="BI1499" t="e">
        <f>+VLOOKUP(AG1499,Sheet4!A:A,1,FALSE())</f>
        <v>#N/A</v>
      </c>
      <c r="BN1499" s="62">
        <f t="shared" si="110"/>
        <v>0</v>
      </c>
      <c r="BO1499" t="s">
        <v>893</v>
      </c>
    </row>
    <row r="1500" spans="1:68" ht="12.75" customHeight="1" x14ac:dyDescent="0.3">
      <c r="A1500" s="60">
        <v>46114</v>
      </c>
      <c r="B1500" t="s">
        <v>63</v>
      </c>
      <c r="F1500">
        <v>570</v>
      </c>
      <c r="G1500">
        <v>570</v>
      </c>
      <c r="H1500" s="22">
        <v>0</v>
      </c>
      <c r="I1500" s="22">
        <v>0</v>
      </c>
      <c r="J1500" s="22">
        <f t="shared" si="109"/>
        <v>-570</v>
      </c>
      <c r="K1500" s="22"/>
      <c r="L1500" s="22"/>
      <c r="R1500" t="s">
        <v>64</v>
      </c>
      <c r="V1500">
        <v>2601184</v>
      </c>
      <c r="W1500" t="s">
        <v>894</v>
      </c>
      <c r="X1500" t="s">
        <v>144</v>
      </c>
      <c r="Y1500" t="s">
        <v>514</v>
      </c>
      <c r="Z1500" t="s">
        <v>895</v>
      </c>
      <c r="AG1500" t="s">
        <v>894</v>
      </c>
      <c r="AH1500" t="s">
        <v>896</v>
      </c>
      <c r="AI1500" t="s">
        <v>516</v>
      </c>
      <c r="AJ1500" t="s">
        <v>517</v>
      </c>
      <c r="AN1500">
        <v>260001</v>
      </c>
      <c r="BB1500" s="22">
        <v>-570</v>
      </c>
      <c r="BF1500">
        <f t="shared" si="107"/>
        <v>0</v>
      </c>
      <c r="BG1500" s="22">
        <f t="shared" si="108"/>
        <v>0</v>
      </c>
      <c r="BH1500" s="61" t="s">
        <v>71</v>
      </c>
      <c r="BI1500" t="e">
        <f>+VLOOKUP(AG1500,Sheet4!A:A,1,FALSE())</f>
        <v>#N/A</v>
      </c>
      <c r="BN1500" s="62">
        <f t="shared" si="110"/>
        <v>0</v>
      </c>
      <c r="BO1500" t="s">
        <v>897</v>
      </c>
      <c r="BP1500" t="s">
        <v>101</v>
      </c>
    </row>
    <row r="1501" spans="1:68" ht="12.75" hidden="1" customHeight="1" x14ac:dyDescent="0.3">
      <c r="A1501" s="60">
        <v>46114</v>
      </c>
      <c r="B1501" t="s">
        <v>74</v>
      </c>
      <c r="F1501" s="63">
        <v>38</v>
      </c>
      <c r="G1501">
        <v>19</v>
      </c>
      <c r="H1501" s="22">
        <v>0</v>
      </c>
      <c r="I1501" s="22">
        <v>0</v>
      </c>
      <c r="J1501" s="22">
        <f t="shared" si="109"/>
        <v>-19</v>
      </c>
      <c r="K1501" s="22"/>
      <c r="L1501" s="22"/>
      <c r="R1501" t="s">
        <v>75</v>
      </c>
      <c r="V1501">
        <v>2601184</v>
      </c>
      <c r="W1501" t="s">
        <v>894</v>
      </c>
      <c r="X1501" t="s">
        <v>144</v>
      </c>
      <c r="Y1501" t="s">
        <v>514</v>
      </c>
      <c r="Z1501" t="s">
        <v>895</v>
      </c>
      <c r="AG1501" t="s">
        <v>894</v>
      </c>
      <c r="AH1501" t="s">
        <v>896</v>
      </c>
      <c r="AI1501" t="s">
        <v>516</v>
      </c>
      <c r="AJ1501" t="s">
        <v>517</v>
      </c>
      <c r="AN1501">
        <v>260001</v>
      </c>
      <c r="BB1501" s="22">
        <v>-38</v>
      </c>
      <c r="BF1501">
        <f t="shared" si="107"/>
        <v>0</v>
      </c>
      <c r="BG1501" s="22">
        <f t="shared" si="108"/>
        <v>0</v>
      </c>
      <c r="BH1501" s="61" t="s">
        <v>71</v>
      </c>
      <c r="BI1501" t="e">
        <f>+VLOOKUP(AG1501,Sheet4!A:A,1,FALSE())</f>
        <v>#N/A</v>
      </c>
      <c r="BN1501" s="62">
        <f t="shared" si="110"/>
        <v>0</v>
      </c>
      <c r="BO1501" t="s">
        <v>897</v>
      </c>
    </row>
    <row r="1502" spans="1:68" ht="12.75" hidden="1" customHeight="1" x14ac:dyDescent="0.3">
      <c r="A1502" s="60">
        <v>46114</v>
      </c>
      <c r="B1502" t="s">
        <v>76</v>
      </c>
      <c r="F1502">
        <v>760</v>
      </c>
      <c r="G1502">
        <v>760</v>
      </c>
      <c r="H1502" s="22">
        <v>0</v>
      </c>
      <c r="I1502" s="22">
        <v>0</v>
      </c>
      <c r="J1502" s="22">
        <f t="shared" si="109"/>
        <v>-760</v>
      </c>
      <c r="K1502" s="22"/>
      <c r="L1502" s="22"/>
      <c r="R1502" t="s">
        <v>77</v>
      </c>
      <c r="V1502">
        <v>2601184</v>
      </c>
      <c r="W1502" t="s">
        <v>894</v>
      </c>
      <c r="X1502" t="s">
        <v>144</v>
      </c>
      <c r="Y1502" t="s">
        <v>514</v>
      </c>
      <c r="Z1502" t="s">
        <v>895</v>
      </c>
      <c r="AG1502" t="s">
        <v>894</v>
      </c>
      <c r="AH1502" t="s">
        <v>896</v>
      </c>
      <c r="AI1502" t="s">
        <v>516</v>
      </c>
      <c r="AJ1502" t="s">
        <v>517</v>
      </c>
      <c r="AN1502">
        <v>260001</v>
      </c>
      <c r="BB1502" s="22">
        <v>-760</v>
      </c>
      <c r="BF1502">
        <f t="shared" si="107"/>
        <v>0</v>
      </c>
      <c r="BG1502" s="22">
        <f t="shared" si="108"/>
        <v>0</v>
      </c>
      <c r="BH1502" s="61" t="s">
        <v>71</v>
      </c>
      <c r="BI1502" t="e">
        <f>+VLOOKUP(AG1502,Sheet4!A:A,1,FALSE())</f>
        <v>#N/A</v>
      </c>
      <c r="BN1502" s="62">
        <f t="shared" si="110"/>
        <v>0</v>
      </c>
      <c r="BO1502" t="s">
        <v>897</v>
      </c>
    </row>
    <row r="1503" spans="1:68" ht="12.75" hidden="1" customHeight="1" x14ac:dyDescent="0.3">
      <c r="A1503" s="60">
        <v>46114</v>
      </c>
      <c r="B1503" t="s">
        <v>78</v>
      </c>
      <c r="F1503" s="63">
        <v>38</v>
      </c>
      <c r="G1503">
        <v>19</v>
      </c>
      <c r="H1503" s="22">
        <v>0</v>
      </c>
      <c r="I1503" s="22">
        <v>0</v>
      </c>
      <c r="J1503" s="22">
        <f t="shared" si="109"/>
        <v>-19</v>
      </c>
      <c r="K1503" s="22"/>
      <c r="L1503" s="22"/>
      <c r="R1503" t="s">
        <v>79</v>
      </c>
      <c r="V1503">
        <v>2601184</v>
      </c>
      <c r="W1503" t="s">
        <v>894</v>
      </c>
      <c r="X1503" t="s">
        <v>144</v>
      </c>
      <c r="Y1503" t="s">
        <v>514</v>
      </c>
      <c r="Z1503" t="s">
        <v>895</v>
      </c>
      <c r="AG1503" t="s">
        <v>894</v>
      </c>
      <c r="AH1503" t="s">
        <v>896</v>
      </c>
      <c r="AI1503" t="s">
        <v>516</v>
      </c>
      <c r="AJ1503" t="s">
        <v>517</v>
      </c>
      <c r="AN1503">
        <v>260001</v>
      </c>
      <c r="BB1503" s="22">
        <v>-38</v>
      </c>
      <c r="BF1503">
        <f t="shared" si="107"/>
        <v>0</v>
      </c>
      <c r="BG1503" s="22">
        <f t="shared" si="108"/>
        <v>0</v>
      </c>
      <c r="BH1503" s="61" t="s">
        <v>71</v>
      </c>
      <c r="BI1503" t="e">
        <f>+VLOOKUP(AG1503,Sheet4!A:A,1,FALSE())</f>
        <v>#N/A</v>
      </c>
      <c r="BN1503" s="62">
        <f t="shared" si="110"/>
        <v>0</v>
      </c>
      <c r="BO1503" t="s">
        <v>897</v>
      </c>
    </row>
    <row r="1504" spans="1:68" ht="12.75" hidden="1" customHeight="1" x14ac:dyDescent="0.3">
      <c r="A1504" s="60">
        <v>46114</v>
      </c>
      <c r="B1504" t="s">
        <v>80</v>
      </c>
      <c r="F1504">
        <v>475</v>
      </c>
      <c r="G1504">
        <v>475</v>
      </c>
      <c r="H1504" s="22">
        <v>0</v>
      </c>
      <c r="I1504" s="22">
        <v>0</v>
      </c>
      <c r="J1504" s="22">
        <f t="shared" si="109"/>
        <v>-475</v>
      </c>
      <c r="K1504" s="22"/>
      <c r="L1504" s="22"/>
      <c r="R1504" t="s">
        <v>81</v>
      </c>
      <c r="V1504">
        <v>2601184</v>
      </c>
      <c r="W1504" t="s">
        <v>894</v>
      </c>
      <c r="X1504" t="s">
        <v>144</v>
      </c>
      <c r="Y1504" t="s">
        <v>514</v>
      </c>
      <c r="Z1504" t="s">
        <v>895</v>
      </c>
      <c r="AG1504" t="s">
        <v>894</v>
      </c>
      <c r="AH1504" t="s">
        <v>896</v>
      </c>
      <c r="AI1504" t="s">
        <v>516</v>
      </c>
      <c r="AJ1504" t="s">
        <v>517</v>
      </c>
      <c r="AN1504">
        <v>260001</v>
      </c>
      <c r="BB1504" s="22">
        <v>-475</v>
      </c>
      <c r="BF1504">
        <f t="shared" si="107"/>
        <v>0</v>
      </c>
      <c r="BG1504" s="22">
        <f t="shared" si="108"/>
        <v>0</v>
      </c>
      <c r="BH1504" s="61" t="s">
        <v>71</v>
      </c>
      <c r="BI1504" t="e">
        <f>+VLOOKUP(AG1504,Sheet4!A:A,1,FALSE())</f>
        <v>#N/A</v>
      </c>
      <c r="BN1504" s="62">
        <f t="shared" si="110"/>
        <v>0</v>
      </c>
      <c r="BO1504" t="s">
        <v>897</v>
      </c>
    </row>
    <row r="1505" spans="1:68" ht="12.75" customHeight="1" x14ac:dyDescent="0.3">
      <c r="A1505" s="60">
        <v>46114</v>
      </c>
      <c r="B1505" t="s">
        <v>63</v>
      </c>
      <c r="F1505">
        <v>1485</v>
      </c>
      <c r="G1505">
        <v>1485</v>
      </c>
      <c r="H1505" s="22">
        <f>+G1505</f>
        <v>1485</v>
      </c>
      <c r="I1505" s="22">
        <f>+G1505</f>
        <v>1485</v>
      </c>
      <c r="J1505" s="22">
        <f t="shared" si="109"/>
        <v>0</v>
      </c>
      <c r="K1505" s="22"/>
      <c r="L1505" s="22"/>
      <c r="R1505" t="s">
        <v>64</v>
      </c>
      <c r="V1505">
        <v>2601185</v>
      </c>
      <c r="W1505" t="s">
        <v>898</v>
      </c>
      <c r="X1505" t="s">
        <v>119</v>
      </c>
      <c r="Y1505" t="s">
        <v>585</v>
      </c>
      <c r="Z1505" t="s">
        <v>899</v>
      </c>
      <c r="AG1505" t="s">
        <v>898</v>
      </c>
      <c r="AH1505" t="s">
        <v>900</v>
      </c>
      <c r="AI1505" t="s">
        <v>588</v>
      </c>
      <c r="AJ1505" t="s">
        <v>589</v>
      </c>
      <c r="AN1505">
        <v>260001</v>
      </c>
      <c r="BB1505" s="22">
        <v>-1485</v>
      </c>
      <c r="BF1505">
        <f t="shared" si="107"/>
        <v>0</v>
      </c>
      <c r="BG1505" s="22">
        <f t="shared" si="108"/>
        <v>-1485</v>
      </c>
      <c r="BH1505" s="61" t="s">
        <v>71</v>
      </c>
      <c r="BI1505" t="str">
        <f>+VLOOKUP(AG1505,Sheet4!A:A,1,FALSE())</f>
        <v>Elton Vasco Luisse</v>
      </c>
      <c r="BK1505" s="62">
        <f>+G1505-BF1505</f>
        <v>1485</v>
      </c>
      <c r="BN1505" s="62">
        <f t="shared" si="110"/>
        <v>0</v>
      </c>
      <c r="BO1505" t="s">
        <v>901</v>
      </c>
      <c r="BP1505" t="s">
        <v>101</v>
      </c>
    </row>
    <row r="1506" spans="1:68" ht="12.75" hidden="1" customHeight="1" x14ac:dyDescent="0.3">
      <c r="A1506" s="60">
        <v>46114</v>
      </c>
      <c r="B1506" t="s">
        <v>74</v>
      </c>
      <c r="F1506" s="63">
        <v>99</v>
      </c>
      <c r="G1506">
        <v>49.5</v>
      </c>
      <c r="H1506" s="22">
        <f>+G1506</f>
        <v>49.5</v>
      </c>
      <c r="I1506" s="22">
        <f>+G1506</f>
        <v>49.5</v>
      </c>
      <c r="J1506" s="22">
        <f t="shared" si="109"/>
        <v>0</v>
      </c>
      <c r="K1506" s="22"/>
      <c r="L1506" s="22"/>
      <c r="R1506" t="s">
        <v>75</v>
      </c>
      <c r="V1506">
        <v>2601185</v>
      </c>
      <c r="W1506" t="s">
        <v>898</v>
      </c>
      <c r="X1506" t="s">
        <v>119</v>
      </c>
      <c r="Y1506" t="s">
        <v>585</v>
      </c>
      <c r="Z1506" t="s">
        <v>899</v>
      </c>
      <c r="AG1506" t="s">
        <v>898</v>
      </c>
      <c r="AH1506" t="s">
        <v>900</v>
      </c>
      <c r="AI1506" t="s">
        <v>588</v>
      </c>
      <c r="AJ1506" t="s">
        <v>589</v>
      </c>
      <c r="AN1506">
        <v>260001</v>
      </c>
      <c r="BB1506" s="22">
        <v>-99</v>
      </c>
      <c r="BF1506">
        <f t="shared" si="107"/>
        <v>0</v>
      </c>
      <c r="BG1506" s="22">
        <f t="shared" si="108"/>
        <v>-49.5</v>
      </c>
      <c r="BH1506" s="61" t="s">
        <v>71</v>
      </c>
      <c r="BI1506" t="str">
        <f>+VLOOKUP(AG1506,Sheet4!A:A,1,FALSE())</f>
        <v>Elton Vasco Luisse</v>
      </c>
      <c r="BK1506" s="62">
        <f>+G1506-BF1506</f>
        <v>49.5</v>
      </c>
      <c r="BN1506" s="62">
        <f t="shared" si="110"/>
        <v>0</v>
      </c>
      <c r="BO1506" t="s">
        <v>901</v>
      </c>
    </row>
    <row r="1507" spans="1:68" ht="12.75" hidden="1" customHeight="1" x14ac:dyDescent="0.3">
      <c r="A1507" s="60">
        <v>46114</v>
      </c>
      <c r="B1507" t="s">
        <v>76</v>
      </c>
      <c r="F1507">
        <v>1980</v>
      </c>
      <c r="G1507">
        <v>1980</v>
      </c>
      <c r="H1507" s="22">
        <f>+G1507</f>
        <v>1980</v>
      </c>
      <c r="I1507" s="22">
        <f>+G1507</f>
        <v>1980</v>
      </c>
      <c r="J1507" s="22">
        <f t="shared" si="109"/>
        <v>0</v>
      </c>
      <c r="K1507" s="22"/>
      <c r="L1507" s="22"/>
      <c r="R1507" t="s">
        <v>77</v>
      </c>
      <c r="V1507">
        <v>2601185</v>
      </c>
      <c r="W1507" t="s">
        <v>898</v>
      </c>
      <c r="X1507" t="s">
        <v>119</v>
      </c>
      <c r="Y1507" t="s">
        <v>585</v>
      </c>
      <c r="Z1507" t="s">
        <v>899</v>
      </c>
      <c r="AG1507" t="s">
        <v>898</v>
      </c>
      <c r="AH1507" t="s">
        <v>900</v>
      </c>
      <c r="AI1507" t="s">
        <v>588</v>
      </c>
      <c r="AJ1507" t="s">
        <v>589</v>
      </c>
      <c r="AN1507">
        <v>260001</v>
      </c>
      <c r="BB1507" s="22">
        <v>-1980</v>
      </c>
      <c r="BF1507">
        <f t="shared" si="107"/>
        <v>0</v>
      </c>
      <c r="BG1507" s="22">
        <f t="shared" si="108"/>
        <v>-1980</v>
      </c>
      <c r="BH1507" s="61" t="s">
        <v>71</v>
      </c>
      <c r="BI1507" t="str">
        <f>+VLOOKUP(AG1507,Sheet4!A:A,1,FALSE())</f>
        <v>Elton Vasco Luisse</v>
      </c>
      <c r="BK1507" s="62">
        <f>+G1507-BF1507</f>
        <v>1980</v>
      </c>
      <c r="BN1507" s="62">
        <f t="shared" si="110"/>
        <v>0</v>
      </c>
      <c r="BO1507" t="s">
        <v>901</v>
      </c>
    </row>
    <row r="1508" spans="1:68" ht="12.75" hidden="1" customHeight="1" x14ac:dyDescent="0.3">
      <c r="A1508" s="60">
        <v>46114</v>
      </c>
      <c r="B1508" t="s">
        <v>78</v>
      </c>
      <c r="F1508" s="63">
        <v>99</v>
      </c>
      <c r="G1508">
        <v>49.5</v>
      </c>
      <c r="H1508" s="22">
        <f>+G1508</f>
        <v>49.5</v>
      </c>
      <c r="I1508" s="22">
        <f>+G1508</f>
        <v>49.5</v>
      </c>
      <c r="J1508" s="22">
        <f t="shared" si="109"/>
        <v>0</v>
      </c>
      <c r="K1508" s="22"/>
      <c r="L1508" s="22"/>
      <c r="R1508" t="s">
        <v>79</v>
      </c>
      <c r="V1508">
        <v>2601185</v>
      </c>
      <c r="W1508" t="s">
        <v>898</v>
      </c>
      <c r="X1508" t="s">
        <v>119</v>
      </c>
      <c r="Y1508" t="s">
        <v>585</v>
      </c>
      <c r="Z1508" t="s">
        <v>899</v>
      </c>
      <c r="AG1508" t="s">
        <v>898</v>
      </c>
      <c r="AH1508" t="s">
        <v>900</v>
      </c>
      <c r="AI1508" t="s">
        <v>588</v>
      </c>
      <c r="AJ1508" t="s">
        <v>589</v>
      </c>
      <c r="AN1508">
        <v>260001</v>
      </c>
      <c r="BB1508" s="22">
        <v>-99</v>
      </c>
      <c r="BF1508">
        <f t="shared" si="107"/>
        <v>0</v>
      </c>
      <c r="BG1508" s="22">
        <f t="shared" si="108"/>
        <v>-49.5</v>
      </c>
      <c r="BH1508" s="61" t="s">
        <v>71</v>
      </c>
      <c r="BI1508" t="str">
        <f>+VLOOKUP(AG1508,Sheet4!A:A,1,FALSE())</f>
        <v>Elton Vasco Luisse</v>
      </c>
      <c r="BK1508" s="62">
        <f>+G1508-BF1508</f>
        <v>49.5</v>
      </c>
      <c r="BN1508" s="62">
        <f t="shared" si="110"/>
        <v>0</v>
      </c>
      <c r="BO1508" t="s">
        <v>901</v>
      </c>
    </row>
    <row r="1509" spans="1:68" ht="12.75" hidden="1" customHeight="1" x14ac:dyDescent="0.3">
      <c r="A1509" s="60">
        <v>46114</v>
      </c>
      <c r="B1509" t="s">
        <v>80</v>
      </c>
      <c r="F1509">
        <v>1237.5</v>
      </c>
      <c r="G1509">
        <v>1237.5</v>
      </c>
      <c r="H1509" s="22">
        <f>+G1509</f>
        <v>1237.5</v>
      </c>
      <c r="I1509" s="22">
        <f>+G1509</f>
        <v>1237.5</v>
      </c>
      <c r="J1509" s="22">
        <f t="shared" si="109"/>
        <v>0</v>
      </c>
      <c r="K1509" s="22"/>
      <c r="L1509" s="22"/>
      <c r="R1509" t="s">
        <v>81</v>
      </c>
      <c r="V1509">
        <v>2601185</v>
      </c>
      <c r="W1509" s="69" t="s">
        <v>898</v>
      </c>
      <c r="X1509" t="s">
        <v>119</v>
      </c>
      <c r="Y1509" t="s">
        <v>585</v>
      </c>
      <c r="Z1509" t="s">
        <v>899</v>
      </c>
      <c r="AG1509" t="s">
        <v>898</v>
      </c>
      <c r="AH1509" t="s">
        <v>900</v>
      </c>
      <c r="AI1509" t="s">
        <v>588</v>
      </c>
      <c r="AJ1509" t="s">
        <v>589</v>
      </c>
      <c r="AN1509">
        <v>260001</v>
      </c>
      <c r="BB1509" s="22">
        <v>-1237.5</v>
      </c>
      <c r="BD1509" s="64">
        <v>1238</v>
      </c>
      <c r="BF1509">
        <f t="shared" si="107"/>
        <v>1238</v>
      </c>
      <c r="BG1509" s="22">
        <f t="shared" si="108"/>
        <v>0.5</v>
      </c>
      <c r="BH1509" s="65" t="s">
        <v>99</v>
      </c>
      <c r="BI1509" t="str">
        <f>+VLOOKUP(AG1509,Sheet4!A:A,1,FALSE())</f>
        <v>Elton Vasco Luisse</v>
      </c>
      <c r="BK1509" s="62">
        <f>+G1509-BF1509</f>
        <v>-0.5</v>
      </c>
      <c r="BN1509" s="62">
        <f t="shared" si="110"/>
        <v>0</v>
      </c>
      <c r="BO1509" t="s">
        <v>901</v>
      </c>
    </row>
    <row r="1510" spans="1:68" ht="12.75" customHeight="1" x14ac:dyDescent="0.3">
      <c r="A1510" s="60">
        <v>46114</v>
      </c>
      <c r="B1510" t="s">
        <v>63</v>
      </c>
      <c r="F1510">
        <v>1035</v>
      </c>
      <c r="G1510">
        <v>1035</v>
      </c>
      <c r="H1510">
        <v>2880</v>
      </c>
      <c r="I1510">
        <v>2880</v>
      </c>
      <c r="J1510" s="22">
        <v>1845</v>
      </c>
      <c r="R1510" t="s">
        <v>64</v>
      </c>
      <c r="V1510">
        <v>2601186</v>
      </c>
      <c r="W1510" t="s">
        <v>902</v>
      </c>
      <c r="X1510" t="s">
        <v>94</v>
      </c>
      <c r="Y1510" t="s">
        <v>449</v>
      </c>
      <c r="Z1510" t="s">
        <v>903</v>
      </c>
      <c r="AG1510" t="s">
        <v>902</v>
      </c>
      <c r="AH1510" t="s">
        <v>904</v>
      </c>
      <c r="AI1510" t="s">
        <v>452</v>
      </c>
      <c r="AJ1510">
        <v>841531551</v>
      </c>
      <c r="AN1510">
        <v>260001</v>
      </c>
      <c r="BF1510">
        <f t="shared" si="107"/>
        <v>0</v>
      </c>
      <c r="BG1510" s="22">
        <f t="shared" si="108"/>
        <v>-2880</v>
      </c>
      <c r="BH1510" s="61" t="s">
        <v>71</v>
      </c>
      <c r="BI1510" t="e">
        <f>+VLOOKUP(AG1510,Sheet4!A:A,1,FALSE())</f>
        <v>#N/A</v>
      </c>
      <c r="BN1510" s="62">
        <v>1845</v>
      </c>
      <c r="BO1510" t="s">
        <v>905</v>
      </c>
      <c r="BP1510" t="s">
        <v>73</v>
      </c>
    </row>
    <row r="1511" spans="1:68" ht="12.75" customHeight="1" x14ac:dyDescent="0.3">
      <c r="A1511" s="60">
        <v>46114</v>
      </c>
      <c r="B1511" t="s">
        <v>63</v>
      </c>
      <c r="F1511">
        <v>2625</v>
      </c>
      <c r="G1511">
        <v>2625</v>
      </c>
      <c r="H1511">
        <v>7305</v>
      </c>
      <c r="I1511">
        <v>7305</v>
      </c>
      <c r="J1511" s="22">
        <v>4680</v>
      </c>
      <c r="R1511" t="s">
        <v>64</v>
      </c>
      <c r="V1511">
        <v>2601186</v>
      </c>
      <c r="W1511" t="s">
        <v>902</v>
      </c>
      <c r="X1511" t="s">
        <v>94</v>
      </c>
      <c r="Y1511" t="s">
        <v>449</v>
      </c>
      <c r="Z1511" t="s">
        <v>490</v>
      </c>
      <c r="AG1511" t="s">
        <v>902</v>
      </c>
      <c r="AH1511" t="s">
        <v>904</v>
      </c>
      <c r="AI1511" t="s">
        <v>452</v>
      </c>
      <c r="AJ1511">
        <v>841531551</v>
      </c>
      <c r="AN1511">
        <v>260001</v>
      </c>
      <c r="BF1511">
        <f t="shared" si="107"/>
        <v>0</v>
      </c>
      <c r="BG1511" s="22">
        <f t="shared" si="108"/>
        <v>-7305</v>
      </c>
      <c r="BH1511" s="61" t="s">
        <v>71</v>
      </c>
      <c r="BI1511" t="e">
        <f>+VLOOKUP(AG1511,Sheet4!A:A,1,FALSE())</f>
        <v>#N/A</v>
      </c>
      <c r="BN1511" s="62">
        <v>4680</v>
      </c>
      <c r="BO1511" t="s">
        <v>905</v>
      </c>
      <c r="BP1511" t="s">
        <v>73</v>
      </c>
    </row>
    <row r="1512" spans="1:68" ht="12.75" customHeight="1" x14ac:dyDescent="0.3">
      <c r="A1512" s="60">
        <v>46114</v>
      </c>
      <c r="B1512" t="s">
        <v>63</v>
      </c>
      <c r="F1512">
        <v>30</v>
      </c>
      <c r="G1512">
        <v>30</v>
      </c>
      <c r="H1512">
        <v>90</v>
      </c>
      <c r="I1512">
        <v>90</v>
      </c>
      <c r="J1512" s="22">
        <v>60</v>
      </c>
      <c r="R1512" t="s">
        <v>64</v>
      </c>
      <c r="V1512">
        <v>2601186</v>
      </c>
      <c r="W1512" t="s">
        <v>902</v>
      </c>
      <c r="X1512" t="s">
        <v>94</v>
      </c>
      <c r="Y1512" t="s">
        <v>449</v>
      </c>
      <c r="Z1512" t="s">
        <v>906</v>
      </c>
      <c r="AG1512" t="s">
        <v>902</v>
      </c>
      <c r="AH1512" t="s">
        <v>904</v>
      </c>
      <c r="AI1512" t="s">
        <v>452</v>
      </c>
      <c r="AJ1512">
        <v>841531551</v>
      </c>
      <c r="AN1512">
        <v>260001</v>
      </c>
      <c r="BF1512">
        <f t="shared" si="107"/>
        <v>0</v>
      </c>
      <c r="BG1512" s="22">
        <f t="shared" si="108"/>
        <v>-90</v>
      </c>
      <c r="BH1512" s="61" t="s">
        <v>71</v>
      </c>
      <c r="BI1512" t="e">
        <f>+VLOOKUP(AG1512,Sheet4!A:A,1,FALSE())</f>
        <v>#N/A</v>
      </c>
      <c r="BN1512" s="62">
        <v>60</v>
      </c>
      <c r="BO1512" t="s">
        <v>905</v>
      </c>
      <c r="BP1512" t="s">
        <v>73</v>
      </c>
    </row>
    <row r="1513" spans="1:68" ht="12.75" hidden="1" customHeight="1" x14ac:dyDescent="0.3">
      <c r="A1513" s="60">
        <v>46114</v>
      </c>
      <c r="B1513" t="s">
        <v>74</v>
      </c>
      <c r="F1513" s="63">
        <v>69</v>
      </c>
      <c r="G1513">
        <v>34.5</v>
      </c>
      <c r="H1513">
        <v>192</v>
      </c>
      <c r="I1513">
        <v>192</v>
      </c>
      <c r="J1513" s="22">
        <v>123</v>
      </c>
      <c r="R1513" t="s">
        <v>75</v>
      </c>
      <c r="V1513">
        <v>2601186</v>
      </c>
      <c r="W1513" t="s">
        <v>902</v>
      </c>
      <c r="X1513" t="s">
        <v>94</v>
      </c>
      <c r="Y1513" t="s">
        <v>449</v>
      </c>
      <c r="Z1513" t="s">
        <v>903</v>
      </c>
      <c r="AG1513" t="s">
        <v>902</v>
      </c>
      <c r="AH1513" t="s">
        <v>904</v>
      </c>
      <c r="AI1513" t="s">
        <v>452</v>
      </c>
      <c r="AJ1513">
        <v>841531551</v>
      </c>
      <c r="AN1513">
        <v>260001</v>
      </c>
      <c r="BF1513">
        <f t="shared" si="107"/>
        <v>0</v>
      </c>
      <c r="BG1513" s="22">
        <f t="shared" si="108"/>
        <v>-192</v>
      </c>
      <c r="BH1513" s="61" t="s">
        <v>71</v>
      </c>
      <c r="BI1513" t="e">
        <f>+VLOOKUP(AG1513,Sheet4!A:A,1,FALSE())</f>
        <v>#N/A</v>
      </c>
      <c r="BN1513" s="62">
        <v>123</v>
      </c>
      <c r="BO1513" t="s">
        <v>905</v>
      </c>
    </row>
    <row r="1514" spans="1:68" ht="12.75" hidden="1" customHeight="1" x14ac:dyDescent="0.3">
      <c r="A1514" s="60">
        <v>46114</v>
      </c>
      <c r="B1514" t="s">
        <v>74</v>
      </c>
      <c r="F1514" s="63">
        <v>175</v>
      </c>
      <c r="G1514">
        <v>87.5</v>
      </c>
      <c r="H1514">
        <v>487</v>
      </c>
      <c r="I1514">
        <v>487</v>
      </c>
      <c r="J1514" s="22">
        <v>312</v>
      </c>
      <c r="R1514" t="s">
        <v>75</v>
      </c>
      <c r="V1514">
        <v>2601186</v>
      </c>
      <c r="W1514" t="s">
        <v>902</v>
      </c>
      <c r="X1514" t="s">
        <v>94</v>
      </c>
      <c r="Y1514" t="s">
        <v>449</v>
      </c>
      <c r="Z1514" t="s">
        <v>490</v>
      </c>
      <c r="AG1514" t="s">
        <v>902</v>
      </c>
      <c r="AH1514" t="s">
        <v>904</v>
      </c>
      <c r="AI1514" t="s">
        <v>452</v>
      </c>
      <c r="AJ1514">
        <v>841531551</v>
      </c>
      <c r="AN1514">
        <v>260001</v>
      </c>
      <c r="BF1514">
        <f t="shared" si="107"/>
        <v>0</v>
      </c>
      <c r="BG1514" s="22">
        <f t="shared" si="108"/>
        <v>-487</v>
      </c>
      <c r="BH1514" s="61" t="s">
        <v>71</v>
      </c>
      <c r="BI1514" t="e">
        <f>+VLOOKUP(AG1514,Sheet4!A:A,1,FALSE())</f>
        <v>#N/A</v>
      </c>
      <c r="BN1514" s="62">
        <v>312</v>
      </c>
      <c r="BO1514" t="s">
        <v>905</v>
      </c>
    </row>
    <row r="1515" spans="1:68" ht="12.75" hidden="1" customHeight="1" x14ac:dyDescent="0.3">
      <c r="A1515" s="60">
        <v>46114</v>
      </c>
      <c r="B1515" t="s">
        <v>74</v>
      </c>
      <c r="F1515" s="63">
        <v>2</v>
      </c>
      <c r="G1515">
        <v>1</v>
      </c>
      <c r="H1515">
        <v>6</v>
      </c>
      <c r="I1515">
        <v>6</v>
      </c>
      <c r="J1515" s="22">
        <v>4</v>
      </c>
      <c r="R1515" t="s">
        <v>75</v>
      </c>
      <c r="V1515">
        <v>2601186</v>
      </c>
      <c r="W1515" t="s">
        <v>902</v>
      </c>
      <c r="X1515" t="s">
        <v>94</v>
      </c>
      <c r="Y1515" t="s">
        <v>449</v>
      </c>
      <c r="Z1515" t="s">
        <v>906</v>
      </c>
      <c r="AG1515" t="s">
        <v>902</v>
      </c>
      <c r="AH1515" t="s">
        <v>904</v>
      </c>
      <c r="AI1515" t="s">
        <v>452</v>
      </c>
      <c r="AJ1515">
        <v>841531551</v>
      </c>
      <c r="AN1515">
        <v>260001</v>
      </c>
      <c r="BF1515">
        <f t="shared" si="107"/>
        <v>0</v>
      </c>
      <c r="BG1515" s="22">
        <f t="shared" si="108"/>
        <v>-6</v>
      </c>
      <c r="BH1515" s="61" t="s">
        <v>71</v>
      </c>
      <c r="BI1515" t="e">
        <f>+VLOOKUP(AG1515,Sheet4!A:A,1,FALSE())</f>
        <v>#N/A</v>
      </c>
      <c r="BN1515" s="62">
        <v>4</v>
      </c>
      <c r="BO1515" t="s">
        <v>905</v>
      </c>
    </row>
    <row r="1516" spans="1:68" ht="12.75" hidden="1" customHeight="1" x14ac:dyDescent="0.3">
      <c r="A1516" s="60">
        <v>46114</v>
      </c>
      <c r="B1516" t="s">
        <v>76</v>
      </c>
      <c r="F1516">
        <v>1380</v>
      </c>
      <c r="G1516">
        <v>1380</v>
      </c>
      <c r="H1516">
        <v>3840</v>
      </c>
      <c r="I1516">
        <v>3840</v>
      </c>
      <c r="J1516" s="22">
        <v>2460</v>
      </c>
      <c r="R1516" t="s">
        <v>77</v>
      </c>
      <c r="V1516">
        <v>2601186</v>
      </c>
      <c r="W1516" t="s">
        <v>902</v>
      </c>
      <c r="X1516" t="s">
        <v>94</v>
      </c>
      <c r="Y1516" t="s">
        <v>449</v>
      </c>
      <c r="Z1516" t="s">
        <v>903</v>
      </c>
      <c r="AG1516" t="s">
        <v>902</v>
      </c>
      <c r="AH1516" t="s">
        <v>904</v>
      </c>
      <c r="AI1516" t="s">
        <v>452</v>
      </c>
      <c r="AJ1516">
        <v>841531551</v>
      </c>
      <c r="AN1516">
        <v>260001</v>
      </c>
      <c r="BF1516">
        <f t="shared" si="107"/>
        <v>0</v>
      </c>
      <c r="BG1516" s="22">
        <f t="shared" si="108"/>
        <v>-3840</v>
      </c>
      <c r="BH1516" s="61" t="s">
        <v>71</v>
      </c>
      <c r="BI1516" t="e">
        <f>+VLOOKUP(AG1516,Sheet4!A:A,1,FALSE())</f>
        <v>#N/A</v>
      </c>
      <c r="BN1516" s="62">
        <v>2460</v>
      </c>
      <c r="BO1516" t="s">
        <v>905</v>
      </c>
    </row>
    <row r="1517" spans="1:68" ht="12.75" hidden="1" customHeight="1" x14ac:dyDescent="0.3">
      <c r="A1517" s="60">
        <v>46114</v>
      </c>
      <c r="B1517" t="s">
        <v>76</v>
      </c>
      <c r="F1517">
        <v>3500</v>
      </c>
      <c r="G1517">
        <v>3500</v>
      </c>
      <c r="H1517">
        <v>9740</v>
      </c>
      <c r="I1517">
        <v>9740</v>
      </c>
      <c r="J1517" s="22">
        <v>6240</v>
      </c>
      <c r="R1517" t="s">
        <v>77</v>
      </c>
      <c r="V1517">
        <v>2601186</v>
      </c>
      <c r="W1517" t="s">
        <v>902</v>
      </c>
      <c r="X1517" t="s">
        <v>94</v>
      </c>
      <c r="Y1517" t="s">
        <v>449</v>
      </c>
      <c r="Z1517" t="s">
        <v>490</v>
      </c>
      <c r="AG1517" t="s">
        <v>902</v>
      </c>
      <c r="AH1517" t="s">
        <v>904</v>
      </c>
      <c r="AI1517" t="s">
        <v>452</v>
      </c>
      <c r="AJ1517">
        <v>841531551</v>
      </c>
      <c r="AN1517">
        <v>260001</v>
      </c>
      <c r="BF1517">
        <f t="shared" si="107"/>
        <v>0</v>
      </c>
      <c r="BG1517" s="22">
        <f t="shared" si="108"/>
        <v>-9740</v>
      </c>
      <c r="BH1517" s="61" t="s">
        <v>71</v>
      </c>
      <c r="BI1517" t="e">
        <f>+VLOOKUP(AG1517,Sheet4!A:A,1,FALSE())</f>
        <v>#N/A</v>
      </c>
      <c r="BN1517" s="62">
        <v>6240</v>
      </c>
      <c r="BO1517" t="s">
        <v>905</v>
      </c>
    </row>
    <row r="1518" spans="1:68" ht="12.75" hidden="1" customHeight="1" x14ac:dyDescent="0.3">
      <c r="A1518" s="60">
        <v>46114</v>
      </c>
      <c r="B1518" t="s">
        <v>76</v>
      </c>
      <c r="F1518">
        <v>40</v>
      </c>
      <c r="G1518">
        <v>40</v>
      </c>
      <c r="H1518">
        <v>120</v>
      </c>
      <c r="I1518">
        <v>120</v>
      </c>
      <c r="J1518" s="22">
        <v>80</v>
      </c>
      <c r="R1518" t="s">
        <v>77</v>
      </c>
      <c r="V1518">
        <v>2601186</v>
      </c>
      <c r="W1518" t="s">
        <v>902</v>
      </c>
      <c r="X1518" t="s">
        <v>94</v>
      </c>
      <c r="Y1518" t="s">
        <v>449</v>
      </c>
      <c r="Z1518" t="s">
        <v>906</v>
      </c>
      <c r="AG1518" t="s">
        <v>902</v>
      </c>
      <c r="AH1518" t="s">
        <v>904</v>
      </c>
      <c r="AI1518" t="s">
        <v>452</v>
      </c>
      <c r="AJ1518">
        <v>841531551</v>
      </c>
      <c r="AN1518">
        <v>260001</v>
      </c>
      <c r="BF1518">
        <f t="shared" si="107"/>
        <v>0</v>
      </c>
      <c r="BG1518" s="22">
        <f t="shared" si="108"/>
        <v>-120</v>
      </c>
      <c r="BH1518" s="61" t="s">
        <v>71</v>
      </c>
      <c r="BI1518" t="e">
        <f>+VLOOKUP(AG1518,Sheet4!A:A,1,FALSE())</f>
        <v>#N/A</v>
      </c>
      <c r="BN1518" s="62">
        <v>80</v>
      </c>
      <c r="BO1518" t="s">
        <v>905</v>
      </c>
    </row>
    <row r="1519" spans="1:68" ht="12.75" hidden="1" customHeight="1" x14ac:dyDescent="0.3">
      <c r="A1519" s="60">
        <v>46114</v>
      </c>
      <c r="B1519" t="s">
        <v>78</v>
      </c>
      <c r="F1519" s="63">
        <v>69</v>
      </c>
      <c r="G1519">
        <v>34.5</v>
      </c>
      <c r="H1519">
        <v>192</v>
      </c>
      <c r="I1519">
        <v>192</v>
      </c>
      <c r="J1519" s="22">
        <v>123</v>
      </c>
      <c r="R1519" t="s">
        <v>79</v>
      </c>
      <c r="V1519">
        <v>2601186</v>
      </c>
      <c r="W1519" t="s">
        <v>902</v>
      </c>
      <c r="X1519" t="s">
        <v>94</v>
      </c>
      <c r="Y1519" t="s">
        <v>449</v>
      </c>
      <c r="Z1519" t="s">
        <v>903</v>
      </c>
      <c r="AG1519" t="s">
        <v>902</v>
      </c>
      <c r="AH1519" t="s">
        <v>904</v>
      </c>
      <c r="AI1519" t="s">
        <v>452</v>
      </c>
      <c r="AJ1519">
        <v>841531551</v>
      </c>
      <c r="AN1519">
        <v>260001</v>
      </c>
      <c r="BF1519">
        <f t="shared" si="107"/>
        <v>0</v>
      </c>
      <c r="BG1519" s="22">
        <f t="shared" si="108"/>
        <v>-192</v>
      </c>
      <c r="BH1519" s="61" t="s">
        <v>71</v>
      </c>
      <c r="BI1519" t="e">
        <f>+VLOOKUP(AG1519,Sheet4!A:A,1,FALSE())</f>
        <v>#N/A</v>
      </c>
      <c r="BN1519" s="62">
        <v>123</v>
      </c>
      <c r="BO1519" t="s">
        <v>905</v>
      </c>
    </row>
    <row r="1520" spans="1:68" ht="12.75" hidden="1" customHeight="1" x14ac:dyDescent="0.3">
      <c r="A1520" s="60">
        <v>46114</v>
      </c>
      <c r="B1520" t="s">
        <v>78</v>
      </c>
      <c r="F1520" s="63">
        <v>175</v>
      </c>
      <c r="G1520">
        <v>87.5</v>
      </c>
      <c r="H1520">
        <v>487</v>
      </c>
      <c r="I1520">
        <v>487</v>
      </c>
      <c r="J1520" s="22">
        <v>312</v>
      </c>
      <c r="R1520" t="s">
        <v>79</v>
      </c>
      <c r="V1520">
        <v>2601186</v>
      </c>
      <c r="W1520" t="s">
        <v>902</v>
      </c>
      <c r="X1520" t="s">
        <v>94</v>
      </c>
      <c r="Y1520" t="s">
        <v>449</v>
      </c>
      <c r="Z1520" t="s">
        <v>490</v>
      </c>
      <c r="AG1520" t="s">
        <v>902</v>
      </c>
      <c r="AH1520" t="s">
        <v>904</v>
      </c>
      <c r="AI1520" t="s">
        <v>452</v>
      </c>
      <c r="AJ1520">
        <v>841531551</v>
      </c>
      <c r="AN1520">
        <v>260001</v>
      </c>
      <c r="BF1520">
        <f t="shared" si="107"/>
        <v>0</v>
      </c>
      <c r="BG1520" s="22">
        <f t="shared" si="108"/>
        <v>-487</v>
      </c>
      <c r="BH1520" s="61" t="s">
        <v>71</v>
      </c>
      <c r="BI1520" t="e">
        <f>+VLOOKUP(AG1520,Sheet4!A:A,1,FALSE())</f>
        <v>#N/A</v>
      </c>
      <c r="BN1520" s="62">
        <v>312</v>
      </c>
      <c r="BO1520" t="s">
        <v>905</v>
      </c>
    </row>
    <row r="1521" spans="1:68" ht="12.75" hidden="1" customHeight="1" x14ac:dyDescent="0.3">
      <c r="A1521" s="60">
        <v>46114</v>
      </c>
      <c r="B1521" t="s">
        <v>78</v>
      </c>
      <c r="F1521" s="63">
        <v>2</v>
      </c>
      <c r="G1521">
        <v>1</v>
      </c>
      <c r="H1521">
        <v>6</v>
      </c>
      <c r="I1521">
        <v>6</v>
      </c>
      <c r="J1521" s="22">
        <v>4</v>
      </c>
      <c r="R1521" t="s">
        <v>79</v>
      </c>
      <c r="V1521">
        <v>2601186</v>
      </c>
      <c r="W1521" t="s">
        <v>902</v>
      </c>
      <c r="X1521" t="s">
        <v>94</v>
      </c>
      <c r="Y1521" t="s">
        <v>449</v>
      </c>
      <c r="Z1521" t="s">
        <v>906</v>
      </c>
      <c r="AG1521" t="s">
        <v>902</v>
      </c>
      <c r="AH1521" t="s">
        <v>904</v>
      </c>
      <c r="AI1521" t="s">
        <v>452</v>
      </c>
      <c r="AJ1521">
        <v>841531551</v>
      </c>
      <c r="AN1521">
        <v>260001</v>
      </c>
      <c r="BF1521">
        <f t="shared" si="107"/>
        <v>0</v>
      </c>
      <c r="BG1521" s="22">
        <f t="shared" si="108"/>
        <v>-6</v>
      </c>
      <c r="BH1521" s="61" t="s">
        <v>71</v>
      </c>
      <c r="BI1521" t="e">
        <f>+VLOOKUP(AG1521,Sheet4!A:A,1,FALSE())</f>
        <v>#N/A</v>
      </c>
      <c r="BN1521" s="62">
        <v>4</v>
      </c>
      <c r="BO1521" t="s">
        <v>905</v>
      </c>
    </row>
    <row r="1522" spans="1:68" ht="12.75" hidden="1" customHeight="1" x14ac:dyDescent="0.3">
      <c r="A1522" s="60">
        <v>46114</v>
      </c>
      <c r="B1522" t="s">
        <v>80</v>
      </c>
      <c r="F1522">
        <v>862.5</v>
      </c>
      <c r="G1522">
        <v>862.5</v>
      </c>
      <c r="H1522">
        <v>2400</v>
      </c>
      <c r="I1522">
        <v>2400</v>
      </c>
      <c r="J1522" s="22">
        <v>1537.5</v>
      </c>
      <c r="R1522" t="s">
        <v>81</v>
      </c>
      <c r="V1522">
        <v>2601186</v>
      </c>
      <c r="W1522" t="s">
        <v>902</v>
      </c>
      <c r="X1522" t="s">
        <v>94</v>
      </c>
      <c r="Y1522" t="s">
        <v>449</v>
      </c>
      <c r="Z1522" t="s">
        <v>903</v>
      </c>
      <c r="AG1522" t="s">
        <v>902</v>
      </c>
      <c r="AH1522" t="s">
        <v>904</v>
      </c>
      <c r="AI1522" t="s">
        <v>452</v>
      </c>
      <c r="AJ1522">
        <v>841531551</v>
      </c>
      <c r="AN1522">
        <v>260001</v>
      </c>
      <c r="BD1522" s="64">
        <v>862</v>
      </c>
      <c r="BF1522">
        <f t="shared" si="107"/>
        <v>862</v>
      </c>
      <c r="BG1522" s="22">
        <f t="shared" si="108"/>
        <v>-1538</v>
      </c>
      <c r="BH1522" s="65" t="s">
        <v>99</v>
      </c>
      <c r="BI1522" t="e">
        <f>+VLOOKUP(AG1522,Sheet4!A:A,1,FALSE())</f>
        <v>#N/A</v>
      </c>
      <c r="BN1522" s="62">
        <v>1537.5</v>
      </c>
      <c r="BO1522" t="s">
        <v>905</v>
      </c>
    </row>
    <row r="1523" spans="1:68" ht="12.75" hidden="1" customHeight="1" x14ac:dyDescent="0.3">
      <c r="A1523" s="60">
        <v>46114</v>
      </c>
      <c r="B1523" t="s">
        <v>80</v>
      </c>
      <c r="F1523">
        <v>2187.5</v>
      </c>
      <c r="G1523">
        <v>2187.5</v>
      </c>
      <c r="H1523">
        <v>6087.5</v>
      </c>
      <c r="I1523">
        <v>6087.5</v>
      </c>
      <c r="J1523" s="22">
        <v>3900</v>
      </c>
      <c r="R1523" t="s">
        <v>81</v>
      </c>
      <c r="V1523">
        <v>2601186</v>
      </c>
      <c r="W1523" t="s">
        <v>902</v>
      </c>
      <c r="X1523" t="s">
        <v>94</v>
      </c>
      <c r="Y1523" t="s">
        <v>449</v>
      </c>
      <c r="Z1523" t="s">
        <v>490</v>
      </c>
      <c r="AG1523" t="s">
        <v>902</v>
      </c>
      <c r="AH1523" t="s">
        <v>904</v>
      </c>
      <c r="AI1523" t="s">
        <v>452</v>
      </c>
      <c r="AJ1523">
        <v>841531551</v>
      </c>
      <c r="AN1523">
        <v>260001</v>
      </c>
      <c r="BC1523" s="64">
        <v>2188</v>
      </c>
      <c r="BF1523">
        <f t="shared" si="107"/>
        <v>2188</v>
      </c>
      <c r="BG1523" s="22">
        <f t="shared" si="108"/>
        <v>-3899.5</v>
      </c>
      <c r="BH1523" s="67" t="s">
        <v>99</v>
      </c>
      <c r="BI1523" t="e">
        <f>+VLOOKUP(AG1523,Sheet4!A:A,1,FALSE())</f>
        <v>#N/A</v>
      </c>
      <c r="BN1523" s="62">
        <v>3900</v>
      </c>
      <c r="BO1523" t="s">
        <v>905</v>
      </c>
    </row>
    <row r="1524" spans="1:68" ht="12.75" hidden="1" customHeight="1" x14ac:dyDescent="0.3">
      <c r="A1524" s="60">
        <v>46114</v>
      </c>
      <c r="B1524" t="s">
        <v>80</v>
      </c>
      <c r="F1524">
        <v>25</v>
      </c>
      <c r="G1524">
        <v>25</v>
      </c>
      <c r="H1524">
        <v>75</v>
      </c>
      <c r="I1524">
        <v>75</v>
      </c>
      <c r="J1524" s="22">
        <v>50</v>
      </c>
      <c r="R1524" t="s">
        <v>81</v>
      </c>
      <c r="V1524">
        <v>2601186</v>
      </c>
      <c r="W1524" t="s">
        <v>902</v>
      </c>
      <c r="X1524" t="s">
        <v>94</v>
      </c>
      <c r="Y1524" t="s">
        <v>449</v>
      </c>
      <c r="Z1524" t="s">
        <v>906</v>
      </c>
      <c r="AG1524" t="s">
        <v>902</v>
      </c>
      <c r="AH1524" t="s">
        <v>904</v>
      </c>
      <c r="AI1524" t="s">
        <v>452</v>
      </c>
      <c r="AJ1524">
        <v>841531551</v>
      </c>
      <c r="AN1524">
        <v>260001</v>
      </c>
      <c r="BC1524" s="64">
        <v>25</v>
      </c>
      <c r="BF1524">
        <f t="shared" si="107"/>
        <v>25</v>
      </c>
      <c r="BG1524" s="22">
        <f t="shared" si="108"/>
        <v>-50</v>
      </c>
      <c r="BH1524" s="67" t="s">
        <v>99</v>
      </c>
      <c r="BI1524" t="e">
        <f>+VLOOKUP(AG1524,Sheet4!A:A,1,FALSE())</f>
        <v>#N/A</v>
      </c>
      <c r="BN1524" s="62">
        <v>50</v>
      </c>
      <c r="BO1524" t="s">
        <v>905</v>
      </c>
    </row>
    <row r="1525" spans="1:68" ht="12.75" customHeight="1" x14ac:dyDescent="0.3">
      <c r="A1525" s="60">
        <v>46114</v>
      </c>
      <c r="B1525" t="s">
        <v>63</v>
      </c>
      <c r="F1525">
        <v>1290</v>
      </c>
      <c r="G1525">
        <v>1290</v>
      </c>
      <c r="H1525" s="22">
        <v>0</v>
      </c>
      <c r="I1525" s="22">
        <v>0</v>
      </c>
      <c r="J1525" s="22">
        <f>I1525-G1525</f>
        <v>-1290</v>
      </c>
      <c r="K1525" s="22"/>
      <c r="L1525" s="22"/>
      <c r="R1525" t="s">
        <v>64</v>
      </c>
      <c r="V1525">
        <v>2601187</v>
      </c>
      <c r="W1525" t="s">
        <v>907</v>
      </c>
      <c r="X1525" t="s">
        <v>144</v>
      </c>
      <c r="Y1525" t="s">
        <v>145</v>
      </c>
      <c r="Z1525" t="s">
        <v>237</v>
      </c>
      <c r="AG1525" t="s">
        <v>907</v>
      </c>
      <c r="AH1525" t="s">
        <v>908</v>
      </c>
      <c r="AI1525" t="s">
        <v>148</v>
      </c>
      <c r="AJ1525" t="s">
        <v>149</v>
      </c>
      <c r="AN1525">
        <v>260001</v>
      </c>
      <c r="BB1525" s="22">
        <v>-1290</v>
      </c>
      <c r="BF1525">
        <f t="shared" si="107"/>
        <v>0</v>
      </c>
      <c r="BG1525" s="22">
        <f t="shared" si="108"/>
        <v>0</v>
      </c>
      <c r="BH1525" s="61" t="s">
        <v>71</v>
      </c>
      <c r="BI1525" t="e">
        <f>+VLOOKUP(AG1525,Sheet4!A:A,1,FALSE())</f>
        <v>#N/A</v>
      </c>
      <c r="BN1525" s="62">
        <f>+I1525+-H1525</f>
        <v>0</v>
      </c>
      <c r="BO1525" t="s">
        <v>909</v>
      </c>
      <c r="BP1525" t="s">
        <v>101</v>
      </c>
    </row>
    <row r="1526" spans="1:68" ht="12.75" hidden="1" customHeight="1" x14ac:dyDescent="0.3">
      <c r="A1526" s="60">
        <v>46114</v>
      </c>
      <c r="B1526" t="s">
        <v>74</v>
      </c>
      <c r="F1526" s="63">
        <v>86</v>
      </c>
      <c r="G1526">
        <v>43</v>
      </c>
      <c r="H1526" s="22">
        <v>0</v>
      </c>
      <c r="I1526" s="22">
        <v>0</v>
      </c>
      <c r="J1526" s="22">
        <f>I1526-G1526</f>
        <v>-43</v>
      </c>
      <c r="K1526" s="22"/>
      <c r="L1526" s="22"/>
      <c r="R1526" t="s">
        <v>75</v>
      </c>
      <c r="V1526">
        <v>2601187</v>
      </c>
      <c r="W1526" t="s">
        <v>907</v>
      </c>
      <c r="X1526" t="s">
        <v>144</v>
      </c>
      <c r="Y1526" t="s">
        <v>145</v>
      </c>
      <c r="Z1526" t="s">
        <v>237</v>
      </c>
      <c r="AG1526" t="s">
        <v>907</v>
      </c>
      <c r="AH1526" t="s">
        <v>908</v>
      </c>
      <c r="AI1526" t="s">
        <v>148</v>
      </c>
      <c r="AJ1526" t="s">
        <v>149</v>
      </c>
      <c r="AN1526">
        <v>260001</v>
      </c>
      <c r="BB1526" s="22">
        <v>-86</v>
      </c>
      <c r="BF1526">
        <f t="shared" si="107"/>
        <v>0</v>
      </c>
      <c r="BG1526" s="22">
        <f t="shared" si="108"/>
        <v>0</v>
      </c>
      <c r="BH1526" s="61" t="s">
        <v>71</v>
      </c>
      <c r="BI1526" t="e">
        <f>+VLOOKUP(AG1526,Sheet4!A:A,1,FALSE())</f>
        <v>#N/A</v>
      </c>
      <c r="BN1526" s="62">
        <f>+I1526+-H1526</f>
        <v>0</v>
      </c>
      <c r="BO1526" t="s">
        <v>909</v>
      </c>
    </row>
    <row r="1527" spans="1:68" ht="12.75" hidden="1" customHeight="1" x14ac:dyDescent="0.3">
      <c r="A1527" s="60">
        <v>46114</v>
      </c>
      <c r="B1527" t="s">
        <v>76</v>
      </c>
      <c r="F1527">
        <v>1720</v>
      </c>
      <c r="G1527">
        <v>1720</v>
      </c>
      <c r="H1527" s="22">
        <v>0</v>
      </c>
      <c r="I1527" s="22">
        <v>0</v>
      </c>
      <c r="J1527" s="22">
        <f>I1527-G1527</f>
        <v>-1720</v>
      </c>
      <c r="K1527" s="22"/>
      <c r="L1527" s="22"/>
      <c r="R1527" t="s">
        <v>77</v>
      </c>
      <c r="V1527">
        <v>2601187</v>
      </c>
      <c r="W1527" t="s">
        <v>907</v>
      </c>
      <c r="X1527" t="s">
        <v>144</v>
      </c>
      <c r="Y1527" t="s">
        <v>145</v>
      </c>
      <c r="Z1527" t="s">
        <v>237</v>
      </c>
      <c r="AG1527" t="s">
        <v>907</v>
      </c>
      <c r="AH1527" t="s">
        <v>908</v>
      </c>
      <c r="AI1527" t="s">
        <v>148</v>
      </c>
      <c r="AJ1527" t="s">
        <v>149</v>
      </c>
      <c r="AN1527">
        <v>260001</v>
      </c>
      <c r="BB1527" s="22">
        <v>-1720</v>
      </c>
      <c r="BF1527">
        <f t="shared" si="107"/>
        <v>0</v>
      </c>
      <c r="BG1527" s="22">
        <f t="shared" si="108"/>
        <v>0</v>
      </c>
      <c r="BH1527" s="61" t="s">
        <v>71</v>
      </c>
      <c r="BI1527" t="e">
        <f>+VLOOKUP(AG1527,Sheet4!A:A,1,FALSE())</f>
        <v>#N/A</v>
      </c>
      <c r="BN1527" s="62">
        <f>+I1527+-H1527</f>
        <v>0</v>
      </c>
      <c r="BO1527" t="s">
        <v>909</v>
      </c>
    </row>
    <row r="1528" spans="1:68" ht="12.75" hidden="1" customHeight="1" x14ac:dyDescent="0.3">
      <c r="A1528" s="60">
        <v>46114</v>
      </c>
      <c r="B1528" t="s">
        <v>78</v>
      </c>
      <c r="F1528" s="63">
        <v>86</v>
      </c>
      <c r="G1528">
        <v>43</v>
      </c>
      <c r="H1528" s="22">
        <v>0</v>
      </c>
      <c r="I1528" s="22">
        <v>0</v>
      </c>
      <c r="J1528" s="22">
        <f>I1528-G1528</f>
        <v>-43</v>
      </c>
      <c r="K1528" s="22"/>
      <c r="L1528" s="22"/>
      <c r="R1528" t="s">
        <v>79</v>
      </c>
      <c r="V1528">
        <v>2601187</v>
      </c>
      <c r="W1528" t="s">
        <v>907</v>
      </c>
      <c r="X1528" t="s">
        <v>144</v>
      </c>
      <c r="Y1528" t="s">
        <v>145</v>
      </c>
      <c r="Z1528" t="s">
        <v>237</v>
      </c>
      <c r="AG1528" t="s">
        <v>907</v>
      </c>
      <c r="AH1528" t="s">
        <v>908</v>
      </c>
      <c r="AI1528" t="s">
        <v>148</v>
      </c>
      <c r="AJ1528" t="s">
        <v>149</v>
      </c>
      <c r="AN1528">
        <v>260001</v>
      </c>
      <c r="BB1528" s="22">
        <v>-86</v>
      </c>
      <c r="BF1528">
        <f t="shared" si="107"/>
        <v>0</v>
      </c>
      <c r="BG1528" s="22">
        <f t="shared" si="108"/>
        <v>0</v>
      </c>
      <c r="BH1528" s="61" t="s">
        <v>71</v>
      </c>
      <c r="BI1528" t="e">
        <f>+VLOOKUP(AG1528,Sheet4!A:A,1,FALSE())</f>
        <v>#N/A</v>
      </c>
      <c r="BN1528" s="62">
        <f>+I1528+-H1528</f>
        <v>0</v>
      </c>
      <c r="BO1528" t="s">
        <v>909</v>
      </c>
    </row>
    <row r="1529" spans="1:68" ht="12.75" hidden="1" customHeight="1" x14ac:dyDescent="0.3">
      <c r="A1529" s="60">
        <v>46114</v>
      </c>
      <c r="B1529" t="s">
        <v>80</v>
      </c>
      <c r="F1529">
        <v>1075</v>
      </c>
      <c r="G1529">
        <v>1075</v>
      </c>
      <c r="H1529" s="22">
        <v>0</v>
      </c>
      <c r="I1529" s="22">
        <v>0</v>
      </c>
      <c r="J1529" s="22">
        <f>I1529-G1529</f>
        <v>-1075</v>
      </c>
      <c r="K1529" s="22"/>
      <c r="L1529" s="22"/>
      <c r="R1529" t="s">
        <v>81</v>
      </c>
      <c r="V1529">
        <v>2601187</v>
      </c>
      <c r="W1529" t="s">
        <v>907</v>
      </c>
      <c r="X1529" t="s">
        <v>144</v>
      </c>
      <c r="Y1529" t="s">
        <v>145</v>
      </c>
      <c r="Z1529" t="s">
        <v>237</v>
      </c>
      <c r="AG1529" t="s">
        <v>907</v>
      </c>
      <c r="AH1529" t="s">
        <v>908</v>
      </c>
      <c r="AI1529" t="s">
        <v>148</v>
      </c>
      <c r="AJ1529" t="s">
        <v>149</v>
      </c>
      <c r="AN1529">
        <v>260001</v>
      </c>
      <c r="BB1529" s="22">
        <v>-1075</v>
      </c>
      <c r="BF1529">
        <f t="shared" si="107"/>
        <v>0</v>
      </c>
      <c r="BG1529" s="22">
        <f t="shared" si="108"/>
        <v>0</v>
      </c>
      <c r="BH1529" s="61" t="s">
        <v>71</v>
      </c>
      <c r="BI1529" t="e">
        <f>+VLOOKUP(AG1529,Sheet4!A:A,1,FALSE())</f>
        <v>#N/A</v>
      </c>
      <c r="BN1529" s="62">
        <f>+I1529+-H1529</f>
        <v>0</v>
      </c>
      <c r="BO1529" t="s">
        <v>909</v>
      </c>
    </row>
    <row r="1530" spans="1:68" ht="12.75" customHeight="1" x14ac:dyDescent="0.3">
      <c r="A1530" s="60">
        <v>46114</v>
      </c>
      <c r="B1530" t="s">
        <v>63</v>
      </c>
      <c r="F1530">
        <v>7110</v>
      </c>
      <c r="G1530">
        <v>7110</v>
      </c>
      <c r="H1530">
        <v>6570</v>
      </c>
      <c r="I1530">
        <v>6570</v>
      </c>
      <c r="J1530" s="22">
        <v>-540</v>
      </c>
      <c r="R1530" t="s">
        <v>64</v>
      </c>
      <c r="V1530">
        <v>2601188</v>
      </c>
      <c r="W1530" t="s">
        <v>910</v>
      </c>
      <c r="X1530" t="s">
        <v>94</v>
      </c>
      <c r="Y1530" t="s">
        <v>566</v>
      </c>
      <c r="Z1530" t="s">
        <v>911</v>
      </c>
      <c r="AG1530" t="s">
        <v>910</v>
      </c>
      <c r="AH1530" t="s">
        <v>912</v>
      </c>
      <c r="AI1530" t="s">
        <v>569</v>
      </c>
      <c r="AJ1530">
        <v>841368450</v>
      </c>
      <c r="AN1530">
        <v>260001</v>
      </c>
      <c r="BF1530">
        <f t="shared" si="107"/>
        <v>0</v>
      </c>
      <c r="BG1530" s="22">
        <f t="shared" si="108"/>
        <v>-6570</v>
      </c>
      <c r="BH1530" s="61" t="s">
        <v>71</v>
      </c>
      <c r="BI1530" t="e">
        <f>+VLOOKUP(AG1530,Sheet4!A:A,1,FALSE())</f>
        <v>#N/A</v>
      </c>
      <c r="BN1530" s="62">
        <v>-540</v>
      </c>
      <c r="BO1530" t="s">
        <v>913</v>
      </c>
      <c r="BP1530" t="s">
        <v>73</v>
      </c>
    </row>
    <row r="1531" spans="1:68" ht="12.75" customHeight="1" x14ac:dyDescent="0.3">
      <c r="A1531" s="60">
        <v>46114</v>
      </c>
      <c r="B1531" t="s">
        <v>63</v>
      </c>
      <c r="F1531">
        <v>3690</v>
      </c>
      <c r="G1531">
        <v>3690</v>
      </c>
      <c r="H1531">
        <v>3405</v>
      </c>
      <c r="I1531">
        <v>3405</v>
      </c>
      <c r="J1531" s="22">
        <v>-285</v>
      </c>
      <c r="R1531" t="s">
        <v>64</v>
      </c>
      <c r="V1531">
        <v>2601188</v>
      </c>
      <c r="W1531" t="s">
        <v>910</v>
      </c>
      <c r="X1531" t="s">
        <v>94</v>
      </c>
      <c r="Y1531" t="s">
        <v>566</v>
      </c>
      <c r="Z1531" t="s">
        <v>914</v>
      </c>
      <c r="AG1531" t="s">
        <v>910</v>
      </c>
      <c r="AH1531" t="s">
        <v>912</v>
      </c>
      <c r="AI1531" t="s">
        <v>569</v>
      </c>
      <c r="AJ1531">
        <v>841368450</v>
      </c>
      <c r="AN1531">
        <v>260001</v>
      </c>
      <c r="BF1531">
        <f t="shared" si="107"/>
        <v>0</v>
      </c>
      <c r="BG1531" s="22">
        <f t="shared" si="108"/>
        <v>-3405</v>
      </c>
      <c r="BH1531" s="61" t="s">
        <v>71</v>
      </c>
      <c r="BI1531" t="e">
        <f>+VLOOKUP(AG1531,Sheet4!A:A,1,FALSE())</f>
        <v>#N/A</v>
      </c>
      <c r="BN1531" s="62">
        <v>-285</v>
      </c>
      <c r="BO1531" t="s">
        <v>913</v>
      </c>
      <c r="BP1531" t="s">
        <v>73</v>
      </c>
    </row>
    <row r="1532" spans="1:68" ht="12.75" hidden="1" customHeight="1" x14ac:dyDescent="0.3">
      <c r="A1532" s="60">
        <v>46114</v>
      </c>
      <c r="B1532" t="s">
        <v>74</v>
      </c>
      <c r="F1532" s="63">
        <v>474</v>
      </c>
      <c r="G1532">
        <v>237</v>
      </c>
      <c r="H1532">
        <v>438</v>
      </c>
      <c r="I1532">
        <v>438</v>
      </c>
      <c r="J1532" s="22">
        <v>-36</v>
      </c>
      <c r="R1532" t="s">
        <v>75</v>
      </c>
      <c r="V1532">
        <v>2601188</v>
      </c>
      <c r="W1532" t="s">
        <v>910</v>
      </c>
      <c r="X1532" t="s">
        <v>94</v>
      </c>
      <c r="Y1532" t="s">
        <v>566</v>
      </c>
      <c r="Z1532" t="s">
        <v>911</v>
      </c>
      <c r="AG1532" t="s">
        <v>910</v>
      </c>
      <c r="AH1532" t="s">
        <v>912</v>
      </c>
      <c r="AI1532" t="s">
        <v>569</v>
      </c>
      <c r="AJ1532">
        <v>841368450</v>
      </c>
      <c r="AN1532">
        <v>260001</v>
      </c>
      <c r="BF1532">
        <f t="shared" si="107"/>
        <v>0</v>
      </c>
      <c r="BG1532" s="22">
        <f t="shared" si="108"/>
        <v>-438</v>
      </c>
      <c r="BH1532" s="61" t="s">
        <v>71</v>
      </c>
      <c r="BI1532" t="e">
        <f>+VLOOKUP(AG1532,Sheet4!A:A,1,FALSE())</f>
        <v>#N/A</v>
      </c>
      <c r="BN1532" s="62">
        <v>-36</v>
      </c>
      <c r="BO1532" t="s">
        <v>913</v>
      </c>
    </row>
    <row r="1533" spans="1:68" ht="12.75" hidden="1" customHeight="1" x14ac:dyDescent="0.3">
      <c r="A1533" s="60">
        <v>46114</v>
      </c>
      <c r="B1533" t="s">
        <v>74</v>
      </c>
      <c r="F1533" s="63">
        <v>246</v>
      </c>
      <c r="G1533">
        <v>123</v>
      </c>
      <c r="H1533">
        <v>227</v>
      </c>
      <c r="I1533">
        <v>227</v>
      </c>
      <c r="J1533" s="22">
        <v>-19</v>
      </c>
      <c r="R1533" t="s">
        <v>75</v>
      </c>
      <c r="V1533">
        <v>2601188</v>
      </c>
      <c r="W1533" t="s">
        <v>910</v>
      </c>
      <c r="X1533" t="s">
        <v>94</v>
      </c>
      <c r="Y1533" t="s">
        <v>566</v>
      </c>
      <c r="Z1533" t="s">
        <v>914</v>
      </c>
      <c r="AG1533" t="s">
        <v>910</v>
      </c>
      <c r="AH1533" t="s">
        <v>912</v>
      </c>
      <c r="AI1533" t="s">
        <v>569</v>
      </c>
      <c r="AJ1533">
        <v>841368450</v>
      </c>
      <c r="AN1533">
        <v>260001</v>
      </c>
      <c r="BF1533">
        <f t="shared" si="107"/>
        <v>0</v>
      </c>
      <c r="BG1533" s="22">
        <f t="shared" si="108"/>
        <v>-227</v>
      </c>
      <c r="BH1533" s="61" t="s">
        <v>71</v>
      </c>
      <c r="BI1533" t="e">
        <f>+VLOOKUP(AG1533,Sheet4!A:A,1,FALSE())</f>
        <v>#N/A</v>
      </c>
      <c r="BN1533" s="62">
        <v>-19</v>
      </c>
      <c r="BO1533" t="s">
        <v>913</v>
      </c>
    </row>
    <row r="1534" spans="1:68" ht="12.75" hidden="1" customHeight="1" x14ac:dyDescent="0.3">
      <c r="A1534" s="60">
        <v>46114</v>
      </c>
      <c r="B1534" t="s">
        <v>76</v>
      </c>
      <c r="F1534">
        <v>9480</v>
      </c>
      <c r="G1534">
        <v>9480</v>
      </c>
      <c r="H1534">
        <v>8760</v>
      </c>
      <c r="I1534">
        <v>8760</v>
      </c>
      <c r="J1534" s="22">
        <v>-720</v>
      </c>
      <c r="R1534" t="s">
        <v>77</v>
      </c>
      <c r="V1534">
        <v>2601188</v>
      </c>
      <c r="W1534" t="s">
        <v>910</v>
      </c>
      <c r="X1534" t="s">
        <v>94</v>
      </c>
      <c r="Y1534" t="s">
        <v>566</v>
      </c>
      <c r="Z1534" t="s">
        <v>911</v>
      </c>
      <c r="AG1534" t="s">
        <v>910</v>
      </c>
      <c r="AH1534" t="s">
        <v>912</v>
      </c>
      <c r="AI1534" t="s">
        <v>569</v>
      </c>
      <c r="AJ1534">
        <v>841368450</v>
      </c>
      <c r="AN1534">
        <v>260001</v>
      </c>
      <c r="BF1534">
        <f t="shared" si="107"/>
        <v>0</v>
      </c>
      <c r="BG1534" s="22">
        <f t="shared" si="108"/>
        <v>-8760</v>
      </c>
      <c r="BH1534" s="61" t="s">
        <v>71</v>
      </c>
      <c r="BI1534" t="e">
        <f>+VLOOKUP(AG1534,Sheet4!A:A,1,FALSE())</f>
        <v>#N/A</v>
      </c>
      <c r="BN1534" s="62">
        <v>-720</v>
      </c>
      <c r="BO1534" t="s">
        <v>913</v>
      </c>
    </row>
    <row r="1535" spans="1:68" ht="12.75" hidden="1" customHeight="1" x14ac:dyDescent="0.3">
      <c r="A1535" s="60">
        <v>46114</v>
      </c>
      <c r="B1535" t="s">
        <v>76</v>
      </c>
      <c r="F1535">
        <v>4920</v>
      </c>
      <c r="G1535">
        <v>4920</v>
      </c>
      <c r="H1535">
        <v>4540</v>
      </c>
      <c r="I1535">
        <v>4540</v>
      </c>
      <c r="J1535" s="22">
        <v>-380</v>
      </c>
      <c r="R1535" t="s">
        <v>77</v>
      </c>
      <c r="V1535">
        <v>2601188</v>
      </c>
      <c r="W1535" t="s">
        <v>910</v>
      </c>
      <c r="X1535" t="s">
        <v>94</v>
      </c>
      <c r="Y1535" t="s">
        <v>566</v>
      </c>
      <c r="Z1535" t="s">
        <v>914</v>
      </c>
      <c r="AG1535" t="s">
        <v>910</v>
      </c>
      <c r="AH1535" t="s">
        <v>912</v>
      </c>
      <c r="AI1535" t="s">
        <v>569</v>
      </c>
      <c r="AJ1535">
        <v>841368450</v>
      </c>
      <c r="AN1535">
        <v>260001</v>
      </c>
      <c r="BF1535">
        <f t="shared" si="107"/>
        <v>0</v>
      </c>
      <c r="BG1535" s="22">
        <f t="shared" si="108"/>
        <v>-4540</v>
      </c>
      <c r="BH1535" s="61" t="s">
        <v>71</v>
      </c>
      <c r="BI1535" t="e">
        <f>+VLOOKUP(AG1535,Sheet4!A:A,1,FALSE())</f>
        <v>#N/A</v>
      </c>
      <c r="BN1535" s="62">
        <v>-380</v>
      </c>
      <c r="BO1535" t="s">
        <v>913</v>
      </c>
    </row>
    <row r="1536" spans="1:68" ht="12.75" hidden="1" customHeight="1" x14ac:dyDescent="0.3">
      <c r="A1536" s="60">
        <v>46114</v>
      </c>
      <c r="B1536" t="s">
        <v>82</v>
      </c>
      <c r="F1536" s="63">
        <v>1422</v>
      </c>
      <c r="G1536">
        <v>711</v>
      </c>
      <c r="H1536">
        <v>0</v>
      </c>
      <c r="I1536">
        <v>0</v>
      </c>
      <c r="J1536" s="22">
        <v>-1422</v>
      </c>
      <c r="R1536" t="s">
        <v>83</v>
      </c>
      <c r="V1536">
        <v>2601188</v>
      </c>
      <c r="W1536" t="s">
        <v>910</v>
      </c>
      <c r="X1536" t="s">
        <v>94</v>
      </c>
      <c r="Y1536" t="s">
        <v>566</v>
      </c>
      <c r="Z1536" t="s">
        <v>911</v>
      </c>
      <c r="AG1536" t="s">
        <v>910</v>
      </c>
      <c r="AH1536" t="s">
        <v>912</v>
      </c>
      <c r="AI1536" t="s">
        <v>569</v>
      </c>
      <c r="AJ1536">
        <v>841368450</v>
      </c>
      <c r="AN1536">
        <v>260001</v>
      </c>
      <c r="BF1536">
        <f t="shared" si="107"/>
        <v>0</v>
      </c>
      <c r="BG1536" s="22">
        <f t="shared" si="108"/>
        <v>0</v>
      </c>
      <c r="BH1536" s="61" t="s">
        <v>71</v>
      </c>
      <c r="BI1536" t="e">
        <f>+VLOOKUP(AG1536,Sheet4!A:A,1,FALSE())</f>
        <v>#N/A</v>
      </c>
      <c r="BN1536" s="62">
        <v>-1422</v>
      </c>
      <c r="BO1536" t="s">
        <v>913</v>
      </c>
    </row>
    <row r="1537" spans="1:68" ht="12.75" hidden="1" customHeight="1" x14ac:dyDescent="0.3">
      <c r="A1537" s="60">
        <v>46114</v>
      </c>
      <c r="B1537" t="s">
        <v>82</v>
      </c>
      <c r="F1537" s="63">
        <v>738</v>
      </c>
      <c r="G1537">
        <v>369</v>
      </c>
      <c r="H1537">
        <v>0</v>
      </c>
      <c r="I1537">
        <v>0</v>
      </c>
      <c r="J1537" s="22">
        <v>-738</v>
      </c>
      <c r="R1537" t="s">
        <v>83</v>
      </c>
      <c r="V1537">
        <v>2601188</v>
      </c>
      <c r="W1537" t="s">
        <v>910</v>
      </c>
      <c r="X1537" t="s">
        <v>94</v>
      </c>
      <c r="Y1537" t="s">
        <v>566</v>
      </c>
      <c r="Z1537" t="s">
        <v>914</v>
      </c>
      <c r="AG1537" t="s">
        <v>910</v>
      </c>
      <c r="AH1537" t="s">
        <v>912</v>
      </c>
      <c r="AI1537" t="s">
        <v>569</v>
      </c>
      <c r="AJ1537">
        <v>841368450</v>
      </c>
      <c r="AN1537">
        <v>260001</v>
      </c>
      <c r="BF1537">
        <f t="shared" si="107"/>
        <v>0</v>
      </c>
      <c r="BG1537" s="22">
        <f t="shared" si="108"/>
        <v>0</v>
      </c>
      <c r="BH1537" s="61" t="s">
        <v>71</v>
      </c>
      <c r="BI1537" t="e">
        <f>+VLOOKUP(AG1537,Sheet4!A:A,1,FALSE())</f>
        <v>#N/A</v>
      </c>
      <c r="BN1537" s="62">
        <v>-738</v>
      </c>
      <c r="BO1537" t="s">
        <v>913</v>
      </c>
    </row>
    <row r="1538" spans="1:68" ht="12.75" hidden="1" customHeight="1" x14ac:dyDescent="0.3">
      <c r="A1538" s="60">
        <v>46114</v>
      </c>
      <c r="B1538" t="s">
        <v>84</v>
      </c>
      <c r="F1538">
        <v>23700</v>
      </c>
      <c r="G1538">
        <v>23700</v>
      </c>
      <c r="H1538">
        <v>0</v>
      </c>
      <c r="I1538">
        <v>0</v>
      </c>
      <c r="J1538" s="22">
        <v>-23700</v>
      </c>
      <c r="R1538" t="s">
        <v>85</v>
      </c>
      <c r="V1538">
        <v>2601188</v>
      </c>
      <c r="W1538" t="s">
        <v>910</v>
      </c>
      <c r="X1538" t="s">
        <v>94</v>
      </c>
      <c r="Y1538" t="s">
        <v>566</v>
      </c>
      <c r="Z1538" t="s">
        <v>911</v>
      </c>
      <c r="AG1538" t="s">
        <v>910</v>
      </c>
      <c r="AH1538" t="s">
        <v>912</v>
      </c>
      <c r="AI1538" t="s">
        <v>569</v>
      </c>
      <c r="AJ1538">
        <v>841368450</v>
      </c>
      <c r="AN1538">
        <v>260001</v>
      </c>
      <c r="BF1538">
        <f t="shared" ref="BF1538:BF1601" si="111">+BC1538+BD1538</f>
        <v>0</v>
      </c>
      <c r="BG1538" s="22">
        <f t="shared" ref="BG1538:BG1601" si="112">+BF1538-I1538</f>
        <v>0</v>
      </c>
      <c r="BH1538" s="61" t="s">
        <v>71</v>
      </c>
      <c r="BI1538" t="e">
        <f>+VLOOKUP(AG1538,Sheet4!A:A,1,FALSE())</f>
        <v>#N/A</v>
      </c>
      <c r="BN1538" s="62">
        <v>-23700</v>
      </c>
      <c r="BO1538" t="s">
        <v>913</v>
      </c>
    </row>
    <row r="1539" spans="1:68" ht="12.75" hidden="1" customHeight="1" x14ac:dyDescent="0.3">
      <c r="A1539" s="60">
        <v>46114</v>
      </c>
      <c r="B1539" t="s">
        <v>84</v>
      </c>
      <c r="F1539">
        <v>12300</v>
      </c>
      <c r="G1539">
        <v>12300</v>
      </c>
      <c r="H1539">
        <v>0</v>
      </c>
      <c r="I1539">
        <v>0</v>
      </c>
      <c r="J1539" s="22">
        <v>-12300</v>
      </c>
      <c r="R1539" t="s">
        <v>85</v>
      </c>
      <c r="V1539">
        <v>2601188</v>
      </c>
      <c r="W1539" t="s">
        <v>910</v>
      </c>
      <c r="X1539" t="s">
        <v>94</v>
      </c>
      <c r="Y1539" t="s">
        <v>566</v>
      </c>
      <c r="Z1539" t="s">
        <v>914</v>
      </c>
      <c r="AG1539" t="s">
        <v>910</v>
      </c>
      <c r="AH1539" t="s">
        <v>912</v>
      </c>
      <c r="AI1539" t="s">
        <v>569</v>
      </c>
      <c r="AJ1539">
        <v>841368450</v>
      </c>
      <c r="AN1539">
        <v>260001</v>
      </c>
      <c r="BF1539">
        <f t="shared" si="111"/>
        <v>0</v>
      </c>
      <c r="BG1539" s="22">
        <f t="shared" si="112"/>
        <v>0</v>
      </c>
      <c r="BH1539" s="61" t="s">
        <v>71</v>
      </c>
      <c r="BI1539" t="e">
        <f>+VLOOKUP(AG1539,Sheet4!A:A,1,FALSE())</f>
        <v>#N/A</v>
      </c>
      <c r="BN1539" s="62">
        <v>-12300</v>
      </c>
      <c r="BO1539" t="s">
        <v>913</v>
      </c>
    </row>
    <row r="1540" spans="1:68" ht="12.75" customHeight="1" x14ac:dyDescent="0.3">
      <c r="A1540" s="60">
        <v>46114</v>
      </c>
      <c r="B1540" t="s">
        <v>63</v>
      </c>
      <c r="F1540">
        <v>930</v>
      </c>
      <c r="G1540">
        <v>930</v>
      </c>
      <c r="H1540">
        <v>4530</v>
      </c>
      <c r="I1540">
        <v>4530</v>
      </c>
      <c r="J1540" s="22">
        <v>3600</v>
      </c>
      <c r="R1540" t="s">
        <v>64</v>
      </c>
      <c r="V1540">
        <v>2601189</v>
      </c>
      <c r="W1540" t="s">
        <v>915</v>
      </c>
      <c r="X1540" t="s">
        <v>169</v>
      </c>
      <c r="Y1540" t="s">
        <v>207</v>
      </c>
      <c r="Z1540" t="s">
        <v>916</v>
      </c>
      <c r="AG1540" t="s">
        <v>915</v>
      </c>
      <c r="AH1540" t="s">
        <v>917</v>
      </c>
      <c r="AI1540" t="s">
        <v>210</v>
      </c>
      <c r="AJ1540">
        <v>868733522</v>
      </c>
      <c r="AN1540">
        <v>260001</v>
      </c>
      <c r="BF1540">
        <f t="shared" si="111"/>
        <v>0</v>
      </c>
      <c r="BG1540" s="22">
        <f t="shared" si="112"/>
        <v>-4530</v>
      </c>
      <c r="BH1540" s="61" t="s">
        <v>71</v>
      </c>
      <c r="BI1540" t="e">
        <f>+VLOOKUP(AG1540,Sheet4!A:A,1,FALSE())</f>
        <v>#N/A</v>
      </c>
      <c r="BN1540" s="62">
        <v>3600</v>
      </c>
      <c r="BO1540" t="s">
        <v>918</v>
      </c>
      <c r="BP1540" t="s">
        <v>73</v>
      </c>
    </row>
    <row r="1541" spans="1:68" ht="12.75" customHeight="1" x14ac:dyDescent="0.3">
      <c r="A1541" s="60">
        <v>46114</v>
      </c>
      <c r="B1541" t="s">
        <v>63</v>
      </c>
      <c r="F1541">
        <v>1170</v>
      </c>
      <c r="G1541">
        <v>1170</v>
      </c>
      <c r="H1541">
        <v>5715</v>
      </c>
      <c r="I1541">
        <v>5715</v>
      </c>
      <c r="J1541" s="22">
        <v>4545</v>
      </c>
      <c r="R1541" t="s">
        <v>64</v>
      </c>
      <c r="V1541">
        <v>2601189</v>
      </c>
      <c r="W1541" t="s">
        <v>915</v>
      </c>
      <c r="X1541" t="s">
        <v>169</v>
      </c>
      <c r="Y1541" t="s">
        <v>207</v>
      </c>
      <c r="Z1541" t="s">
        <v>919</v>
      </c>
      <c r="AG1541" t="s">
        <v>915</v>
      </c>
      <c r="AH1541" t="s">
        <v>917</v>
      </c>
      <c r="AI1541" t="s">
        <v>210</v>
      </c>
      <c r="AJ1541">
        <v>868733522</v>
      </c>
      <c r="AN1541">
        <v>260001</v>
      </c>
      <c r="BF1541">
        <f t="shared" si="111"/>
        <v>0</v>
      </c>
      <c r="BG1541" s="22">
        <f t="shared" si="112"/>
        <v>-5715</v>
      </c>
      <c r="BH1541" s="61" t="s">
        <v>71</v>
      </c>
      <c r="BI1541" t="e">
        <f>+VLOOKUP(AG1541,Sheet4!A:A,1,FALSE())</f>
        <v>#N/A</v>
      </c>
      <c r="BN1541" s="62">
        <v>4545</v>
      </c>
      <c r="BO1541" t="s">
        <v>918</v>
      </c>
      <c r="BP1541" t="s">
        <v>73</v>
      </c>
    </row>
    <row r="1542" spans="1:68" ht="12.75" customHeight="1" x14ac:dyDescent="0.3">
      <c r="A1542" s="60">
        <v>46114</v>
      </c>
      <c r="B1542" t="s">
        <v>63</v>
      </c>
      <c r="F1542">
        <v>30</v>
      </c>
      <c r="G1542">
        <v>30</v>
      </c>
      <c r="H1542">
        <v>150</v>
      </c>
      <c r="I1542">
        <v>150</v>
      </c>
      <c r="J1542" s="22">
        <v>120</v>
      </c>
      <c r="R1542" t="s">
        <v>64</v>
      </c>
      <c r="V1542">
        <v>2601189</v>
      </c>
      <c r="W1542" t="s">
        <v>915</v>
      </c>
      <c r="X1542" t="s">
        <v>169</v>
      </c>
      <c r="Y1542" t="s">
        <v>207</v>
      </c>
      <c r="Z1542" t="s">
        <v>920</v>
      </c>
      <c r="AG1542" t="s">
        <v>915</v>
      </c>
      <c r="AH1542" t="s">
        <v>917</v>
      </c>
      <c r="AI1542" t="s">
        <v>210</v>
      </c>
      <c r="AJ1542">
        <v>868733522</v>
      </c>
      <c r="AN1542">
        <v>260001</v>
      </c>
      <c r="BF1542">
        <f t="shared" si="111"/>
        <v>0</v>
      </c>
      <c r="BG1542" s="22">
        <f t="shared" si="112"/>
        <v>-150</v>
      </c>
      <c r="BH1542" s="61" t="s">
        <v>71</v>
      </c>
      <c r="BI1542" t="e">
        <f>+VLOOKUP(AG1542,Sheet4!A:A,1,FALSE())</f>
        <v>#N/A</v>
      </c>
      <c r="BN1542" s="62">
        <v>120</v>
      </c>
      <c r="BO1542" t="s">
        <v>918</v>
      </c>
      <c r="BP1542" t="s">
        <v>73</v>
      </c>
    </row>
    <row r="1543" spans="1:68" ht="12.75" customHeight="1" x14ac:dyDescent="0.3">
      <c r="A1543" s="60">
        <v>46114</v>
      </c>
      <c r="B1543" t="s">
        <v>63</v>
      </c>
      <c r="F1543">
        <v>3960</v>
      </c>
      <c r="G1543">
        <v>3960</v>
      </c>
      <c r="H1543">
        <v>19320</v>
      </c>
      <c r="I1543">
        <v>19320</v>
      </c>
      <c r="J1543" s="22">
        <v>15360</v>
      </c>
      <c r="R1543" t="s">
        <v>64</v>
      </c>
      <c r="V1543">
        <v>2601189</v>
      </c>
      <c r="W1543" t="s">
        <v>915</v>
      </c>
      <c r="X1543" t="s">
        <v>169</v>
      </c>
      <c r="Y1543" t="s">
        <v>207</v>
      </c>
      <c r="Z1543" t="s">
        <v>921</v>
      </c>
      <c r="AG1543" t="s">
        <v>915</v>
      </c>
      <c r="AH1543" t="s">
        <v>917</v>
      </c>
      <c r="AI1543" t="s">
        <v>210</v>
      </c>
      <c r="AJ1543">
        <v>868733522</v>
      </c>
      <c r="AN1543">
        <v>260001</v>
      </c>
      <c r="BF1543">
        <f t="shared" si="111"/>
        <v>0</v>
      </c>
      <c r="BG1543" s="22">
        <f t="shared" si="112"/>
        <v>-19320</v>
      </c>
      <c r="BH1543" s="61" t="s">
        <v>71</v>
      </c>
      <c r="BI1543" t="e">
        <f>+VLOOKUP(AG1543,Sheet4!A:A,1,FALSE())</f>
        <v>#N/A</v>
      </c>
      <c r="BN1543" s="62">
        <v>15360</v>
      </c>
      <c r="BO1543" t="s">
        <v>918</v>
      </c>
      <c r="BP1543" t="s">
        <v>73</v>
      </c>
    </row>
    <row r="1544" spans="1:68" ht="12.75" customHeight="1" x14ac:dyDescent="0.3">
      <c r="A1544" s="60">
        <v>46114</v>
      </c>
      <c r="B1544" t="s">
        <v>63</v>
      </c>
      <c r="F1544">
        <v>2040</v>
      </c>
      <c r="G1544">
        <v>2040</v>
      </c>
      <c r="H1544">
        <v>9960</v>
      </c>
      <c r="I1544">
        <v>9960</v>
      </c>
      <c r="J1544" s="22">
        <v>7920</v>
      </c>
      <c r="R1544" t="s">
        <v>64</v>
      </c>
      <c r="V1544">
        <v>2601189</v>
      </c>
      <c r="W1544" t="s">
        <v>915</v>
      </c>
      <c r="X1544" t="s">
        <v>169</v>
      </c>
      <c r="Y1544" t="s">
        <v>207</v>
      </c>
      <c r="Z1544" t="s">
        <v>922</v>
      </c>
      <c r="AG1544" t="s">
        <v>915</v>
      </c>
      <c r="AH1544" t="s">
        <v>917</v>
      </c>
      <c r="AI1544" t="s">
        <v>210</v>
      </c>
      <c r="AJ1544">
        <v>868733522</v>
      </c>
      <c r="AN1544">
        <v>260001</v>
      </c>
      <c r="BF1544">
        <f t="shared" si="111"/>
        <v>0</v>
      </c>
      <c r="BG1544" s="22">
        <f t="shared" si="112"/>
        <v>-9960</v>
      </c>
      <c r="BH1544" s="61" t="s">
        <v>71</v>
      </c>
      <c r="BI1544" t="e">
        <f>+VLOOKUP(AG1544,Sheet4!A:A,1,FALSE())</f>
        <v>#N/A</v>
      </c>
      <c r="BN1544" s="62">
        <v>7920</v>
      </c>
      <c r="BO1544" t="s">
        <v>918</v>
      </c>
      <c r="BP1544" t="s">
        <v>73</v>
      </c>
    </row>
    <row r="1545" spans="1:68" ht="12.75" customHeight="1" x14ac:dyDescent="0.3">
      <c r="A1545" s="60">
        <v>46114</v>
      </c>
      <c r="B1545" t="s">
        <v>63</v>
      </c>
      <c r="F1545">
        <v>15</v>
      </c>
      <c r="G1545">
        <v>15</v>
      </c>
      <c r="H1545">
        <v>75</v>
      </c>
      <c r="I1545">
        <v>75</v>
      </c>
      <c r="J1545" s="22">
        <v>60</v>
      </c>
      <c r="R1545" t="s">
        <v>64</v>
      </c>
      <c r="V1545">
        <v>2601189</v>
      </c>
      <c r="W1545" t="s">
        <v>915</v>
      </c>
      <c r="X1545" t="s">
        <v>169</v>
      </c>
      <c r="Y1545" t="s">
        <v>207</v>
      </c>
      <c r="Z1545" t="s">
        <v>923</v>
      </c>
      <c r="AG1545" t="s">
        <v>915</v>
      </c>
      <c r="AH1545" t="s">
        <v>917</v>
      </c>
      <c r="AI1545" t="s">
        <v>210</v>
      </c>
      <c r="AJ1545">
        <v>868733522</v>
      </c>
      <c r="AN1545">
        <v>260001</v>
      </c>
      <c r="BF1545">
        <f t="shared" si="111"/>
        <v>0</v>
      </c>
      <c r="BG1545" s="22">
        <f t="shared" si="112"/>
        <v>-75</v>
      </c>
      <c r="BH1545" s="61" t="s">
        <v>71</v>
      </c>
      <c r="BI1545" t="e">
        <f>+VLOOKUP(AG1545,Sheet4!A:A,1,FALSE())</f>
        <v>#N/A</v>
      </c>
      <c r="BN1545" s="62">
        <v>60</v>
      </c>
      <c r="BO1545" t="s">
        <v>918</v>
      </c>
      <c r="BP1545" t="s">
        <v>73</v>
      </c>
    </row>
    <row r="1546" spans="1:68" ht="12.75" customHeight="1" x14ac:dyDescent="0.3">
      <c r="A1546" s="60">
        <v>46114</v>
      </c>
      <c r="B1546" t="s">
        <v>63</v>
      </c>
      <c r="F1546">
        <v>135</v>
      </c>
      <c r="G1546">
        <v>135</v>
      </c>
      <c r="H1546">
        <v>660</v>
      </c>
      <c r="I1546">
        <v>660</v>
      </c>
      <c r="J1546" s="22">
        <v>525</v>
      </c>
      <c r="R1546" t="s">
        <v>64</v>
      </c>
      <c r="V1546">
        <v>2601189</v>
      </c>
      <c r="W1546" t="s">
        <v>915</v>
      </c>
      <c r="X1546" t="s">
        <v>169</v>
      </c>
      <c r="Y1546" t="s">
        <v>207</v>
      </c>
      <c r="Z1546" t="s">
        <v>924</v>
      </c>
      <c r="AG1546" t="s">
        <v>915</v>
      </c>
      <c r="AH1546" t="s">
        <v>917</v>
      </c>
      <c r="AI1546" t="s">
        <v>210</v>
      </c>
      <c r="AJ1546">
        <v>868733522</v>
      </c>
      <c r="AN1546">
        <v>260001</v>
      </c>
      <c r="BF1546">
        <f t="shared" si="111"/>
        <v>0</v>
      </c>
      <c r="BG1546" s="22">
        <f t="shared" si="112"/>
        <v>-660</v>
      </c>
      <c r="BH1546" s="61" t="s">
        <v>71</v>
      </c>
      <c r="BI1546" t="e">
        <f>+VLOOKUP(AG1546,Sheet4!A:A,1,FALSE())</f>
        <v>#N/A</v>
      </c>
      <c r="BN1546" s="62">
        <v>525</v>
      </c>
      <c r="BO1546" t="s">
        <v>918</v>
      </c>
      <c r="BP1546" t="s">
        <v>73</v>
      </c>
    </row>
    <row r="1547" spans="1:68" ht="12.75" customHeight="1" x14ac:dyDescent="0.3">
      <c r="A1547" s="60">
        <v>46114</v>
      </c>
      <c r="B1547" t="s">
        <v>63</v>
      </c>
      <c r="F1547">
        <v>15</v>
      </c>
      <c r="G1547">
        <v>15</v>
      </c>
      <c r="H1547">
        <v>75</v>
      </c>
      <c r="I1547">
        <v>75</v>
      </c>
      <c r="J1547" s="22">
        <v>60</v>
      </c>
      <c r="R1547" t="s">
        <v>64</v>
      </c>
      <c r="V1547">
        <v>2601189</v>
      </c>
      <c r="W1547" t="s">
        <v>915</v>
      </c>
      <c r="X1547" t="s">
        <v>169</v>
      </c>
      <c r="Y1547" t="s">
        <v>207</v>
      </c>
      <c r="Z1547" t="s">
        <v>925</v>
      </c>
      <c r="AG1547" t="s">
        <v>915</v>
      </c>
      <c r="AH1547" t="s">
        <v>917</v>
      </c>
      <c r="AI1547" t="s">
        <v>210</v>
      </c>
      <c r="AJ1547">
        <v>868733522</v>
      </c>
      <c r="AN1547">
        <v>260001</v>
      </c>
      <c r="BF1547">
        <f t="shared" si="111"/>
        <v>0</v>
      </c>
      <c r="BG1547" s="22">
        <f t="shared" si="112"/>
        <v>-75</v>
      </c>
      <c r="BH1547" s="61" t="s">
        <v>71</v>
      </c>
      <c r="BI1547" t="e">
        <f>+VLOOKUP(AG1547,Sheet4!A:A,1,FALSE())</f>
        <v>#N/A</v>
      </c>
      <c r="BN1547" s="62">
        <v>60</v>
      </c>
      <c r="BO1547" t="s">
        <v>918</v>
      </c>
      <c r="BP1547" t="s">
        <v>73</v>
      </c>
    </row>
    <row r="1548" spans="1:68" ht="12.75" hidden="1" customHeight="1" x14ac:dyDescent="0.3">
      <c r="A1548" s="60">
        <v>46114</v>
      </c>
      <c r="B1548" t="s">
        <v>74</v>
      </c>
      <c r="F1548" s="63">
        <v>62</v>
      </c>
      <c r="G1548">
        <v>31</v>
      </c>
      <c r="H1548">
        <v>302</v>
      </c>
      <c r="I1548">
        <v>302</v>
      </c>
      <c r="J1548" s="22">
        <v>240</v>
      </c>
      <c r="R1548" t="s">
        <v>75</v>
      </c>
      <c r="V1548">
        <v>2601189</v>
      </c>
      <c r="W1548" t="s">
        <v>915</v>
      </c>
      <c r="X1548" t="s">
        <v>169</v>
      </c>
      <c r="Y1548" t="s">
        <v>207</v>
      </c>
      <c r="Z1548" t="s">
        <v>916</v>
      </c>
      <c r="AG1548" t="s">
        <v>915</v>
      </c>
      <c r="AH1548" t="s">
        <v>917</v>
      </c>
      <c r="AI1548" t="s">
        <v>210</v>
      </c>
      <c r="AJ1548">
        <v>868733522</v>
      </c>
      <c r="AN1548">
        <v>260001</v>
      </c>
      <c r="BF1548">
        <f t="shared" si="111"/>
        <v>0</v>
      </c>
      <c r="BG1548" s="22">
        <f t="shared" si="112"/>
        <v>-302</v>
      </c>
      <c r="BH1548" s="61" t="s">
        <v>71</v>
      </c>
      <c r="BI1548" t="e">
        <f>+VLOOKUP(AG1548,Sheet4!A:A,1,FALSE())</f>
        <v>#N/A</v>
      </c>
      <c r="BN1548" s="62">
        <v>240</v>
      </c>
      <c r="BO1548" t="s">
        <v>918</v>
      </c>
    </row>
    <row r="1549" spans="1:68" ht="12.75" hidden="1" customHeight="1" x14ac:dyDescent="0.3">
      <c r="A1549" s="60">
        <v>46114</v>
      </c>
      <c r="B1549" t="s">
        <v>74</v>
      </c>
      <c r="F1549" s="63">
        <v>78</v>
      </c>
      <c r="G1549">
        <v>39</v>
      </c>
      <c r="H1549">
        <v>381</v>
      </c>
      <c r="I1549">
        <v>381</v>
      </c>
      <c r="J1549" s="22">
        <v>303</v>
      </c>
      <c r="R1549" t="s">
        <v>75</v>
      </c>
      <c r="V1549">
        <v>2601189</v>
      </c>
      <c r="W1549" t="s">
        <v>915</v>
      </c>
      <c r="X1549" t="s">
        <v>169</v>
      </c>
      <c r="Y1549" t="s">
        <v>207</v>
      </c>
      <c r="Z1549" t="s">
        <v>919</v>
      </c>
      <c r="AG1549" t="s">
        <v>915</v>
      </c>
      <c r="AH1549" t="s">
        <v>917</v>
      </c>
      <c r="AI1549" t="s">
        <v>210</v>
      </c>
      <c r="AJ1549">
        <v>868733522</v>
      </c>
      <c r="AN1549">
        <v>260001</v>
      </c>
      <c r="BF1549">
        <f t="shared" si="111"/>
        <v>0</v>
      </c>
      <c r="BG1549" s="22">
        <f t="shared" si="112"/>
        <v>-381</v>
      </c>
      <c r="BH1549" s="61" t="s">
        <v>71</v>
      </c>
      <c r="BI1549" t="e">
        <f>+VLOOKUP(AG1549,Sheet4!A:A,1,FALSE())</f>
        <v>#N/A</v>
      </c>
      <c r="BN1549" s="62">
        <v>303</v>
      </c>
      <c r="BO1549" t="s">
        <v>918</v>
      </c>
    </row>
    <row r="1550" spans="1:68" ht="12.75" hidden="1" customHeight="1" x14ac:dyDescent="0.3">
      <c r="A1550" s="60">
        <v>46114</v>
      </c>
      <c r="B1550" t="s">
        <v>74</v>
      </c>
      <c r="F1550" s="63">
        <v>2</v>
      </c>
      <c r="G1550">
        <v>1</v>
      </c>
      <c r="H1550">
        <v>10</v>
      </c>
      <c r="I1550">
        <v>10</v>
      </c>
      <c r="J1550" s="22">
        <v>8</v>
      </c>
      <c r="R1550" t="s">
        <v>75</v>
      </c>
      <c r="V1550">
        <v>2601189</v>
      </c>
      <c r="W1550" t="s">
        <v>915</v>
      </c>
      <c r="X1550" t="s">
        <v>169</v>
      </c>
      <c r="Y1550" t="s">
        <v>207</v>
      </c>
      <c r="Z1550" t="s">
        <v>920</v>
      </c>
      <c r="AG1550" t="s">
        <v>915</v>
      </c>
      <c r="AH1550" t="s">
        <v>917</v>
      </c>
      <c r="AI1550" t="s">
        <v>210</v>
      </c>
      <c r="AJ1550">
        <v>868733522</v>
      </c>
      <c r="AN1550">
        <v>260001</v>
      </c>
      <c r="BF1550">
        <f t="shared" si="111"/>
        <v>0</v>
      </c>
      <c r="BG1550" s="22">
        <f t="shared" si="112"/>
        <v>-10</v>
      </c>
      <c r="BH1550" s="61" t="s">
        <v>71</v>
      </c>
      <c r="BI1550" t="e">
        <f>+VLOOKUP(AG1550,Sheet4!A:A,1,FALSE())</f>
        <v>#N/A</v>
      </c>
      <c r="BN1550" s="62">
        <v>8</v>
      </c>
      <c r="BO1550" t="s">
        <v>918</v>
      </c>
    </row>
    <row r="1551" spans="1:68" ht="12.75" hidden="1" customHeight="1" x14ac:dyDescent="0.3">
      <c r="A1551" s="60">
        <v>46114</v>
      </c>
      <c r="B1551" t="s">
        <v>74</v>
      </c>
      <c r="F1551" s="63">
        <v>264</v>
      </c>
      <c r="G1551">
        <v>132</v>
      </c>
      <c r="H1551">
        <v>1288</v>
      </c>
      <c r="I1551">
        <v>1288</v>
      </c>
      <c r="J1551" s="22">
        <v>1024</v>
      </c>
      <c r="R1551" t="s">
        <v>75</v>
      </c>
      <c r="V1551">
        <v>2601189</v>
      </c>
      <c r="W1551" t="s">
        <v>915</v>
      </c>
      <c r="X1551" t="s">
        <v>169</v>
      </c>
      <c r="Y1551" t="s">
        <v>207</v>
      </c>
      <c r="Z1551" t="s">
        <v>921</v>
      </c>
      <c r="AG1551" t="s">
        <v>915</v>
      </c>
      <c r="AH1551" t="s">
        <v>917</v>
      </c>
      <c r="AI1551" t="s">
        <v>210</v>
      </c>
      <c r="AJ1551">
        <v>868733522</v>
      </c>
      <c r="AN1551">
        <v>260001</v>
      </c>
      <c r="BF1551">
        <f t="shared" si="111"/>
        <v>0</v>
      </c>
      <c r="BG1551" s="22">
        <f t="shared" si="112"/>
        <v>-1288</v>
      </c>
      <c r="BH1551" s="61" t="s">
        <v>71</v>
      </c>
      <c r="BI1551" t="e">
        <f>+VLOOKUP(AG1551,Sheet4!A:A,1,FALSE())</f>
        <v>#N/A</v>
      </c>
      <c r="BN1551" s="62">
        <v>1024</v>
      </c>
      <c r="BO1551" t="s">
        <v>918</v>
      </c>
    </row>
    <row r="1552" spans="1:68" ht="12.75" hidden="1" customHeight="1" x14ac:dyDescent="0.3">
      <c r="A1552" s="60">
        <v>46114</v>
      </c>
      <c r="B1552" t="s">
        <v>74</v>
      </c>
      <c r="F1552" s="63">
        <v>136</v>
      </c>
      <c r="G1552">
        <v>68</v>
      </c>
      <c r="H1552">
        <v>664</v>
      </c>
      <c r="I1552">
        <v>664</v>
      </c>
      <c r="J1552" s="22">
        <v>528</v>
      </c>
      <c r="R1552" t="s">
        <v>75</v>
      </c>
      <c r="V1552">
        <v>2601189</v>
      </c>
      <c r="W1552" t="s">
        <v>915</v>
      </c>
      <c r="X1552" t="s">
        <v>169</v>
      </c>
      <c r="Y1552" t="s">
        <v>207</v>
      </c>
      <c r="Z1552" t="s">
        <v>922</v>
      </c>
      <c r="AG1552" t="s">
        <v>915</v>
      </c>
      <c r="AH1552" t="s">
        <v>917</v>
      </c>
      <c r="AI1552" t="s">
        <v>210</v>
      </c>
      <c r="AJ1552">
        <v>868733522</v>
      </c>
      <c r="AN1552">
        <v>260001</v>
      </c>
      <c r="BF1552">
        <f t="shared" si="111"/>
        <v>0</v>
      </c>
      <c r="BG1552" s="22">
        <f t="shared" si="112"/>
        <v>-664</v>
      </c>
      <c r="BH1552" s="61" t="s">
        <v>71</v>
      </c>
      <c r="BI1552" t="e">
        <f>+VLOOKUP(AG1552,Sheet4!A:A,1,FALSE())</f>
        <v>#N/A</v>
      </c>
      <c r="BN1552" s="62">
        <v>528</v>
      </c>
      <c r="BO1552" t="s">
        <v>918</v>
      </c>
    </row>
    <row r="1553" spans="1:67" ht="12.75" hidden="1" customHeight="1" x14ac:dyDescent="0.3">
      <c r="A1553" s="60">
        <v>46114</v>
      </c>
      <c r="B1553" t="s">
        <v>74</v>
      </c>
      <c r="F1553" s="63">
        <v>1</v>
      </c>
      <c r="G1553">
        <v>0.5</v>
      </c>
      <c r="H1553">
        <v>5</v>
      </c>
      <c r="I1553">
        <v>5</v>
      </c>
      <c r="J1553" s="22">
        <v>4</v>
      </c>
      <c r="R1553" t="s">
        <v>75</v>
      </c>
      <c r="V1553">
        <v>2601189</v>
      </c>
      <c r="W1553" t="s">
        <v>915</v>
      </c>
      <c r="X1553" t="s">
        <v>169</v>
      </c>
      <c r="Y1553" t="s">
        <v>207</v>
      </c>
      <c r="Z1553" t="s">
        <v>923</v>
      </c>
      <c r="AG1553" t="s">
        <v>915</v>
      </c>
      <c r="AH1553" t="s">
        <v>917</v>
      </c>
      <c r="AI1553" t="s">
        <v>210</v>
      </c>
      <c r="AJ1553">
        <v>868733522</v>
      </c>
      <c r="AN1553">
        <v>260001</v>
      </c>
      <c r="BF1553">
        <f t="shared" si="111"/>
        <v>0</v>
      </c>
      <c r="BG1553" s="22">
        <f t="shared" si="112"/>
        <v>-5</v>
      </c>
      <c r="BH1553" s="61" t="s">
        <v>71</v>
      </c>
      <c r="BI1553" t="e">
        <f>+VLOOKUP(AG1553,Sheet4!A:A,1,FALSE())</f>
        <v>#N/A</v>
      </c>
      <c r="BN1553" s="62">
        <v>4</v>
      </c>
      <c r="BO1553" t="s">
        <v>918</v>
      </c>
    </row>
    <row r="1554" spans="1:67" ht="12.75" hidden="1" customHeight="1" x14ac:dyDescent="0.3">
      <c r="A1554" s="60">
        <v>46114</v>
      </c>
      <c r="B1554" t="s">
        <v>74</v>
      </c>
      <c r="F1554" s="63">
        <v>9</v>
      </c>
      <c r="G1554">
        <v>4.5</v>
      </c>
      <c r="H1554">
        <v>44</v>
      </c>
      <c r="I1554">
        <v>44</v>
      </c>
      <c r="J1554" s="22">
        <v>35</v>
      </c>
      <c r="R1554" t="s">
        <v>75</v>
      </c>
      <c r="V1554">
        <v>2601189</v>
      </c>
      <c r="W1554" t="s">
        <v>915</v>
      </c>
      <c r="X1554" t="s">
        <v>169</v>
      </c>
      <c r="Y1554" t="s">
        <v>207</v>
      </c>
      <c r="Z1554" t="s">
        <v>924</v>
      </c>
      <c r="AG1554" t="s">
        <v>915</v>
      </c>
      <c r="AH1554" t="s">
        <v>917</v>
      </c>
      <c r="AI1554" t="s">
        <v>210</v>
      </c>
      <c r="AJ1554">
        <v>868733522</v>
      </c>
      <c r="AN1554">
        <v>260001</v>
      </c>
      <c r="BF1554">
        <f t="shared" si="111"/>
        <v>0</v>
      </c>
      <c r="BG1554" s="22">
        <f t="shared" si="112"/>
        <v>-44</v>
      </c>
      <c r="BH1554" s="61" t="s">
        <v>71</v>
      </c>
      <c r="BI1554" t="e">
        <f>+VLOOKUP(AG1554,Sheet4!A:A,1,FALSE())</f>
        <v>#N/A</v>
      </c>
      <c r="BN1554" s="62">
        <v>35</v>
      </c>
      <c r="BO1554" t="s">
        <v>918</v>
      </c>
    </row>
    <row r="1555" spans="1:67" ht="12.75" hidden="1" customHeight="1" x14ac:dyDescent="0.3">
      <c r="A1555" s="60">
        <v>46114</v>
      </c>
      <c r="B1555" t="s">
        <v>74</v>
      </c>
      <c r="F1555" s="63">
        <v>1</v>
      </c>
      <c r="G1555">
        <v>0.5</v>
      </c>
      <c r="H1555">
        <v>5</v>
      </c>
      <c r="I1555">
        <v>5</v>
      </c>
      <c r="J1555" s="22">
        <v>4</v>
      </c>
      <c r="R1555" t="s">
        <v>75</v>
      </c>
      <c r="V1555">
        <v>2601189</v>
      </c>
      <c r="W1555" t="s">
        <v>915</v>
      </c>
      <c r="X1555" t="s">
        <v>169</v>
      </c>
      <c r="Y1555" t="s">
        <v>207</v>
      </c>
      <c r="Z1555" t="s">
        <v>925</v>
      </c>
      <c r="AG1555" t="s">
        <v>915</v>
      </c>
      <c r="AH1555" t="s">
        <v>917</v>
      </c>
      <c r="AI1555" t="s">
        <v>210</v>
      </c>
      <c r="AJ1555">
        <v>868733522</v>
      </c>
      <c r="AN1555">
        <v>260001</v>
      </c>
      <c r="BF1555">
        <f t="shared" si="111"/>
        <v>0</v>
      </c>
      <c r="BG1555" s="22">
        <f t="shared" si="112"/>
        <v>-5</v>
      </c>
      <c r="BH1555" s="61" t="s">
        <v>71</v>
      </c>
      <c r="BI1555" t="e">
        <f>+VLOOKUP(AG1555,Sheet4!A:A,1,FALSE())</f>
        <v>#N/A</v>
      </c>
      <c r="BN1555" s="62">
        <v>4</v>
      </c>
      <c r="BO1555" t="s">
        <v>918</v>
      </c>
    </row>
    <row r="1556" spans="1:67" ht="12.75" hidden="1" customHeight="1" x14ac:dyDescent="0.3">
      <c r="A1556" s="60">
        <v>46114</v>
      </c>
      <c r="B1556" t="s">
        <v>76</v>
      </c>
      <c r="F1556">
        <v>1240</v>
      </c>
      <c r="G1556">
        <v>1240</v>
      </c>
      <c r="H1556">
        <v>6040</v>
      </c>
      <c r="I1556">
        <v>6040</v>
      </c>
      <c r="J1556" s="22">
        <v>4800</v>
      </c>
      <c r="R1556" t="s">
        <v>77</v>
      </c>
      <c r="V1556">
        <v>2601189</v>
      </c>
      <c r="W1556" t="s">
        <v>915</v>
      </c>
      <c r="X1556" t="s">
        <v>169</v>
      </c>
      <c r="Y1556" t="s">
        <v>207</v>
      </c>
      <c r="Z1556" t="s">
        <v>916</v>
      </c>
      <c r="AG1556" t="s">
        <v>915</v>
      </c>
      <c r="AH1556" t="s">
        <v>917</v>
      </c>
      <c r="AI1556" t="s">
        <v>210</v>
      </c>
      <c r="AJ1556">
        <v>868733522</v>
      </c>
      <c r="AN1556">
        <v>260001</v>
      </c>
      <c r="BF1556">
        <f t="shared" si="111"/>
        <v>0</v>
      </c>
      <c r="BG1556" s="22">
        <f t="shared" si="112"/>
        <v>-6040</v>
      </c>
      <c r="BH1556" s="61" t="s">
        <v>71</v>
      </c>
      <c r="BI1556" t="e">
        <f>+VLOOKUP(AG1556,Sheet4!A:A,1,FALSE())</f>
        <v>#N/A</v>
      </c>
      <c r="BN1556" s="62">
        <v>4800</v>
      </c>
      <c r="BO1556" t="s">
        <v>918</v>
      </c>
    </row>
    <row r="1557" spans="1:67" ht="12.75" hidden="1" customHeight="1" x14ac:dyDescent="0.3">
      <c r="A1557" s="60">
        <v>46114</v>
      </c>
      <c r="B1557" t="s">
        <v>76</v>
      </c>
      <c r="F1557">
        <v>1560</v>
      </c>
      <c r="G1557">
        <v>1560</v>
      </c>
      <c r="H1557">
        <v>7620</v>
      </c>
      <c r="I1557">
        <v>7620</v>
      </c>
      <c r="J1557" s="22">
        <v>6060</v>
      </c>
      <c r="R1557" t="s">
        <v>77</v>
      </c>
      <c r="V1557">
        <v>2601189</v>
      </c>
      <c r="W1557" t="s">
        <v>915</v>
      </c>
      <c r="X1557" t="s">
        <v>169</v>
      </c>
      <c r="Y1557" t="s">
        <v>207</v>
      </c>
      <c r="Z1557" t="s">
        <v>919</v>
      </c>
      <c r="AG1557" t="s">
        <v>915</v>
      </c>
      <c r="AH1557" t="s">
        <v>917</v>
      </c>
      <c r="AI1557" t="s">
        <v>210</v>
      </c>
      <c r="AJ1557">
        <v>868733522</v>
      </c>
      <c r="AN1557">
        <v>260001</v>
      </c>
      <c r="BF1557">
        <f t="shared" si="111"/>
        <v>0</v>
      </c>
      <c r="BG1557" s="22">
        <f t="shared" si="112"/>
        <v>-7620</v>
      </c>
      <c r="BH1557" s="61" t="s">
        <v>71</v>
      </c>
      <c r="BI1557" t="e">
        <f>+VLOOKUP(AG1557,Sheet4!A:A,1,FALSE())</f>
        <v>#N/A</v>
      </c>
      <c r="BN1557" s="62">
        <v>6060</v>
      </c>
      <c r="BO1557" t="s">
        <v>918</v>
      </c>
    </row>
    <row r="1558" spans="1:67" ht="12.75" hidden="1" customHeight="1" x14ac:dyDescent="0.3">
      <c r="A1558" s="60">
        <v>46114</v>
      </c>
      <c r="B1558" t="s">
        <v>76</v>
      </c>
      <c r="F1558">
        <v>40</v>
      </c>
      <c r="G1558">
        <v>40</v>
      </c>
      <c r="H1558">
        <v>200</v>
      </c>
      <c r="I1558">
        <v>200</v>
      </c>
      <c r="J1558" s="22">
        <v>160</v>
      </c>
      <c r="R1558" t="s">
        <v>77</v>
      </c>
      <c r="V1558">
        <v>2601189</v>
      </c>
      <c r="W1558" t="s">
        <v>915</v>
      </c>
      <c r="X1558" t="s">
        <v>169</v>
      </c>
      <c r="Y1558" t="s">
        <v>207</v>
      </c>
      <c r="Z1558" t="s">
        <v>920</v>
      </c>
      <c r="AG1558" t="s">
        <v>915</v>
      </c>
      <c r="AH1558" t="s">
        <v>917</v>
      </c>
      <c r="AI1558" t="s">
        <v>210</v>
      </c>
      <c r="AJ1558">
        <v>868733522</v>
      </c>
      <c r="AN1558">
        <v>260001</v>
      </c>
      <c r="BF1558">
        <f t="shared" si="111"/>
        <v>0</v>
      </c>
      <c r="BG1558" s="22">
        <f t="shared" si="112"/>
        <v>-200</v>
      </c>
      <c r="BH1558" s="61" t="s">
        <v>71</v>
      </c>
      <c r="BI1558" t="e">
        <f>+VLOOKUP(AG1558,Sheet4!A:A,1,FALSE())</f>
        <v>#N/A</v>
      </c>
      <c r="BN1558" s="62">
        <v>160</v>
      </c>
      <c r="BO1558" t="s">
        <v>918</v>
      </c>
    </row>
    <row r="1559" spans="1:67" ht="12.75" hidden="1" customHeight="1" x14ac:dyDescent="0.3">
      <c r="A1559" s="60">
        <v>46114</v>
      </c>
      <c r="B1559" t="s">
        <v>76</v>
      </c>
      <c r="F1559">
        <v>5280</v>
      </c>
      <c r="G1559">
        <v>5280</v>
      </c>
      <c r="H1559">
        <v>25760</v>
      </c>
      <c r="I1559">
        <v>25760</v>
      </c>
      <c r="J1559" s="22">
        <v>20480</v>
      </c>
      <c r="R1559" t="s">
        <v>77</v>
      </c>
      <c r="V1559">
        <v>2601189</v>
      </c>
      <c r="W1559" t="s">
        <v>915</v>
      </c>
      <c r="X1559" t="s">
        <v>169</v>
      </c>
      <c r="Y1559" t="s">
        <v>207</v>
      </c>
      <c r="Z1559" t="s">
        <v>921</v>
      </c>
      <c r="AG1559" t="s">
        <v>915</v>
      </c>
      <c r="AH1559" t="s">
        <v>917</v>
      </c>
      <c r="AI1559" t="s">
        <v>210</v>
      </c>
      <c r="AJ1559">
        <v>868733522</v>
      </c>
      <c r="AN1559">
        <v>260001</v>
      </c>
      <c r="BF1559">
        <f t="shared" si="111"/>
        <v>0</v>
      </c>
      <c r="BG1559" s="22">
        <f t="shared" si="112"/>
        <v>-25760</v>
      </c>
      <c r="BH1559" s="61" t="s">
        <v>71</v>
      </c>
      <c r="BI1559" t="e">
        <f>+VLOOKUP(AG1559,Sheet4!A:A,1,FALSE())</f>
        <v>#N/A</v>
      </c>
      <c r="BN1559" s="62">
        <v>20480</v>
      </c>
      <c r="BO1559" t="s">
        <v>918</v>
      </c>
    </row>
    <row r="1560" spans="1:67" ht="12.75" hidden="1" customHeight="1" x14ac:dyDescent="0.3">
      <c r="A1560" s="60">
        <v>46114</v>
      </c>
      <c r="B1560" t="s">
        <v>76</v>
      </c>
      <c r="F1560">
        <v>2720</v>
      </c>
      <c r="G1560">
        <v>2720</v>
      </c>
      <c r="H1560">
        <v>13280</v>
      </c>
      <c r="I1560">
        <v>13280</v>
      </c>
      <c r="J1560" s="22">
        <v>10560</v>
      </c>
      <c r="R1560" t="s">
        <v>77</v>
      </c>
      <c r="V1560">
        <v>2601189</v>
      </c>
      <c r="W1560" t="s">
        <v>915</v>
      </c>
      <c r="X1560" t="s">
        <v>169</v>
      </c>
      <c r="Y1560" t="s">
        <v>207</v>
      </c>
      <c r="Z1560" t="s">
        <v>922</v>
      </c>
      <c r="AG1560" t="s">
        <v>915</v>
      </c>
      <c r="AH1560" t="s">
        <v>917</v>
      </c>
      <c r="AI1560" t="s">
        <v>210</v>
      </c>
      <c r="AJ1560">
        <v>868733522</v>
      </c>
      <c r="AN1560">
        <v>260001</v>
      </c>
      <c r="BF1560">
        <f t="shared" si="111"/>
        <v>0</v>
      </c>
      <c r="BG1560" s="22">
        <f t="shared" si="112"/>
        <v>-13280</v>
      </c>
      <c r="BH1560" s="61" t="s">
        <v>71</v>
      </c>
      <c r="BI1560" t="e">
        <f>+VLOOKUP(AG1560,Sheet4!A:A,1,FALSE())</f>
        <v>#N/A</v>
      </c>
      <c r="BN1560" s="62">
        <v>10560</v>
      </c>
      <c r="BO1560" t="s">
        <v>918</v>
      </c>
    </row>
    <row r="1561" spans="1:67" ht="12.75" hidden="1" customHeight="1" x14ac:dyDescent="0.3">
      <c r="A1561" s="60">
        <v>46114</v>
      </c>
      <c r="B1561" t="s">
        <v>76</v>
      </c>
      <c r="F1561">
        <v>20</v>
      </c>
      <c r="G1561">
        <v>20</v>
      </c>
      <c r="H1561">
        <v>100</v>
      </c>
      <c r="I1561">
        <v>100</v>
      </c>
      <c r="J1561" s="22">
        <v>80</v>
      </c>
      <c r="R1561" t="s">
        <v>77</v>
      </c>
      <c r="V1561">
        <v>2601189</v>
      </c>
      <c r="W1561" t="s">
        <v>915</v>
      </c>
      <c r="X1561" t="s">
        <v>169</v>
      </c>
      <c r="Y1561" t="s">
        <v>207</v>
      </c>
      <c r="Z1561" t="s">
        <v>923</v>
      </c>
      <c r="AG1561" t="s">
        <v>915</v>
      </c>
      <c r="AH1561" t="s">
        <v>917</v>
      </c>
      <c r="AI1561" t="s">
        <v>210</v>
      </c>
      <c r="AJ1561">
        <v>868733522</v>
      </c>
      <c r="AN1561">
        <v>260001</v>
      </c>
      <c r="BF1561">
        <f t="shared" si="111"/>
        <v>0</v>
      </c>
      <c r="BG1561" s="22">
        <f t="shared" si="112"/>
        <v>-100</v>
      </c>
      <c r="BH1561" s="61" t="s">
        <v>71</v>
      </c>
      <c r="BI1561" t="e">
        <f>+VLOOKUP(AG1561,Sheet4!A:A,1,FALSE())</f>
        <v>#N/A</v>
      </c>
      <c r="BN1561" s="62">
        <v>80</v>
      </c>
      <c r="BO1561" t="s">
        <v>918</v>
      </c>
    </row>
    <row r="1562" spans="1:67" ht="12.75" hidden="1" customHeight="1" x14ac:dyDescent="0.3">
      <c r="A1562" s="60">
        <v>46114</v>
      </c>
      <c r="B1562" t="s">
        <v>76</v>
      </c>
      <c r="F1562">
        <v>180</v>
      </c>
      <c r="G1562">
        <v>180</v>
      </c>
      <c r="H1562">
        <v>880</v>
      </c>
      <c r="I1562">
        <v>880</v>
      </c>
      <c r="J1562" s="22">
        <v>700</v>
      </c>
      <c r="R1562" t="s">
        <v>77</v>
      </c>
      <c r="V1562">
        <v>2601189</v>
      </c>
      <c r="W1562" t="s">
        <v>915</v>
      </c>
      <c r="X1562" t="s">
        <v>169</v>
      </c>
      <c r="Y1562" t="s">
        <v>207</v>
      </c>
      <c r="Z1562" t="s">
        <v>924</v>
      </c>
      <c r="AG1562" t="s">
        <v>915</v>
      </c>
      <c r="AH1562" t="s">
        <v>917</v>
      </c>
      <c r="AI1562" t="s">
        <v>210</v>
      </c>
      <c r="AJ1562">
        <v>868733522</v>
      </c>
      <c r="AN1562">
        <v>260001</v>
      </c>
      <c r="BF1562">
        <f t="shared" si="111"/>
        <v>0</v>
      </c>
      <c r="BG1562" s="22">
        <f t="shared" si="112"/>
        <v>-880</v>
      </c>
      <c r="BH1562" s="61" t="s">
        <v>71</v>
      </c>
      <c r="BI1562" t="e">
        <f>+VLOOKUP(AG1562,Sheet4!A:A,1,FALSE())</f>
        <v>#N/A</v>
      </c>
      <c r="BN1562" s="62">
        <v>700</v>
      </c>
      <c r="BO1562" t="s">
        <v>918</v>
      </c>
    </row>
    <row r="1563" spans="1:67" ht="12.75" hidden="1" customHeight="1" x14ac:dyDescent="0.3">
      <c r="A1563" s="60">
        <v>46114</v>
      </c>
      <c r="B1563" t="s">
        <v>76</v>
      </c>
      <c r="F1563">
        <v>20</v>
      </c>
      <c r="G1563">
        <v>20</v>
      </c>
      <c r="H1563">
        <v>100</v>
      </c>
      <c r="I1563">
        <v>100</v>
      </c>
      <c r="J1563" s="22">
        <v>80</v>
      </c>
      <c r="R1563" t="s">
        <v>77</v>
      </c>
      <c r="V1563">
        <v>2601189</v>
      </c>
      <c r="W1563" t="s">
        <v>915</v>
      </c>
      <c r="X1563" t="s">
        <v>169</v>
      </c>
      <c r="Y1563" t="s">
        <v>207</v>
      </c>
      <c r="Z1563" t="s">
        <v>925</v>
      </c>
      <c r="AG1563" t="s">
        <v>915</v>
      </c>
      <c r="AH1563" t="s">
        <v>917</v>
      </c>
      <c r="AI1563" t="s">
        <v>210</v>
      </c>
      <c r="AJ1563">
        <v>868733522</v>
      </c>
      <c r="AN1563">
        <v>260001</v>
      </c>
      <c r="BF1563">
        <f t="shared" si="111"/>
        <v>0</v>
      </c>
      <c r="BG1563" s="22">
        <f t="shared" si="112"/>
        <v>-100</v>
      </c>
      <c r="BH1563" s="61" t="s">
        <v>71</v>
      </c>
      <c r="BI1563" t="e">
        <f>+VLOOKUP(AG1563,Sheet4!A:A,1,FALSE())</f>
        <v>#N/A</v>
      </c>
      <c r="BN1563" s="62">
        <v>80</v>
      </c>
      <c r="BO1563" t="s">
        <v>918</v>
      </c>
    </row>
    <row r="1564" spans="1:67" ht="12.75" hidden="1" customHeight="1" x14ac:dyDescent="0.3">
      <c r="A1564" s="60">
        <v>46114</v>
      </c>
      <c r="B1564" t="s">
        <v>78</v>
      </c>
      <c r="F1564" s="63">
        <v>62</v>
      </c>
      <c r="G1564">
        <v>31</v>
      </c>
      <c r="H1564">
        <v>371</v>
      </c>
      <c r="I1564">
        <v>371</v>
      </c>
      <c r="J1564" s="22">
        <v>309</v>
      </c>
      <c r="R1564" t="s">
        <v>79</v>
      </c>
      <c r="V1564">
        <v>2601189</v>
      </c>
      <c r="W1564" t="s">
        <v>915</v>
      </c>
      <c r="X1564" t="s">
        <v>169</v>
      </c>
      <c r="Y1564" t="s">
        <v>207</v>
      </c>
      <c r="Z1564" t="s">
        <v>916</v>
      </c>
      <c r="AG1564" t="s">
        <v>915</v>
      </c>
      <c r="AH1564" t="s">
        <v>917</v>
      </c>
      <c r="AI1564" t="s">
        <v>210</v>
      </c>
      <c r="AJ1564">
        <v>868733522</v>
      </c>
      <c r="AN1564">
        <v>260001</v>
      </c>
      <c r="BF1564">
        <f t="shared" si="111"/>
        <v>0</v>
      </c>
      <c r="BG1564" s="22">
        <f t="shared" si="112"/>
        <v>-371</v>
      </c>
      <c r="BH1564" s="61" t="s">
        <v>71</v>
      </c>
      <c r="BI1564" t="e">
        <f>+VLOOKUP(AG1564,Sheet4!A:A,1,FALSE())</f>
        <v>#N/A</v>
      </c>
      <c r="BN1564" s="62">
        <v>309</v>
      </c>
      <c r="BO1564" t="s">
        <v>918</v>
      </c>
    </row>
    <row r="1565" spans="1:67" ht="12.75" hidden="1" customHeight="1" x14ac:dyDescent="0.3">
      <c r="A1565" s="60">
        <v>46114</v>
      </c>
      <c r="B1565" t="s">
        <v>78</v>
      </c>
      <c r="F1565" s="63">
        <v>78</v>
      </c>
      <c r="G1565">
        <v>39</v>
      </c>
      <c r="H1565">
        <v>466</v>
      </c>
      <c r="I1565">
        <v>466</v>
      </c>
      <c r="J1565" s="22">
        <v>388</v>
      </c>
      <c r="R1565" t="s">
        <v>79</v>
      </c>
      <c r="V1565">
        <v>2601189</v>
      </c>
      <c r="W1565" t="s">
        <v>915</v>
      </c>
      <c r="X1565" t="s">
        <v>169</v>
      </c>
      <c r="Y1565" t="s">
        <v>207</v>
      </c>
      <c r="Z1565" t="s">
        <v>919</v>
      </c>
      <c r="AG1565" t="s">
        <v>915</v>
      </c>
      <c r="AH1565" t="s">
        <v>917</v>
      </c>
      <c r="AI1565" t="s">
        <v>210</v>
      </c>
      <c r="AJ1565">
        <v>868733522</v>
      </c>
      <c r="AN1565">
        <v>260001</v>
      </c>
      <c r="BF1565">
        <f t="shared" si="111"/>
        <v>0</v>
      </c>
      <c r="BG1565" s="22">
        <f t="shared" si="112"/>
        <v>-466</v>
      </c>
      <c r="BH1565" s="61" t="s">
        <v>71</v>
      </c>
      <c r="BI1565" t="e">
        <f>+VLOOKUP(AG1565,Sheet4!A:A,1,FALSE())</f>
        <v>#N/A</v>
      </c>
      <c r="BN1565" s="62">
        <v>388</v>
      </c>
      <c r="BO1565" t="s">
        <v>918</v>
      </c>
    </row>
    <row r="1566" spans="1:67" ht="12.75" hidden="1" customHeight="1" x14ac:dyDescent="0.3">
      <c r="A1566" s="60">
        <v>46114</v>
      </c>
      <c r="B1566" t="s">
        <v>78</v>
      </c>
      <c r="F1566" s="63">
        <v>69</v>
      </c>
      <c r="G1566">
        <v>34.5</v>
      </c>
      <c r="H1566">
        <v>413</v>
      </c>
      <c r="I1566">
        <v>413</v>
      </c>
      <c r="J1566" s="22">
        <v>344</v>
      </c>
      <c r="R1566" t="s">
        <v>79</v>
      </c>
      <c r="V1566">
        <v>2601189</v>
      </c>
      <c r="W1566" t="s">
        <v>915</v>
      </c>
      <c r="X1566" t="s">
        <v>169</v>
      </c>
      <c r="Y1566" t="s">
        <v>207</v>
      </c>
      <c r="Z1566" t="s">
        <v>921</v>
      </c>
      <c r="AG1566" t="s">
        <v>915</v>
      </c>
      <c r="AH1566" t="s">
        <v>917</v>
      </c>
      <c r="AI1566" t="s">
        <v>210</v>
      </c>
      <c r="AJ1566">
        <v>868733522</v>
      </c>
      <c r="AN1566">
        <v>260001</v>
      </c>
      <c r="BF1566">
        <f t="shared" si="111"/>
        <v>0</v>
      </c>
      <c r="BG1566" s="22">
        <f t="shared" si="112"/>
        <v>-413</v>
      </c>
      <c r="BH1566" s="61" t="s">
        <v>71</v>
      </c>
      <c r="BI1566" t="e">
        <f>+VLOOKUP(AG1566,Sheet4!A:A,1,FALSE())</f>
        <v>#N/A</v>
      </c>
      <c r="BN1566" s="62">
        <v>344</v>
      </c>
      <c r="BO1566" t="s">
        <v>918</v>
      </c>
    </row>
    <row r="1567" spans="1:67" ht="12.75" hidden="1" customHeight="1" x14ac:dyDescent="0.3">
      <c r="A1567" s="60">
        <v>46114</v>
      </c>
      <c r="B1567" t="s">
        <v>78</v>
      </c>
      <c r="F1567" s="63">
        <v>36</v>
      </c>
      <c r="G1567">
        <v>18</v>
      </c>
      <c r="H1567">
        <v>215</v>
      </c>
      <c r="I1567">
        <v>215</v>
      </c>
      <c r="J1567" s="22">
        <v>179</v>
      </c>
      <c r="R1567" t="s">
        <v>79</v>
      </c>
      <c r="V1567">
        <v>2601189</v>
      </c>
      <c r="W1567" t="s">
        <v>915</v>
      </c>
      <c r="X1567" t="s">
        <v>169</v>
      </c>
      <c r="Y1567" t="s">
        <v>207</v>
      </c>
      <c r="Z1567" t="s">
        <v>922</v>
      </c>
      <c r="AG1567" t="s">
        <v>915</v>
      </c>
      <c r="AH1567" t="s">
        <v>917</v>
      </c>
      <c r="AI1567" t="s">
        <v>210</v>
      </c>
      <c r="AJ1567">
        <v>868733522</v>
      </c>
      <c r="AN1567">
        <v>260001</v>
      </c>
      <c r="BF1567">
        <f t="shared" si="111"/>
        <v>0</v>
      </c>
      <c r="BG1567" s="22">
        <f t="shared" si="112"/>
        <v>-215</v>
      </c>
      <c r="BH1567" s="61" t="s">
        <v>71</v>
      </c>
      <c r="BI1567" t="e">
        <f>+VLOOKUP(AG1567,Sheet4!A:A,1,FALSE())</f>
        <v>#N/A</v>
      </c>
      <c r="BN1567" s="62">
        <v>179</v>
      </c>
      <c r="BO1567" t="s">
        <v>918</v>
      </c>
    </row>
    <row r="1568" spans="1:67" ht="12.75" hidden="1" customHeight="1" x14ac:dyDescent="0.3">
      <c r="A1568" s="60">
        <v>46114</v>
      </c>
      <c r="B1568" t="s">
        <v>78</v>
      </c>
      <c r="F1568" s="63">
        <v>9</v>
      </c>
      <c r="G1568">
        <v>4.5</v>
      </c>
      <c r="H1568">
        <v>54</v>
      </c>
      <c r="I1568">
        <v>54</v>
      </c>
      <c r="J1568" s="22">
        <v>45</v>
      </c>
      <c r="R1568" t="s">
        <v>79</v>
      </c>
      <c r="V1568">
        <v>2601189</v>
      </c>
      <c r="W1568" t="s">
        <v>915</v>
      </c>
      <c r="X1568" t="s">
        <v>169</v>
      </c>
      <c r="Y1568" t="s">
        <v>207</v>
      </c>
      <c r="Z1568" t="s">
        <v>924</v>
      </c>
      <c r="AG1568" t="s">
        <v>915</v>
      </c>
      <c r="AH1568" t="s">
        <v>917</v>
      </c>
      <c r="AI1568" t="s">
        <v>210</v>
      </c>
      <c r="AJ1568">
        <v>868733522</v>
      </c>
      <c r="AN1568">
        <v>260001</v>
      </c>
      <c r="BF1568">
        <f t="shared" si="111"/>
        <v>0</v>
      </c>
      <c r="BG1568" s="22">
        <f t="shared" si="112"/>
        <v>-54</v>
      </c>
      <c r="BH1568" s="61" t="s">
        <v>71</v>
      </c>
      <c r="BI1568" t="e">
        <f>+VLOOKUP(AG1568,Sheet4!A:A,1,FALSE())</f>
        <v>#N/A</v>
      </c>
      <c r="BN1568" s="62">
        <v>45</v>
      </c>
      <c r="BO1568" t="s">
        <v>918</v>
      </c>
    </row>
    <row r="1569" spans="1:68" ht="12.75" hidden="1" customHeight="1" x14ac:dyDescent="0.3">
      <c r="A1569" s="60">
        <v>46114</v>
      </c>
      <c r="B1569" t="s">
        <v>78</v>
      </c>
      <c r="F1569" s="63">
        <v>1</v>
      </c>
      <c r="G1569">
        <v>0.5</v>
      </c>
      <c r="H1569">
        <v>6</v>
      </c>
      <c r="I1569">
        <v>6</v>
      </c>
      <c r="J1569" s="22">
        <v>5</v>
      </c>
      <c r="R1569" t="s">
        <v>79</v>
      </c>
      <c r="V1569">
        <v>2601189</v>
      </c>
      <c r="W1569" t="s">
        <v>915</v>
      </c>
      <c r="X1569" t="s">
        <v>169</v>
      </c>
      <c r="Y1569" t="s">
        <v>207</v>
      </c>
      <c r="Z1569" t="s">
        <v>925</v>
      </c>
      <c r="AG1569" t="s">
        <v>915</v>
      </c>
      <c r="AH1569" t="s">
        <v>917</v>
      </c>
      <c r="AI1569" t="s">
        <v>210</v>
      </c>
      <c r="AJ1569">
        <v>868733522</v>
      </c>
      <c r="AN1569">
        <v>260001</v>
      </c>
      <c r="BF1569">
        <f t="shared" si="111"/>
        <v>0</v>
      </c>
      <c r="BG1569" s="22">
        <f t="shared" si="112"/>
        <v>-6</v>
      </c>
      <c r="BH1569" s="61" t="s">
        <v>71</v>
      </c>
      <c r="BI1569" t="e">
        <f>+VLOOKUP(AG1569,Sheet4!A:A,1,FALSE())</f>
        <v>#N/A</v>
      </c>
      <c r="BN1569" s="62">
        <v>5</v>
      </c>
      <c r="BO1569" t="s">
        <v>918</v>
      </c>
    </row>
    <row r="1570" spans="1:68" ht="12.75" hidden="1" customHeight="1" x14ac:dyDescent="0.3">
      <c r="A1570" s="60">
        <v>46114</v>
      </c>
      <c r="B1570" t="s">
        <v>80</v>
      </c>
      <c r="F1570">
        <v>775</v>
      </c>
      <c r="G1570">
        <v>775</v>
      </c>
      <c r="H1570">
        <v>4637.5</v>
      </c>
      <c r="I1570">
        <v>4637.5</v>
      </c>
      <c r="J1570" s="22">
        <v>3862.5</v>
      </c>
      <c r="R1570" t="s">
        <v>81</v>
      </c>
      <c r="V1570">
        <v>2601189</v>
      </c>
      <c r="W1570" t="s">
        <v>915</v>
      </c>
      <c r="X1570" t="s">
        <v>169</v>
      </c>
      <c r="Y1570" t="s">
        <v>207</v>
      </c>
      <c r="Z1570" t="s">
        <v>916</v>
      </c>
      <c r="AG1570" t="s">
        <v>915</v>
      </c>
      <c r="AH1570" t="s">
        <v>917</v>
      </c>
      <c r="AI1570" t="s">
        <v>210</v>
      </c>
      <c r="AJ1570">
        <v>868733522</v>
      </c>
      <c r="AN1570">
        <v>260001</v>
      </c>
      <c r="BD1570" s="64">
        <v>775</v>
      </c>
      <c r="BF1570">
        <f t="shared" si="111"/>
        <v>775</v>
      </c>
      <c r="BG1570" s="22">
        <f t="shared" si="112"/>
        <v>-3862.5</v>
      </c>
      <c r="BH1570" s="65" t="s">
        <v>99</v>
      </c>
      <c r="BI1570" t="e">
        <f>+VLOOKUP(AG1570,Sheet4!A:A,1,FALSE())</f>
        <v>#N/A</v>
      </c>
      <c r="BN1570" s="62">
        <v>3862.5</v>
      </c>
      <c r="BO1570" t="s">
        <v>918</v>
      </c>
    </row>
    <row r="1571" spans="1:68" ht="12.75" hidden="1" customHeight="1" x14ac:dyDescent="0.3">
      <c r="A1571" s="60">
        <v>46114</v>
      </c>
      <c r="B1571" t="s">
        <v>80</v>
      </c>
      <c r="F1571">
        <v>975</v>
      </c>
      <c r="G1571">
        <v>975</v>
      </c>
      <c r="H1571">
        <v>5825</v>
      </c>
      <c r="I1571">
        <v>5825</v>
      </c>
      <c r="J1571" s="22">
        <v>4850</v>
      </c>
      <c r="R1571" t="s">
        <v>81</v>
      </c>
      <c r="V1571">
        <v>2601189</v>
      </c>
      <c r="W1571" t="s">
        <v>915</v>
      </c>
      <c r="X1571" t="s">
        <v>169</v>
      </c>
      <c r="Y1571" t="s">
        <v>207</v>
      </c>
      <c r="Z1571" t="s">
        <v>919</v>
      </c>
      <c r="AG1571" t="s">
        <v>915</v>
      </c>
      <c r="AH1571" t="s">
        <v>917</v>
      </c>
      <c r="AI1571" t="s">
        <v>210</v>
      </c>
      <c r="AJ1571">
        <v>868733522</v>
      </c>
      <c r="AN1571">
        <v>260001</v>
      </c>
      <c r="BD1571" s="64">
        <v>975</v>
      </c>
      <c r="BF1571">
        <f t="shared" si="111"/>
        <v>975</v>
      </c>
      <c r="BG1571" s="22">
        <f t="shared" si="112"/>
        <v>-4850</v>
      </c>
      <c r="BH1571" s="65" t="s">
        <v>99</v>
      </c>
      <c r="BI1571" t="e">
        <f>+VLOOKUP(AG1571,Sheet4!A:A,1,FALSE())</f>
        <v>#N/A</v>
      </c>
      <c r="BN1571" s="62">
        <v>4850</v>
      </c>
      <c r="BO1571" t="s">
        <v>918</v>
      </c>
    </row>
    <row r="1572" spans="1:68" ht="12.75" hidden="1" customHeight="1" x14ac:dyDescent="0.3">
      <c r="A1572" s="60">
        <v>46114</v>
      </c>
      <c r="B1572" t="s">
        <v>80</v>
      </c>
      <c r="F1572">
        <v>862.5</v>
      </c>
      <c r="G1572">
        <v>862.5</v>
      </c>
      <c r="H1572">
        <v>5162.5</v>
      </c>
      <c r="I1572">
        <v>5162.5</v>
      </c>
      <c r="J1572" s="22">
        <v>4300</v>
      </c>
      <c r="R1572" t="s">
        <v>81</v>
      </c>
      <c r="V1572">
        <v>2601189</v>
      </c>
      <c r="W1572" t="s">
        <v>915</v>
      </c>
      <c r="X1572" t="s">
        <v>169</v>
      </c>
      <c r="Y1572" t="s">
        <v>207</v>
      </c>
      <c r="Z1572" t="s">
        <v>921</v>
      </c>
      <c r="AG1572" t="s">
        <v>915</v>
      </c>
      <c r="AH1572" t="s">
        <v>917</v>
      </c>
      <c r="AI1572" t="s">
        <v>210</v>
      </c>
      <c r="AJ1572">
        <v>868733522</v>
      </c>
      <c r="AN1572">
        <v>260001</v>
      </c>
      <c r="BD1572" s="64">
        <v>862</v>
      </c>
      <c r="BF1572">
        <f t="shared" si="111"/>
        <v>862</v>
      </c>
      <c r="BG1572" s="22">
        <f t="shared" si="112"/>
        <v>-4300.5</v>
      </c>
      <c r="BH1572" s="65" t="s">
        <v>99</v>
      </c>
      <c r="BI1572" t="e">
        <f>+VLOOKUP(AG1572,Sheet4!A:A,1,FALSE())</f>
        <v>#N/A</v>
      </c>
      <c r="BN1572" s="62">
        <v>4300</v>
      </c>
      <c r="BO1572" t="s">
        <v>918</v>
      </c>
    </row>
    <row r="1573" spans="1:68" ht="12.75" hidden="1" customHeight="1" x14ac:dyDescent="0.3">
      <c r="A1573" s="60">
        <v>46114</v>
      </c>
      <c r="B1573" t="s">
        <v>80</v>
      </c>
      <c r="F1573">
        <v>450</v>
      </c>
      <c r="G1573">
        <v>450</v>
      </c>
      <c r="H1573">
        <v>2687.5</v>
      </c>
      <c r="I1573">
        <v>2687.5</v>
      </c>
      <c r="J1573" s="22">
        <v>2237.5</v>
      </c>
      <c r="R1573" t="s">
        <v>81</v>
      </c>
      <c r="V1573">
        <v>2601189</v>
      </c>
      <c r="W1573" t="s">
        <v>915</v>
      </c>
      <c r="X1573" t="s">
        <v>169</v>
      </c>
      <c r="Y1573" t="s">
        <v>207</v>
      </c>
      <c r="Z1573" t="s">
        <v>922</v>
      </c>
      <c r="AG1573" t="s">
        <v>915</v>
      </c>
      <c r="AH1573" t="s">
        <v>917</v>
      </c>
      <c r="AI1573" t="s">
        <v>210</v>
      </c>
      <c r="AJ1573">
        <v>868733522</v>
      </c>
      <c r="AN1573">
        <v>260001</v>
      </c>
      <c r="BD1573" s="64">
        <v>450</v>
      </c>
      <c r="BF1573">
        <f t="shared" si="111"/>
        <v>450</v>
      </c>
      <c r="BG1573" s="22">
        <f t="shared" si="112"/>
        <v>-2237.5</v>
      </c>
      <c r="BH1573" s="65" t="s">
        <v>99</v>
      </c>
      <c r="BI1573" t="e">
        <f>+VLOOKUP(AG1573,Sheet4!A:A,1,FALSE())</f>
        <v>#N/A</v>
      </c>
      <c r="BN1573" s="62">
        <v>2237.5</v>
      </c>
      <c r="BO1573" t="s">
        <v>918</v>
      </c>
    </row>
    <row r="1574" spans="1:68" ht="12.75" hidden="1" customHeight="1" x14ac:dyDescent="0.3">
      <c r="A1574" s="60">
        <v>46114</v>
      </c>
      <c r="B1574" t="s">
        <v>80</v>
      </c>
      <c r="F1574">
        <v>112.5</v>
      </c>
      <c r="G1574">
        <v>112.5</v>
      </c>
      <c r="H1574">
        <v>675</v>
      </c>
      <c r="I1574">
        <v>675</v>
      </c>
      <c r="J1574" s="22">
        <v>562.5</v>
      </c>
      <c r="R1574" t="s">
        <v>81</v>
      </c>
      <c r="V1574">
        <v>2601189</v>
      </c>
      <c r="W1574" t="s">
        <v>915</v>
      </c>
      <c r="X1574" t="s">
        <v>169</v>
      </c>
      <c r="Y1574" t="s">
        <v>207</v>
      </c>
      <c r="Z1574" t="s">
        <v>924</v>
      </c>
      <c r="AG1574" t="s">
        <v>915</v>
      </c>
      <c r="AH1574" t="s">
        <v>917</v>
      </c>
      <c r="AI1574" t="s">
        <v>210</v>
      </c>
      <c r="AJ1574">
        <v>868733522</v>
      </c>
      <c r="AN1574">
        <v>260001</v>
      </c>
      <c r="BD1574" s="64">
        <v>112</v>
      </c>
      <c r="BF1574">
        <f t="shared" si="111"/>
        <v>112</v>
      </c>
      <c r="BG1574" s="22">
        <f t="shared" si="112"/>
        <v>-563</v>
      </c>
      <c r="BH1574" s="65" t="s">
        <v>99</v>
      </c>
      <c r="BI1574" t="e">
        <f>+VLOOKUP(AG1574,Sheet4!A:A,1,FALSE())</f>
        <v>#N/A</v>
      </c>
      <c r="BN1574" s="62">
        <v>562.5</v>
      </c>
      <c r="BO1574" t="s">
        <v>918</v>
      </c>
    </row>
    <row r="1575" spans="1:68" ht="12.75" hidden="1" customHeight="1" x14ac:dyDescent="0.3">
      <c r="A1575" s="60">
        <v>46114</v>
      </c>
      <c r="B1575" t="s">
        <v>80</v>
      </c>
      <c r="F1575">
        <v>12.5</v>
      </c>
      <c r="G1575">
        <v>12.5</v>
      </c>
      <c r="H1575">
        <v>75</v>
      </c>
      <c r="I1575">
        <v>75</v>
      </c>
      <c r="J1575" s="22">
        <v>62.5</v>
      </c>
      <c r="R1575" t="s">
        <v>81</v>
      </c>
      <c r="V1575">
        <v>2601189</v>
      </c>
      <c r="W1575" t="s">
        <v>915</v>
      </c>
      <c r="X1575" t="s">
        <v>169</v>
      </c>
      <c r="Y1575" t="s">
        <v>207</v>
      </c>
      <c r="Z1575" t="s">
        <v>925</v>
      </c>
      <c r="AG1575" t="s">
        <v>915</v>
      </c>
      <c r="AH1575" t="s">
        <v>917</v>
      </c>
      <c r="AI1575" t="s">
        <v>210</v>
      </c>
      <c r="AJ1575">
        <v>868733522</v>
      </c>
      <c r="AN1575">
        <v>260001</v>
      </c>
      <c r="BD1575" s="64">
        <v>12</v>
      </c>
      <c r="BF1575">
        <f t="shared" si="111"/>
        <v>12</v>
      </c>
      <c r="BG1575" s="22">
        <f t="shared" si="112"/>
        <v>-63</v>
      </c>
      <c r="BH1575" s="65" t="s">
        <v>99</v>
      </c>
      <c r="BI1575" t="e">
        <f>+VLOOKUP(AG1575,Sheet4!A:A,1,FALSE())</f>
        <v>#N/A</v>
      </c>
      <c r="BN1575" s="62">
        <v>62.5</v>
      </c>
      <c r="BO1575" t="s">
        <v>918</v>
      </c>
    </row>
    <row r="1576" spans="1:68" ht="12.75" hidden="1" customHeight="1" x14ac:dyDescent="0.3">
      <c r="A1576" s="60">
        <v>46114</v>
      </c>
      <c r="B1576" t="s">
        <v>82</v>
      </c>
      <c r="F1576" s="63">
        <v>6</v>
      </c>
      <c r="G1576">
        <v>3</v>
      </c>
      <c r="H1576">
        <v>24</v>
      </c>
      <c r="I1576">
        <v>24</v>
      </c>
      <c r="J1576" s="22">
        <v>18</v>
      </c>
      <c r="R1576" t="s">
        <v>83</v>
      </c>
      <c r="V1576">
        <v>2601189</v>
      </c>
      <c r="W1576" t="s">
        <v>915</v>
      </c>
      <c r="X1576" t="s">
        <v>169</v>
      </c>
      <c r="Y1576" t="s">
        <v>207</v>
      </c>
      <c r="Z1576" t="s">
        <v>920</v>
      </c>
      <c r="AG1576" t="s">
        <v>915</v>
      </c>
      <c r="AH1576" t="s">
        <v>917</v>
      </c>
      <c r="AI1576" t="s">
        <v>210</v>
      </c>
      <c r="AJ1576">
        <v>868733522</v>
      </c>
      <c r="AN1576">
        <v>260001</v>
      </c>
      <c r="BF1576">
        <f t="shared" si="111"/>
        <v>0</v>
      </c>
      <c r="BG1576" s="22">
        <f t="shared" si="112"/>
        <v>-24</v>
      </c>
      <c r="BH1576" s="61" t="s">
        <v>71</v>
      </c>
      <c r="BI1576" t="e">
        <f>+VLOOKUP(AG1576,Sheet4!A:A,1,FALSE())</f>
        <v>#N/A</v>
      </c>
      <c r="BN1576" s="62">
        <v>18</v>
      </c>
      <c r="BO1576" t="s">
        <v>918</v>
      </c>
    </row>
    <row r="1577" spans="1:68" ht="12.75" hidden="1" customHeight="1" x14ac:dyDescent="0.3">
      <c r="A1577" s="60">
        <v>46114</v>
      </c>
      <c r="B1577" t="s">
        <v>82</v>
      </c>
      <c r="F1577" s="63">
        <v>585</v>
      </c>
      <c r="G1577">
        <v>292.5</v>
      </c>
      <c r="H1577">
        <v>2304</v>
      </c>
      <c r="I1577">
        <v>2304</v>
      </c>
      <c r="J1577" s="22">
        <v>1719</v>
      </c>
      <c r="R1577" t="s">
        <v>83</v>
      </c>
      <c r="V1577">
        <v>2601189</v>
      </c>
      <c r="W1577" t="s">
        <v>915</v>
      </c>
      <c r="X1577" t="s">
        <v>169</v>
      </c>
      <c r="Y1577" t="s">
        <v>207</v>
      </c>
      <c r="Z1577" t="s">
        <v>921</v>
      </c>
      <c r="AG1577" t="s">
        <v>915</v>
      </c>
      <c r="AH1577" t="s">
        <v>917</v>
      </c>
      <c r="AI1577" t="s">
        <v>210</v>
      </c>
      <c r="AJ1577">
        <v>868733522</v>
      </c>
      <c r="AN1577">
        <v>260001</v>
      </c>
      <c r="BF1577">
        <f t="shared" si="111"/>
        <v>0</v>
      </c>
      <c r="BG1577" s="22">
        <f t="shared" si="112"/>
        <v>-2304</v>
      </c>
      <c r="BH1577" s="61" t="s">
        <v>71</v>
      </c>
      <c r="BI1577" t="e">
        <f>+VLOOKUP(AG1577,Sheet4!A:A,1,FALSE())</f>
        <v>#N/A</v>
      </c>
      <c r="BN1577" s="62">
        <v>1719</v>
      </c>
      <c r="BO1577" t="s">
        <v>918</v>
      </c>
    </row>
    <row r="1578" spans="1:68" ht="12.75" hidden="1" customHeight="1" x14ac:dyDescent="0.3">
      <c r="A1578" s="60">
        <v>46114</v>
      </c>
      <c r="B1578" t="s">
        <v>82</v>
      </c>
      <c r="F1578" s="63">
        <v>300</v>
      </c>
      <c r="G1578">
        <v>150</v>
      </c>
      <c r="H1578">
        <v>1182</v>
      </c>
      <c r="I1578">
        <v>1182</v>
      </c>
      <c r="J1578" s="22">
        <v>882</v>
      </c>
      <c r="R1578" t="s">
        <v>83</v>
      </c>
      <c r="V1578">
        <v>2601189</v>
      </c>
      <c r="W1578" t="s">
        <v>915</v>
      </c>
      <c r="X1578" t="s">
        <v>169</v>
      </c>
      <c r="Y1578" t="s">
        <v>207</v>
      </c>
      <c r="Z1578" t="s">
        <v>922</v>
      </c>
      <c r="AG1578" t="s">
        <v>915</v>
      </c>
      <c r="AH1578" t="s">
        <v>917</v>
      </c>
      <c r="AI1578" t="s">
        <v>210</v>
      </c>
      <c r="AJ1578">
        <v>868733522</v>
      </c>
      <c r="AN1578">
        <v>260001</v>
      </c>
      <c r="BF1578">
        <f t="shared" si="111"/>
        <v>0</v>
      </c>
      <c r="BG1578" s="22">
        <f t="shared" si="112"/>
        <v>-1182</v>
      </c>
      <c r="BH1578" s="61" t="s">
        <v>71</v>
      </c>
      <c r="BI1578" t="e">
        <f>+VLOOKUP(AG1578,Sheet4!A:A,1,FALSE())</f>
        <v>#N/A</v>
      </c>
      <c r="BN1578" s="62">
        <v>882</v>
      </c>
      <c r="BO1578" t="s">
        <v>918</v>
      </c>
    </row>
    <row r="1579" spans="1:68" ht="12.75" hidden="1" customHeight="1" x14ac:dyDescent="0.3">
      <c r="A1579" s="60">
        <v>46114</v>
      </c>
      <c r="B1579" t="s">
        <v>82</v>
      </c>
      <c r="F1579" s="63">
        <v>3</v>
      </c>
      <c r="G1579">
        <v>1.5</v>
      </c>
      <c r="H1579">
        <v>12</v>
      </c>
      <c r="I1579">
        <v>12</v>
      </c>
      <c r="J1579" s="22">
        <v>9</v>
      </c>
      <c r="R1579" t="s">
        <v>83</v>
      </c>
      <c r="V1579">
        <v>2601189</v>
      </c>
      <c r="W1579" t="s">
        <v>915</v>
      </c>
      <c r="X1579" t="s">
        <v>169</v>
      </c>
      <c r="Y1579" t="s">
        <v>207</v>
      </c>
      <c r="Z1579" t="s">
        <v>923</v>
      </c>
      <c r="AG1579" t="s">
        <v>915</v>
      </c>
      <c r="AH1579" t="s">
        <v>917</v>
      </c>
      <c r="AI1579" t="s">
        <v>210</v>
      </c>
      <c r="AJ1579">
        <v>868733522</v>
      </c>
      <c r="AN1579">
        <v>260001</v>
      </c>
      <c r="BF1579">
        <f t="shared" si="111"/>
        <v>0</v>
      </c>
      <c r="BG1579" s="22">
        <f t="shared" si="112"/>
        <v>-12</v>
      </c>
      <c r="BH1579" s="61" t="s">
        <v>71</v>
      </c>
      <c r="BI1579" t="e">
        <f>+VLOOKUP(AG1579,Sheet4!A:A,1,FALSE())</f>
        <v>#N/A</v>
      </c>
      <c r="BN1579" s="62">
        <v>9</v>
      </c>
      <c r="BO1579" t="s">
        <v>918</v>
      </c>
    </row>
    <row r="1580" spans="1:68" ht="12.75" hidden="1" customHeight="1" x14ac:dyDescent="0.3">
      <c r="A1580" s="60">
        <v>46114</v>
      </c>
      <c r="B1580" t="s">
        <v>84</v>
      </c>
      <c r="F1580">
        <v>100</v>
      </c>
      <c r="G1580">
        <v>100</v>
      </c>
      <c r="H1580">
        <v>400</v>
      </c>
      <c r="I1580">
        <v>400</v>
      </c>
      <c r="J1580" s="22">
        <v>300</v>
      </c>
      <c r="R1580" t="s">
        <v>85</v>
      </c>
      <c r="V1580">
        <v>2601189</v>
      </c>
      <c r="W1580" t="s">
        <v>915</v>
      </c>
      <c r="X1580" t="s">
        <v>169</v>
      </c>
      <c r="Y1580" t="s">
        <v>207</v>
      </c>
      <c r="Z1580" t="s">
        <v>920</v>
      </c>
      <c r="AG1580" t="s">
        <v>915</v>
      </c>
      <c r="AH1580" t="s">
        <v>917</v>
      </c>
      <c r="AI1580" t="s">
        <v>210</v>
      </c>
      <c r="AJ1580">
        <v>868733522</v>
      </c>
      <c r="AN1580">
        <v>260001</v>
      </c>
      <c r="BE1580" s="64">
        <v>100</v>
      </c>
      <c r="BF1580">
        <f t="shared" si="111"/>
        <v>0</v>
      </c>
      <c r="BG1580" s="22">
        <f t="shared" si="112"/>
        <v>-400</v>
      </c>
      <c r="BH1580" s="66" t="s">
        <v>71</v>
      </c>
      <c r="BI1580" t="e">
        <f>+VLOOKUP(AG1580,Sheet4!A:A,1,FALSE())</f>
        <v>#N/A</v>
      </c>
      <c r="BN1580" s="62">
        <v>300</v>
      </c>
      <c r="BO1580" t="s">
        <v>918</v>
      </c>
    </row>
    <row r="1581" spans="1:68" ht="12.75" hidden="1" customHeight="1" x14ac:dyDescent="0.3">
      <c r="A1581" s="60">
        <v>46114</v>
      </c>
      <c r="B1581" t="s">
        <v>84</v>
      </c>
      <c r="F1581">
        <v>9750</v>
      </c>
      <c r="G1581">
        <v>9750</v>
      </c>
      <c r="H1581">
        <v>38400</v>
      </c>
      <c r="I1581">
        <v>38400</v>
      </c>
      <c r="J1581" s="22">
        <v>28650</v>
      </c>
      <c r="R1581" t="s">
        <v>85</v>
      </c>
      <c r="V1581">
        <v>2601189</v>
      </c>
      <c r="W1581" t="s">
        <v>915</v>
      </c>
      <c r="X1581" t="s">
        <v>169</v>
      </c>
      <c r="Y1581" t="s">
        <v>207</v>
      </c>
      <c r="Z1581" t="s">
        <v>921</v>
      </c>
      <c r="AG1581" t="s">
        <v>915</v>
      </c>
      <c r="AH1581" t="s">
        <v>917</v>
      </c>
      <c r="AI1581" t="s">
        <v>210</v>
      </c>
      <c r="AJ1581">
        <v>868733522</v>
      </c>
      <c r="AN1581">
        <v>260001</v>
      </c>
      <c r="BE1581" s="64">
        <v>9750</v>
      </c>
      <c r="BF1581">
        <f t="shared" si="111"/>
        <v>0</v>
      </c>
      <c r="BG1581" s="22">
        <f t="shared" si="112"/>
        <v>-38400</v>
      </c>
      <c r="BH1581" s="66" t="s">
        <v>71</v>
      </c>
      <c r="BI1581" t="e">
        <f>+VLOOKUP(AG1581,Sheet4!A:A,1,FALSE())</f>
        <v>#N/A</v>
      </c>
      <c r="BN1581" s="62">
        <v>28650</v>
      </c>
      <c r="BO1581" t="s">
        <v>918</v>
      </c>
    </row>
    <row r="1582" spans="1:68" ht="12.75" hidden="1" customHeight="1" x14ac:dyDescent="0.3">
      <c r="A1582" s="60">
        <v>46114</v>
      </c>
      <c r="B1582" t="s">
        <v>84</v>
      </c>
      <c r="F1582">
        <v>5000</v>
      </c>
      <c r="G1582">
        <v>5000</v>
      </c>
      <c r="H1582">
        <v>19700</v>
      </c>
      <c r="I1582">
        <v>19700</v>
      </c>
      <c r="J1582" s="22">
        <v>14700</v>
      </c>
      <c r="R1582" t="s">
        <v>85</v>
      </c>
      <c r="V1582">
        <v>2601189</v>
      </c>
      <c r="W1582" t="s">
        <v>915</v>
      </c>
      <c r="X1582" t="s">
        <v>169</v>
      </c>
      <c r="Y1582" t="s">
        <v>207</v>
      </c>
      <c r="Z1582" t="s">
        <v>922</v>
      </c>
      <c r="AG1582" t="s">
        <v>915</v>
      </c>
      <c r="AH1582" t="s">
        <v>917</v>
      </c>
      <c r="AI1582" t="s">
        <v>210</v>
      </c>
      <c r="AJ1582">
        <v>868733522</v>
      </c>
      <c r="AN1582">
        <v>260001</v>
      </c>
      <c r="BD1582" s="64">
        <v>5000</v>
      </c>
      <c r="BF1582">
        <f t="shared" si="111"/>
        <v>5000</v>
      </c>
      <c r="BG1582" s="22">
        <f t="shared" si="112"/>
        <v>-14700</v>
      </c>
      <c r="BH1582" s="65" t="s">
        <v>99</v>
      </c>
      <c r="BI1582" t="e">
        <f>+VLOOKUP(AG1582,Sheet4!A:A,1,FALSE())</f>
        <v>#N/A</v>
      </c>
      <c r="BN1582" s="62">
        <v>14700</v>
      </c>
      <c r="BO1582" t="s">
        <v>918</v>
      </c>
    </row>
    <row r="1583" spans="1:68" ht="12.75" hidden="1" customHeight="1" x14ac:dyDescent="0.3">
      <c r="A1583" s="60">
        <v>46114</v>
      </c>
      <c r="B1583" t="s">
        <v>84</v>
      </c>
      <c r="F1583">
        <v>50</v>
      </c>
      <c r="G1583">
        <v>50</v>
      </c>
      <c r="H1583">
        <v>200</v>
      </c>
      <c r="I1583">
        <v>200</v>
      </c>
      <c r="J1583" s="22">
        <v>150</v>
      </c>
      <c r="R1583" t="s">
        <v>85</v>
      </c>
      <c r="V1583">
        <v>2601189</v>
      </c>
      <c r="W1583" t="s">
        <v>915</v>
      </c>
      <c r="X1583" t="s">
        <v>169</v>
      </c>
      <c r="Y1583" t="s">
        <v>207</v>
      </c>
      <c r="Z1583" t="s">
        <v>923</v>
      </c>
      <c r="AG1583" t="s">
        <v>915</v>
      </c>
      <c r="AH1583" t="s">
        <v>917</v>
      </c>
      <c r="AI1583" t="s">
        <v>210</v>
      </c>
      <c r="AJ1583">
        <v>868733522</v>
      </c>
      <c r="AN1583">
        <v>260001</v>
      </c>
      <c r="BE1583" s="64">
        <v>50</v>
      </c>
      <c r="BF1583">
        <f t="shared" si="111"/>
        <v>0</v>
      </c>
      <c r="BG1583" s="22">
        <f t="shared" si="112"/>
        <v>-200</v>
      </c>
      <c r="BH1583" s="66" t="s">
        <v>71</v>
      </c>
      <c r="BI1583" t="e">
        <f>+VLOOKUP(AG1583,Sheet4!A:A,1,FALSE())</f>
        <v>#N/A</v>
      </c>
      <c r="BN1583" s="62">
        <v>150</v>
      </c>
      <c r="BO1583" t="s">
        <v>918</v>
      </c>
    </row>
    <row r="1584" spans="1:68" ht="12.75" customHeight="1" x14ac:dyDescent="0.3">
      <c r="A1584" s="60">
        <v>46114</v>
      </c>
      <c r="B1584" t="s">
        <v>63</v>
      </c>
      <c r="F1584">
        <v>2190</v>
      </c>
      <c r="G1584">
        <v>2190</v>
      </c>
      <c r="H1584">
        <v>2745</v>
      </c>
      <c r="I1584">
        <v>2745</v>
      </c>
      <c r="J1584" s="22">
        <v>555</v>
      </c>
      <c r="R1584" t="s">
        <v>64</v>
      </c>
      <c r="V1584">
        <v>2601190</v>
      </c>
      <c r="W1584" t="s">
        <v>926</v>
      </c>
      <c r="X1584" t="s">
        <v>169</v>
      </c>
      <c r="Y1584" t="s">
        <v>412</v>
      </c>
      <c r="Z1584" t="s">
        <v>927</v>
      </c>
      <c r="AG1584" t="s">
        <v>926</v>
      </c>
      <c r="AH1584" t="s">
        <v>928</v>
      </c>
      <c r="AI1584" t="s">
        <v>415</v>
      </c>
      <c r="AJ1584">
        <v>864272425</v>
      </c>
      <c r="AN1584">
        <v>260001</v>
      </c>
      <c r="BF1584">
        <f t="shared" si="111"/>
        <v>0</v>
      </c>
      <c r="BG1584" s="22">
        <f t="shared" si="112"/>
        <v>-2745</v>
      </c>
      <c r="BH1584" s="61" t="s">
        <v>71</v>
      </c>
      <c r="BI1584" t="e">
        <f>+VLOOKUP(AG1584,Sheet4!A:A,1,FALSE())</f>
        <v>#N/A</v>
      </c>
      <c r="BN1584" s="62">
        <v>555</v>
      </c>
      <c r="BO1584" t="s">
        <v>929</v>
      </c>
      <c r="BP1584" t="s">
        <v>73</v>
      </c>
    </row>
    <row r="1585" spans="1:68" ht="12.75" customHeight="1" x14ac:dyDescent="0.3">
      <c r="A1585" s="60">
        <v>46114</v>
      </c>
      <c r="B1585" t="s">
        <v>63</v>
      </c>
      <c r="F1585">
        <v>4260</v>
      </c>
      <c r="G1585">
        <v>4260</v>
      </c>
      <c r="H1585">
        <v>5340</v>
      </c>
      <c r="I1585">
        <v>5340</v>
      </c>
      <c r="J1585" s="22">
        <v>1080</v>
      </c>
      <c r="R1585" t="s">
        <v>64</v>
      </c>
      <c r="V1585">
        <v>2601190</v>
      </c>
      <c r="W1585" t="s">
        <v>926</v>
      </c>
      <c r="X1585" t="s">
        <v>169</v>
      </c>
      <c r="Y1585" t="s">
        <v>412</v>
      </c>
      <c r="Z1585" t="s">
        <v>930</v>
      </c>
      <c r="AG1585" t="s">
        <v>926</v>
      </c>
      <c r="AH1585" t="s">
        <v>928</v>
      </c>
      <c r="AI1585" t="s">
        <v>415</v>
      </c>
      <c r="AJ1585">
        <v>864272425</v>
      </c>
      <c r="AN1585">
        <v>260001</v>
      </c>
      <c r="BF1585">
        <f t="shared" si="111"/>
        <v>0</v>
      </c>
      <c r="BG1585" s="22">
        <f t="shared" si="112"/>
        <v>-5340</v>
      </c>
      <c r="BH1585" s="61" t="s">
        <v>71</v>
      </c>
      <c r="BI1585" t="e">
        <f>+VLOOKUP(AG1585,Sheet4!A:A,1,FALSE())</f>
        <v>#N/A</v>
      </c>
      <c r="BN1585" s="62">
        <v>1080</v>
      </c>
      <c r="BO1585" t="s">
        <v>929</v>
      </c>
      <c r="BP1585" t="s">
        <v>73</v>
      </c>
    </row>
    <row r="1586" spans="1:68" ht="12.75" customHeight="1" x14ac:dyDescent="0.3">
      <c r="A1586" s="60">
        <v>46114</v>
      </c>
      <c r="B1586" t="s">
        <v>63</v>
      </c>
      <c r="F1586">
        <v>5655</v>
      </c>
      <c r="G1586">
        <v>5655</v>
      </c>
      <c r="H1586">
        <v>7095</v>
      </c>
      <c r="I1586">
        <v>7095</v>
      </c>
      <c r="J1586" s="22">
        <v>1440</v>
      </c>
      <c r="R1586" t="s">
        <v>64</v>
      </c>
      <c r="V1586">
        <v>2601190</v>
      </c>
      <c r="W1586" t="s">
        <v>926</v>
      </c>
      <c r="X1586" t="s">
        <v>169</v>
      </c>
      <c r="Y1586" t="s">
        <v>412</v>
      </c>
      <c r="Z1586" t="s">
        <v>931</v>
      </c>
      <c r="AG1586" t="s">
        <v>926</v>
      </c>
      <c r="AH1586" t="s">
        <v>928</v>
      </c>
      <c r="AI1586" t="s">
        <v>415</v>
      </c>
      <c r="AJ1586">
        <v>864272425</v>
      </c>
      <c r="AN1586">
        <v>260001</v>
      </c>
      <c r="BF1586">
        <f t="shared" si="111"/>
        <v>0</v>
      </c>
      <c r="BG1586" s="22">
        <f t="shared" si="112"/>
        <v>-7095</v>
      </c>
      <c r="BH1586" s="61" t="s">
        <v>71</v>
      </c>
      <c r="BI1586" t="e">
        <f>+VLOOKUP(AG1586,Sheet4!A:A,1,FALSE())</f>
        <v>#N/A</v>
      </c>
      <c r="BN1586" s="62">
        <v>1440</v>
      </c>
      <c r="BO1586" t="s">
        <v>929</v>
      </c>
      <c r="BP1586" t="s">
        <v>73</v>
      </c>
    </row>
    <row r="1587" spans="1:68" ht="12.75" customHeight="1" x14ac:dyDescent="0.3">
      <c r="A1587" s="60">
        <v>46114</v>
      </c>
      <c r="B1587" t="s">
        <v>63</v>
      </c>
      <c r="F1587">
        <v>2850</v>
      </c>
      <c r="G1587">
        <v>2850</v>
      </c>
      <c r="H1587">
        <v>3570</v>
      </c>
      <c r="I1587">
        <v>3570</v>
      </c>
      <c r="J1587" s="22">
        <v>720</v>
      </c>
      <c r="R1587" t="s">
        <v>64</v>
      </c>
      <c r="V1587">
        <v>2601190</v>
      </c>
      <c r="W1587" t="s">
        <v>926</v>
      </c>
      <c r="X1587" t="s">
        <v>169</v>
      </c>
      <c r="Y1587" t="s">
        <v>412</v>
      </c>
      <c r="Z1587" t="s">
        <v>932</v>
      </c>
      <c r="AG1587" t="s">
        <v>926</v>
      </c>
      <c r="AH1587" t="s">
        <v>928</v>
      </c>
      <c r="AI1587" t="s">
        <v>415</v>
      </c>
      <c r="AJ1587">
        <v>864272425</v>
      </c>
      <c r="AN1587">
        <v>260001</v>
      </c>
      <c r="BF1587">
        <f t="shared" si="111"/>
        <v>0</v>
      </c>
      <c r="BG1587" s="22">
        <f t="shared" si="112"/>
        <v>-3570</v>
      </c>
      <c r="BH1587" s="61" t="s">
        <v>71</v>
      </c>
      <c r="BI1587" t="e">
        <f>+VLOOKUP(AG1587,Sheet4!A:A,1,FALSE())</f>
        <v>#N/A</v>
      </c>
      <c r="BN1587" s="62">
        <v>720</v>
      </c>
      <c r="BO1587" t="s">
        <v>929</v>
      </c>
      <c r="BP1587" t="s">
        <v>73</v>
      </c>
    </row>
    <row r="1588" spans="1:68" ht="12.75" customHeight="1" x14ac:dyDescent="0.3">
      <c r="A1588" s="60">
        <v>46114</v>
      </c>
      <c r="B1588" t="s">
        <v>63</v>
      </c>
      <c r="F1588">
        <v>4080</v>
      </c>
      <c r="G1588">
        <v>4080</v>
      </c>
      <c r="H1588">
        <v>5115</v>
      </c>
      <c r="I1588">
        <v>5115</v>
      </c>
      <c r="J1588" s="22">
        <v>1035</v>
      </c>
      <c r="R1588" t="s">
        <v>64</v>
      </c>
      <c r="V1588">
        <v>2601190</v>
      </c>
      <c r="W1588" t="s">
        <v>926</v>
      </c>
      <c r="X1588" t="s">
        <v>169</v>
      </c>
      <c r="Y1588" t="s">
        <v>412</v>
      </c>
      <c r="Z1588" t="s">
        <v>933</v>
      </c>
      <c r="AG1588" t="s">
        <v>926</v>
      </c>
      <c r="AH1588" t="s">
        <v>928</v>
      </c>
      <c r="AI1588" t="s">
        <v>415</v>
      </c>
      <c r="AJ1588">
        <v>864272425</v>
      </c>
      <c r="AN1588">
        <v>260001</v>
      </c>
      <c r="BF1588">
        <f t="shared" si="111"/>
        <v>0</v>
      </c>
      <c r="BG1588" s="22">
        <f t="shared" si="112"/>
        <v>-5115</v>
      </c>
      <c r="BH1588" s="61" t="s">
        <v>71</v>
      </c>
      <c r="BI1588" t="e">
        <f>+VLOOKUP(AG1588,Sheet4!A:A,1,FALSE())</f>
        <v>#N/A</v>
      </c>
      <c r="BN1588" s="62">
        <v>1035</v>
      </c>
      <c r="BO1588" t="s">
        <v>929</v>
      </c>
      <c r="BP1588" t="s">
        <v>73</v>
      </c>
    </row>
    <row r="1589" spans="1:68" ht="12.75" customHeight="1" x14ac:dyDescent="0.3">
      <c r="A1589" s="60">
        <v>46114</v>
      </c>
      <c r="B1589" t="s">
        <v>63</v>
      </c>
      <c r="F1589">
        <v>3540</v>
      </c>
      <c r="G1589">
        <v>3540</v>
      </c>
      <c r="H1589">
        <v>4440</v>
      </c>
      <c r="I1589">
        <v>4440</v>
      </c>
      <c r="J1589" s="22">
        <v>900</v>
      </c>
      <c r="R1589" t="s">
        <v>64</v>
      </c>
      <c r="V1589">
        <v>2601190</v>
      </c>
      <c r="W1589" t="s">
        <v>926</v>
      </c>
      <c r="X1589" t="s">
        <v>169</v>
      </c>
      <c r="Y1589" t="s">
        <v>412</v>
      </c>
      <c r="Z1589" t="s">
        <v>934</v>
      </c>
      <c r="AG1589" t="s">
        <v>926</v>
      </c>
      <c r="AH1589" t="s">
        <v>928</v>
      </c>
      <c r="AI1589" t="s">
        <v>415</v>
      </c>
      <c r="AJ1589">
        <v>864272425</v>
      </c>
      <c r="AN1589">
        <v>260001</v>
      </c>
      <c r="BF1589">
        <f t="shared" si="111"/>
        <v>0</v>
      </c>
      <c r="BG1589" s="22">
        <f t="shared" si="112"/>
        <v>-4440</v>
      </c>
      <c r="BH1589" s="61" t="s">
        <v>71</v>
      </c>
      <c r="BI1589" t="e">
        <f>+VLOOKUP(AG1589,Sheet4!A:A,1,FALSE())</f>
        <v>#N/A</v>
      </c>
      <c r="BN1589" s="62">
        <v>900</v>
      </c>
      <c r="BO1589" t="s">
        <v>929</v>
      </c>
      <c r="BP1589" t="s">
        <v>73</v>
      </c>
    </row>
    <row r="1590" spans="1:68" ht="12.75" customHeight="1" x14ac:dyDescent="0.3">
      <c r="A1590" s="60">
        <v>46114</v>
      </c>
      <c r="B1590" t="s">
        <v>63</v>
      </c>
      <c r="F1590">
        <v>5400</v>
      </c>
      <c r="G1590">
        <v>5400</v>
      </c>
      <c r="H1590">
        <v>6780</v>
      </c>
      <c r="I1590">
        <v>6780</v>
      </c>
      <c r="J1590" s="22">
        <v>1380</v>
      </c>
      <c r="R1590" t="s">
        <v>64</v>
      </c>
      <c r="V1590">
        <v>2601190</v>
      </c>
      <c r="W1590" t="s">
        <v>926</v>
      </c>
      <c r="X1590" t="s">
        <v>169</v>
      </c>
      <c r="Y1590" t="s">
        <v>412</v>
      </c>
      <c r="Z1590" t="s">
        <v>935</v>
      </c>
      <c r="AG1590" t="s">
        <v>926</v>
      </c>
      <c r="AH1590" t="s">
        <v>928</v>
      </c>
      <c r="AI1590" t="s">
        <v>415</v>
      </c>
      <c r="AJ1590">
        <v>864272425</v>
      </c>
      <c r="AN1590">
        <v>260001</v>
      </c>
      <c r="BF1590">
        <f t="shared" si="111"/>
        <v>0</v>
      </c>
      <c r="BG1590" s="22">
        <f t="shared" si="112"/>
        <v>-6780</v>
      </c>
      <c r="BH1590" s="61" t="s">
        <v>71</v>
      </c>
      <c r="BI1590" t="e">
        <f>+VLOOKUP(AG1590,Sheet4!A:A,1,FALSE())</f>
        <v>#N/A</v>
      </c>
      <c r="BN1590" s="62">
        <v>1380</v>
      </c>
      <c r="BO1590" t="s">
        <v>929</v>
      </c>
      <c r="BP1590" t="s">
        <v>73</v>
      </c>
    </row>
    <row r="1591" spans="1:68" ht="12.75" customHeight="1" x14ac:dyDescent="0.3">
      <c r="A1591" s="60">
        <v>46114</v>
      </c>
      <c r="B1591" t="s">
        <v>63</v>
      </c>
      <c r="F1591">
        <v>6330</v>
      </c>
      <c r="G1591">
        <v>6330</v>
      </c>
      <c r="H1591">
        <v>7950</v>
      </c>
      <c r="I1591">
        <v>7950</v>
      </c>
      <c r="J1591" s="22">
        <v>1620</v>
      </c>
      <c r="R1591" t="s">
        <v>64</v>
      </c>
      <c r="V1591">
        <v>2601190</v>
      </c>
      <c r="W1591" t="s">
        <v>926</v>
      </c>
      <c r="X1591" t="s">
        <v>169</v>
      </c>
      <c r="Y1591" t="s">
        <v>412</v>
      </c>
      <c r="Z1591" t="s">
        <v>936</v>
      </c>
      <c r="AG1591" t="s">
        <v>926</v>
      </c>
      <c r="AH1591" t="s">
        <v>928</v>
      </c>
      <c r="AI1591" t="s">
        <v>415</v>
      </c>
      <c r="AJ1591">
        <v>864272425</v>
      </c>
      <c r="AN1591">
        <v>260001</v>
      </c>
      <c r="BF1591">
        <f t="shared" si="111"/>
        <v>0</v>
      </c>
      <c r="BG1591" s="22">
        <f t="shared" si="112"/>
        <v>-7950</v>
      </c>
      <c r="BH1591" s="61" t="s">
        <v>71</v>
      </c>
      <c r="BI1591" t="e">
        <f>+VLOOKUP(AG1591,Sheet4!A:A,1,FALSE())</f>
        <v>#N/A</v>
      </c>
      <c r="BN1591" s="62">
        <v>1620</v>
      </c>
      <c r="BO1591" t="s">
        <v>929</v>
      </c>
      <c r="BP1591" t="s">
        <v>73</v>
      </c>
    </row>
    <row r="1592" spans="1:68" ht="12.75" hidden="1" customHeight="1" x14ac:dyDescent="0.3">
      <c r="A1592" s="60">
        <v>46114</v>
      </c>
      <c r="B1592" t="s">
        <v>74</v>
      </c>
      <c r="F1592" s="63">
        <v>146</v>
      </c>
      <c r="G1592">
        <v>73</v>
      </c>
      <c r="H1592">
        <v>183</v>
      </c>
      <c r="I1592">
        <v>183</v>
      </c>
      <c r="J1592" s="22">
        <v>37</v>
      </c>
      <c r="R1592" t="s">
        <v>75</v>
      </c>
      <c r="V1592">
        <v>2601190</v>
      </c>
      <c r="W1592" t="s">
        <v>926</v>
      </c>
      <c r="X1592" t="s">
        <v>169</v>
      </c>
      <c r="Y1592" t="s">
        <v>412</v>
      </c>
      <c r="Z1592" t="s">
        <v>927</v>
      </c>
      <c r="AG1592" t="s">
        <v>926</v>
      </c>
      <c r="AH1592" t="s">
        <v>928</v>
      </c>
      <c r="AI1592" t="s">
        <v>415</v>
      </c>
      <c r="AJ1592">
        <v>864272425</v>
      </c>
      <c r="AN1592">
        <v>260001</v>
      </c>
      <c r="BF1592">
        <f t="shared" si="111"/>
        <v>0</v>
      </c>
      <c r="BG1592" s="22">
        <f t="shared" si="112"/>
        <v>-183</v>
      </c>
      <c r="BH1592" s="61" t="s">
        <v>71</v>
      </c>
      <c r="BI1592" t="e">
        <f>+VLOOKUP(AG1592,Sheet4!A:A,1,FALSE())</f>
        <v>#N/A</v>
      </c>
      <c r="BN1592" s="62">
        <v>37</v>
      </c>
      <c r="BO1592" t="s">
        <v>929</v>
      </c>
    </row>
    <row r="1593" spans="1:68" ht="12.75" hidden="1" customHeight="1" x14ac:dyDescent="0.3">
      <c r="A1593" s="60">
        <v>46114</v>
      </c>
      <c r="B1593" t="s">
        <v>74</v>
      </c>
      <c r="F1593" s="63">
        <v>284</v>
      </c>
      <c r="G1593">
        <v>142</v>
      </c>
      <c r="H1593">
        <v>356</v>
      </c>
      <c r="I1593">
        <v>356</v>
      </c>
      <c r="J1593" s="22">
        <v>72</v>
      </c>
      <c r="R1593" t="s">
        <v>75</v>
      </c>
      <c r="V1593">
        <v>2601190</v>
      </c>
      <c r="W1593" t="s">
        <v>926</v>
      </c>
      <c r="X1593" t="s">
        <v>169</v>
      </c>
      <c r="Y1593" t="s">
        <v>412</v>
      </c>
      <c r="Z1593" t="s">
        <v>930</v>
      </c>
      <c r="AG1593" t="s">
        <v>926</v>
      </c>
      <c r="AH1593" t="s">
        <v>928</v>
      </c>
      <c r="AI1593" t="s">
        <v>415</v>
      </c>
      <c r="AJ1593">
        <v>864272425</v>
      </c>
      <c r="AN1593">
        <v>260001</v>
      </c>
      <c r="BF1593">
        <f t="shared" si="111"/>
        <v>0</v>
      </c>
      <c r="BG1593" s="22">
        <f t="shared" si="112"/>
        <v>-356</v>
      </c>
      <c r="BH1593" s="61" t="s">
        <v>71</v>
      </c>
      <c r="BI1593" t="e">
        <f>+VLOOKUP(AG1593,Sheet4!A:A,1,FALSE())</f>
        <v>#N/A</v>
      </c>
      <c r="BN1593" s="62">
        <v>72</v>
      </c>
      <c r="BO1593" t="s">
        <v>929</v>
      </c>
    </row>
    <row r="1594" spans="1:68" ht="12.75" hidden="1" customHeight="1" x14ac:dyDescent="0.3">
      <c r="A1594" s="60">
        <v>46114</v>
      </c>
      <c r="B1594" t="s">
        <v>74</v>
      </c>
      <c r="F1594" s="63">
        <v>377</v>
      </c>
      <c r="G1594">
        <v>188.5</v>
      </c>
      <c r="H1594">
        <v>473</v>
      </c>
      <c r="I1594">
        <v>473</v>
      </c>
      <c r="J1594" s="22">
        <v>96</v>
      </c>
      <c r="R1594" t="s">
        <v>75</v>
      </c>
      <c r="V1594">
        <v>2601190</v>
      </c>
      <c r="W1594" t="s">
        <v>926</v>
      </c>
      <c r="X1594" t="s">
        <v>169</v>
      </c>
      <c r="Y1594" t="s">
        <v>412</v>
      </c>
      <c r="Z1594" t="s">
        <v>931</v>
      </c>
      <c r="AG1594" t="s">
        <v>926</v>
      </c>
      <c r="AH1594" t="s">
        <v>928</v>
      </c>
      <c r="AI1594" t="s">
        <v>415</v>
      </c>
      <c r="AJ1594">
        <v>864272425</v>
      </c>
      <c r="AN1594">
        <v>260001</v>
      </c>
      <c r="BF1594">
        <f t="shared" si="111"/>
        <v>0</v>
      </c>
      <c r="BG1594" s="22">
        <f t="shared" si="112"/>
        <v>-473</v>
      </c>
      <c r="BH1594" s="61" t="s">
        <v>71</v>
      </c>
      <c r="BI1594" t="e">
        <f>+VLOOKUP(AG1594,Sheet4!A:A,1,FALSE())</f>
        <v>#N/A</v>
      </c>
      <c r="BN1594" s="62">
        <v>96</v>
      </c>
      <c r="BO1594" t="s">
        <v>929</v>
      </c>
    </row>
    <row r="1595" spans="1:68" ht="12.75" hidden="1" customHeight="1" x14ac:dyDescent="0.3">
      <c r="A1595" s="60">
        <v>46114</v>
      </c>
      <c r="B1595" t="s">
        <v>74</v>
      </c>
      <c r="F1595" s="63">
        <v>190</v>
      </c>
      <c r="G1595">
        <v>95</v>
      </c>
      <c r="H1595">
        <v>238</v>
      </c>
      <c r="I1595">
        <v>238</v>
      </c>
      <c r="J1595" s="22">
        <v>48</v>
      </c>
      <c r="R1595" t="s">
        <v>75</v>
      </c>
      <c r="V1595">
        <v>2601190</v>
      </c>
      <c r="W1595" t="s">
        <v>926</v>
      </c>
      <c r="X1595" t="s">
        <v>169</v>
      </c>
      <c r="Y1595" t="s">
        <v>412</v>
      </c>
      <c r="Z1595" t="s">
        <v>932</v>
      </c>
      <c r="AG1595" t="s">
        <v>926</v>
      </c>
      <c r="AH1595" t="s">
        <v>928</v>
      </c>
      <c r="AI1595" t="s">
        <v>415</v>
      </c>
      <c r="AJ1595">
        <v>864272425</v>
      </c>
      <c r="AN1595">
        <v>260001</v>
      </c>
      <c r="BF1595">
        <f t="shared" si="111"/>
        <v>0</v>
      </c>
      <c r="BG1595" s="22">
        <f t="shared" si="112"/>
        <v>-238</v>
      </c>
      <c r="BH1595" s="61" t="s">
        <v>71</v>
      </c>
      <c r="BI1595" t="e">
        <f>+VLOOKUP(AG1595,Sheet4!A:A,1,FALSE())</f>
        <v>#N/A</v>
      </c>
      <c r="BN1595" s="62">
        <v>48</v>
      </c>
      <c r="BO1595" t="s">
        <v>929</v>
      </c>
    </row>
    <row r="1596" spans="1:68" ht="12.75" hidden="1" customHeight="1" x14ac:dyDescent="0.3">
      <c r="A1596" s="60">
        <v>46114</v>
      </c>
      <c r="B1596" t="s">
        <v>74</v>
      </c>
      <c r="F1596" s="63">
        <v>272</v>
      </c>
      <c r="G1596">
        <v>136</v>
      </c>
      <c r="H1596">
        <v>341</v>
      </c>
      <c r="I1596">
        <v>341</v>
      </c>
      <c r="J1596" s="22">
        <v>69</v>
      </c>
      <c r="R1596" t="s">
        <v>75</v>
      </c>
      <c r="V1596">
        <v>2601190</v>
      </c>
      <c r="W1596" t="s">
        <v>926</v>
      </c>
      <c r="X1596" t="s">
        <v>169</v>
      </c>
      <c r="Y1596" t="s">
        <v>412</v>
      </c>
      <c r="Z1596" t="s">
        <v>933</v>
      </c>
      <c r="AG1596" t="s">
        <v>926</v>
      </c>
      <c r="AH1596" t="s">
        <v>928</v>
      </c>
      <c r="AI1596" t="s">
        <v>415</v>
      </c>
      <c r="AJ1596">
        <v>864272425</v>
      </c>
      <c r="AN1596">
        <v>260001</v>
      </c>
      <c r="BF1596">
        <f t="shared" si="111"/>
        <v>0</v>
      </c>
      <c r="BG1596" s="22">
        <f t="shared" si="112"/>
        <v>-341</v>
      </c>
      <c r="BH1596" s="61" t="s">
        <v>71</v>
      </c>
      <c r="BI1596" t="e">
        <f>+VLOOKUP(AG1596,Sheet4!A:A,1,FALSE())</f>
        <v>#N/A</v>
      </c>
      <c r="BN1596" s="62">
        <v>69</v>
      </c>
      <c r="BO1596" t="s">
        <v>929</v>
      </c>
    </row>
    <row r="1597" spans="1:68" ht="12.75" hidden="1" customHeight="1" x14ac:dyDescent="0.3">
      <c r="A1597" s="60">
        <v>46114</v>
      </c>
      <c r="B1597" t="s">
        <v>74</v>
      </c>
      <c r="F1597" s="63">
        <v>236</v>
      </c>
      <c r="G1597">
        <v>118</v>
      </c>
      <c r="H1597">
        <v>296</v>
      </c>
      <c r="I1597">
        <v>296</v>
      </c>
      <c r="J1597" s="22">
        <v>60</v>
      </c>
      <c r="R1597" t="s">
        <v>75</v>
      </c>
      <c r="V1597">
        <v>2601190</v>
      </c>
      <c r="W1597" t="s">
        <v>926</v>
      </c>
      <c r="X1597" t="s">
        <v>169</v>
      </c>
      <c r="Y1597" t="s">
        <v>412</v>
      </c>
      <c r="Z1597" t="s">
        <v>934</v>
      </c>
      <c r="AG1597" t="s">
        <v>926</v>
      </c>
      <c r="AH1597" t="s">
        <v>928</v>
      </c>
      <c r="AI1597" t="s">
        <v>415</v>
      </c>
      <c r="AJ1597">
        <v>864272425</v>
      </c>
      <c r="AN1597">
        <v>260001</v>
      </c>
      <c r="BF1597">
        <f t="shared" si="111"/>
        <v>0</v>
      </c>
      <c r="BG1597" s="22">
        <f t="shared" si="112"/>
        <v>-296</v>
      </c>
      <c r="BH1597" s="61" t="s">
        <v>71</v>
      </c>
      <c r="BI1597" t="e">
        <f>+VLOOKUP(AG1597,Sheet4!A:A,1,FALSE())</f>
        <v>#N/A</v>
      </c>
      <c r="BN1597" s="62">
        <v>60</v>
      </c>
      <c r="BO1597" t="s">
        <v>929</v>
      </c>
    </row>
    <row r="1598" spans="1:68" ht="12.75" hidden="1" customHeight="1" x14ac:dyDescent="0.3">
      <c r="A1598" s="60">
        <v>46114</v>
      </c>
      <c r="B1598" t="s">
        <v>74</v>
      </c>
      <c r="F1598" s="63">
        <v>360</v>
      </c>
      <c r="G1598">
        <v>180</v>
      </c>
      <c r="H1598">
        <v>452</v>
      </c>
      <c r="I1598">
        <v>452</v>
      </c>
      <c r="J1598" s="22">
        <v>92</v>
      </c>
      <c r="R1598" t="s">
        <v>75</v>
      </c>
      <c r="V1598">
        <v>2601190</v>
      </c>
      <c r="W1598" t="s">
        <v>926</v>
      </c>
      <c r="X1598" t="s">
        <v>169</v>
      </c>
      <c r="Y1598" t="s">
        <v>412</v>
      </c>
      <c r="Z1598" t="s">
        <v>935</v>
      </c>
      <c r="AG1598" t="s">
        <v>926</v>
      </c>
      <c r="AH1598" t="s">
        <v>928</v>
      </c>
      <c r="AI1598" t="s">
        <v>415</v>
      </c>
      <c r="AJ1598">
        <v>864272425</v>
      </c>
      <c r="AN1598">
        <v>260001</v>
      </c>
      <c r="BF1598">
        <f t="shared" si="111"/>
        <v>0</v>
      </c>
      <c r="BG1598" s="22">
        <f t="shared" si="112"/>
        <v>-452</v>
      </c>
      <c r="BH1598" s="61" t="s">
        <v>71</v>
      </c>
      <c r="BI1598" t="e">
        <f>+VLOOKUP(AG1598,Sheet4!A:A,1,FALSE())</f>
        <v>#N/A</v>
      </c>
      <c r="BN1598" s="62">
        <v>92</v>
      </c>
      <c r="BO1598" t="s">
        <v>929</v>
      </c>
    </row>
    <row r="1599" spans="1:68" ht="12.75" hidden="1" customHeight="1" x14ac:dyDescent="0.3">
      <c r="A1599" s="60">
        <v>46114</v>
      </c>
      <c r="B1599" t="s">
        <v>74</v>
      </c>
      <c r="F1599" s="63">
        <v>422</v>
      </c>
      <c r="G1599">
        <v>211</v>
      </c>
      <c r="H1599">
        <v>530</v>
      </c>
      <c r="I1599">
        <v>530</v>
      </c>
      <c r="J1599" s="22">
        <v>108</v>
      </c>
      <c r="R1599" t="s">
        <v>75</v>
      </c>
      <c r="V1599">
        <v>2601190</v>
      </c>
      <c r="W1599" t="s">
        <v>926</v>
      </c>
      <c r="X1599" t="s">
        <v>169</v>
      </c>
      <c r="Y1599" t="s">
        <v>412</v>
      </c>
      <c r="Z1599" t="s">
        <v>936</v>
      </c>
      <c r="AG1599" t="s">
        <v>926</v>
      </c>
      <c r="AH1599" t="s">
        <v>928</v>
      </c>
      <c r="AI1599" t="s">
        <v>415</v>
      </c>
      <c r="AJ1599">
        <v>864272425</v>
      </c>
      <c r="AN1599">
        <v>260001</v>
      </c>
      <c r="BF1599">
        <f t="shared" si="111"/>
        <v>0</v>
      </c>
      <c r="BG1599" s="22">
        <f t="shared" si="112"/>
        <v>-530</v>
      </c>
      <c r="BH1599" s="61" t="s">
        <v>71</v>
      </c>
      <c r="BI1599" t="e">
        <f>+VLOOKUP(AG1599,Sheet4!A:A,1,FALSE())</f>
        <v>#N/A</v>
      </c>
      <c r="BN1599" s="62">
        <v>108</v>
      </c>
      <c r="BO1599" t="s">
        <v>929</v>
      </c>
    </row>
    <row r="1600" spans="1:68" ht="12.75" hidden="1" customHeight="1" x14ac:dyDescent="0.3">
      <c r="A1600" s="60">
        <v>46114</v>
      </c>
      <c r="B1600" t="s">
        <v>76</v>
      </c>
      <c r="F1600">
        <v>2920</v>
      </c>
      <c r="G1600">
        <v>2920</v>
      </c>
      <c r="H1600">
        <v>3660</v>
      </c>
      <c r="I1600">
        <v>3660</v>
      </c>
      <c r="J1600" s="22">
        <v>740</v>
      </c>
      <c r="R1600" t="s">
        <v>77</v>
      </c>
      <c r="V1600">
        <v>2601190</v>
      </c>
      <c r="W1600" t="s">
        <v>926</v>
      </c>
      <c r="X1600" t="s">
        <v>169</v>
      </c>
      <c r="Y1600" t="s">
        <v>412</v>
      </c>
      <c r="Z1600" t="s">
        <v>927</v>
      </c>
      <c r="AG1600" t="s">
        <v>926</v>
      </c>
      <c r="AH1600" t="s">
        <v>928</v>
      </c>
      <c r="AI1600" t="s">
        <v>415</v>
      </c>
      <c r="AJ1600">
        <v>864272425</v>
      </c>
      <c r="AN1600">
        <v>260001</v>
      </c>
      <c r="BF1600">
        <f t="shared" si="111"/>
        <v>0</v>
      </c>
      <c r="BG1600" s="22">
        <f t="shared" si="112"/>
        <v>-3660</v>
      </c>
      <c r="BH1600" s="61" t="s">
        <v>71</v>
      </c>
      <c r="BI1600" t="e">
        <f>+VLOOKUP(AG1600,Sheet4!A:A,1,FALSE())</f>
        <v>#N/A</v>
      </c>
      <c r="BN1600" s="62">
        <v>740</v>
      </c>
      <c r="BO1600" t="s">
        <v>929</v>
      </c>
    </row>
    <row r="1601" spans="1:67" ht="12.75" hidden="1" customHeight="1" x14ac:dyDescent="0.3">
      <c r="A1601" s="60">
        <v>46114</v>
      </c>
      <c r="B1601" t="s">
        <v>76</v>
      </c>
      <c r="F1601">
        <v>5680</v>
      </c>
      <c r="G1601">
        <v>5680</v>
      </c>
      <c r="H1601">
        <v>7120</v>
      </c>
      <c r="I1601">
        <v>7120</v>
      </c>
      <c r="J1601" s="22">
        <v>1440</v>
      </c>
      <c r="R1601" t="s">
        <v>77</v>
      </c>
      <c r="V1601">
        <v>2601190</v>
      </c>
      <c r="W1601" t="s">
        <v>926</v>
      </c>
      <c r="X1601" t="s">
        <v>169</v>
      </c>
      <c r="Y1601" t="s">
        <v>412</v>
      </c>
      <c r="Z1601" t="s">
        <v>930</v>
      </c>
      <c r="AG1601" t="s">
        <v>926</v>
      </c>
      <c r="AH1601" t="s">
        <v>928</v>
      </c>
      <c r="AI1601" t="s">
        <v>415</v>
      </c>
      <c r="AJ1601">
        <v>864272425</v>
      </c>
      <c r="AN1601">
        <v>260001</v>
      </c>
      <c r="BF1601">
        <f t="shared" si="111"/>
        <v>0</v>
      </c>
      <c r="BG1601" s="22">
        <f t="shared" si="112"/>
        <v>-7120</v>
      </c>
      <c r="BH1601" s="61" t="s">
        <v>71</v>
      </c>
      <c r="BI1601" t="e">
        <f>+VLOOKUP(AG1601,Sheet4!A:A,1,FALSE())</f>
        <v>#N/A</v>
      </c>
      <c r="BN1601" s="62">
        <v>1440</v>
      </c>
      <c r="BO1601" t="s">
        <v>929</v>
      </c>
    </row>
    <row r="1602" spans="1:67" ht="12.75" hidden="1" customHeight="1" x14ac:dyDescent="0.3">
      <c r="A1602" s="60">
        <v>46114</v>
      </c>
      <c r="B1602" t="s">
        <v>76</v>
      </c>
      <c r="F1602">
        <v>7540</v>
      </c>
      <c r="G1602">
        <v>7540</v>
      </c>
      <c r="H1602">
        <v>9460</v>
      </c>
      <c r="I1602">
        <v>9460</v>
      </c>
      <c r="J1602" s="22">
        <v>1920</v>
      </c>
      <c r="R1602" t="s">
        <v>77</v>
      </c>
      <c r="V1602">
        <v>2601190</v>
      </c>
      <c r="W1602" t="s">
        <v>926</v>
      </c>
      <c r="X1602" t="s">
        <v>169</v>
      </c>
      <c r="Y1602" t="s">
        <v>412</v>
      </c>
      <c r="Z1602" t="s">
        <v>931</v>
      </c>
      <c r="AG1602" t="s">
        <v>926</v>
      </c>
      <c r="AH1602" t="s">
        <v>928</v>
      </c>
      <c r="AI1602" t="s">
        <v>415</v>
      </c>
      <c r="AJ1602">
        <v>864272425</v>
      </c>
      <c r="AN1602">
        <v>260001</v>
      </c>
      <c r="BF1602">
        <f t="shared" ref="BF1602:BF1665" si="113">+BC1602+BD1602</f>
        <v>0</v>
      </c>
      <c r="BG1602" s="22">
        <f t="shared" ref="BG1602:BG1665" si="114">+BF1602-I1602</f>
        <v>-9460</v>
      </c>
      <c r="BH1602" s="61" t="s">
        <v>71</v>
      </c>
      <c r="BI1602" t="e">
        <f>+VLOOKUP(AG1602,Sheet4!A:A,1,FALSE())</f>
        <v>#N/A</v>
      </c>
      <c r="BN1602" s="62">
        <v>1920</v>
      </c>
      <c r="BO1602" t="s">
        <v>929</v>
      </c>
    </row>
    <row r="1603" spans="1:67" ht="12.75" hidden="1" customHeight="1" x14ac:dyDescent="0.3">
      <c r="A1603" s="60">
        <v>46114</v>
      </c>
      <c r="B1603" t="s">
        <v>76</v>
      </c>
      <c r="F1603">
        <v>3800</v>
      </c>
      <c r="G1603">
        <v>3800</v>
      </c>
      <c r="H1603">
        <v>4760</v>
      </c>
      <c r="I1603">
        <v>4760</v>
      </c>
      <c r="J1603" s="22">
        <v>960</v>
      </c>
      <c r="R1603" t="s">
        <v>77</v>
      </c>
      <c r="V1603">
        <v>2601190</v>
      </c>
      <c r="W1603" t="s">
        <v>926</v>
      </c>
      <c r="X1603" t="s">
        <v>169</v>
      </c>
      <c r="Y1603" t="s">
        <v>412</v>
      </c>
      <c r="Z1603" t="s">
        <v>932</v>
      </c>
      <c r="AG1603" t="s">
        <v>926</v>
      </c>
      <c r="AH1603" t="s">
        <v>928</v>
      </c>
      <c r="AI1603" t="s">
        <v>415</v>
      </c>
      <c r="AJ1603">
        <v>864272425</v>
      </c>
      <c r="AN1603">
        <v>260001</v>
      </c>
      <c r="BF1603">
        <f t="shared" si="113"/>
        <v>0</v>
      </c>
      <c r="BG1603" s="22">
        <f t="shared" si="114"/>
        <v>-4760</v>
      </c>
      <c r="BH1603" s="61" t="s">
        <v>71</v>
      </c>
      <c r="BI1603" t="e">
        <f>+VLOOKUP(AG1603,Sheet4!A:A,1,FALSE())</f>
        <v>#N/A</v>
      </c>
      <c r="BN1603" s="62">
        <v>960</v>
      </c>
      <c r="BO1603" t="s">
        <v>929</v>
      </c>
    </row>
    <row r="1604" spans="1:67" ht="12.75" hidden="1" customHeight="1" x14ac:dyDescent="0.3">
      <c r="A1604" s="60">
        <v>46114</v>
      </c>
      <c r="B1604" t="s">
        <v>76</v>
      </c>
      <c r="F1604">
        <v>5440</v>
      </c>
      <c r="G1604">
        <v>5440</v>
      </c>
      <c r="H1604">
        <v>6820</v>
      </c>
      <c r="I1604">
        <v>6820</v>
      </c>
      <c r="J1604" s="22">
        <v>1380</v>
      </c>
      <c r="R1604" t="s">
        <v>77</v>
      </c>
      <c r="V1604">
        <v>2601190</v>
      </c>
      <c r="W1604" t="s">
        <v>926</v>
      </c>
      <c r="X1604" t="s">
        <v>169</v>
      </c>
      <c r="Y1604" t="s">
        <v>412</v>
      </c>
      <c r="Z1604" t="s">
        <v>933</v>
      </c>
      <c r="AG1604" t="s">
        <v>926</v>
      </c>
      <c r="AH1604" t="s">
        <v>928</v>
      </c>
      <c r="AI1604" t="s">
        <v>415</v>
      </c>
      <c r="AJ1604">
        <v>864272425</v>
      </c>
      <c r="AN1604">
        <v>260001</v>
      </c>
      <c r="BF1604">
        <f t="shared" si="113"/>
        <v>0</v>
      </c>
      <c r="BG1604" s="22">
        <f t="shared" si="114"/>
        <v>-6820</v>
      </c>
      <c r="BH1604" s="61" t="s">
        <v>71</v>
      </c>
      <c r="BI1604" t="e">
        <f>+VLOOKUP(AG1604,Sheet4!A:A,1,FALSE())</f>
        <v>#N/A</v>
      </c>
      <c r="BN1604" s="62">
        <v>1380</v>
      </c>
      <c r="BO1604" t="s">
        <v>929</v>
      </c>
    </row>
    <row r="1605" spans="1:67" ht="12.75" hidden="1" customHeight="1" x14ac:dyDescent="0.3">
      <c r="A1605" s="60">
        <v>46114</v>
      </c>
      <c r="B1605" t="s">
        <v>76</v>
      </c>
      <c r="F1605">
        <v>4720</v>
      </c>
      <c r="G1605">
        <v>4720</v>
      </c>
      <c r="H1605">
        <v>5920</v>
      </c>
      <c r="I1605">
        <v>5920</v>
      </c>
      <c r="J1605" s="22">
        <v>1200</v>
      </c>
      <c r="R1605" t="s">
        <v>77</v>
      </c>
      <c r="V1605">
        <v>2601190</v>
      </c>
      <c r="W1605" t="s">
        <v>926</v>
      </c>
      <c r="X1605" t="s">
        <v>169</v>
      </c>
      <c r="Y1605" t="s">
        <v>412</v>
      </c>
      <c r="Z1605" t="s">
        <v>934</v>
      </c>
      <c r="AG1605" t="s">
        <v>926</v>
      </c>
      <c r="AH1605" t="s">
        <v>928</v>
      </c>
      <c r="AI1605" t="s">
        <v>415</v>
      </c>
      <c r="AJ1605">
        <v>864272425</v>
      </c>
      <c r="AN1605">
        <v>260001</v>
      </c>
      <c r="BF1605">
        <f t="shared" si="113"/>
        <v>0</v>
      </c>
      <c r="BG1605" s="22">
        <f t="shared" si="114"/>
        <v>-5920</v>
      </c>
      <c r="BH1605" s="61" t="s">
        <v>71</v>
      </c>
      <c r="BI1605" t="e">
        <f>+VLOOKUP(AG1605,Sheet4!A:A,1,FALSE())</f>
        <v>#N/A</v>
      </c>
      <c r="BN1605" s="62">
        <v>1200</v>
      </c>
      <c r="BO1605" t="s">
        <v>929</v>
      </c>
    </row>
    <row r="1606" spans="1:67" ht="12.75" hidden="1" customHeight="1" x14ac:dyDescent="0.3">
      <c r="A1606" s="60">
        <v>46114</v>
      </c>
      <c r="B1606" t="s">
        <v>76</v>
      </c>
      <c r="F1606">
        <v>7200</v>
      </c>
      <c r="G1606">
        <v>7200</v>
      </c>
      <c r="H1606">
        <v>9040</v>
      </c>
      <c r="I1606">
        <v>9040</v>
      </c>
      <c r="J1606" s="22">
        <v>1840</v>
      </c>
      <c r="R1606" t="s">
        <v>77</v>
      </c>
      <c r="V1606">
        <v>2601190</v>
      </c>
      <c r="W1606" t="s">
        <v>926</v>
      </c>
      <c r="X1606" t="s">
        <v>169</v>
      </c>
      <c r="Y1606" t="s">
        <v>412</v>
      </c>
      <c r="Z1606" t="s">
        <v>935</v>
      </c>
      <c r="AG1606" t="s">
        <v>926</v>
      </c>
      <c r="AH1606" t="s">
        <v>928</v>
      </c>
      <c r="AI1606" t="s">
        <v>415</v>
      </c>
      <c r="AJ1606">
        <v>864272425</v>
      </c>
      <c r="AN1606">
        <v>260001</v>
      </c>
      <c r="BF1606">
        <f t="shared" si="113"/>
        <v>0</v>
      </c>
      <c r="BG1606" s="22">
        <f t="shared" si="114"/>
        <v>-9040</v>
      </c>
      <c r="BH1606" s="61" t="s">
        <v>71</v>
      </c>
      <c r="BI1606" t="e">
        <f>+VLOOKUP(AG1606,Sheet4!A:A,1,FALSE())</f>
        <v>#N/A</v>
      </c>
      <c r="BN1606" s="62">
        <v>1840</v>
      </c>
      <c r="BO1606" t="s">
        <v>929</v>
      </c>
    </row>
    <row r="1607" spans="1:67" ht="12.75" hidden="1" customHeight="1" x14ac:dyDescent="0.3">
      <c r="A1607" s="60">
        <v>46114</v>
      </c>
      <c r="B1607" t="s">
        <v>76</v>
      </c>
      <c r="F1607">
        <v>8440</v>
      </c>
      <c r="G1607">
        <v>8440</v>
      </c>
      <c r="H1607">
        <v>10600</v>
      </c>
      <c r="I1607">
        <v>10600</v>
      </c>
      <c r="J1607" s="22">
        <v>2160</v>
      </c>
      <c r="R1607" t="s">
        <v>77</v>
      </c>
      <c r="V1607">
        <v>2601190</v>
      </c>
      <c r="W1607" t="s">
        <v>926</v>
      </c>
      <c r="X1607" t="s">
        <v>169</v>
      </c>
      <c r="Y1607" t="s">
        <v>412</v>
      </c>
      <c r="Z1607" t="s">
        <v>936</v>
      </c>
      <c r="AG1607" t="s">
        <v>926</v>
      </c>
      <c r="AH1607" t="s">
        <v>928</v>
      </c>
      <c r="AI1607" t="s">
        <v>415</v>
      </c>
      <c r="AJ1607">
        <v>864272425</v>
      </c>
      <c r="AN1607">
        <v>260001</v>
      </c>
      <c r="BF1607">
        <f t="shared" si="113"/>
        <v>0</v>
      </c>
      <c r="BG1607" s="22">
        <f t="shared" si="114"/>
        <v>-10600</v>
      </c>
      <c r="BH1607" s="61" t="s">
        <v>71</v>
      </c>
      <c r="BI1607" t="e">
        <f>+VLOOKUP(AG1607,Sheet4!A:A,1,FALSE())</f>
        <v>#N/A</v>
      </c>
      <c r="BN1607" s="62">
        <v>2160</v>
      </c>
      <c r="BO1607" t="s">
        <v>929</v>
      </c>
    </row>
    <row r="1608" spans="1:67" ht="12.75" hidden="1" customHeight="1" x14ac:dyDescent="0.3">
      <c r="A1608" s="60">
        <v>46114</v>
      </c>
      <c r="B1608" t="s">
        <v>78</v>
      </c>
      <c r="F1608" s="63">
        <v>106</v>
      </c>
      <c r="G1608">
        <v>53</v>
      </c>
      <c r="H1608">
        <v>129</v>
      </c>
      <c r="I1608">
        <v>129</v>
      </c>
      <c r="J1608" s="22">
        <v>23</v>
      </c>
      <c r="R1608" t="s">
        <v>79</v>
      </c>
      <c r="V1608">
        <v>2601190</v>
      </c>
      <c r="W1608" t="s">
        <v>926</v>
      </c>
      <c r="X1608" t="s">
        <v>169</v>
      </c>
      <c r="Y1608" t="s">
        <v>412</v>
      </c>
      <c r="Z1608" t="s">
        <v>927</v>
      </c>
      <c r="AG1608" t="s">
        <v>926</v>
      </c>
      <c r="AH1608" t="s">
        <v>928</v>
      </c>
      <c r="AI1608" t="s">
        <v>415</v>
      </c>
      <c r="AJ1608">
        <v>864272425</v>
      </c>
      <c r="AN1608">
        <v>260001</v>
      </c>
      <c r="BF1608">
        <f t="shared" si="113"/>
        <v>0</v>
      </c>
      <c r="BG1608" s="22">
        <f t="shared" si="114"/>
        <v>-129</v>
      </c>
      <c r="BH1608" s="61" t="s">
        <v>71</v>
      </c>
      <c r="BI1608" t="e">
        <f>+VLOOKUP(AG1608,Sheet4!A:A,1,FALSE())</f>
        <v>#N/A</v>
      </c>
      <c r="BN1608" s="62">
        <v>23</v>
      </c>
      <c r="BO1608" t="s">
        <v>929</v>
      </c>
    </row>
    <row r="1609" spans="1:67" ht="12.75" hidden="1" customHeight="1" x14ac:dyDescent="0.3">
      <c r="A1609" s="60">
        <v>46114</v>
      </c>
      <c r="B1609" t="s">
        <v>78</v>
      </c>
      <c r="F1609" s="63">
        <v>263</v>
      </c>
      <c r="G1609">
        <v>131.5</v>
      </c>
      <c r="H1609">
        <v>319</v>
      </c>
      <c r="I1609">
        <v>319</v>
      </c>
      <c r="J1609" s="22">
        <v>56</v>
      </c>
      <c r="R1609" t="s">
        <v>79</v>
      </c>
      <c r="V1609">
        <v>2601190</v>
      </c>
      <c r="W1609" t="s">
        <v>926</v>
      </c>
      <c r="X1609" t="s">
        <v>169</v>
      </c>
      <c r="Y1609" t="s">
        <v>412</v>
      </c>
      <c r="Z1609" t="s">
        <v>930</v>
      </c>
      <c r="AG1609" t="s">
        <v>926</v>
      </c>
      <c r="AH1609" t="s">
        <v>928</v>
      </c>
      <c r="AI1609" t="s">
        <v>415</v>
      </c>
      <c r="AJ1609">
        <v>864272425</v>
      </c>
      <c r="AN1609">
        <v>260001</v>
      </c>
      <c r="BF1609">
        <f t="shared" si="113"/>
        <v>0</v>
      </c>
      <c r="BG1609" s="22">
        <f t="shared" si="114"/>
        <v>-319</v>
      </c>
      <c r="BH1609" s="61" t="s">
        <v>71</v>
      </c>
      <c r="BI1609" t="e">
        <f>+VLOOKUP(AG1609,Sheet4!A:A,1,FALSE())</f>
        <v>#N/A</v>
      </c>
      <c r="BN1609" s="62">
        <v>56</v>
      </c>
      <c r="BO1609" t="s">
        <v>929</v>
      </c>
    </row>
    <row r="1610" spans="1:67" ht="12.75" hidden="1" customHeight="1" x14ac:dyDescent="0.3">
      <c r="A1610" s="60">
        <v>46114</v>
      </c>
      <c r="B1610" t="s">
        <v>78</v>
      </c>
      <c r="F1610" s="63">
        <v>290</v>
      </c>
      <c r="G1610">
        <v>145</v>
      </c>
      <c r="H1610">
        <v>352</v>
      </c>
      <c r="I1610">
        <v>352</v>
      </c>
      <c r="J1610" s="22">
        <v>62</v>
      </c>
      <c r="R1610" t="s">
        <v>79</v>
      </c>
      <c r="V1610">
        <v>2601190</v>
      </c>
      <c r="W1610" t="s">
        <v>926</v>
      </c>
      <c r="X1610" t="s">
        <v>169</v>
      </c>
      <c r="Y1610" t="s">
        <v>412</v>
      </c>
      <c r="Z1610" t="s">
        <v>931</v>
      </c>
      <c r="AG1610" t="s">
        <v>926</v>
      </c>
      <c r="AH1610" t="s">
        <v>928</v>
      </c>
      <c r="AI1610" t="s">
        <v>415</v>
      </c>
      <c r="AJ1610">
        <v>864272425</v>
      </c>
      <c r="AN1610">
        <v>260001</v>
      </c>
      <c r="BF1610">
        <f t="shared" si="113"/>
        <v>0</v>
      </c>
      <c r="BG1610" s="22">
        <f t="shared" si="114"/>
        <v>-352</v>
      </c>
      <c r="BH1610" s="61" t="s">
        <v>71</v>
      </c>
      <c r="BI1610" t="e">
        <f>+VLOOKUP(AG1610,Sheet4!A:A,1,FALSE())</f>
        <v>#N/A</v>
      </c>
      <c r="BN1610" s="62">
        <v>62</v>
      </c>
      <c r="BO1610" t="s">
        <v>929</v>
      </c>
    </row>
    <row r="1611" spans="1:67" ht="12.75" hidden="1" customHeight="1" x14ac:dyDescent="0.3">
      <c r="A1611" s="60">
        <v>46114</v>
      </c>
      <c r="B1611" t="s">
        <v>78</v>
      </c>
      <c r="F1611" s="63">
        <v>190</v>
      </c>
      <c r="G1611">
        <v>95</v>
      </c>
      <c r="H1611">
        <v>230</v>
      </c>
      <c r="I1611">
        <v>230</v>
      </c>
      <c r="J1611" s="22">
        <v>40</v>
      </c>
      <c r="R1611" t="s">
        <v>79</v>
      </c>
      <c r="V1611">
        <v>2601190</v>
      </c>
      <c r="W1611" t="s">
        <v>926</v>
      </c>
      <c r="X1611" t="s">
        <v>169</v>
      </c>
      <c r="Y1611" t="s">
        <v>412</v>
      </c>
      <c r="Z1611" t="s">
        <v>932</v>
      </c>
      <c r="AG1611" t="s">
        <v>926</v>
      </c>
      <c r="AH1611" t="s">
        <v>928</v>
      </c>
      <c r="AI1611" t="s">
        <v>415</v>
      </c>
      <c r="AJ1611">
        <v>864272425</v>
      </c>
      <c r="AN1611">
        <v>260001</v>
      </c>
      <c r="BF1611">
        <f t="shared" si="113"/>
        <v>0</v>
      </c>
      <c r="BG1611" s="22">
        <f t="shared" si="114"/>
        <v>-230</v>
      </c>
      <c r="BH1611" s="61" t="s">
        <v>71</v>
      </c>
      <c r="BI1611" t="e">
        <f>+VLOOKUP(AG1611,Sheet4!A:A,1,FALSE())</f>
        <v>#N/A</v>
      </c>
      <c r="BN1611" s="62">
        <v>40</v>
      </c>
      <c r="BO1611" t="s">
        <v>929</v>
      </c>
    </row>
    <row r="1612" spans="1:67" ht="12.75" hidden="1" customHeight="1" x14ac:dyDescent="0.3">
      <c r="A1612" s="60">
        <v>46114</v>
      </c>
      <c r="B1612" t="s">
        <v>78</v>
      </c>
      <c r="F1612" s="63">
        <v>272</v>
      </c>
      <c r="G1612">
        <v>136</v>
      </c>
      <c r="H1612">
        <v>330</v>
      </c>
      <c r="I1612">
        <v>330</v>
      </c>
      <c r="J1612" s="22">
        <v>58</v>
      </c>
      <c r="R1612" t="s">
        <v>79</v>
      </c>
      <c r="V1612">
        <v>2601190</v>
      </c>
      <c r="W1612" t="s">
        <v>926</v>
      </c>
      <c r="X1612" t="s">
        <v>169</v>
      </c>
      <c r="Y1612" t="s">
        <v>412</v>
      </c>
      <c r="Z1612" t="s">
        <v>933</v>
      </c>
      <c r="AG1612" t="s">
        <v>926</v>
      </c>
      <c r="AH1612" t="s">
        <v>928</v>
      </c>
      <c r="AI1612" t="s">
        <v>415</v>
      </c>
      <c r="AJ1612">
        <v>864272425</v>
      </c>
      <c r="AN1612">
        <v>260001</v>
      </c>
      <c r="BF1612">
        <f t="shared" si="113"/>
        <v>0</v>
      </c>
      <c r="BG1612" s="22">
        <f t="shared" si="114"/>
        <v>-330</v>
      </c>
      <c r="BH1612" s="61" t="s">
        <v>71</v>
      </c>
      <c r="BI1612" t="e">
        <f>+VLOOKUP(AG1612,Sheet4!A:A,1,FALSE())</f>
        <v>#N/A</v>
      </c>
      <c r="BN1612" s="62">
        <v>58</v>
      </c>
      <c r="BO1612" t="s">
        <v>929</v>
      </c>
    </row>
    <row r="1613" spans="1:67" ht="12.75" hidden="1" customHeight="1" x14ac:dyDescent="0.3">
      <c r="A1613" s="60">
        <v>46114</v>
      </c>
      <c r="B1613" t="s">
        <v>78</v>
      </c>
      <c r="F1613" s="63">
        <v>236</v>
      </c>
      <c r="G1613">
        <v>118</v>
      </c>
      <c r="H1613">
        <v>286</v>
      </c>
      <c r="I1613">
        <v>286</v>
      </c>
      <c r="J1613" s="22">
        <v>50</v>
      </c>
      <c r="R1613" t="s">
        <v>79</v>
      </c>
      <c r="V1613">
        <v>2601190</v>
      </c>
      <c r="W1613" t="s">
        <v>926</v>
      </c>
      <c r="X1613" t="s">
        <v>169</v>
      </c>
      <c r="Y1613" t="s">
        <v>412</v>
      </c>
      <c r="Z1613" t="s">
        <v>934</v>
      </c>
      <c r="AG1613" t="s">
        <v>926</v>
      </c>
      <c r="AH1613" t="s">
        <v>928</v>
      </c>
      <c r="AI1613" t="s">
        <v>415</v>
      </c>
      <c r="AJ1613">
        <v>864272425</v>
      </c>
      <c r="AN1613">
        <v>260001</v>
      </c>
      <c r="BF1613">
        <f t="shared" si="113"/>
        <v>0</v>
      </c>
      <c r="BG1613" s="22">
        <f t="shared" si="114"/>
        <v>-286</v>
      </c>
      <c r="BH1613" s="61" t="s">
        <v>71</v>
      </c>
      <c r="BI1613" t="e">
        <f>+VLOOKUP(AG1613,Sheet4!A:A,1,FALSE())</f>
        <v>#N/A</v>
      </c>
      <c r="BN1613" s="62">
        <v>50</v>
      </c>
      <c r="BO1613" t="s">
        <v>929</v>
      </c>
    </row>
    <row r="1614" spans="1:67" ht="12.75" hidden="1" customHeight="1" x14ac:dyDescent="0.3">
      <c r="A1614" s="60">
        <v>46114</v>
      </c>
      <c r="B1614" t="s">
        <v>78</v>
      </c>
      <c r="F1614" s="63">
        <v>328</v>
      </c>
      <c r="G1614">
        <v>164</v>
      </c>
      <c r="H1614">
        <v>398</v>
      </c>
      <c r="I1614">
        <v>398</v>
      </c>
      <c r="J1614" s="22">
        <v>70</v>
      </c>
      <c r="R1614" t="s">
        <v>79</v>
      </c>
      <c r="V1614">
        <v>2601190</v>
      </c>
      <c r="W1614" t="s">
        <v>926</v>
      </c>
      <c r="X1614" t="s">
        <v>169</v>
      </c>
      <c r="Y1614" t="s">
        <v>412</v>
      </c>
      <c r="Z1614" t="s">
        <v>935</v>
      </c>
      <c r="AG1614" t="s">
        <v>926</v>
      </c>
      <c r="AH1614" t="s">
        <v>928</v>
      </c>
      <c r="AI1614" t="s">
        <v>415</v>
      </c>
      <c r="AJ1614">
        <v>864272425</v>
      </c>
      <c r="AN1614">
        <v>260001</v>
      </c>
      <c r="BF1614">
        <f t="shared" si="113"/>
        <v>0</v>
      </c>
      <c r="BG1614" s="22">
        <f t="shared" si="114"/>
        <v>-398</v>
      </c>
      <c r="BH1614" s="61" t="s">
        <v>71</v>
      </c>
      <c r="BI1614" t="e">
        <f>+VLOOKUP(AG1614,Sheet4!A:A,1,FALSE())</f>
        <v>#N/A</v>
      </c>
      <c r="BN1614" s="62">
        <v>70</v>
      </c>
      <c r="BO1614" t="s">
        <v>929</v>
      </c>
    </row>
    <row r="1615" spans="1:67" ht="12.75" hidden="1" customHeight="1" x14ac:dyDescent="0.3">
      <c r="A1615" s="60">
        <v>46114</v>
      </c>
      <c r="B1615" t="s">
        <v>78</v>
      </c>
      <c r="F1615" s="63">
        <v>349</v>
      </c>
      <c r="G1615">
        <v>174.5</v>
      </c>
      <c r="H1615">
        <v>423</v>
      </c>
      <c r="I1615">
        <v>423</v>
      </c>
      <c r="J1615" s="22">
        <v>74</v>
      </c>
      <c r="R1615" t="s">
        <v>79</v>
      </c>
      <c r="V1615">
        <v>2601190</v>
      </c>
      <c r="W1615" t="s">
        <v>926</v>
      </c>
      <c r="X1615" t="s">
        <v>169</v>
      </c>
      <c r="Y1615" t="s">
        <v>412</v>
      </c>
      <c r="Z1615" t="s">
        <v>936</v>
      </c>
      <c r="AG1615" t="s">
        <v>926</v>
      </c>
      <c r="AH1615" t="s">
        <v>928</v>
      </c>
      <c r="AI1615" t="s">
        <v>415</v>
      </c>
      <c r="AJ1615">
        <v>864272425</v>
      </c>
      <c r="AN1615">
        <v>260001</v>
      </c>
      <c r="BF1615">
        <f t="shared" si="113"/>
        <v>0</v>
      </c>
      <c r="BG1615" s="22">
        <f t="shared" si="114"/>
        <v>-423</v>
      </c>
      <c r="BH1615" s="61" t="s">
        <v>71</v>
      </c>
      <c r="BI1615" t="e">
        <f>+VLOOKUP(AG1615,Sheet4!A:A,1,FALSE())</f>
        <v>#N/A</v>
      </c>
      <c r="BN1615" s="62">
        <v>74</v>
      </c>
      <c r="BO1615" t="s">
        <v>929</v>
      </c>
    </row>
    <row r="1616" spans="1:67" ht="12.75" hidden="1" customHeight="1" x14ac:dyDescent="0.3">
      <c r="A1616" s="60">
        <v>46114</v>
      </c>
      <c r="B1616" t="s">
        <v>80</v>
      </c>
      <c r="F1616">
        <v>1325</v>
      </c>
      <c r="G1616">
        <v>1325</v>
      </c>
      <c r="H1616">
        <v>1612.5</v>
      </c>
      <c r="I1616">
        <v>1612.5</v>
      </c>
      <c r="J1616" s="22">
        <v>287.5</v>
      </c>
      <c r="R1616" t="s">
        <v>81</v>
      </c>
      <c r="V1616">
        <v>2601190</v>
      </c>
      <c r="W1616" t="s">
        <v>926</v>
      </c>
      <c r="X1616" t="s">
        <v>169</v>
      </c>
      <c r="Y1616" t="s">
        <v>412</v>
      </c>
      <c r="Z1616" t="s">
        <v>927</v>
      </c>
      <c r="AG1616" t="s">
        <v>926</v>
      </c>
      <c r="AH1616" t="s">
        <v>928</v>
      </c>
      <c r="AI1616" t="s">
        <v>415</v>
      </c>
      <c r="AJ1616">
        <v>864272425</v>
      </c>
      <c r="AN1616">
        <v>260001</v>
      </c>
      <c r="BC1616" s="64">
        <v>1325</v>
      </c>
      <c r="BF1616">
        <f t="shared" si="113"/>
        <v>1325</v>
      </c>
      <c r="BG1616" s="22">
        <f t="shared" si="114"/>
        <v>-287.5</v>
      </c>
      <c r="BH1616" s="67" t="s">
        <v>99</v>
      </c>
      <c r="BI1616" t="e">
        <f>+VLOOKUP(AG1616,Sheet4!A:A,1,FALSE())</f>
        <v>#N/A</v>
      </c>
      <c r="BN1616" s="62">
        <v>287.5</v>
      </c>
      <c r="BO1616" t="s">
        <v>929</v>
      </c>
    </row>
    <row r="1617" spans="1:67" ht="12.75" hidden="1" customHeight="1" x14ac:dyDescent="0.3">
      <c r="A1617" s="60">
        <v>46114</v>
      </c>
      <c r="B1617" t="s">
        <v>80</v>
      </c>
      <c r="F1617">
        <v>3287.5</v>
      </c>
      <c r="G1617">
        <v>3287.5</v>
      </c>
      <c r="H1617">
        <v>3987.5</v>
      </c>
      <c r="I1617">
        <v>3987.5</v>
      </c>
      <c r="J1617" s="22">
        <v>700</v>
      </c>
      <c r="R1617" t="s">
        <v>81</v>
      </c>
      <c r="V1617">
        <v>2601190</v>
      </c>
      <c r="W1617" t="s">
        <v>926</v>
      </c>
      <c r="X1617" t="s">
        <v>169</v>
      </c>
      <c r="Y1617" t="s">
        <v>412</v>
      </c>
      <c r="Z1617" t="s">
        <v>930</v>
      </c>
      <c r="AG1617" t="s">
        <v>926</v>
      </c>
      <c r="AH1617" t="s">
        <v>928</v>
      </c>
      <c r="AI1617" t="s">
        <v>415</v>
      </c>
      <c r="AJ1617">
        <v>864272425</v>
      </c>
      <c r="AN1617">
        <v>260001</v>
      </c>
      <c r="BC1617" s="64">
        <v>3288</v>
      </c>
      <c r="BF1617">
        <f t="shared" si="113"/>
        <v>3288</v>
      </c>
      <c r="BG1617" s="22">
        <f t="shared" si="114"/>
        <v>-699.5</v>
      </c>
      <c r="BH1617" s="67" t="s">
        <v>99</v>
      </c>
      <c r="BI1617" t="e">
        <f>+VLOOKUP(AG1617,Sheet4!A:A,1,FALSE())</f>
        <v>#N/A</v>
      </c>
      <c r="BN1617" s="62">
        <v>700</v>
      </c>
      <c r="BO1617" t="s">
        <v>929</v>
      </c>
    </row>
    <row r="1618" spans="1:67" ht="12.75" hidden="1" customHeight="1" x14ac:dyDescent="0.3">
      <c r="A1618" s="60">
        <v>46114</v>
      </c>
      <c r="B1618" t="s">
        <v>80</v>
      </c>
      <c r="F1618">
        <v>3625</v>
      </c>
      <c r="G1618">
        <v>3625</v>
      </c>
      <c r="H1618">
        <v>4400</v>
      </c>
      <c r="I1618">
        <v>4400</v>
      </c>
      <c r="J1618" s="22">
        <v>775</v>
      </c>
      <c r="R1618" t="s">
        <v>81</v>
      </c>
      <c r="V1618">
        <v>2601190</v>
      </c>
      <c r="W1618" t="s">
        <v>926</v>
      </c>
      <c r="X1618" t="s">
        <v>169</v>
      </c>
      <c r="Y1618" t="s">
        <v>412</v>
      </c>
      <c r="Z1618" t="s">
        <v>931</v>
      </c>
      <c r="AG1618" t="s">
        <v>926</v>
      </c>
      <c r="AH1618" t="s">
        <v>928</v>
      </c>
      <c r="AI1618" t="s">
        <v>415</v>
      </c>
      <c r="AJ1618">
        <v>864272425</v>
      </c>
      <c r="AN1618">
        <v>260001</v>
      </c>
      <c r="BC1618" s="64">
        <v>3625</v>
      </c>
      <c r="BF1618">
        <f t="shared" si="113"/>
        <v>3625</v>
      </c>
      <c r="BG1618" s="22">
        <f t="shared" si="114"/>
        <v>-775</v>
      </c>
      <c r="BH1618" s="67" t="s">
        <v>99</v>
      </c>
      <c r="BI1618" t="e">
        <f>+VLOOKUP(AG1618,Sheet4!A:A,1,FALSE())</f>
        <v>#N/A</v>
      </c>
      <c r="BN1618" s="62">
        <v>775</v>
      </c>
      <c r="BO1618" t="s">
        <v>929</v>
      </c>
    </row>
    <row r="1619" spans="1:67" ht="12.75" hidden="1" customHeight="1" x14ac:dyDescent="0.3">
      <c r="A1619" s="60">
        <v>46114</v>
      </c>
      <c r="B1619" t="s">
        <v>80</v>
      </c>
      <c r="F1619">
        <v>2375</v>
      </c>
      <c r="G1619">
        <v>2375</v>
      </c>
      <c r="H1619">
        <v>2875</v>
      </c>
      <c r="I1619">
        <v>2875</v>
      </c>
      <c r="J1619" s="22">
        <v>500</v>
      </c>
      <c r="R1619" t="s">
        <v>81</v>
      </c>
      <c r="V1619">
        <v>2601190</v>
      </c>
      <c r="W1619" t="s">
        <v>926</v>
      </c>
      <c r="X1619" t="s">
        <v>169</v>
      </c>
      <c r="Y1619" t="s">
        <v>412</v>
      </c>
      <c r="Z1619" t="s">
        <v>932</v>
      </c>
      <c r="AG1619" t="s">
        <v>926</v>
      </c>
      <c r="AH1619" t="s">
        <v>928</v>
      </c>
      <c r="AI1619" t="s">
        <v>415</v>
      </c>
      <c r="AJ1619">
        <v>864272425</v>
      </c>
      <c r="AN1619">
        <v>260001</v>
      </c>
      <c r="BC1619" s="64">
        <v>2375</v>
      </c>
      <c r="BF1619">
        <f t="shared" si="113"/>
        <v>2375</v>
      </c>
      <c r="BG1619" s="22">
        <f t="shared" si="114"/>
        <v>-500</v>
      </c>
      <c r="BH1619" s="67" t="s">
        <v>99</v>
      </c>
      <c r="BI1619" t="e">
        <f>+VLOOKUP(AG1619,Sheet4!A:A,1,FALSE())</f>
        <v>#N/A</v>
      </c>
      <c r="BN1619" s="62">
        <v>500</v>
      </c>
      <c r="BO1619" t="s">
        <v>929</v>
      </c>
    </row>
    <row r="1620" spans="1:67" ht="12.75" hidden="1" customHeight="1" x14ac:dyDescent="0.3">
      <c r="A1620" s="60">
        <v>46114</v>
      </c>
      <c r="B1620" t="s">
        <v>80</v>
      </c>
      <c r="F1620">
        <v>3400</v>
      </c>
      <c r="G1620">
        <v>3400</v>
      </c>
      <c r="H1620">
        <v>4125</v>
      </c>
      <c r="I1620">
        <v>4125</v>
      </c>
      <c r="J1620" s="22">
        <v>725</v>
      </c>
      <c r="R1620" t="s">
        <v>81</v>
      </c>
      <c r="V1620">
        <v>2601190</v>
      </c>
      <c r="W1620" t="s">
        <v>926</v>
      </c>
      <c r="X1620" t="s">
        <v>169</v>
      </c>
      <c r="Y1620" t="s">
        <v>412</v>
      </c>
      <c r="Z1620" t="s">
        <v>933</v>
      </c>
      <c r="AG1620" t="s">
        <v>926</v>
      </c>
      <c r="AH1620" t="s">
        <v>928</v>
      </c>
      <c r="AI1620" t="s">
        <v>415</v>
      </c>
      <c r="AJ1620">
        <v>864272425</v>
      </c>
      <c r="AN1620">
        <v>260001</v>
      </c>
      <c r="BC1620" s="64">
        <v>3400</v>
      </c>
      <c r="BF1620">
        <f t="shared" si="113"/>
        <v>3400</v>
      </c>
      <c r="BG1620" s="22">
        <f t="shared" si="114"/>
        <v>-725</v>
      </c>
      <c r="BH1620" s="67" t="s">
        <v>99</v>
      </c>
      <c r="BI1620" t="e">
        <f>+VLOOKUP(AG1620,Sheet4!A:A,1,FALSE())</f>
        <v>#N/A</v>
      </c>
      <c r="BN1620" s="62">
        <v>725</v>
      </c>
      <c r="BO1620" t="s">
        <v>929</v>
      </c>
    </row>
    <row r="1621" spans="1:67" ht="12.75" hidden="1" customHeight="1" x14ac:dyDescent="0.3">
      <c r="A1621" s="60">
        <v>46114</v>
      </c>
      <c r="B1621" t="s">
        <v>80</v>
      </c>
      <c r="F1621">
        <v>2950</v>
      </c>
      <c r="G1621">
        <v>2950</v>
      </c>
      <c r="H1621">
        <v>3575</v>
      </c>
      <c r="I1621">
        <v>3575</v>
      </c>
      <c r="J1621" s="22">
        <v>625</v>
      </c>
      <c r="R1621" t="s">
        <v>81</v>
      </c>
      <c r="V1621">
        <v>2601190</v>
      </c>
      <c r="W1621" t="s">
        <v>926</v>
      </c>
      <c r="X1621" t="s">
        <v>169</v>
      </c>
      <c r="Y1621" t="s">
        <v>412</v>
      </c>
      <c r="Z1621" t="s">
        <v>934</v>
      </c>
      <c r="AG1621" t="s">
        <v>926</v>
      </c>
      <c r="AH1621" t="s">
        <v>928</v>
      </c>
      <c r="AI1621" t="s">
        <v>415</v>
      </c>
      <c r="AJ1621">
        <v>864272425</v>
      </c>
      <c r="AN1621">
        <v>260001</v>
      </c>
      <c r="BC1621" s="64">
        <v>2950</v>
      </c>
      <c r="BF1621">
        <f t="shared" si="113"/>
        <v>2950</v>
      </c>
      <c r="BG1621" s="22">
        <f t="shared" si="114"/>
        <v>-625</v>
      </c>
      <c r="BH1621" s="67" t="s">
        <v>99</v>
      </c>
      <c r="BI1621" t="e">
        <f>+VLOOKUP(AG1621,Sheet4!A:A,1,FALSE())</f>
        <v>#N/A</v>
      </c>
      <c r="BN1621" s="62">
        <v>625</v>
      </c>
      <c r="BO1621" t="s">
        <v>929</v>
      </c>
    </row>
    <row r="1622" spans="1:67" ht="12.75" hidden="1" customHeight="1" x14ac:dyDescent="0.3">
      <c r="A1622" s="60">
        <v>46114</v>
      </c>
      <c r="B1622" t="s">
        <v>80</v>
      </c>
      <c r="F1622">
        <v>4100</v>
      </c>
      <c r="G1622">
        <v>4100</v>
      </c>
      <c r="H1622">
        <v>4975</v>
      </c>
      <c r="I1622">
        <v>4975</v>
      </c>
      <c r="J1622" s="22">
        <v>875</v>
      </c>
      <c r="R1622" t="s">
        <v>81</v>
      </c>
      <c r="V1622">
        <v>2601190</v>
      </c>
      <c r="W1622" t="s">
        <v>926</v>
      </c>
      <c r="X1622" t="s">
        <v>169</v>
      </c>
      <c r="Y1622" t="s">
        <v>412</v>
      </c>
      <c r="Z1622" t="s">
        <v>935</v>
      </c>
      <c r="AG1622" t="s">
        <v>926</v>
      </c>
      <c r="AH1622" t="s">
        <v>928</v>
      </c>
      <c r="AI1622" t="s">
        <v>415</v>
      </c>
      <c r="AJ1622">
        <v>864272425</v>
      </c>
      <c r="AN1622">
        <v>260001</v>
      </c>
      <c r="BC1622" s="64">
        <v>4100</v>
      </c>
      <c r="BF1622">
        <f t="shared" si="113"/>
        <v>4100</v>
      </c>
      <c r="BG1622" s="22">
        <f t="shared" si="114"/>
        <v>-875</v>
      </c>
      <c r="BH1622" s="67" t="s">
        <v>99</v>
      </c>
      <c r="BI1622" t="e">
        <f>+VLOOKUP(AG1622,Sheet4!A:A,1,FALSE())</f>
        <v>#N/A</v>
      </c>
      <c r="BN1622" s="62">
        <v>875</v>
      </c>
      <c r="BO1622" t="s">
        <v>929</v>
      </c>
    </row>
    <row r="1623" spans="1:67" ht="12.75" hidden="1" customHeight="1" x14ac:dyDescent="0.3">
      <c r="A1623" s="60">
        <v>46114</v>
      </c>
      <c r="B1623" t="s">
        <v>80</v>
      </c>
      <c r="F1623">
        <v>4362.5</v>
      </c>
      <c r="G1623">
        <v>4362.5</v>
      </c>
      <c r="H1623">
        <v>5287.5</v>
      </c>
      <c r="I1623">
        <v>5287.5</v>
      </c>
      <c r="J1623" s="22">
        <v>925</v>
      </c>
      <c r="R1623" t="s">
        <v>81</v>
      </c>
      <c r="V1623">
        <v>2601190</v>
      </c>
      <c r="W1623" t="s">
        <v>926</v>
      </c>
      <c r="X1623" t="s">
        <v>169</v>
      </c>
      <c r="Y1623" t="s">
        <v>412</v>
      </c>
      <c r="Z1623" t="s">
        <v>936</v>
      </c>
      <c r="AG1623" t="s">
        <v>926</v>
      </c>
      <c r="AH1623" t="s">
        <v>928</v>
      </c>
      <c r="AI1623" t="s">
        <v>415</v>
      </c>
      <c r="AJ1623">
        <v>864272425</v>
      </c>
      <c r="AN1623">
        <v>260001</v>
      </c>
      <c r="BC1623" s="64">
        <v>4362</v>
      </c>
      <c r="BF1623">
        <f t="shared" si="113"/>
        <v>4362</v>
      </c>
      <c r="BG1623" s="22">
        <f t="shared" si="114"/>
        <v>-925.5</v>
      </c>
      <c r="BH1623" s="67" t="s">
        <v>99</v>
      </c>
      <c r="BI1623" t="e">
        <f>+VLOOKUP(AG1623,Sheet4!A:A,1,FALSE())</f>
        <v>#N/A</v>
      </c>
      <c r="BN1623" s="62">
        <v>925</v>
      </c>
      <c r="BO1623" t="s">
        <v>929</v>
      </c>
    </row>
    <row r="1624" spans="1:67" ht="12.75" hidden="1" customHeight="1" x14ac:dyDescent="0.3">
      <c r="A1624" s="60">
        <v>46114</v>
      </c>
      <c r="B1624" t="s">
        <v>82</v>
      </c>
      <c r="F1624" s="63">
        <v>120</v>
      </c>
      <c r="G1624">
        <v>60</v>
      </c>
      <c r="H1624">
        <v>192</v>
      </c>
      <c r="I1624">
        <v>192</v>
      </c>
      <c r="J1624" s="22">
        <v>72</v>
      </c>
      <c r="R1624" t="s">
        <v>83</v>
      </c>
      <c r="V1624">
        <v>2601190</v>
      </c>
      <c r="W1624" t="s">
        <v>926</v>
      </c>
      <c r="X1624" t="s">
        <v>169</v>
      </c>
      <c r="Y1624" t="s">
        <v>412</v>
      </c>
      <c r="Z1624" t="s">
        <v>927</v>
      </c>
      <c r="AG1624" t="s">
        <v>926</v>
      </c>
      <c r="AH1624" t="s">
        <v>928</v>
      </c>
      <c r="AI1624" t="s">
        <v>415</v>
      </c>
      <c r="AJ1624">
        <v>864272425</v>
      </c>
      <c r="AN1624">
        <v>260001</v>
      </c>
      <c r="BF1624">
        <f t="shared" si="113"/>
        <v>0</v>
      </c>
      <c r="BG1624" s="22">
        <f t="shared" si="114"/>
        <v>-192</v>
      </c>
      <c r="BH1624" s="61" t="s">
        <v>71</v>
      </c>
      <c r="BI1624" t="e">
        <f>+VLOOKUP(AG1624,Sheet4!A:A,1,FALSE())</f>
        <v>#N/A</v>
      </c>
      <c r="BN1624" s="62">
        <v>72</v>
      </c>
      <c r="BO1624" t="s">
        <v>929</v>
      </c>
    </row>
    <row r="1625" spans="1:67" ht="12.75" hidden="1" customHeight="1" x14ac:dyDescent="0.3">
      <c r="A1625" s="60">
        <v>46114</v>
      </c>
      <c r="B1625" t="s">
        <v>82</v>
      </c>
      <c r="F1625" s="63">
        <v>63</v>
      </c>
      <c r="G1625">
        <v>31.5</v>
      </c>
      <c r="H1625">
        <v>99</v>
      </c>
      <c r="I1625">
        <v>99</v>
      </c>
      <c r="J1625" s="22">
        <v>36</v>
      </c>
      <c r="R1625" t="s">
        <v>83</v>
      </c>
      <c r="V1625">
        <v>2601190</v>
      </c>
      <c r="W1625" t="s">
        <v>926</v>
      </c>
      <c r="X1625" t="s">
        <v>169</v>
      </c>
      <c r="Y1625" t="s">
        <v>412</v>
      </c>
      <c r="Z1625" t="s">
        <v>930</v>
      </c>
      <c r="AG1625" t="s">
        <v>926</v>
      </c>
      <c r="AH1625" t="s">
        <v>928</v>
      </c>
      <c r="AI1625" t="s">
        <v>415</v>
      </c>
      <c r="AJ1625">
        <v>864272425</v>
      </c>
      <c r="AN1625">
        <v>260001</v>
      </c>
      <c r="BF1625">
        <f t="shared" si="113"/>
        <v>0</v>
      </c>
      <c r="BG1625" s="22">
        <f t="shared" si="114"/>
        <v>-99</v>
      </c>
      <c r="BH1625" s="61" t="s">
        <v>71</v>
      </c>
      <c r="BI1625" t="e">
        <f>+VLOOKUP(AG1625,Sheet4!A:A,1,FALSE())</f>
        <v>#N/A</v>
      </c>
      <c r="BN1625" s="62">
        <v>36</v>
      </c>
      <c r="BO1625" t="s">
        <v>929</v>
      </c>
    </row>
    <row r="1626" spans="1:67" ht="12.75" hidden="1" customHeight="1" x14ac:dyDescent="0.3">
      <c r="A1626" s="60">
        <v>46114</v>
      </c>
      <c r="B1626" t="s">
        <v>82</v>
      </c>
      <c r="F1626" s="63">
        <v>261</v>
      </c>
      <c r="G1626">
        <v>130.5</v>
      </c>
      <c r="H1626">
        <v>414</v>
      </c>
      <c r="I1626">
        <v>414</v>
      </c>
      <c r="J1626" s="22">
        <v>153</v>
      </c>
      <c r="R1626" t="s">
        <v>83</v>
      </c>
      <c r="V1626">
        <v>2601190</v>
      </c>
      <c r="W1626" t="s">
        <v>926</v>
      </c>
      <c r="X1626" t="s">
        <v>169</v>
      </c>
      <c r="Y1626" t="s">
        <v>412</v>
      </c>
      <c r="Z1626" t="s">
        <v>931</v>
      </c>
      <c r="AG1626" t="s">
        <v>926</v>
      </c>
      <c r="AH1626" t="s">
        <v>928</v>
      </c>
      <c r="AI1626" t="s">
        <v>415</v>
      </c>
      <c r="AJ1626">
        <v>864272425</v>
      </c>
      <c r="AN1626">
        <v>260001</v>
      </c>
      <c r="BF1626">
        <f t="shared" si="113"/>
        <v>0</v>
      </c>
      <c r="BG1626" s="22">
        <f t="shared" si="114"/>
        <v>-414</v>
      </c>
      <c r="BH1626" s="61" t="s">
        <v>71</v>
      </c>
      <c r="BI1626" t="e">
        <f>+VLOOKUP(AG1626,Sheet4!A:A,1,FALSE())</f>
        <v>#N/A</v>
      </c>
      <c r="BN1626" s="62">
        <v>153</v>
      </c>
      <c r="BO1626" t="s">
        <v>929</v>
      </c>
    </row>
    <row r="1627" spans="1:67" ht="12.75" hidden="1" customHeight="1" x14ac:dyDescent="0.3">
      <c r="A1627" s="60">
        <v>46114</v>
      </c>
      <c r="B1627" t="s">
        <v>82</v>
      </c>
      <c r="F1627" s="63">
        <v>96</v>
      </c>
      <c r="G1627">
        <v>48</v>
      </c>
      <c r="H1627">
        <v>153</v>
      </c>
      <c r="I1627">
        <v>153</v>
      </c>
      <c r="J1627" s="22">
        <v>57</v>
      </c>
      <c r="R1627" t="s">
        <v>83</v>
      </c>
      <c r="V1627">
        <v>2601190</v>
      </c>
      <c r="W1627" t="s">
        <v>926</v>
      </c>
      <c r="X1627" t="s">
        <v>169</v>
      </c>
      <c r="Y1627" t="s">
        <v>412</v>
      </c>
      <c r="Z1627" t="s">
        <v>935</v>
      </c>
      <c r="AG1627" t="s">
        <v>926</v>
      </c>
      <c r="AH1627" t="s">
        <v>928</v>
      </c>
      <c r="AI1627" t="s">
        <v>415</v>
      </c>
      <c r="AJ1627">
        <v>864272425</v>
      </c>
      <c r="AN1627">
        <v>260001</v>
      </c>
      <c r="BF1627">
        <f t="shared" si="113"/>
        <v>0</v>
      </c>
      <c r="BG1627" s="22">
        <f t="shared" si="114"/>
        <v>-153</v>
      </c>
      <c r="BH1627" s="61" t="s">
        <v>71</v>
      </c>
      <c r="BI1627" t="e">
        <f>+VLOOKUP(AG1627,Sheet4!A:A,1,FALSE())</f>
        <v>#N/A</v>
      </c>
      <c r="BN1627" s="62">
        <v>57</v>
      </c>
      <c r="BO1627" t="s">
        <v>929</v>
      </c>
    </row>
    <row r="1628" spans="1:67" ht="12.75" hidden="1" customHeight="1" x14ac:dyDescent="0.3">
      <c r="A1628" s="60">
        <v>46114</v>
      </c>
      <c r="B1628" t="s">
        <v>82</v>
      </c>
      <c r="F1628" s="63">
        <v>219</v>
      </c>
      <c r="G1628">
        <v>109.5</v>
      </c>
      <c r="H1628">
        <v>348</v>
      </c>
      <c r="I1628">
        <v>348</v>
      </c>
      <c r="J1628" s="22">
        <v>129</v>
      </c>
      <c r="R1628" t="s">
        <v>83</v>
      </c>
      <c r="V1628">
        <v>2601190</v>
      </c>
      <c r="W1628" t="s">
        <v>926</v>
      </c>
      <c r="X1628" t="s">
        <v>169</v>
      </c>
      <c r="Y1628" t="s">
        <v>412</v>
      </c>
      <c r="Z1628" t="s">
        <v>936</v>
      </c>
      <c r="AG1628" t="s">
        <v>926</v>
      </c>
      <c r="AH1628" t="s">
        <v>928</v>
      </c>
      <c r="AI1628" t="s">
        <v>415</v>
      </c>
      <c r="AJ1628">
        <v>864272425</v>
      </c>
      <c r="AN1628">
        <v>260001</v>
      </c>
      <c r="BF1628">
        <f t="shared" si="113"/>
        <v>0</v>
      </c>
      <c r="BG1628" s="22">
        <f t="shared" si="114"/>
        <v>-348</v>
      </c>
      <c r="BH1628" s="61" t="s">
        <v>71</v>
      </c>
      <c r="BI1628" t="e">
        <f>+VLOOKUP(AG1628,Sheet4!A:A,1,FALSE())</f>
        <v>#N/A</v>
      </c>
      <c r="BN1628" s="62">
        <v>129</v>
      </c>
      <c r="BO1628" t="s">
        <v>929</v>
      </c>
    </row>
    <row r="1629" spans="1:67" s="72" customFormat="1" ht="12.75" hidden="1" customHeight="1" x14ac:dyDescent="0.3">
      <c r="A1629" s="71">
        <v>46114</v>
      </c>
      <c r="B1629" s="72" t="s">
        <v>84</v>
      </c>
      <c r="F1629" s="72">
        <v>2000</v>
      </c>
      <c r="G1629" s="72">
        <v>2000</v>
      </c>
      <c r="H1629" s="72">
        <v>3200</v>
      </c>
      <c r="I1629" s="72">
        <v>3200</v>
      </c>
      <c r="J1629" s="22">
        <v>1200</v>
      </c>
      <c r="R1629" s="72" t="s">
        <v>85</v>
      </c>
      <c r="V1629" s="72">
        <v>2601190</v>
      </c>
      <c r="W1629" s="72" t="s">
        <v>926</v>
      </c>
      <c r="X1629" s="72" t="s">
        <v>169</v>
      </c>
      <c r="Y1629" s="72" t="s">
        <v>412</v>
      </c>
      <c r="Z1629" s="72" t="s">
        <v>927</v>
      </c>
      <c r="AG1629" s="72" t="s">
        <v>926</v>
      </c>
      <c r="AH1629" s="72">
        <v>847836623</v>
      </c>
      <c r="AI1629" s="72" t="s">
        <v>415</v>
      </c>
      <c r="AJ1629" s="72">
        <v>864272425</v>
      </c>
      <c r="AN1629" s="72">
        <v>260001</v>
      </c>
      <c r="BF1629" s="72">
        <f t="shared" si="113"/>
        <v>0</v>
      </c>
      <c r="BG1629" s="22">
        <f t="shared" si="114"/>
        <v>-3200</v>
      </c>
      <c r="BH1629" s="61" t="s">
        <v>71</v>
      </c>
      <c r="BI1629" s="72" t="e">
        <f>+VLOOKUP(AG1629,Sheet4!A:A,1,FALSE())</f>
        <v>#N/A</v>
      </c>
      <c r="BN1629" s="62">
        <v>1200</v>
      </c>
      <c r="BO1629" s="72" t="s">
        <v>929</v>
      </c>
    </row>
    <row r="1630" spans="1:67" ht="12.75" hidden="1" customHeight="1" x14ac:dyDescent="0.3">
      <c r="A1630" s="60">
        <v>46114</v>
      </c>
      <c r="B1630" t="s">
        <v>84</v>
      </c>
      <c r="F1630">
        <v>1050</v>
      </c>
      <c r="G1630">
        <v>1050</v>
      </c>
      <c r="H1630">
        <v>1650</v>
      </c>
      <c r="I1630">
        <v>1650</v>
      </c>
      <c r="J1630" s="22">
        <v>600</v>
      </c>
      <c r="R1630" t="s">
        <v>85</v>
      </c>
      <c r="V1630">
        <v>2601190</v>
      </c>
      <c r="W1630" t="s">
        <v>926</v>
      </c>
      <c r="X1630" t="s">
        <v>169</v>
      </c>
      <c r="Y1630" t="s">
        <v>412</v>
      </c>
      <c r="Z1630" t="s">
        <v>930</v>
      </c>
      <c r="AG1630" t="s">
        <v>926</v>
      </c>
      <c r="AH1630" t="s">
        <v>928</v>
      </c>
      <c r="AI1630" t="s">
        <v>415</v>
      </c>
      <c r="AJ1630">
        <v>864272425</v>
      </c>
      <c r="AN1630">
        <v>260001</v>
      </c>
      <c r="BF1630">
        <f t="shared" si="113"/>
        <v>0</v>
      </c>
      <c r="BG1630" s="22">
        <f t="shared" si="114"/>
        <v>-1650</v>
      </c>
      <c r="BH1630" s="61" t="s">
        <v>71</v>
      </c>
      <c r="BI1630" t="e">
        <f>+VLOOKUP(AG1630,Sheet4!A:A,1,FALSE())</f>
        <v>#N/A</v>
      </c>
      <c r="BN1630" s="62">
        <v>600</v>
      </c>
      <c r="BO1630" t="s">
        <v>929</v>
      </c>
    </row>
    <row r="1631" spans="1:67" ht="12.75" hidden="1" customHeight="1" x14ac:dyDescent="0.3">
      <c r="A1631" s="60">
        <v>46114</v>
      </c>
      <c r="B1631" t="s">
        <v>84</v>
      </c>
      <c r="F1631">
        <v>4350</v>
      </c>
      <c r="G1631">
        <v>4350</v>
      </c>
      <c r="H1631">
        <v>6900</v>
      </c>
      <c r="I1631">
        <v>6900</v>
      </c>
      <c r="J1631" s="22">
        <v>2550</v>
      </c>
      <c r="R1631" t="s">
        <v>85</v>
      </c>
      <c r="V1631">
        <v>2601190</v>
      </c>
      <c r="W1631" t="s">
        <v>926</v>
      </c>
      <c r="X1631" t="s">
        <v>169</v>
      </c>
      <c r="Y1631" t="s">
        <v>412</v>
      </c>
      <c r="Z1631" t="s">
        <v>931</v>
      </c>
      <c r="AG1631" t="s">
        <v>926</v>
      </c>
      <c r="AH1631" t="s">
        <v>928</v>
      </c>
      <c r="AI1631" t="s">
        <v>415</v>
      </c>
      <c r="AJ1631">
        <v>864272425</v>
      </c>
      <c r="AN1631">
        <v>260001</v>
      </c>
      <c r="BF1631">
        <f t="shared" si="113"/>
        <v>0</v>
      </c>
      <c r="BG1631" s="22">
        <f t="shared" si="114"/>
        <v>-6900</v>
      </c>
      <c r="BH1631" s="61" t="s">
        <v>71</v>
      </c>
      <c r="BI1631" t="e">
        <f>+VLOOKUP(AG1631,Sheet4!A:A,1,FALSE())</f>
        <v>#N/A</v>
      </c>
      <c r="BN1631" s="62">
        <v>2550</v>
      </c>
      <c r="BO1631" t="s">
        <v>929</v>
      </c>
    </row>
    <row r="1632" spans="1:67" ht="12.75" hidden="1" customHeight="1" x14ac:dyDescent="0.3">
      <c r="A1632" s="60">
        <v>46114</v>
      </c>
      <c r="B1632" t="s">
        <v>84</v>
      </c>
      <c r="F1632">
        <v>1600</v>
      </c>
      <c r="G1632">
        <v>1600</v>
      </c>
      <c r="H1632">
        <v>2550</v>
      </c>
      <c r="I1632">
        <v>2550</v>
      </c>
      <c r="J1632" s="22">
        <v>950</v>
      </c>
      <c r="R1632" t="s">
        <v>85</v>
      </c>
      <c r="V1632">
        <v>2601190</v>
      </c>
      <c r="W1632" t="s">
        <v>926</v>
      </c>
      <c r="X1632" t="s">
        <v>169</v>
      </c>
      <c r="Y1632" t="s">
        <v>412</v>
      </c>
      <c r="Z1632" t="s">
        <v>935</v>
      </c>
      <c r="AG1632" t="s">
        <v>926</v>
      </c>
      <c r="AH1632" t="s">
        <v>928</v>
      </c>
      <c r="AI1632" t="s">
        <v>415</v>
      </c>
      <c r="AJ1632">
        <v>864272425</v>
      </c>
      <c r="AN1632">
        <v>260001</v>
      </c>
      <c r="BF1632">
        <f t="shared" si="113"/>
        <v>0</v>
      </c>
      <c r="BG1632" s="22">
        <f t="shared" si="114"/>
        <v>-2550</v>
      </c>
      <c r="BH1632" s="61" t="s">
        <v>71</v>
      </c>
      <c r="BI1632" t="e">
        <f>+VLOOKUP(AG1632,Sheet4!A:A,1,FALSE())</f>
        <v>#N/A</v>
      </c>
      <c r="BN1632" s="62">
        <v>950</v>
      </c>
      <c r="BO1632" t="s">
        <v>929</v>
      </c>
    </row>
    <row r="1633" spans="1:68" ht="12.75" hidden="1" customHeight="1" x14ac:dyDescent="0.3">
      <c r="A1633" s="60">
        <v>46114</v>
      </c>
      <c r="B1633" t="s">
        <v>84</v>
      </c>
      <c r="F1633">
        <v>3650</v>
      </c>
      <c r="G1633">
        <v>3650</v>
      </c>
      <c r="H1633">
        <v>5800</v>
      </c>
      <c r="I1633">
        <v>5800</v>
      </c>
      <c r="J1633" s="22">
        <v>2150</v>
      </c>
      <c r="R1633" t="s">
        <v>85</v>
      </c>
      <c r="V1633">
        <v>2601190</v>
      </c>
      <c r="W1633" t="s">
        <v>926</v>
      </c>
      <c r="X1633" t="s">
        <v>169</v>
      </c>
      <c r="Y1633" t="s">
        <v>412</v>
      </c>
      <c r="Z1633" t="s">
        <v>936</v>
      </c>
      <c r="AG1633" t="s">
        <v>926</v>
      </c>
      <c r="AH1633" t="s">
        <v>928</v>
      </c>
      <c r="AI1633" t="s">
        <v>415</v>
      </c>
      <c r="AJ1633">
        <v>864272425</v>
      </c>
      <c r="AN1633">
        <v>260001</v>
      </c>
      <c r="BF1633">
        <f t="shared" si="113"/>
        <v>0</v>
      </c>
      <c r="BG1633" s="22">
        <f t="shared" si="114"/>
        <v>-5800</v>
      </c>
      <c r="BH1633" s="61" t="s">
        <v>71</v>
      </c>
      <c r="BI1633" t="e">
        <f>+VLOOKUP(AG1633,Sheet4!A:A,1,FALSE())</f>
        <v>#N/A</v>
      </c>
      <c r="BN1633" s="62">
        <v>2150</v>
      </c>
      <c r="BO1633" t="s">
        <v>929</v>
      </c>
    </row>
    <row r="1634" spans="1:68" ht="12.75" customHeight="1" x14ac:dyDescent="0.3">
      <c r="A1634" s="60">
        <v>46114</v>
      </c>
      <c r="B1634" t="s">
        <v>63</v>
      </c>
      <c r="F1634">
        <v>30</v>
      </c>
      <c r="G1634">
        <v>30</v>
      </c>
      <c r="H1634" s="22">
        <v>45</v>
      </c>
      <c r="I1634" s="22">
        <v>45</v>
      </c>
      <c r="J1634" s="22">
        <f t="shared" ref="J1634:J1652" si="115">I1634-G1634</f>
        <v>15</v>
      </c>
      <c r="K1634" s="22"/>
      <c r="L1634" s="22"/>
      <c r="R1634" t="s">
        <v>64</v>
      </c>
      <c r="V1634">
        <v>2601191</v>
      </c>
      <c r="W1634" t="s">
        <v>937</v>
      </c>
      <c r="X1634" t="s">
        <v>66</v>
      </c>
      <c r="Y1634" t="s">
        <v>543</v>
      </c>
      <c r="Z1634" t="s">
        <v>938</v>
      </c>
      <c r="AG1634" t="s">
        <v>937</v>
      </c>
      <c r="AH1634" t="s">
        <v>939</v>
      </c>
      <c r="AI1634" t="s">
        <v>546</v>
      </c>
      <c r="AJ1634" t="s">
        <v>547</v>
      </c>
      <c r="AN1634">
        <v>260001</v>
      </c>
      <c r="BB1634" s="22">
        <v>15</v>
      </c>
      <c r="BF1634">
        <f t="shared" si="113"/>
        <v>0</v>
      </c>
      <c r="BG1634" s="22">
        <f t="shared" si="114"/>
        <v>-45</v>
      </c>
      <c r="BH1634" s="61" t="s">
        <v>71</v>
      </c>
      <c r="BI1634" t="e">
        <f>+VLOOKUP(AG1634,Sheet4!A:A,1,FALSE())</f>
        <v>#N/A</v>
      </c>
      <c r="BN1634" s="62">
        <f t="shared" ref="BN1634:BN1652" si="116">+I1634+-H1634</f>
        <v>0</v>
      </c>
      <c r="BO1634" t="s">
        <v>940</v>
      </c>
      <c r="BP1634" t="s">
        <v>73</v>
      </c>
    </row>
    <row r="1635" spans="1:68" ht="12.75" hidden="1" customHeight="1" x14ac:dyDescent="0.3">
      <c r="A1635" s="60">
        <v>46114</v>
      </c>
      <c r="B1635" t="s">
        <v>74</v>
      </c>
      <c r="F1635" s="63">
        <v>2</v>
      </c>
      <c r="G1635">
        <v>1</v>
      </c>
      <c r="H1635" s="22">
        <v>3</v>
      </c>
      <c r="I1635" s="22">
        <v>3</v>
      </c>
      <c r="J1635" s="22">
        <f t="shared" si="115"/>
        <v>2</v>
      </c>
      <c r="K1635" s="22"/>
      <c r="L1635" s="22"/>
      <c r="R1635" t="s">
        <v>75</v>
      </c>
      <c r="V1635">
        <v>2601191</v>
      </c>
      <c r="W1635" t="s">
        <v>937</v>
      </c>
      <c r="X1635" t="s">
        <v>66</v>
      </c>
      <c r="Y1635" t="s">
        <v>543</v>
      </c>
      <c r="Z1635" t="s">
        <v>938</v>
      </c>
      <c r="AG1635" t="s">
        <v>937</v>
      </c>
      <c r="AH1635" t="s">
        <v>939</v>
      </c>
      <c r="AI1635" t="s">
        <v>546</v>
      </c>
      <c r="AJ1635" t="s">
        <v>547</v>
      </c>
      <c r="AN1635">
        <v>260001</v>
      </c>
      <c r="BB1635" s="22">
        <v>1</v>
      </c>
      <c r="BF1635">
        <f t="shared" si="113"/>
        <v>0</v>
      </c>
      <c r="BG1635" s="22">
        <f t="shared" si="114"/>
        <v>-3</v>
      </c>
      <c r="BH1635" s="61" t="s">
        <v>71</v>
      </c>
      <c r="BI1635" t="e">
        <f>+VLOOKUP(AG1635,Sheet4!A:A,1,FALSE())</f>
        <v>#N/A</v>
      </c>
      <c r="BN1635" s="62">
        <f t="shared" si="116"/>
        <v>0</v>
      </c>
      <c r="BO1635" t="s">
        <v>940</v>
      </c>
    </row>
    <row r="1636" spans="1:68" ht="12.75" hidden="1" customHeight="1" x14ac:dyDescent="0.3">
      <c r="A1636" s="60">
        <v>46114</v>
      </c>
      <c r="B1636" t="s">
        <v>76</v>
      </c>
      <c r="F1636">
        <v>40</v>
      </c>
      <c r="G1636">
        <v>40</v>
      </c>
      <c r="H1636" s="22">
        <v>60</v>
      </c>
      <c r="I1636" s="22">
        <v>60</v>
      </c>
      <c r="J1636" s="22">
        <f t="shared" si="115"/>
        <v>20</v>
      </c>
      <c r="K1636" s="22"/>
      <c r="L1636" s="22"/>
      <c r="R1636" t="s">
        <v>77</v>
      </c>
      <c r="V1636">
        <v>2601191</v>
      </c>
      <c r="W1636" t="s">
        <v>937</v>
      </c>
      <c r="X1636" t="s">
        <v>66</v>
      </c>
      <c r="Y1636" t="s">
        <v>543</v>
      </c>
      <c r="Z1636" t="s">
        <v>938</v>
      </c>
      <c r="AG1636" t="s">
        <v>937</v>
      </c>
      <c r="AH1636" t="s">
        <v>939</v>
      </c>
      <c r="AI1636" t="s">
        <v>546</v>
      </c>
      <c r="AJ1636" t="s">
        <v>547</v>
      </c>
      <c r="AN1636">
        <v>260001</v>
      </c>
      <c r="BB1636" s="22">
        <v>20</v>
      </c>
      <c r="BF1636">
        <f t="shared" si="113"/>
        <v>0</v>
      </c>
      <c r="BG1636" s="22">
        <f t="shared" si="114"/>
        <v>-60</v>
      </c>
      <c r="BH1636" s="61" t="s">
        <v>71</v>
      </c>
      <c r="BI1636" t="e">
        <f>+VLOOKUP(AG1636,Sheet4!A:A,1,FALSE())</f>
        <v>#N/A</v>
      </c>
      <c r="BN1636" s="62">
        <f t="shared" si="116"/>
        <v>0</v>
      </c>
      <c r="BO1636" t="s">
        <v>940</v>
      </c>
    </row>
    <row r="1637" spans="1:68" ht="12.75" hidden="1" customHeight="1" x14ac:dyDescent="0.3">
      <c r="A1637" s="60">
        <v>46114</v>
      </c>
      <c r="B1637" t="s">
        <v>82</v>
      </c>
      <c r="F1637" s="63">
        <v>6</v>
      </c>
      <c r="G1637">
        <v>3</v>
      </c>
      <c r="H1637" s="22">
        <v>9</v>
      </c>
      <c r="I1637" s="22">
        <v>9</v>
      </c>
      <c r="J1637" s="22">
        <f t="shared" si="115"/>
        <v>6</v>
      </c>
      <c r="K1637" s="22"/>
      <c r="L1637" s="22"/>
      <c r="R1637" t="s">
        <v>83</v>
      </c>
      <c r="V1637">
        <v>2601191</v>
      </c>
      <c r="W1637" t="s">
        <v>937</v>
      </c>
      <c r="X1637" t="s">
        <v>66</v>
      </c>
      <c r="Y1637" t="s">
        <v>543</v>
      </c>
      <c r="Z1637" t="s">
        <v>938</v>
      </c>
      <c r="AG1637" t="s">
        <v>937</v>
      </c>
      <c r="AH1637" t="s">
        <v>939</v>
      </c>
      <c r="AI1637" t="s">
        <v>546</v>
      </c>
      <c r="AJ1637" t="s">
        <v>547</v>
      </c>
      <c r="AN1637">
        <v>260001</v>
      </c>
      <c r="BB1637" s="22">
        <v>3</v>
      </c>
      <c r="BF1637">
        <f t="shared" si="113"/>
        <v>0</v>
      </c>
      <c r="BG1637" s="22">
        <f t="shared" si="114"/>
        <v>-9</v>
      </c>
      <c r="BH1637" s="61" t="s">
        <v>71</v>
      </c>
      <c r="BI1637" t="e">
        <f>+VLOOKUP(AG1637,Sheet4!A:A,1,FALSE())</f>
        <v>#N/A</v>
      </c>
      <c r="BN1637" s="62">
        <f t="shared" si="116"/>
        <v>0</v>
      </c>
      <c r="BO1637" t="s">
        <v>940</v>
      </c>
    </row>
    <row r="1638" spans="1:68" ht="12.75" hidden="1" customHeight="1" x14ac:dyDescent="0.3">
      <c r="A1638" s="60">
        <v>46114</v>
      </c>
      <c r="B1638" t="s">
        <v>84</v>
      </c>
      <c r="F1638">
        <v>100</v>
      </c>
      <c r="G1638">
        <v>100</v>
      </c>
      <c r="H1638" s="22">
        <v>150</v>
      </c>
      <c r="I1638" s="22">
        <v>150</v>
      </c>
      <c r="J1638" s="22">
        <f t="shared" si="115"/>
        <v>50</v>
      </c>
      <c r="K1638" s="22"/>
      <c r="L1638" s="22">
        <f>I1638/50</f>
        <v>3</v>
      </c>
      <c r="R1638" t="s">
        <v>85</v>
      </c>
      <c r="V1638">
        <v>2601191</v>
      </c>
      <c r="W1638" t="s">
        <v>937</v>
      </c>
      <c r="X1638" t="s">
        <v>66</v>
      </c>
      <c r="Y1638" t="s">
        <v>543</v>
      </c>
      <c r="Z1638" t="s">
        <v>938</v>
      </c>
      <c r="AG1638" t="s">
        <v>937</v>
      </c>
      <c r="AH1638" t="s">
        <v>939</v>
      </c>
      <c r="AI1638" t="s">
        <v>546</v>
      </c>
      <c r="AJ1638" t="s">
        <v>547</v>
      </c>
      <c r="AN1638">
        <v>260001</v>
      </c>
      <c r="BB1638" s="22">
        <v>50</v>
      </c>
      <c r="BF1638">
        <f t="shared" si="113"/>
        <v>0</v>
      </c>
      <c r="BG1638" s="22">
        <f t="shared" si="114"/>
        <v>-150</v>
      </c>
      <c r="BH1638" s="61" t="s">
        <v>71</v>
      </c>
      <c r="BI1638" t="e">
        <f>+VLOOKUP(AG1638,Sheet4!A:A,1,FALSE())</f>
        <v>#N/A</v>
      </c>
      <c r="BN1638" s="62">
        <f t="shared" si="116"/>
        <v>0</v>
      </c>
      <c r="BO1638" t="s">
        <v>940</v>
      </c>
    </row>
    <row r="1639" spans="1:68" ht="12.75" customHeight="1" x14ac:dyDescent="0.3">
      <c r="A1639" s="60">
        <v>46114</v>
      </c>
      <c r="B1639" t="s">
        <v>63</v>
      </c>
      <c r="F1639">
        <v>2115</v>
      </c>
      <c r="G1639">
        <v>2115</v>
      </c>
      <c r="H1639" s="22">
        <v>60</v>
      </c>
      <c r="I1639" s="22">
        <v>60</v>
      </c>
      <c r="J1639" s="22">
        <f t="shared" si="115"/>
        <v>-2055</v>
      </c>
      <c r="K1639" s="22"/>
      <c r="L1639" s="22"/>
      <c r="R1639" t="s">
        <v>64</v>
      </c>
      <c r="V1639">
        <v>2601192</v>
      </c>
      <c r="W1639" t="s">
        <v>941</v>
      </c>
      <c r="X1639" t="s">
        <v>66</v>
      </c>
      <c r="Y1639" t="s">
        <v>750</v>
      </c>
      <c r="Z1639" t="s">
        <v>942</v>
      </c>
      <c r="AG1639" t="s">
        <v>941</v>
      </c>
      <c r="AH1639" t="s">
        <v>943</v>
      </c>
      <c r="AI1639" t="s">
        <v>753</v>
      </c>
      <c r="AJ1639" t="s">
        <v>754</v>
      </c>
      <c r="AN1639">
        <v>260001</v>
      </c>
      <c r="BB1639" s="22">
        <v>-2055</v>
      </c>
      <c r="BF1639">
        <f t="shared" si="113"/>
        <v>0</v>
      </c>
      <c r="BG1639" s="22">
        <f t="shared" si="114"/>
        <v>-60</v>
      </c>
      <c r="BH1639" s="61" t="s">
        <v>71</v>
      </c>
      <c r="BI1639" t="e">
        <f>+VLOOKUP(AG1639,Sheet4!A:A,1,FALSE())</f>
        <v>#N/A</v>
      </c>
      <c r="BN1639" s="62">
        <f t="shared" si="116"/>
        <v>0</v>
      </c>
      <c r="BO1639" t="s">
        <v>944</v>
      </c>
      <c r="BP1639" t="s">
        <v>73</v>
      </c>
    </row>
    <row r="1640" spans="1:68" ht="12.75" hidden="1" customHeight="1" x14ac:dyDescent="0.3">
      <c r="A1640" s="60">
        <v>46114</v>
      </c>
      <c r="B1640" t="s">
        <v>74</v>
      </c>
      <c r="F1640" s="63">
        <v>141</v>
      </c>
      <c r="G1640">
        <v>70.5</v>
      </c>
      <c r="H1640" s="22">
        <v>4</v>
      </c>
      <c r="I1640" s="22">
        <v>4</v>
      </c>
      <c r="J1640" s="22">
        <f t="shared" si="115"/>
        <v>-66.5</v>
      </c>
      <c r="K1640" s="22"/>
      <c r="L1640" s="22"/>
      <c r="R1640" t="s">
        <v>75</v>
      </c>
      <c r="V1640">
        <v>2601192</v>
      </c>
      <c r="W1640" t="s">
        <v>941</v>
      </c>
      <c r="X1640" t="s">
        <v>66</v>
      </c>
      <c r="Y1640" t="s">
        <v>750</v>
      </c>
      <c r="Z1640" t="s">
        <v>942</v>
      </c>
      <c r="AG1640" t="s">
        <v>941</v>
      </c>
      <c r="AH1640" t="s">
        <v>943</v>
      </c>
      <c r="AI1640" t="s">
        <v>753</v>
      </c>
      <c r="AJ1640" t="s">
        <v>754</v>
      </c>
      <c r="AN1640">
        <v>260001</v>
      </c>
      <c r="BB1640" s="22">
        <v>-137</v>
      </c>
      <c r="BF1640">
        <f t="shared" si="113"/>
        <v>0</v>
      </c>
      <c r="BG1640" s="22">
        <f t="shared" si="114"/>
        <v>-4</v>
      </c>
      <c r="BH1640" s="61" t="s">
        <v>71</v>
      </c>
      <c r="BI1640" t="e">
        <f>+VLOOKUP(AG1640,Sheet4!A:A,1,FALSE())</f>
        <v>#N/A</v>
      </c>
      <c r="BN1640" s="62">
        <f t="shared" si="116"/>
        <v>0</v>
      </c>
      <c r="BO1640" t="s">
        <v>944</v>
      </c>
    </row>
    <row r="1641" spans="1:68" ht="12.75" hidden="1" customHeight="1" x14ac:dyDescent="0.3">
      <c r="A1641" s="60">
        <v>46114</v>
      </c>
      <c r="B1641" t="s">
        <v>76</v>
      </c>
      <c r="F1641">
        <v>2820</v>
      </c>
      <c r="G1641">
        <v>2820</v>
      </c>
      <c r="H1641" s="22">
        <v>80</v>
      </c>
      <c r="I1641" s="22">
        <v>80</v>
      </c>
      <c r="J1641" s="22">
        <f t="shared" si="115"/>
        <v>-2740</v>
      </c>
      <c r="K1641" s="22"/>
      <c r="L1641" s="22"/>
      <c r="R1641" t="s">
        <v>77</v>
      </c>
      <c r="V1641">
        <v>2601192</v>
      </c>
      <c r="W1641" t="s">
        <v>941</v>
      </c>
      <c r="X1641" t="s">
        <v>66</v>
      </c>
      <c r="Y1641" t="s">
        <v>750</v>
      </c>
      <c r="Z1641" t="s">
        <v>942</v>
      </c>
      <c r="AG1641" t="s">
        <v>941</v>
      </c>
      <c r="AH1641" t="s">
        <v>943</v>
      </c>
      <c r="AI1641" t="s">
        <v>753</v>
      </c>
      <c r="AJ1641" t="s">
        <v>754</v>
      </c>
      <c r="AN1641">
        <v>260001</v>
      </c>
      <c r="BB1641" s="22">
        <v>-2740</v>
      </c>
      <c r="BF1641">
        <f t="shared" si="113"/>
        <v>0</v>
      </c>
      <c r="BG1641" s="22">
        <f t="shared" si="114"/>
        <v>-80</v>
      </c>
      <c r="BH1641" s="61" t="s">
        <v>71</v>
      </c>
      <c r="BI1641" t="e">
        <f>+VLOOKUP(AG1641,Sheet4!A:A,1,FALSE())</f>
        <v>#N/A</v>
      </c>
      <c r="BN1641" s="62">
        <f t="shared" si="116"/>
        <v>0</v>
      </c>
      <c r="BO1641" t="s">
        <v>944</v>
      </c>
    </row>
    <row r="1642" spans="1:68" ht="12.75" hidden="1" customHeight="1" x14ac:dyDescent="0.3">
      <c r="A1642" s="60">
        <v>46114</v>
      </c>
      <c r="B1642" t="s">
        <v>78</v>
      </c>
      <c r="F1642" s="63">
        <v>112</v>
      </c>
      <c r="G1642">
        <v>56</v>
      </c>
      <c r="H1642" s="22">
        <v>4</v>
      </c>
      <c r="I1642" s="22">
        <v>4</v>
      </c>
      <c r="J1642" s="22">
        <f t="shared" si="115"/>
        <v>-52</v>
      </c>
      <c r="K1642" s="22"/>
      <c r="L1642" s="22"/>
      <c r="R1642" t="s">
        <v>79</v>
      </c>
      <c r="V1642">
        <v>2601192</v>
      </c>
      <c r="W1642" t="s">
        <v>941</v>
      </c>
      <c r="X1642" t="s">
        <v>66</v>
      </c>
      <c r="Y1642" t="s">
        <v>750</v>
      </c>
      <c r="Z1642" t="s">
        <v>942</v>
      </c>
      <c r="AG1642" t="s">
        <v>941</v>
      </c>
      <c r="AH1642" t="s">
        <v>943</v>
      </c>
      <c r="AI1642" t="s">
        <v>753</v>
      </c>
      <c r="AJ1642" t="s">
        <v>754</v>
      </c>
      <c r="AN1642">
        <v>260001</v>
      </c>
      <c r="BB1642" s="22">
        <v>-108</v>
      </c>
      <c r="BF1642">
        <f t="shared" si="113"/>
        <v>0</v>
      </c>
      <c r="BG1642" s="22">
        <f t="shared" si="114"/>
        <v>-4</v>
      </c>
      <c r="BH1642" s="61" t="s">
        <v>71</v>
      </c>
      <c r="BI1642" t="e">
        <f>+VLOOKUP(AG1642,Sheet4!A:A,1,FALSE())</f>
        <v>#N/A</v>
      </c>
      <c r="BN1642" s="62">
        <f t="shared" si="116"/>
        <v>0</v>
      </c>
      <c r="BO1642" t="s">
        <v>944</v>
      </c>
    </row>
    <row r="1643" spans="1:68" ht="12.75" hidden="1" customHeight="1" x14ac:dyDescent="0.3">
      <c r="A1643" s="60">
        <v>46114</v>
      </c>
      <c r="B1643" t="s">
        <v>80</v>
      </c>
      <c r="F1643">
        <v>1400</v>
      </c>
      <c r="G1643">
        <v>1400</v>
      </c>
      <c r="H1643" s="22">
        <v>50</v>
      </c>
      <c r="I1643" s="22">
        <v>50</v>
      </c>
      <c r="J1643" s="22">
        <f t="shared" si="115"/>
        <v>-1350</v>
      </c>
      <c r="K1643" s="22">
        <f>I1643/12.5</f>
        <v>4</v>
      </c>
      <c r="L1643" s="22"/>
      <c r="R1643" t="s">
        <v>81</v>
      </c>
      <c r="V1643">
        <v>2601192</v>
      </c>
      <c r="W1643" t="s">
        <v>941</v>
      </c>
      <c r="X1643" t="s">
        <v>66</v>
      </c>
      <c r="Y1643" t="s">
        <v>750</v>
      </c>
      <c r="Z1643" t="s">
        <v>942</v>
      </c>
      <c r="AG1643" t="s">
        <v>941</v>
      </c>
      <c r="AH1643" t="s">
        <v>943</v>
      </c>
      <c r="AI1643" t="s">
        <v>753</v>
      </c>
      <c r="AJ1643" t="s">
        <v>754</v>
      </c>
      <c r="AN1643">
        <v>260001</v>
      </c>
      <c r="BB1643" s="22">
        <v>-1350</v>
      </c>
      <c r="BF1643">
        <f t="shared" si="113"/>
        <v>0</v>
      </c>
      <c r="BG1643" s="22">
        <f t="shared" si="114"/>
        <v>-50</v>
      </c>
      <c r="BH1643" s="61" t="s">
        <v>71</v>
      </c>
      <c r="BI1643" t="e">
        <f>+VLOOKUP(AG1643,Sheet4!A:A,1,FALSE())</f>
        <v>#N/A</v>
      </c>
      <c r="BN1643" s="62">
        <f t="shared" si="116"/>
        <v>0</v>
      </c>
      <c r="BO1643" t="s">
        <v>944</v>
      </c>
    </row>
    <row r="1644" spans="1:68" ht="12.75" hidden="1" customHeight="1" x14ac:dyDescent="0.3">
      <c r="A1644" s="60">
        <v>46114</v>
      </c>
      <c r="B1644" t="s">
        <v>82</v>
      </c>
      <c r="F1644" s="63">
        <v>87</v>
      </c>
      <c r="G1644">
        <v>43.5</v>
      </c>
      <c r="H1644" s="22">
        <v>0</v>
      </c>
      <c r="I1644" s="22">
        <v>0</v>
      </c>
      <c r="J1644" s="22">
        <f t="shared" si="115"/>
        <v>-43.5</v>
      </c>
      <c r="K1644" s="22"/>
      <c r="L1644" s="22"/>
      <c r="R1644" t="s">
        <v>83</v>
      </c>
      <c r="V1644">
        <v>2601192</v>
      </c>
      <c r="W1644" t="s">
        <v>941</v>
      </c>
      <c r="X1644" t="s">
        <v>66</v>
      </c>
      <c r="Y1644" t="s">
        <v>750</v>
      </c>
      <c r="Z1644" t="s">
        <v>942</v>
      </c>
      <c r="AG1644" t="s">
        <v>941</v>
      </c>
      <c r="AH1644" t="s">
        <v>943</v>
      </c>
      <c r="AI1644" t="s">
        <v>753</v>
      </c>
      <c r="AJ1644" t="s">
        <v>754</v>
      </c>
      <c r="AN1644">
        <v>260001</v>
      </c>
      <c r="BB1644" s="22">
        <v>-87</v>
      </c>
      <c r="BF1644">
        <f t="shared" si="113"/>
        <v>0</v>
      </c>
      <c r="BG1644" s="22">
        <f t="shared" si="114"/>
        <v>0</v>
      </c>
      <c r="BH1644" s="61" t="s">
        <v>71</v>
      </c>
      <c r="BI1644" t="e">
        <f>+VLOOKUP(AG1644,Sheet4!A:A,1,FALSE())</f>
        <v>#N/A</v>
      </c>
      <c r="BN1644" s="62">
        <f t="shared" si="116"/>
        <v>0</v>
      </c>
      <c r="BO1644" t="s">
        <v>944</v>
      </c>
    </row>
    <row r="1645" spans="1:68" ht="12.75" hidden="1" customHeight="1" x14ac:dyDescent="0.3">
      <c r="A1645" s="60">
        <v>46114</v>
      </c>
      <c r="B1645" t="s">
        <v>84</v>
      </c>
      <c r="F1645">
        <v>1450</v>
      </c>
      <c r="G1645">
        <v>1450</v>
      </c>
      <c r="H1645" s="22">
        <v>0</v>
      </c>
      <c r="I1645" s="22">
        <v>0</v>
      </c>
      <c r="J1645" s="22">
        <f t="shared" si="115"/>
        <v>-1450</v>
      </c>
      <c r="K1645" s="22"/>
      <c r="L1645" s="22">
        <f>I1645/50</f>
        <v>0</v>
      </c>
      <c r="R1645" t="s">
        <v>85</v>
      </c>
      <c r="V1645">
        <v>2601192</v>
      </c>
      <c r="W1645" t="s">
        <v>941</v>
      </c>
      <c r="X1645" t="s">
        <v>66</v>
      </c>
      <c r="Y1645" t="s">
        <v>750</v>
      </c>
      <c r="Z1645" t="s">
        <v>942</v>
      </c>
      <c r="AG1645" t="s">
        <v>941</v>
      </c>
      <c r="AH1645" t="s">
        <v>943</v>
      </c>
      <c r="AI1645" t="s">
        <v>753</v>
      </c>
      <c r="AJ1645" t="s">
        <v>754</v>
      </c>
      <c r="AN1645">
        <v>260001</v>
      </c>
      <c r="BB1645" s="22">
        <v>-1450</v>
      </c>
      <c r="BF1645">
        <f t="shared" si="113"/>
        <v>0</v>
      </c>
      <c r="BG1645" s="22">
        <f t="shared" si="114"/>
        <v>0</v>
      </c>
      <c r="BH1645" s="61" t="s">
        <v>71</v>
      </c>
      <c r="BI1645" t="e">
        <f>+VLOOKUP(AG1645,Sheet4!A:A,1,FALSE())</f>
        <v>#N/A</v>
      </c>
      <c r="BN1645" s="62">
        <f t="shared" si="116"/>
        <v>0</v>
      </c>
      <c r="BO1645" t="s">
        <v>944</v>
      </c>
    </row>
    <row r="1646" spans="1:68" ht="12.75" customHeight="1" x14ac:dyDescent="0.3">
      <c r="A1646" s="60">
        <v>46114</v>
      </c>
      <c r="B1646" t="s">
        <v>63</v>
      </c>
      <c r="F1646">
        <v>345</v>
      </c>
      <c r="G1646">
        <v>345</v>
      </c>
      <c r="H1646" s="22">
        <v>105</v>
      </c>
      <c r="I1646" s="22">
        <v>105</v>
      </c>
      <c r="J1646" s="22">
        <f t="shared" si="115"/>
        <v>-240</v>
      </c>
      <c r="K1646" s="22"/>
      <c r="L1646" s="22"/>
      <c r="R1646" t="s">
        <v>64</v>
      </c>
      <c r="V1646">
        <v>2601193</v>
      </c>
      <c r="W1646" t="s">
        <v>945</v>
      </c>
      <c r="X1646" t="s">
        <v>66</v>
      </c>
      <c r="Y1646" t="s">
        <v>946</v>
      </c>
      <c r="Z1646" t="s">
        <v>947</v>
      </c>
      <c r="AG1646" t="s">
        <v>945</v>
      </c>
      <c r="AH1646" t="s">
        <v>948</v>
      </c>
      <c r="AI1646" t="s">
        <v>949</v>
      </c>
      <c r="AJ1646">
        <v>878543976</v>
      </c>
      <c r="AN1646">
        <v>260001</v>
      </c>
      <c r="BB1646" s="22">
        <v>-240</v>
      </c>
      <c r="BF1646">
        <f t="shared" si="113"/>
        <v>0</v>
      </c>
      <c r="BG1646" s="22">
        <f t="shared" si="114"/>
        <v>-105</v>
      </c>
      <c r="BH1646" s="61" t="s">
        <v>71</v>
      </c>
      <c r="BI1646" t="e">
        <f>+VLOOKUP(AG1646,Sheet4!A:A,1,FALSE())</f>
        <v>#N/A</v>
      </c>
      <c r="BN1646" s="62">
        <f t="shared" si="116"/>
        <v>0</v>
      </c>
      <c r="BO1646" t="s">
        <v>950</v>
      </c>
      <c r="BP1646" t="s">
        <v>73</v>
      </c>
    </row>
    <row r="1647" spans="1:68" ht="12.75" hidden="1" customHeight="1" x14ac:dyDescent="0.3">
      <c r="A1647" s="60">
        <v>46114</v>
      </c>
      <c r="B1647" t="s">
        <v>74</v>
      </c>
      <c r="F1647" s="63">
        <v>23</v>
      </c>
      <c r="G1647">
        <v>11.5</v>
      </c>
      <c r="H1647" s="22">
        <v>7</v>
      </c>
      <c r="I1647" s="22">
        <v>7</v>
      </c>
      <c r="J1647" s="22">
        <f t="shared" si="115"/>
        <v>-4.5</v>
      </c>
      <c r="K1647" s="22"/>
      <c r="L1647" s="22"/>
      <c r="R1647" t="s">
        <v>75</v>
      </c>
      <c r="V1647">
        <v>2601193</v>
      </c>
      <c r="W1647" t="s">
        <v>945</v>
      </c>
      <c r="X1647" t="s">
        <v>66</v>
      </c>
      <c r="Y1647" t="s">
        <v>946</v>
      </c>
      <c r="Z1647" t="s">
        <v>947</v>
      </c>
      <c r="AG1647" t="s">
        <v>945</v>
      </c>
      <c r="AH1647" t="s">
        <v>948</v>
      </c>
      <c r="AI1647" t="s">
        <v>949</v>
      </c>
      <c r="AJ1647">
        <v>878543976</v>
      </c>
      <c r="AN1647">
        <v>260001</v>
      </c>
      <c r="BB1647" s="22">
        <v>-16</v>
      </c>
      <c r="BF1647">
        <f t="shared" si="113"/>
        <v>0</v>
      </c>
      <c r="BG1647" s="22">
        <f t="shared" si="114"/>
        <v>-7</v>
      </c>
      <c r="BH1647" s="61" t="s">
        <v>71</v>
      </c>
      <c r="BI1647" t="e">
        <f>+VLOOKUP(AG1647,Sheet4!A:A,1,FALSE())</f>
        <v>#N/A</v>
      </c>
      <c r="BN1647" s="62">
        <f t="shared" si="116"/>
        <v>0</v>
      </c>
      <c r="BO1647" t="s">
        <v>950</v>
      </c>
    </row>
    <row r="1648" spans="1:68" ht="12.75" hidden="1" customHeight="1" x14ac:dyDescent="0.3">
      <c r="A1648" s="60">
        <v>46114</v>
      </c>
      <c r="B1648" t="s">
        <v>76</v>
      </c>
      <c r="F1648">
        <v>460</v>
      </c>
      <c r="G1648">
        <v>460</v>
      </c>
      <c r="H1648" s="22">
        <v>140</v>
      </c>
      <c r="I1648" s="22">
        <v>140</v>
      </c>
      <c r="J1648" s="22">
        <f t="shared" si="115"/>
        <v>-320</v>
      </c>
      <c r="K1648" s="22"/>
      <c r="L1648" s="22"/>
      <c r="R1648" t="s">
        <v>77</v>
      </c>
      <c r="V1648">
        <v>2601193</v>
      </c>
      <c r="W1648" t="s">
        <v>945</v>
      </c>
      <c r="X1648" t="s">
        <v>66</v>
      </c>
      <c r="Y1648" t="s">
        <v>946</v>
      </c>
      <c r="Z1648" t="s">
        <v>947</v>
      </c>
      <c r="AG1648" t="s">
        <v>945</v>
      </c>
      <c r="AH1648" t="s">
        <v>948</v>
      </c>
      <c r="AI1648" t="s">
        <v>949</v>
      </c>
      <c r="AJ1648">
        <v>878543976</v>
      </c>
      <c r="AN1648">
        <v>260001</v>
      </c>
      <c r="BB1648" s="22">
        <v>-320</v>
      </c>
      <c r="BF1648">
        <f t="shared" si="113"/>
        <v>0</v>
      </c>
      <c r="BG1648" s="22">
        <f t="shared" si="114"/>
        <v>-140</v>
      </c>
      <c r="BH1648" s="61" t="s">
        <v>71</v>
      </c>
      <c r="BI1648" t="e">
        <f>+VLOOKUP(AG1648,Sheet4!A:A,1,FALSE())</f>
        <v>#N/A</v>
      </c>
      <c r="BN1648" s="62">
        <f t="shared" si="116"/>
        <v>0</v>
      </c>
      <c r="BO1648" t="s">
        <v>950</v>
      </c>
    </row>
    <row r="1649" spans="1:68" ht="12.75" hidden="1" customHeight="1" x14ac:dyDescent="0.3">
      <c r="A1649" s="60">
        <v>46114</v>
      </c>
      <c r="B1649" t="s">
        <v>78</v>
      </c>
      <c r="F1649" s="63">
        <v>18</v>
      </c>
      <c r="G1649">
        <v>9</v>
      </c>
      <c r="H1649" s="22">
        <v>7</v>
      </c>
      <c r="I1649" s="22">
        <v>7</v>
      </c>
      <c r="J1649" s="22">
        <f t="shared" si="115"/>
        <v>-2</v>
      </c>
      <c r="K1649" s="22"/>
      <c r="L1649" s="22"/>
      <c r="R1649" t="s">
        <v>79</v>
      </c>
      <c r="V1649">
        <v>2601193</v>
      </c>
      <c r="W1649" t="s">
        <v>945</v>
      </c>
      <c r="X1649" t="s">
        <v>66</v>
      </c>
      <c r="Y1649" t="s">
        <v>946</v>
      </c>
      <c r="Z1649" t="s">
        <v>947</v>
      </c>
      <c r="AG1649" t="s">
        <v>945</v>
      </c>
      <c r="AH1649" t="s">
        <v>948</v>
      </c>
      <c r="AI1649" t="s">
        <v>949</v>
      </c>
      <c r="AJ1649">
        <v>878543976</v>
      </c>
      <c r="AN1649">
        <v>260001</v>
      </c>
      <c r="BB1649" s="22">
        <v>-11</v>
      </c>
      <c r="BF1649">
        <f t="shared" si="113"/>
        <v>0</v>
      </c>
      <c r="BG1649" s="22">
        <f t="shared" si="114"/>
        <v>-7</v>
      </c>
      <c r="BH1649" s="61" t="s">
        <v>71</v>
      </c>
      <c r="BI1649" t="e">
        <f>+VLOOKUP(AG1649,Sheet4!A:A,1,FALSE())</f>
        <v>#N/A</v>
      </c>
      <c r="BN1649" s="62">
        <f t="shared" si="116"/>
        <v>0</v>
      </c>
      <c r="BO1649" t="s">
        <v>950</v>
      </c>
    </row>
    <row r="1650" spans="1:68" ht="12.75" hidden="1" customHeight="1" x14ac:dyDescent="0.3">
      <c r="A1650" s="60">
        <v>46114</v>
      </c>
      <c r="B1650" t="s">
        <v>80</v>
      </c>
      <c r="F1650">
        <v>225</v>
      </c>
      <c r="G1650">
        <v>225</v>
      </c>
      <c r="H1650" s="22">
        <v>87.5</v>
      </c>
      <c r="I1650" s="22">
        <v>87.5</v>
      </c>
      <c r="J1650" s="22">
        <f t="shared" si="115"/>
        <v>-137.5</v>
      </c>
      <c r="K1650" s="22">
        <f>I1650/12.5</f>
        <v>7</v>
      </c>
      <c r="L1650" s="22"/>
      <c r="R1650" t="s">
        <v>81</v>
      </c>
      <c r="V1650">
        <v>2601193</v>
      </c>
      <c r="W1650" t="s">
        <v>945</v>
      </c>
      <c r="X1650" t="s">
        <v>66</v>
      </c>
      <c r="Y1650" t="s">
        <v>946</v>
      </c>
      <c r="Z1650" t="s">
        <v>947</v>
      </c>
      <c r="AG1650" t="s">
        <v>945</v>
      </c>
      <c r="AH1650" t="s">
        <v>948</v>
      </c>
      <c r="AI1650" t="s">
        <v>949</v>
      </c>
      <c r="AJ1650">
        <v>878543976</v>
      </c>
      <c r="AN1650">
        <v>260001</v>
      </c>
      <c r="BB1650" s="22">
        <v>-137.5</v>
      </c>
      <c r="BF1650">
        <f t="shared" si="113"/>
        <v>0</v>
      </c>
      <c r="BG1650" s="22">
        <f t="shared" si="114"/>
        <v>-87.5</v>
      </c>
      <c r="BH1650" s="61" t="s">
        <v>71</v>
      </c>
      <c r="BI1650" t="e">
        <f>+VLOOKUP(AG1650,Sheet4!A:A,1,FALSE())</f>
        <v>#N/A</v>
      </c>
      <c r="BN1650" s="62">
        <f t="shared" si="116"/>
        <v>0</v>
      </c>
      <c r="BO1650" t="s">
        <v>950</v>
      </c>
    </row>
    <row r="1651" spans="1:68" ht="12.75" hidden="1" customHeight="1" x14ac:dyDescent="0.3">
      <c r="A1651" s="60">
        <v>46114</v>
      </c>
      <c r="B1651" t="s">
        <v>82</v>
      </c>
      <c r="F1651" s="63">
        <v>15</v>
      </c>
      <c r="G1651">
        <v>7.5</v>
      </c>
      <c r="H1651" s="22">
        <v>0</v>
      </c>
      <c r="I1651" s="22">
        <v>0</v>
      </c>
      <c r="J1651" s="22">
        <f t="shared" si="115"/>
        <v>-7.5</v>
      </c>
      <c r="K1651" s="22"/>
      <c r="L1651" s="22"/>
      <c r="R1651" t="s">
        <v>83</v>
      </c>
      <c r="V1651">
        <v>2601193</v>
      </c>
      <c r="W1651" t="s">
        <v>945</v>
      </c>
      <c r="X1651" t="s">
        <v>66</v>
      </c>
      <c r="Y1651" t="s">
        <v>946</v>
      </c>
      <c r="Z1651" t="s">
        <v>947</v>
      </c>
      <c r="AG1651" t="s">
        <v>945</v>
      </c>
      <c r="AH1651" t="s">
        <v>948</v>
      </c>
      <c r="AI1651" t="s">
        <v>949</v>
      </c>
      <c r="AJ1651">
        <v>878543976</v>
      </c>
      <c r="AN1651">
        <v>260001</v>
      </c>
      <c r="BB1651" s="22">
        <v>-15</v>
      </c>
      <c r="BF1651">
        <f t="shared" si="113"/>
        <v>0</v>
      </c>
      <c r="BG1651" s="22">
        <f t="shared" si="114"/>
        <v>0</v>
      </c>
      <c r="BH1651" s="61" t="s">
        <v>71</v>
      </c>
      <c r="BI1651" t="e">
        <f>+VLOOKUP(AG1651,Sheet4!A:A,1,FALSE())</f>
        <v>#N/A</v>
      </c>
      <c r="BN1651" s="62">
        <f t="shared" si="116"/>
        <v>0</v>
      </c>
      <c r="BO1651" t="s">
        <v>950</v>
      </c>
    </row>
    <row r="1652" spans="1:68" ht="12.75" hidden="1" customHeight="1" x14ac:dyDescent="0.3">
      <c r="A1652" s="60">
        <v>46114</v>
      </c>
      <c r="B1652" t="s">
        <v>84</v>
      </c>
      <c r="F1652">
        <v>250</v>
      </c>
      <c r="G1652">
        <v>250</v>
      </c>
      <c r="H1652" s="22">
        <v>0</v>
      </c>
      <c r="I1652" s="22">
        <v>0</v>
      </c>
      <c r="J1652" s="22">
        <f t="shared" si="115"/>
        <v>-250</v>
      </c>
      <c r="K1652" s="22"/>
      <c r="L1652" s="22">
        <f>I1652/50</f>
        <v>0</v>
      </c>
      <c r="R1652" t="s">
        <v>85</v>
      </c>
      <c r="V1652">
        <v>2601193</v>
      </c>
      <c r="W1652" t="s">
        <v>945</v>
      </c>
      <c r="X1652" t="s">
        <v>66</v>
      </c>
      <c r="Y1652" t="s">
        <v>946</v>
      </c>
      <c r="Z1652" t="s">
        <v>947</v>
      </c>
      <c r="AG1652" t="s">
        <v>945</v>
      </c>
      <c r="AH1652" t="s">
        <v>948</v>
      </c>
      <c r="AI1652" t="s">
        <v>949</v>
      </c>
      <c r="AJ1652">
        <v>878543976</v>
      </c>
      <c r="AN1652">
        <v>260001</v>
      </c>
      <c r="BB1652" s="22">
        <v>-250</v>
      </c>
      <c r="BF1652">
        <f t="shared" si="113"/>
        <v>0</v>
      </c>
      <c r="BG1652" s="22">
        <f t="shared" si="114"/>
        <v>0</v>
      </c>
      <c r="BH1652" s="61" t="s">
        <v>71</v>
      </c>
      <c r="BI1652" t="e">
        <f>+VLOOKUP(AG1652,Sheet4!A:A,1,FALSE())</f>
        <v>#N/A</v>
      </c>
      <c r="BN1652" s="62">
        <f t="shared" si="116"/>
        <v>0</v>
      </c>
      <c r="BO1652" t="s">
        <v>950</v>
      </c>
    </row>
    <row r="1653" spans="1:68" ht="12.75" customHeight="1" x14ac:dyDescent="0.3">
      <c r="A1653" s="60">
        <v>46114</v>
      </c>
      <c r="B1653" t="s">
        <v>63</v>
      </c>
      <c r="F1653">
        <v>1560</v>
      </c>
      <c r="G1653">
        <v>1560</v>
      </c>
      <c r="H1653">
        <v>4185</v>
      </c>
      <c r="I1653">
        <v>4185</v>
      </c>
      <c r="J1653" s="22">
        <v>2625</v>
      </c>
      <c r="R1653" t="s">
        <v>64</v>
      </c>
      <c r="V1653">
        <v>2601194</v>
      </c>
      <c r="W1653" t="s">
        <v>951</v>
      </c>
      <c r="X1653" t="s">
        <v>94</v>
      </c>
      <c r="Y1653" t="s">
        <v>952</v>
      </c>
      <c r="Z1653" t="s">
        <v>953</v>
      </c>
      <c r="AG1653" t="s">
        <v>951</v>
      </c>
      <c r="AH1653" t="s">
        <v>954</v>
      </c>
      <c r="AI1653" t="s">
        <v>955</v>
      </c>
      <c r="AJ1653">
        <v>847825846</v>
      </c>
      <c r="AN1653">
        <v>260001</v>
      </c>
      <c r="BF1653">
        <f t="shared" si="113"/>
        <v>0</v>
      </c>
      <c r="BG1653" s="22">
        <f t="shared" si="114"/>
        <v>-4185</v>
      </c>
      <c r="BH1653" s="61" t="s">
        <v>71</v>
      </c>
      <c r="BI1653" t="e">
        <f>+VLOOKUP(AG1653,Sheet4!A:A,1,FALSE())</f>
        <v>#N/A</v>
      </c>
      <c r="BN1653" s="62">
        <v>2625</v>
      </c>
      <c r="BO1653" t="s">
        <v>956</v>
      </c>
      <c r="BP1653" t="s">
        <v>73</v>
      </c>
    </row>
    <row r="1654" spans="1:68" ht="12.75" customHeight="1" x14ac:dyDescent="0.3">
      <c r="A1654" s="60">
        <v>46114</v>
      </c>
      <c r="B1654" t="s">
        <v>63</v>
      </c>
      <c r="F1654">
        <v>45</v>
      </c>
      <c r="G1654">
        <v>45</v>
      </c>
      <c r="H1654">
        <v>120</v>
      </c>
      <c r="I1654">
        <v>120</v>
      </c>
      <c r="J1654" s="22">
        <v>75</v>
      </c>
      <c r="R1654" t="s">
        <v>64</v>
      </c>
      <c r="V1654">
        <v>2601194</v>
      </c>
      <c r="W1654" t="s">
        <v>951</v>
      </c>
      <c r="X1654" t="s">
        <v>94</v>
      </c>
      <c r="Y1654" t="s">
        <v>952</v>
      </c>
      <c r="Z1654" t="s">
        <v>957</v>
      </c>
      <c r="AG1654" t="s">
        <v>951</v>
      </c>
      <c r="AH1654" t="s">
        <v>954</v>
      </c>
      <c r="AI1654" t="s">
        <v>955</v>
      </c>
      <c r="AJ1654">
        <v>847825846</v>
      </c>
      <c r="AN1654">
        <v>260001</v>
      </c>
      <c r="BF1654">
        <f t="shared" si="113"/>
        <v>0</v>
      </c>
      <c r="BG1654" s="22">
        <f t="shared" si="114"/>
        <v>-120</v>
      </c>
      <c r="BH1654" s="61" t="s">
        <v>71</v>
      </c>
      <c r="BI1654" t="e">
        <f>+VLOOKUP(AG1654,Sheet4!A:A,1,FALSE())</f>
        <v>#N/A</v>
      </c>
      <c r="BN1654" s="62">
        <v>75</v>
      </c>
      <c r="BO1654" t="s">
        <v>956</v>
      </c>
      <c r="BP1654" t="s">
        <v>73</v>
      </c>
    </row>
    <row r="1655" spans="1:68" ht="12.75" customHeight="1" x14ac:dyDescent="0.3">
      <c r="A1655" s="60">
        <v>46114</v>
      </c>
      <c r="B1655" t="s">
        <v>63</v>
      </c>
      <c r="F1655">
        <v>60</v>
      </c>
      <c r="G1655">
        <v>60</v>
      </c>
      <c r="H1655">
        <v>165</v>
      </c>
      <c r="I1655">
        <v>165</v>
      </c>
      <c r="J1655" s="22">
        <v>105</v>
      </c>
      <c r="R1655" t="s">
        <v>64</v>
      </c>
      <c r="V1655">
        <v>2601194</v>
      </c>
      <c r="W1655" t="s">
        <v>951</v>
      </c>
      <c r="X1655" t="s">
        <v>94</v>
      </c>
      <c r="Y1655" t="s">
        <v>952</v>
      </c>
      <c r="Z1655" t="s">
        <v>810</v>
      </c>
      <c r="AG1655" t="s">
        <v>951</v>
      </c>
      <c r="AH1655" t="s">
        <v>954</v>
      </c>
      <c r="AI1655" t="s">
        <v>955</v>
      </c>
      <c r="AJ1655">
        <v>847825846</v>
      </c>
      <c r="AN1655">
        <v>260001</v>
      </c>
      <c r="BF1655">
        <f t="shared" si="113"/>
        <v>0</v>
      </c>
      <c r="BG1655" s="22">
        <f t="shared" si="114"/>
        <v>-165</v>
      </c>
      <c r="BH1655" s="61" t="s">
        <v>71</v>
      </c>
      <c r="BI1655" t="e">
        <f>+VLOOKUP(AG1655,Sheet4!A:A,1,FALSE())</f>
        <v>#N/A</v>
      </c>
      <c r="BN1655" s="62">
        <v>105</v>
      </c>
      <c r="BO1655" t="s">
        <v>956</v>
      </c>
      <c r="BP1655" t="s">
        <v>73</v>
      </c>
    </row>
    <row r="1656" spans="1:68" ht="12.75" hidden="1" customHeight="1" x14ac:dyDescent="0.3">
      <c r="A1656" s="60">
        <v>46114</v>
      </c>
      <c r="B1656" t="s">
        <v>74</v>
      </c>
      <c r="F1656" s="63">
        <v>104</v>
      </c>
      <c r="G1656">
        <v>52</v>
      </c>
      <c r="H1656">
        <v>279</v>
      </c>
      <c r="I1656">
        <v>279</v>
      </c>
      <c r="J1656" s="22">
        <v>175</v>
      </c>
      <c r="R1656" t="s">
        <v>75</v>
      </c>
      <c r="V1656">
        <v>2601194</v>
      </c>
      <c r="W1656" t="s">
        <v>951</v>
      </c>
      <c r="X1656" t="s">
        <v>94</v>
      </c>
      <c r="Y1656" t="s">
        <v>952</v>
      </c>
      <c r="Z1656" t="s">
        <v>953</v>
      </c>
      <c r="AG1656" t="s">
        <v>951</v>
      </c>
      <c r="AH1656" t="s">
        <v>954</v>
      </c>
      <c r="AI1656" t="s">
        <v>955</v>
      </c>
      <c r="AJ1656">
        <v>847825846</v>
      </c>
      <c r="AN1656">
        <v>260001</v>
      </c>
      <c r="BF1656">
        <f t="shared" si="113"/>
        <v>0</v>
      </c>
      <c r="BG1656" s="22">
        <f t="shared" si="114"/>
        <v>-279</v>
      </c>
      <c r="BH1656" s="61" t="s">
        <v>71</v>
      </c>
      <c r="BI1656" t="e">
        <f>+VLOOKUP(AG1656,Sheet4!A:A,1,FALSE())</f>
        <v>#N/A</v>
      </c>
      <c r="BN1656" s="62">
        <v>175</v>
      </c>
      <c r="BO1656" t="s">
        <v>956</v>
      </c>
    </row>
    <row r="1657" spans="1:68" ht="12.75" hidden="1" customHeight="1" x14ac:dyDescent="0.3">
      <c r="A1657" s="60">
        <v>46114</v>
      </c>
      <c r="B1657" t="s">
        <v>74</v>
      </c>
      <c r="F1657" s="63">
        <v>3</v>
      </c>
      <c r="G1657">
        <v>1.5</v>
      </c>
      <c r="H1657">
        <v>8</v>
      </c>
      <c r="I1657">
        <v>8</v>
      </c>
      <c r="J1657" s="22">
        <v>5</v>
      </c>
      <c r="R1657" t="s">
        <v>75</v>
      </c>
      <c r="V1657">
        <v>2601194</v>
      </c>
      <c r="W1657" t="s">
        <v>951</v>
      </c>
      <c r="X1657" t="s">
        <v>94</v>
      </c>
      <c r="Y1657" t="s">
        <v>952</v>
      </c>
      <c r="Z1657" t="s">
        <v>957</v>
      </c>
      <c r="AG1657" t="s">
        <v>951</v>
      </c>
      <c r="AH1657" t="s">
        <v>954</v>
      </c>
      <c r="AI1657" t="s">
        <v>955</v>
      </c>
      <c r="AJ1657">
        <v>847825846</v>
      </c>
      <c r="AN1657">
        <v>260001</v>
      </c>
      <c r="BF1657">
        <f t="shared" si="113"/>
        <v>0</v>
      </c>
      <c r="BG1657" s="22">
        <f t="shared" si="114"/>
        <v>-8</v>
      </c>
      <c r="BH1657" s="61" t="s">
        <v>71</v>
      </c>
      <c r="BI1657" t="e">
        <f>+VLOOKUP(AG1657,Sheet4!A:A,1,FALSE())</f>
        <v>#N/A</v>
      </c>
      <c r="BN1657" s="62">
        <v>5</v>
      </c>
      <c r="BO1657" t="s">
        <v>956</v>
      </c>
    </row>
    <row r="1658" spans="1:68" ht="12.75" hidden="1" customHeight="1" x14ac:dyDescent="0.3">
      <c r="A1658" s="60">
        <v>46114</v>
      </c>
      <c r="B1658" t="s">
        <v>74</v>
      </c>
      <c r="F1658" s="63">
        <v>4</v>
      </c>
      <c r="G1658">
        <v>2</v>
      </c>
      <c r="H1658">
        <v>11</v>
      </c>
      <c r="I1658">
        <v>11</v>
      </c>
      <c r="J1658" s="22">
        <v>7</v>
      </c>
      <c r="R1658" t="s">
        <v>75</v>
      </c>
      <c r="V1658">
        <v>2601194</v>
      </c>
      <c r="W1658" t="s">
        <v>951</v>
      </c>
      <c r="X1658" t="s">
        <v>94</v>
      </c>
      <c r="Y1658" t="s">
        <v>952</v>
      </c>
      <c r="Z1658" t="s">
        <v>810</v>
      </c>
      <c r="AG1658" t="s">
        <v>951</v>
      </c>
      <c r="AH1658" t="s">
        <v>954</v>
      </c>
      <c r="AI1658" t="s">
        <v>955</v>
      </c>
      <c r="AJ1658">
        <v>847825846</v>
      </c>
      <c r="AN1658">
        <v>260001</v>
      </c>
      <c r="BF1658">
        <f t="shared" si="113"/>
        <v>0</v>
      </c>
      <c r="BG1658" s="22">
        <f t="shared" si="114"/>
        <v>-11</v>
      </c>
      <c r="BH1658" s="61" t="s">
        <v>71</v>
      </c>
      <c r="BI1658" t="e">
        <f>+VLOOKUP(AG1658,Sheet4!A:A,1,FALSE())</f>
        <v>#N/A</v>
      </c>
      <c r="BN1658" s="62">
        <v>7</v>
      </c>
      <c r="BO1658" t="s">
        <v>956</v>
      </c>
    </row>
    <row r="1659" spans="1:68" ht="12.75" hidden="1" customHeight="1" x14ac:dyDescent="0.3">
      <c r="A1659" s="60">
        <v>46114</v>
      </c>
      <c r="B1659" t="s">
        <v>76</v>
      </c>
      <c r="F1659">
        <v>2080</v>
      </c>
      <c r="G1659">
        <v>2080</v>
      </c>
      <c r="H1659">
        <v>5580</v>
      </c>
      <c r="I1659">
        <v>5580</v>
      </c>
      <c r="J1659" s="22">
        <v>3500</v>
      </c>
      <c r="R1659" t="s">
        <v>77</v>
      </c>
      <c r="V1659">
        <v>2601194</v>
      </c>
      <c r="W1659" t="s">
        <v>951</v>
      </c>
      <c r="X1659" t="s">
        <v>94</v>
      </c>
      <c r="Y1659" t="s">
        <v>952</v>
      </c>
      <c r="Z1659" t="s">
        <v>953</v>
      </c>
      <c r="AG1659" t="s">
        <v>951</v>
      </c>
      <c r="AH1659" t="s">
        <v>954</v>
      </c>
      <c r="AI1659" t="s">
        <v>955</v>
      </c>
      <c r="AJ1659">
        <v>847825846</v>
      </c>
      <c r="AN1659">
        <v>260001</v>
      </c>
      <c r="BF1659">
        <f t="shared" si="113"/>
        <v>0</v>
      </c>
      <c r="BG1659" s="22">
        <f t="shared" si="114"/>
        <v>-5580</v>
      </c>
      <c r="BH1659" s="61" t="s">
        <v>71</v>
      </c>
      <c r="BI1659" t="e">
        <f>+VLOOKUP(AG1659,Sheet4!A:A,1,FALSE())</f>
        <v>#N/A</v>
      </c>
      <c r="BN1659" s="62">
        <v>3500</v>
      </c>
      <c r="BO1659" t="s">
        <v>956</v>
      </c>
    </row>
    <row r="1660" spans="1:68" ht="12.75" hidden="1" customHeight="1" x14ac:dyDescent="0.3">
      <c r="A1660" s="60">
        <v>46114</v>
      </c>
      <c r="B1660" t="s">
        <v>76</v>
      </c>
      <c r="F1660">
        <v>60</v>
      </c>
      <c r="G1660">
        <v>60</v>
      </c>
      <c r="H1660">
        <v>160</v>
      </c>
      <c r="I1660">
        <v>160</v>
      </c>
      <c r="J1660" s="22">
        <v>100</v>
      </c>
      <c r="R1660" t="s">
        <v>77</v>
      </c>
      <c r="V1660">
        <v>2601194</v>
      </c>
      <c r="W1660" t="s">
        <v>951</v>
      </c>
      <c r="X1660" t="s">
        <v>94</v>
      </c>
      <c r="Y1660" t="s">
        <v>952</v>
      </c>
      <c r="Z1660" t="s">
        <v>957</v>
      </c>
      <c r="AG1660" t="s">
        <v>951</v>
      </c>
      <c r="AH1660" t="s">
        <v>954</v>
      </c>
      <c r="AI1660" t="s">
        <v>955</v>
      </c>
      <c r="AJ1660">
        <v>847825846</v>
      </c>
      <c r="AN1660">
        <v>260001</v>
      </c>
      <c r="BF1660">
        <f t="shared" si="113"/>
        <v>0</v>
      </c>
      <c r="BG1660" s="22">
        <f t="shared" si="114"/>
        <v>-160</v>
      </c>
      <c r="BH1660" s="61" t="s">
        <v>71</v>
      </c>
      <c r="BI1660" t="e">
        <f>+VLOOKUP(AG1660,Sheet4!A:A,1,FALSE())</f>
        <v>#N/A</v>
      </c>
      <c r="BN1660" s="62">
        <v>100</v>
      </c>
      <c r="BO1660" t="s">
        <v>956</v>
      </c>
    </row>
    <row r="1661" spans="1:68" ht="12.75" hidden="1" customHeight="1" x14ac:dyDescent="0.3">
      <c r="A1661" s="60">
        <v>46114</v>
      </c>
      <c r="B1661" t="s">
        <v>76</v>
      </c>
      <c r="F1661">
        <v>80</v>
      </c>
      <c r="G1661">
        <v>80</v>
      </c>
      <c r="H1661">
        <v>220</v>
      </c>
      <c r="I1661">
        <v>220</v>
      </c>
      <c r="J1661" s="22">
        <v>140</v>
      </c>
      <c r="R1661" t="s">
        <v>77</v>
      </c>
      <c r="V1661">
        <v>2601194</v>
      </c>
      <c r="W1661" t="s">
        <v>951</v>
      </c>
      <c r="X1661" t="s">
        <v>94</v>
      </c>
      <c r="Y1661" t="s">
        <v>952</v>
      </c>
      <c r="Z1661" t="s">
        <v>810</v>
      </c>
      <c r="AG1661" t="s">
        <v>951</v>
      </c>
      <c r="AH1661" t="s">
        <v>954</v>
      </c>
      <c r="AI1661" t="s">
        <v>955</v>
      </c>
      <c r="AJ1661">
        <v>847825846</v>
      </c>
      <c r="AN1661">
        <v>260001</v>
      </c>
      <c r="BF1661">
        <f t="shared" si="113"/>
        <v>0</v>
      </c>
      <c r="BG1661" s="22">
        <f t="shared" si="114"/>
        <v>-220</v>
      </c>
      <c r="BH1661" s="61" t="s">
        <v>71</v>
      </c>
      <c r="BI1661" t="e">
        <f>+VLOOKUP(AG1661,Sheet4!A:A,1,FALSE())</f>
        <v>#N/A</v>
      </c>
      <c r="BN1661" s="62">
        <v>140</v>
      </c>
      <c r="BO1661" t="s">
        <v>956</v>
      </c>
    </row>
    <row r="1662" spans="1:68" ht="12.75" hidden="1" customHeight="1" x14ac:dyDescent="0.3">
      <c r="A1662" s="60">
        <v>46114</v>
      </c>
      <c r="B1662" t="s">
        <v>78</v>
      </c>
      <c r="F1662" s="63">
        <v>24</v>
      </c>
      <c r="G1662">
        <v>12</v>
      </c>
      <c r="H1662">
        <v>122</v>
      </c>
      <c r="I1662">
        <v>122</v>
      </c>
      <c r="J1662" s="22">
        <v>98</v>
      </c>
      <c r="R1662" t="s">
        <v>79</v>
      </c>
      <c r="V1662">
        <v>2601194</v>
      </c>
      <c r="W1662" t="s">
        <v>951</v>
      </c>
      <c r="X1662" t="s">
        <v>94</v>
      </c>
      <c r="Y1662" t="s">
        <v>952</v>
      </c>
      <c r="Z1662" t="s">
        <v>953</v>
      </c>
      <c r="AG1662" t="s">
        <v>951</v>
      </c>
      <c r="AH1662" t="s">
        <v>954</v>
      </c>
      <c r="AI1662" t="s">
        <v>955</v>
      </c>
      <c r="AJ1662">
        <v>847825846</v>
      </c>
      <c r="AN1662">
        <v>260001</v>
      </c>
      <c r="BF1662">
        <f t="shared" si="113"/>
        <v>0</v>
      </c>
      <c r="BG1662" s="22">
        <f t="shared" si="114"/>
        <v>-122</v>
      </c>
      <c r="BH1662" s="61" t="s">
        <v>71</v>
      </c>
      <c r="BI1662" t="e">
        <f>+VLOOKUP(AG1662,Sheet4!A:A,1,FALSE())</f>
        <v>#N/A</v>
      </c>
      <c r="BN1662" s="62">
        <v>98</v>
      </c>
      <c r="BO1662" t="s">
        <v>956</v>
      </c>
    </row>
    <row r="1663" spans="1:68" ht="12.75" hidden="1" customHeight="1" x14ac:dyDescent="0.3">
      <c r="A1663" s="60">
        <v>46114</v>
      </c>
      <c r="B1663" t="s">
        <v>78</v>
      </c>
      <c r="F1663" s="63">
        <v>3</v>
      </c>
      <c r="G1663">
        <v>1.5</v>
      </c>
      <c r="H1663">
        <v>15</v>
      </c>
      <c r="I1663">
        <v>15</v>
      </c>
      <c r="J1663" s="22">
        <v>12</v>
      </c>
      <c r="R1663" t="s">
        <v>79</v>
      </c>
      <c r="V1663">
        <v>2601194</v>
      </c>
      <c r="W1663" t="s">
        <v>951</v>
      </c>
      <c r="X1663" t="s">
        <v>94</v>
      </c>
      <c r="Y1663" t="s">
        <v>952</v>
      </c>
      <c r="Z1663" t="s">
        <v>957</v>
      </c>
      <c r="AG1663" t="s">
        <v>951</v>
      </c>
      <c r="AH1663" t="s">
        <v>954</v>
      </c>
      <c r="AI1663" t="s">
        <v>955</v>
      </c>
      <c r="AJ1663">
        <v>847825846</v>
      </c>
      <c r="AN1663">
        <v>260001</v>
      </c>
      <c r="BF1663">
        <f t="shared" si="113"/>
        <v>0</v>
      </c>
      <c r="BG1663" s="22">
        <f t="shared" si="114"/>
        <v>-15</v>
      </c>
      <c r="BH1663" s="61" t="s">
        <v>71</v>
      </c>
      <c r="BI1663" t="e">
        <f>+VLOOKUP(AG1663,Sheet4!A:A,1,FALSE())</f>
        <v>#N/A</v>
      </c>
      <c r="BN1663" s="62">
        <v>12</v>
      </c>
      <c r="BO1663" t="s">
        <v>956</v>
      </c>
    </row>
    <row r="1664" spans="1:68" ht="12.75" hidden="1" customHeight="1" x14ac:dyDescent="0.3">
      <c r="A1664" s="60">
        <v>46114</v>
      </c>
      <c r="B1664" t="s">
        <v>78</v>
      </c>
      <c r="F1664" s="63">
        <v>4</v>
      </c>
      <c r="G1664">
        <v>2</v>
      </c>
      <c r="H1664">
        <v>21</v>
      </c>
      <c r="I1664">
        <v>21</v>
      </c>
      <c r="J1664" s="22">
        <v>17</v>
      </c>
      <c r="R1664" t="s">
        <v>79</v>
      </c>
      <c r="V1664">
        <v>2601194</v>
      </c>
      <c r="W1664" t="s">
        <v>951</v>
      </c>
      <c r="X1664" t="s">
        <v>94</v>
      </c>
      <c r="Y1664" t="s">
        <v>952</v>
      </c>
      <c r="Z1664" t="s">
        <v>810</v>
      </c>
      <c r="AG1664" t="s">
        <v>951</v>
      </c>
      <c r="AH1664" t="s">
        <v>954</v>
      </c>
      <c r="AI1664" t="s">
        <v>955</v>
      </c>
      <c r="AJ1664">
        <v>847825846</v>
      </c>
      <c r="AN1664">
        <v>260001</v>
      </c>
      <c r="BF1664">
        <f t="shared" si="113"/>
        <v>0</v>
      </c>
      <c r="BG1664" s="22">
        <f t="shared" si="114"/>
        <v>-21</v>
      </c>
      <c r="BH1664" s="61" t="s">
        <v>71</v>
      </c>
      <c r="BI1664" t="e">
        <f>+VLOOKUP(AG1664,Sheet4!A:A,1,FALSE())</f>
        <v>#N/A</v>
      </c>
      <c r="BN1664" s="62">
        <v>17</v>
      </c>
      <c r="BO1664" t="s">
        <v>956</v>
      </c>
    </row>
    <row r="1665" spans="1:68" ht="12.75" hidden="1" customHeight="1" x14ac:dyDescent="0.3">
      <c r="A1665" s="60">
        <v>46114</v>
      </c>
      <c r="B1665" t="s">
        <v>80</v>
      </c>
      <c r="F1665">
        <v>300</v>
      </c>
      <c r="G1665">
        <v>300</v>
      </c>
      <c r="H1665">
        <v>1525</v>
      </c>
      <c r="I1665">
        <v>1525</v>
      </c>
      <c r="J1665" s="22">
        <v>1225</v>
      </c>
      <c r="R1665" t="s">
        <v>81</v>
      </c>
      <c r="V1665">
        <v>2601194</v>
      </c>
      <c r="W1665" t="s">
        <v>951</v>
      </c>
      <c r="X1665" t="s">
        <v>94</v>
      </c>
      <c r="Y1665" t="s">
        <v>952</v>
      </c>
      <c r="Z1665" t="s">
        <v>953</v>
      </c>
      <c r="AG1665" t="s">
        <v>951</v>
      </c>
      <c r="AH1665" t="s">
        <v>954</v>
      </c>
      <c r="AI1665" t="s">
        <v>955</v>
      </c>
      <c r="AJ1665">
        <v>847825846</v>
      </c>
      <c r="AN1665">
        <v>260001</v>
      </c>
      <c r="BF1665">
        <f t="shared" si="113"/>
        <v>0</v>
      </c>
      <c r="BG1665" s="22">
        <f t="shared" si="114"/>
        <v>-1525</v>
      </c>
      <c r="BH1665" s="61" t="s">
        <v>71</v>
      </c>
      <c r="BI1665" t="e">
        <f>+VLOOKUP(AG1665,Sheet4!A:A,1,FALSE())</f>
        <v>#N/A</v>
      </c>
      <c r="BN1665" s="62">
        <v>1225</v>
      </c>
      <c r="BO1665" t="s">
        <v>956</v>
      </c>
    </row>
    <row r="1666" spans="1:68" ht="12.75" hidden="1" customHeight="1" x14ac:dyDescent="0.3">
      <c r="A1666" s="60">
        <v>46114</v>
      </c>
      <c r="B1666" t="s">
        <v>80</v>
      </c>
      <c r="F1666">
        <v>37.5</v>
      </c>
      <c r="G1666">
        <v>37.5</v>
      </c>
      <c r="H1666">
        <v>187.5</v>
      </c>
      <c r="I1666">
        <v>187.5</v>
      </c>
      <c r="J1666" s="22">
        <v>150</v>
      </c>
      <c r="R1666" t="s">
        <v>81</v>
      </c>
      <c r="V1666">
        <v>2601194</v>
      </c>
      <c r="W1666" t="s">
        <v>951</v>
      </c>
      <c r="X1666" t="s">
        <v>94</v>
      </c>
      <c r="Y1666" t="s">
        <v>952</v>
      </c>
      <c r="Z1666" t="s">
        <v>957</v>
      </c>
      <c r="AG1666" t="s">
        <v>951</v>
      </c>
      <c r="AH1666" t="s">
        <v>954</v>
      </c>
      <c r="AI1666" t="s">
        <v>955</v>
      </c>
      <c r="AJ1666">
        <v>847825846</v>
      </c>
      <c r="AN1666">
        <v>260001</v>
      </c>
      <c r="BF1666">
        <f t="shared" ref="BF1666:BF1729" si="117">+BC1666+BD1666</f>
        <v>0</v>
      </c>
      <c r="BG1666" s="22">
        <f t="shared" ref="BG1666:BG1729" si="118">+BF1666-I1666</f>
        <v>-187.5</v>
      </c>
      <c r="BH1666" s="61" t="s">
        <v>71</v>
      </c>
      <c r="BI1666" t="e">
        <f>+VLOOKUP(AG1666,Sheet4!A:A,1,FALSE())</f>
        <v>#N/A</v>
      </c>
      <c r="BN1666" s="62">
        <v>150</v>
      </c>
      <c r="BO1666" t="s">
        <v>956</v>
      </c>
    </row>
    <row r="1667" spans="1:68" ht="12.75" hidden="1" customHeight="1" x14ac:dyDescent="0.3">
      <c r="A1667" s="60">
        <v>46114</v>
      </c>
      <c r="B1667" t="s">
        <v>80</v>
      </c>
      <c r="F1667">
        <v>50</v>
      </c>
      <c r="G1667">
        <v>50</v>
      </c>
      <c r="H1667">
        <v>262.5</v>
      </c>
      <c r="I1667">
        <v>262.5</v>
      </c>
      <c r="J1667" s="22">
        <v>212.5</v>
      </c>
      <c r="R1667" t="s">
        <v>81</v>
      </c>
      <c r="V1667">
        <v>2601194</v>
      </c>
      <c r="W1667" t="s">
        <v>951</v>
      </c>
      <c r="X1667" t="s">
        <v>94</v>
      </c>
      <c r="Y1667" t="s">
        <v>952</v>
      </c>
      <c r="Z1667" t="s">
        <v>810</v>
      </c>
      <c r="AG1667" t="s">
        <v>951</v>
      </c>
      <c r="AH1667" t="s">
        <v>954</v>
      </c>
      <c r="AI1667" t="s">
        <v>955</v>
      </c>
      <c r="AJ1667">
        <v>847825846</v>
      </c>
      <c r="AN1667">
        <v>260001</v>
      </c>
      <c r="BF1667">
        <f t="shared" si="117"/>
        <v>0</v>
      </c>
      <c r="BG1667" s="22">
        <f t="shared" si="118"/>
        <v>-262.5</v>
      </c>
      <c r="BH1667" s="61" t="s">
        <v>71</v>
      </c>
      <c r="BI1667" t="e">
        <f>+VLOOKUP(AG1667,Sheet4!A:A,1,FALSE())</f>
        <v>#N/A</v>
      </c>
      <c r="BN1667" s="62">
        <v>212.5</v>
      </c>
      <c r="BO1667" t="s">
        <v>956</v>
      </c>
    </row>
    <row r="1668" spans="1:68" ht="12.75" hidden="1" customHeight="1" x14ac:dyDescent="0.3">
      <c r="A1668" s="60">
        <v>46114</v>
      </c>
      <c r="B1668" t="s">
        <v>82</v>
      </c>
      <c r="F1668" s="63">
        <v>240</v>
      </c>
      <c r="G1668">
        <v>120</v>
      </c>
      <c r="H1668">
        <v>420</v>
      </c>
      <c r="I1668">
        <v>420</v>
      </c>
      <c r="J1668" s="22">
        <v>180</v>
      </c>
      <c r="R1668" t="s">
        <v>83</v>
      </c>
      <c r="V1668">
        <v>2601194</v>
      </c>
      <c r="W1668" t="s">
        <v>951</v>
      </c>
      <c r="X1668" t="s">
        <v>94</v>
      </c>
      <c r="Y1668" t="s">
        <v>952</v>
      </c>
      <c r="Z1668" t="s">
        <v>953</v>
      </c>
      <c r="AG1668" t="s">
        <v>951</v>
      </c>
      <c r="AH1668" t="s">
        <v>954</v>
      </c>
      <c r="AI1668" t="s">
        <v>955</v>
      </c>
      <c r="AJ1668">
        <v>847825846</v>
      </c>
      <c r="AN1668">
        <v>260001</v>
      </c>
      <c r="BF1668">
        <f t="shared" si="117"/>
        <v>0</v>
      </c>
      <c r="BG1668" s="22">
        <f t="shared" si="118"/>
        <v>-420</v>
      </c>
      <c r="BH1668" s="61" t="s">
        <v>71</v>
      </c>
      <c r="BI1668" t="e">
        <f>+VLOOKUP(AG1668,Sheet4!A:A,1,FALSE())</f>
        <v>#N/A</v>
      </c>
      <c r="BN1668" s="62">
        <v>180</v>
      </c>
      <c r="BO1668" t="s">
        <v>956</v>
      </c>
    </row>
    <row r="1669" spans="1:68" ht="12.75" hidden="1" customHeight="1" x14ac:dyDescent="0.3">
      <c r="A1669" s="60">
        <v>46114</v>
      </c>
      <c r="B1669" t="s">
        <v>84</v>
      </c>
      <c r="F1669">
        <v>4000</v>
      </c>
      <c r="G1669">
        <v>4000</v>
      </c>
      <c r="H1669">
        <v>7000</v>
      </c>
      <c r="I1669">
        <v>7000</v>
      </c>
      <c r="J1669" s="22">
        <v>3000</v>
      </c>
      <c r="R1669" t="s">
        <v>85</v>
      </c>
      <c r="V1669">
        <v>2601194</v>
      </c>
      <c r="W1669" t="s">
        <v>951</v>
      </c>
      <c r="X1669" t="s">
        <v>94</v>
      </c>
      <c r="Y1669" t="s">
        <v>952</v>
      </c>
      <c r="Z1669" t="s">
        <v>953</v>
      </c>
      <c r="AG1669" t="s">
        <v>951</v>
      </c>
      <c r="AH1669" t="s">
        <v>954</v>
      </c>
      <c r="AI1669" t="s">
        <v>955</v>
      </c>
      <c r="AJ1669">
        <v>847825846</v>
      </c>
      <c r="AN1669">
        <v>260001</v>
      </c>
      <c r="BF1669">
        <f t="shared" si="117"/>
        <v>0</v>
      </c>
      <c r="BG1669" s="22">
        <f t="shared" si="118"/>
        <v>-7000</v>
      </c>
      <c r="BH1669" s="61" t="s">
        <v>71</v>
      </c>
      <c r="BI1669" t="e">
        <f>+VLOOKUP(AG1669,Sheet4!A:A,1,FALSE())</f>
        <v>#N/A</v>
      </c>
      <c r="BN1669" s="62">
        <v>3000</v>
      </c>
      <c r="BO1669" t="s">
        <v>956</v>
      </c>
    </row>
    <row r="1670" spans="1:68" ht="12.75" customHeight="1" x14ac:dyDescent="0.3">
      <c r="A1670" s="60">
        <v>46114</v>
      </c>
      <c r="B1670" t="s">
        <v>63</v>
      </c>
      <c r="F1670">
        <v>480</v>
      </c>
      <c r="G1670">
        <v>480</v>
      </c>
      <c r="H1670">
        <v>390</v>
      </c>
      <c r="I1670">
        <v>390</v>
      </c>
      <c r="J1670" s="22">
        <v>-90</v>
      </c>
      <c r="R1670" t="s">
        <v>64</v>
      </c>
      <c r="V1670">
        <v>2601195</v>
      </c>
      <c r="W1670" t="s">
        <v>958</v>
      </c>
      <c r="X1670" t="s">
        <v>169</v>
      </c>
      <c r="Y1670" t="s">
        <v>731</v>
      </c>
      <c r="Z1670" t="s">
        <v>959</v>
      </c>
      <c r="AG1670" t="s">
        <v>958</v>
      </c>
      <c r="AH1670" t="s">
        <v>960</v>
      </c>
      <c r="AI1670" t="s">
        <v>734</v>
      </c>
      <c r="AJ1670">
        <v>877002151</v>
      </c>
      <c r="AN1670">
        <v>260001</v>
      </c>
      <c r="BF1670">
        <f t="shared" si="117"/>
        <v>0</v>
      </c>
      <c r="BG1670" s="22">
        <f t="shared" si="118"/>
        <v>-390</v>
      </c>
      <c r="BH1670" s="61" t="s">
        <v>71</v>
      </c>
      <c r="BI1670" t="e">
        <f>+VLOOKUP(AG1670,Sheet4!A:A,1,FALSE())</f>
        <v>#N/A</v>
      </c>
      <c r="BN1670" s="62">
        <v>-90</v>
      </c>
      <c r="BO1670" t="s">
        <v>961</v>
      </c>
      <c r="BP1670" t="s">
        <v>101</v>
      </c>
    </row>
    <row r="1671" spans="1:68" ht="12.75" customHeight="1" x14ac:dyDescent="0.3">
      <c r="A1671" s="60">
        <v>46114</v>
      </c>
      <c r="B1671" t="s">
        <v>63</v>
      </c>
      <c r="F1671">
        <v>600</v>
      </c>
      <c r="G1671">
        <v>600</v>
      </c>
      <c r="H1671">
        <v>480</v>
      </c>
      <c r="I1671">
        <v>480</v>
      </c>
      <c r="J1671" s="22">
        <v>-120</v>
      </c>
      <c r="R1671" t="s">
        <v>64</v>
      </c>
      <c r="V1671">
        <v>2601195</v>
      </c>
      <c r="W1671" t="s">
        <v>958</v>
      </c>
      <c r="X1671" t="s">
        <v>169</v>
      </c>
      <c r="Y1671" t="s">
        <v>731</v>
      </c>
      <c r="Z1671" t="s">
        <v>962</v>
      </c>
      <c r="AG1671" t="s">
        <v>958</v>
      </c>
      <c r="AH1671" t="s">
        <v>960</v>
      </c>
      <c r="AI1671" t="s">
        <v>734</v>
      </c>
      <c r="AJ1671">
        <v>877002151</v>
      </c>
      <c r="AN1671">
        <v>260001</v>
      </c>
      <c r="BF1671">
        <f t="shared" si="117"/>
        <v>0</v>
      </c>
      <c r="BG1671" s="22">
        <f t="shared" si="118"/>
        <v>-480</v>
      </c>
      <c r="BH1671" s="61" t="s">
        <v>71</v>
      </c>
      <c r="BI1671" t="e">
        <f>+VLOOKUP(AG1671,Sheet4!A:A,1,FALSE())</f>
        <v>#N/A</v>
      </c>
      <c r="BN1671" s="62">
        <v>-120</v>
      </c>
      <c r="BO1671" t="s">
        <v>961</v>
      </c>
      <c r="BP1671" t="s">
        <v>101</v>
      </c>
    </row>
    <row r="1672" spans="1:68" ht="12.75" customHeight="1" x14ac:dyDescent="0.3">
      <c r="A1672" s="60">
        <v>46114</v>
      </c>
      <c r="B1672" t="s">
        <v>63</v>
      </c>
      <c r="F1672">
        <v>105</v>
      </c>
      <c r="G1672">
        <v>105</v>
      </c>
      <c r="H1672">
        <v>90</v>
      </c>
      <c r="I1672">
        <v>90</v>
      </c>
      <c r="J1672" s="22">
        <v>-15</v>
      </c>
      <c r="R1672" t="s">
        <v>64</v>
      </c>
      <c r="V1672">
        <v>2601195</v>
      </c>
      <c r="W1672" t="s">
        <v>958</v>
      </c>
      <c r="X1672" t="s">
        <v>169</v>
      </c>
      <c r="Y1672" t="s">
        <v>731</v>
      </c>
      <c r="Z1672" t="s">
        <v>963</v>
      </c>
      <c r="AG1672" t="s">
        <v>958</v>
      </c>
      <c r="AH1672" t="s">
        <v>960</v>
      </c>
      <c r="AI1672" t="s">
        <v>734</v>
      </c>
      <c r="AJ1672">
        <v>877002151</v>
      </c>
      <c r="AN1672">
        <v>260001</v>
      </c>
      <c r="BF1672">
        <f t="shared" si="117"/>
        <v>0</v>
      </c>
      <c r="BG1672" s="22">
        <f t="shared" si="118"/>
        <v>-90</v>
      </c>
      <c r="BH1672" s="61" t="s">
        <v>71</v>
      </c>
      <c r="BI1672" t="e">
        <f>+VLOOKUP(AG1672,Sheet4!A:A,1,FALSE())</f>
        <v>#N/A</v>
      </c>
      <c r="BN1672" s="62">
        <v>-15</v>
      </c>
      <c r="BO1672" t="s">
        <v>961</v>
      </c>
      <c r="BP1672" t="s">
        <v>101</v>
      </c>
    </row>
    <row r="1673" spans="1:68" ht="12.75" customHeight="1" x14ac:dyDescent="0.3">
      <c r="A1673" s="60">
        <v>46114</v>
      </c>
      <c r="B1673" t="s">
        <v>63</v>
      </c>
      <c r="F1673">
        <v>525</v>
      </c>
      <c r="G1673">
        <v>525</v>
      </c>
      <c r="H1673">
        <v>420</v>
      </c>
      <c r="I1673">
        <v>420</v>
      </c>
      <c r="J1673" s="22">
        <v>-105</v>
      </c>
      <c r="R1673" t="s">
        <v>64</v>
      </c>
      <c r="V1673">
        <v>2601195</v>
      </c>
      <c r="W1673" t="s">
        <v>958</v>
      </c>
      <c r="X1673" t="s">
        <v>169</v>
      </c>
      <c r="Y1673" t="s">
        <v>731</v>
      </c>
      <c r="Z1673" t="s">
        <v>964</v>
      </c>
      <c r="AG1673" t="s">
        <v>958</v>
      </c>
      <c r="AH1673" t="s">
        <v>960</v>
      </c>
      <c r="AI1673" t="s">
        <v>734</v>
      </c>
      <c r="AJ1673">
        <v>877002151</v>
      </c>
      <c r="AN1673">
        <v>260001</v>
      </c>
      <c r="BF1673">
        <f t="shared" si="117"/>
        <v>0</v>
      </c>
      <c r="BG1673" s="22">
        <f t="shared" si="118"/>
        <v>-420</v>
      </c>
      <c r="BH1673" s="61" t="s">
        <v>71</v>
      </c>
      <c r="BI1673" t="e">
        <f>+VLOOKUP(AG1673,Sheet4!A:A,1,FALSE())</f>
        <v>#N/A</v>
      </c>
      <c r="BN1673" s="62">
        <v>-105</v>
      </c>
      <c r="BO1673" t="s">
        <v>961</v>
      </c>
      <c r="BP1673" t="s">
        <v>101</v>
      </c>
    </row>
    <row r="1674" spans="1:68" ht="12.75" customHeight="1" x14ac:dyDescent="0.3">
      <c r="A1674" s="60">
        <v>46114</v>
      </c>
      <c r="B1674" t="s">
        <v>63</v>
      </c>
      <c r="F1674">
        <v>990</v>
      </c>
      <c r="G1674">
        <v>990</v>
      </c>
      <c r="H1674">
        <v>795</v>
      </c>
      <c r="I1674">
        <v>795</v>
      </c>
      <c r="J1674" s="22">
        <v>-195</v>
      </c>
      <c r="R1674" t="s">
        <v>64</v>
      </c>
      <c r="V1674">
        <v>2601195</v>
      </c>
      <c r="W1674" t="s">
        <v>958</v>
      </c>
      <c r="X1674" t="s">
        <v>169</v>
      </c>
      <c r="Y1674" t="s">
        <v>731</v>
      </c>
      <c r="Z1674" t="s">
        <v>965</v>
      </c>
      <c r="AG1674" t="s">
        <v>958</v>
      </c>
      <c r="AH1674" t="s">
        <v>960</v>
      </c>
      <c r="AI1674" t="s">
        <v>734</v>
      </c>
      <c r="AJ1674">
        <v>877002151</v>
      </c>
      <c r="AN1674">
        <v>260001</v>
      </c>
      <c r="BF1674">
        <f t="shared" si="117"/>
        <v>0</v>
      </c>
      <c r="BG1674" s="22">
        <f t="shared" si="118"/>
        <v>-795</v>
      </c>
      <c r="BH1674" s="61" t="s">
        <v>71</v>
      </c>
      <c r="BI1674" t="e">
        <f>+VLOOKUP(AG1674,Sheet4!A:A,1,FALSE())</f>
        <v>#N/A</v>
      </c>
      <c r="BN1674" s="62">
        <v>-195</v>
      </c>
      <c r="BO1674" t="s">
        <v>961</v>
      </c>
      <c r="BP1674" t="s">
        <v>101</v>
      </c>
    </row>
    <row r="1675" spans="1:68" ht="12.75" customHeight="1" x14ac:dyDescent="0.3">
      <c r="A1675" s="60">
        <v>46114</v>
      </c>
      <c r="B1675" t="s">
        <v>63</v>
      </c>
      <c r="F1675">
        <v>1155</v>
      </c>
      <c r="G1675">
        <v>1155</v>
      </c>
      <c r="H1675">
        <v>930</v>
      </c>
      <c r="I1675">
        <v>930</v>
      </c>
      <c r="J1675" s="22">
        <v>-225</v>
      </c>
      <c r="R1675" t="s">
        <v>64</v>
      </c>
      <c r="V1675">
        <v>2601195</v>
      </c>
      <c r="W1675" t="s">
        <v>958</v>
      </c>
      <c r="X1675" t="s">
        <v>169</v>
      </c>
      <c r="Y1675" t="s">
        <v>731</v>
      </c>
      <c r="Z1675" t="s">
        <v>966</v>
      </c>
      <c r="AG1675" t="s">
        <v>958</v>
      </c>
      <c r="AH1675" t="s">
        <v>960</v>
      </c>
      <c r="AI1675" t="s">
        <v>734</v>
      </c>
      <c r="AJ1675">
        <v>877002151</v>
      </c>
      <c r="AN1675">
        <v>260001</v>
      </c>
      <c r="BF1675">
        <f t="shared" si="117"/>
        <v>0</v>
      </c>
      <c r="BG1675" s="22">
        <f t="shared" si="118"/>
        <v>-930</v>
      </c>
      <c r="BH1675" s="61" t="s">
        <v>71</v>
      </c>
      <c r="BI1675" t="e">
        <f>+VLOOKUP(AG1675,Sheet4!A:A,1,FALSE())</f>
        <v>#N/A</v>
      </c>
      <c r="BN1675" s="62">
        <v>-225</v>
      </c>
      <c r="BO1675" t="s">
        <v>961</v>
      </c>
      <c r="BP1675" t="s">
        <v>101</v>
      </c>
    </row>
    <row r="1676" spans="1:68" ht="12.75" customHeight="1" x14ac:dyDescent="0.3">
      <c r="A1676" s="60">
        <v>46114</v>
      </c>
      <c r="B1676" t="s">
        <v>63</v>
      </c>
      <c r="F1676">
        <v>2565</v>
      </c>
      <c r="G1676">
        <v>2565</v>
      </c>
      <c r="H1676">
        <v>2055</v>
      </c>
      <c r="I1676">
        <v>2055</v>
      </c>
      <c r="J1676" s="22">
        <v>-510</v>
      </c>
      <c r="R1676" t="s">
        <v>64</v>
      </c>
      <c r="V1676">
        <v>2601195</v>
      </c>
      <c r="W1676" t="s">
        <v>958</v>
      </c>
      <c r="X1676" t="s">
        <v>169</v>
      </c>
      <c r="Y1676" t="s">
        <v>731</v>
      </c>
      <c r="Z1676" t="s">
        <v>967</v>
      </c>
      <c r="AG1676" t="s">
        <v>958</v>
      </c>
      <c r="AH1676" t="s">
        <v>960</v>
      </c>
      <c r="AI1676" t="s">
        <v>734</v>
      </c>
      <c r="AJ1676">
        <v>877002151</v>
      </c>
      <c r="AN1676">
        <v>260001</v>
      </c>
      <c r="BF1676">
        <f t="shared" si="117"/>
        <v>0</v>
      </c>
      <c r="BG1676" s="22">
        <f t="shared" si="118"/>
        <v>-2055</v>
      </c>
      <c r="BH1676" s="61" t="s">
        <v>71</v>
      </c>
      <c r="BI1676" t="e">
        <f>+VLOOKUP(AG1676,Sheet4!A:A,1,FALSE())</f>
        <v>#N/A</v>
      </c>
      <c r="BN1676" s="62">
        <v>-510</v>
      </c>
      <c r="BO1676" t="s">
        <v>961</v>
      </c>
      <c r="BP1676" t="s">
        <v>101</v>
      </c>
    </row>
    <row r="1677" spans="1:68" ht="12.75" customHeight="1" x14ac:dyDescent="0.3">
      <c r="A1677" s="60">
        <v>46114</v>
      </c>
      <c r="B1677" t="s">
        <v>63</v>
      </c>
      <c r="F1677">
        <v>675</v>
      </c>
      <c r="G1677">
        <v>675</v>
      </c>
      <c r="H1677">
        <v>540</v>
      </c>
      <c r="I1677">
        <v>540</v>
      </c>
      <c r="J1677" s="22">
        <v>-135</v>
      </c>
      <c r="R1677" t="s">
        <v>64</v>
      </c>
      <c r="V1677">
        <v>2601195</v>
      </c>
      <c r="W1677" t="s">
        <v>958</v>
      </c>
      <c r="X1677" t="s">
        <v>169</v>
      </c>
      <c r="Y1677" t="s">
        <v>731</v>
      </c>
      <c r="Z1677" t="s">
        <v>740</v>
      </c>
      <c r="AG1677" t="s">
        <v>958</v>
      </c>
      <c r="AH1677" t="s">
        <v>960</v>
      </c>
      <c r="AI1677" t="s">
        <v>734</v>
      </c>
      <c r="AJ1677">
        <v>877002151</v>
      </c>
      <c r="AN1677">
        <v>260001</v>
      </c>
      <c r="BF1677">
        <f t="shared" si="117"/>
        <v>0</v>
      </c>
      <c r="BG1677" s="22">
        <f t="shared" si="118"/>
        <v>-540</v>
      </c>
      <c r="BH1677" s="61" t="s">
        <v>71</v>
      </c>
      <c r="BI1677" t="e">
        <f>+VLOOKUP(AG1677,Sheet4!A:A,1,FALSE())</f>
        <v>#N/A</v>
      </c>
      <c r="BN1677" s="62">
        <v>-135</v>
      </c>
      <c r="BO1677" t="s">
        <v>961</v>
      </c>
      <c r="BP1677" t="s">
        <v>101</v>
      </c>
    </row>
    <row r="1678" spans="1:68" ht="12.75" hidden="1" customHeight="1" x14ac:dyDescent="0.3">
      <c r="A1678" s="60">
        <v>46114</v>
      </c>
      <c r="B1678" t="s">
        <v>74</v>
      </c>
      <c r="F1678" s="63">
        <v>32</v>
      </c>
      <c r="G1678">
        <v>16</v>
      </c>
      <c r="H1678">
        <v>26</v>
      </c>
      <c r="I1678">
        <v>26</v>
      </c>
      <c r="J1678" s="22">
        <v>-6</v>
      </c>
      <c r="R1678" t="s">
        <v>75</v>
      </c>
      <c r="V1678">
        <v>2601195</v>
      </c>
      <c r="W1678" t="s">
        <v>958</v>
      </c>
      <c r="X1678" t="s">
        <v>169</v>
      </c>
      <c r="Y1678" t="s">
        <v>731</v>
      </c>
      <c r="Z1678" t="s">
        <v>959</v>
      </c>
      <c r="AG1678" t="s">
        <v>958</v>
      </c>
      <c r="AH1678" t="s">
        <v>960</v>
      </c>
      <c r="AI1678" t="s">
        <v>734</v>
      </c>
      <c r="AJ1678">
        <v>877002151</v>
      </c>
      <c r="AN1678">
        <v>260001</v>
      </c>
      <c r="BF1678">
        <f t="shared" si="117"/>
        <v>0</v>
      </c>
      <c r="BG1678" s="22">
        <f t="shared" si="118"/>
        <v>-26</v>
      </c>
      <c r="BH1678" s="61" t="s">
        <v>71</v>
      </c>
      <c r="BI1678" t="e">
        <f>+VLOOKUP(AG1678,Sheet4!A:A,1,FALSE())</f>
        <v>#N/A</v>
      </c>
      <c r="BN1678" s="62">
        <v>-6</v>
      </c>
      <c r="BO1678" t="s">
        <v>961</v>
      </c>
    </row>
    <row r="1679" spans="1:68" ht="12.75" hidden="1" customHeight="1" x14ac:dyDescent="0.3">
      <c r="A1679" s="60">
        <v>46114</v>
      </c>
      <c r="B1679" t="s">
        <v>74</v>
      </c>
      <c r="F1679" s="63">
        <v>40</v>
      </c>
      <c r="G1679">
        <v>20</v>
      </c>
      <c r="H1679">
        <v>32</v>
      </c>
      <c r="I1679">
        <v>32</v>
      </c>
      <c r="J1679" s="22">
        <v>-8</v>
      </c>
      <c r="R1679" t="s">
        <v>75</v>
      </c>
      <c r="V1679">
        <v>2601195</v>
      </c>
      <c r="W1679" t="s">
        <v>958</v>
      </c>
      <c r="X1679" t="s">
        <v>169</v>
      </c>
      <c r="Y1679" t="s">
        <v>731</v>
      </c>
      <c r="Z1679" t="s">
        <v>962</v>
      </c>
      <c r="AG1679" t="s">
        <v>958</v>
      </c>
      <c r="AH1679" t="s">
        <v>960</v>
      </c>
      <c r="AI1679" t="s">
        <v>734</v>
      </c>
      <c r="AJ1679">
        <v>877002151</v>
      </c>
      <c r="AN1679">
        <v>260001</v>
      </c>
      <c r="BF1679">
        <f t="shared" si="117"/>
        <v>0</v>
      </c>
      <c r="BG1679" s="22">
        <f t="shared" si="118"/>
        <v>-32</v>
      </c>
      <c r="BH1679" s="61" t="s">
        <v>71</v>
      </c>
      <c r="BI1679" t="e">
        <f>+VLOOKUP(AG1679,Sheet4!A:A,1,FALSE())</f>
        <v>#N/A</v>
      </c>
      <c r="BN1679" s="62">
        <v>-8</v>
      </c>
      <c r="BO1679" t="s">
        <v>961</v>
      </c>
    </row>
    <row r="1680" spans="1:68" ht="12.75" hidden="1" customHeight="1" x14ac:dyDescent="0.3">
      <c r="A1680" s="60">
        <v>46114</v>
      </c>
      <c r="B1680" t="s">
        <v>74</v>
      </c>
      <c r="F1680" s="63">
        <v>7</v>
      </c>
      <c r="G1680">
        <v>3.5</v>
      </c>
      <c r="H1680">
        <v>6</v>
      </c>
      <c r="I1680">
        <v>6</v>
      </c>
      <c r="J1680" s="22">
        <v>-1</v>
      </c>
      <c r="R1680" t="s">
        <v>75</v>
      </c>
      <c r="V1680">
        <v>2601195</v>
      </c>
      <c r="W1680" t="s">
        <v>958</v>
      </c>
      <c r="X1680" t="s">
        <v>169</v>
      </c>
      <c r="Y1680" t="s">
        <v>731</v>
      </c>
      <c r="Z1680" t="s">
        <v>963</v>
      </c>
      <c r="AG1680" t="s">
        <v>958</v>
      </c>
      <c r="AH1680" t="s">
        <v>960</v>
      </c>
      <c r="AI1680" t="s">
        <v>734</v>
      </c>
      <c r="AJ1680">
        <v>877002151</v>
      </c>
      <c r="AN1680">
        <v>260001</v>
      </c>
      <c r="BF1680">
        <f t="shared" si="117"/>
        <v>0</v>
      </c>
      <c r="BG1680" s="22">
        <f t="shared" si="118"/>
        <v>-6</v>
      </c>
      <c r="BH1680" s="61" t="s">
        <v>71</v>
      </c>
      <c r="BI1680" t="e">
        <f>+VLOOKUP(AG1680,Sheet4!A:A,1,FALSE())</f>
        <v>#N/A</v>
      </c>
      <c r="BN1680" s="62">
        <v>-1</v>
      </c>
      <c r="BO1680" t="s">
        <v>961</v>
      </c>
    </row>
    <row r="1681" spans="1:67" ht="12.75" hidden="1" customHeight="1" x14ac:dyDescent="0.3">
      <c r="A1681" s="60">
        <v>46114</v>
      </c>
      <c r="B1681" t="s">
        <v>74</v>
      </c>
      <c r="F1681" s="63">
        <v>35</v>
      </c>
      <c r="G1681">
        <v>17.5</v>
      </c>
      <c r="H1681">
        <v>28</v>
      </c>
      <c r="I1681">
        <v>28</v>
      </c>
      <c r="J1681" s="22">
        <v>-7</v>
      </c>
      <c r="R1681" t="s">
        <v>75</v>
      </c>
      <c r="V1681">
        <v>2601195</v>
      </c>
      <c r="W1681" t="s">
        <v>958</v>
      </c>
      <c r="X1681" t="s">
        <v>169</v>
      </c>
      <c r="Y1681" t="s">
        <v>731</v>
      </c>
      <c r="Z1681" t="s">
        <v>964</v>
      </c>
      <c r="AG1681" t="s">
        <v>958</v>
      </c>
      <c r="AH1681" t="s">
        <v>960</v>
      </c>
      <c r="AI1681" t="s">
        <v>734</v>
      </c>
      <c r="AJ1681">
        <v>877002151</v>
      </c>
      <c r="AN1681">
        <v>260001</v>
      </c>
      <c r="BF1681">
        <f t="shared" si="117"/>
        <v>0</v>
      </c>
      <c r="BG1681" s="22">
        <f t="shared" si="118"/>
        <v>-28</v>
      </c>
      <c r="BH1681" s="61" t="s">
        <v>71</v>
      </c>
      <c r="BI1681" t="e">
        <f>+VLOOKUP(AG1681,Sheet4!A:A,1,FALSE())</f>
        <v>#N/A</v>
      </c>
      <c r="BN1681" s="62">
        <v>-7</v>
      </c>
      <c r="BO1681" t="s">
        <v>961</v>
      </c>
    </row>
    <row r="1682" spans="1:67" ht="12.75" hidden="1" customHeight="1" x14ac:dyDescent="0.3">
      <c r="A1682" s="60">
        <v>46114</v>
      </c>
      <c r="B1682" t="s">
        <v>74</v>
      </c>
      <c r="F1682" s="63">
        <v>66</v>
      </c>
      <c r="G1682">
        <v>33</v>
      </c>
      <c r="H1682">
        <v>53</v>
      </c>
      <c r="I1682">
        <v>53</v>
      </c>
      <c r="J1682" s="22">
        <v>-13</v>
      </c>
      <c r="R1682" t="s">
        <v>75</v>
      </c>
      <c r="V1682">
        <v>2601195</v>
      </c>
      <c r="W1682" t="s">
        <v>958</v>
      </c>
      <c r="X1682" t="s">
        <v>169</v>
      </c>
      <c r="Y1682" t="s">
        <v>731</v>
      </c>
      <c r="Z1682" t="s">
        <v>965</v>
      </c>
      <c r="AG1682" t="s">
        <v>958</v>
      </c>
      <c r="AH1682" t="s">
        <v>960</v>
      </c>
      <c r="AI1682" t="s">
        <v>734</v>
      </c>
      <c r="AJ1682">
        <v>877002151</v>
      </c>
      <c r="AN1682">
        <v>260001</v>
      </c>
      <c r="BF1682">
        <f t="shared" si="117"/>
        <v>0</v>
      </c>
      <c r="BG1682" s="22">
        <f t="shared" si="118"/>
        <v>-53</v>
      </c>
      <c r="BH1682" s="61" t="s">
        <v>71</v>
      </c>
      <c r="BI1682" t="e">
        <f>+VLOOKUP(AG1682,Sheet4!A:A,1,FALSE())</f>
        <v>#N/A</v>
      </c>
      <c r="BN1682" s="62">
        <v>-13</v>
      </c>
      <c r="BO1682" t="s">
        <v>961</v>
      </c>
    </row>
    <row r="1683" spans="1:67" ht="12.75" hidden="1" customHeight="1" x14ac:dyDescent="0.3">
      <c r="A1683" s="60">
        <v>46114</v>
      </c>
      <c r="B1683" t="s">
        <v>74</v>
      </c>
      <c r="F1683" s="63">
        <v>77</v>
      </c>
      <c r="G1683">
        <v>38.5</v>
      </c>
      <c r="H1683">
        <v>62</v>
      </c>
      <c r="I1683">
        <v>62</v>
      </c>
      <c r="J1683" s="22">
        <v>-15</v>
      </c>
      <c r="R1683" t="s">
        <v>75</v>
      </c>
      <c r="V1683">
        <v>2601195</v>
      </c>
      <c r="W1683" t="s">
        <v>958</v>
      </c>
      <c r="X1683" t="s">
        <v>169</v>
      </c>
      <c r="Y1683" t="s">
        <v>731</v>
      </c>
      <c r="Z1683" t="s">
        <v>966</v>
      </c>
      <c r="AG1683" t="s">
        <v>958</v>
      </c>
      <c r="AH1683" t="s">
        <v>960</v>
      </c>
      <c r="AI1683" t="s">
        <v>734</v>
      </c>
      <c r="AJ1683">
        <v>877002151</v>
      </c>
      <c r="AN1683">
        <v>260001</v>
      </c>
      <c r="BF1683">
        <f t="shared" si="117"/>
        <v>0</v>
      </c>
      <c r="BG1683" s="22">
        <f t="shared" si="118"/>
        <v>-62</v>
      </c>
      <c r="BH1683" s="61" t="s">
        <v>71</v>
      </c>
      <c r="BI1683" t="e">
        <f>+VLOOKUP(AG1683,Sheet4!A:A,1,FALSE())</f>
        <v>#N/A</v>
      </c>
      <c r="BN1683" s="62">
        <v>-15</v>
      </c>
      <c r="BO1683" t="s">
        <v>961</v>
      </c>
    </row>
    <row r="1684" spans="1:67" ht="12.75" hidden="1" customHeight="1" x14ac:dyDescent="0.3">
      <c r="A1684" s="60">
        <v>46114</v>
      </c>
      <c r="B1684" t="s">
        <v>74</v>
      </c>
      <c r="F1684" s="63">
        <v>171</v>
      </c>
      <c r="G1684">
        <v>85.5</v>
      </c>
      <c r="H1684">
        <v>137</v>
      </c>
      <c r="I1684">
        <v>137</v>
      </c>
      <c r="J1684" s="22">
        <v>-34</v>
      </c>
      <c r="R1684" t="s">
        <v>75</v>
      </c>
      <c r="V1684">
        <v>2601195</v>
      </c>
      <c r="W1684" t="s">
        <v>958</v>
      </c>
      <c r="X1684" t="s">
        <v>169</v>
      </c>
      <c r="Y1684" t="s">
        <v>731</v>
      </c>
      <c r="Z1684" t="s">
        <v>967</v>
      </c>
      <c r="AG1684" t="s">
        <v>958</v>
      </c>
      <c r="AH1684" t="s">
        <v>960</v>
      </c>
      <c r="AI1684" t="s">
        <v>734</v>
      </c>
      <c r="AJ1684">
        <v>877002151</v>
      </c>
      <c r="AN1684">
        <v>260001</v>
      </c>
      <c r="BF1684">
        <f t="shared" si="117"/>
        <v>0</v>
      </c>
      <c r="BG1684" s="22">
        <f t="shared" si="118"/>
        <v>-137</v>
      </c>
      <c r="BH1684" s="61" t="s">
        <v>71</v>
      </c>
      <c r="BI1684" t="e">
        <f>+VLOOKUP(AG1684,Sheet4!A:A,1,FALSE())</f>
        <v>#N/A</v>
      </c>
      <c r="BN1684" s="62">
        <v>-34</v>
      </c>
      <c r="BO1684" t="s">
        <v>961</v>
      </c>
    </row>
    <row r="1685" spans="1:67" ht="12.75" hidden="1" customHeight="1" x14ac:dyDescent="0.3">
      <c r="A1685" s="60">
        <v>46114</v>
      </c>
      <c r="B1685" t="s">
        <v>74</v>
      </c>
      <c r="F1685" s="63">
        <v>45</v>
      </c>
      <c r="G1685">
        <v>22.5</v>
      </c>
      <c r="H1685">
        <v>36</v>
      </c>
      <c r="I1685">
        <v>36</v>
      </c>
      <c r="J1685" s="22">
        <v>-9</v>
      </c>
      <c r="R1685" t="s">
        <v>75</v>
      </c>
      <c r="V1685">
        <v>2601195</v>
      </c>
      <c r="W1685" t="s">
        <v>958</v>
      </c>
      <c r="X1685" t="s">
        <v>169</v>
      </c>
      <c r="Y1685" t="s">
        <v>731</v>
      </c>
      <c r="Z1685" t="s">
        <v>740</v>
      </c>
      <c r="AG1685" t="s">
        <v>958</v>
      </c>
      <c r="AH1685" t="s">
        <v>960</v>
      </c>
      <c r="AI1685" t="s">
        <v>734</v>
      </c>
      <c r="AJ1685">
        <v>877002151</v>
      </c>
      <c r="AN1685">
        <v>260001</v>
      </c>
      <c r="BF1685">
        <f t="shared" si="117"/>
        <v>0</v>
      </c>
      <c r="BG1685" s="22">
        <f t="shared" si="118"/>
        <v>-36</v>
      </c>
      <c r="BH1685" s="61" t="s">
        <v>71</v>
      </c>
      <c r="BI1685" t="e">
        <f>+VLOOKUP(AG1685,Sheet4!A:A,1,FALSE())</f>
        <v>#N/A</v>
      </c>
      <c r="BN1685" s="62">
        <v>-9</v>
      </c>
      <c r="BO1685" t="s">
        <v>961</v>
      </c>
    </row>
    <row r="1686" spans="1:67" ht="12.75" hidden="1" customHeight="1" x14ac:dyDescent="0.3">
      <c r="A1686" s="60">
        <v>46114</v>
      </c>
      <c r="B1686" t="s">
        <v>76</v>
      </c>
      <c r="F1686">
        <v>640</v>
      </c>
      <c r="G1686">
        <v>640</v>
      </c>
      <c r="H1686">
        <v>520</v>
      </c>
      <c r="I1686">
        <v>520</v>
      </c>
      <c r="J1686" s="22">
        <v>-120</v>
      </c>
      <c r="R1686" t="s">
        <v>77</v>
      </c>
      <c r="V1686">
        <v>2601195</v>
      </c>
      <c r="W1686" t="s">
        <v>958</v>
      </c>
      <c r="X1686" t="s">
        <v>169</v>
      </c>
      <c r="Y1686" t="s">
        <v>731</v>
      </c>
      <c r="Z1686" t="s">
        <v>959</v>
      </c>
      <c r="AG1686" t="s">
        <v>958</v>
      </c>
      <c r="AH1686" t="s">
        <v>960</v>
      </c>
      <c r="AI1686" t="s">
        <v>734</v>
      </c>
      <c r="AJ1686">
        <v>877002151</v>
      </c>
      <c r="AN1686">
        <v>260001</v>
      </c>
      <c r="BF1686">
        <f t="shared" si="117"/>
        <v>0</v>
      </c>
      <c r="BG1686" s="22">
        <f t="shared" si="118"/>
        <v>-520</v>
      </c>
      <c r="BH1686" s="61" t="s">
        <v>71</v>
      </c>
      <c r="BI1686" t="e">
        <f>+VLOOKUP(AG1686,Sheet4!A:A,1,FALSE())</f>
        <v>#N/A</v>
      </c>
      <c r="BN1686" s="62">
        <v>-120</v>
      </c>
      <c r="BO1686" t="s">
        <v>961</v>
      </c>
    </row>
    <row r="1687" spans="1:67" ht="12.75" hidden="1" customHeight="1" x14ac:dyDescent="0.3">
      <c r="A1687" s="60">
        <v>46114</v>
      </c>
      <c r="B1687" t="s">
        <v>76</v>
      </c>
      <c r="F1687">
        <v>800</v>
      </c>
      <c r="G1687">
        <v>800</v>
      </c>
      <c r="H1687">
        <v>640</v>
      </c>
      <c r="I1687">
        <v>640</v>
      </c>
      <c r="J1687" s="22">
        <v>-160</v>
      </c>
      <c r="R1687" t="s">
        <v>77</v>
      </c>
      <c r="V1687">
        <v>2601195</v>
      </c>
      <c r="W1687" t="s">
        <v>958</v>
      </c>
      <c r="X1687" t="s">
        <v>169</v>
      </c>
      <c r="Y1687" t="s">
        <v>731</v>
      </c>
      <c r="Z1687" t="s">
        <v>962</v>
      </c>
      <c r="AG1687" t="s">
        <v>958</v>
      </c>
      <c r="AH1687" t="s">
        <v>960</v>
      </c>
      <c r="AI1687" t="s">
        <v>734</v>
      </c>
      <c r="AJ1687">
        <v>877002151</v>
      </c>
      <c r="AN1687">
        <v>260001</v>
      </c>
      <c r="BF1687">
        <f t="shared" si="117"/>
        <v>0</v>
      </c>
      <c r="BG1687" s="22">
        <f t="shared" si="118"/>
        <v>-640</v>
      </c>
      <c r="BH1687" s="61" t="s">
        <v>71</v>
      </c>
      <c r="BI1687" t="e">
        <f>+VLOOKUP(AG1687,Sheet4!A:A,1,FALSE())</f>
        <v>#N/A</v>
      </c>
      <c r="BN1687" s="62">
        <v>-160</v>
      </c>
      <c r="BO1687" t="s">
        <v>961</v>
      </c>
    </row>
    <row r="1688" spans="1:67" ht="12.75" hidden="1" customHeight="1" x14ac:dyDescent="0.3">
      <c r="A1688" s="60">
        <v>46114</v>
      </c>
      <c r="B1688" t="s">
        <v>76</v>
      </c>
      <c r="F1688">
        <v>140</v>
      </c>
      <c r="G1688">
        <v>140</v>
      </c>
      <c r="H1688">
        <v>120</v>
      </c>
      <c r="I1688">
        <v>120</v>
      </c>
      <c r="J1688" s="22">
        <v>-20</v>
      </c>
      <c r="R1688" t="s">
        <v>77</v>
      </c>
      <c r="V1688">
        <v>2601195</v>
      </c>
      <c r="W1688" t="s">
        <v>958</v>
      </c>
      <c r="X1688" t="s">
        <v>169</v>
      </c>
      <c r="Y1688" t="s">
        <v>731</v>
      </c>
      <c r="Z1688" t="s">
        <v>963</v>
      </c>
      <c r="AG1688" t="s">
        <v>958</v>
      </c>
      <c r="AH1688" t="s">
        <v>960</v>
      </c>
      <c r="AI1688" t="s">
        <v>734</v>
      </c>
      <c r="AJ1688">
        <v>877002151</v>
      </c>
      <c r="AN1688">
        <v>260001</v>
      </c>
      <c r="BF1688">
        <f t="shared" si="117"/>
        <v>0</v>
      </c>
      <c r="BG1688" s="22">
        <f t="shared" si="118"/>
        <v>-120</v>
      </c>
      <c r="BH1688" s="61" t="s">
        <v>71</v>
      </c>
      <c r="BI1688" t="e">
        <f>+VLOOKUP(AG1688,Sheet4!A:A,1,FALSE())</f>
        <v>#N/A</v>
      </c>
      <c r="BN1688" s="62">
        <v>-20</v>
      </c>
      <c r="BO1688" t="s">
        <v>961</v>
      </c>
    </row>
    <row r="1689" spans="1:67" ht="12.75" hidden="1" customHeight="1" x14ac:dyDescent="0.3">
      <c r="A1689" s="60">
        <v>46114</v>
      </c>
      <c r="B1689" t="s">
        <v>76</v>
      </c>
      <c r="F1689">
        <v>700</v>
      </c>
      <c r="G1689">
        <v>700</v>
      </c>
      <c r="H1689">
        <v>560</v>
      </c>
      <c r="I1689">
        <v>560</v>
      </c>
      <c r="J1689" s="22">
        <v>-140</v>
      </c>
      <c r="R1689" t="s">
        <v>77</v>
      </c>
      <c r="V1689">
        <v>2601195</v>
      </c>
      <c r="W1689" t="s">
        <v>958</v>
      </c>
      <c r="X1689" t="s">
        <v>169</v>
      </c>
      <c r="Y1689" t="s">
        <v>731</v>
      </c>
      <c r="Z1689" t="s">
        <v>964</v>
      </c>
      <c r="AG1689" t="s">
        <v>958</v>
      </c>
      <c r="AH1689" t="s">
        <v>960</v>
      </c>
      <c r="AI1689" t="s">
        <v>734</v>
      </c>
      <c r="AJ1689">
        <v>877002151</v>
      </c>
      <c r="AN1689">
        <v>260001</v>
      </c>
      <c r="BF1689">
        <f t="shared" si="117"/>
        <v>0</v>
      </c>
      <c r="BG1689" s="22">
        <f t="shared" si="118"/>
        <v>-560</v>
      </c>
      <c r="BH1689" s="61" t="s">
        <v>71</v>
      </c>
      <c r="BI1689" t="e">
        <f>+VLOOKUP(AG1689,Sheet4!A:A,1,FALSE())</f>
        <v>#N/A</v>
      </c>
      <c r="BN1689" s="62">
        <v>-140</v>
      </c>
      <c r="BO1689" t="s">
        <v>961</v>
      </c>
    </row>
    <row r="1690" spans="1:67" ht="12.75" hidden="1" customHeight="1" x14ac:dyDescent="0.3">
      <c r="A1690" s="60">
        <v>46114</v>
      </c>
      <c r="B1690" t="s">
        <v>76</v>
      </c>
      <c r="F1690">
        <v>1320</v>
      </c>
      <c r="G1690">
        <v>1320</v>
      </c>
      <c r="H1690">
        <v>1060</v>
      </c>
      <c r="I1690">
        <v>1060</v>
      </c>
      <c r="J1690" s="22">
        <v>-260</v>
      </c>
      <c r="R1690" t="s">
        <v>77</v>
      </c>
      <c r="V1690">
        <v>2601195</v>
      </c>
      <c r="W1690" t="s">
        <v>958</v>
      </c>
      <c r="X1690" t="s">
        <v>169</v>
      </c>
      <c r="Y1690" t="s">
        <v>731</v>
      </c>
      <c r="Z1690" t="s">
        <v>965</v>
      </c>
      <c r="AG1690" t="s">
        <v>958</v>
      </c>
      <c r="AH1690" t="s">
        <v>960</v>
      </c>
      <c r="AI1690" t="s">
        <v>734</v>
      </c>
      <c r="AJ1690">
        <v>877002151</v>
      </c>
      <c r="AN1690">
        <v>260001</v>
      </c>
      <c r="BF1690">
        <f t="shared" si="117"/>
        <v>0</v>
      </c>
      <c r="BG1690" s="22">
        <f t="shared" si="118"/>
        <v>-1060</v>
      </c>
      <c r="BH1690" s="61" t="s">
        <v>71</v>
      </c>
      <c r="BI1690" t="e">
        <f>+VLOOKUP(AG1690,Sheet4!A:A,1,FALSE())</f>
        <v>#N/A</v>
      </c>
      <c r="BN1690" s="62">
        <v>-260</v>
      </c>
      <c r="BO1690" t="s">
        <v>961</v>
      </c>
    </row>
    <row r="1691" spans="1:67" ht="12.75" hidden="1" customHeight="1" x14ac:dyDescent="0.3">
      <c r="A1691" s="60">
        <v>46114</v>
      </c>
      <c r="B1691" t="s">
        <v>76</v>
      </c>
      <c r="F1691">
        <v>1540</v>
      </c>
      <c r="G1691">
        <v>1540</v>
      </c>
      <c r="H1691">
        <v>1240</v>
      </c>
      <c r="I1691">
        <v>1240</v>
      </c>
      <c r="J1691" s="22">
        <v>-300</v>
      </c>
      <c r="R1691" t="s">
        <v>77</v>
      </c>
      <c r="V1691">
        <v>2601195</v>
      </c>
      <c r="W1691" t="s">
        <v>958</v>
      </c>
      <c r="X1691" t="s">
        <v>169</v>
      </c>
      <c r="Y1691" t="s">
        <v>731</v>
      </c>
      <c r="Z1691" t="s">
        <v>966</v>
      </c>
      <c r="AG1691" t="s">
        <v>958</v>
      </c>
      <c r="AH1691" t="s">
        <v>960</v>
      </c>
      <c r="AI1691" t="s">
        <v>734</v>
      </c>
      <c r="AJ1691">
        <v>877002151</v>
      </c>
      <c r="AN1691">
        <v>260001</v>
      </c>
      <c r="BF1691">
        <f t="shared" si="117"/>
        <v>0</v>
      </c>
      <c r="BG1691" s="22">
        <f t="shared" si="118"/>
        <v>-1240</v>
      </c>
      <c r="BH1691" s="61" t="s">
        <v>71</v>
      </c>
      <c r="BI1691" t="e">
        <f>+VLOOKUP(AG1691,Sheet4!A:A,1,FALSE())</f>
        <v>#N/A</v>
      </c>
      <c r="BN1691" s="62">
        <v>-300</v>
      </c>
      <c r="BO1691" t="s">
        <v>961</v>
      </c>
    </row>
    <row r="1692" spans="1:67" ht="12.75" hidden="1" customHeight="1" x14ac:dyDescent="0.3">
      <c r="A1692" s="60">
        <v>46114</v>
      </c>
      <c r="B1692" t="s">
        <v>76</v>
      </c>
      <c r="F1692">
        <v>3420</v>
      </c>
      <c r="G1692">
        <v>3420</v>
      </c>
      <c r="H1692">
        <v>2740</v>
      </c>
      <c r="I1692">
        <v>2740</v>
      </c>
      <c r="J1692" s="22">
        <v>-680</v>
      </c>
      <c r="R1692" t="s">
        <v>77</v>
      </c>
      <c r="V1692">
        <v>2601195</v>
      </c>
      <c r="W1692" t="s">
        <v>958</v>
      </c>
      <c r="X1692" t="s">
        <v>169</v>
      </c>
      <c r="Y1692" t="s">
        <v>731</v>
      </c>
      <c r="Z1692" t="s">
        <v>967</v>
      </c>
      <c r="AG1692" t="s">
        <v>958</v>
      </c>
      <c r="AH1692" t="s">
        <v>960</v>
      </c>
      <c r="AI1692" t="s">
        <v>734</v>
      </c>
      <c r="AJ1692">
        <v>877002151</v>
      </c>
      <c r="AN1692">
        <v>260001</v>
      </c>
      <c r="BF1692">
        <f t="shared" si="117"/>
        <v>0</v>
      </c>
      <c r="BG1692" s="22">
        <f t="shared" si="118"/>
        <v>-2740</v>
      </c>
      <c r="BH1692" s="61" t="s">
        <v>71</v>
      </c>
      <c r="BI1692" t="e">
        <f>+VLOOKUP(AG1692,Sheet4!A:A,1,FALSE())</f>
        <v>#N/A</v>
      </c>
      <c r="BN1692" s="62">
        <v>-680</v>
      </c>
      <c r="BO1692" t="s">
        <v>961</v>
      </c>
    </row>
    <row r="1693" spans="1:67" ht="12.75" hidden="1" customHeight="1" x14ac:dyDescent="0.3">
      <c r="A1693" s="60">
        <v>46114</v>
      </c>
      <c r="B1693" t="s">
        <v>76</v>
      </c>
      <c r="F1693">
        <v>900</v>
      </c>
      <c r="G1693">
        <v>900</v>
      </c>
      <c r="H1693">
        <v>720</v>
      </c>
      <c r="I1693">
        <v>720</v>
      </c>
      <c r="J1693" s="22">
        <v>-180</v>
      </c>
      <c r="R1693" t="s">
        <v>77</v>
      </c>
      <c r="V1693">
        <v>2601195</v>
      </c>
      <c r="W1693" t="s">
        <v>958</v>
      </c>
      <c r="X1693" t="s">
        <v>169</v>
      </c>
      <c r="Y1693" t="s">
        <v>731</v>
      </c>
      <c r="Z1693" t="s">
        <v>740</v>
      </c>
      <c r="AG1693" t="s">
        <v>958</v>
      </c>
      <c r="AH1693" t="s">
        <v>960</v>
      </c>
      <c r="AI1693" t="s">
        <v>734</v>
      </c>
      <c r="AJ1693">
        <v>877002151</v>
      </c>
      <c r="AN1693">
        <v>260001</v>
      </c>
      <c r="BF1693">
        <f t="shared" si="117"/>
        <v>0</v>
      </c>
      <c r="BG1693" s="22">
        <f t="shared" si="118"/>
        <v>-720</v>
      </c>
      <c r="BH1693" s="61" t="s">
        <v>71</v>
      </c>
      <c r="BI1693" t="e">
        <f>+VLOOKUP(AG1693,Sheet4!A:A,1,FALSE())</f>
        <v>#N/A</v>
      </c>
      <c r="BN1693" s="62">
        <v>-180</v>
      </c>
      <c r="BO1693" t="s">
        <v>961</v>
      </c>
    </row>
    <row r="1694" spans="1:67" ht="12.75" hidden="1" customHeight="1" x14ac:dyDescent="0.3">
      <c r="A1694" s="60">
        <v>46114</v>
      </c>
      <c r="B1694" t="s">
        <v>78</v>
      </c>
      <c r="F1694" s="63">
        <v>32</v>
      </c>
      <c r="G1694">
        <v>16</v>
      </c>
      <c r="H1694">
        <v>26</v>
      </c>
      <c r="I1694">
        <v>26</v>
      </c>
      <c r="J1694" s="22">
        <v>-6</v>
      </c>
      <c r="R1694" t="s">
        <v>79</v>
      </c>
      <c r="V1694">
        <v>2601195</v>
      </c>
      <c r="W1694" t="s">
        <v>958</v>
      </c>
      <c r="X1694" t="s">
        <v>169</v>
      </c>
      <c r="Y1694" t="s">
        <v>731</v>
      </c>
      <c r="Z1694" t="s">
        <v>959</v>
      </c>
      <c r="AG1694" t="s">
        <v>958</v>
      </c>
      <c r="AH1694" t="s">
        <v>960</v>
      </c>
      <c r="AI1694" t="s">
        <v>734</v>
      </c>
      <c r="AJ1694">
        <v>877002151</v>
      </c>
      <c r="AN1694">
        <v>260001</v>
      </c>
      <c r="BF1694">
        <f t="shared" si="117"/>
        <v>0</v>
      </c>
      <c r="BG1694" s="22">
        <f t="shared" si="118"/>
        <v>-26</v>
      </c>
      <c r="BH1694" s="61" t="s">
        <v>71</v>
      </c>
      <c r="BI1694" t="e">
        <f>+VLOOKUP(AG1694,Sheet4!A:A,1,FALSE())</f>
        <v>#N/A</v>
      </c>
      <c r="BN1694" s="62">
        <v>-6</v>
      </c>
      <c r="BO1694" t="s">
        <v>961</v>
      </c>
    </row>
    <row r="1695" spans="1:67" ht="12.75" hidden="1" customHeight="1" x14ac:dyDescent="0.3">
      <c r="A1695" s="60">
        <v>46114</v>
      </c>
      <c r="B1695" t="s">
        <v>78</v>
      </c>
      <c r="F1695" s="63">
        <v>40</v>
      </c>
      <c r="G1695">
        <v>20</v>
      </c>
      <c r="H1695">
        <v>32</v>
      </c>
      <c r="I1695">
        <v>32</v>
      </c>
      <c r="J1695" s="22">
        <v>-8</v>
      </c>
      <c r="R1695" t="s">
        <v>79</v>
      </c>
      <c r="V1695">
        <v>2601195</v>
      </c>
      <c r="W1695" t="s">
        <v>958</v>
      </c>
      <c r="X1695" t="s">
        <v>169</v>
      </c>
      <c r="Y1695" t="s">
        <v>731</v>
      </c>
      <c r="Z1695" t="s">
        <v>962</v>
      </c>
      <c r="AG1695" t="s">
        <v>958</v>
      </c>
      <c r="AH1695" t="s">
        <v>960</v>
      </c>
      <c r="AI1695" t="s">
        <v>734</v>
      </c>
      <c r="AJ1695">
        <v>877002151</v>
      </c>
      <c r="AN1695">
        <v>260001</v>
      </c>
      <c r="BF1695">
        <f t="shared" si="117"/>
        <v>0</v>
      </c>
      <c r="BG1695" s="22">
        <f t="shared" si="118"/>
        <v>-32</v>
      </c>
      <c r="BH1695" s="61" t="s">
        <v>71</v>
      </c>
      <c r="BI1695" t="e">
        <f>+VLOOKUP(AG1695,Sheet4!A:A,1,FALSE())</f>
        <v>#N/A</v>
      </c>
      <c r="BN1695" s="62">
        <v>-8</v>
      </c>
      <c r="BO1695" t="s">
        <v>961</v>
      </c>
    </row>
    <row r="1696" spans="1:67" ht="12.75" hidden="1" customHeight="1" x14ac:dyDescent="0.3">
      <c r="A1696" s="60">
        <v>46114</v>
      </c>
      <c r="B1696" t="s">
        <v>78</v>
      </c>
      <c r="F1696" s="63">
        <v>7</v>
      </c>
      <c r="G1696">
        <v>3.5</v>
      </c>
      <c r="H1696">
        <v>6</v>
      </c>
      <c r="I1696">
        <v>6</v>
      </c>
      <c r="J1696" s="22">
        <v>-1</v>
      </c>
      <c r="R1696" t="s">
        <v>79</v>
      </c>
      <c r="V1696">
        <v>2601195</v>
      </c>
      <c r="W1696" t="s">
        <v>958</v>
      </c>
      <c r="X1696" t="s">
        <v>169</v>
      </c>
      <c r="Y1696" t="s">
        <v>731</v>
      </c>
      <c r="Z1696" t="s">
        <v>963</v>
      </c>
      <c r="AG1696" t="s">
        <v>958</v>
      </c>
      <c r="AH1696" t="s">
        <v>960</v>
      </c>
      <c r="AI1696" t="s">
        <v>734</v>
      </c>
      <c r="AJ1696">
        <v>877002151</v>
      </c>
      <c r="AN1696">
        <v>260001</v>
      </c>
      <c r="BF1696">
        <f t="shared" si="117"/>
        <v>0</v>
      </c>
      <c r="BG1696" s="22">
        <f t="shared" si="118"/>
        <v>-6</v>
      </c>
      <c r="BH1696" s="61" t="s">
        <v>71</v>
      </c>
      <c r="BI1696" t="e">
        <f>+VLOOKUP(AG1696,Sheet4!A:A,1,FALSE())</f>
        <v>#N/A</v>
      </c>
      <c r="BN1696" s="62">
        <v>-1</v>
      </c>
      <c r="BO1696" t="s">
        <v>961</v>
      </c>
    </row>
    <row r="1697" spans="1:68" ht="12.75" hidden="1" customHeight="1" x14ac:dyDescent="0.3">
      <c r="A1697" s="60">
        <v>46114</v>
      </c>
      <c r="B1697" t="s">
        <v>78</v>
      </c>
      <c r="F1697" s="63">
        <v>35</v>
      </c>
      <c r="G1697">
        <v>17.5</v>
      </c>
      <c r="H1697">
        <v>28</v>
      </c>
      <c r="I1697">
        <v>28</v>
      </c>
      <c r="J1697" s="22">
        <v>-7</v>
      </c>
      <c r="R1697" t="s">
        <v>79</v>
      </c>
      <c r="V1697">
        <v>2601195</v>
      </c>
      <c r="W1697" t="s">
        <v>958</v>
      </c>
      <c r="X1697" t="s">
        <v>169</v>
      </c>
      <c r="Y1697" t="s">
        <v>731</v>
      </c>
      <c r="Z1697" t="s">
        <v>964</v>
      </c>
      <c r="AG1697" t="s">
        <v>958</v>
      </c>
      <c r="AH1697" t="s">
        <v>960</v>
      </c>
      <c r="AI1697" t="s">
        <v>734</v>
      </c>
      <c r="AJ1697">
        <v>877002151</v>
      </c>
      <c r="AN1697">
        <v>260001</v>
      </c>
      <c r="BF1697">
        <f t="shared" si="117"/>
        <v>0</v>
      </c>
      <c r="BG1697" s="22">
        <f t="shared" si="118"/>
        <v>-28</v>
      </c>
      <c r="BH1697" s="61" t="s">
        <v>71</v>
      </c>
      <c r="BI1697" t="e">
        <f>+VLOOKUP(AG1697,Sheet4!A:A,1,FALSE())</f>
        <v>#N/A</v>
      </c>
      <c r="BN1697" s="62">
        <v>-7</v>
      </c>
      <c r="BO1697" t="s">
        <v>961</v>
      </c>
    </row>
    <row r="1698" spans="1:68" ht="12.75" hidden="1" customHeight="1" x14ac:dyDescent="0.3">
      <c r="A1698" s="60">
        <v>46114</v>
      </c>
      <c r="B1698" t="s">
        <v>78</v>
      </c>
      <c r="F1698" s="63">
        <v>66</v>
      </c>
      <c r="G1698">
        <v>33</v>
      </c>
      <c r="H1698">
        <v>53</v>
      </c>
      <c r="I1698">
        <v>53</v>
      </c>
      <c r="J1698" s="22">
        <v>-13</v>
      </c>
      <c r="R1698" t="s">
        <v>79</v>
      </c>
      <c r="V1698">
        <v>2601195</v>
      </c>
      <c r="W1698" t="s">
        <v>958</v>
      </c>
      <c r="X1698" t="s">
        <v>169</v>
      </c>
      <c r="Y1698" t="s">
        <v>731</v>
      </c>
      <c r="Z1698" t="s">
        <v>965</v>
      </c>
      <c r="AG1698" t="s">
        <v>958</v>
      </c>
      <c r="AH1698" t="s">
        <v>960</v>
      </c>
      <c r="AI1698" t="s">
        <v>734</v>
      </c>
      <c r="AJ1698">
        <v>877002151</v>
      </c>
      <c r="AN1698">
        <v>260001</v>
      </c>
      <c r="BF1698">
        <f t="shared" si="117"/>
        <v>0</v>
      </c>
      <c r="BG1698" s="22">
        <f t="shared" si="118"/>
        <v>-53</v>
      </c>
      <c r="BH1698" s="61" t="s">
        <v>71</v>
      </c>
      <c r="BI1698" t="e">
        <f>+VLOOKUP(AG1698,Sheet4!A:A,1,FALSE())</f>
        <v>#N/A</v>
      </c>
      <c r="BN1698" s="62">
        <v>-13</v>
      </c>
      <c r="BO1698" t="s">
        <v>961</v>
      </c>
    </row>
    <row r="1699" spans="1:68" ht="12.75" hidden="1" customHeight="1" x14ac:dyDescent="0.3">
      <c r="A1699" s="60">
        <v>46114</v>
      </c>
      <c r="B1699" t="s">
        <v>78</v>
      </c>
      <c r="F1699" s="63">
        <v>77</v>
      </c>
      <c r="G1699">
        <v>38.5</v>
      </c>
      <c r="H1699">
        <v>62</v>
      </c>
      <c r="I1699">
        <v>62</v>
      </c>
      <c r="J1699" s="22">
        <v>-15</v>
      </c>
      <c r="R1699" t="s">
        <v>79</v>
      </c>
      <c r="V1699">
        <v>2601195</v>
      </c>
      <c r="W1699" t="s">
        <v>958</v>
      </c>
      <c r="X1699" t="s">
        <v>169</v>
      </c>
      <c r="Y1699" t="s">
        <v>731</v>
      </c>
      <c r="Z1699" t="s">
        <v>966</v>
      </c>
      <c r="AG1699" t="s">
        <v>958</v>
      </c>
      <c r="AH1699" t="s">
        <v>960</v>
      </c>
      <c r="AI1699" t="s">
        <v>734</v>
      </c>
      <c r="AJ1699">
        <v>877002151</v>
      </c>
      <c r="AN1699">
        <v>260001</v>
      </c>
      <c r="BF1699">
        <f t="shared" si="117"/>
        <v>0</v>
      </c>
      <c r="BG1699" s="22">
        <f t="shared" si="118"/>
        <v>-62</v>
      </c>
      <c r="BH1699" s="61" t="s">
        <v>71</v>
      </c>
      <c r="BI1699" t="e">
        <f>+VLOOKUP(AG1699,Sheet4!A:A,1,FALSE())</f>
        <v>#N/A</v>
      </c>
      <c r="BN1699" s="62">
        <v>-15</v>
      </c>
      <c r="BO1699" t="s">
        <v>961</v>
      </c>
    </row>
    <row r="1700" spans="1:68" ht="12.75" hidden="1" customHeight="1" x14ac:dyDescent="0.3">
      <c r="A1700" s="60">
        <v>46114</v>
      </c>
      <c r="B1700" t="s">
        <v>78</v>
      </c>
      <c r="F1700" s="63">
        <v>171</v>
      </c>
      <c r="G1700">
        <v>85.5</v>
      </c>
      <c r="H1700">
        <v>137</v>
      </c>
      <c r="I1700">
        <v>137</v>
      </c>
      <c r="J1700" s="22">
        <v>-34</v>
      </c>
      <c r="R1700" t="s">
        <v>79</v>
      </c>
      <c r="V1700">
        <v>2601195</v>
      </c>
      <c r="W1700" t="s">
        <v>958</v>
      </c>
      <c r="X1700" t="s">
        <v>169</v>
      </c>
      <c r="Y1700" t="s">
        <v>731</v>
      </c>
      <c r="Z1700" t="s">
        <v>967</v>
      </c>
      <c r="AG1700" t="s">
        <v>958</v>
      </c>
      <c r="AH1700" t="s">
        <v>960</v>
      </c>
      <c r="AI1700" t="s">
        <v>734</v>
      </c>
      <c r="AJ1700">
        <v>877002151</v>
      </c>
      <c r="AN1700">
        <v>260001</v>
      </c>
      <c r="BF1700">
        <f t="shared" si="117"/>
        <v>0</v>
      </c>
      <c r="BG1700" s="22">
        <f t="shared" si="118"/>
        <v>-137</v>
      </c>
      <c r="BH1700" s="61" t="s">
        <v>71</v>
      </c>
      <c r="BI1700" t="e">
        <f>+VLOOKUP(AG1700,Sheet4!A:A,1,FALSE())</f>
        <v>#N/A</v>
      </c>
      <c r="BN1700" s="62">
        <v>-34</v>
      </c>
      <c r="BO1700" t="s">
        <v>961</v>
      </c>
    </row>
    <row r="1701" spans="1:68" ht="12.75" hidden="1" customHeight="1" x14ac:dyDescent="0.3">
      <c r="A1701" s="60">
        <v>46114</v>
      </c>
      <c r="B1701" t="s">
        <v>78</v>
      </c>
      <c r="F1701" s="63">
        <v>45</v>
      </c>
      <c r="G1701">
        <v>22.5</v>
      </c>
      <c r="H1701">
        <v>36</v>
      </c>
      <c r="I1701">
        <v>36</v>
      </c>
      <c r="J1701" s="22">
        <v>-9</v>
      </c>
      <c r="R1701" t="s">
        <v>79</v>
      </c>
      <c r="V1701">
        <v>2601195</v>
      </c>
      <c r="W1701" t="s">
        <v>958</v>
      </c>
      <c r="X1701" t="s">
        <v>169</v>
      </c>
      <c r="Y1701" t="s">
        <v>731</v>
      </c>
      <c r="Z1701" t="s">
        <v>740</v>
      </c>
      <c r="AG1701" t="s">
        <v>958</v>
      </c>
      <c r="AH1701" t="s">
        <v>960</v>
      </c>
      <c r="AI1701" t="s">
        <v>734</v>
      </c>
      <c r="AJ1701">
        <v>877002151</v>
      </c>
      <c r="AN1701">
        <v>260001</v>
      </c>
      <c r="BF1701">
        <f t="shared" si="117"/>
        <v>0</v>
      </c>
      <c r="BG1701" s="22">
        <f t="shared" si="118"/>
        <v>-36</v>
      </c>
      <c r="BH1701" s="61" t="s">
        <v>71</v>
      </c>
      <c r="BI1701" t="e">
        <f>+VLOOKUP(AG1701,Sheet4!A:A,1,FALSE())</f>
        <v>#N/A</v>
      </c>
      <c r="BN1701" s="62">
        <v>-9</v>
      </c>
      <c r="BO1701" t="s">
        <v>961</v>
      </c>
    </row>
    <row r="1702" spans="1:68" ht="12.75" hidden="1" customHeight="1" x14ac:dyDescent="0.3">
      <c r="A1702" s="60">
        <v>46114</v>
      </c>
      <c r="B1702" t="s">
        <v>80</v>
      </c>
      <c r="F1702">
        <v>400</v>
      </c>
      <c r="G1702">
        <v>400</v>
      </c>
      <c r="H1702">
        <v>325</v>
      </c>
      <c r="I1702">
        <v>325</v>
      </c>
      <c r="J1702" s="22">
        <v>-75</v>
      </c>
      <c r="R1702" t="s">
        <v>81</v>
      </c>
      <c r="V1702">
        <v>2601195</v>
      </c>
      <c r="W1702" t="s">
        <v>958</v>
      </c>
      <c r="X1702" t="s">
        <v>169</v>
      </c>
      <c r="Y1702" t="s">
        <v>731</v>
      </c>
      <c r="Z1702" t="s">
        <v>959</v>
      </c>
      <c r="AG1702" t="s">
        <v>958</v>
      </c>
      <c r="AH1702" t="s">
        <v>960</v>
      </c>
      <c r="AI1702" t="s">
        <v>734</v>
      </c>
      <c r="AJ1702">
        <v>877002151</v>
      </c>
      <c r="AN1702">
        <v>260001</v>
      </c>
      <c r="BD1702" s="64">
        <v>400</v>
      </c>
      <c r="BF1702">
        <f t="shared" si="117"/>
        <v>400</v>
      </c>
      <c r="BG1702" s="22">
        <f t="shared" si="118"/>
        <v>75</v>
      </c>
      <c r="BH1702" s="65" t="s">
        <v>99</v>
      </c>
      <c r="BI1702" t="e">
        <f>+VLOOKUP(AG1702,Sheet4!A:A,1,FALSE())</f>
        <v>#N/A</v>
      </c>
      <c r="BN1702" s="62">
        <v>-75</v>
      </c>
      <c r="BO1702" t="s">
        <v>961</v>
      </c>
    </row>
    <row r="1703" spans="1:68" ht="12.75" hidden="1" customHeight="1" x14ac:dyDescent="0.3">
      <c r="A1703" s="60">
        <v>46114</v>
      </c>
      <c r="B1703" t="s">
        <v>80</v>
      </c>
      <c r="F1703">
        <v>500</v>
      </c>
      <c r="G1703">
        <v>500</v>
      </c>
      <c r="H1703">
        <v>400</v>
      </c>
      <c r="I1703">
        <v>400</v>
      </c>
      <c r="J1703" s="22">
        <v>-100</v>
      </c>
      <c r="R1703" t="s">
        <v>81</v>
      </c>
      <c r="V1703">
        <v>2601195</v>
      </c>
      <c r="W1703" t="s">
        <v>958</v>
      </c>
      <c r="X1703" t="s">
        <v>169</v>
      </c>
      <c r="Y1703" t="s">
        <v>731</v>
      </c>
      <c r="Z1703" t="s">
        <v>962</v>
      </c>
      <c r="AG1703" t="s">
        <v>958</v>
      </c>
      <c r="AH1703" t="s">
        <v>960</v>
      </c>
      <c r="AI1703" t="s">
        <v>734</v>
      </c>
      <c r="AJ1703">
        <v>877002151</v>
      </c>
      <c r="AN1703">
        <v>260001</v>
      </c>
      <c r="BE1703" s="64">
        <v>500</v>
      </c>
      <c r="BF1703">
        <f t="shared" si="117"/>
        <v>0</v>
      </c>
      <c r="BG1703" s="22">
        <f t="shared" si="118"/>
        <v>-400</v>
      </c>
      <c r="BH1703" s="66" t="s">
        <v>71</v>
      </c>
      <c r="BI1703" t="e">
        <f>+VLOOKUP(AG1703,Sheet4!A:A,1,FALSE())</f>
        <v>#N/A</v>
      </c>
      <c r="BN1703" s="62">
        <v>-100</v>
      </c>
      <c r="BO1703" t="s">
        <v>961</v>
      </c>
    </row>
    <row r="1704" spans="1:68" ht="12.75" hidden="1" customHeight="1" x14ac:dyDescent="0.3">
      <c r="A1704" s="60">
        <v>46114</v>
      </c>
      <c r="B1704" t="s">
        <v>80</v>
      </c>
      <c r="F1704">
        <v>87.5</v>
      </c>
      <c r="G1704">
        <v>87.5</v>
      </c>
      <c r="H1704">
        <v>75</v>
      </c>
      <c r="I1704">
        <v>75</v>
      </c>
      <c r="J1704" s="22">
        <v>-12.5</v>
      </c>
      <c r="R1704" t="s">
        <v>81</v>
      </c>
      <c r="V1704">
        <v>2601195</v>
      </c>
      <c r="W1704" t="s">
        <v>958</v>
      </c>
      <c r="X1704" t="s">
        <v>169</v>
      </c>
      <c r="Y1704" t="s">
        <v>731</v>
      </c>
      <c r="Z1704" t="s">
        <v>963</v>
      </c>
      <c r="AG1704" t="s">
        <v>958</v>
      </c>
      <c r="AH1704" t="s">
        <v>960</v>
      </c>
      <c r="AI1704" t="s">
        <v>734</v>
      </c>
      <c r="AJ1704">
        <v>877002151</v>
      </c>
      <c r="AN1704">
        <v>260001</v>
      </c>
      <c r="BE1704" s="64">
        <v>88</v>
      </c>
      <c r="BF1704">
        <f t="shared" si="117"/>
        <v>0</v>
      </c>
      <c r="BG1704" s="22">
        <f t="shared" si="118"/>
        <v>-75</v>
      </c>
      <c r="BH1704" s="66" t="s">
        <v>71</v>
      </c>
      <c r="BI1704" t="e">
        <f>+VLOOKUP(AG1704,Sheet4!A:A,1,FALSE())</f>
        <v>#N/A</v>
      </c>
      <c r="BN1704" s="62">
        <v>-12.5</v>
      </c>
      <c r="BO1704" t="s">
        <v>961</v>
      </c>
    </row>
    <row r="1705" spans="1:68" ht="12.75" hidden="1" customHeight="1" x14ac:dyDescent="0.3">
      <c r="A1705" s="60">
        <v>46114</v>
      </c>
      <c r="B1705" t="s">
        <v>80</v>
      </c>
      <c r="F1705">
        <v>437.5</v>
      </c>
      <c r="G1705">
        <v>437.5</v>
      </c>
      <c r="H1705">
        <v>350</v>
      </c>
      <c r="I1705">
        <v>350</v>
      </c>
      <c r="J1705" s="22">
        <v>-87.5</v>
      </c>
      <c r="R1705" t="s">
        <v>81</v>
      </c>
      <c r="V1705">
        <v>2601195</v>
      </c>
      <c r="W1705" t="s">
        <v>958</v>
      </c>
      <c r="X1705" t="s">
        <v>169</v>
      </c>
      <c r="Y1705" t="s">
        <v>731</v>
      </c>
      <c r="Z1705" t="s">
        <v>964</v>
      </c>
      <c r="AG1705" t="s">
        <v>958</v>
      </c>
      <c r="AH1705" t="s">
        <v>960</v>
      </c>
      <c r="AI1705" t="s">
        <v>734</v>
      </c>
      <c r="AJ1705">
        <v>877002151</v>
      </c>
      <c r="AN1705">
        <v>260001</v>
      </c>
      <c r="BE1705" s="64">
        <v>438</v>
      </c>
      <c r="BF1705">
        <f t="shared" si="117"/>
        <v>0</v>
      </c>
      <c r="BG1705" s="22">
        <f t="shared" si="118"/>
        <v>-350</v>
      </c>
      <c r="BH1705" s="66" t="s">
        <v>71</v>
      </c>
      <c r="BI1705" t="e">
        <f>+VLOOKUP(AG1705,Sheet4!A:A,1,FALSE())</f>
        <v>#N/A</v>
      </c>
      <c r="BN1705" s="62">
        <v>-87.5</v>
      </c>
      <c r="BO1705" t="s">
        <v>961</v>
      </c>
    </row>
    <row r="1706" spans="1:68" ht="12.75" hidden="1" customHeight="1" x14ac:dyDescent="0.3">
      <c r="A1706" s="60">
        <v>46114</v>
      </c>
      <c r="B1706" t="s">
        <v>80</v>
      </c>
      <c r="F1706">
        <v>825</v>
      </c>
      <c r="G1706">
        <v>825</v>
      </c>
      <c r="H1706">
        <v>662.5</v>
      </c>
      <c r="I1706">
        <v>662.5</v>
      </c>
      <c r="J1706" s="22">
        <v>-162.5</v>
      </c>
      <c r="R1706" t="s">
        <v>81</v>
      </c>
      <c r="V1706">
        <v>2601195</v>
      </c>
      <c r="W1706" t="s">
        <v>958</v>
      </c>
      <c r="X1706" t="s">
        <v>169</v>
      </c>
      <c r="Y1706" t="s">
        <v>731</v>
      </c>
      <c r="Z1706" t="s">
        <v>965</v>
      </c>
      <c r="AG1706" t="s">
        <v>958</v>
      </c>
      <c r="AH1706" t="s">
        <v>960</v>
      </c>
      <c r="AI1706" t="s">
        <v>734</v>
      </c>
      <c r="AJ1706">
        <v>877002151</v>
      </c>
      <c r="AN1706">
        <v>260001</v>
      </c>
      <c r="BE1706" s="64">
        <v>825</v>
      </c>
      <c r="BF1706">
        <f t="shared" si="117"/>
        <v>0</v>
      </c>
      <c r="BG1706" s="22">
        <f t="shared" si="118"/>
        <v>-662.5</v>
      </c>
      <c r="BH1706" s="66" t="s">
        <v>71</v>
      </c>
      <c r="BI1706" t="e">
        <f>+VLOOKUP(AG1706,Sheet4!A:A,1,FALSE())</f>
        <v>#N/A</v>
      </c>
      <c r="BN1706" s="62">
        <v>-162.5</v>
      </c>
      <c r="BO1706" t="s">
        <v>961</v>
      </c>
    </row>
    <row r="1707" spans="1:68" ht="12.75" hidden="1" customHeight="1" x14ac:dyDescent="0.3">
      <c r="A1707" s="60">
        <v>46114</v>
      </c>
      <c r="B1707" t="s">
        <v>80</v>
      </c>
      <c r="F1707">
        <v>962.5</v>
      </c>
      <c r="G1707">
        <v>962.5</v>
      </c>
      <c r="H1707">
        <v>775</v>
      </c>
      <c r="I1707">
        <v>775</v>
      </c>
      <c r="J1707" s="22">
        <v>-187.5</v>
      </c>
      <c r="R1707" t="s">
        <v>81</v>
      </c>
      <c r="V1707">
        <v>2601195</v>
      </c>
      <c r="W1707" t="s">
        <v>958</v>
      </c>
      <c r="X1707" t="s">
        <v>169</v>
      </c>
      <c r="Y1707" t="s">
        <v>731</v>
      </c>
      <c r="Z1707" t="s">
        <v>966</v>
      </c>
      <c r="AG1707" t="s">
        <v>958</v>
      </c>
      <c r="AH1707" t="s">
        <v>960</v>
      </c>
      <c r="AI1707" t="s">
        <v>734</v>
      </c>
      <c r="AJ1707">
        <v>877002151</v>
      </c>
      <c r="AN1707">
        <v>260001</v>
      </c>
      <c r="BE1707" s="64">
        <v>962</v>
      </c>
      <c r="BF1707">
        <f t="shared" si="117"/>
        <v>0</v>
      </c>
      <c r="BG1707" s="22">
        <f t="shared" si="118"/>
        <v>-775</v>
      </c>
      <c r="BH1707" s="66" t="s">
        <v>71</v>
      </c>
      <c r="BI1707" t="e">
        <f>+VLOOKUP(AG1707,Sheet4!A:A,1,FALSE())</f>
        <v>#N/A</v>
      </c>
      <c r="BN1707" s="62">
        <v>-187.5</v>
      </c>
      <c r="BO1707" t="s">
        <v>961</v>
      </c>
    </row>
    <row r="1708" spans="1:68" ht="12.75" hidden="1" customHeight="1" x14ac:dyDescent="0.3">
      <c r="A1708" s="60">
        <v>46114</v>
      </c>
      <c r="B1708" t="s">
        <v>80</v>
      </c>
      <c r="F1708">
        <v>2137.5</v>
      </c>
      <c r="G1708">
        <v>2137.5</v>
      </c>
      <c r="H1708">
        <v>1712.5</v>
      </c>
      <c r="I1708">
        <v>1712.5</v>
      </c>
      <c r="J1708" s="22">
        <v>-425</v>
      </c>
      <c r="R1708" t="s">
        <v>81</v>
      </c>
      <c r="V1708">
        <v>2601195</v>
      </c>
      <c r="W1708" t="s">
        <v>958</v>
      </c>
      <c r="X1708" t="s">
        <v>169</v>
      </c>
      <c r="Y1708" t="s">
        <v>731</v>
      </c>
      <c r="Z1708" t="s">
        <v>967</v>
      </c>
      <c r="AG1708" t="s">
        <v>958</v>
      </c>
      <c r="AH1708" t="s">
        <v>960</v>
      </c>
      <c r="AI1708" t="s">
        <v>734</v>
      </c>
      <c r="AJ1708">
        <v>877002151</v>
      </c>
      <c r="AN1708">
        <v>260001</v>
      </c>
      <c r="BE1708" s="64">
        <v>2138</v>
      </c>
      <c r="BF1708">
        <f t="shared" si="117"/>
        <v>0</v>
      </c>
      <c r="BG1708" s="22">
        <f t="shared" si="118"/>
        <v>-1712.5</v>
      </c>
      <c r="BH1708" s="66" t="s">
        <v>71</v>
      </c>
      <c r="BI1708" t="e">
        <f>+VLOOKUP(AG1708,Sheet4!A:A,1,FALSE())</f>
        <v>#N/A</v>
      </c>
      <c r="BN1708" s="62">
        <v>-425</v>
      </c>
      <c r="BO1708" t="s">
        <v>961</v>
      </c>
    </row>
    <row r="1709" spans="1:68" ht="12.75" hidden="1" customHeight="1" x14ac:dyDescent="0.3">
      <c r="A1709" s="60">
        <v>46114</v>
      </c>
      <c r="B1709" t="s">
        <v>80</v>
      </c>
      <c r="F1709">
        <v>562.5</v>
      </c>
      <c r="G1709">
        <v>562.5</v>
      </c>
      <c r="H1709">
        <v>450</v>
      </c>
      <c r="I1709">
        <v>450</v>
      </c>
      <c r="J1709" s="22">
        <v>-112.5</v>
      </c>
      <c r="R1709" t="s">
        <v>81</v>
      </c>
      <c r="V1709">
        <v>2601195</v>
      </c>
      <c r="W1709" t="s">
        <v>958</v>
      </c>
      <c r="X1709" t="s">
        <v>169</v>
      </c>
      <c r="Y1709" t="s">
        <v>731</v>
      </c>
      <c r="Z1709" t="s">
        <v>740</v>
      </c>
      <c r="AG1709" t="s">
        <v>958</v>
      </c>
      <c r="AH1709" t="s">
        <v>960</v>
      </c>
      <c r="AI1709" t="s">
        <v>734</v>
      </c>
      <c r="AJ1709">
        <v>877002151</v>
      </c>
      <c r="AN1709">
        <v>260001</v>
      </c>
      <c r="BE1709" s="64">
        <v>562</v>
      </c>
      <c r="BF1709">
        <f t="shared" si="117"/>
        <v>0</v>
      </c>
      <c r="BG1709" s="22">
        <f t="shared" si="118"/>
        <v>-450</v>
      </c>
      <c r="BH1709" s="66" t="s">
        <v>71</v>
      </c>
      <c r="BI1709" t="e">
        <f>+VLOOKUP(AG1709,Sheet4!A:A,1,FALSE())</f>
        <v>#N/A</v>
      </c>
      <c r="BN1709" s="62">
        <v>-112.5</v>
      </c>
      <c r="BO1709" t="s">
        <v>961</v>
      </c>
    </row>
    <row r="1710" spans="1:68" ht="12.75" customHeight="1" x14ac:dyDescent="0.3">
      <c r="A1710" s="60">
        <v>46114</v>
      </c>
      <c r="B1710" t="s">
        <v>63</v>
      </c>
      <c r="F1710">
        <v>180</v>
      </c>
      <c r="G1710">
        <v>180</v>
      </c>
      <c r="H1710" s="22">
        <v>0</v>
      </c>
      <c r="I1710" s="22">
        <v>0</v>
      </c>
      <c r="J1710" s="22">
        <f t="shared" ref="J1710:J1719" si="119">I1710-G1710</f>
        <v>-180</v>
      </c>
      <c r="K1710" s="22"/>
      <c r="L1710" s="22"/>
      <c r="R1710" t="s">
        <v>64</v>
      </c>
      <c r="V1710">
        <v>2601196</v>
      </c>
      <c r="W1710" t="s">
        <v>968</v>
      </c>
      <c r="X1710" t="s">
        <v>144</v>
      </c>
      <c r="Y1710" t="s">
        <v>145</v>
      </c>
      <c r="Z1710" t="s">
        <v>788</v>
      </c>
      <c r="AG1710" t="s">
        <v>968</v>
      </c>
      <c r="AH1710" t="s">
        <v>969</v>
      </c>
      <c r="AI1710" t="s">
        <v>148</v>
      </c>
      <c r="AJ1710" t="s">
        <v>149</v>
      </c>
      <c r="AN1710">
        <v>260001</v>
      </c>
      <c r="BB1710" s="22">
        <v>-180</v>
      </c>
      <c r="BF1710">
        <f t="shared" si="117"/>
        <v>0</v>
      </c>
      <c r="BG1710" s="22">
        <f t="shared" si="118"/>
        <v>0</v>
      </c>
      <c r="BH1710" s="61" t="s">
        <v>71</v>
      </c>
      <c r="BI1710" t="e">
        <f>+VLOOKUP(AG1710,Sheet4!A:A,1,FALSE())</f>
        <v>#N/A</v>
      </c>
      <c r="BN1710" s="62">
        <f t="shared" ref="BN1710:BN1719" si="120">+I1710+-H1710</f>
        <v>0</v>
      </c>
      <c r="BO1710" t="s">
        <v>970</v>
      </c>
      <c r="BP1710" t="s">
        <v>101</v>
      </c>
    </row>
    <row r="1711" spans="1:68" ht="12.75" hidden="1" customHeight="1" x14ac:dyDescent="0.3">
      <c r="A1711" s="60">
        <v>46114</v>
      </c>
      <c r="B1711" t="s">
        <v>74</v>
      </c>
      <c r="F1711" s="63">
        <v>12</v>
      </c>
      <c r="G1711">
        <v>6</v>
      </c>
      <c r="H1711" s="22">
        <v>0</v>
      </c>
      <c r="I1711" s="22">
        <v>0</v>
      </c>
      <c r="J1711" s="22">
        <f t="shared" si="119"/>
        <v>-6</v>
      </c>
      <c r="K1711" s="22"/>
      <c r="L1711" s="22"/>
      <c r="R1711" t="s">
        <v>75</v>
      </c>
      <c r="V1711">
        <v>2601196</v>
      </c>
      <c r="W1711" t="s">
        <v>968</v>
      </c>
      <c r="X1711" t="s">
        <v>144</v>
      </c>
      <c r="Y1711" t="s">
        <v>145</v>
      </c>
      <c r="Z1711" t="s">
        <v>788</v>
      </c>
      <c r="AG1711" t="s">
        <v>968</v>
      </c>
      <c r="AH1711" t="s">
        <v>969</v>
      </c>
      <c r="AI1711" t="s">
        <v>148</v>
      </c>
      <c r="AJ1711" t="s">
        <v>149</v>
      </c>
      <c r="AN1711">
        <v>260001</v>
      </c>
      <c r="BB1711" s="22">
        <v>-12</v>
      </c>
      <c r="BF1711">
        <f t="shared" si="117"/>
        <v>0</v>
      </c>
      <c r="BG1711" s="22">
        <f t="shared" si="118"/>
        <v>0</v>
      </c>
      <c r="BH1711" s="61" t="s">
        <v>71</v>
      </c>
      <c r="BI1711" t="e">
        <f>+VLOOKUP(AG1711,Sheet4!A:A,1,FALSE())</f>
        <v>#N/A</v>
      </c>
      <c r="BN1711" s="62">
        <f t="shared" si="120"/>
        <v>0</v>
      </c>
      <c r="BO1711" t="s">
        <v>970</v>
      </c>
    </row>
    <row r="1712" spans="1:68" ht="12.75" hidden="1" customHeight="1" x14ac:dyDescent="0.3">
      <c r="A1712" s="60">
        <v>46114</v>
      </c>
      <c r="B1712" t="s">
        <v>76</v>
      </c>
      <c r="F1712">
        <v>240</v>
      </c>
      <c r="G1712">
        <v>240</v>
      </c>
      <c r="H1712" s="22">
        <v>0</v>
      </c>
      <c r="I1712" s="22">
        <v>0</v>
      </c>
      <c r="J1712" s="22">
        <f t="shared" si="119"/>
        <v>-240</v>
      </c>
      <c r="K1712" s="22"/>
      <c r="L1712" s="22"/>
      <c r="R1712" t="s">
        <v>77</v>
      </c>
      <c r="V1712">
        <v>2601196</v>
      </c>
      <c r="W1712" t="s">
        <v>968</v>
      </c>
      <c r="X1712" t="s">
        <v>144</v>
      </c>
      <c r="Y1712" t="s">
        <v>145</v>
      </c>
      <c r="Z1712" t="s">
        <v>788</v>
      </c>
      <c r="AG1712" t="s">
        <v>968</v>
      </c>
      <c r="AH1712" t="s">
        <v>969</v>
      </c>
      <c r="AI1712" t="s">
        <v>148</v>
      </c>
      <c r="AJ1712" t="s">
        <v>149</v>
      </c>
      <c r="AN1712">
        <v>260001</v>
      </c>
      <c r="BB1712" s="22">
        <v>-240</v>
      </c>
      <c r="BF1712">
        <f t="shared" si="117"/>
        <v>0</v>
      </c>
      <c r="BG1712" s="22">
        <f t="shared" si="118"/>
        <v>0</v>
      </c>
      <c r="BH1712" s="61" t="s">
        <v>71</v>
      </c>
      <c r="BI1712" t="e">
        <f>+VLOOKUP(AG1712,Sheet4!A:A,1,FALSE())</f>
        <v>#N/A</v>
      </c>
      <c r="BN1712" s="62">
        <f t="shared" si="120"/>
        <v>0</v>
      </c>
      <c r="BO1712" t="s">
        <v>970</v>
      </c>
    </row>
    <row r="1713" spans="1:68" ht="12.75" hidden="1" customHeight="1" x14ac:dyDescent="0.3">
      <c r="A1713" s="60">
        <v>46114</v>
      </c>
      <c r="B1713" t="s">
        <v>78</v>
      </c>
      <c r="F1713" s="63">
        <v>12</v>
      </c>
      <c r="G1713">
        <v>6</v>
      </c>
      <c r="H1713" s="22">
        <v>0</v>
      </c>
      <c r="I1713" s="22">
        <v>0</v>
      </c>
      <c r="J1713" s="22">
        <f t="shared" si="119"/>
        <v>-6</v>
      </c>
      <c r="K1713" s="22"/>
      <c r="L1713" s="22"/>
      <c r="R1713" t="s">
        <v>79</v>
      </c>
      <c r="V1713">
        <v>2601196</v>
      </c>
      <c r="W1713" t="s">
        <v>968</v>
      </c>
      <c r="X1713" t="s">
        <v>144</v>
      </c>
      <c r="Y1713" t="s">
        <v>145</v>
      </c>
      <c r="Z1713" t="s">
        <v>788</v>
      </c>
      <c r="AG1713" t="s">
        <v>968</v>
      </c>
      <c r="AH1713" t="s">
        <v>969</v>
      </c>
      <c r="AI1713" t="s">
        <v>148</v>
      </c>
      <c r="AJ1713" t="s">
        <v>149</v>
      </c>
      <c r="AN1713">
        <v>260001</v>
      </c>
      <c r="BB1713" s="22">
        <v>-12</v>
      </c>
      <c r="BF1713">
        <f t="shared" si="117"/>
        <v>0</v>
      </c>
      <c r="BG1713" s="22">
        <f t="shared" si="118"/>
        <v>0</v>
      </c>
      <c r="BH1713" s="61" t="s">
        <v>71</v>
      </c>
      <c r="BI1713" t="e">
        <f>+VLOOKUP(AG1713,Sheet4!A:A,1,FALSE())</f>
        <v>#N/A</v>
      </c>
      <c r="BN1713" s="62">
        <f t="shared" si="120"/>
        <v>0</v>
      </c>
      <c r="BO1713" t="s">
        <v>970</v>
      </c>
    </row>
    <row r="1714" spans="1:68" ht="12.75" hidden="1" customHeight="1" x14ac:dyDescent="0.3">
      <c r="A1714" s="60">
        <v>46114</v>
      </c>
      <c r="B1714" t="s">
        <v>80</v>
      </c>
      <c r="F1714">
        <v>150</v>
      </c>
      <c r="G1714">
        <v>150</v>
      </c>
      <c r="H1714" s="22">
        <v>0</v>
      </c>
      <c r="I1714" s="22">
        <v>0</v>
      </c>
      <c r="J1714" s="22">
        <f t="shared" si="119"/>
        <v>-150</v>
      </c>
      <c r="K1714" s="22"/>
      <c r="L1714" s="22"/>
      <c r="R1714" t="s">
        <v>81</v>
      </c>
      <c r="V1714">
        <v>2601196</v>
      </c>
      <c r="W1714" t="s">
        <v>968</v>
      </c>
      <c r="X1714" t="s">
        <v>144</v>
      </c>
      <c r="Y1714" t="s">
        <v>145</v>
      </c>
      <c r="Z1714" t="s">
        <v>788</v>
      </c>
      <c r="AG1714" t="s">
        <v>968</v>
      </c>
      <c r="AH1714" t="s">
        <v>969</v>
      </c>
      <c r="AI1714" t="s">
        <v>148</v>
      </c>
      <c r="AJ1714" t="s">
        <v>149</v>
      </c>
      <c r="AN1714">
        <v>260001</v>
      </c>
      <c r="BB1714" s="22">
        <v>-150</v>
      </c>
      <c r="BF1714">
        <f t="shared" si="117"/>
        <v>0</v>
      </c>
      <c r="BG1714" s="22">
        <f t="shared" si="118"/>
        <v>0</v>
      </c>
      <c r="BH1714" s="61" t="s">
        <v>71</v>
      </c>
      <c r="BI1714" t="e">
        <f>+VLOOKUP(AG1714,Sheet4!A:A,1,FALSE())</f>
        <v>#N/A</v>
      </c>
      <c r="BN1714" s="62">
        <f t="shared" si="120"/>
        <v>0</v>
      </c>
      <c r="BO1714" t="s">
        <v>970</v>
      </c>
    </row>
    <row r="1715" spans="1:68" ht="12.75" customHeight="1" x14ac:dyDescent="0.3">
      <c r="A1715" s="60">
        <v>46114</v>
      </c>
      <c r="B1715" t="s">
        <v>63</v>
      </c>
      <c r="F1715">
        <v>360</v>
      </c>
      <c r="G1715">
        <v>360</v>
      </c>
      <c r="H1715" s="22">
        <v>210</v>
      </c>
      <c r="I1715" s="22">
        <v>210</v>
      </c>
      <c r="J1715" s="22">
        <f t="shared" si="119"/>
        <v>-150</v>
      </c>
      <c r="K1715" s="22"/>
      <c r="L1715" s="22"/>
      <c r="R1715" t="s">
        <v>64</v>
      </c>
      <c r="V1715">
        <v>2601197</v>
      </c>
      <c r="W1715" t="s">
        <v>971</v>
      </c>
      <c r="X1715" t="s">
        <v>66</v>
      </c>
      <c r="Y1715" t="s">
        <v>427</v>
      </c>
      <c r="Z1715" t="s">
        <v>831</v>
      </c>
      <c r="AG1715" t="s">
        <v>971</v>
      </c>
      <c r="AH1715" t="s">
        <v>972</v>
      </c>
      <c r="AI1715" t="s">
        <v>430</v>
      </c>
      <c r="AJ1715" t="s">
        <v>431</v>
      </c>
      <c r="AN1715">
        <v>260001</v>
      </c>
      <c r="BB1715" s="22">
        <v>-150</v>
      </c>
      <c r="BF1715">
        <f t="shared" si="117"/>
        <v>0</v>
      </c>
      <c r="BG1715" s="22">
        <f t="shared" si="118"/>
        <v>-210</v>
      </c>
      <c r="BH1715" s="61" t="s">
        <v>71</v>
      </c>
      <c r="BI1715" t="e">
        <f>+VLOOKUP(AG1715,Sheet4!A:A,1,FALSE())</f>
        <v>#N/A</v>
      </c>
      <c r="BN1715" s="62">
        <f t="shared" si="120"/>
        <v>0</v>
      </c>
      <c r="BO1715" t="s">
        <v>973</v>
      </c>
      <c r="BP1715" t="s">
        <v>73</v>
      </c>
    </row>
    <row r="1716" spans="1:68" ht="12.75" hidden="1" customHeight="1" x14ac:dyDescent="0.3">
      <c r="A1716" s="60">
        <v>46114</v>
      </c>
      <c r="B1716" t="s">
        <v>74</v>
      </c>
      <c r="F1716" s="63">
        <v>24</v>
      </c>
      <c r="G1716">
        <v>12</v>
      </c>
      <c r="H1716" s="22">
        <v>14</v>
      </c>
      <c r="I1716" s="22">
        <v>14</v>
      </c>
      <c r="J1716" s="22">
        <f t="shared" si="119"/>
        <v>2</v>
      </c>
      <c r="K1716" s="22"/>
      <c r="L1716" s="22"/>
      <c r="R1716" t="s">
        <v>75</v>
      </c>
      <c r="V1716">
        <v>2601197</v>
      </c>
      <c r="W1716" t="s">
        <v>971</v>
      </c>
      <c r="X1716" t="s">
        <v>66</v>
      </c>
      <c r="Y1716" t="s">
        <v>427</v>
      </c>
      <c r="Z1716" t="s">
        <v>831</v>
      </c>
      <c r="AG1716" t="s">
        <v>971</v>
      </c>
      <c r="AH1716" t="s">
        <v>972</v>
      </c>
      <c r="AI1716" t="s">
        <v>430</v>
      </c>
      <c r="AJ1716" t="s">
        <v>431</v>
      </c>
      <c r="AN1716">
        <v>260001</v>
      </c>
      <c r="BB1716" s="22">
        <v>-10</v>
      </c>
      <c r="BF1716">
        <f t="shared" si="117"/>
        <v>0</v>
      </c>
      <c r="BG1716" s="22">
        <f t="shared" si="118"/>
        <v>-14</v>
      </c>
      <c r="BH1716" s="61" t="s">
        <v>71</v>
      </c>
      <c r="BI1716" t="e">
        <f>+VLOOKUP(AG1716,Sheet4!A:A,1,FALSE())</f>
        <v>#N/A</v>
      </c>
      <c r="BN1716" s="62">
        <f t="shared" si="120"/>
        <v>0</v>
      </c>
      <c r="BO1716" t="s">
        <v>973</v>
      </c>
    </row>
    <row r="1717" spans="1:68" ht="12.75" hidden="1" customHeight="1" x14ac:dyDescent="0.3">
      <c r="A1717" s="60">
        <v>46114</v>
      </c>
      <c r="B1717" t="s">
        <v>76</v>
      </c>
      <c r="F1717">
        <v>480</v>
      </c>
      <c r="G1717">
        <v>480</v>
      </c>
      <c r="H1717" s="22">
        <v>280</v>
      </c>
      <c r="I1717" s="22">
        <v>280</v>
      </c>
      <c r="J1717" s="22">
        <f t="shared" si="119"/>
        <v>-200</v>
      </c>
      <c r="K1717" s="22"/>
      <c r="L1717" s="22"/>
      <c r="R1717" t="s">
        <v>77</v>
      </c>
      <c r="V1717">
        <v>2601197</v>
      </c>
      <c r="W1717" t="s">
        <v>971</v>
      </c>
      <c r="X1717" t="s">
        <v>66</v>
      </c>
      <c r="Y1717" t="s">
        <v>427</v>
      </c>
      <c r="Z1717" t="s">
        <v>831</v>
      </c>
      <c r="AG1717" t="s">
        <v>971</v>
      </c>
      <c r="AH1717" t="s">
        <v>972</v>
      </c>
      <c r="AI1717" t="s">
        <v>430</v>
      </c>
      <c r="AJ1717" t="s">
        <v>431</v>
      </c>
      <c r="AN1717">
        <v>260001</v>
      </c>
      <c r="BB1717" s="22">
        <v>-200</v>
      </c>
      <c r="BF1717">
        <f t="shared" si="117"/>
        <v>0</v>
      </c>
      <c r="BG1717" s="22">
        <f t="shared" si="118"/>
        <v>-280</v>
      </c>
      <c r="BH1717" s="61" t="s">
        <v>71</v>
      </c>
      <c r="BI1717" t="e">
        <f>+VLOOKUP(AG1717,Sheet4!A:A,1,FALSE())</f>
        <v>#N/A</v>
      </c>
      <c r="BN1717" s="62">
        <f t="shared" si="120"/>
        <v>0</v>
      </c>
      <c r="BO1717" t="s">
        <v>973</v>
      </c>
    </row>
    <row r="1718" spans="1:68" ht="12.75" hidden="1" customHeight="1" x14ac:dyDescent="0.3">
      <c r="A1718" s="60">
        <v>46114</v>
      </c>
      <c r="B1718" t="s">
        <v>82</v>
      </c>
      <c r="F1718" s="63">
        <v>72</v>
      </c>
      <c r="G1718">
        <v>36</v>
      </c>
      <c r="H1718" s="22">
        <v>0</v>
      </c>
      <c r="I1718" s="22">
        <v>0</v>
      </c>
      <c r="J1718" s="22">
        <f t="shared" si="119"/>
        <v>-36</v>
      </c>
      <c r="K1718" s="22"/>
      <c r="L1718" s="22"/>
      <c r="R1718" t="s">
        <v>83</v>
      </c>
      <c r="V1718">
        <v>2601197</v>
      </c>
      <c r="W1718" t="s">
        <v>971</v>
      </c>
      <c r="X1718" t="s">
        <v>66</v>
      </c>
      <c r="Y1718" t="s">
        <v>427</v>
      </c>
      <c r="Z1718" t="s">
        <v>831</v>
      </c>
      <c r="AG1718" t="s">
        <v>971</v>
      </c>
      <c r="AH1718" t="s">
        <v>972</v>
      </c>
      <c r="AI1718" t="s">
        <v>430</v>
      </c>
      <c r="AJ1718" t="s">
        <v>431</v>
      </c>
      <c r="AN1718">
        <v>260001</v>
      </c>
      <c r="BB1718" s="22">
        <v>-72</v>
      </c>
      <c r="BF1718">
        <f t="shared" si="117"/>
        <v>0</v>
      </c>
      <c r="BG1718" s="22">
        <f t="shared" si="118"/>
        <v>0</v>
      </c>
      <c r="BH1718" s="61" t="s">
        <v>71</v>
      </c>
      <c r="BI1718" t="e">
        <f>+VLOOKUP(AG1718,Sheet4!A:A,1,FALSE())</f>
        <v>#N/A</v>
      </c>
      <c r="BN1718" s="62">
        <f t="shared" si="120"/>
        <v>0</v>
      </c>
      <c r="BO1718" t="s">
        <v>973</v>
      </c>
    </row>
    <row r="1719" spans="1:68" ht="12.75" hidden="1" customHeight="1" x14ac:dyDescent="0.3">
      <c r="A1719" s="60">
        <v>46114</v>
      </c>
      <c r="B1719" t="s">
        <v>84</v>
      </c>
      <c r="F1719">
        <v>1200</v>
      </c>
      <c r="G1719">
        <v>1200</v>
      </c>
      <c r="H1719" s="22">
        <v>0</v>
      </c>
      <c r="I1719" s="22">
        <v>0</v>
      </c>
      <c r="J1719" s="22">
        <f t="shared" si="119"/>
        <v>-1200</v>
      </c>
      <c r="K1719" s="22"/>
      <c r="L1719" s="22">
        <f>I1719/50</f>
        <v>0</v>
      </c>
      <c r="R1719" t="s">
        <v>85</v>
      </c>
      <c r="V1719">
        <v>2601197</v>
      </c>
      <c r="W1719" t="s">
        <v>971</v>
      </c>
      <c r="X1719" t="s">
        <v>66</v>
      </c>
      <c r="Y1719" t="s">
        <v>427</v>
      </c>
      <c r="Z1719" t="s">
        <v>831</v>
      </c>
      <c r="AG1719" t="s">
        <v>971</v>
      </c>
      <c r="AH1719" t="s">
        <v>972</v>
      </c>
      <c r="AI1719" t="s">
        <v>430</v>
      </c>
      <c r="AJ1719" t="s">
        <v>431</v>
      </c>
      <c r="AN1719">
        <v>260001</v>
      </c>
      <c r="BB1719" s="22">
        <v>-1200</v>
      </c>
      <c r="BF1719">
        <f t="shared" si="117"/>
        <v>0</v>
      </c>
      <c r="BG1719" s="22">
        <f t="shared" si="118"/>
        <v>0</v>
      </c>
      <c r="BH1719" s="61" t="s">
        <v>71</v>
      </c>
      <c r="BI1719" t="e">
        <f>+VLOOKUP(AG1719,Sheet4!A:A,1,FALSE())</f>
        <v>#N/A</v>
      </c>
      <c r="BN1719" s="62">
        <f t="shared" si="120"/>
        <v>0</v>
      </c>
      <c r="BO1719" t="s">
        <v>973</v>
      </c>
    </row>
    <row r="1720" spans="1:68" ht="12.75" customHeight="1" x14ac:dyDescent="0.3">
      <c r="A1720" s="60">
        <v>46114</v>
      </c>
      <c r="B1720" t="s">
        <v>63</v>
      </c>
      <c r="F1720">
        <v>990</v>
      </c>
      <c r="G1720">
        <v>990</v>
      </c>
      <c r="H1720">
        <v>1740</v>
      </c>
      <c r="I1720">
        <v>1740</v>
      </c>
      <c r="J1720" s="22">
        <v>750</v>
      </c>
      <c r="R1720" t="s">
        <v>64</v>
      </c>
      <c r="V1720">
        <v>2601198</v>
      </c>
      <c r="W1720" t="s">
        <v>974</v>
      </c>
      <c r="X1720" t="s">
        <v>94</v>
      </c>
      <c r="Y1720" t="s">
        <v>952</v>
      </c>
      <c r="Z1720" t="s">
        <v>975</v>
      </c>
      <c r="AG1720" t="s">
        <v>974</v>
      </c>
      <c r="AH1720" t="s">
        <v>976</v>
      </c>
      <c r="AI1720" t="s">
        <v>955</v>
      </c>
      <c r="AJ1720">
        <v>847825846</v>
      </c>
      <c r="AN1720">
        <v>260001</v>
      </c>
      <c r="BF1720">
        <f t="shared" si="117"/>
        <v>0</v>
      </c>
      <c r="BG1720" s="22">
        <f t="shared" si="118"/>
        <v>-1740</v>
      </c>
      <c r="BH1720" s="61" t="s">
        <v>71</v>
      </c>
      <c r="BI1720" t="e">
        <f>+VLOOKUP(AG1720,Sheet4!A:A,1,FALSE())</f>
        <v>#N/A</v>
      </c>
      <c r="BN1720" s="62">
        <v>750</v>
      </c>
      <c r="BO1720" t="s">
        <v>977</v>
      </c>
      <c r="BP1720" t="s">
        <v>73</v>
      </c>
    </row>
    <row r="1721" spans="1:68" ht="12.75" hidden="1" customHeight="1" x14ac:dyDescent="0.3">
      <c r="A1721" s="60">
        <v>46114</v>
      </c>
      <c r="B1721" t="s">
        <v>74</v>
      </c>
      <c r="F1721" s="63">
        <v>66</v>
      </c>
      <c r="G1721">
        <v>33</v>
      </c>
      <c r="H1721">
        <v>116</v>
      </c>
      <c r="I1721">
        <v>116</v>
      </c>
      <c r="J1721" s="22">
        <v>50</v>
      </c>
      <c r="R1721" t="s">
        <v>75</v>
      </c>
      <c r="V1721">
        <v>2601198</v>
      </c>
      <c r="W1721" t="s">
        <v>974</v>
      </c>
      <c r="X1721" t="s">
        <v>94</v>
      </c>
      <c r="Y1721" t="s">
        <v>952</v>
      </c>
      <c r="Z1721" t="s">
        <v>975</v>
      </c>
      <c r="AG1721" t="s">
        <v>974</v>
      </c>
      <c r="AH1721" t="s">
        <v>976</v>
      </c>
      <c r="AI1721" t="s">
        <v>955</v>
      </c>
      <c r="AJ1721">
        <v>847825846</v>
      </c>
      <c r="AN1721">
        <v>260001</v>
      </c>
      <c r="BF1721">
        <f t="shared" si="117"/>
        <v>0</v>
      </c>
      <c r="BG1721" s="22">
        <f t="shared" si="118"/>
        <v>-116</v>
      </c>
      <c r="BH1721" s="61" t="s">
        <v>71</v>
      </c>
      <c r="BI1721" t="e">
        <f>+VLOOKUP(AG1721,Sheet4!A:A,1,FALSE())</f>
        <v>#N/A</v>
      </c>
      <c r="BN1721" s="62">
        <v>50</v>
      </c>
      <c r="BO1721" t="s">
        <v>977</v>
      </c>
    </row>
    <row r="1722" spans="1:68" ht="12.75" hidden="1" customHeight="1" x14ac:dyDescent="0.3">
      <c r="A1722" s="60">
        <v>46114</v>
      </c>
      <c r="B1722" t="s">
        <v>76</v>
      </c>
      <c r="F1722">
        <v>1320</v>
      </c>
      <c r="G1722">
        <v>1320</v>
      </c>
      <c r="H1722">
        <v>2320</v>
      </c>
      <c r="I1722">
        <v>2320</v>
      </c>
      <c r="J1722" s="22">
        <v>1000</v>
      </c>
      <c r="R1722" t="s">
        <v>77</v>
      </c>
      <c r="V1722">
        <v>2601198</v>
      </c>
      <c r="W1722" t="s">
        <v>974</v>
      </c>
      <c r="X1722" t="s">
        <v>94</v>
      </c>
      <c r="Y1722" t="s">
        <v>952</v>
      </c>
      <c r="Z1722" t="s">
        <v>975</v>
      </c>
      <c r="AG1722" t="s">
        <v>974</v>
      </c>
      <c r="AH1722" t="s">
        <v>976</v>
      </c>
      <c r="AI1722" t="s">
        <v>955</v>
      </c>
      <c r="AJ1722">
        <v>847825846</v>
      </c>
      <c r="AN1722">
        <v>260001</v>
      </c>
      <c r="BF1722">
        <f t="shared" si="117"/>
        <v>0</v>
      </c>
      <c r="BG1722" s="22">
        <f t="shared" si="118"/>
        <v>-2320</v>
      </c>
      <c r="BH1722" s="61" t="s">
        <v>71</v>
      </c>
      <c r="BI1722" t="e">
        <f>+VLOOKUP(AG1722,Sheet4!A:A,1,FALSE())</f>
        <v>#N/A</v>
      </c>
      <c r="BN1722" s="62">
        <v>1000</v>
      </c>
      <c r="BO1722" t="s">
        <v>977</v>
      </c>
    </row>
    <row r="1723" spans="1:68" ht="12.75" hidden="1" customHeight="1" x14ac:dyDescent="0.3">
      <c r="A1723" s="60">
        <v>46114</v>
      </c>
      <c r="B1723" t="s">
        <v>78</v>
      </c>
      <c r="F1723" s="63">
        <v>66</v>
      </c>
      <c r="G1723">
        <v>33</v>
      </c>
      <c r="H1723">
        <v>84</v>
      </c>
      <c r="I1723">
        <v>84</v>
      </c>
      <c r="J1723" s="22">
        <v>18</v>
      </c>
      <c r="R1723" t="s">
        <v>79</v>
      </c>
      <c r="V1723">
        <v>2601198</v>
      </c>
      <c r="W1723" t="s">
        <v>974</v>
      </c>
      <c r="X1723" t="s">
        <v>94</v>
      </c>
      <c r="Y1723" t="s">
        <v>952</v>
      </c>
      <c r="Z1723" t="s">
        <v>975</v>
      </c>
      <c r="AG1723" t="s">
        <v>974</v>
      </c>
      <c r="AH1723" t="s">
        <v>976</v>
      </c>
      <c r="AI1723" t="s">
        <v>955</v>
      </c>
      <c r="AJ1723">
        <v>847825846</v>
      </c>
      <c r="AN1723">
        <v>260001</v>
      </c>
      <c r="BF1723">
        <f t="shared" si="117"/>
        <v>0</v>
      </c>
      <c r="BG1723" s="22">
        <f t="shared" si="118"/>
        <v>-84</v>
      </c>
      <c r="BH1723" s="61" t="s">
        <v>71</v>
      </c>
      <c r="BI1723" t="e">
        <f>+VLOOKUP(AG1723,Sheet4!A:A,1,FALSE())</f>
        <v>#N/A</v>
      </c>
      <c r="BN1723" s="62">
        <v>18</v>
      </c>
      <c r="BO1723" t="s">
        <v>977</v>
      </c>
    </row>
    <row r="1724" spans="1:68" ht="12.75" hidden="1" customHeight="1" x14ac:dyDescent="0.3">
      <c r="A1724" s="60">
        <v>46114</v>
      </c>
      <c r="B1724" t="s">
        <v>80</v>
      </c>
      <c r="F1724">
        <v>825</v>
      </c>
      <c r="G1724">
        <v>825</v>
      </c>
      <c r="H1724">
        <v>1050</v>
      </c>
      <c r="I1724">
        <v>1050</v>
      </c>
      <c r="J1724" s="22">
        <v>225</v>
      </c>
      <c r="R1724" t="s">
        <v>81</v>
      </c>
      <c r="V1724">
        <v>2601198</v>
      </c>
      <c r="W1724" t="s">
        <v>974</v>
      </c>
      <c r="X1724" t="s">
        <v>94</v>
      </c>
      <c r="Y1724" t="s">
        <v>952</v>
      </c>
      <c r="Z1724" t="s">
        <v>975</v>
      </c>
      <c r="AG1724" t="s">
        <v>974</v>
      </c>
      <c r="AH1724" t="s">
        <v>976</v>
      </c>
      <c r="AI1724" t="s">
        <v>955</v>
      </c>
      <c r="AJ1724">
        <v>847825846</v>
      </c>
      <c r="AN1724">
        <v>260001</v>
      </c>
      <c r="BF1724">
        <f t="shared" si="117"/>
        <v>0</v>
      </c>
      <c r="BG1724" s="22">
        <f t="shared" si="118"/>
        <v>-1050</v>
      </c>
      <c r="BH1724" s="61" t="s">
        <v>71</v>
      </c>
      <c r="BI1724" t="e">
        <f>+VLOOKUP(AG1724,Sheet4!A:A,1,FALSE())</f>
        <v>#N/A</v>
      </c>
      <c r="BN1724" s="62">
        <v>225</v>
      </c>
      <c r="BO1724" t="s">
        <v>977</v>
      </c>
    </row>
    <row r="1725" spans="1:68" ht="12.75" customHeight="1" x14ac:dyDescent="0.3">
      <c r="A1725" s="60">
        <v>46114</v>
      </c>
      <c r="B1725" t="s">
        <v>63</v>
      </c>
      <c r="F1725">
        <v>135</v>
      </c>
      <c r="G1725">
        <v>135</v>
      </c>
      <c r="H1725" s="22">
        <v>0</v>
      </c>
      <c r="I1725" s="22">
        <v>0</v>
      </c>
      <c r="J1725" s="22">
        <f t="shared" ref="J1725:J1731" si="121">I1725-G1725</f>
        <v>-135</v>
      </c>
      <c r="K1725" s="22"/>
      <c r="L1725" s="22"/>
      <c r="R1725" t="s">
        <v>64</v>
      </c>
      <c r="V1725">
        <v>2601199</v>
      </c>
      <c r="W1725" t="s">
        <v>978</v>
      </c>
      <c r="X1725" t="s">
        <v>66</v>
      </c>
      <c r="Y1725" t="s">
        <v>67</v>
      </c>
      <c r="Z1725" t="s">
        <v>979</v>
      </c>
      <c r="AG1725" t="s">
        <v>978</v>
      </c>
      <c r="AH1725" t="s">
        <v>980</v>
      </c>
      <c r="AI1725" t="s">
        <v>70</v>
      </c>
      <c r="AJ1725">
        <v>865421928</v>
      </c>
      <c r="AN1725">
        <v>260001</v>
      </c>
      <c r="BB1725" s="22">
        <v>-135</v>
      </c>
      <c r="BF1725">
        <f t="shared" si="117"/>
        <v>0</v>
      </c>
      <c r="BG1725" s="22">
        <f t="shared" si="118"/>
        <v>0</v>
      </c>
      <c r="BH1725" s="61" t="s">
        <v>71</v>
      </c>
      <c r="BI1725" t="e">
        <f>+VLOOKUP(AG1725,Sheet4!A:A,1,FALSE())</f>
        <v>#N/A</v>
      </c>
      <c r="BN1725" s="62">
        <f t="shared" ref="BN1725:BN1731" si="122">+I1725+-H1725</f>
        <v>0</v>
      </c>
      <c r="BO1725" t="s">
        <v>981</v>
      </c>
      <c r="BP1725" t="s">
        <v>73</v>
      </c>
    </row>
    <row r="1726" spans="1:68" ht="12.75" hidden="1" customHeight="1" x14ac:dyDescent="0.3">
      <c r="A1726" s="60">
        <v>46114</v>
      </c>
      <c r="B1726" t="s">
        <v>74</v>
      </c>
      <c r="F1726" s="63">
        <v>9</v>
      </c>
      <c r="G1726">
        <v>4.5</v>
      </c>
      <c r="H1726" s="22">
        <v>0</v>
      </c>
      <c r="I1726" s="22">
        <v>0</v>
      </c>
      <c r="J1726" s="22">
        <f t="shared" si="121"/>
        <v>-4.5</v>
      </c>
      <c r="K1726" s="22"/>
      <c r="L1726" s="22"/>
      <c r="R1726" t="s">
        <v>75</v>
      </c>
      <c r="V1726">
        <v>2601199</v>
      </c>
      <c r="W1726" t="s">
        <v>978</v>
      </c>
      <c r="X1726" t="s">
        <v>66</v>
      </c>
      <c r="Y1726" t="s">
        <v>67</v>
      </c>
      <c r="Z1726" t="s">
        <v>979</v>
      </c>
      <c r="AG1726" t="s">
        <v>978</v>
      </c>
      <c r="AH1726" t="s">
        <v>980</v>
      </c>
      <c r="AI1726" t="s">
        <v>70</v>
      </c>
      <c r="AJ1726">
        <v>865421928</v>
      </c>
      <c r="AN1726">
        <v>260001</v>
      </c>
      <c r="BB1726" s="22">
        <v>-9</v>
      </c>
      <c r="BF1726">
        <f t="shared" si="117"/>
        <v>0</v>
      </c>
      <c r="BG1726" s="22">
        <f t="shared" si="118"/>
        <v>0</v>
      </c>
      <c r="BH1726" s="61" t="s">
        <v>71</v>
      </c>
      <c r="BI1726" t="e">
        <f>+VLOOKUP(AG1726,Sheet4!A:A,1,FALSE())</f>
        <v>#N/A</v>
      </c>
      <c r="BN1726" s="62">
        <f t="shared" si="122"/>
        <v>0</v>
      </c>
      <c r="BO1726" t="s">
        <v>981</v>
      </c>
    </row>
    <row r="1727" spans="1:68" ht="12.75" hidden="1" customHeight="1" x14ac:dyDescent="0.3">
      <c r="A1727" s="60">
        <v>46114</v>
      </c>
      <c r="B1727" t="s">
        <v>76</v>
      </c>
      <c r="F1727">
        <v>180</v>
      </c>
      <c r="G1727">
        <v>180</v>
      </c>
      <c r="H1727" s="22">
        <v>0</v>
      </c>
      <c r="I1727" s="22">
        <v>0</v>
      </c>
      <c r="J1727" s="22">
        <f t="shared" si="121"/>
        <v>-180</v>
      </c>
      <c r="K1727" s="22"/>
      <c r="L1727" s="22"/>
      <c r="R1727" t="s">
        <v>77</v>
      </c>
      <c r="V1727">
        <v>2601199</v>
      </c>
      <c r="W1727" t="s">
        <v>978</v>
      </c>
      <c r="X1727" t="s">
        <v>66</v>
      </c>
      <c r="Y1727" t="s">
        <v>67</v>
      </c>
      <c r="Z1727" t="s">
        <v>979</v>
      </c>
      <c r="AG1727" t="s">
        <v>978</v>
      </c>
      <c r="AH1727" t="s">
        <v>980</v>
      </c>
      <c r="AI1727" t="s">
        <v>70</v>
      </c>
      <c r="AJ1727">
        <v>865421928</v>
      </c>
      <c r="AN1727">
        <v>260001</v>
      </c>
      <c r="BB1727" s="22">
        <v>-180</v>
      </c>
      <c r="BF1727">
        <f t="shared" si="117"/>
        <v>0</v>
      </c>
      <c r="BG1727" s="22">
        <f t="shared" si="118"/>
        <v>0</v>
      </c>
      <c r="BH1727" s="61" t="s">
        <v>71</v>
      </c>
      <c r="BI1727" t="e">
        <f>+VLOOKUP(AG1727,Sheet4!A:A,1,FALSE())</f>
        <v>#N/A</v>
      </c>
      <c r="BN1727" s="62">
        <f t="shared" si="122"/>
        <v>0</v>
      </c>
      <c r="BO1727" t="s">
        <v>981</v>
      </c>
    </row>
    <row r="1728" spans="1:68" ht="12.75" hidden="1" customHeight="1" x14ac:dyDescent="0.3">
      <c r="A1728" s="60">
        <v>46114</v>
      </c>
      <c r="B1728" t="s">
        <v>78</v>
      </c>
      <c r="F1728" s="63">
        <v>7</v>
      </c>
      <c r="G1728">
        <v>3.5</v>
      </c>
      <c r="H1728" s="22">
        <v>0</v>
      </c>
      <c r="I1728" s="22">
        <v>0</v>
      </c>
      <c r="J1728" s="22">
        <f t="shared" si="121"/>
        <v>-3.5</v>
      </c>
      <c r="K1728" s="22"/>
      <c r="L1728" s="22"/>
      <c r="R1728" t="s">
        <v>79</v>
      </c>
      <c r="V1728">
        <v>2601199</v>
      </c>
      <c r="W1728" t="s">
        <v>978</v>
      </c>
      <c r="X1728" t="s">
        <v>66</v>
      </c>
      <c r="Y1728" t="s">
        <v>67</v>
      </c>
      <c r="Z1728" t="s">
        <v>979</v>
      </c>
      <c r="AG1728" t="s">
        <v>978</v>
      </c>
      <c r="AH1728" t="s">
        <v>980</v>
      </c>
      <c r="AI1728" t="s">
        <v>70</v>
      </c>
      <c r="AJ1728">
        <v>865421928</v>
      </c>
      <c r="AN1728">
        <v>260001</v>
      </c>
      <c r="BB1728" s="22">
        <v>-7</v>
      </c>
      <c r="BF1728">
        <f t="shared" si="117"/>
        <v>0</v>
      </c>
      <c r="BG1728" s="22">
        <f t="shared" si="118"/>
        <v>0</v>
      </c>
      <c r="BH1728" s="61" t="s">
        <v>71</v>
      </c>
      <c r="BI1728" t="e">
        <f>+VLOOKUP(AG1728,Sheet4!A:A,1,FALSE())</f>
        <v>#N/A</v>
      </c>
      <c r="BN1728" s="62">
        <f t="shared" si="122"/>
        <v>0</v>
      </c>
      <c r="BO1728" t="s">
        <v>981</v>
      </c>
    </row>
    <row r="1729" spans="1:68" ht="12.75" hidden="1" customHeight="1" x14ac:dyDescent="0.3">
      <c r="A1729" s="60">
        <v>46114</v>
      </c>
      <c r="B1729" t="s">
        <v>80</v>
      </c>
      <c r="F1729">
        <v>87.5</v>
      </c>
      <c r="G1729">
        <v>87.5</v>
      </c>
      <c r="H1729" s="22">
        <v>0</v>
      </c>
      <c r="I1729" s="22">
        <v>0</v>
      </c>
      <c r="J1729" s="22">
        <f t="shared" si="121"/>
        <v>-87.5</v>
      </c>
      <c r="K1729" s="22">
        <f>I1729/12.5</f>
        <v>0</v>
      </c>
      <c r="L1729" s="22"/>
      <c r="R1729" t="s">
        <v>81</v>
      </c>
      <c r="V1729">
        <v>2601199</v>
      </c>
      <c r="W1729" t="s">
        <v>978</v>
      </c>
      <c r="X1729" t="s">
        <v>66</v>
      </c>
      <c r="Y1729" t="s">
        <v>67</v>
      </c>
      <c r="Z1729" t="s">
        <v>979</v>
      </c>
      <c r="AG1729" t="s">
        <v>978</v>
      </c>
      <c r="AH1729" t="s">
        <v>980</v>
      </c>
      <c r="AI1729" t="s">
        <v>70</v>
      </c>
      <c r="AJ1729">
        <v>865421928</v>
      </c>
      <c r="AN1729">
        <v>260001</v>
      </c>
      <c r="BB1729" s="22">
        <v>-87.5</v>
      </c>
      <c r="BF1729">
        <f t="shared" si="117"/>
        <v>0</v>
      </c>
      <c r="BG1729" s="22">
        <f t="shared" si="118"/>
        <v>0</v>
      </c>
      <c r="BH1729" s="61" t="s">
        <v>71</v>
      </c>
      <c r="BI1729" t="e">
        <f>+VLOOKUP(AG1729,Sheet4!A:A,1,FALSE())</f>
        <v>#N/A</v>
      </c>
      <c r="BN1729" s="62">
        <f t="shared" si="122"/>
        <v>0</v>
      </c>
      <c r="BO1729" t="s">
        <v>981</v>
      </c>
    </row>
    <row r="1730" spans="1:68" ht="12.75" hidden="1" customHeight="1" x14ac:dyDescent="0.3">
      <c r="A1730" s="60">
        <v>46114</v>
      </c>
      <c r="B1730" t="s">
        <v>82</v>
      </c>
      <c r="F1730" s="63">
        <v>6</v>
      </c>
      <c r="G1730">
        <v>3</v>
      </c>
      <c r="H1730" s="22">
        <v>0</v>
      </c>
      <c r="I1730" s="22">
        <v>0</v>
      </c>
      <c r="J1730" s="22">
        <f t="shared" si="121"/>
        <v>-3</v>
      </c>
      <c r="K1730" s="22"/>
      <c r="L1730" s="22"/>
      <c r="R1730" t="s">
        <v>83</v>
      </c>
      <c r="V1730">
        <v>2601199</v>
      </c>
      <c r="W1730" t="s">
        <v>978</v>
      </c>
      <c r="X1730" t="s">
        <v>66</v>
      </c>
      <c r="Y1730" t="s">
        <v>67</v>
      </c>
      <c r="Z1730" t="s">
        <v>979</v>
      </c>
      <c r="AG1730" t="s">
        <v>978</v>
      </c>
      <c r="AH1730" t="s">
        <v>980</v>
      </c>
      <c r="AI1730" t="s">
        <v>70</v>
      </c>
      <c r="AJ1730">
        <v>865421928</v>
      </c>
      <c r="AN1730">
        <v>260001</v>
      </c>
      <c r="BB1730" s="22">
        <v>-6</v>
      </c>
      <c r="BF1730">
        <f t="shared" ref="BF1730:BF1793" si="123">+BC1730+BD1730</f>
        <v>0</v>
      </c>
      <c r="BG1730" s="22">
        <f t="shared" ref="BG1730:BG1793" si="124">+BF1730-I1730</f>
        <v>0</v>
      </c>
      <c r="BH1730" s="61" t="s">
        <v>71</v>
      </c>
      <c r="BI1730" t="e">
        <f>+VLOOKUP(AG1730,Sheet4!A:A,1,FALSE())</f>
        <v>#N/A</v>
      </c>
      <c r="BN1730" s="62">
        <f t="shared" si="122"/>
        <v>0</v>
      </c>
      <c r="BO1730" t="s">
        <v>981</v>
      </c>
    </row>
    <row r="1731" spans="1:68" ht="12.75" hidden="1" customHeight="1" x14ac:dyDescent="0.3">
      <c r="A1731" s="60">
        <v>46114</v>
      </c>
      <c r="B1731" t="s">
        <v>84</v>
      </c>
      <c r="F1731">
        <v>100</v>
      </c>
      <c r="G1731">
        <v>100</v>
      </c>
      <c r="H1731" s="22">
        <v>0</v>
      </c>
      <c r="I1731" s="22">
        <v>0</v>
      </c>
      <c r="J1731" s="22">
        <f t="shared" si="121"/>
        <v>-100</v>
      </c>
      <c r="K1731" s="22"/>
      <c r="L1731" s="22">
        <f>I1731/50</f>
        <v>0</v>
      </c>
      <c r="R1731" t="s">
        <v>85</v>
      </c>
      <c r="V1731">
        <v>2601199</v>
      </c>
      <c r="W1731" t="s">
        <v>978</v>
      </c>
      <c r="X1731" t="s">
        <v>66</v>
      </c>
      <c r="Y1731" t="s">
        <v>67</v>
      </c>
      <c r="Z1731" t="s">
        <v>979</v>
      </c>
      <c r="AG1731" t="s">
        <v>978</v>
      </c>
      <c r="AH1731" t="s">
        <v>980</v>
      </c>
      <c r="AI1731" t="s">
        <v>70</v>
      </c>
      <c r="AJ1731">
        <v>865421928</v>
      </c>
      <c r="AN1731">
        <v>260001</v>
      </c>
      <c r="BB1731" s="22">
        <v>-100</v>
      </c>
      <c r="BF1731">
        <f t="shared" si="123"/>
        <v>0</v>
      </c>
      <c r="BG1731" s="22">
        <f t="shared" si="124"/>
        <v>0</v>
      </c>
      <c r="BH1731" s="61" t="s">
        <v>71</v>
      </c>
      <c r="BI1731" t="e">
        <f>+VLOOKUP(AG1731,Sheet4!A:A,1,FALSE())</f>
        <v>#N/A</v>
      </c>
      <c r="BN1731" s="62">
        <f t="shared" si="122"/>
        <v>0</v>
      </c>
      <c r="BO1731" t="s">
        <v>981</v>
      </c>
    </row>
    <row r="1732" spans="1:68" ht="12.75" customHeight="1" x14ac:dyDescent="0.3">
      <c r="A1732" s="60">
        <v>46114</v>
      </c>
      <c r="B1732" t="s">
        <v>63</v>
      </c>
      <c r="F1732">
        <v>1515</v>
      </c>
      <c r="G1732">
        <v>1515</v>
      </c>
      <c r="H1732">
        <v>615</v>
      </c>
      <c r="I1732">
        <v>615</v>
      </c>
      <c r="J1732" s="22">
        <v>-900</v>
      </c>
      <c r="R1732" t="s">
        <v>64</v>
      </c>
      <c r="V1732">
        <v>2601200</v>
      </c>
      <c r="W1732" t="s">
        <v>982</v>
      </c>
      <c r="X1732" t="s">
        <v>169</v>
      </c>
      <c r="Y1732" t="s">
        <v>369</v>
      </c>
      <c r="Z1732" t="s">
        <v>983</v>
      </c>
      <c r="AG1732" t="s">
        <v>982</v>
      </c>
      <c r="AH1732" t="s">
        <v>984</v>
      </c>
      <c r="AI1732" t="s">
        <v>368</v>
      </c>
      <c r="AJ1732">
        <v>877049177</v>
      </c>
      <c r="AN1732">
        <v>260001</v>
      </c>
      <c r="BF1732">
        <f t="shared" si="123"/>
        <v>0</v>
      </c>
      <c r="BG1732" s="22">
        <f t="shared" si="124"/>
        <v>-615</v>
      </c>
      <c r="BH1732" s="61" t="s">
        <v>71</v>
      </c>
      <c r="BI1732" t="e">
        <f>+VLOOKUP(AG1732,Sheet4!A:A,1,FALSE())</f>
        <v>#N/A</v>
      </c>
      <c r="BN1732" s="62">
        <v>-900</v>
      </c>
      <c r="BO1732" t="s">
        <v>985</v>
      </c>
      <c r="BP1732" t="s">
        <v>101</v>
      </c>
    </row>
    <row r="1733" spans="1:68" ht="12.75" hidden="1" customHeight="1" x14ac:dyDescent="0.3">
      <c r="A1733" s="60">
        <v>46114</v>
      </c>
      <c r="B1733" t="s">
        <v>74</v>
      </c>
      <c r="F1733" s="63">
        <v>101</v>
      </c>
      <c r="G1733">
        <v>50.5</v>
      </c>
      <c r="H1733">
        <v>41</v>
      </c>
      <c r="I1733">
        <v>41</v>
      </c>
      <c r="J1733" s="22">
        <v>-60</v>
      </c>
      <c r="R1733" t="s">
        <v>75</v>
      </c>
      <c r="V1733">
        <v>2601200</v>
      </c>
      <c r="W1733" t="s">
        <v>982</v>
      </c>
      <c r="X1733" t="s">
        <v>169</v>
      </c>
      <c r="Y1733" t="s">
        <v>369</v>
      </c>
      <c r="Z1733" t="s">
        <v>983</v>
      </c>
      <c r="AG1733" t="s">
        <v>982</v>
      </c>
      <c r="AH1733" t="s">
        <v>984</v>
      </c>
      <c r="AI1733" t="s">
        <v>368</v>
      </c>
      <c r="AJ1733">
        <v>877049177</v>
      </c>
      <c r="AN1733">
        <v>260001</v>
      </c>
      <c r="BF1733">
        <f t="shared" si="123"/>
        <v>0</v>
      </c>
      <c r="BG1733" s="22">
        <f t="shared" si="124"/>
        <v>-41</v>
      </c>
      <c r="BH1733" s="61" t="s">
        <v>71</v>
      </c>
      <c r="BI1733" t="e">
        <f>+VLOOKUP(AG1733,Sheet4!A:A,1,FALSE())</f>
        <v>#N/A</v>
      </c>
      <c r="BN1733" s="62">
        <v>-60</v>
      </c>
      <c r="BO1733" t="s">
        <v>985</v>
      </c>
    </row>
    <row r="1734" spans="1:68" ht="12.75" hidden="1" customHeight="1" x14ac:dyDescent="0.3">
      <c r="A1734" s="60">
        <v>46114</v>
      </c>
      <c r="B1734" t="s">
        <v>76</v>
      </c>
      <c r="F1734">
        <v>2020</v>
      </c>
      <c r="G1734">
        <v>2020</v>
      </c>
      <c r="H1734">
        <v>820</v>
      </c>
      <c r="I1734">
        <v>820</v>
      </c>
      <c r="J1734" s="22">
        <v>-1200</v>
      </c>
      <c r="R1734" t="s">
        <v>77</v>
      </c>
      <c r="V1734">
        <v>2601200</v>
      </c>
      <c r="W1734" t="s">
        <v>982</v>
      </c>
      <c r="X1734" t="s">
        <v>169</v>
      </c>
      <c r="Y1734" t="s">
        <v>369</v>
      </c>
      <c r="Z1734" t="s">
        <v>983</v>
      </c>
      <c r="AG1734" t="s">
        <v>982</v>
      </c>
      <c r="AH1734" t="s">
        <v>984</v>
      </c>
      <c r="AI1734" t="s">
        <v>368</v>
      </c>
      <c r="AJ1734">
        <v>877049177</v>
      </c>
      <c r="AN1734">
        <v>260001</v>
      </c>
      <c r="BF1734">
        <f t="shared" si="123"/>
        <v>0</v>
      </c>
      <c r="BG1734" s="22">
        <f t="shared" si="124"/>
        <v>-820</v>
      </c>
      <c r="BH1734" s="61" t="s">
        <v>71</v>
      </c>
      <c r="BI1734" t="e">
        <f>+VLOOKUP(AG1734,Sheet4!A:A,1,FALSE())</f>
        <v>#N/A</v>
      </c>
      <c r="BN1734" s="62">
        <v>-1200</v>
      </c>
      <c r="BO1734" t="s">
        <v>985</v>
      </c>
    </row>
    <row r="1735" spans="1:68" ht="12.75" hidden="1" customHeight="1" x14ac:dyDescent="0.3">
      <c r="A1735" s="60">
        <v>46114</v>
      </c>
      <c r="B1735" t="s">
        <v>78</v>
      </c>
      <c r="F1735" s="63">
        <v>101</v>
      </c>
      <c r="G1735">
        <v>50.5</v>
      </c>
      <c r="H1735">
        <v>41</v>
      </c>
      <c r="I1735">
        <v>41</v>
      </c>
      <c r="J1735" s="22">
        <v>-60</v>
      </c>
      <c r="R1735" t="s">
        <v>79</v>
      </c>
      <c r="V1735">
        <v>2601200</v>
      </c>
      <c r="W1735" t="s">
        <v>982</v>
      </c>
      <c r="X1735" t="s">
        <v>169</v>
      </c>
      <c r="Y1735" t="s">
        <v>369</v>
      </c>
      <c r="Z1735" t="s">
        <v>983</v>
      </c>
      <c r="AG1735" t="s">
        <v>982</v>
      </c>
      <c r="AH1735" t="s">
        <v>984</v>
      </c>
      <c r="AI1735" t="s">
        <v>368</v>
      </c>
      <c r="AJ1735">
        <v>877049177</v>
      </c>
      <c r="AN1735">
        <v>260001</v>
      </c>
      <c r="BF1735">
        <f t="shared" si="123"/>
        <v>0</v>
      </c>
      <c r="BG1735" s="22">
        <f t="shared" si="124"/>
        <v>-41</v>
      </c>
      <c r="BH1735" s="61" t="s">
        <v>71</v>
      </c>
      <c r="BI1735" t="e">
        <f>+VLOOKUP(AG1735,Sheet4!A:A,1,FALSE())</f>
        <v>#N/A</v>
      </c>
      <c r="BN1735" s="62">
        <v>-60</v>
      </c>
      <c r="BO1735" t="s">
        <v>985</v>
      </c>
    </row>
    <row r="1736" spans="1:68" ht="12.75" hidden="1" customHeight="1" x14ac:dyDescent="0.3">
      <c r="A1736" s="60">
        <v>46114</v>
      </c>
      <c r="B1736" t="s">
        <v>80</v>
      </c>
      <c r="F1736">
        <v>1262.5</v>
      </c>
      <c r="G1736">
        <v>1262.5</v>
      </c>
      <c r="H1736">
        <v>512.5</v>
      </c>
      <c r="I1736">
        <v>512.5</v>
      </c>
      <c r="J1736" s="22">
        <v>-750</v>
      </c>
      <c r="R1736" t="s">
        <v>81</v>
      </c>
      <c r="V1736">
        <v>2601200</v>
      </c>
      <c r="W1736" t="s">
        <v>982</v>
      </c>
      <c r="X1736" t="s">
        <v>169</v>
      </c>
      <c r="Y1736" t="s">
        <v>369</v>
      </c>
      <c r="Z1736" t="s">
        <v>983</v>
      </c>
      <c r="AG1736" t="s">
        <v>982</v>
      </c>
      <c r="AH1736" t="s">
        <v>984</v>
      </c>
      <c r="AI1736" t="s">
        <v>368</v>
      </c>
      <c r="AJ1736">
        <v>877049177</v>
      </c>
      <c r="AN1736">
        <v>260001</v>
      </c>
      <c r="BF1736">
        <f t="shared" si="123"/>
        <v>0</v>
      </c>
      <c r="BG1736" s="22">
        <f t="shared" si="124"/>
        <v>-512.5</v>
      </c>
      <c r="BH1736" s="61" t="s">
        <v>71</v>
      </c>
      <c r="BI1736" t="e">
        <f>+VLOOKUP(AG1736,Sheet4!A:A,1,FALSE())</f>
        <v>#N/A</v>
      </c>
      <c r="BN1736" s="62">
        <v>-750</v>
      </c>
      <c r="BO1736" t="s">
        <v>985</v>
      </c>
    </row>
    <row r="1737" spans="1:68" ht="12.75" customHeight="1" x14ac:dyDescent="0.3">
      <c r="A1737" s="60">
        <v>46114</v>
      </c>
      <c r="B1737" t="s">
        <v>63</v>
      </c>
      <c r="F1737">
        <v>75</v>
      </c>
      <c r="G1737">
        <v>75</v>
      </c>
      <c r="H1737">
        <v>1680</v>
      </c>
      <c r="I1737">
        <v>1680</v>
      </c>
      <c r="J1737" s="22">
        <v>1605</v>
      </c>
      <c r="R1737" t="s">
        <v>64</v>
      </c>
      <c r="V1737">
        <v>2601201</v>
      </c>
      <c r="W1737" t="s">
        <v>986</v>
      </c>
      <c r="X1737" t="s">
        <v>94</v>
      </c>
      <c r="Y1737" t="s">
        <v>330</v>
      </c>
      <c r="Z1737" t="s">
        <v>987</v>
      </c>
      <c r="AG1737" t="s">
        <v>986</v>
      </c>
      <c r="AH1737" t="s">
        <v>988</v>
      </c>
      <c r="AI1737" t="s">
        <v>333</v>
      </c>
      <c r="AJ1737">
        <v>862893899</v>
      </c>
      <c r="AN1737">
        <v>260001</v>
      </c>
      <c r="BF1737">
        <f t="shared" si="123"/>
        <v>0</v>
      </c>
      <c r="BG1737" s="22">
        <f t="shared" si="124"/>
        <v>-1680</v>
      </c>
      <c r="BH1737" s="61" t="s">
        <v>71</v>
      </c>
      <c r="BI1737" t="e">
        <f>+VLOOKUP(AG1737,Sheet4!A:A,1,FALSE())</f>
        <v>#N/A</v>
      </c>
      <c r="BN1737" s="62">
        <v>1605</v>
      </c>
      <c r="BO1737" t="s">
        <v>989</v>
      </c>
      <c r="BP1737" t="s">
        <v>73</v>
      </c>
    </row>
    <row r="1738" spans="1:68" ht="12.75" hidden="1" customHeight="1" x14ac:dyDescent="0.3">
      <c r="A1738" s="60">
        <v>46114</v>
      </c>
      <c r="B1738" t="s">
        <v>74</v>
      </c>
      <c r="F1738" s="63">
        <v>5</v>
      </c>
      <c r="G1738">
        <v>2.5</v>
      </c>
      <c r="H1738">
        <v>112</v>
      </c>
      <c r="I1738">
        <v>112</v>
      </c>
      <c r="J1738" s="22">
        <v>107</v>
      </c>
      <c r="R1738" t="s">
        <v>75</v>
      </c>
      <c r="V1738">
        <v>2601201</v>
      </c>
      <c r="W1738" t="s">
        <v>986</v>
      </c>
      <c r="X1738" t="s">
        <v>94</v>
      </c>
      <c r="Y1738" t="s">
        <v>330</v>
      </c>
      <c r="Z1738" t="s">
        <v>987</v>
      </c>
      <c r="AG1738" t="s">
        <v>986</v>
      </c>
      <c r="AH1738" t="s">
        <v>988</v>
      </c>
      <c r="AI1738" t="s">
        <v>333</v>
      </c>
      <c r="AJ1738">
        <v>862893899</v>
      </c>
      <c r="AN1738">
        <v>260001</v>
      </c>
      <c r="BF1738">
        <f t="shared" si="123"/>
        <v>0</v>
      </c>
      <c r="BG1738" s="22">
        <f t="shared" si="124"/>
        <v>-112</v>
      </c>
      <c r="BH1738" s="61" t="s">
        <v>71</v>
      </c>
      <c r="BI1738" t="e">
        <f>+VLOOKUP(AG1738,Sheet4!A:A,1,FALSE())</f>
        <v>#N/A</v>
      </c>
      <c r="BN1738" s="62">
        <v>107</v>
      </c>
      <c r="BO1738" t="s">
        <v>989</v>
      </c>
    </row>
    <row r="1739" spans="1:68" ht="12.75" hidden="1" customHeight="1" x14ac:dyDescent="0.3">
      <c r="A1739" s="60">
        <v>46114</v>
      </c>
      <c r="B1739" t="s">
        <v>76</v>
      </c>
      <c r="F1739">
        <v>100</v>
      </c>
      <c r="G1739">
        <v>100</v>
      </c>
      <c r="H1739">
        <v>2240</v>
      </c>
      <c r="I1739">
        <v>2240</v>
      </c>
      <c r="J1739" s="22">
        <v>2140</v>
      </c>
      <c r="R1739" t="s">
        <v>77</v>
      </c>
      <c r="V1739">
        <v>2601201</v>
      </c>
      <c r="W1739" t="s">
        <v>986</v>
      </c>
      <c r="X1739" t="s">
        <v>94</v>
      </c>
      <c r="Y1739" t="s">
        <v>330</v>
      </c>
      <c r="Z1739" t="s">
        <v>987</v>
      </c>
      <c r="AG1739" t="s">
        <v>986</v>
      </c>
      <c r="AH1739" t="s">
        <v>988</v>
      </c>
      <c r="AI1739" t="s">
        <v>333</v>
      </c>
      <c r="AJ1739">
        <v>862893899</v>
      </c>
      <c r="AN1739">
        <v>260001</v>
      </c>
      <c r="BF1739">
        <f t="shared" si="123"/>
        <v>0</v>
      </c>
      <c r="BG1739" s="22">
        <f t="shared" si="124"/>
        <v>-2240</v>
      </c>
      <c r="BH1739" s="61" t="s">
        <v>71</v>
      </c>
      <c r="BI1739" t="e">
        <f>+VLOOKUP(AG1739,Sheet4!A:A,1,FALSE())</f>
        <v>#N/A</v>
      </c>
      <c r="BN1739" s="62">
        <v>2140</v>
      </c>
      <c r="BO1739" t="s">
        <v>989</v>
      </c>
    </row>
    <row r="1740" spans="1:68" ht="12.75" hidden="1" customHeight="1" x14ac:dyDescent="0.3">
      <c r="A1740" s="60">
        <v>46114</v>
      </c>
      <c r="B1740" t="s">
        <v>78</v>
      </c>
      <c r="F1740" s="63">
        <v>5</v>
      </c>
      <c r="G1740">
        <v>2.5</v>
      </c>
      <c r="H1740">
        <v>112</v>
      </c>
      <c r="I1740">
        <v>112</v>
      </c>
      <c r="J1740" s="22">
        <v>107</v>
      </c>
      <c r="R1740" t="s">
        <v>79</v>
      </c>
      <c r="V1740">
        <v>2601201</v>
      </c>
      <c r="W1740" t="s">
        <v>986</v>
      </c>
      <c r="X1740" t="s">
        <v>94</v>
      </c>
      <c r="Y1740" t="s">
        <v>330</v>
      </c>
      <c r="Z1740" t="s">
        <v>987</v>
      </c>
      <c r="AG1740" t="s">
        <v>986</v>
      </c>
      <c r="AH1740" t="s">
        <v>988</v>
      </c>
      <c r="AI1740" t="s">
        <v>333</v>
      </c>
      <c r="AJ1740">
        <v>862893899</v>
      </c>
      <c r="AN1740">
        <v>260001</v>
      </c>
      <c r="BF1740">
        <f t="shared" si="123"/>
        <v>0</v>
      </c>
      <c r="BG1740" s="22">
        <f t="shared" si="124"/>
        <v>-112</v>
      </c>
      <c r="BH1740" s="61" t="s">
        <v>71</v>
      </c>
      <c r="BI1740" t="e">
        <f>+VLOOKUP(AG1740,Sheet4!A:A,1,FALSE())</f>
        <v>#N/A</v>
      </c>
      <c r="BN1740" s="62">
        <v>107</v>
      </c>
      <c r="BO1740" t="s">
        <v>989</v>
      </c>
    </row>
    <row r="1741" spans="1:68" ht="12.75" hidden="1" customHeight="1" x14ac:dyDescent="0.3">
      <c r="A1741" s="60">
        <v>46114</v>
      </c>
      <c r="B1741" t="s">
        <v>80</v>
      </c>
      <c r="F1741">
        <v>62.5</v>
      </c>
      <c r="G1741">
        <v>62.5</v>
      </c>
      <c r="H1741">
        <v>1400</v>
      </c>
      <c r="I1741">
        <v>1400</v>
      </c>
      <c r="J1741" s="22">
        <v>1337.5</v>
      </c>
      <c r="R1741" t="s">
        <v>81</v>
      </c>
      <c r="V1741">
        <v>2601201</v>
      </c>
      <c r="W1741" t="s">
        <v>986</v>
      </c>
      <c r="X1741" t="s">
        <v>94</v>
      </c>
      <c r="Y1741" t="s">
        <v>330</v>
      </c>
      <c r="Z1741" t="s">
        <v>987</v>
      </c>
      <c r="AG1741" t="s">
        <v>986</v>
      </c>
      <c r="AH1741" t="s">
        <v>988</v>
      </c>
      <c r="AI1741" t="s">
        <v>333</v>
      </c>
      <c r="AJ1741">
        <v>862893899</v>
      </c>
      <c r="AN1741">
        <v>260001</v>
      </c>
      <c r="BF1741">
        <f t="shared" si="123"/>
        <v>0</v>
      </c>
      <c r="BG1741" s="22">
        <f t="shared" si="124"/>
        <v>-1400</v>
      </c>
      <c r="BH1741" s="61" t="s">
        <v>71</v>
      </c>
      <c r="BI1741" t="e">
        <f>+VLOOKUP(AG1741,Sheet4!A:A,1,FALSE())</f>
        <v>#N/A</v>
      </c>
      <c r="BN1741" s="62">
        <v>1337.5</v>
      </c>
      <c r="BO1741" t="s">
        <v>989</v>
      </c>
    </row>
    <row r="1742" spans="1:68" ht="12.75" customHeight="1" x14ac:dyDescent="0.3">
      <c r="A1742" s="60">
        <v>46114</v>
      </c>
      <c r="B1742" t="s">
        <v>63</v>
      </c>
      <c r="F1742">
        <v>1125</v>
      </c>
      <c r="G1742">
        <v>1125</v>
      </c>
      <c r="H1742">
        <v>2940</v>
      </c>
      <c r="I1742">
        <v>2940</v>
      </c>
      <c r="J1742" s="22">
        <v>1815</v>
      </c>
      <c r="R1742" t="s">
        <v>64</v>
      </c>
      <c r="V1742">
        <v>2601202</v>
      </c>
      <c r="W1742" t="s">
        <v>990</v>
      </c>
      <c r="X1742" t="s">
        <v>169</v>
      </c>
      <c r="Y1742" t="s">
        <v>412</v>
      </c>
      <c r="Z1742" t="s">
        <v>991</v>
      </c>
      <c r="AG1742" t="s">
        <v>990</v>
      </c>
      <c r="AH1742" t="s">
        <v>992</v>
      </c>
      <c r="AI1742" t="s">
        <v>415</v>
      </c>
      <c r="AJ1742">
        <v>864272425</v>
      </c>
      <c r="AN1742">
        <v>260001</v>
      </c>
      <c r="BF1742">
        <f t="shared" si="123"/>
        <v>0</v>
      </c>
      <c r="BG1742" s="22">
        <f t="shared" si="124"/>
        <v>-2940</v>
      </c>
      <c r="BH1742" s="61" t="s">
        <v>71</v>
      </c>
      <c r="BI1742" t="e">
        <f>+VLOOKUP(AG1742,Sheet4!A:A,1,FALSE())</f>
        <v>#N/A</v>
      </c>
      <c r="BN1742" s="62">
        <v>1815</v>
      </c>
      <c r="BO1742" t="s">
        <v>993</v>
      </c>
      <c r="BP1742" t="s">
        <v>73</v>
      </c>
    </row>
    <row r="1743" spans="1:68" ht="12.75" hidden="1" customHeight="1" x14ac:dyDescent="0.3">
      <c r="A1743" s="60">
        <v>46114</v>
      </c>
      <c r="B1743" t="s">
        <v>74</v>
      </c>
      <c r="F1743" s="63">
        <v>75</v>
      </c>
      <c r="G1743">
        <v>37.5</v>
      </c>
      <c r="H1743">
        <v>196</v>
      </c>
      <c r="I1743">
        <v>196</v>
      </c>
      <c r="J1743" s="22">
        <v>121</v>
      </c>
      <c r="R1743" t="s">
        <v>75</v>
      </c>
      <c r="V1743">
        <v>2601202</v>
      </c>
      <c r="W1743" t="s">
        <v>990</v>
      </c>
      <c r="X1743" t="s">
        <v>169</v>
      </c>
      <c r="Y1743" t="s">
        <v>412</v>
      </c>
      <c r="Z1743" t="s">
        <v>991</v>
      </c>
      <c r="AG1743" t="s">
        <v>990</v>
      </c>
      <c r="AH1743" t="s">
        <v>992</v>
      </c>
      <c r="AI1743" t="s">
        <v>415</v>
      </c>
      <c r="AJ1743">
        <v>864272425</v>
      </c>
      <c r="AN1743">
        <v>260001</v>
      </c>
      <c r="BF1743">
        <f t="shared" si="123"/>
        <v>0</v>
      </c>
      <c r="BG1743" s="22">
        <f t="shared" si="124"/>
        <v>-196</v>
      </c>
      <c r="BH1743" s="61" t="s">
        <v>71</v>
      </c>
      <c r="BI1743" t="e">
        <f>+VLOOKUP(AG1743,Sheet4!A:A,1,FALSE())</f>
        <v>#N/A</v>
      </c>
      <c r="BN1743" s="62">
        <v>121</v>
      </c>
      <c r="BO1743" t="s">
        <v>993</v>
      </c>
    </row>
    <row r="1744" spans="1:68" ht="12.75" hidden="1" customHeight="1" x14ac:dyDescent="0.3">
      <c r="A1744" s="60">
        <v>46114</v>
      </c>
      <c r="B1744" t="s">
        <v>76</v>
      </c>
      <c r="F1744">
        <v>1500</v>
      </c>
      <c r="G1744">
        <v>1500</v>
      </c>
      <c r="H1744">
        <v>3920</v>
      </c>
      <c r="I1744">
        <v>3920</v>
      </c>
      <c r="J1744" s="22">
        <v>2420</v>
      </c>
      <c r="R1744" t="s">
        <v>77</v>
      </c>
      <c r="V1744">
        <v>2601202</v>
      </c>
      <c r="W1744" t="s">
        <v>990</v>
      </c>
      <c r="X1744" t="s">
        <v>169</v>
      </c>
      <c r="Y1744" t="s">
        <v>412</v>
      </c>
      <c r="Z1744" t="s">
        <v>991</v>
      </c>
      <c r="AG1744" t="s">
        <v>990</v>
      </c>
      <c r="AH1744" t="s">
        <v>992</v>
      </c>
      <c r="AI1744" t="s">
        <v>415</v>
      </c>
      <c r="AJ1744">
        <v>864272425</v>
      </c>
      <c r="AN1744">
        <v>260001</v>
      </c>
      <c r="BF1744">
        <f t="shared" si="123"/>
        <v>0</v>
      </c>
      <c r="BG1744" s="22">
        <f t="shared" si="124"/>
        <v>-3920</v>
      </c>
      <c r="BH1744" s="61" t="s">
        <v>71</v>
      </c>
      <c r="BI1744" t="e">
        <f>+VLOOKUP(AG1744,Sheet4!A:A,1,FALSE())</f>
        <v>#N/A</v>
      </c>
      <c r="BN1744" s="62">
        <v>2420</v>
      </c>
      <c r="BO1744" t="s">
        <v>993</v>
      </c>
    </row>
    <row r="1745" spans="1:68" ht="12.75" hidden="1" customHeight="1" x14ac:dyDescent="0.3">
      <c r="A1745" s="60">
        <v>46114</v>
      </c>
      <c r="B1745" t="s">
        <v>82</v>
      </c>
      <c r="F1745" s="63">
        <v>225</v>
      </c>
      <c r="G1745">
        <v>112.5</v>
      </c>
      <c r="H1745">
        <v>588</v>
      </c>
      <c r="I1745">
        <v>588</v>
      </c>
      <c r="J1745" s="22">
        <v>363</v>
      </c>
      <c r="R1745" t="s">
        <v>83</v>
      </c>
      <c r="V1745">
        <v>2601202</v>
      </c>
      <c r="W1745" t="s">
        <v>990</v>
      </c>
      <c r="X1745" t="s">
        <v>169</v>
      </c>
      <c r="Y1745" t="s">
        <v>412</v>
      </c>
      <c r="Z1745" t="s">
        <v>991</v>
      </c>
      <c r="AG1745" t="s">
        <v>990</v>
      </c>
      <c r="AH1745" t="s">
        <v>992</v>
      </c>
      <c r="AI1745" t="s">
        <v>415</v>
      </c>
      <c r="AJ1745">
        <v>864272425</v>
      </c>
      <c r="AN1745">
        <v>260001</v>
      </c>
      <c r="BF1745">
        <f t="shared" si="123"/>
        <v>0</v>
      </c>
      <c r="BG1745" s="22">
        <f t="shared" si="124"/>
        <v>-588</v>
      </c>
      <c r="BH1745" s="61" t="s">
        <v>71</v>
      </c>
      <c r="BI1745" t="e">
        <f>+VLOOKUP(AG1745,Sheet4!A:A,1,FALSE())</f>
        <v>#N/A</v>
      </c>
      <c r="BN1745" s="62">
        <v>363</v>
      </c>
      <c r="BO1745" t="s">
        <v>993</v>
      </c>
    </row>
    <row r="1746" spans="1:68" ht="12.75" hidden="1" customHeight="1" x14ac:dyDescent="0.3">
      <c r="A1746" s="60">
        <v>46114</v>
      </c>
      <c r="B1746" t="s">
        <v>84</v>
      </c>
      <c r="F1746">
        <v>3750</v>
      </c>
      <c r="G1746">
        <v>3750</v>
      </c>
      <c r="H1746">
        <v>9800</v>
      </c>
      <c r="I1746">
        <v>9800</v>
      </c>
      <c r="J1746" s="22">
        <v>6050</v>
      </c>
      <c r="R1746" t="s">
        <v>85</v>
      </c>
      <c r="V1746">
        <v>2601202</v>
      </c>
      <c r="W1746" t="s">
        <v>990</v>
      </c>
      <c r="X1746" t="s">
        <v>169</v>
      </c>
      <c r="Y1746" t="s">
        <v>412</v>
      </c>
      <c r="Z1746" t="s">
        <v>991</v>
      </c>
      <c r="AG1746" t="s">
        <v>990</v>
      </c>
      <c r="AH1746" t="s">
        <v>992</v>
      </c>
      <c r="AI1746" t="s">
        <v>415</v>
      </c>
      <c r="AJ1746">
        <v>864272425</v>
      </c>
      <c r="AN1746">
        <v>260001</v>
      </c>
      <c r="BF1746">
        <f t="shared" si="123"/>
        <v>0</v>
      </c>
      <c r="BG1746" s="22">
        <f t="shared" si="124"/>
        <v>-9800</v>
      </c>
      <c r="BH1746" s="61" t="s">
        <v>71</v>
      </c>
      <c r="BI1746" t="e">
        <f>+VLOOKUP(AG1746,Sheet4!A:A,1,FALSE())</f>
        <v>#N/A</v>
      </c>
      <c r="BN1746" s="62">
        <v>6050</v>
      </c>
      <c r="BO1746" t="s">
        <v>993</v>
      </c>
    </row>
    <row r="1747" spans="1:68" ht="12.75" customHeight="1" x14ac:dyDescent="0.3">
      <c r="A1747" s="60">
        <v>46114</v>
      </c>
      <c r="B1747" t="s">
        <v>63</v>
      </c>
      <c r="F1747">
        <v>3735</v>
      </c>
      <c r="G1747">
        <v>3735</v>
      </c>
      <c r="H1747" s="22">
        <v>3735</v>
      </c>
      <c r="I1747" s="22">
        <v>3735</v>
      </c>
      <c r="J1747" s="22">
        <f t="shared" ref="J1747:J1783" si="125">I1747-G1747</f>
        <v>0</v>
      </c>
      <c r="K1747" s="22"/>
      <c r="L1747" s="22"/>
      <c r="R1747" t="s">
        <v>64</v>
      </c>
      <c r="V1747">
        <v>2601203</v>
      </c>
      <c r="W1747" t="s">
        <v>994</v>
      </c>
      <c r="X1747" t="s">
        <v>110</v>
      </c>
      <c r="Y1747" t="s">
        <v>347</v>
      </c>
      <c r="Z1747" t="s">
        <v>581</v>
      </c>
      <c r="AG1747" t="s">
        <v>994</v>
      </c>
      <c r="AH1747" t="s">
        <v>995</v>
      </c>
      <c r="AI1747" t="s">
        <v>350</v>
      </c>
      <c r="AJ1747" t="s">
        <v>351</v>
      </c>
      <c r="AN1747">
        <v>260001</v>
      </c>
      <c r="BB1747" s="22">
        <v>0</v>
      </c>
      <c r="BD1747" s="64">
        <v>3735</v>
      </c>
      <c r="BF1747">
        <f t="shared" si="123"/>
        <v>3735</v>
      </c>
      <c r="BG1747" s="22">
        <f t="shared" si="124"/>
        <v>0</v>
      </c>
      <c r="BH1747" s="65" t="s">
        <v>99</v>
      </c>
      <c r="BI1747" t="e">
        <f>+VLOOKUP(AG1747,Sheet4!A:A,1,FALSE())</f>
        <v>#N/A</v>
      </c>
      <c r="BN1747" s="62">
        <f t="shared" ref="BN1747:BN1783" si="126">+I1747+-H1747</f>
        <v>0</v>
      </c>
      <c r="BO1747" t="s">
        <v>996</v>
      </c>
      <c r="BP1747" t="s">
        <v>73</v>
      </c>
    </row>
    <row r="1748" spans="1:68" ht="12.75" hidden="1" customHeight="1" x14ac:dyDescent="0.3">
      <c r="A1748" s="60">
        <v>46114</v>
      </c>
      <c r="B1748" t="s">
        <v>74</v>
      </c>
      <c r="F1748" s="63">
        <v>249</v>
      </c>
      <c r="G1748">
        <v>124.5</v>
      </c>
      <c r="H1748" s="22">
        <v>249</v>
      </c>
      <c r="I1748" s="22">
        <v>249</v>
      </c>
      <c r="J1748" s="22">
        <f t="shared" si="125"/>
        <v>124.5</v>
      </c>
      <c r="K1748" s="22"/>
      <c r="L1748" s="22"/>
      <c r="R1748" t="s">
        <v>75</v>
      </c>
      <c r="V1748">
        <v>2601203</v>
      </c>
      <c r="W1748" t="s">
        <v>994</v>
      </c>
      <c r="X1748" t="s">
        <v>110</v>
      </c>
      <c r="Y1748" t="s">
        <v>347</v>
      </c>
      <c r="Z1748" t="s">
        <v>581</v>
      </c>
      <c r="AG1748" t="s">
        <v>994</v>
      </c>
      <c r="AH1748" t="s">
        <v>995</v>
      </c>
      <c r="AI1748" t="s">
        <v>350</v>
      </c>
      <c r="AJ1748" t="s">
        <v>351</v>
      </c>
      <c r="AN1748">
        <v>260001</v>
      </c>
      <c r="BB1748" s="22">
        <v>0</v>
      </c>
      <c r="BF1748">
        <f t="shared" si="123"/>
        <v>0</v>
      </c>
      <c r="BG1748" s="22">
        <f t="shared" si="124"/>
        <v>-249</v>
      </c>
      <c r="BH1748" s="61" t="s">
        <v>71</v>
      </c>
      <c r="BI1748" t="e">
        <f>+VLOOKUP(AG1748,Sheet4!A:A,1,FALSE())</f>
        <v>#N/A</v>
      </c>
      <c r="BN1748" s="62">
        <f t="shared" si="126"/>
        <v>0</v>
      </c>
      <c r="BO1748" t="s">
        <v>996</v>
      </c>
    </row>
    <row r="1749" spans="1:68" ht="12.75" hidden="1" customHeight="1" x14ac:dyDescent="0.3">
      <c r="A1749" s="60">
        <v>46114</v>
      </c>
      <c r="B1749" t="s">
        <v>76</v>
      </c>
      <c r="F1749">
        <v>4980</v>
      </c>
      <c r="G1749">
        <v>4980</v>
      </c>
      <c r="H1749" s="22">
        <v>4980</v>
      </c>
      <c r="I1749" s="22">
        <v>4980</v>
      </c>
      <c r="J1749" s="22">
        <f t="shared" si="125"/>
        <v>0</v>
      </c>
      <c r="K1749" s="22"/>
      <c r="L1749" s="22"/>
      <c r="R1749" t="s">
        <v>77</v>
      </c>
      <c r="V1749">
        <v>2601203</v>
      </c>
      <c r="W1749" t="s">
        <v>994</v>
      </c>
      <c r="X1749" t="s">
        <v>110</v>
      </c>
      <c r="Y1749" t="s">
        <v>347</v>
      </c>
      <c r="Z1749" t="s">
        <v>581</v>
      </c>
      <c r="AG1749" t="s">
        <v>994</v>
      </c>
      <c r="AH1749" t="s">
        <v>995</v>
      </c>
      <c r="AI1749" t="s">
        <v>350</v>
      </c>
      <c r="AJ1749" t="s">
        <v>351</v>
      </c>
      <c r="AN1749">
        <v>260001</v>
      </c>
      <c r="BB1749" s="22">
        <v>0</v>
      </c>
      <c r="BF1749">
        <f t="shared" si="123"/>
        <v>0</v>
      </c>
      <c r="BG1749" s="22">
        <f t="shared" si="124"/>
        <v>-4980</v>
      </c>
      <c r="BH1749" s="61" t="s">
        <v>71</v>
      </c>
      <c r="BI1749" t="e">
        <f>+VLOOKUP(AG1749,Sheet4!A:A,1,FALSE())</f>
        <v>#N/A</v>
      </c>
      <c r="BN1749" s="62">
        <f t="shared" si="126"/>
        <v>0</v>
      </c>
      <c r="BO1749" t="s">
        <v>996</v>
      </c>
    </row>
    <row r="1750" spans="1:68" ht="12.75" hidden="1" customHeight="1" x14ac:dyDescent="0.3">
      <c r="A1750" s="60">
        <v>46114</v>
      </c>
      <c r="B1750" t="s">
        <v>82</v>
      </c>
      <c r="F1750" s="63">
        <v>747</v>
      </c>
      <c r="G1750">
        <v>373.5</v>
      </c>
      <c r="H1750" s="22">
        <v>747</v>
      </c>
      <c r="I1750" s="22">
        <v>747</v>
      </c>
      <c r="J1750" s="22">
        <f t="shared" si="125"/>
        <v>373.5</v>
      </c>
      <c r="K1750" s="22"/>
      <c r="L1750" s="22"/>
      <c r="R1750" t="s">
        <v>83</v>
      </c>
      <c r="V1750">
        <v>2601203</v>
      </c>
      <c r="W1750" t="s">
        <v>994</v>
      </c>
      <c r="X1750" t="s">
        <v>110</v>
      </c>
      <c r="Y1750" t="s">
        <v>347</v>
      </c>
      <c r="Z1750" t="s">
        <v>581</v>
      </c>
      <c r="AG1750" t="s">
        <v>994</v>
      </c>
      <c r="AH1750" t="s">
        <v>995</v>
      </c>
      <c r="AI1750" t="s">
        <v>350</v>
      </c>
      <c r="AJ1750" t="s">
        <v>351</v>
      </c>
      <c r="AN1750">
        <v>260001</v>
      </c>
      <c r="BB1750" s="22">
        <v>0</v>
      </c>
      <c r="BF1750">
        <f t="shared" si="123"/>
        <v>0</v>
      </c>
      <c r="BG1750" s="22">
        <f t="shared" si="124"/>
        <v>-747</v>
      </c>
      <c r="BH1750" s="61" t="s">
        <v>71</v>
      </c>
      <c r="BI1750" t="e">
        <f>+VLOOKUP(AG1750,Sheet4!A:A,1,FALSE())</f>
        <v>#N/A</v>
      </c>
      <c r="BN1750" s="62">
        <f t="shared" si="126"/>
        <v>0</v>
      </c>
      <c r="BO1750" t="s">
        <v>996</v>
      </c>
    </row>
    <row r="1751" spans="1:68" ht="12.75" hidden="1" customHeight="1" x14ac:dyDescent="0.3">
      <c r="A1751" s="60">
        <v>46114</v>
      </c>
      <c r="B1751" t="s">
        <v>84</v>
      </c>
      <c r="F1751">
        <v>12450</v>
      </c>
      <c r="G1751">
        <v>12450</v>
      </c>
      <c r="H1751" s="22">
        <v>12450</v>
      </c>
      <c r="I1751" s="22">
        <v>12450</v>
      </c>
      <c r="J1751" s="22">
        <f t="shared" si="125"/>
        <v>0</v>
      </c>
      <c r="K1751" s="22"/>
      <c r="L1751" s="22"/>
      <c r="R1751" t="s">
        <v>85</v>
      </c>
      <c r="V1751">
        <v>2601203</v>
      </c>
      <c r="W1751" t="s">
        <v>994</v>
      </c>
      <c r="X1751" t="s">
        <v>110</v>
      </c>
      <c r="Y1751" t="s">
        <v>347</v>
      </c>
      <c r="Z1751" t="s">
        <v>581</v>
      </c>
      <c r="AG1751" t="s">
        <v>994</v>
      </c>
      <c r="AH1751" t="s">
        <v>995</v>
      </c>
      <c r="AI1751" t="s">
        <v>350</v>
      </c>
      <c r="AJ1751" t="s">
        <v>351</v>
      </c>
      <c r="AN1751">
        <v>260001</v>
      </c>
      <c r="BB1751" s="22">
        <v>0</v>
      </c>
      <c r="BF1751">
        <f t="shared" si="123"/>
        <v>0</v>
      </c>
      <c r="BG1751" s="22">
        <f t="shared" si="124"/>
        <v>-12450</v>
      </c>
      <c r="BH1751" s="61" t="s">
        <v>71</v>
      </c>
      <c r="BI1751" t="e">
        <f>+VLOOKUP(AG1751,Sheet4!A:A,1,FALSE())</f>
        <v>#N/A</v>
      </c>
      <c r="BN1751" s="62">
        <f t="shared" si="126"/>
        <v>0</v>
      </c>
      <c r="BO1751" t="s">
        <v>996</v>
      </c>
    </row>
    <row r="1752" spans="1:68" ht="12.75" customHeight="1" x14ac:dyDescent="0.3">
      <c r="A1752" s="60">
        <v>46114</v>
      </c>
      <c r="B1752" t="s">
        <v>63</v>
      </c>
      <c r="F1752">
        <v>540</v>
      </c>
      <c r="G1752">
        <v>540</v>
      </c>
      <c r="H1752" s="22">
        <v>285</v>
      </c>
      <c r="I1752" s="22">
        <v>285</v>
      </c>
      <c r="J1752" s="22">
        <f t="shared" si="125"/>
        <v>-255</v>
      </c>
      <c r="K1752" s="22"/>
      <c r="L1752" s="22"/>
      <c r="R1752" t="s">
        <v>64</v>
      </c>
      <c r="V1752">
        <v>2601204</v>
      </c>
      <c r="W1752" t="s">
        <v>997</v>
      </c>
      <c r="X1752" t="s">
        <v>66</v>
      </c>
      <c r="Y1752" t="s">
        <v>190</v>
      </c>
      <c r="Z1752" t="s">
        <v>998</v>
      </c>
      <c r="AG1752" t="s">
        <v>997</v>
      </c>
      <c r="AH1752" t="s">
        <v>999</v>
      </c>
      <c r="AI1752" t="s">
        <v>193</v>
      </c>
      <c r="AJ1752">
        <v>860555190</v>
      </c>
      <c r="AN1752">
        <v>260001</v>
      </c>
      <c r="BB1752" s="22">
        <v>-255</v>
      </c>
      <c r="BF1752">
        <f t="shared" si="123"/>
        <v>0</v>
      </c>
      <c r="BG1752" s="22">
        <f t="shared" si="124"/>
        <v>-285</v>
      </c>
      <c r="BH1752" s="61" t="s">
        <v>71</v>
      </c>
      <c r="BI1752" t="e">
        <f>+VLOOKUP(AG1752,Sheet4!A:A,1,FALSE())</f>
        <v>#N/A</v>
      </c>
      <c r="BN1752" s="62">
        <f t="shared" si="126"/>
        <v>0</v>
      </c>
      <c r="BO1752" t="s">
        <v>1000</v>
      </c>
      <c r="BP1752" t="s">
        <v>73</v>
      </c>
    </row>
    <row r="1753" spans="1:68" ht="12.75" hidden="1" customHeight="1" x14ac:dyDescent="0.3">
      <c r="A1753" s="60">
        <v>46114</v>
      </c>
      <c r="B1753" t="s">
        <v>74</v>
      </c>
      <c r="F1753" s="63">
        <v>36</v>
      </c>
      <c r="G1753">
        <v>18</v>
      </c>
      <c r="H1753" s="22">
        <v>19</v>
      </c>
      <c r="I1753" s="22">
        <v>19</v>
      </c>
      <c r="J1753" s="22">
        <f t="shared" si="125"/>
        <v>1</v>
      </c>
      <c r="K1753" s="22"/>
      <c r="L1753" s="22"/>
      <c r="R1753" t="s">
        <v>75</v>
      </c>
      <c r="V1753">
        <v>2601204</v>
      </c>
      <c r="W1753" t="s">
        <v>997</v>
      </c>
      <c r="X1753" t="s">
        <v>66</v>
      </c>
      <c r="Y1753" t="s">
        <v>190</v>
      </c>
      <c r="Z1753" t="s">
        <v>998</v>
      </c>
      <c r="AG1753" t="s">
        <v>997</v>
      </c>
      <c r="AH1753" t="s">
        <v>999</v>
      </c>
      <c r="AI1753" t="s">
        <v>193</v>
      </c>
      <c r="AJ1753">
        <v>860555190</v>
      </c>
      <c r="AN1753">
        <v>260001</v>
      </c>
      <c r="BB1753" s="22">
        <v>-17</v>
      </c>
      <c r="BF1753">
        <f t="shared" si="123"/>
        <v>0</v>
      </c>
      <c r="BG1753" s="22">
        <f t="shared" si="124"/>
        <v>-19</v>
      </c>
      <c r="BH1753" s="61" t="s">
        <v>71</v>
      </c>
      <c r="BI1753" t="e">
        <f>+VLOOKUP(AG1753,Sheet4!A:A,1,FALSE())</f>
        <v>#N/A</v>
      </c>
      <c r="BN1753" s="62">
        <f t="shared" si="126"/>
        <v>0</v>
      </c>
      <c r="BO1753" t="s">
        <v>1000</v>
      </c>
    </row>
    <row r="1754" spans="1:68" ht="12.75" hidden="1" customHeight="1" x14ac:dyDescent="0.3">
      <c r="A1754" s="60">
        <v>46114</v>
      </c>
      <c r="B1754" t="s">
        <v>76</v>
      </c>
      <c r="F1754">
        <v>720</v>
      </c>
      <c r="G1754">
        <v>720</v>
      </c>
      <c r="H1754" s="22">
        <v>380</v>
      </c>
      <c r="I1754" s="22">
        <v>380</v>
      </c>
      <c r="J1754" s="22">
        <f t="shared" si="125"/>
        <v>-340</v>
      </c>
      <c r="K1754" s="22"/>
      <c r="L1754" s="22"/>
      <c r="R1754" t="s">
        <v>77</v>
      </c>
      <c r="V1754">
        <v>2601204</v>
      </c>
      <c r="W1754" t="s">
        <v>997</v>
      </c>
      <c r="X1754" t="s">
        <v>66</v>
      </c>
      <c r="Y1754" t="s">
        <v>190</v>
      </c>
      <c r="Z1754" t="s">
        <v>998</v>
      </c>
      <c r="AG1754" t="s">
        <v>997</v>
      </c>
      <c r="AH1754" t="s">
        <v>999</v>
      </c>
      <c r="AI1754" t="s">
        <v>193</v>
      </c>
      <c r="AJ1754">
        <v>860555190</v>
      </c>
      <c r="AN1754">
        <v>260001</v>
      </c>
      <c r="BB1754" s="22">
        <v>-340</v>
      </c>
      <c r="BF1754">
        <f t="shared" si="123"/>
        <v>0</v>
      </c>
      <c r="BG1754" s="22">
        <f t="shared" si="124"/>
        <v>-380</v>
      </c>
      <c r="BH1754" s="61" t="s">
        <v>71</v>
      </c>
      <c r="BI1754" t="e">
        <f>+VLOOKUP(AG1754,Sheet4!A:A,1,FALSE())</f>
        <v>#N/A</v>
      </c>
      <c r="BN1754" s="62">
        <f t="shared" si="126"/>
        <v>0</v>
      </c>
      <c r="BO1754" t="s">
        <v>1000</v>
      </c>
    </row>
    <row r="1755" spans="1:68" ht="12.75" hidden="1" customHeight="1" x14ac:dyDescent="0.3">
      <c r="A1755" s="60">
        <v>46114</v>
      </c>
      <c r="B1755" t="s">
        <v>78</v>
      </c>
      <c r="F1755" s="63">
        <v>29</v>
      </c>
      <c r="G1755">
        <v>14.5</v>
      </c>
      <c r="H1755" s="22">
        <v>19</v>
      </c>
      <c r="I1755" s="22">
        <v>19</v>
      </c>
      <c r="J1755" s="22">
        <f t="shared" si="125"/>
        <v>4.5</v>
      </c>
      <c r="K1755" s="22"/>
      <c r="L1755" s="22"/>
      <c r="R1755" t="s">
        <v>79</v>
      </c>
      <c r="V1755">
        <v>2601204</v>
      </c>
      <c r="W1755" t="s">
        <v>997</v>
      </c>
      <c r="X1755" t="s">
        <v>66</v>
      </c>
      <c r="Y1755" t="s">
        <v>190</v>
      </c>
      <c r="Z1755" t="s">
        <v>998</v>
      </c>
      <c r="AG1755" t="s">
        <v>997</v>
      </c>
      <c r="AH1755" t="s">
        <v>999</v>
      </c>
      <c r="AI1755" t="s">
        <v>193</v>
      </c>
      <c r="AJ1755">
        <v>860555190</v>
      </c>
      <c r="AN1755">
        <v>260001</v>
      </c>
      <c r="BB1755" s="22">
        <v>-10</v>
      </c>
      <c r="BF1755">
        <f t="shared" si="123"/>
        <v>0</v>
      </c>
      <c r="BG1755" s="22">
        <f t="shared" si="124"/>
        <v>-19</v>
      </c>
      <c r="BH1755" s="61" t="s">
        <v>71</v>
      </c>
      <c r="BI1755" t="e">
        <f>+VLOOKUP(AG1755,Sheet4!A:A,1,FALSE())</f>
        <v>#N/A</v>
      </c>
      <c r="BN1755" s="62">
        <f t="shared" si="126"/>
        <v>0</v>
      </c>
      <c r="BO1755" t="s">
        <v>1000</v>
      </c>
    </row>
    <row r="1756" spans="1:68" ht="12.75" hidden="1" customHeight="1" x14ac:dyDescent="0.3">
      <c r="A1756" s="60">
        <v>46114</v>
      </c>
      <c r="B1756" t="s">
        <v>80</v>
      </c>
      <c r="F1756">
        <v>362.5</v>
      </c>
      <c r="G1756">
        <v>362.5</v>
      </c>
      <c r="H1756" s="22">
        <v>237.5</v>
      </c>
      <c r="I1756" s="22">
        <v>237.5</v>
      </c>
      <c r="J1756" s="22">
        <f t="shared" si="125"/>
        <v>-125</v>
      </c>
      <c r="K1756" s="22">
        <f>I1756/12.5</f>
        <v>19</v>
      </c>
      <c r="L1756" s="22"/>
      <c r="R1756" t="s">
        <v>81</v>
      </c>
      <c r="V1756">
        <v>2601204</v>
      </c>
      <c r="W1756" t="s">
        <v>997</v>
      </c>
      <c r="X1756" t="s">
        <v>66</v>
      </c>
      <c r="Y1756" t="s">
        <v>190</v>
      </c>
      <c r="Z1756" t="s">
        <v>998</v>
      </c>
      <c r="AG1756" t="s">
        <v>997</v>
      </c>
      <c r="AH1756" t="s">
        <v>999</v>
      </c>
      <c r="AI1756" t="s">
        <v>193</v>
      </c>
      <c r="AJ1756">
        <v>860555190</v>
      </c>
      <c r="AN1756">
        <v>260001</v>
      </c>
      <c r="BB1756" s="22">
        <v>-125</v>
      </c>
      <c r="BF1756">
        <f t="shared" si="123"/>
        <v>0</v>
      </c>
      <c r="BG1756" s="22">
        <f t="shared" si="124"/>
        <v>-237.5</v>
      </c>
      <c r="BH1756" s="61" t="s">
        <v>71</v>
      </c>
      <c r="BI1756" t="e">
        <f>+VLOOKUP(AG1756,Sheet4!A:A,1,FALSE())</f>
        <v>#N/A</v>
      </c>
      <c r="BN1756" s="62">
        <f t="shared" si="126"/>
        <v>0</v>
      </c>
      <c r="BO1756" t="s">
        <v>1000</v>
      </c>
    </row>
    <row r="1757" spans="1:68" ht="12.75" hidden="1" customHeight="1" x14ac:dyDescent="0.3">
      <c r="A1757" s="60">
        <v>46114</v>
      </c>
      <c r="B1757" t="s">
        <v>82</v>
      </c>
      <c r="F1757" s="63">
        <v>21</v>
      </c>
      <c r="G1757">
        <v>10.5</v>
      </c>
      <c r="H1757" s="22">
        <v>0</v>
      </c>
      <c r="I1757" s="22">
        <v>0</v>
      </c>
      <c r="J1757" s="22">
        <f t="shared" si="125"/>
        <v>-10.5</v>
      </c>
      <c r="K1757" s="22"/>
      <c r="L1757" s="22"/>
      <c r="R1757" t="s">
        <v>83</v>
      </c>
      <c r="V1757">
        <v>2601204</v>
      </c>
      <c r="W1757" t="s">
        <v>997</v>
      </c>
      <c r="X1757" t="s">
        <v>66</v>
      </c>
      <c r="Y1757" t="s">
        <v>190</v>
      </c>
      <c r="Z1757" t="s">
        <v>998</v>
      </c>
      <c r="AG1757" t="s">
        <v>997</v>
      </c>
      <c r="AH1757" t="s">
        <v>999</v>
      </c>
      <c r="AI1757" t="s">
        <v>193</v>
      </c>
      <c r="AJ1757">
        <v>860555190</v>
      </c>
      <c r="AN1757">
        <v>260001</v>
      </c>
      <c r="BB1757" s="22">
        <v>-21</v>
      </c>
      <c r="BF1757">
        <f t="shared" si="123"/>
        <v>0</v>
      </c>
      <c r="BG1757" s="22">
        <f t="shared" si="124"/>
        <v>0</v>
      </c>
      <c r="BH1757" s="61" t="s">
        <v>71</v>
      </c>
      <c r="BI1757" t="e">
        <f>+VLOOKUP(AG1757,Sheet4!A:A,1,FALSE())</f>
        <v>#N/A</v>
      </c>
      <c r="BN1757" s="62">
        <f t="shared" si="126"/>
        <v>0</v>
      </c>
      <c r="BO1757" t="s">
        <v>1000</v>
      </c>
    </row>
    <row r="1758" spans="1:68" ht="12.75" hidden="1" customHeight="1" x14ac:dyDescent="0.3">
      <c r="A1758" s="60">
        <v>46114</v>
      </c>
      <c r="B1758" t="s">
        <v>84</v>
      </c>
      <c r="F1758">
        <v>350</v>
      </c>
      <c r="G1758">
        <v>350</v>
      </c>
      <c r="H1758" s="22">
        <v>0</v>
      </c>
      <c r="I1758" s="22">
        <v>0</v>
      </c>
      <c r="J1758" s="22">
        <f t="shared" si="125"/>
        <v>-350</v>
      </c>
      <c r="K1758" s="22"/>
      <c r="L1758" s="22">
        <f>I1758/50</f>
        <v>0</v>
      </c>
      <c r="R1758" t="s">
        <v>85</v>
      </c>
      <c r="V1758">
        <v>2601204</v>
      </c>
      <c r="W1758" t="s">
        <v>997</v>
      </c>
      <c r="X1758" t="s">
        <v>66</v>
      </c>
      <c r="Y1758" t="s">
        <v>190</v>
      </c>
      <c r="Z1758" t="s">
        <v>998</v>
      </c>
      <c r="AG1758" t="s">
        <v>997</v>
      </c>
      <c r="AH1758" t="s">
        <v>999</v>
      </c>
      <c r="AI1758" t="s">
        <v>193</v>
      </c>
      <c r="AJ1758">
        <v>860555190</v>
      </c>
      <c r="AN1758">
        <v>260001</v>
      </c>
      <c r="BB1758" s="22">
        <v>-350</v>
      </c>
      <c r="BF1758">
        <f t="shared" si="123"/>
        <v>0</v>
      </c>
      <c r="BG1758" s="22">
        <f t="shared" si="124"/>
        <v>0</v>
      </c>
      <c r="BH1758" s="61" t="s">
        <v>71</v>
      </c>
      <c r="BI1758" t="e">
        <f>+VLOOKUP(AG1758,Sheet4!A:A,1,FALSE())</f>
        <v>#N/A</v>
      </c>
      <c r="BN1758" s="62">
        <f t="shared" si="126"/>
        <v>0</v>
      </c>
      <c r="BO1758" t="s">
        <v>1000</v>
      </c>
    </row>
    <row r="1759" spans="1:68" ht="12.75" customHeight="1" x14ac:dyDescent="0.3">
      <c r="A1759" s="60">
        <v>46114</v>
      </c>
      <c r="B1759" t="s">
        <v>63</v>
      </c>
      <c r="F1759">
        <v>1125</v>
      </c>
      <c r="G1759">
        <v>1125</v>
      </c>
      <c r="H1759" s="22">
        <v>1710</v>
      </c>
      <c r="I1759" s="22">
        <v>1710</v>
      </c>
      <c r="J1759" s="22">
        <f t="shared" si="125"/>
        <v>585</v>
      </c>
      <c r="K1759" s="22"/>
      <c r="L1759" s="22"/>
      <c r="R1759" t="s">
        <v>64</v>
      </c>
      <c r="V1759">
        <v>2601205</v>
      </c>
      <c r="W1759" t="s">
        <v>1001</v>
      </c>
      <c r="X1759" t="s">
        <v>110</v>
      </c>
      <c r="Y1759" t="s">
        <v>608</v>
      </c>
      <c r="Z1759" t="s">
        <v>613</v>
      </c>
      <c r="AG1759" t="s">
        <v>1001</v>
      </c>
      <c r="AH1759" t="s">
        <v>1002</v>
      </c>
      <c r="AI1759" t="s">
        <v>611</v>
      </c>
      <c r="AJ1759">
        <v>860795776</v>
      </c>
      <c r="AN1759">
        <v>260001</v>
      </c>
      <c r="BB1759" s="22">
        <v>585</v>
      </c>
      <c r="BE1759" s="64">
        <v>1125</v>
      </c>
      <c r="BF1759">
        <f t="shared" si="123"/>
        <v>0</v>
      </c>
      <c r="BG1759" s="22">
        <f t="shared" si="124"/>
        <v>-1710</v>
      </c>
      <c r="BH1759" s="66" t="s">
        <v>71</v>
      </c>
      <c r="BI1759" t="e">
        <f>+VLOOKUP(AG1759,Sheet4!A:A,1,FALSE())</f>
        <v>#N/A</v>
      </c>
      <c r="BN1759" s="62">
        <f t="shared" si="126"/>
        <v>0</v>
      </c>
      <c r="BO1759" t="s">
        <v>1003</v>
      </c>
      <c r="BP1759" t="s">
        <v>101</v>
      </c>
    </row>
    <row r="1760" spans="1:68" ht="12.75" hidden="1" customHeight="1" x14ac:dyDescent="0.3">
      <c r="A1760" s="60">
        <v>46114</v>
      </c>
      <c r="B1760" t="s">
        <v>74</v>
      </c>
      <c r="F1760" s="63">
        <v>75</v>
      </c>
      <c r="G1760">
        <v>37.5</v>
      </c>
      <c r="H1760" s="22">
        <v>114</v>
      </c>
      <c r="I1760" s="22">
        <v>114</v>
      </c>
      <c r="J1760" s="22">
        <f t="shared" si="125"/>
        <v>76.5</v>
      </c>
      <c r="K1760" s="22"/>
      <c r="L1760" s="22"/>
      <c r="R1760" t="s">
        <v>75</v>
      </c>
      <c r="V1760">
        <v>2601205</v>
      </c>
      <c r="W1760" t="s">
        <v>1001</v>
      </c>
      <c r="X1760" t="s">
        <v>110</v>
      </c>
      <c r="Y1760" t="s">
        <v>608</v>
      </c>
      <c r="Z1760" t="s">
        <v>613</v>
      </c>
      <c r="AG1760" t="s">
        <v>1001</v>
      </c>
      <c r="AH1760" t="s">
        <v>1002</v>
      </c>
      <c r="AI1760" t="s">
        <v>611</v>
      </c>
      <c r="AJ1760">
        <v>860795776</v>
      </c>
      <c r="AN1760">
        <v>260001</v>
      </c>
      <c r="BB1760" s="22">
        <v>39</v>
      </c>
      <c r="BF1760">
        <f t="shared" si="123"/>
        <v>0</v>
      </c>
      <c r="BG1760" s="22">
        <f t="shared" si="124"/>
        <v>-114</v>
      </c>
      <c r="BH1760" s="61" t="s">
        <v>71</v>
      </c>
      <c r="BI1760" t="e">
        <f>+VLOOKUP(AG1760,Sheet4!A:A,1,FALSE())</f>
        <v>#N/A</v>
      </c>
      <c r="BN1760" s="62">
        <f t="shared" si="126"/>
        <v>0</v>
      </c>
      <c r="BO1760" t="s">
        <v>1003</v>
      </c>
    </row>
    <row r="1761" spans="1:68" ht="12.75" hidden="1" customHeight="1" x14ac:dyDescent="0.3">
      <c r="A1761" s="60">
        <v>46114</v>
      </c>
      <c r="B1761" t="s">
        <v>76</v>
      </c>
      <c r="F1761">
        <v>1500</v>
      </c>
      <c r="G1761">
        <v>1500</v>
      </c>
      <c r="H1761" s="22">
        <v>2280</v>
      </c>
      <c r="I1761" s="22">
        <v>2280</v>
      </c>
      <c r="J1761" s="22">
        <f t="shared" si="125"/>
        <v>780</v>
      </c>
      <c r="K1761" s="22"/>
      <c r="L1761" s="22"/>
      <c r="R1761" t="s">
        <v>77</v>
      </c>
      <c r="V1761">
        <v>2601205</v>
      </c>
      <c r="W1761" t="s">
        <v>1001</v>
      </c>
      <c r="X1761" t="s">
        <v>110</v>
      </c>
      <c r="Y1761" t="s">
        <v>608</v>
      </c>
      <c r="Z1761" t="s">
        <v>613</v>
      </c>
      <c r="AG1761" t="s">
        <v>1001</v>
      </c>
      <c r="AH1761" t="s">
        <v>1002</v>
      </c>
      <c r="AI1761" t="s">
        <v>611</v>
      </c>
      <c r="AJ1761">
        <v>860795776</v>
      </c>
      <c r="AN1761">
        <v>260001</v>
      </c>
      <c r="BB1761" s="22">
        <v>780</v>
      </c>
      <c r="BF1761">
        <f t="shared" si="123"/>
        <v>0</v>
      </c>
      <c r="BG1761" s="22">
        <f t="shared" si="124"/>
        <v>-2280</v>
      </c>
      <c r="BH1761" s="61" t="s">
        <v>71</v>
      </c>
      <c r="BI1761" t="e">
        <f>+VLOOKUP(AG1761,Sheet4!A:A,1,FALSE())</f>
        <v>#N/A</v>
      </c>
      <c r="BN1761" s="62">
        <f t="shared" si="126"/>
        <v>0</v>
      </c>
      <c r="BO1761" t="s">
        <v>1003</v>
      </c>
    </row>
    <row r="1762" spans="1:68" ht="12.75" hidden="1" customHeight="1" x14ac:dyDescent="0.3">
      <c r="A1762" s="60">
        <v>46114</v>
      </c>
      <c r="B1762" t="s">
        <v>78</v>
      </c>
      <c r="F1762" s="63">
        <v>75</v>
      </c>
      <c r="G1762">
        <v>37.5</v>
      </c>
      <c r="H1762" s="22">
        <v>114</v>
      </c>
      <c r="I1762" s="22">
        <v>114</v>
      </c>
      <c r="J1762" s="22">
        <f t="shared" si="125"/>
        <v>76.5</v>
      </c>
      <c r="K1762" s="22"/>
      <c r="L1762" s="22"/>
      <c r="R1762" t="s">
        <v>79</v>
      </c>
      <c r="V1762">
        <v>2601205</v>
      </c>
      <c r="W1762" t="s">
        <v>1001</v>
      </c>
      <c r="X1762" t="s">
        <v>110</v>
      </c>
      <c r="Y1762" t="s">
        <v>608</v>
      </c>
      <c r="Z1762" t="s">
        <v>613</v>
      </c>
      <c r="AG1762" t="s">
        <v>1001</v>
      </c>
      <c r="AH1762" t="s">
        <v>1002</v>
      </c>
      <c r="AI1762" t="s">
        <v>611</v>
      </c>
      <c r="AJ1762">
        <v>860795776</v>
      </c>
      <c r="AN1762">
        <v>260001</v>
      </c>
      <c r="BB1762" s="22">
        <v>39</v>
      </c>
      <c r="BF1762">
        <f t="shared" si="123"/>
        <v>0</v>
      </c>
      <c r="BG1762" s="22">
        <f t="shared" si="124"/>
        <v>-114</v>
      </c>
      <c r="BH1762" s="61" t="s">
        <v>71</v>
      </c>
      <c r="BI1762" t="e">
        <f>+VLOOKUP(AG1762,Sheet4!A:A,1,FALSE())</f>
        <v>#N/A</v>
      </c>
      <c r="BN1762" s="62">
        <f t="shared" si="126"/>
        <v>0</v>
      </c>
      <c r="BO1762" t="s">
        <v>1003</v>
      </c>
    </row>
    <row r="1763" spans="1:68" ht="12.75" hidden="1" customHeight="1" x14ac:dyDescent="0.3">
      <c r="A1763" s="60">
        <v>46114</v>
      </c>
      <c r="B1763" t="s">
        <v>80</v>
      </c>
      <c r="F1763">
        <v>937.5</v>
      </c>
      <c r="G1763">
        <v>937.5</v>
      </c>
      <c r="H1763" s="22">
        <v>1425</v>
      </c>
      <c r="I1763" s="22">
        <v>1425</v>
      </c>
      <c r="J1763" s="22">
        <f t="shared" si="125"/>
        <v>487.5</v>
      </c>
      <c r="K1763" s="22"/>
      <c r="L1763" s="22"/>
      <c r="R1763" t="s">
        <v>81</v>
      </c>
      <c r="V1763">
        <v>2601205</v>
      </c>
      <c r="W1763" t="s">
        <v>1001</v>
      </c>
      <c r="X1763" t="s">
        <v>110</v>
      </c>
      <c r="Y1763" t="s">
        <v>608</v>
      </c>
      <c r="Z1763" t="s">
        <v>613</v>
      </c>
      <c r="AG1763" t="s">
        <v>1001</v>
      </c>
      <c r="AH1763" t="s">
        <v>1002</v>
      </c>
      <c r="AI1763" t="s">
        <v>611</v>
      </c>
      <c r="AJ1763">
        <v>860795776</v>
      </c>
      <c r="AN1763">
        <v>260001</v>
      </c>
      <c r="BB1763" s="22">
        <v>487.5</v>
      </c>
      <c r="BE1763" s="64">
        <v>938</v>
      </c>
      <c r="BF1763">
        <f t="shared" si="123"/>
        <v>0</v>
      </c>
      <c r="BG1763" s="22">
        <f t="shared" si="124"/>
        <v>-1425</v>
      </c>
      <c r="BH1763" s="66" t="s">
        <v>71</v>
      </c>
      <c r="BI1763" t="e">
        <f>+VLOOKUP(AG1763,Sheet4!A:A,1,FALSE())</f>
        <v>#N/A</v>
      </c>
      <c r="BN1763" s="62">
        <f t="shared" si="126"/>
        <v>0</v>
      </c>
      <c r="BO1763" t="s">
        <v>1003</v>
      </c>
    </row>
    <row r="1764" spans="1:68" ht="12.75" customHeight="1" x14ac:dyDescent="0.3">
      <c r="A1764" s="60">
        <v>46114</v>
      </c>
      <c r="B1764" t="s">
        <v>63</v>
      </c>
      <c r="F1764">
        <v>315</v>
      </c>
      <c r="G1764">
        <v>315</v>
      </c>
      <c r="H1764" s="22">
        <v>183.46153846153899</v>
      </c>
      <c r="I1764" s="22">
        <v>183.46153846153899</v>
      </c>
      <c r="J1764" s="22">
        <f t="shared" si="125"/>
        <v>-131.53846153846101</v>
      </c>
      <c r="K1764" s="22"/>
      <c r="L1764" s="22"/>
      <c r="R1764" t="s">
        <v>64</v>
      </c>
      <c r="V1764">
        <v>2601206</v>
      </c>
      <c r="W1764" t="s">
        <v>1004</v>
      </c>
      <c r="X1764" t="s">
        <v>110</v>
      </c>
      <c r="Y1764" t="s">
        <v>138</v>
      </c>
      <c r="Z1764" t="s">
        <v>1005</v>
      </c>
      <c r="AG1764" t="s">
        <v>1004</v>
      </c>
      <c r="AH1764" t="s">
        <v>1006</v>
      </c>
      <c r="AI1764" t="s">
        <v>141</v>
      </c>
      <c r="AJ1764">
        <v>843766667</v>
      </c>
      <c r="AN1764">
        <v>260001</v>
      </c>
      <c r="BB1764" s="22">
        <v>-131.538461538462</v>
      </c>
      <c r="BE1764" s="64">
        <v>315</v>
      </c>
      <c r="BF1764">
        <f t="shared" si="123"/>
        <v>0</v>
      </c>
      <c r="BG1764" s="22">
        <f t="shared" si="124"/>
        <v>-183.46153846153899</v>
      </c>
      <c r="BH1764" s="66" t="s">
        <v>71</v>
      </c>
      <c r="BI1764" t="e">
        <f>+VLOOKUP(AG1764,Sheet4!A:A,1,FALSE())</f>
        <v>#N/A</v>
      </c>
      <c r="BN1764" s="62">
        <f t="shared" si="126"/>
        <v>0</v>
      </c>
      <c r="BO1764" t="s">
        <v>1007</v>
      </c>
      <c r="BP1764" t="s">
        <v>73</v>
      </c>
    </row>
    <row r="1765" spans="1:68" ht="12.75" customHeight="1" x14ac:dyDescent="0.3">
      <c r="A1765" s="60">
        <v>46114</v>
      </c>
      <c r="B1765" t="s">
        <v>63</v>
      </c>
      <c r="F1765">
        <v>165</v>
      </c>
      <c r="G1765">
        <v>165</v>
      </c>
      <c r="H1765" s="22">
        <v>96.098901098901095</v>
      </c>
      <c r="I1765" s="22">
        <v>96.098901098901095</v>
      </c>
      <c r="J1765" s="22">
        <f t="shared" si="125"/>
        <v>-68.901098901098905</v>
      </c>
      <c r="K1765" s="22"/>
      <c r="L1765" s="22"/>
      <c r="R1765" t="s">
        <v>64</v>
      </c>
      <c r="V1765">
        <v>2601206</v>
      </c>
      <c r="W1765" t="s">
        <v>1004</v>
      </c>
      <c r="X1765" t="s">
        <v>110</v>
      </c>
      <c r="Y1765" t="s">
        <v>138</v>
      </c>
      <c r="Z1765" t="s">
        <v>1008</v>
      </c>
      <c r="AG1765" t="s">
        <v>1004</v>
      </c>
      <c r="AH1765" t="s">
        <v>1006</v>
      </c>
      <c r="AI1765" t="s">
        <v>141</v>
      </c>
      <c r="AJ1765">
        <v>843766667</v>
      </c>
      <c r="AN1765">
        <v>260001</v>
      </c>
      <c r="BB1765" s="22">
        <v>-68.901098901098905</v>
      </c>
      <c r="BE1765" s="64">
        <v>165</v>
      </c>
      <c r="BF1765">
        <f t="shared" si="123"/>
        <v>0</v>
      </c>
      <c r="BG1765" s="22">
        <f t="shared" si="124"/>
        <v>-96.098901098901095</v>
      </c>
      <c r="BH1765" s="66" t="s">
        <v>71</v>
      </c>
      <c r="BI1765" t="e">
        <f>+VLOOKUP(AG1765,Sheet4!A:A,1,FALSE())</f>
        <v>#N/A</v>
      </c>
      <c r="BN1765" s="62">
        <f t="shared" si="126"/>
        <v>0</v>
      </c>
      <c r="BO1765" t="s">
        <v>1007</v>
      </c>
      <c r="BP1765" t="s">
        <v>73</v>
      </c>
    </row>
    <row r="1766" spans="1:68" ht="12.75" customHeight="1" x14ac:dyDescent="0.3">
      <c r="A1766" s="60">
        <v>46114</v>
      </c>
      <c r="B1766" t="s">
        <v>63</v>
      </c>
      <c r="F1766">
        <v>885</v>
      </c>
      <c r="G1766">
        <v>885</v>
      </c>
      <c r="H1766" s="22">
        <v>515.43956043955995</v>
      </c>
      <c r="I1766" s="22">
        <v>515.43956043955995</v>
      </c>
      <c r="J1766" s="22">
        <f t="shared" si="125"/>
        <v>-369.56043956044005</v>
      </c>
      <c r="K1766" s="22"/>
      <c r="L1766" s="22"/>
      <c r="R1766" t="s">
        <v>64</v>
      </c>
      <c r="V1766">
        <v>2601206</v>
      </c>
      <c r="W1766" t="s">
        <v>1004</v>
      </c>
      <c r="X1766" t="s">
        <v>110</v>
      </c>
      <c r="Y1766" t="s">
        <v>138</v>
      </c>
      <c r="Z1766" t="s">
        <v>773</v>
      </c>
      <c r="AG1766" t="s">
        <v>1004</v>
      </c>
      <c r="AH1766" t="s">
        <v>1006</v>
      </c>
      <c r="AI1766" t="s">
        <v>141</v>
      </c>
      <c r="AJ1766">
        <v>843766667</v>
      </c>
      <c r="AN1766">
        <v>260001</v>
      </c>
      <c r="BB1766" s="22">
        <v>-369.56043956043999</v>
      </c>
      <c r="BE1766" s="64">
        <v>885</v>
      </c>
      <c r="BF1766">
        <f t="shared" si="123"/>
        <v>0</v>
      </c>
      <c r="BG1766" s="22">
        <f t="shared" si="124"/>
        <v>-515.43956043955995</v>
      </c>
      <c r="BH1766" s="66" t="s">
        <v>71</v>
      </c>
      <c r="BI1766" t="e">
        <f>+VLOOKUP(AG1766,Sheet4!A:A,1,FALSE())</f>
        <v>#N/A</v>
      </c>
      <c r="BN1766" s="62">
        <f t="shared" si="126"/>
        <v>0</v>
      </c>
      <c r="BO1766" t="s">
        <v>1007</v>
      </c>
      <c r="BP1766" t="s">
        <v>73</v>
      </c>
    </row>
    <row r="1767" spans="1:68" ht="12.75" hidden="1" customHeight="1" x14ac:dyDescent="0.3">
      <c r="A1767" s="60">
        <v>46114</v>
      </c>
      <c r="B1767" t="s">
        <v>74</v>
      </c>
      <c r="F1767" s="63">
        <v>21</v>
      </c>
      <c r="G1767">
        <v>10.5</v>
      </c>
      <c r="H1767" s="22">
        <v>12.2307692307692</v>
      </c>
      <c r="I1767" s="22">
        <v>12.2307692307692</v>
      </c>
      <c r="J1767" s="22">
        <f t="shared" si="125"/>
        <v>1.7307692307691998</v>
      </c>
      <c r="K1767" s="22"/>
      <c r="L1767" s="22"/>
      <c r="R1767" t="s">
        <v>75</v>
      </c>
      <c r="V1767">
        <v>2601206</v>
      </c>
      <c r="W1767" t="s">
        <v>1004</v>
      </c>
      <c r="X1767" t="s">
        <v>110</v>
      </c>
      <c r="Y1767" t="s">
        <v>138</v>
      </c>
      <c r="Z1767" t="s">
        <v>1005</v>
      </c>
      <c r="AG1767" t="s">
        <v>1004</v>
      </c>
      <c r="AH1767" t="s">
        <v>1006</v>
      </c>
      <c r="AI1767" t="s">
        <v>141</v>
      </c>
      <c r="AJ1767">
        <v>843766667</v>
      </c>
      <c r="AN1767">
        <v>260001</v>
      </c>
      <c r="BB1767" s="22">
        <v>-8.7692307692307701</v>
      </c>
      <c r="BF1767">
        <f t="shared" si="123"/>
        <v>0</v>
      </c>
      <c r="BG1767" s="22">
        <f t="shared" si="124"/>
        <v>-12.2307692307692</v>
      </c>
      <c r="BH1767" s="61" t="s">
        <v>71</v>
      </c>
      <c r="BI1767" t="e">
        <f>+VLOOKUP(AG1767,Sheet4!A:A,1,FALSE())</f>
        <v>#N/A</v>
      </c>
      <c r="BN1767" s="62">
        <f t="shared" si="126"/>
        <v>0</v>
      </c>
      <c r="BO1767" t="s">
        <v>1007</v>
      </c>
    </row>
    <row r="1768" spans="1:68" ht="12.75" hidden="1" customHeight="1" x14ac:dyDescent="0.3">
      <c r="A1768" s="60">
        <v>46114</v>
      </c>
      <c r="B1768" t="s">
        <v>74</v>
      </c>
      <c r="F1768" s="63">
        <v>11</v>
      </c>
      <c r="G1768">
        <v>5.5</v>
      </c>
      <c r="H1768" s="22">
        <v>6.4065934065934096</v>
      </c>
      <c r="I1768" s="22">
        <v>6.4065934065934096</v>
      </c>
      <c r="J1768" s="22">
        <f t="shared" si="125"/>
        <v>0.90659340659340959</v>
      </c>
      <c r="K1768" s="22"/>
      <c r="L1768" s="22"/>
      <c r="R1768" t="s">
        <v>75</v>
      </c>
      <c r="V1768">
        <v>2601206</v>
      </c>
      <c r="W1768" t="s">
        <v>1004</v>
      </c>
      <c r="X1768" t="s">
        <v>110</v>
      </c>
      <c r="Y1768" t="s">
        <v>138</v>
      </c>
      <c r="Z1768" t="s">
        <v>1008</v>
      </c>
      <c r="AG1768" t="s">
        <v>1004</v>
      </c>
      <c r="AH1768" t="s">
        <v>1006</v>
      </c>
      <c r="AI1768" t="s">
        <v>141</v>
      </c>
      <c r="AJ1768">
        <v>843766667</v>
      </c>
      <c r="AN1768">
        <v>260001</v>
      </c>
      <c r="BB1768" s="22">
        <v>-4.5934065934065904</v>
      </c>
      <c r="BF1768">
        <f t="shared" si="123"/>
        <v>0</v>
      </c>
      <c r="BG1768" s="22">
        <f t="shared" si="124"/>
        <v>-6.4065934065934096</v>
      </c>
      <c r="BH1768" s="61" t="s">
        <v>71</v>
      </c>
      <c r="BI1768" t="e">
        <f>+VLOOKUP(AG1768,Sheet4!A:A,1,FALSE())</f>
        <v>#N/A</v>
      </c>
      <c r="BN1768" s="62">
        <f t="shared" si="126"/>
        <v>0</v>
      </c>
      <c r="BO1768" t="s">
        <v>1007</v>
      </c>
    </row>
    <row r="1769" spans="1:68" ht="12.75" hidden="1" customHeight="1" x14ac:dyDescent="0.3">
      <c r="A1769" s="60">
        <v>46114</v>
      </c>
      <c r="B1769" t="s">
        <v>74</v>
      </c>
      <c r="F1769" s="63">
        <v>59</v>
      </c>
      <c r="G1769">
        <v>29.5</v>
      </c>
      <c r="H1769" s="22">
        <v>34.3626373626374</v>
      </c>
      <c r="I1769" s="22">
        <v>34.3626373626374</v>
      </c>
      <c r="J1769" s="22">
        <f t="shared" si="125"/>
        <v>4.8626373626374004</v>
      </c>
      <c r="K1769" s="22"/>
      <c r="L1769" s="22"/>
      <c r="R1769" t="s">
        <v>75</v>
      </c>
      <c r="V1769">
        <v>2601206</v>
      </c>
      <c r="W1769" t="s">
        <v>1004</v>
      </c>
      <c r="X1769" t="s">
        <v>110</v>
      </c>
      <c r="Y1769" t="s">
        <v>138</v>
      </c>
      <c r="Z1769" t="s">
        <v>773</v>
      </c>
      <c r="AG1769" t="s">
        <v>1004</v>
      </c>
      <c r="AH1769" t="s">
        <v>1006</v>
      </c>
      <c r="AI1769" t="s">
        <v>141</v>
      </c>
      <c r="AJ1769">
        <v>843766667</v>
      </c>
      <c r="AN1769">
        <v>260001</v>
      </c>
      <c r="BB1769" s="22">
        <v>-24.6373626373626</v>
      </c>
      <c r="BF1769">
        <f t="shared" si="123"/>
        <v>0</v>
      </c>
      <c r="BG1769" s="22">
        <f t="shared" si="124"/>
        <v>-34.3626373626374</v>
      </c>
      <c r="BH1769" s="61" t="s">
        <v>71</v>
      </c>
      <c r="BI1769" t="e">
        <f>+VLOOKUP(AG1769,Sheet4!A:A,1,FALSE())</f>
        <v>#N/A</v>
      </c>
      <c r="BN1769" s="62">
        <f t="shared" si="126"/>
        <v>0</v>
      </c>
      <c r="BO1769" t="s">
        <v>1007</v>
      </c>
    </row>
    <row r="1770" spans="1:68" ht="12.75" hidden="1" customHeight="1" x14ac:dyDescent="0.3">
      <c r="A1770" s="60">
        <v>46114</v>
      </c>
      <c r="B1770" t="s">
        <v>76</v>
      </c>
      <c r="F1770">
        <v>420</v>
      </c>
      <c r="G1770">
        <v>420</v>
      </c>
      <c r="H1770" s="22">
        <v>244.61538461538501</v>
      </c>
      <c r="I1770" s="22">
        <v>244.61538461538501</v>
      </c>
      <c r="J1770" s="22">
        <f t="shared" si="125"/>
        <v>-175.38461538461499</v>
      </c>
      <c r="K1770" s="22"/>
      <c r="L1770" s="22"/>
      <c r="R1770" t="s">
        <v>77</v>
      </c>
      <c r="V1770">
        <v>2601206</v>
      </c>
      <c r="W1770" t="s">
        <v>1004</v>
      </c>
      <c r="X1770" t="s">
        <v>110</v>
      </c>
      <c r="Y1770" t="s">
        <v>138</v>
      </c>
      <c r="Z1770" t="s">
        <v>1005</v>
      </c>
      <c r="AG1770" t="s">
        <v>1004</v>
      </c>
      <c r="AH1770" t="s">
        <v>1006</v>
      </c>
      <c r="AI1770" t="s">
        <v>141</v>
      </c>
      <c r="AJ1770">
        <v>843766667</v>
      </c>
      <c r="AN1770">
        <v>260001</v>
      </c>
      <c r="BB1770" s="22">
        <v>-175.38461538461499</v>
      </c>
      <c r="BF1770">
        <f t="shared" si="123"/>
        <v>0</v>
      </c>
      <c r="BG1770" s="22">
        <f t="shared" si="124"/>
        <v>-244.61538461538501</v>
      </c>
      <c r="BH1770" s="61" t="s">
        <v>71</v>
      </c>
      <c r="BI1770" t="e">
        <f>+VLOOKUP(AG1770,Sheet4!A:A,1,FALSE())</f>
        <v>#N/A</v>
      </c>
      <c r="BN1770" s="62">
        <f t="shared" si="126"/>
        <v>0</v>
      </c>
      <c r="BO1770" t="s">
        <v>1007</v>
      </c>
    </row>
    <row r="1771" spans="1:68" ht="12.75" hidden="1" customHeight="1" x14ac:dyDescent="0.3">
      <c r="A1771" s="60">
        <v>46114</v>
      </c>
      <c r="B1771" t="s">
        <v>76</v>
      </c>
      <c r="F1771">
        <v>220</v>
      </c>
      <c r="G1771">
        <v>220</v>
      </c>
      <c r="H1771" s="22">
        <v>128.131868131868</v>
      </c>
      <c r="I1771" s="22">
        <v>128.131868131868</v>
      </c>
      <c r="J1771" s="22">
        <f t="shared" si="125"/>
        <v>-91.868131868131996</v>
      </c>
      <c r="K1771" s="22"/>
      <c r="L1771" s="22"/>
      <c r="R1771" t="s">
        <v>77</v>
      </c>
      <c r="V1771">
        <v>2601206</v>
      </c>
      <c r="W1771" t="s">
        <v>1004</v>
      </c>
      <c r="X1771" t="s">
        <v>110</v>
      </c>
      <c r="Y1771" t="s">
        <v>138</v>
      </c>
      <c r="Z1771" t="s">
        <v>1008</v>
      </c>
      <c r="AG1771" t="s">
        <v>1004</v>
      </c>
      <c r="AH1771" t="s">
        <v>1006</v>
      </c>
      <c r="AI1771" t="s">
        <v>141</v>
      </c>
      <c r="AJ1771">
        <v>843766667</v>
      </c>
      <c r="AN1771">
        <v>260001</v>
      </c>
      <c r="BB1771" s="22">
        <v>-91.868131868131897</v>
      </c>
      <c r="BF1771">
        <f t="shared" si="123"/>
        <v>0</v>
      </c>
      <c r="BG1771" s="22">
        <f t="shared" si="124"/>
        <v>-128.131868131868</v>
      </c>
      <c r="BH1771" s="61" t="s">
        <v>71</v>
      </c>
      <c r="BI1771" t="e">
        <f>+VLOOKUP(AG1771,Sheet4!A:A,1,FALSE())</f>
        <v>#N/A</v>
      </c>
      <c r="BN1771" s="62">
        <f t="shared" si="126"/>
        <v>0</v>
      </c>
      <c r="BO1771" t="s">
        <v>1007</v>
      </c>
    </row>
    <row r="1772" spans="1:68" ht="12.75" hidden="1" customHeight="1" x14ac:dyDescent="0.3">
      <c r="A1772" s="60">
        <v>46114</v>
      </c>
      <c r="B1772" t="s">
        <v>76</v>
      </c>
      <c r="F1772">
        <v>1180</v>
      </c>
      <c r="G1772">
        <v>1180</v>
      </c>
      <c r="H1772" s="22">
        <v>687.25274725274699</v>
      </c>
      <c r="I1772" s="22">
        <v>687.25274725274699</v>
      </c>
      <c r="J1772" s="22">
        <f t="shared" si="125"/>
        <v>-492.74725274725301</v>
      </c>
      <c r="K1772" s="22"/>
      <c r="L1772" s="22"/>
      <c r="R1772" t="s">
        <v>77</v>
      </c>
      <c r="V1772">
        <v>2601206</v>
      </c>
      <c r="W1772" t="s">
        <v>1004</v>
      </c>
      <c r="X1772" t="s">
        <v>110</v>
      </c>
      <c r="Y1772" t="s">
        <v>138</v>
      </c>
      <c r="Z1772" t="s">
        <v>773</v>
      </c>
      <c r="AG1772" t="s">
        <v>1004</v>
      </c>
      <c r="AH1772" t="s">
        <v>1006</v>
      </c>
      <c r="AI1772" t="s">
        <v>141</v>
      </c>
      <c r="AJ1772">
        <v>843766667</v>
      </c>
      <c r="AN1772">
        <v>260001</v>
      </c>
      <c r="BB1772" s="22">
        <v>-492.74725274725301</v>
      </c>
      <c r="BF1772">
        <f t="shared" si="123"/>
        <v>0</v>
      </c>
      <c r="BG1772" s="22">
        <f t="shared" si="124"/>
        <v>-687.25274725274699</v>
      </c>
      <c r="BH1772" s="61" t="s">
        <v>71</v>
      </c>
      <c r="BI1772" t="e">
        <f>+VLOOKUP(AG1772,Sheet4!A:A,1,FALSE())</f>
        <v>#N/A</v>
      </c>
      <c r="BN1772" s="62">
        <f t="shared" si="126"/>
        <v>0</v>
      </c>
      <c r="BO1772" t="s">
        <v>1007</v>
      </c>
    </row>
    <row r="1773" spans="1:68" ht="12.75" hidden="1" customHeight="1" x14ac:dyDescent="0.3">
      <c r="A1773" s="60">
        <v>46114</v>
      </c>
      <c r="B1773" t="s">
        <v>82</v>
      </c>
      <c r="F1773" s="63">
        <v>63</v>
      </c>
      <c r="G1773">
        <v>31.5</v>
      </c>
      <c r="H1773" s="22">
        <v>36.692307692307701</v>
      </c>
      <c r="I1773" s="22">
        <v>36.692307692307701</v>
      </c>
      <c r="J1773" s="22">
        <f t="shared" si="125"/>
        <v>5.1923076923077005</v>
      </c>
      <c r="K1773" s="22"/>
      <c r="L1773" s="22"/>
      <c r="R1773" t="s">
        <v>83</v>
      </c>
      <c r="V1773">
        <v>2601206</v>
      </c>
      <c r="W1773" t="s">
        <v>1004</v>
      </c>
      <c r="X1773" t="s">
        <v>110</v>
      </c>
      <c r="Y1773" t="s">
        <v>138</v>
      </c>
      <c r="Z1773" t="s">
        <v>1005</v>
      </c>
      <c r="AG1773" t="s">
        <v>1004</v>
      </c>
      <c r="AH1773" t="s">
        <v>1006</v>
      </c>
      <c r="AI1773" t="s">
        <v>141</v>
      </c>
      <c r="AJ1773">
        <v>843766667</v>
      </c>
      <c r="AN1773">
        <v>260001</v>
      </c>
      <c r="BB1773" s="22">
        <v>-26.307692307692299</v>
      </c>
      <c r="BF1773">
        <f t="shared" si="123"/>
        <v>0</v>
      </c>
      <c r="BG1773" s="22">
        <f t="shared" si="124"/>
        <v>-36.692307692307701</v>
      </c>
      <c r="BH1773" s="61" t="s">
        <v>71</v>
      </c>
      <c r="BI1773" t="e">
        <f>+VLOOKUP(AG1773,Sheet4!A:A,1,FALSE())</f>
        <v>#N/A</v>
      </c>
      <c r="BN1773" s="62">
        <f t="shared" si="126"/>
        <v>0</v>
      </c>
      <c r="BO1773" t="s">
        <v>1007</v>
      </c>
    </row>
    <row r="1774" spans="1:68" ht="12.75" hidden="1" customHeight="1" x14ac:dyDescent="0.3">
      <c r="A1774" s="60">
        <v>46114</v>
      </c>
      <c r="B1774" t="s">
        <v>82</v>
      </c>
      <c r="F1774" s="63">
        <v>33</v>
      </c>
      <c r="G1774">
        <v>16.5</v>
      </c>
      <c r="H1774" s="22">
        <v>19.219780219780201</v>
      </c>
      <c r="I1774" s="22">
        <v>19.219780219780201</v>
      </c>
      <c r="J1774" s="22">
        <f t="shared" si="125"/>
        <v>2.7197802197802012</v>
      </c>
      <c r="K1774" s="22"/>
      <c r="L1774" s="22"/>
      <c r="R1774" t="s">
        <v>83</v>
      </c>
      <c r="V1774">
        <v>2601206</v>
      </c>
      <c r="W1774" t="s">
        <v>1004</v>
      </c>
      <c r="X1774" t="s">
        <v>110</v>
      </c>
      <c r="Y1774" t="s">
        <v>138</v>
      </c>
      <c r="Z1774" t="s">
        <v>1008</v>
      </c>
      <c r="AG1774" t="s">
        <v>1004</v>
      </c>
      <c r="AH1774" t="s">
        <v>1006</v>
      </c>
      <c r="AI1774" t="s">
        <v>141</v>
      </c>
      <c r="AJ1774">
        <v>843766667</v>
      </c>
      <c r="AN1774">
        <v>260001</v>
      </c>
      <c r="BB1774" s="22">
        <v>-13.780219780219801</v>
      </c>
      <c r="BF1774">
        <f t="shared" si="123"/>
        <v>0</v>
      </c>
      <c r="BG1774" s="22">
        <f t="shared" si="124"/>
        <v>-19.219780219780201</v>
      </c>
      <c r="BH1774" s="61" t="s">
        <v>71</v>
      </c>
      <c r="BI1774" t="e">
        <f>+VLOOKUP(AG1774,Sheet4!A:A,1,FALSE())</f>
        <v>#N/A</v>
      </c>
      <c r="BN1774" s="62">
        <f t="shared" si="126"/>
        <v>0</v>
      </c>
      <c r="BO1774" t="s">
        <v>1007</v>
      </c>
    </row>
    <row r="1775" spans="1:68" ht="12.75" hidden="1" customHeight="1" x14ac:dyDescent="0.3">
      <c r="A1775" s="60">
        <v>46114</v>
      </c>
      <c r="B1775" t="s">
        <v>82</v>
      </c>
      <c r="F1775" s="63">
        <v>177</v>
      </c>
      <c r="G1775">
        <v>88.5</v>
      </c>
      <c r="H1775" s="22">
        <v>103.087912087912</v>
      </c>
      <c r="I1775" s="22">
        <v>103.087912087912</v>
      </c>
      <c r="J1775" s="22">
        <f t="shared" si="125"/>
        <v>14.587912087912002</v>
      </c>
      <c r="K1775" s="22"/>
      <c r="L1775" s="22"/>
      <c r="R1775" t="s">
        <v>83</v>
      </c>
      <c r="V1775">
        <v>2601206</v>
      </c>
      <c r="W1775" t="s">
        <v>1004</v>
      </c>
      <c r="X1775" t="s">
        <v>110</v>
      </c>
      <c r="Y1775" t="s">
        <v>138</v>
      </c>
      <c r="Z1775" t="s">
        <v>773</v>
      </c>
      <c r="AG1775" t="s">
        <v>1004</v>
      </c>
      <c r="AH1775" t="s">
        <v>1006</v>
      </c>
      <c r="AI1775" t="s">
        <v>141</v>
      </c>
      <c r="AJ1775">
        <v>843766667</v>
      </c>
      <c r="AN1775">
        <v>260001</v>
      </c>
      <c r="BB1775" s="22">
        <v>-73.912087912087898</v>
      </c>
      <c r="BF1775">
        <f t="shared" si="123"/>
        <v>0</v>
      </c>
      <c r="BG1775" s="22">
        <f t="shared" si="124"/>
        <v>-103.087912087912</v>
      </c>
      <c r="BH1775" s="61" t="s">
        <v>71</v>
      </c>
      <c r="BI1775" t="e">
        <f>+VLOOKUP(AG1775,Sheet4!A:A,1,FALSE())</f>
        <v>#N/A</v>
      </c>
      <c r="BN1775" s="62">
        <f t="shared" si="126"/>
        <v>0</v>
      </c>
      <c r="BO1775" t="s">
        <v>1007</v>
      </c>
    </row>
    <row r="1776" spans="1:68" ht="12.75" hidden="1" customHeight="1" x14ac:dyDescent="0.3">
      <c r="A1776" s="60">
        <v>46114</v>
      </c>
      <c r="B1776" t="s">
        <v>84</v>
      </c>
      <c r="F1776">
        <v>1050</v>
      </c>
      <c r="G1776">
        <v>1050</v>
      </c>
      <c r="H1776" s="22">
        <v>611.538461538462</v>
      </c>
      <c r="I1776" s="22">
        <v>611.538461538462</v>
      </c>
      <c r="J1776" s="22">
        <f t="shared" si="125"/>
        <v>-438.461538461538</v>
      </c>
      <c r="K1776" s="22"/>
      <c r="L1776" s="22"/>
      <c r="R1776" t="s">
        <v>85</v>
      </c>
      <c r="V1776">
        <v>2601206</v>
      </c>
      <c r="W1776" t="s">
        <v>1004</v>
      </c>
      <c r="X1776" t="s">
        <v>110</v>
      </c>
      <c r="Y1776" t="s">
        <v>138</v>
      </c>
      <c r="Z1776" t="s">
        <v>1005</v>
      </c>
      <c r="AG1776" t="s">
        <v>1004</v>
      </c>
      <c r="AH1776" t="s">
        <v>1006</v>
      </c>
      <c r="AI1776" t="s">
        <v>141</v>
      </c>
      <c r="AJ1776">
        <v>843766667</v>
      </c>
      <c r="AN1776">
        <v>260001</v>
      </c>
      <c r="BB1776" s="22">
        <v>-438.46153846153902</v>
      </c>
      <c r="BF1776">
        <f t="shared" si="123"/>
        <v>0</v>
      </c>
      <c r="BG1776" s="22">
        <f t="shared" si="124"/>
        <v>-611.538461538462</v>
      </c>
      <c r="BH1776" s="61" t="s">
        <v>71</v>
      </c>
      <c r="BI1776" t="e">
        <f>+VLOOKUP(AG1776,Sheet4!A:A,1,FALSE())</f>
        <v>#N/A</v>
      </c>
      <c r="BN1776" s="62">
        <f t="shared" si="126"/>
        <v>0</v>
      </c>
      <c r="BO1776" t="s">
        <v>1007</v>
      </c>
    </row>
    <row r="1777" spans="1:68" ht="12.75" hidden="1" customHeight="1" x14ac:dyDescent="0.3">
      <c r="A1777" s="60">
        <v>46114</v>
      </c>
      <c r="B1777" t="s">
        <v>84</v>
      </c>
      <c r="F1777">
        <v>550</v>
      </c>
      <c r="G1777">
        <v>550</v>
      </c>
      <c r="H1777" s="22">
        <v>320.32967032967002</v>
      </c>
      <c r="I1777" s="22">
        <v>320.32967032967002</v>
      </c>
      <c r="J1777" s="22">
        <f t="shared" si="125"/>
        <v>-229.67032967032998</v>
      </c>
      <c r="K1777" s="22"/>
      <c r="L1777" s="22"/>
      <c r="R1777" t="s">
        <v>85</v>
      </c>
      <c r="V1777">
        <v>2601206</v>
      </c>
      <c r="W1777" t="s">
        <v>1004</v>
      </c>
      <c r="X1777" t="s">
        <v>110</v>
      </c>
      <c r="Y1777" t="s">
        <v>138</v>
      </c>
      <c r="Z1777" t="s">
        <v>1008</v>
      </c>
      <c r="AG1777" t="s">
        <v>1004</v>
      </c>
      <c r="AH1777" t="s">
        <v>1006</v>
      </c>
      <c r="AI1777" t="s">
        <v>141</v>
      </c>
      <c r="AJ1777">
        <v>843766667</v>
      </c>
      <c r="AN1777">
        <v>260001</v>
      </c>
      <c r="BB1777" s="22">
        <v>-229.67032967033001</v>
      </c>
      <c r="BF1777">
        <f t="shared" si="123"/>
        <v>0</v>
      </c>
      <c r="BG1777" s="22">
        <f t="shared" si="124"/>
        <v>-320.32967032967002</v>
      </c>
      <c r="BH1777" s="61" t="s">
        <v>71</v>
      </c>
      <c r="BI1777" t="e">
        <f>+VLOOKUP(AG1777,Sheet4!A:A,1,FALSE())</f>
        <v>#N/A</v>
      </c>
      <c r="BN1777" s="62">
        <f t="shared" si="126"/>
        <v>0</v>
      </c>
      <c r="BO1777" t="s">
        <v>1007</v>
      </c>
    </row>
    <row r="1778" spans="1:68" ht="12.75" hidden="1" customHeight="1" x14ac:dyDescent="0.3">
      <c r="A1778" s="60">
        <v>46114</v>
      </c>
      <c r="B1778" t="s">
        <v>84</v>
      </c>
      <c r="F1778">
        <v>2950</v>
      </c>
      <c r="G1778">
        <v>2950</v>
      </c>
      <c r="H1778" s="22">
        <v>1718.1318681318701</v>
      </c>
      <c r="I1778" s="22">
        <v>1718.1318681318701</v>
      </c>
      <c r="J1778" s="22">
        <f t="shared" si="125"/>
        <v>-1231.8681318681299</v>
      </c>
      <c r="K1778" s="22"/>
      <c r="L1778" s="22"/>
      <c r="R1778" t="s">
        <v>85</v>
      </c>
      <c r="V1778">
        <v>2601206</v>
      </c>
      <c r="W1778" t="s">
        <v>1004</v>
      </c>
      <c r="X1778" t="s">
        <v>110</v>
      </c>
      <c r="Y1778" t="s">
        <v>138</v>
      </c>
      <c r="Z1778" t="s">
        <v>773</v>
      </c>
      <c r="AG1778" t="s">
        <v>1004</v>
      </c>
      <c r="AH1778" t="s">
        <v>1006</v>
      </c>
      <c r="AI1778" t="s">
        <v>141</v>
      </c>
      <c r="AJ1778">
        <v>843766667</v>
      </c>
      <c r="AN1778">
        <v>260001</v>
      </c>
      <c r="BB1778" s="22">
        <v>-1231.8681318681299</v>
      </c>
      <c r="BF1778">
        <f t="shared" si="123"/>
        <v>0</v>
      </c>
      <c r="BG1778" s="22">
        <f t="shared" si="124"/>
        <v>-1718.1318681318701</v>
      </c>
      <c r="BH1778" s="61" t="s">
        <v>71</v>
      </c>
      <c r="BI1778" t="e">
        <f>+VLOOKUP(AG1778,Sheet4!A:A,1,FALSE())</f>
        <v>#N/A</v>
      </c>
      <c r="BN1778" s="62">
        <f t="shared" si="126"/>
        <v>0</v>
      </c>
      <c r="BO1778" t="s">
        <v>1007</v>
      </c>
    </row>
    <row r="1779" spans="1:68" ht="12.75" customHeight="1" x14ac:dyDescent="0.3">
      <c r="A1779" s="60">
        <v>46114</v>
      </c>
      <c r="B1779" t="s">
        <v>63</v>
      </c>
      <c r="F1779">
        <v>27450</v>
      </c>
      <c r="G1779">
        <v>27450</v>
      </c>
      <c r="H1779">
        <f>+G1779</f>
        <v>27450</v>
      </c>
      <c r="I1779">
        <f>+G1779</f>
        <v>27450</v>
      </c>
      <c r="J1779" s="22">
        <f t="shared" si="125"/>
        <v>0</v>
      </c>
      <c r="R1779" t="s">
        <v>64</v>
      </c>
      <c r="V1779">
        <v>2601207</v>
      </c>
      <c r="W1779" t="s">
        <v>1009</v>
      </c>
      <c r="X1779" t="s">
        <v>169</v>
      </c>
      <c r="Y1779" t="s">
        <v>412</v>
      </c>
      <c r="Z1779" t="s">
        <v>1010</v>
      </c>
      <c r="AG1779" t="s">
        <v>1009</v>
      </c>
      <c r="AH1779" t="s">
        <v>1011</v>
      </c>
      <c r="AI1779" t="s">
        <v>415</v>
      </c>
      <c r="AJ1779">
        <v>864272425</v>
      </c>
      <c r="AN1779">
        <v>260001</v>
      </c>
      <c r="BF1779">
        <f t="shared" si="123"/>
        <v>0</v>
      </c>
      <c r="BG1779" s="22">
        <f t="shared" si="124"/>
        <v>-27450</v>
      </c>
      <c r="BH1779" s="61" t="s">
        <v>71</v>
      </c>
      <c r="BI1779" t="e">
        <f>+VLOOKUP(AG1779,Sheet4!A:A,1,FALSE())</f>
        <v>#N/A</v>
      </c>
      <c r="BN1779" s="62">
        <f t="shared" si="126"/>
        <v>0</v>
      </c>
      <c r="BO1779" t="s">
        <v>1012</v>
      </c>
      <c r="BP1779" t="s">
        <v>73</v>
      </c>
    </row>
    <row r="1780" spans="1:68" ht="12.75" hidden="1" customHeight="1" x14ac:dyDescent="0.3">
      <c r="A1780" s="60">
        <v>46114</v>
      </c>
      <c r="B1780" t="s">
        <v>74</v>
      </c>
      <c r="F1780" s="63">
        <v>1830</v>
      </c>
      <c r="G1780">
        <v>915</v>
      </c>
      <c r="H1780">
        <f>+G1780</f>
        <v>915</v>
      </c>
      <c r="I1780">
        <f>+G1780</f>
        <v>915</v>
      </c>
      <c r="J1780" s="22">
        <f t="shared" si="125"/>
        <v>0</v>
      </c>
      <c r="R1780" t="s">
        <v>75</v>
      </c>
      <c r="V1780">
        <v>2601207</v>
      </c>
      <c r="W1780" t="s">
        <v>1009</v>
      </c>
      <c r="X1780" t="s">
        <v>169</v>
      </c>
      <c r="Y1780" t="s">
        <v>412</v>
      </c>
      <c r="Z1780" t="s">
        <v>1010</v>
      </c>
      <c r="AG1780" t="s">
        <v>1009</v>
      </c>
      <c r="AH1780" t="s">
        <v>1011</v>
      </c>
      <c r="AI1780" t="s">
        <v>415</v>
      </c>
      <c r="AJ1780">
        <v>864272425</v>
      </c>
      <c r="AN1780">
        <v>260001</v>
      </c>
      <c r="BF1780">
        <f t="shared" si="123"/>
        <v>0</v>
      </c>
      <c r="BG1780" s="22">
        <f t="shared" si="124"/>
        <v>-915</v>
      </c>
      <c r="BH1780" s="61" t="s">
        <v>71</v>
      </c>
      <c r="BI1780" t="e">
        <f>+VLOOKUP(AG1780,Sheet4!A:A,1,FALSE())</f>
        <v>#N/A</v>
      </c>
      <c r="BN1780" s="62">
        <f t="shared" si="126"/>
        <v>0</v>
      </c>
      <c r="BO1780" t="s">
        <v>1012</v>
      </c>
    </row>
    <row r="1781" spans="1:68" ht="12.75" hidden="1" customHeight="1" x14ac:dyDescent="0.3">
      <c r="A1781" s="60">
        <v>46114</v>
      </c>
      <c r="B1781" t="s">
        <v>76</v>
      </c>
      <c r="F1781">
        <v>36600</v>
      </c>
      <c r="G1781">
        <v>36600</v>
      </c>
      <c r="H1781">
        <f>+G1781</f>
        <v>36600</v>
      </c>
      <c r="I1781">
        <f>+G1781</f>
        <v>36600</v>
      </c>
      <c r="J1781" s="22">
        <f t="shared" si="125"/>
        <v>0</v>
      </c>
      <c r="R1781" t="s">
        <v>77</v>
      </c>
      <c r="V1781">
        <v>2601207</v>
      </c>
      <c r="W1781" t="s">
        <v>1009</v>
      </c>
      <c r="X1781" t="s">
        <v>169</v>
      </c>
      <c r="Y1781" t="s">
        <v>412</v>
      </c>
      <c r="Z1781" t="s">
        <v>1010</v>
      </c>
      <c r="AG1781" t="s">
        <v>1009</v>
      </c>
      <c r="AH1781" t="s">
        <v>1011</v>
      </c>
      <c r="AI1781" t="s">
        <v>415</v>
      </c>
      <c r="AJ1781">
        <v>864272425</v>
      </c>
      <c r="AN1781">
        <v>260001</v>
      </c>
      <c r="BF1781">
        <f t="shared" si="123"/>
        <v>0</v>
      </c>
      <c r="BG1781" s="22">
        <f t="shared" si="124"/>
        <v>-36600</v>
      </c>
      <c r="BH1781" s="61" t="s">
        <v>71</v>
      </c>
      <c r="BI1781" t="e">
        <f>+VLOOKUP(AG1781,Sheet4!A:A,1,FALSE())</f>
        <v>#N/A</v>
      </c>
      <c r="BN1781" s="62">
        <f t="shared" si="126"/>
        <v>0</v>
      </c>
      <c r="BO1781" t="s">
        <v>1012</v>
      </c>
    </row>
    <row r="1782" spans="1:68" ht="12.75" hidden="1" customHeight="1" x14ac:dyDescent="0.3">
      <c r="A1782" s="60">
        <v>46114</v>
      </c>
      <c r="B1782" t="s">
        <v>78</v>
      </c>
      <c r="F1782" s="63">
        <v>1830</v>
      </c>
      <c r="G1782">
        <v>915</v>
      </c>
      <c r="H1782">
        <f>+G1782</f>
        <v>915</v>
      </c>
      <c r="I1782">
        <f>+G1782</f>
        <v>915</v>
      </c>
      <c r="J1782" s="22">
        <f t="shared" si="125"/>
        <v>0</v>
      </c>
      <c r="R1782" t="s">
        <v>79</v>
      </c>
      <c r="V1782">
        <v>2601207</v>
      </c>
      <c r="W1782" t="s">
        <v>1009</v>
      </c>
      <c r="X1782" t="s">
        <v>169</v>
      </c>
      <c r="Y1782" t="s">
        <v>412</v>
      </c>
      <c r="Z1782" t="s">
        <v>1010</v>
      </c>
      <c r="AG1782" t="s">
        <v>1009</v>
      </c>
      <c r="AH1782" t="s">
        <v>1011</v>
      </c>
      <c r="AI1782" t="s">
        <v>415</v>
      </c>
      <c r="AJ1782">
        <v>864272425</v>
      </c>
      <c r="AN1782">
        <v>260001</v>
      </c>
      <c r="BF1782">
        <f t="shared" si="123"/>
        <v>0</v>
      </c>
      <c r="BG1782" s="22">
        <f t="shared" si="124"/>
        <v>-915</v>
      </c>
      <c r="BH1782" s="61" t="s">
        <v>71</v>
      </c>
      <c r="BI1782" t="e">
        <f>+VLOOKUP(AG1782,Sheet4!A:A,1,FALSE())</f>
        <v>#N/A</v>
      </c>
      <c r="BN1782" s="62">
        <f t="shared" si="126"/>
        <v>0</v>
      </c>
      <c r="BO1782" t="s">
        <v>1012</v>
      </c>
    </row>
    <row r="1783" spans="1:68" ht="12.75" hidden="1" customHeight="1" x14ac:dyDescent="0.3">
      <c r="A1783" s="60">
        <v>46114</v>
      </c>
      <c r="B1783" t="s">
        <v>80</v>
      </c>
      <c r="F1783">
        <v>22875</v>
      </c>
      <c r="G1783">
        <v>22875</v>
      </c>
      <c r="H1783">
        <f>+G1783</f>
        <v>22875</v>
      </c>
      <c r="I1783">
        <f>+G1783</f>
        <v>22875</v>
      </c>
      <c r="J1783" s="22">
        <f t="shared" si="125"/>
        <v>0</v>
      </c>
      <c r="R1783" t="s">
        <v>81</v>
      </c>
      <c r="V1783">
        <v>2601207</v>
      </c>
      <c r="W1783" t="s">
        <v>1009</v>
      </c>
      <c r="X1783" t="s">
        <v>169</v>
      </c>
      <c r="Y1783" t="s">
        <v>412</v>
      </c>
      <c r="Z1783" t="s">
        <v>1010</v>
      </c>
      <c r="AG1783" t="s">
        <v>1009</v>
      </c>
      <c r="AH1783" t="s">
        <v>1011</v>
      </c>
      <c r="AI1783" t="s">
        <v>415</v>
      </c>
      <c r="AJ1783">
        <v>864272425</v>
      </c>
      <c r="AN1783">
        <v>260001</v>
      </c>
      <c r="BC1783" s="64">
        <v>22875</v>
      </c>
      <c r="BF1783">
        <f t="shared" si="123"/>
        <v>22875</v>
      </c>
      <c r="BG1783" s="22">
        <f t="shared" si="124"/>
        <v>0</v>
      </c>
      <c r="BH1783" s="67" t="s">
        <v>99</v>
      </c>
      <c r="BI1783" t="e">
        <f>+VLOOKUP(AG1783,Sheet4!A:A,1,FALSE())</f>
        <v>#N/A</v>
      </c>
      <c r="BN1783" s="62">
        <f t="shared" si="126"/>
        <v>0</v>
      </c>
      <c r="BO1783" t="s">
        <v>1012</v>
      </c>
    </row>
    <row r="1784" spans="1:68" ht="12.75" customHeight="1" x14ac:dyDescent="0.3">
      <c r="A1784" s="60">
        <v>46114</v>
      </c>
      <c r="B1784" t="s">
        <v>63</v>
      </c>
      <c r="F1784">
        <v>675</v>
      </c>
      <c r="G1784">
        <v>675</v>
      </c>
      <c r="H1784">
        <v>615</v>
      </c>
      <c r="I1784">
        <v>615</v>
      </c>
      <c r="J1784" s="22">
        <v>-60</v>
      </c>
      <c r="R1784" t="s">
        <v>64</v>
      </c>
      <c r="V1784">
        <v>2601208</v>
      </c>
      <c r="W1784" t="s">
        <v>1013</v>
      </c>
      <c r="X1784" t="s">
        <v>169</v>
      </c>
      <c r="Y1784" t="s">
        <v>369</v>
      </c>
      <c r="Z1784" t="s">
        <v>1014</v>
      </c>
      <c r="AG1784" t="s">
        <v>1013</v>
      </c>
      <c r="AH1784" t="s">
        <v>1015</v>
      </c>
      <c r="AI1784" t="s">
        <v>368</v>
      </c>
      <c r="AJ1784">
        <v>877049177</v>
      </c>
      <c r="AN1784">
        <v>260001</v>
      </c>
      <c r="BF1784">
        <f t="shared" si="123"/>
        <v>0</v>
      </c>
      <c r="BG1784" s="22">
        <f t="shared" si="124"/>
        <v>-615</v>
      </c>
      <c r="BH1784" s="61" t="s">
        <v>71</v>
      </c>
      <c r="BI1784" t="e">
        <f>+VLOOKUP(AG1784,Sheet4!A:A,1,FALSE())</f>
        <v>#N/A</v>
      </c>
      <c r="BN1784" s="62">
        <v>-60</v>
      </c>
      <c r="BO1784" t="s">
        <v>1016</v>
      </c>
      <c r="BP1784" t="s">
        <v>101</v>
      </c>
    </row>
    <row r="1785" spans="1:68" ht="12.75" hidden="1" customHeight="1" x14ac:dyDescent="0.3">
      <c r="A1785" s="60">
        <v>46114</v>
      </c>
      <c r="B1785" t="s">
        <v>74</v>
      </c>
      <c r="F1785" s="63">
        <v>45</v>
      </c>
      <c r="G1785">
        <v>22.5</v>
      </c>
      <c r="H1785">
        <v>41</v>
      </c>
      <c r="I1785">
        <v>41</v>
      </c>
      <c r="J1785" s="22">
        <v>-4</v>
      </c>
      <c r="R1785" t="s">
        <v>75</v>
      </c>
      <c r="V1785">
        <v>2601208</v>
      </c>
      <c r="W1785" t="s">
        <v>1013</v>
      </c>
      <c r="X1785" t="s">
        <v>169</v>
      </c>
      <c r="Y1785" t="s">
        <v>369</v>
      </c>
      <c r="Z1785" t="s">
        <v>1014</v>
      </c>
      <c r="AG1785" t="s">
        <v>1013</v>
      </c>
      <c r="AH1785" t="s">
        <v>1015</v>
      </c>
      <c r="AI1785" t="s">
        <v>368</v>
      </c>
      <c r="AJ1785">
        <v>877049177</v>
      </c>
      <c r="AN1785">
        <v>260001</v>
      </c>
      <c r="BF1785">
        <f t="shared" si="123"/>
        <v>0</v>
      </c>
      <c r="BG1785" s="22">
        <f t="shared" si="124"/>
        <v>-41</v>
      </c>
      <c r="BH1785" s="61" t="s">
        <v>71</v>
      </c>
      <c r="BI1785" t="e">
        <f>+VLOOKUP(AG1785,Sheet4!A:A,1,FALSE())</f>
        <v>#N/A</v>
      </c>
      <c r="BN1785" s="62">
        <v>-4</v>
      </c>
      <c r="BO1785" t="s">
        <v>1016</v>
      </c>
    </row>
    <row r="1786" spans="1:68" ht="12.75" hidden="1" customHeight="1" x14ac:dyDescent="0.3">
      <c r="A1786" s="60">
        <v>46114</v>
      </c>
      <c r="B1786" t="s">
        <v>76</v>
      </c>
      <c r="F1786">
        <v>900</v>
      </c>
      <c r="G1786">
        <v>900</v>
      </c>
      <c r="H1786">
        <v>820</v>
      </c>
      <c r="I1786">
        <v>820</v>
      </c>
      <c r="J1786" s="22">
        <v>-80</v>
      </c>
      <c r="R1786" t="s">
        <v>77</v>
      </c>
      <c r="V1786">
        <v>2601208</v>
      </c>
      <c r="W1786" t="s">
        <v>1013</v>
      </c>
      <c r="X1786" t="s">
        <v>169</v>
      </c>
      <c r="Y1786" t="s">
        <v>369</v>
      </c>
      <c r="Z1786" t="s">
        <v>1014</v>
      </c>
      <c r="AG1786" t="s">
        <v>1013</v>
      </c>
      <c r="AH1786" t="s">
        <v>1015</v>
      </c>
      <c r="AI1786" t="s">
        <v>368</v>
      </c>
      <c r="AJ1786">
        <v>877049177</v>
      </c>
      <c r="AN1786">
        <v>260001</v>
      </c>
      <c r="BF1786">
        <f t="shared" si="123"/>
        <v>0</v>
      </c>
      <c r="BG1786" s="22">
        <f t="shared" si="124"/>
        <v>-820</v>
      </c>
      <c r="BH1786" s="61" t="s">
        <v>71</v>
      </c>
      <c r="BI1786" t="e">
        <f>+VLOOKUP(AG1786,Sheet4!A:A,1,FALSE())</f>
        <v>#N/A</v>
      </c>
      <c r="BN1786" s="62">
        <v>-80</v>
      </c>
      <c r="BO1786" t="s">
        <v>1016</v>
      </c>
    </row>
    <row r="1787" spans="1:68" ht="12.75" hidden="1" customHeight="1" x14ac:dyDescent="0.3">
      <c r="A1787" s="60">
        <v>46114</v>
      </c>
      <c r="B1787" t="s">
        <v>78</v>
      </c>
      <c r="F1787" s="63">
        <v>45</v>
      </c>
      <c r="G1787">
        <v>22.5</v>
      </c>
      <c r="H1787">
        <v>41</v>
      </c>
      <c r="I1787">
        <v>41</v>
      </c>
      <c r="J1787" s="22">
        <v>-4</v>
      </c>
      <c r="R1787" t="s">
        <v>79</v>
      </c>
      <c r="V1787">
        <v>2601208</v>
      </c>
      <c r="W1787" t="s">
        <v>1013</v>
      </c>
      <c r="X1787" t="s">
        <v>169</v>
      </c>
      <c r="Y1787" t="s">
        <v>369</v>
      </c>
      <c r="Z1787" t="s">
        <v>1014</v>
      </c>
      <c r="AG1787" t="s">
        <v>1013</v>
      </c>
      <c r="AH1787" t="s">
        <v>1015</v>
      </c>
      <c r="AI1787" t="s">
        <v>368</v>
      </c>
      <c r="AJ1787">
        <v>877049177</v>
      </c>
      <c r="AN1787">
        <v>260001</v>
      </c>
      <c r="BF1787">
        <f t="shared" si="123"/>
        <v>0</v>
      </c>
      <c r="BG1787" s="22">
        <f t="shared" si="124"/>
        <v>-41</v>
      </c>
      <c r="BH1787" s="61" t="s">
        <v>71</v>
      </c>
      <c r="BI1787" t="e">
        <f>+VLOOKUP(AG1787,Sheet4!A:A,1,FALSE())</f>
        <v>#N/A</v>
      </c>
      <c r="BN1787" s="62">
        <v>-4</v>
      </c>
      <c r="BO1787" t="s">
        <v>1016</v>
      </c>
    </row>
    <row r="1788" spans="1:68" ht="12.75" hidden="1" customHeight="1" x14ac:dyDescent="0.3">
      <c r="A1788" s="60">
        <v>46114</v>
      </c>
      <c r="B1788" t="s">
        <v>80</v>
      </c>
      <c r="F1788">
        <v>562.5</v>
      </c>
      <c r="G1788">
        <v>562.5</v>
      </c>
      <c r="H1788">
        <v>512.5</v>
      </c>
      <c r="I1788">
        <v>512.5</v>
      </c>
      <c r="J1788" s="22">
        <v>-50</v>
      </c>
      <c r="R1788" t="s">
        <v>81</v>
      </c>
      <c r="V1788">
        <v>2601208</v>
      </c>
      <c r="W1788" t="s">
        <v>1013</v>
      </c>
      <c r="X1788" t="s">
        <v>169</v>
      </c>
      <c r="Y1788" t="s">
        <v>369</v>
      </c>
      <c r="Z1788" t="s">
        <v>1014</v>
      </c>
      <c r="AG1788" t="s">
        <v>1013</v>
      </c>
      <c r="AH1788" t="s">
        <v>1015</v>
      </c>
      <c r="AI1788" t="s">
        <v>368</v>
      </c>
      <c r="AJ1788">
        <v>877049177</v>
      </c>
      <c r="AN1788">
        <v>260001</v>
      </c>
      <c r="BF1788">
        <f t="shared" si="123"/>
        <v>0</v>
      </c>
      <c r="BG1788" s="22">
        <f t="shared" si="124"/>
        <v>-512.5</v>
      </c>
      <c r="BH1788" s="61" t="s">
        <v>71</v>
      </c>
      <c r="BI1788" t="e">
        <f>+VLOOKUP(AG1788,Sheet4!A:A,1,FALSE())</f>
        <v>#N/A</v>
      </c>
      <c r="BN1788" s="62">
        <v>-50</v>
      </c>
      <c r="BO1788" t="s">
        <v>1016</v>
      </c>
    </row>
    <row r="1789" spans="1:68" ht="12.75" customHeight="1" x14ac:dyDescent="0.3">
      <c r="A1789" s="60">
        <v>46114</v>
      </c>
      <c r="B1789" t="s">
        <v>63</v>
      </c>
      <c r="F1789">
        <v>165</v>
      </c>
      <c r="G1789">
        <v>165</v>
      </c>
      <c r="H1789" s="22">
        <v>180</v>
      </c>
      <c r="I1789" s="22">
        <v>180</v>
      </c>
      <c r="J1789" s="22">
        <f t="shared" ref="J1789:J1816" si="127">I1789-G1789</f>
        <v>15</v>
      </c>
      <c r="K1789" s="22"/>
      <c r="L1789" s="22"/>
      <c r="R1789" t="s">
        <v>64</v>
      </c>
      <c r="V1789">
        <v>2601209</v>
      </c>
      <c r="W1789" t="s">
        <v>1017</v>
      </c>
      <c r="X1789" t="s">
        <v>66</v>
      </c>
      <c r="Y1789" t="s">
        <v>268</v>
      </c>
      <c r="Z1789" t="s">
        <v>1018</v>
      </c>
      <c r="AG1789" t="s">
        <v>1017</v>
      </c>
      <c r="AH1789" t="s">
        <v>1019</v>
      </c>
      <c r="AI1789" t="s">
        <v>271</v>
      </c>
      <c r="AJ1789" t="s">
        <v>272</v>
      </c>
      <c r="AN1789">
        <v>260001</v>
      </c>
      <c r="BB1789" s="22">
        <v>15</v>
      </c>
      <c r="BF1789">
        <f t="shared" si="123"/>
        <v>0</v>
      </c>
      <c r="BG1789" s="22">
        <f t="shared" si="124"/>
        <v>-180</v>
      </c>
      <c r="BH1789" s="61" t="s">
        <v>71</v>
      </c>
      <c r="BI1789" t="e">
        <f>+VLOOKUP(AG1789,Sheet4!A:A,1,FALSE())</f>
        <v>#N/A</v>
      </c>
      <c r="BN1789" s="62">
        <f t="shared" ref="BN1789:BN1816" si="128">+I1789+-H1789</f>
        <v>0</v>
      </c>
      <c r="BO1789" t="s">
        <v>1020</v>
      </c>
      <c r="BP1789" t="s">
        <v>101</v>
      </c>
    </row>
    <row r="1790" spans="1:68" ht="12.75" hidden="1" customHeight="1" x14ac:dyDescent="0.3">
      <c r="A1790" s="60">
        <v>46114</v>
      </c>
      <c r="B1790" t="s">
        <v>74</v>
      </c>
      <c r="F1790" s="63">
        <v>11</v>
      </c>
      <c r="G1790">
        <v>5.5</v>
      </c>
      <c r="H1790" s="22">
        <v>12</v>
      </c>
      <c r="I1790" s="22">
        <v>12</v>
      </c>
      <c r="J1790" s="22">
        <f t="shared" si="127"/>
        <v>6.5</v>
      </c>
      <c r="K1790" s="22"/>
      <c r="L1790" s="22"/>
      <c r="R1790" t="s">
        <v>75</v>
      </c>
      <c r="V1790">
        <v>2601209</v>
      </c>
      <c r="W1790" t="s">
        <v>1017</v>
      </c>
      <c r="X1790" t="s">
        <v>66</v>
      </c>
      <c r="Y1790" t="s">
        <v>268</v>
      </c>
      <c r="Z1790" t="s">
        <v>1018</v>
      </c>
      <c r="AG1790" t="s">
        <v>1017</v>
      </c>
      <c r="AH1790" t="s">
        <v>1019</v>
      </c>
      <c r="AI1790" t="s">
        <v>271</v>
      </c>
      <c r="AJ1790" t="s">
        <v>272</v>
      </c>
      <c r="AN1790">
        <v>260001</v>
      </c>
      <c r="BB1790" s="22">
        <v>1</v>
      </c>
      <c r="BF1790">
        <f t="shared" si="123"/>
        <v>0</v>
      </c>
      <c r="BG1790" s="22">
        <f t="shared" si="124"/>
        <v>-12</v>
      </c>
      <c r="BH1790" s="61" t="s">
        <v>71</v>
      </c>
      <c r="BI1790" t="e">
        <f>+VLOOKUP(AG1790,Sheet4!A:A,1,FALSE())</f>
        <v>#N/A</v>
      </c>
      <c r="BN1790" s="62">
        <f t="shared" si="128"/>
        <v>0</v>
      </c>
      <c r="BO1790" t="s">
        <v>1020</v>
      </c>
    </row>
    <row r="1791" spans="1:68" ht="12.75" hidden="1" customHeight="1" x14ac:dyDescent="0.3">
      <c r="A1791" s="60">
        <v>46114</v>
      </c>
      <c r="B1791" t="s">
        <v>76</v>
      </c>
      <c r="F1791">
        <v>220</v>
      </c>
      <c r="G1791">
        <v>220</v>
      </c>
      <c r="H1791" s="22">
        <v>240</v>
      </c>
      <c r="I1791" s="22">
        <v>240</v>
      </c>
      <c r="J1791" s="22">
        <f t="shared" si="127"/>
        <v>20</v>
      </c>
      <c r="K1791" s="22"/>
      <c r="L1791" s="22"/>
      <c r="R1791" t="s">
        <v>77</v>
      </c>
      <c r="V1791">
        <v>2601209</v>
      </c>
      <c r="W1791" t="s">
        <v>1017</v>
      </c>
      <c r="X1791" t="s">
        <v>66</v>
      </c>
      <c r="Y1791" t="s">
        <v>268</v>
      </c>
      <c r="Z1791" t="s">
        <v>1018</v>
      </c>
      <c r="AG1791" t="s">
        <v>1017</v>
      </c>
      <c r="AH1791" t="s">
        <v>1019</v>
      </c>
      <c r="AI1791" t="s">
        <v>271</v>
      </c>
      <c r="AJ1791" t="s">
        <v>272</v>
      </c>
      <c r="AN1791">
        <v>260001</v>
      </c>
      <c r="BB1791" s="22">
        <v>20</v>
      </c>
      <c r="BF1791">
        <f t="shared" si="123"/>
        <v>0</v>
      </c>
      <c r="BG1791" s="22">
        <f t="shared" si="124"/>
        <v>-240</v>
      </c>
      <c r="BH1791" s="61" t="s">
        <v>71</v>
      </c>
      <c r="BI1791" t="e">
        <f>+VLOOKUP(AG1791,Sheet4!A:A,1,FALSE())</f>
        <v>#N/A</v>
      </c>
      <c r="BN1791" s="62">
        <f t="shared" si="128"/>
        <v>0</v>
      </c>
      <c r="BO1791" t="s">
        <v>1020</v>
      </c>
    </row>
    <row r="1792" spans="1:68" ht="12.75" hidden="1" customHeight="1" x14ac:dyDescent="0.3">
      <c r="A1792" s="60">
        <v>46114</v>
      </c>
      <c r="B1792" t="s">
        <v>78</v>
      </c>
      <c r="F1792" s="63">
        <v>9</v>
      </c>
      <c r="G1792">
        <v>4.5</v>
      </c>
      <c r="H1792" s="22">
        <v>12</v>
      </c>
      <c r="I1792" s="22">
        <v>12</v>
      </c>
      <c r="J1792" s="22">
        <f t="shared" si="127"/>
        <v>7.5</v>
      </c>
      <c r="K1792" s="22"/>
      <c r="L1792" s="22"/>
      <c r="R1792" t="s">
        <v>79</v>
      </c>
      <c r="V1792">
        <v>2601209</v>
      </c>
      <c r="W1792" t="s">
        <v>1017</v>
      </c>
      <c r="X1792" t="s">
        <v>66</v>
      </c>
      <c r="Y1792" t="s">
        <v>268</v>
      </c>
      <c r="Z1792" t="s">
        <v>1018</v>
      </c>
      <c r="AG1792" t="s">
        <v>1017</v>
      </c>
      <c r="AH1792" t="s">
        <v>1019</v>
      </c>
      <c r="AI1792" t="s">
        <v>271</v>
      </c>
      <c r="AJ1792" t="s">
        <v>272</v>
      </c>
      <c r="AN1792">
        <v>260001</v>
      </c>
      <c r="BB1792" s="22">
        <v>3</v>
      </c>
      <c r="BF1792">
        <f t="shared" si="123"/>
        <v>0</v>
      </c>
      <c r="BG1792" s="22">
        <f t="shared" si="124"/>
        <v>-12</v>
      </c>
      <c r="BH1792" s="61" t="s">
        <v>71</v>
      </c>
      <c r="BI1792" t="e">
        <f>+VLOOKUP(AG1792,Sheet4!A:A,1,FALSE())</f>
        <v>#N/A</v>
      </c>
      <c r="BN1792" s="62">
        <f t="shared" si="128"/>
        <v>0</v>
      </c>
      <c r="BO1792" t="s">
        <v>1020</v>
      </c>
    </row>
    <row r="1793" spans="1:68" ht="12.75" hidden="1" customHeight="1" x14ac:dyDescent="0.3">
      <c r="A1793" s="60">
        <v>46114</v>
      </c>
      <c r="B1793" t="s">
        <v>80</v>
      </c>
      <c r="F1793">
        <v>112.5</v>
      </c>
      <c r="G1793">
        <v>112.5</v>
      </c>
      <c r="H1793" s="22">
        <v>150</v>
      </c>
      <c r="I1793" s="22">
        <v>150</v>
      </c>
      <c r="J1793" s="22">
        <f t="shared" si="127"/>
        <v>37.5</v>
      </c>
      <c r="K1793" s="22">
        <f>I1793/12.5</f>
        <v>12</v>
      </c>
      <c r="L1793" s="22"/>
      <c r="R1793" t="s">
        <v>81</v>
      </c>
      <c r="V1793">
        <v>2601209</v>
      </c>
      <c r="W1793" t="s">
        <v>1017</v>
      </c>
      <c r="X1793" t="s">
        <v>66</v>
      </c>
      <c r="Y1793" t="s">
        <v>268</v>
      </c>
      <c r="Z1793" t="s">
        <v>1018</v>
      </c>
      <c r="AG1793" t="s">
        <v>1017</v>
      </c>
      <c r="AH1793" t="s">
        <v>1019</v>
      </c>
      <c r="AI1793" t="s">
        <v>271</v>
      </c>
      <c r="AJ1793" t="s">
        <v>272</v>
      </c>
      <c r="AN1793">
        <v>260001</v>
      </c>
      <c r="BB1793" s="22">
        <v>37.5</v>
      </c>
      <c r="BF1793">
        <f t="shared" si="123"/>
        <v>0</v>
      </c>
      <c r="BG1793" s="22">
        <f t="shared" si="124"/>
        <v>-150</v>
      </c>
      <c r="BH1793" s="61" t="s">
        <v>71</v>
      </c>
      <c r="BI1793" t="e">
        <f>+VLOOKUP(AG1793,Sheet4!A:A,1,FALSE())</f>
        <v>#N/A</v>
      </c>
      <c r="BN1793" s="62">
        <f t="shared" si="128"/>
        <v>0</v>
      </c>
      <c r="BO1793" t="s">
        <v>1020</v>
      </c>
    </row>
    <row r="1794" spans="1:68" ht="12.75" hidden="1" customHeight="1" x14ac:dyDescent="0.3">
      <c r="A1794" s="60">
        <v>46114</v>
      </c>
      <c r="B1794" t="s">
        <v>82</v>
      </c>
      <c r="F1794" s="63">
        <v>6</v>
      </c>
      <c r="G1794">
        <v>3</v>
      </c>
      <c r="H1794" s="22">
        <v>0</v>
      </c>
      <c r="I1794" s="22">
        <v>0</v>
      </c>
      <c r="J1794" s="22">
        <f t="shared" si="127"/>
        <v>-3</v>
      </c>
      <c r="K1794" s="22"/>
      <c r="L1794" s="22"/>
      <c r="R1794" t="s">
        <v>83</v>
      </c>
      <c r="V1794">
        <v>2601209</v>
      </c>
      <c r="W1794" t="s">
        <v>1017</v>
      </c>
      <c r="X1794" t="s">
        <v>66</v>
      </c>
      <c r="Y1794" t="s">
        <v>268</v>
      </c>
      <c r="Z1794" t="s">
        <v>1018</v>
      </c>
      <c r="AG1794" t="s">
        <v>1017</v>
      </c>
      <c r="AH1794" t="s">
        <v>1019</v>
      </c>
      <c r="AI1794" t="s">
        <v>271</v>
      </c>
      <c r="AJ1794" t="s">
        <v>272</v>
      </c>
      <c r="AN1794">
        <v>260001</v>
      </c>
      <c r="BB1794" s="22">
        <v>-6</v>
      </c>
      <c r="BF1794">
        <f t="shared" ref="BF1794:BF1857" si="129">+BC1794+BD1794</f>
        <v>0</v>
      </c>
      <c r="BG1794" s="22">
        <f t="shared" ref="BG1794:BG1857" si="130">+BF1794-I1794</f>
        <v>0</v>
      </c>
      <c r="BH1794" s="61" t="s">
        <v>71</v>
      </c>
      <c r="BI1794" t="e">
        <f>+VLOOKUP(AG1794,Sheet4!A:A,1,FALSE())</f>
        <v>#N/A</v>
      </c>
      <c r="BN1794" s="62">
        <f t="shared" si="128"/>
        <v>0</v>
      </c>
      <c r="BO1794" t="s">
        <v>1020</v>
      </c>
    </row>
    <row r="1795" spans="1:68" ht="12.75" hidden="1" customHeight="1" x14ac:dyDescent="0.3">
      <c r="A1795" s="60">
        <v>46114</v>
      </c>
      <c r="B1795" t="s">
        <v>84</v>
      </c>
      <c r="F1795">
        <v>100</v>
      </c>
      <c r="G1795">
        <v>100</v>
      </c>
      <c r="H1795" s="22">
        <v>0</v>
      </c>
      <c r="I1795" s="22">
        <v>0</v>
      </c>
      <c r="J1795" s="22">
        <f t="shared" si="127"/>
        <v>-100</v>
      </c>
      <c r="K1795" s="22"/>
      <c r="L1795" s="22">
        <f>I1795/50</f>
        <v>0</v>
      </c>
      <c r="R1795" t="s">
        <v>85</v>
      </c>
      <c r="V1795">
        <v>2601209</v>
      </c>
      <c r="W1795" t="s">
        <v>1017</v>
      </c>
      <c r="X1795" t="s">
        <v>66</v>
      </c>
      <c r="Y1795" t="s">
        <v>268</v>
      </c>
      <c r="Z1795" t="s">
        <v>1018</v>
      </c>
      <c r="AG1795" t="s">
        <v>1017</v>
      </c>
      <c r="AH1795" t="s">
        <v>1019</v>
      </c>
      <c r="AI1795" t="s">
        <v>271</v>
      </c>
      <c r="AJ1795" t="s">
        <v>272</v>
      </c>
      <c r="AN1795">
        <v>260001</v>
      </c>
      <c r="BB1795" s="22">
        <v>-100</v>
      </c>
      <c r="BF1795">
        <f t="shared" si="129"/>
        <v>0</v>
      </c>
      <c r="BG1795" s="22">
        <f t="shared" si="130"/>
        <v>0</v>
      </c>
      <c r="BH1795" s="61" t="s">
        <v>71</v>
      </c>
      <c r="BI1795" t="e">
        <f>+VLOOKUP(AG1795,Sheet4!A:A,1,FALSE())</f>
        <v>#N/A</v>
      </c>
      <c r="BN1795" s="62">
        <f t="shared" si="128"/>
        <v>0</v>
      </c>
      <c r="BO1795" t="s">
        <v>1020</v>
      </c>
    </row>
    <row r="1796" spans="1:68" ht="12.75" customHeight="1" x14ac:dyDescent="0.3">
      <c r="A1796" s="60">
        <v>46114</v>
      </c>
      <c r="B1796" t="s">
        <v>63</v>
      </c>
      <c r="F1796">
        <v>3840</v>
      </c>
      <c r="G1796">
        <v>3840</v>
      </c>
      <c r="H1796" s="22">
        <v>0</v>
      </c>
      <c r="I1796" s="22">
        <v>0</v>
      </c>
      <c r="J1796" s="22">
        <f t="shared" si="127"/>
        <v>-3840</v>
      </c>
      <c r="K1796" s="22"/>
      <c r="L1796" s="22"/>
      <c r="R1796" t="s">
        <v>64</v>
      </c>
      <c r="V1796">
        <v>2601210</v>
      </c>
      <c r="W1796" t="s">
        <v>1021</v>
      </c>
      <c r="X1796" t="s">
        <v>119</v>
      </c>
      <c r="Y1796" t="s">
        <v>520</v>
      </c>
      <c r="Z1796" t="s">
        <v>1022</v>
      </c>
      <c r="AG1796" t="s">
        <v>1021</v>
      </c>
      <c r="AH1796" t="s">
        <v>1023</v>
      </c>
      <c r="AI1796" t="s">
        <v>523</v>
      </c>
      <c r="AJ1796">
        <v>867084801</v>
      </c>
      <c r="AN1796">
        <v>260001</v>
      </c>
      <c r="BB1796" s="22">
        <v>-3840</v>
      </c>
      <c r="BF1796">
        <f t="shared" si="129"/>
        <v>0</v>
      </c>
      <c r="BG1796" s="22">
        <f t="shared" si="130"/>
        <v>0</v>
      </c>
      <c r="BH1796" s="61" t="s">
        <v>71</v>
      </c>
      <c r="BI1796" t="e">
        <f>+VLOOKUP(AG1796,Sheet4!A:A,1,FALSE())</f>
        <v>#N/A</v>
      </c>
      <c r="BN1796" s="62">
        <f t="shared" si="128"/>
        <v>0</v>
      </c>
      <c r="BO1796" t="s">
        <v>1024</v>
      </c>
      <c r="BP1796" t="s">
        <v>116</v>
      </c>
    </row>
    <row r="1797" spans="1:68" ht="12.75" customHeight="1" x14ac:dyDescent="0.3">
      <c r="A1797" s="60">
        <v>46114</v>
      </c>
      <c r="B1797" t="s">
        <v>63</v>
      </c>
      <c r="F1797">
        <v>1860</v>
      </c>
      <c r="G1797">
        <v>1860</v>
      </c>
      <c r="H1797" s="22">
        <v>0</v>
      </c>
      <c r="I1797" s="22">
        <v>0</v>
      </c>
      <c r="J1797" s="22">
        <f t="shared" si="127"/>
        <v>-1860</v>
      </c>
      <c r="K1797" s="22"/>
      <c r="L1797" s="22"/>
      <c r="R1797" t="s">
        <v>64</v>
      </c>
      <c r="V1797">
        <v>2601210</v>
      </c>
      <c r="W1797" t="s">
        <v>1021</v>
      </c>
      <c r="X1797" t="s">
        <v>119</v>
      </c>
      <c r="Y1797" t="s">
        <v>520</v>
      </c>
      <c r="Z1797" t="s">
        <v>673</v>
      </c>
      <c r="AG1797" t="s">
        <v>1021</v>
      </c>
      <c r="AH1797" t="s">
        <v>1023</v>
      </c>
      <c r="AI1797" t="s">
        <v>523</v>
      </c>
      <c r="AJ1797">
        <v>867084801</v>
      </c>
      <c r="AN1797">
        <v>260001</v>
      </c>
      <c r="BB1797" s="22">
        <v>-1860</v>
      </c>
      <c r="BF1797">
        <f t="shared" si="129"/>
        <v>0</v>
      </c>
      <c r="BG1797" s="22">
        <f t="shared" si="130"/>
        <v>0</v>
      </c>
      <c r="BH1797" s="61" t="s">
        <v>71</v>
      </c>
      <c r="BI1797" t="e">
        <f>+VLOOKUP(AG1797,Sheet4!A:A,1,FALSE())</f>
        <v>#N/A</v>
      </c>
      <c r="BN1797" s="62">
        <f t="shared" si="128"/>
        <v>0</v>
      </c>
      <c r="BO1797" t="s">
        <v>1024</v>
      </c>
      <c r="BP1797" t="s">
        <v>116</v>
      </c>
    </row>
    <row r="1798" spans="1:68" ht="12.75" hidden="1" customHeight="1" x14ac:dyDescent="0.3">
      <c r="A1798" s="60">
        <v>46114</v>
      </c>
      <c r="B1798" t="s">
        <v>74</v>
      </c>
      <c r="F1798" s="63">
        <v>256</v>
      </c>
      <c r="G1798">
        <v>128</v>
      </c>
      <c r="H1798" s="22">
        <v>0</v>
      </c>
      <c r="I1798" s="22">
        <v>0</v>
      </c>
      <c r="J1798" s="22">
        <f t="shared" si="127"/>
        <v>-128</v>
      </c>
      <c r="K1798" s="22"/>
      <c r="L1798" s="22"/>
      <c r="R1798" t="s">
        <v>75</v>
      </c>
      <c r="V1798">
        <v>2601210</v>
      </c>
      <c r="W1798" t="s">
        <v>1021</v>
      </c>
      <c r="X1798" t="s">
        <v>119</v>
      </c>
      <c r="Y1798" t="s">
        <v>520</v>
      </c>
      <c r="Z1798" t="s">
        <v>1022</v>
      </c>
      <c r="AG1798" t="s">
        <v>1021</v>
      </c>
      <c r="AH1798" t="s">
        <v>1023</v>
      </c>
      <c r="AI1798" t="s">
        <v>523</v>
      </c>
      <c r="AJ1798">
        <v>867084801</v>
      </c>
      <c r="AN1798">
        <v>260001</v>
      </c>
      <c r="BB1798" s="22">
        <v>-256</v>
      </c>
      <c r="BF1798">
        <f t="shared" si="129"/>
        <v>0</v>
      </c>
      <c r="BG1798" s="22">
        <f t="shared" si="130"/>
        <v>0</v>
      </c>
      <c r="BH1798" s="61" t="s">
        <v>71</v>
      </c>
      <c r="BI1798" t="e">
        <f>+VLOOKUP(AG1798,Sheet4!A:A,1,FALSE())</f>
        <v>#N/A</v>
      </c>
      <c r="BN1798" s="62">
        <f t="shared" si="128"/>
        <v>0</v>
      </c>
      <c r="BO1798" t="s">
        <v>1024</v>
      </c>
    </row>
    <row r="1799" spans="1:68" ht="12.75" hidden="1" customHeight="1" x14ac:dyDescent="0.3">
      <c r="A1799" s="60">
        <v>46114</v>
      </c>
      <c r="B1799" t="s">
        <v>74</v>
      </c>
      <c r="F1799" s="63">
        <v>124</v>
      </c>
      <c r="G1799">
        <v>62</v>
      </c>
      <c r="H1799" s="22">
        <v>0</v>
      </c>
      <c r="I1799" s="22">
        <v>0</v>
      </c>
      <c r="J1799" s="22">
        <f t="shared" si="127"/>
        <v>-62</v>
      </c>
      <c r="K1799" s="22"/>
      <c r="L1799" s="22"/>
      <c r="R1799" t="s">
        <v>75</v>
      </c>
      <c r="V1799">
        <v>2601210</v>
      </c>
      <c r="W1799" t="s">
        <v>1021</v>
      </c>
      <c r="X1799" t="s">
        <v>119</v>
      </c>
      <c r="Y1799" t="s">
        <v>520</v>
      </c>
      <c r="Z1799" t="s">
        <v>673</v>
      </c>
      <c r="AG1799" t="s">
        <v>1021</v>
      </c>
      <c r="AH1799" t="s">
        <v>1023</v>
      </c>
      <c r="AI1799" t="s">
        <v>523</v>
      </c>
      <c r="AJ1799">
        <v>867084801</v>
      </c>
      <c r="AN1799">
        <v>260001</v>
      </c>
      <c r="BB1799" s="22">
        <v>-124</v>
      </c>
      <c r="BF1799">
        <f t="shared" si="129"/>
        <v>0</v>
      </c>
      <c r="BG1799" s="22">
        <f t="shared" si="130"/>
        <v>0</v>
      </c>
      <c r="BH1799" s="61" t="s">
        <v>71</v>
      </c>
      <c r="BI1799" t="e">
        <f>+VLOOKUP(AG1799,Sheet4!A:A,1,FALSE())</f>
        <v>#N/A</v>
      </c>
      <c r="BN1799" s="62">
        <f t="shared" si="128"/>
        <v>0</v>
      </c>
      <c r="BO1799" t="s">
        <v>1024</v>
      </c>
    </row>
    <row r="1800" spans="1:68" ht="12.75" hidden="1" customHeight="1" x14ac:dyDescent="0.3">
      <c r="A1800" s="60">
        <v>46114</v>
      </c>
      <c r="B1800" t="s">
        <v>76</v>
      </c>
      <c r="F1800">
        <v>5120</v>
      </c>
      <c r="G1800">
        <v>5120</v>
      </c>
      <c r="H1800" s="22">
        <v>0</v>
      </c>
      <c r="I1800" s="22">
        <v>0</v>
      </c>
      <c r="J1800" s="22">
        <f t="shared" si="127"/>
        <v>-5120</v>
      </c>
      <c r="K1800" s="22"/>
      <c r="L1800" s="22"/>
      <c r="R1800" t="s">
        <v>77</v>
      </c>
      <c r="V1800">
        <v>2601210</v>
      </c>
      <c r="W1800" t="s">
        <v>1021</v>
      </c>
      <c r="X1800" t="s">
        <v>119</v>
      </c>
      <c r="Y1800" t="s">
        <v>520</v>
      </c>
      <c r="Z1800" t="s">
        <v>1022</v>
      </c>
      <c r="AG1800" t="s">
        <v>1021</v>
      </c>
      <c r="AH1800" t="s">
        <v>1023</v>
      </c>
      <c r="AI1800" t="s">
        <v>523</v>
      </c>
      <c r="AJ1800">
        <v>867084801</v>
      </c>
      <c r="AN1800">
        <v>260001</v>
      </c>
      <c r="BB1800" s="22">
        <v>-5120</v>
      </c>
      <c r="BF1800">
        <f t="shared" si="129"/>
        <v>0</v>
      </c>
      <c r="BG1800" s="22">
        <f t="shared" si="130"/>
        <v>0</v>
      </c>
      <c r="BH1800" s="61" t="s">
        <v>71</v>
      </c>
      <c r="BI1800" t="e">
        <f>+VLOOKUP(AG1800,Sheet4!A:A,1,FALSE())</f>
        <v>#N/A</v>
      </c>
      <c r="BN1800" s="62">
        <f t="shared" si="128"/>
        <v>0</v>
      </c>
      <c r="BO1800" t="s">
        <v>1024</v>
      </c>
    </row>
    <row r="1801" spans="1:68" ht="12.75" hidden="1" customHeight="1" x14ac:dyDescent="0.3">
      <c r="A1801" s="60">
        <v>46114</v>
      </c>
      <c r="B1801" t="s">
        <v>76</v>
      </c>
      <c r="F1801">
        <v>2480</v>
      </c>
      <c r="G1801">
        <v>2480</v>
      </c>
      <c r="H1801" s="22">
        <v>0</v>
      </c>
      <c r="I1801" s="22">
        <v>0</v>
      </c>
      <c r="J1801" s="22">
        <f t="shared" si="127"/>
        <v>-2480</v>
      </c>
      <c r="K1801" s="22"/>
      <c r="L1801" s="22"/>
      <c r="R1801" t="s">
        <v>77</v>
      </c>
      <c r="V1801">
        <v>2601210</v>
      </c>
      <c r="W1801" t="s">
        <v>1021</v>
      </c>
      <c r="X1801" t="s">
        <v>119</v>
      </c>
      <c r="Y1801" t="s">
        <v>520</v>
      </c>
      <c r="Z1801" t="s">
        <v>673</v>
      </c>
      <c r="AG1801" t="s">
        <v>1021</v>
      </c>
      <c r="AH1801" t="s">
        <v>1023</v>
      </c>
      <c r="AI1801" t="s">
        <v>523</v>
      </c>
      <c r="AJ1801">
        <v>867084801</v>
      </c>
      <c r="AN1801">
        <v>260001</v>
      </c>
      <c r="BB1801" s="22">
        <v>-2480</v>
      </c>
      <c r="BF1801">
        <f t="shared" si="129"/>
        <v>0</v>
      </c>
      <c r="BG1801" s="22">
        <f t="shared" si="130"/>
        <v>0</v>
      </c>
      <c r="BH1801" s="61" t="s">
        <v>71</v>
      </c>
      <c r="BI1801" t="e">
        <f>+VLOOKUP(AG1801,Sheet4!A:A,1,FALSE())</f>
        <v>#N/A</v>
      </c>
      <c r="BN1801" s="62">
        <f t="shared" si="128"/>
        <v>0</v>
      </c>
      <c r="BO1801" t="s">
        <v>1024</v>
      </c>
    </row>
    <row r="1802" spans="1:68" ht="12.75" hidden="1" customHeight="1" x14ac:dyDescent="0.3">
      <c r="A1802" s="60">
        <v>46114</v>
      </c>
      <c r="B1802" t="s">
        <v>78</v>
      </c>
      <c r="F1802" s="63">
        <v>219</v>
      </c>
      <c r="G1802">
        <v>109.5</v>
      </c>
      <c r="H1802" s="22">
        <v>0</v>
      </c>
      <c r="I1802" s="22">
        <v>0</v>
      </c>
      <c r="J1802" s="22">
        <f t="shared" si="127"/>
        <v>-109.5</v>
      </c>
      <c r="K1802" s="22"/>
      <c r="L1802" s="22"/>
      <c r="R1802" t="s">
        <v>79</v>
      </c>
      <c r="V1802">
        <v>2601210</v>
      </c>
      <c r="W1802" t="s">
        <v>1021</v>
      </c>
      <c r="X1802" t="s">
        <v>119</v>
      </c>
      <c r="Y1802" t="s">
        <v>520</v>
      </c>
      <c r="Z1802" t="s">
        <v>1022</v>
      </c>
      <c r="AG1802" t="s">
        <v>1021</v>
      </c>
      <c r="AH1802" t="s">
        <v>1023</v>
      </c>
      <c r="AI1802" t="s">
        <v>523</v>
      </c>
      <c r="AJ1802">
        <v>867084801</v>
      </c>
      <c r="AN1802">
        <v>260001</v>
      </c>
      <c r="BB1802" s="22">
        <v>-219</v>
      </c>
      <c r="BF1802">
        <f t="shared" si="129"/>
        <v>0</v>
      </c>
      <c r="BG1802" s="22">
        <f t="shared" si="130"/>
        <v>0</v>
      </c>
      <c r="BH1802" s="61" t="s">
        <v>71</v>
      </c>
      <c r="BI1802" t="e">
        <f>+VLOOKUP(AG1802,Sheet4!A:A,1,FALSE())</f>
        <v>#N/A</v>
      </c>
      <c r="BN1802" s="62">
        <f t="shared" si="128"/>
        <v>0</v>
      </c>
      <c r="BO1802" t="s">
        <v>1024</v>
      </c>
    </row>
    <row r="1803" spans="1:68" ht="12.75" hidden="1" customHeight="1" x14ac:dyDescent="0.3">
      <c r="A1803" s="60">
        <v>46114</v>
      </c>
      <c r="B1803" t="s">
        <v>78</v>
      </c>
      <c r="F1803" s="63">
        <v>98</v>
      </c>
      <c r="G1803">
        <v>49</v>
      </c>
      <c r="H1803" s="22">
        <v>0</v>
      </c>
      <c r="I1803" s="22">
        <v>0</v>
      </c>
      <c r="J1803" s="22">
        <f t="shared" si="127"/>
        <v>-49</v>
      </c>
      <c r="K1803" s="22"/>
      <c r="L1803" s="22"/>
      <c r="R1803" t="s">
        <v>79</v>
      </c>
      <c r="V1803">
        <v>2601210</v>
      </c>
      <c r="W1803" t="s">
        <v>1021</v>
      </c>
      <c r="X1803" t="s">
        <v>119</v>
      </c>
      <c r="Y1803" t="s">
        <v>520</v>
      </c>
      <c r="Z1803" t="s">
        <v>673</v>
      </c>
      <c r="AG1803" t="s">
        <v>1021</v>
      </c>
      <c r="AH1803" t="s">
        <v>1023</v>
      </c>
      <c r="AI1803" t="s">
        <v>523</v>
      </c>
      <c r="AJ1803">
        <v>867084801</v>
      </c>
      <c r="AN1803">
        <v>260001</v>
      </c>
      <c r="BB1803" s="22">
        <v>-98</v>
      </c>
      <c r="BF1803">
        <f t="shared" si="129"/>
        <v>0</v>
      </c>
      <c r="BG1803" s="22">
        <f t="shared" si="130"/>
        <v>0</v>
      </c>
      <c r="BH1803" s="61" t="s">
        <v>71</v>
      </c>
      <c r="BI1803" t="e">
        <f>+VLOOKUP(AG1803,Sheet4!A:A,1,FALSE())</f>
        <v>#N/A</v>
      </c>
      <c r="BN1803" s="62">
        <f t="shared" si="128"/>
        <v>0</v>
      </c>
      <c r="BO1803" t="s">
        <v>1024</v>
      </c>
    </row>
    <row r="1804" spans="1:68" ht="12.75" hidden="1" customHeight="1" x14ac:dyDescent="0.3">
      <c r="A1804" s="60">
        <v>46114</v>
      </c>
      <c r="B1804" t="s">
        <v>80</v>
      </c>
      <c r="F1804">
        <v>2737.5</v>
      </c>
      <c r="G1804">
        <v>2737.5</v>
      </c>
      <c r="H1804" s="22">
        <v>0</v>
      </c>
      <c r="I1804" s="22">
        <v>0</v>
      </c>
      <c r="J1804" s="22">
        <f t="shared" si="127"/>
        <v>-2737.5</v>
      </c>
      <c r="K1804" s="22"/>
      <c r="L1804" s="22"/>
      <c r="R1804" t="s">
        <v>81</v>
      </c>
      <c r="V1804">
        <v>2601210</v>
      </c>
      <c r="W1804" t="s">
        <v>1021</v>
      </c>
      <c r="X1804" t="s">
        <v>119</v>
      </c>
      <c r="Y1804" t="s">
        <v>520</v>
      </c>
      <c r="Z1804" t="s">
        <v>1022</v>
      </c>
      <c r="AG1804" t="s">
        <v>1021</v>
      </c>
      <c r="AH1804" t="s">
        <v>1023</v>
      </c>
      <c r="AI1804" t="s">
        <v>523</v>
      </c>
      <c r="AJ1804">
        <v>867084801</v>
      </c>
      <c r="AN1804">
        <v>260001</v>
      </c>
      <c r="BB1804" s="22">
        <v>-2737.5</v>
      </c>
      <c r="BF1804">
        <f t="shared" si="129"/>
        <v>0</v>
      </c>
      <c r="BG1804" s="22">
        <f t="shared" si="130"/>
        <v>0</v>
      </c>
      <c r="BH1804" s="61" t="s">
        <v>71</v>
      </c>
      <c r="BI1804" t="e">
        <f>+VLOOKUP(AG1804,Sheet4!A:A,1,FALSE())</f>
        <v>#N/A</v>
      </c>
      <c r="BN1804" s="62">
        <f t="shared" si="128"/>
        <v>0</v>
      </c>
      <c r="BO1804" t="s">
        <v>1024</v>
      </c>
    </row>
    <row r="1805" spans="1:68" ht="12.75" hidden="1" customHeight="1" x14ac:dyDescent="0.3">
      <c r="A1805" s="60">
        <v>46114</v>
      </c>
      <c r="B1805" t="s">
        <v>80</v>
      </c>
      <c r="F1805">
        <v>1225</v>
      </c>
      <c r="G1805">
        <v>1225</v>
      </c>
      <c r="H1805" s="22">
        <v>0</v>
      </c>
      <c r="I1805" s="22">
        <v>0</v>
      </c>
      <c r="J1805" s="22">
        <f t="shared" si="127"/>
        <v>-1225</v>
      </c>
      <c r="K1805" s="22"/>
      <c r="L1805" s="22"/>
      <c r="R1805" t="s">
        <v>81</v>
      </c>
      <c r="V1805">
        <v>2601210</v>
      </c>
      <c r="W1805" t="s">
        <v>1021</v>
      </c>
      <c r="X1805" t="s">
        <v>119</v>
      </c>
      <c r="Y1805" t="s">
        <v>520</v>
      </c>
      <c r="Z1805" t="s">
        <v>673</v>
      </c>
      <c r="AG1805" t="s">
        <v>1021</v>
      </c>
      <c r="AH1805" t="s">
        <v>1023</v>
      </c>
      <c r="AI1805" t="s">
        <v>523</v>
      </c>
      <c r="AJ1805">
        <v>867084801</v>
      </c>
      <c r="AN1805">
        <v>260001</v>
      </c>
      <c r="BB1805" s="22">
        <v>-1225</v>
      </c>
      <c r="BF1805">
        <f t="shared" si="129"/>
        <v>0</v>
      </c>
      <c r="BG1805" s="22">
        <f t="shared" si="130"/>
        <v>0</v>
      </c>
      <c r="BH1805" s="61" t="s">
        <v>71</v>
      </c>
      <c r="BI1805" t="e">
        <f>+VLOOKUP(AG1805,Sheet4!A:A,1,FALSE())</f>
        <v>#N/A</v>
      </c>
      <c r="BN1805" s="62">
        <f t="shared" si="128"/>
        <v>0</v>
      </c>
      <c r="BO1805" t="s">
        <v>1024</v>
      </c>
    </row>
    <row r="1806" spans="1:68" ht="12.75" hidden="1" customHeight="1" x14ac:dyDescent="0.3">
      <c r="A1806" s="60">
        <v>46114</v>
      </c>
      <c r="B1806" t="s">
        <v>82</v>
      </c>
      <c r="F1806" s="63">
        <v>111</v>
      </c>
      <c r="G1806">
        <v>55.5</v>
      </c>
      <c r="H1806" s="22">
        <v>0</v>
      </c>
      <c r="I1806" s="22">
        <v>0</v>
      </c>
      <c r="J1806" s="22">
        <f t="shared" si="127"/>
        <v>-55.5</v>
      </c>
      <c r="K1806" s="22"/>
      <c r="L1806" s="22"/>
      <c r="R1806" t="s">
        <v>83</v>
      </c>
      <c r="V1806">
        <v>2601210</v>
      </c>
      <c r="W1806" t="s">
        <v>1021</v>
      </c>
      <c r="X1806" t="s">
        <v>119</v>
      </c>
      <c r="Y1806" t="s">
        <v>520</v>
      </c>
      <c r="Z1806" t="s">
        <v>1022</v>
      </c>
      <c r="AG1806" t="s">
        <v>1021</v>
      </c>
      <c r="AH1806" t="s">
        <v>1023</v>
      </c>
      <c r="AI1806" t="s">
        <v>523</v>
      </c>
      <c r="AJ1806">
        <v>867084801</v>
      </c>
      <c r="AN1806">
        <v>260001</v>
      </c>
      <c r="BB1806" s="22">
        <v>-111</v>
      </c>
      <c r="BF1806">
        <f t="shared" si="129"/>
        <v>0</v>
      </c>
      <c r="BG1806" s="22">
        <f t="shared" si="130"/>
        <v>0</v>
      </c>
      <c r="BH1806" s="61" t="s">
        <v>71</v>
      </c>
      <c r="BI1806" t="e">
        <f>+VLOOKUP(AG1806,Sheet4!A:A,1,FALSE())</f>
        <v>#N/A</v>
      </c>
      <c r="BN1806" s="62">
        <f t="shared" si="128"/>
        <v>0</v>
      </c>
      <c r="BO1806" t="s">
        <v>1024</v>
      </c>
    </row>
    <row r="1807" spans="1:68" ht="12.75" hidden="1" customHeight="1" x14ac:dyDescent="0.3">
      <c r="A1807" s="60">
        <v>46114</v>
      </c>
      <c r="B1807" t="s">
        <v>82</v>
      </c>
      <c r="F1807" s="63">
        <v>78</v>
      </c>
      <c r="G1807">
        <v>39</v>
      </c>
      <c r="H1807" s="22">
        <v>0</v>
      </c>
      <c r="I1807" s="22">
        <v>0</v>
      </c>
      <c r="J1807" s="22">
        <f t="shared" si="127"/>
        <v>-39</v>
      </c>
      <c r="K1807" s="22"/>
      <c r="L1807" s="22"/>
      <c r="R1807" t="s">
        <v>83</v>
      </c>
      <c r="V1807">
        <v>2601210</v>
      </c>
      <c r="W1807" t="s">
        <v>1021</v>
      </c>
      <c r="X1807" t="s">
        <v>119</v>
      </c>
      <c r="Y1807" t="s">
        <v>520</v>
      </c>
      <c r="Z1807" t="s">
        <v>673</v>
      </c>
      <c r="AG1807" t="s">
        <v>1021</v>
      </c>
      <c r="AH1807" t="s">
        <v>1023</v>
      </c>
      <c r="AI1807" t="s">
        <v>523</v>
      </c>
      <c r="AJ1807">
        <v>867084801</v>
      </c>
      <c r="AN1807">
        <v>260001</v>
      </c>
      <c r="BB1807" s="22">
        <v>-78</v>
      </c>
      <c r="BF1807">
        <f t="shared" si="129"/>
        <v>0</v>
      </c>
      <c r="BG1807" s="22">
        <f t="shared" si="130"/>
        <v>0</v>
      </c>
      <c r="BH1807" s="61" t="s">
        <v>71</v>
      </c>
      <c r="BI1807" t="e">
        <f>+VLOOKUP(AG1807,Sheet4!A:A,1,FALSE())</f>
        <v>#N/A</v>
      </c>
      <c r="BN1807" s="62">
        <f t="shared" si="128"/>
        <v>0</v>
      </c>
      <c r="BO1807" t="s">
        <v>1024</v>
      </c>
    </row>
    <row r="1808" spans="1:68" ht="12.75" hidden="1" customHeight="1" x14ac:dyDescent="0.3">
      <c r="A1808" s="60">
        <v>46114</v>
      </c>
      <c r="B1808" t="s">
        <v>84</v>
      </c>
      <c r="F1808">
        <v>1850</v>
      </c>
      <c r="G1808">
        <v>1850</v>
      </c>
      <c r="H1808" s="22">
        <v>0</v>
      </c>
      <c r="I1808" s="22">
        <v>0</v>
      </c>
      <c r="J1808" s="22">
        <f t="shared" si="127"/>
        <v>-1850</v>
      </c>
      <c r="K1808" s="22"/>
      <c r="L1808" s="22"/>
      <c r="R1808" t="s">
        <v>85</v>
      </c>
      <c r="V1808">
        <v>2601210</v>
      </c>
      <c r="W1808" t="s">
        <v>1021</v>
      </c>
      <c r="X1808" t="s">
        <v>119</v>
      </c>
      <c r="Y1808" t="s">
        <v>520</v>
      </c>
      <c r="Z1808" t="s">
        <v>1022</v>
      </c>
      <c r="AG1808" t="s">
        <v>1021</v>
      </c>
      <c r="AH1808" t="s">
        <v>1023</v>
      </c>
      <c r="AI1808" t="s">
        <v>523</v>
      </c>
      <c r="AJ1808">
        <v>867084801</v>
      </c>
      <c r="AN1808">
        <v>260001</v>
      </c>
      <c r="BB1808" s="22">
        <v>-1850</v>
      </c>
      <c r="BF1808">
        <f t="shared" si="129"/>
        <v>0</v>
      </c>
      <c r="BG1808" s="22">
        <f t="shared" si="130"/>
        <v>0</v>
      </c>
      <c r="BH1808" s="61" t="s">
        <v>71</v>
      </c>
      <c r="BI1808" t="e">
        <f>+VLOOKUP(AG1808,Sheet4!A:A,1,FALSE())</f>
        <v>#N/A</v>
      </c>
      <c r="BN1808" s="62">
        <f t="shared" si="128"/>
        <v>0</v>
      </c>
      <c r="BO1808" t="s">
        <v>1024</v>
      </c>
    </row>
    <row r="1809" spans="1:68" ht="12.75" hidden="1" customHeight="1" x14ac:dyDescent="0.3">
      <c r="A1809" s="60">
        <v>46114</v>
      </c>
      <c r="B1809" t="s">
        <v>84</v>
      </c>
      <c r="F1809">
        <v>1300</v>
      </c>
      <c r="G1809">
        <v>1300</v>
      </c>
      <c r="H1809" s="22">
        <v>0</v>
      </c>
      <c r="I1809" s="22">
        <v>0</v>
      </c>
      <c r="J1809" s="22">
        <f t="shared" si="127"/>
        <v>-1300</v>
      </c>
      <c r="K1809" s="22"/>
      <c r="L1809" s="22"/>
      <c r="R1809" t="s">
        <v>85</v>
      </c>
      <c r="V1809">
        <v>2601210</v>
      </c>
      <c r="W1809" t="s">
        <v>1021</v>
      </c>
      <c r="X1809" t="s">
        <v>119</v>
      </c>
      <c r="Y1809" t="s">
        <v>520</v>
      </c>
      <c r="Z1809" t="s">
        <v>673</v>
      </c>
      <c r="AG1809" t="s">
        <v>1021</v>
      </c>
      <c r="AH1809" t="s">
        <v>1023</v>
      </c>
      <c r="AI1809" t="s">
        <v>523</v>
      </c>
      <c r="AJ1809">
        <v>867084801</v>
      </c>
      <c r="AN1809">
        <v>260001</v>
      </c>
      <c r="BB1809" s="22">
        <v>-1300</v>
      </c>
      <c r="BF1809">
        <f t="shared" si="129"/>
        <v>0</v>
      </c>
      <c r="BG1809" s="22">
        <f t="shared" si="130"/>
        <v>0</v>
      </c>
      <c r="BH1809" s="61" t="s">
        <v>71</v>
      </c>
      <c r="BI1809" t="e">
        <f>+VLOOKUP(AG1809,Sheet4!A:A,1,FALSE())</f>
        <v>#N/A</v>
      </c>
      <c r="BN1809" s="62">
        <f t="shared" si="128"/>
        <v>0</v>
      </c>
      <c r="BO1809" t="s">
        <v>1024</v>
      </c>
    </row>
    <row r="1810" spans="1:68" ht="12.75" customHeight="1" x14ac:dyDescent="0.3">
      <c r="A1810" s="60">
        <v>46114</v>
      </c>
      <c r="B1810" t="s">
        <v>63</v>
      </c>
      <c r="F1810">
        <v>165</v>
      </c>
      <c r="G1810">
        <v>165</v>
      </c>
      <c r="H1810" s="22">
        <v>165</v>
      </c>
      <c r="I1810" s="22">
        <v>165</v>
      </c>
      <c r="J1810" s="22">
        <f t="shared" si="127"/>
        <v>0</v>
      </c>
      <c r="K1810" s="22"/>
      <c r="L1810" s="22"/>
      <c r="R1810" t="s">
        <v>64</v>
      </c>
      <c r="V1810">
        <v>2601211</v>
      </c>
      <c r="W1810" t="s">
        <v>1025</v>
      </c>
      <c r="X1810" t="s">
        <v>66</v>
      </c>
      <c r="Y1810" t="s">
        <v>268</v>
      </c>
      <c r="Z1810" t="s">
        <v>773</v>
      </c>
      <c r="AG1810" t="s">
        <v>1025</v>
      </c>
      <c r="AH1810" t="s">
        <v>1026</v>
      </c>
      <c r="AI1810" t="s">
        <v>271</v>
      </c>
      <c r="AJ1810" t="s">
        <v>272</v>
      </c>
      <c r="AN1810">
        <v>260001</v>
      </c>
      <c r="BB1810" s="22">
        <v>0</v>
      </c>
      <c r="BF1810">
        <f t="shared" si="129"/>
        <v>0</v>
      </c>
      <c r="BG1810" s="22">
        <f t="shared" si="130"/>
        <v>-165</v>
      </c>
      <c r="BH1810" s="61" t="s">
        <v>71</v>
      </c>
      <c r="BI1810" t="e">
        <f>+VLOOKUP(AG1810,Sheet4!A:A,1,FALSE())</f>
        <v>#N/A</v>
      </c>
      <c r="BN1810" s="62">
        <f t="shared" si="128"/>
        <v>0</v>
      </c>
      <c r="BO1810" t="s">
        <v>1027</v>
      </c>
      <c r="BP1810" t="s">
        <v>101</v>
      </c>
    </row>
    <row r="1811" spans="1:68" ht="12.75" hidden="1" customHeight="1" x14ac:dyDescent="0.3">
      <c r="A1811" s="60">
        <v>46114</v>
      </c>
      <c r="B1811" t="s">
        <v>74</v>
      </c>
      <c r="F1811" s="63">
        <v>11</v>
      </c>
      <c r="G1811">
        <v>5.5</v>
      </c>
      <c r="H1811" s="22">
        <v>11</v>
      </c>
      <c r="I1811" s="22">
        <v>11</v>
      </c>
      <c r="J1811" s="22">
        <f t="shared" si="127"/>
        <v>5.5</v>
      </c>
      <c r="K1811" s="22"/>
      <c r="L1811" s="22"/>
      <c r="R1811" t="s">
        <v>75</v>
      </c>
      <c r="V1811">
        <v>2601211</v>
      </c>
      <c r="W1811" t="s">
        <v>1025</v>
      </c>
      <c r="X1811" t="s">
        <v>66</v>
      </c>
      <c r="Y1811" t="s">
        <v>268</v>
      </c>
      <c r="Z1811" t="s">
        <v>773</v>
      </c>
      <c r="AG1811" t="s">
        <v>1025</v>
      </c>
      <c r="AH1811" t="s">
        <v>1026</v>
      </c>
      <c r="AI1811" t="s">
        <v>271</v>
      </c>
      <c r="AJ1811" t="s">
        <v>272</v>
      </c>
      <c r="AN1811">
        <v>260001</v>
      </c>
      <c r="BB1811" s="22">
        <v>0</v>
      </c>
      <c r="BF1811">
        <f t="shared" si="129"/>
        <v>0</v>
      </c>
      <c r="BG1811" s="22">
        <f t="shared" si="130"/>
        <v>-11</v>
      </c>
      <c r="BH1811" s="61" t="s">
        <v>71</v>
      </c>
      <c r="BI1811" t="e">
        <f>+VLOOKUP(AG1811,Sheet4!A:A,1,FALSE())</f>
        <v>#N/A</v>
      </c>
      <c r="BN1811" s="62">
        <f t="shared" si="128"/>
        <v>0</v>
      </c>
      <c r="BO1811" t="s">
        <v>1027</v>
      </c>
    </row>
    <row r="1812" spans="1:68" ht="12.75" hidden="1" customHeight="1" x14ac:dyDescent="0.3">
      <c r="A1812" s="60">
        <v>46114</v>
      </c>
      <c r="B1812" t="s">
        <v>76</v>
      </c>
      <c r="F1812">
        <v>220</v>
      </c>
      <c r="G1812">
        <v>220</v>
      </c>
      <c r="H1812" s="22">
        <v>220</v>
      </c>
      <c r="I1812" s="22">
        <v>220</v>
      </c>
      <c r="J1812" s="22">
        <f t="shared" si="127"/>
        <v>0</v>
      </c>
      <c r="K1812" s="22"/>
      <c r="L1812" s="22"/>
      <c r="R1812" t="s">
        <v>77</v>
      </c>
      <c r="V1812">
        <v>2601211</v>
      </c>
      <c r="W1812" t="s">
        <v>1025</v>
      </c>
      <c r="X1812" t="s">
        <v>66</v>
      </c>
      <c r="Y1812" t="s">
        <v>268</v>
      </c>
      <c r="Z1812" t="s">
        <v>773</v>
      </c>
      <c r="AG1812" t="s">
        <v>1025</v>
      </c>
      <c r="AH1812" t="s">
        <v>1026</v>
      </c>
      <c r="AI1812" t="s">
        <v>271</v>
      </c>
      <c r="AJ1812" t="s">
        <v>272</v>
      </c>
      <c r="AN1812">
        <v>260001</v>
      </c>
      <c r="BB1812" s="22">
        <v>0</v>
      </c>
      <c r="BF1812">
        <f t="shared" si="129"/>
        <v>0</v>
      </c>
      <c r="BG1812" s="22">
        <f t="shared" si="130"/>
        <v>-220</v>
      </c>
      <c r="BH1812" s="61" t="s">
        <v>71</v>
      </c>
      <c r="BI1812" t="e">
        <f>+VLOOKUP(AG1812,Sheet4!A:A,1,FALSE())</f>
        <v>#N/A</v>
      </c>
      <c r="BN1812" s="62">
        <f t="shared" si="128"/>
        <v>0</v>
      </c>
      <c r="BO1812" t="s">
        <v>1027</v>
      </c>
    </row>
    <row r="1813" spans="1:68" ht="12.75" hidden="1" customHeight="1" x14ac:dyDescent="0.3">
      <c r="A1813" s="60">
        <v>46114</v>
      </c>
      <c r="B1813" t="s">
        <v>78</v>
      </c>
      <c r="F1813" s="63">
        <v>8</v>
      </c>
      <c r="G1813">
        <v>4</v>
      </c>
      <c r="H1813" s="22">
        <v>11</v>
      </c>
      <c r="I1813" s="22">
        <v>11</v>
      </c>
      <c r="J1813" s="22">
        <f t="shared" si="127"/>
        <v>7</v>
      </c>
      <c r="K1813" s="22"/>
      <c r="L1813" s="22"/>
      <c r="R1813" t="s">
        <v>79</v>
      </c>
      <c r="V1813">
        <v>2601211</v>
      </c>
      <c r="W1813" t="s">
        <v>1025</v>
      </c>
      <c r="X1813" t="s">
        <v>66</v>
      </c>
      <c r="Y1813" t="s">
        <v>268</v>
      </c>
      <c r="Z1813" t="s">
        <v>773</v>
      </c>
      <c r="AG1813" t="s">
        <v>1025</v>
      </c>
      <c r="AH1813" t="s">
        <v>1026</v>
      </c>
      <c r="AI1813" t="s">
        <v>271</v>
      </c>
      <c r="AJ1813" t="s">
        <v>272</v>
      </c>
      <c r="AN1813">
        <v>260001</v>
      </c>
      <c r="BB1813" s="22">
        <v>3</v>
      </c>
      <c r="BF1813">
        <f t="shared" si="129"/>
        <v>0</v>
      </c>
      <c r="BG1813" s="22">
        <f t="shared" si="130"/>
        <v>-11</v>
      </c>
      <c r="BH1813" s="61" t="s">
        <v>71</v>
      </c>
      <c r="BI1813" t="e">
        <f>+VLOOKUP(AG1813,Sheet4!A:A,1,FALSE())</f>
        <v>#N/A</v>
      </c>
      <c r="BN1813" s="62">
        <f t="shared" si="128"/>
        <v>0</v>
      </c>
      <c r="BO1813" t="s">
        <v>1027</v>
      </c>
    </row>
    <row r="1814" spans="1:68" ht="12.75" hidden="1" customHeight="1" x14ac:dyDescent="0.3">
      <c r="A1814" s="60">
        <v>46114</v>
      </c>
      <c r="B1814" t="s">
        <v>80</v>
      </c>
      <c r="F1814">
        <v>100</v>
      </c>
      <c r="G1814">
        <v>100</v>
      </c>
      <c r="H1814" s="22">
        <v>137.5</v>
      </c>
      <c r="I1814" s="22">
        <v>137.5</v>
      </c>
      <c r="J1814" s="22">
        <f t="shared" si="127"/>
        <v>37.5</v>
      </c>
      <c r="K1814" s="22">
        <f>I1814/12.5</f>
        <v>11</v>
      </c>
      <c r="L1814" s="22"/>
      <c r="R1814" t="s">
        <v>81</v>
      </c>
      <c r="V1814">
        <v>2601211</v>
      </c>
      <c r="W1814" t="s">
        <v>1025</v>
      </c>
      <c r="X1814" t="s">
        <v>66</v>
      </c>
      <c r="Y1814" t="s">
        <v>268</v>
      </c>
      <c r="Z1814" t="s">
        <v>773</v>
      </c>
      <c r="AG1814" t="s">
        <v>1025</v>
      </c>
      <c r="AH1814" t="s">
        <v>1026</v>
      </c>
      <c r="AI1814" t="s">
        <v>271</v>
      </c>
      <c r="AJ1814" t="s">
        <v>272</v>
      </c>
      <c r="AN1814">
        <v>260001</v>
      </c>
      <c r="BB1814" s="22">
        <v>37.5</v>
      </c>
      <c r="BF1814">
        <f t="shared" si="129"/>
        <v>0</v>
      </c>
      <c r="BG1814" s="22">
        <f t="shared" si="130"/>
        <v>-137.5</v>
      </c>
      <c r="BH1814" s="61" t="s">
        <v>71</v>
      </c>
      <c r="BI1814" t="e">
        <f>+VLOOKUP(AG1814,Sheet4!A:A,1,FALSE())</f>
        <v>#N/A</v>
      </c>
      <c r="BN1814" s="62">
        <f t="shared" si="128"/>
        <v>0</v>
      </c>
      <c r="BO1814" t="s">
        <v>1027</v>
      </c>
    </row>
    <row r="1815" spans="1:68" ht="12.75" hidden="1" customHeight="1" x14ac:dyDescent="0.3">
      <c r="A1815" s="60">
        <v>46114</v>
      </c>
      <c r="B1815" t="s">
        <v>82</v>
      </c>
      <c r="F1815" s="63">
        <v>9</v>
      </c>
      <c r="G1815">
        <v>4.5</v>
      </c>
      <c r="H1815" s="22">
        <v>0</v>
      </c>
      <c r="I1815" s="22">
        <v>0</v>
      </c>
      <c r="J1815" s="22">
        <f t="shared" si="127"/>
        <v>-4.5</v>
      </c>
      <c r="K1815" s="22"/>
      <c r="L1815" s="22"/>
      <c r="R1815" t="s">
        <v>83</v>
      </c>
      <c r="V1815">
        <v>2601211</v>
      </c>
      <c r="W1815" t="s">
        <v>1025</v>
      </c>
      <c r="X1815" t="s">
        <v>66</v>
      </c>
      <c r="Y1815" t="s">
        <v>268</v>
      </c>
      <c r="Z1815" t="s">
        <v>773</v>
      </c>
      <c r="AG1815" t="s">
        <v>1025</v>
      </c>
      <c r="AH1815" t="s">
        <v>1026</v>
      </c>
      <c r="AI1815" t="s">
        <v>271</v>
      </c>
      <c r="AJ1815" t="s">
        <v>272</v>
      </c>
      <c r="AN1815">
        <v>260001</v>
      </c>
      <c r="BB1815" s="22">
        <v>-9</v>
      </c>
      <c r="BF1815">
        <f t="shared" si="129"/>
        <v>0</v>
      </c>
      <c r="BG1815" s="22">
        <f t="shared" si="130"/>
        <v>0</v>
      </c>
      <c r="BH1815" s="61" t="s">
        <v>71</v>
      </c>
      <c r="BI1815" t="e">
        <f>+VLOOKUP(AG1815,Sheet4!A:A,1,FALSE())</f>
        <v>#N/A</v>
      </c>
      <c r="BN1815" s="62">
        <f t="shared" si="128"/>
        <v>0</v>
      </c>
      <c r="BO1815" t="s">
        <v>1027</v>
      </c>
    </row>
    <row r="1816" spans="1:68" ht="12.75" hidden="1" customHeight="1" x14ac:dyDescent="0.3">
      <c r="A1816" s="60">
        <v>46114</v>
      </c>
      <c r="B1816" t="s">
        <v>84</v>
      </c>
      <c r="F1816">
        <v>150</v>
      </c>
      <c r="G1816">
        <v>150</v>
      </c>
      <c r="H1816" s="22">
        <v>0</v>
      </c>
      <c r="I1816" s="22">
        <v>0</v>
      </c>
      <c r="J1816" s="22">
        <f t="shared" si="127"/>
        <v>-150</v>
      </c>
      <c r="K1816" s="22"/>
      <c r="L1816" s="22">
        <f>I1816/50</f>
        <v>0</v>
      </c>
      <c r="R1816" t="s">
        <v>85</v>
      </c>
      <c r="V1816">
        <v>2601211</v>
      </c>
      <c r="W1816" t="s">
        <v>1025</v>
      </c>
      <c r="X1816" t="s">
        <v>66</v>
      </c>
      <c r="Y1816" t="s">
        <v>268</v>
      </c>
      <c r="Z1816" t="s">
        <v>773</v>
      </c>
      <c r="AG1816" t="s">
        <v>1025</v>
      </c>
      <c r="AH1816" t="s">
        <v>1026</v>
      </c>
      <c r="AI1816" t="s">
        <v>271</v>
      </c>
      <c r="AJ1816" t="s">
        <v>272</v>
      </c>
      <c r="AN1816">
        <v>260001</v>
      </c>
      <c r="BB1816" s="22">
        <v>-150</v>
      </c>
      <c r="BF1816">
        <f t="shared" si="129"/>
        <v>0</v>
      </c>
      <c r="BG1816" s="22">
        <f t="shared" si="130"/>
        <v>0</v>
      </c>
      <c r="BH1816" s="61" t="s">
        <v>71</v>
      </c>
      <c r="BI1816" t="e">
        <f>+VLOOKUP(AG1816,Sheet4!A:A,1,FALSE())</f>
        <v>#N/A</v>
      </c>
      <c r="BN1816" s="62">
        <f t="shared" si="128"/>
        <v>0</v>
      </c>
      <c r="BO1816" t="s">
        <v>1027</v>
      </c>
    </row>
    <row r="1817" spans="1:68" ht="12.75" customHeight="1" x14ac:dyDescent="0.3">
      <c r="A1817" s="60">
        <v>46114</v>
      </c>
      <c r="B1817" t="s">
        <v>63</v>
      </c>
      <c r="F1817">
        <v>180</v>
      </c>
      <c r="G1817">
        <v>180</v>
      </c>
      <c r="H1817">
        <v>75</v>
      </c>
      <c r="I1817">
        <v>75</v>
      </c>
      <c r="J1817" s="22">
        <v>-105</v>
      </c>
      <c r="R1817" t="s">
        <v>64</v>
      </c>
      <c r="V1817">
        <v>2601212</v>
      </c>
      <c r="W1817" t="s">
        <v>1028</v>
      </c>
      <c r="X1817" t="s">
        <v>94</v>
      </c>
      <c r="Y1817" t="s">
        <v>159</v>
      </c>
      <c r="Z1817" t="s">
        <v>1029</v>
      </c>
      <c r="AG1817" t="s">
        <v>1028</v>
      </c>
      <c r="AH1817" t="s">
        <v>1030</v>
      </c>
      <c r="AI1817" t="s">
        <v>162</v>
      </c>
      <c r="AJ1817">
        <v>847484009</v>
      </c>
      <c r="AN1817">
        <v>260001</v>
      </c>
      <c r="BF1817">
        <f t="shared" si="129"/>
        <v>0</v>
      </c>
      <c r="BG1817" s="22">
        <f t="shared" si="130"/>
        <v>-75</v>
      </c>
      <c r="BH1817" s="61" t="s">
        <v>71</v>
      </c>
      <c r="BI1817" t="e">
        <f>+VLOOKUP(AG1817,Sheet4!A:A,1,FALSE())</f>
        <v>#N/A</v>
      </c>
      <c r="BN1817" s="62">
        <v>-105</v>
      </c>
      <c r="BO1817" t="s">
        <v>1031</v>
      </c>
      <c r="BP1817" t="s">
        <v>101</v>
      </c>
    </row>
    <row r="1818" spans="1:68" ht="12.75" customHeight="1" x14ac:dyDescent="0.3">
      <c r="A1818" s="60">
        <v>46114</v>
      </c>
      <c r="B1818" t="s">
        <v>63</v>
      </c>
      <c r="F1818">
        <v>2010</v>
      </c>
      <c r="G1818">
        <v>2010</v>
      </c>
      <c r="H1818">
        <v>765</v>
      </c>
      <c r="I1818">
        <v>765</v>
      </c>
      <c r="J1818" s="22">
        <v>-1245</v>
      </c>
      <c r="R1818" t="s">
        <v>64</v>
      </c>
      <c r="V1818">
        <v>2601212</v>
      </c>
      <c r="W1818" t="s">
        <v>1028</v>
      </c>
      <c r="X1818" t="s">
        <v>94</v>
      </c>
      <c r="Y1818" t="s">
        <v>159</v>
      </c>
      <c r="Z1818" t="s">
        <v>1032</v>
      </c>
      <c r="AG1818" t="s">
        <v>1028</v>
      </c>
      <c r="AH1818" t="s">
        <v>1030</v>
      </c>
      <c r="AI1818" t="s">
        <v>162</v>
      </c>
      <c r="AJ1818">
        <v>847484009</v>
      </c>
      <c r="AN1818">
        <v>260001</v>
      </c>
      <c r="BF1818">
        <f t="shared" si="129"/>
        <v>0</v>
      </c>
      <c r="BG1818" s="22">
        <f t="shared" si="130"/>
        <v>-765</v>
      </c>
      <c r="BH1818" s="61" t="s">
        <v>71</v>
      </c>
      <c r="BI1818" t="e">
        <f>+VLOOKUP(AG1818,Sheet4!A:A,1,FALSE())</f>
        <v>#N/A</v>
      </c>
      <c r="BN1818" s="62">
        <v>-1245</v>
      </c>
      <c r="BO1818" t="s">
        <v>1031</v>
      </c>
      <c r="BP1818" t="s">
        <v>101</v>
      </c>
    </row>
    <row r="1819" spans="1:68" ht="12.75" customHeight="1" x14ac:dyDescent="0.3">
      <c r="A1819" s="60">
        <v>46114</v>
      </c>
      <c r="B1819" t="s">
        <v>63</v>
      </c>
      <c r="F1819">
        <v>2145</v>
      </c>
      <c r="G1819">
        <v>2145</v>
      </c>
      <c r="H1819">
        <v>825</v>
      </c>
      <c r="I1819">
        <v>825</v>
      </c>
      <c r="J1819" s="22">
        <v>-1320</v>
      </c>
      <c r="R1819" t="s">
        <v>64</v>
      </c>
      <c r="V1819">
        <v>2601212</v>
      </c>
      <c r="W1819" t="s">
        <v>1028</v>
      </c>
      <c r="X1819" t="s">
        <v>94</v>
      </c>
      <c r="Y1819" t="s">
        <v>159</v>
      </c>
      <c r="Z1819" t="s">
        <v>1033</v>
      </c>
      <c r="AG1819" t="s">
        <v>1028</v>
      </c>
      <c r="AH1819" t="s">
        <v>1030</v>
      </c>
      <c r="AI1819" t="s">
        <v>162</v>
      </c>
      <c r="AJ1819">
        <v>847484009</v>
      </c>
      <c r="AN1819">
        <v>260001</v>
      </c>
      <c r="BF1819">
        <f t="shared" si="129"/>
        <v>0</v>
      </c>
      <c r="BG1819" s="22">
        <f t="shared" si="130"/>
        <v>-825</v>
      </c>
      <c r="BH1819" s="61" t="s">
        <v>71</v>
      </c>
      <c r="BI1819" t="e">
        <f>+VLOOKUP(AG1819,Sheet4!A:A,1,FALSE())</f>
        <v>#N/A</v>
      </c>
      <c r="BN1819" s="62">
        <v>-1320</v>
      </c>
      <c r="BO1819" t="s">
        <v>1031</v>
      </c>
      <c r="BP1819" t="s">
        <v>101</v>
      </c>
    </row>
    <row r="1820" spans="1:68" ht="12.75" customHeight="1" x14ac:dyDescent="0.3">
      <c r="A1820" s="60">
        <v>46114</v>
      </c>
      <c r="B1820" t="s">
        <v>63</v>
      </c>
      <c r="F1820">
        <v>3120</v>
      </c>
      <c r="G1820">
        <v>3120</v>
      </c>
      <c r="H1820">
        <v>1200</v>
      </c>
      <c r="I1820">
        <v>1200</v>
      </c>
      <c r="J1820" s="22">
        <v>-1920</v>
      </c>
      <c r="R1820" t="s">
        <v>64</v>
      </c>
      <c r="V1820">
        <v>2601212</v>
      </c>
      <c r="W1820" t="s">
        <v>1028</v>
      </c>
      <c r="X1820" t="s">
        <v>94</v>
      </c>
      <c r="Y1820" t="s">
        <v>159</v>
      </c>
      <c r="Z1820" t="s">
        <v>1034</v>
      </c>
      <c r="AG1820" t="s">
        <v>1028</v>
      </c>
      <c r="AH1820" t="s">
        <v>1030</v>
      </c>
      <c r="AI1820" t="s">
        <v>162</v>
      </c>
      <c r="AJ1820">
        <v>847484009</v>
      </c>
      <c r="AN1820">
        <v>260001</v>
      </c>
      <c r="BF1820">
        <f t="shared" si="129"/>
        <v>0</v>
      </c>
      <c r="BG1820" s="22">
        <f t="shared" si="130"/>
        <v>-1200</v>
      </c>
      <c r="BH1820" s="61" t="s">
        <v>71</v>
      </c>
      <c r="BI1820" t="e">
        <f>+VLOOKUP(AG1820,Sheet4!A:A,1,FALSE())</f>
        <v>#N/A</v>
      </c>
      <c r="BN1820" s="62">
        <v>-1920</v>
      </c>
      <c r="BO1820" t="s">
        <v>1031</v>
      </c>
      <c r="BP1820" t="s">
        <v>101</v>
      </c>
    </row>
    <row r="1821" spans="1:68" ht="12.75" customHeight="1" x14ac:dyDescent="0.3">
      <c r="A1821" s="60">
        <v>46114</v>
      </c>
      <c r="B1821" t="s">
        <v>63</v>
      </c>
      <c r="F1821">
        <v>735</v>
      </c>
      <c r="G1821">
        <v>735</v>
      </c>
      <c r="H1821">
        <v>285</v>
      </c>
      <c r="I1821">
        <v>285</v>
      </c>
      <c r="J1821" s="22">
        <v>-450</v>
      </c>
      <c r="R1821" t="s">
        <v>64</v>
      </c>
      <c r="V1821">
        <v>2601212</v>
      </c>
      <c r="W1821" t="s">
        <v>1028</v>
      </c>
      <c r="X1821" t="s">
        <v>94</v>
      </c>
      <c r="Y1821" t="s">
        <v>159</v>
      </c>
      <c r="Z1821" t="s">
        <v>1035</v>
      </c>
      <c r="AG1821" t="s">
        <v>1028</v>
      </c>
      <c r="AH1821" t="s">
        <v>1030</v>
      </c>
      <c r="AI1821" t="s">
        <v>162</v>
      </c>
      <c r="AJ1821">
        <v>847484009</v>
      </c>
      <c r="AN1821">
        <v>260001</v>
      </c>
      <c r="BF1821">
        <f t="shared" si="129"/>
        <v>0</v>
      </c>
      <c r="BG1821" s="22">
        <f t="shared" si="130"/>
        <v>-285</v>
      </c>
      <c r="BH1821" s="61" t="s">
        <v>71</v>
      </c>
      <c r="BI1821" t="e">
        <f>+VLOOKUP(AG1821,Sheet4!A:A,1,FALSE())</f>
        <v>#N/A</v>
      </c>
      <c r="BN1821" s="62">
        <v>-450</v>
      </c>
      <c r="BO1821" t="s">
        <v>1031</v>
      </c>
      <c r="BP1821" t="s">
        <v>101</v>
      </c>
    </row>
    <row r="1822" spans="1:68" ht="12.75" hidden="1" customHeight="1" x14ac:dyDescent="0.3">
      <c r="A1822" s="60">
        <v>46114</v>
      </c>
      <c r="B1822" t="s">
        <v>74</v>
      </c>
      <c r="F1822" s="63">
        <v>12</v>
      </c>
      <c r="G1822">
        <v>6</v>
      </c>
      <c r="H1822">
        <v>5</v>
      </c>
      <c r="I1822">
        <v>5</v>
      </c>
      <c r="J1822" s="22">
        <v>-7</v>
      </c>
      <c r="R1822" t="s">
        <v>75</v>
      </c>
      <c r="V1822">
        <v>2601212</v>
      </c>
      <c r="W1822" t="s">
        <v>1028</v>
      </c>
      <c r="X1822" t="s">
        <v>94</v>
      </c>
      <c r="Y1822" t="s">
        <v>159</v>
      </c>
      <c r="Z1822" t="s">
        <v>1029</v>
      </c>
      <c r="AG1822" t="s">
        <v>1028</v>
      </c>
      <c r="AH1822" t="s">
        <v>1030</v>
      </c>
      <c r="AI1822" t="s">
        <v>162</v>
      </c>
      <c r="AJ1822">
        <v>847484009</v>
      </c>
      <c r="AN1822">
        <v>260001</v>
      </c>
      <c r="BF1822">
        <f t="shared" si="129"/>
        <v>0</v>
      </c>
      <c r="BG1822" s="22">
        <f t="shared" si="130"/>
        <v>-5</v>
      </c>
      <c r="BH1822" s="61" t="s">
        <v>71</v>
      </c>
      <c r="BI1822" t="e">
        <f>+VLOOKUP(AG1822,Sheet4!A:A,1,FALSE())</f>
        <v>#N/A</v>
      </c>
      <c r="BN1822" s="62">
        <v>-7</v>
      </c>
      <c r="BO1822" t="s">
        <v>1031</v>
      </c>
    </row>
    <row r="1823" spans="1:68" ht="12.75" hidden="1" customHeight="1" x14ac:dyDescent="0.3">
      <c r="A1823" s="60">
        <v>46114</v>
      </c>
      <c r="B1823" t="s">
        <v>74</v>
      </c>
      <c r="F1823" s="63">
        <v>134</v>
      </c>
      <c r="G1823">
        <v>67</v>
      </c>
      <c r="H1823">
        <v>51</v>
      </c>
      <c r="I1823">
        <v>51</v>
      </c>
      <c r="J1823" s="22">
        <v>-83</v>
      </c>
      <c r="R1823" t="s">
        <v>75</v>
      </c>
      <c r="V1823">
        <v>2601212</v>
      </c>
      <c r="W1823" t="s">
        <v>1028</v>
      </c>
      <c r="X1823" t="s">
        <v>94</v>
      </c>
      <c r="Y1823" t="s">
        <v>159</v>
      </c>
      <c r="Z1823" t="s">
        <v>1032</v>
      </c>
      <c r="AG1823" t="s">
        <v>1028</v>
      </c>
      <c r="AH1823" t="s">
        <v>1030</v>
      </c>
      <c r="AI1823" t="s">
        <v>162</v>
      </c>
      <c r="AJ1823">
        <v>847484009</v>
      </c>
      <c r="AN1823">
        <v>260001</v>
      </c>
      <c r="BF1823">
        <f t="shared" si="129"/>
        <v>0</v>
      </c>
      <c r="BG1823" s="22">
        <f t="shared" si="130"/>
        <v>-51</v>
      </c>
      <c r="BH1823" s="61" t="s">
        <v>71</v>
      </c>
      <c r="BI1823" t="e">
        <f>+VLOOKUP(AG1823,Sheet4!A:A,1,FALSE())</f>
        <v>#N/A</v>
      </c>
      <c r="BN1823" s="62">
        <v>-83</v>
      </c>
      <c r="BO1823" t="s">
        <v>1031</v>
      </c>
    </row>
    <row r="1824" spans="1:68" ht="12.75" hidden="1" customHeight="1" x14ac:dyDescent="0.3">
      <c r="A1824" s="60">
        <v>46114</v>
      </c>
      <c r="B1824" t="s">
        <v>74</v>
      </c>
      <c r="F1824" s="63">
        <v>143</v>
      </c>
      <c r="G1824">
        <v>71.5</v>
      </c>
      <c r="H1824">
        <v>55</v>
      </c>
      <c r="I1824">
        <v>55</v>
      </c>
      <c r="J1824" s="22">
        <v>-88</v>
      </c>
      <c r="R1824" t="s">
        <v>75</v>
      </c>
      <c r="V1824">
        <v>2601212</v>
      </c>
      <c r="W1824" t="s">
        <v>1028</v>
      </c>
      <c r="X1824" t="s">
        <v>94</v>
      </c>
      <c r="Y1824" t="s">
        <v>159</v>
      </c>
      <c r="Z1824" t="s">
        <v>1033</v>
      </c>
      <c r="AG1824" t="s">
        <v>1028</v>
      </c>
      <c r="AH1824" t="s">
        <v>1030</v>
      </c>
      <c r="AI1824" t="s">
        <v>162</v>
      </c>
      <c r="AJ1824">
        <v>847484009</v>
      </c>
      <c r="AN1824">
        <v>260001</v>
      </c>
      <c r="BF1824">
        <f t="shared" si="129"/>
        <v>0</v>
      </c>
      <c r="BG1824" s="22">
        <f t="shared" si="130"/>
        <v>-55</v>
      </c>
      <c r="BH1824" s="61" t="s">
        <v>71</v>
      </c>
      <c r="BI1824" t="e">
        <f>+VLOOKUP(AG1824,Sheet4!A:A,1,FALSE())</f>
        <v>#N/A</v>
      </c>
      <c r="BN1824" s="62">
        <v>-88</v>
      </c>
      <c r="BO1824" t="s">
        <v>1031</v>
      </c>
    </row>
    <row r="1825" spans="1:67" ht="12.75" hidden="1" customHeight="1" x14ac:dyDescent="0.3">
      <c r="A1825" s="60">
        <v>46114</v>
      </c>
      <c r="B1825" t="s">
        <v>74</v>
      </c>
      <c r="F1825" s="63">
        <v>208</v>
      </c>
      <c r="G1825">
        <v>104</v>
      </c>
      <c r="H1825">
        <v>80</v>
      </c>
      <c r="I1825">
        <v>80</v>
      </c>
      <c r="J1825" s="22">
        <v>-128</v>
      </c>
      <c r="R1825" t="s">
        <v>75</v>
      </c>
      <c r="V1825">
        <v>2601212</v>
      </c>
      <c r="W1825" t="s">
        <v>1028</v>
      </c>
      <c r="X1825" t="s">
        <v>94</v>
      </c>
      <c r="Y1825" t="s">
        <v>159</v>
      </c>
      <c r="Z1825" t="s">
        <v>1034</v>
      </c>
      <c r="AG1825" t="s">
        <v>1028</v>
      </c>
      <c r="AH1825" t="s">
        <v>1030</v>
      </c>
      <c r="AI1825" t="s">
        <v>162</v>
      </c>
      <c r="AJ1825">
        <v>847484009</v>
      </c>
      <c r="AN1825">
        <v>260001</v>
      </c>
      <c r="BF1825">
        <f t="shared" si="129"/>
        <v>0</v>
      </c>
      <c r="BG1825" s="22">
        <f t="shared" si="130"/>
        <v>-80</v>
      </c>
      <c r="BH1825" s="61" t="s">
        <v>71</v>
      </c>
      <c r="BI1825" t="e">
        <f>+VLOOKUP(AG1825,Sheet4!A:A,1,FALSE())</f>
        <v>#N/A</v>
      </c>
      <c r="BN1825" s="62">
        <v>-128</v>
      </c>
      <c r="BO1825" t="s">
        <v>1031</v>
      </c>
    </row>
    <row r="1826" spans="1:67" ht="12.75" hidden="1" customHeight="1" x14ac:dyDescent="0.3">
      <c r="A1826" s="60">
        <v>46114</v>
      </c>
      <c r="B1826" t="s">
        <v>74</v>
      </c>
      <c r="F1826" s="63">
        <v>49</v>
      </c>
      <c r="G1826">
        <v>24.5</v>
      </c>
      <c r="H1826">
        <v>19</v>
      </c>
      <c r="I1826">
        <v>19</v>
      </c>
      <c r="J1826" s="22">
        <v>-30</v>
      </c>
      <c r="R1826" t="s">
        <v>75</v>
      </c>
      <c r="V1826">
        <v>2601212</v>
      </c>
      <c r="W1826" t="s">
        <v>1028</v>
      </c>
      <c r="X1826" t="s">
        <v>94</v>
      </c>
      <c r="Y1826" t="s">
        <v>159</v>
      </c>
      <c r="Z1826" t="s">
        <v>1035</v>
      </c>
      <c r="AG1826" t="s">
        <v>1028</v>
      </c>
      <c r="AH1826" t="s">
        <v>1030</v>
      </c>
      <c r="AI1826" t="s">
        <v>162</v>
      </c>
      <c r="AJ1826">
        <v>847484009</v>
      </c>
      <c r="AN1826">
        <v>260001</v>
      </c>
      <c r="BF1826">
        <f t="shared" si="129"/>
        <v>0</v>
      </c>
      <c r="BG1826" s="22">
        <f t="shared" si="130"/>
        <v>-19</v>
      </c>
      <c r="BH1826" s="61" t="s">
        <v>71</v>
      </c>
      <c r="BI1826" t="e">
        <f>+VLOOKUP(AG1826,Sheet4!A:A,1,FALSE())</f>
        <v>#N/A</v>
      </c>
      <c r="BN1826" s="62">
        <v>-30</v>
      </c>
      <c r="BO1826" t="s">
        <v>1031</v>
      </c>
    </row>
    <row r="1827" spans="1:67" ht="12.75" hidden="1" customHeight="1" x14ac:dyDescent="0.3">
      <c r="A1827" s="60">
        <v>46114</v>
      </c>
      <c r="B1827" t="s">
        <v>76</v>
      </c>
      <c r="F1827">
        <v>240</v>
      </c>
      <c r="G1827">
        <v>240</v>
      </c>
      <c r="H1827">
        <v>100</v>
      </c>
      <c r="I1827">
        <v>100</v>
      </c>
      <c r="J1827" s="22">
        <v>-140</v>
      </c>
      <c r="R1827" t="s">
        <v>77</v>
      </c>
      <c r="V1827">
        <v>2601212</v>
      </c>
      <c r="W1827" t="s">
        <v>1028</v>
      </c>
      <c r="X1827" t="s">
        <v>94</v>
      </c>
      <c r="Y1827" t="s">
        <v>159</v>
      </c>
      <c r="Z1827" t="s">
        <v>1029</v>
      </c>
      <c r="AG1827" t="s">
        <v>1028</v>
      </c>
      <c r="AH1827" t="s">
        <v>1030</v>
      </c>
      <c r="AI1827" t="s">
        <v>162</v>
      </c>
      <c r="AJ1827">
        <v>847484009</v>
      </c>
      <c r="AN1827">
        <v>260001</v>
      </c>
      <c r="BF1827">
        <f t="shared" si="129"/>
        <v>0</v>
      </c>
      <c r="BG1827" s="22">
        <f t="shared" si="130"/>
        <v>-100</v>
      </c>
      <c r="BH1827" s="61" t="s">
        <v>71</v>
      </c>
      <c r="BI1827" t="e">
        <f>+VLOOKUP(AG1827,Sheet4!A:A,1,FALSE())</f>
        <v>#N/A</v>
      </c>
      <c r="BN1827" s="62">
        <v>-140</v>
      </c>
      <c r="BO1827" t="s">
        <v>1031</v>
      </c>
    </row>
    <row r="1828" spans="1:67" ht="12.75" hidden="1" customHeight="1" x14ac:dyDescent="0.3">
      <c r="A1828" s="60">
        <v>46114</v>
      </c>
      <c r="B1828" t="s">
        <v>76</v>
      </c>
      <c r="F1828">
        <v>2680</v>
      </c>
      <c r="G1828">
        <v>2680</v>
      </c>
      <c r="H1828">
        <v>1020</v>
      </c>
      <c r="I1828">
        <v>1020</v>
      </c>
      <c r="J1828" s="22">
        <v>-1660</v>
      </c>
      <c r="R1828" t="s">
        <v>77</v>
      </c>
      <c r="V1828">
        <v>2601212</v>
      </c>
      <c r="W1828" t="s">
        <v>1028</v>
      </c>
      <c r="X1828" t="s">
        <v>94</v>
      </c>
      <c r="Y1828" t="s">
        <v>159</v>
      </c>
      <c r="Z1828" t="s">
        <v>1032</v>
      </c>
      <c r="AG1828" t="s">
        <v>1028</v>
      </c>
      <c r="AH1828" t="s">
        <v>1030</v>
      </c>
      <c r="AI1828" t="s">
        <v>162</v>
      </c>
      <c r="AJ1828">
        <v>847484009</v>
      </c>
      <c r="AN1828">
        <v>260001</v>
      </c>
      <c r="BF1828">
        <f t="shared" si="129"/>
        <v>0</v>
      </c>
      <c r="BG1828" s="22">
        <f t="shared" si="130"/>
        <v>-1020</v>
      </c>
      <c r="BH1828" s="61" t="s">
        <v>71</v>
      </c>
      <c r="BI1828" t="e">
        <f>+VLOOKUP(AG1828,Sheet4!A:A,1,FALSE())</f>
        <v>#N/A</v>
      </c>
      <c r="BN1828" s="62">
        <v>-1660</v>
      </c>
      <c r="BO1828" t="s">
        <v>1031</v>
      </c>
    </row>
    <row r="1829" spans="1:67" ht="12.75" hidden="1" customHeight="1" x14ac:dyDescent="0.3">
      <c r="A1829" s="60">
        <v>46114</v>
      </c>
      <c r="B1829" t="s">
        <v>76</v>
      </c>
      <c r="F1829">
        <v>2860</v>
      </c>
      <c r="G1829">
        <v>2860</v>
      </c>
      <c r="H1829">
        <v>1100</v>
      </c>
      <c r="I1829">
        <v>1100</v>
      </c>
      <c r="J1829" s="22">
        <v>-1760</v>
      </c>
      <c r="R1829" t="s">
        <v>77</v>
      </c>
      <c r="V1829">
        <v>2601212</v>
      </c>
      <c r="W1829" t="s">
        <v>1028</v>
      </c>
      <c r="X1829" t="s">
        <v>94</v>
      </c>
      <c r="Y1829" t="s">
        <v>159</v>
      </c>
      <c r="Z1829" t="s">
        <v>1033</v>
      </c>
      <c r="AG1829" t="s">
        <v>1028</v>
      </c>
      <c r="AH1829" t="s">
        <v>1030</v>
      </c>
      <c r="AI1829" t="s">
        <v>162</v>
      </c>
      <c r="AJ1829">
        <v>847484009</v>
      </c>
      <c r="AN1829">
        <v>260001</v>
      </c>
      <c r="BF1829">
        <f t="shared" si="129"/>
        <v>0</v>
      </c>
      <c r="BG1829" s="22">
        <f t="shared" si="130"/>
        <v>-1100</v>
      </c>
      <c r="BH1829" s="61" t="s">
        <v>71</v>
      </c>
      <c r="BI1829" t="e">
        <f>+VLOOKUP(AG1829,Sheet4!A:A,1,FALSE())</f>
        <v>#N/A</v>
      </c>
      <c r="BN1829" s="62">
        <v>-1760</v>
      </c>
      <c r="BO1829" t="s">
        <v>1031</v>
      </c>
    </row>
    <row r="1830" spans="1:67" ht="12.75" hidden="1" customHeight="1" x14ac:dyDescent="0.3">
      <c r="A1830" s="60">
        <v>46114</v>
      </c>
      <c r="B1830" t="s">
        <v>76</v>
      </c>
      <c r="F1830">
        <v>4160</v>
      </c>
      <c r="G1830">
        <v>4160</v>
      </c>
      <c r="H1830">
        <v>1600</v>
      </c>
      <c r="I1830">
        <v>1600</v>
      </c>
      <c r="J1830" s="22">
        <v>-2560</v>
      </c>
      <c r="R1830" t="s">
        <v>77</v>
      </c>
      <c r="V1830">
        <v>2601212</v>
      </c>
      <c r="W1830" t="s">
        <v>1028</v>
      </c>
      <c r="X1830" t="s">
        <v>94</v>
      </c>
      <c r="Y1830" t="s">
        <v>159</v>
      </c>
      <c r="Z1830" t="s">
        <v>1034</v>
      </c>
      <c r="AG1830" t="s">
        <v>1028</v>
      </c>
      <c r="AH1830" t="s">
        <v>1030</v>
      </c>
      <c r="AI1830" t="s">
        <v>162</v>
      </c>
      <c r="AJ1830">
        <v>847484009</v>
      </c>
      <c r="AN1830">
        <v>260001</v>
      </c>
      <c r="BF1830">
        <f t="shared" si="129"/>
        <v>0</v>
      </c>
      <c r="BG1830" s="22">
        <f t="shared" si="130"/>
        <v>-1600</v>
      </c>
      <c r="BH1830" s="61" t="s">
        <v>71</v>
      </c>
      <c r="BI1830" t="e">
        <f>+VLOOKUP(AG1830,Sheet4!A:A,1,FALSE())</f>
        <v>#N/A</v>
      </c>
      <c r="BN1830" s="62">
        <v>-2560</v>
      </c>
      <c r="BO1830" t="s">
        <v>1031</v>
      </c>
    </row>
    <row r="1831" spans="1:67" ht="12.75" hidden="1" customHeight="1" x14ac:dyDescent="0.3">
      <c r="A1831" s="60">
        <v>46114</v>
      </c>
      <c r="B1831" t="s">
        <v>76</v>
      </c>
      <c r="F1831">
        <v>980</v>
      </c>
      <c r="G1831">
        <v>980</v>
      </c>
      <c r="H1831">
        <v>380</v>
      </c>
      <c r="I1831">
        <v>380</v>
      </c>
      <c r="J1831" s="22">
        <v>-600</v>
      </c>
      <c r="R1831" t="s">
        <v>77</v>
      </c>
      <c r="V1831">
        <v>2601212</v>
      </c>
      <c r="W1831" t="s">
        <v>1028</v>
      </c>
      <c r="X1831" t="s">
        <v>94</v>
      </c>
      <c r="Y1831" t="s">
        <v>159</v>
      </c>
      <c r="Z1831" t="s">
        <v>1035</v>
      </c>
      <c r="AG1831" t="s">
        <v>1028</v>
      </c>
      <c r="AH1831" t="s">
        <v>1030</v>
      </c>
      <c r="AI1831" t="s">
        <v>162</v>
      </c>
      <c r="AJ1831">
        <v>847484009</v>
      </c>
      <c r="AN1831">
        <v>260001</v>
      </c>
      <c r="BF1831">
        <f t="shared" si="129"/>
        <v>0</v>
      </c>
      <c r="BG1831" s="22">
        <f t="shared" si="130"/>
        <v>-380</v>
      </c>
      <c r="BH1831" s="61" t="s">
        <v>71</v>
      </c>
      <c r="BI1831" t="e">
        <f>+VLOOKUP(AG1831,Sheet4!A:A,1,FALSE())</f>
        <v>#N/A</v>
      </c>
      <c r="BN1831" s="62">
        <v>-600</v>
      </c>
      <c r="BO1831" t="s">
        <v>1031</v>
      </c>
    </row>
    <row r="1832" spans="1:67" ht="12.75" hidden="1" customHeight="1" x14ac:dyDescent="0.3">
      <c r="A1832" s="60">
        <v>46114</v>
      </c>
      <c r="B1832" t="s">
        <v>78</v>
      </c>
      <c r="F1832" s="63">
        <v>12</v>
      </c>
      <c r="G1832">
        <v>6</v>
      </c>
      <c r="H1832">
        <v>5</v>
      </c>
      <c r="I1832">
        <v>5</v>
      </c>
      <c r="J1832" s="22">
        <v>-7</v>
      </c>
      <c r="R1832" t="s">
        <v>79</v>
      </c>
      <c r="V1832">
        <v>2601212</v>
      </c>
      <c r="W1832" t="s">
        <v>1028</v>
      </c>
      <c r="X1832" t="s">
        <v>94</v>
      </c>
      <c r="Y1832" t="s">
        <v>159</v>
      </c>
      <c r="Z1832" t="s">
        <v>1029</v>
      </c>
      <c r="AG1832" t="s">
        <v>1028</v>
      </c>
      <c r="AH1832" t="s">
        <v>1030</v>
      </c>
      <c r="AI1832" t="s">
        <v>162</v>
      </c>
      <c r="AJ1832">
        <v>847484009</v>
      </c>
      <c r="AN1832">
        <v>260001</v>
      </c>
      <c r="BF1832">
        <f t="shared" si="129"/>
        <v>0</v>
      </c>
      <c r="BG1832" s="22">
        <f t="shared" si="130"/>
        <v>-5</v>
      </c>
      <c r="BH1832" s="61" t="s">
        <v>71</v>
      </c>
      <c r="BI1832" t="e">
        <f>+VLOOKUP(AG1832,Sheet4!A:A,1,FALSE())</f>
        <v>#N/A</v>
      </c>
      <c r="BN1832" s="62">
        <v>-7</v>
      </c>
      <c r="BO1832" t="s">
        <v>1031</v>
      </c>
    </row>
    <row r="1833" spans="1:67" ht="12.75" hidden="1" customHeight="1" x14ac:dyDescent="0.3">
      <c r="A1833" s="60">
        <v>46114</v>
      </c>
      <c r="B1833" t="s">
        <v>78</v>
      </c>
      <c r="F1833" s="63">
        <v>134</v>
      </c>
      <c r="G1833">
        <v>67</v>
      </c>
      <c r="H1833">
        <v>51</v>
      </c>
      <c r="I1833">
        <v>51</v>
      </c>
      <c r="J1833" s="22">
        <v>-83</v>
      </c>
      <c r="R1833" t="s">
        <v>79</v>
      </c>
      <c r="V1833">
        <v>2601212</v>
      </c>
      <c r="W1833" t="s">
        <v>1028</v>
      </c>
      <c r="X1833" t="s">
        <v>94</v>
      </c>
      <c r="Y1833" t="s">
        <v>159</v>
      </c>
      <c r="Z1833" t="s">
        <v>1032</v>
      </c>
      <c r="AG1833" t="s">
        <v>1028</v>
      </c>
      <c r="AH1833" t="s">
        <v>1030</v>
      </c>
      <c r="AI1833" t="s">
        <v>162</v>
      </c>
      <c r="AJ1833">
        <v>847484009</v>
      </c>
      <c r="AN1833">
        <v>260001</v>
      </c>
      <c r="BF1833">
        <f t="shared" si="129"/>
        <v>0</v>
      </c>
      <c r="BG1833" s="22">
        <f t="shared" si="130"/>
        <v>-51</v>
      </c>
      <c r="BH1833" s="61" t="s">
        <v>71</v>
      </c>
      <c r="BI1833" t="e">
        <f>+VLOOKUP(AG1833,Sheet4!A:A,1,FALSE())</f>
        <v>#N/A</v>
      </c>
      <c r="BN1833" s="62">
        <v>-83</v>
      </c>
      <c r="BO1833" t="s">
        <v>1031</v>
      </c>
    </row>
    <row r="1834" spans="1:67" ht="12.75" hidden="1" customHeight="1" x14ac:dyDescent="0.3">
      <c r="A1834" s="60">
        <v>46114</v>
      </c>
      <c r="B1834" t="s">
        <v>78</v>
      </c>
      <c r="F1834" s="63">
        <v>143</v>
      </c>
      <c r="G1834">
        <v>71.5</v>
      </c>
      <c r="H1834">
        <v>55</v>
      </c>
      <c r="I1834">
        <v>55</v>
      </c>
      <c r="J1834" s="22">
        <v>-88</v>
      </c>
      <c r="R1834" t="s">
        <v>79</v>
      </c>
      <c r="V1834">
        <v>2601212</v>
      </c>
      <c r="W1834" t="s">
        <v>1028</v>
      </c>
      <c r="X1834" t="s">
        <v>94</v>
      </c>
      <c r="Y1834" t="s">
        <v>159</v>
      </c>
      <c r="Z1834" t="s">
        <v>1033</v>
      </c>
      <c r="AG1834" t="s">
        <v>1028</v>
      </c>
      <c r="AH1834" t="s">
        <v>1030</v>
      </c>
      <c r="AI1834" t="s">
        <v>162</v>
      </c>
      <c r="AJ1834">
        <v>847484009</v>
      </c>
      <c r="AN1834">
        <v>260001</v>
      </c>
      <c r="BF1834">
        <f t="shared" si="129"/>
        <v>0</v>
      </c>
      <c r="BG1834" s="22">
        <f t="shared" si="130"/>
        <v>-55</v>
      </c>
      <c r="BH1834" s="61" t="s">
        <v>71</v>
      </c>
      <c r="BI1834" t="e">
        <f>+VLOOKUP(AG1834,Sheet4!A:A,1,FALSE())</f>
        <v>#N/A</v>
      </c>
      <c r="BN1834" s="62">
        <v>-88</v>
      </c>
      <c r="BO1834" t="s">
        <v>1031</v>
      </c>
    </row>
    <row r="1835" spans="1:67" ht="12.75" hidden="1" customHeight="1" x14ac:dyDescent="0.3">
      <c r="A1835" s="60">
        <v>46114</v>
      </c>
      <c r="B1835" t="s">
        <v>78</v>
      </c>
      <c r="F1835" s="63">
        <v>208</v>
      </c>
      <c r="G1835">
        <v>104</v>
      </c>
      <c r="H1835">
        <v>80</v>
      </c>
      <c r="I1835">
        <v>80</v>
      </c>
      <c r="J1835" s="22">
        <v>-128</v>
      </c>
      <c r="R1835" t="s">
        <v>79</v>
      </c>
      <c r="V1835">
        <v>2601212</v>
      </c>
      <c r="W1835" t="s">
        <v>1028</v>
      </c>
      <c r="X1835" t="s">
        <v>94</v>
      </c>
      <c r="Y1835" t="s">
        <v>159</v>
      </c>
      <c r="Z1835" t="s">
        <v>1034</v>
      </c>
      <c r="AG1835" t="s">
        <v>1028</v>
      </c>
      <c r="AH1835" t="s">
        <v>1030</v>
      </c>
      <c r="AI1835" t="s">
        <v>162</v>
      </c>
      <c r="AJ1835">
        <v>847484009</v>
      </c>
      <c r="AN1835">
        <v>260001</v>
      </c>
      <c r="BF1835">
        <f t="shared" si="129"/>
        <v>0</v>
      </c>
      <c r="BG1835" s="22">
        <f t="shared" si="130"/>
        <v>-80</v>
      </c>
      <c r="BH1835" s="61" t="s">
        <v>71</v>
      </c>
      <c r="BI1835" t="e">
        <f>+VLOOKUP(AG1835,Sheet4!A:A,1,FALSE())</f>
        <v>#N/A</v>
      </c>
      <c r="BN1835" s="62">
        <v>-128</v>
      </c>
      <c r="BO1835" t="s">
        <v>1031</v>
      </c>
    </row>
    <row r="1836" spans="1:67" ht="12.75" hidden="1" customHeight="1" x14ac:dyDescent="0.3">
      <c r="A1836" s="60">
        <v>46114</v>
      </c>
      <c r="B1836" t="s">
        <v>78</v>
      </c>
      <c r="F1836" s="63">
        <v>49</v>
      </c>
      <c r="G1836">
        <v>24.5</v>
      </c>
      <c r="H1836">
        <v>19</v>
      </c>
      <c r="I1836">
        <v>19</v>
      </c>
      <c r="J1836" s="22">
        <v>-30</v>
      </c>
      <c r="R1836" t="s">
        <v>79</v>
      </c>
      <c r="V1836">
        <v>2601212</v>
      </c>
      <c r="W1836" t="s">
        <v>1028</v>
      </c>
      <c r="X1836" t="s">
        <v>94</v>
      </c>
      <c r="Y1836" t="s">
        <v>159</v>
      </c>
      <c r="Z1836" t="s">
        <v>1035</v>
      </c>
      <c r="AG1836" t="s">
        <v>1028</v>
      </c>
      <c r="AH1836" t="s">
        <v>1030</v>
      </c>
      <c r="AI1836" t="s">
        <v>162</v>
      </c>
      <c r="AJ1836">
        <v>847484009</v>
      </c>
      <c r="AN1836">
        <v>260001</v>
      </c>
      <c r="BF1836">
        <f t="shared" si="129"/>
        <v>0</v>
      </c>
      <c r="BG1836" s="22">
        <f t="shared" si="130"/>
        <v>-19</v>
      </c>
      <c r="BH1836" s="61" t="s">
        <v>71</v>
      </c>
      <c r="BI1836" t="e">
        <f>+VLOOKUP(AG1836,Sheet4!A:A,1,FALSE())</f>
        <v>#N/A</v>
      </c>
      <c r="BN1836" s="62">
        <v>-30</v>
      </c>
      <c r="BO1836" t="s">
        <v>1031</v>
      </c>
    </row>
    <row r="1837" spans="1:67" ht="12.75" hidden="1" customHeight="1" x14ac:dyDescent="0.3">
      <c r="A1837" s="60">
        <v>46114</v>
      </c>
      <c r="B1837" t="s">
        <v>80</v>
      </c>
      <c r="F1837">
        <v>150</v>
      </c>
      <c r="G1837">
        <v>150</v>
      </c>
      <c r="H1837">
        <v>62.5</v>
      </c>
      <c r="I1837">
        <v>62.5</v>
      </c>
      <c r="J1837" s="22">
        <v>-87.5</v>
      </c>
      <c r="R1837" t="s">
        <v>81</v>
      </c>
      <c r="V1837">
        <v>2601212</v>
      </c>
      <c r="W1837" t="s">
        <v>1028</v>
      </c>
      <c r="X1837" t="s">
        <v>94</v>
      </c>
      <c r="Y1837" t="s">
        <v>159</v>
      </c>
      <c r="Z1837" t="s">
        <v>1029</v>
      </c>
      <c r="AG1837" t="s">
        <v>1028</v>
      </c>
      <c r="AH1837" t="s">
        <v>1030</v>
      </c>
      <c r="AI1837" t="s">
        <v>162</v>
      </c>
      <c r="AJ1837">
        <v>847484009</v>
      </c>
      <c r="AN1837">
        <v>260001</v>
      </c>
      <c r="BD1837" s="64">
        <v>150</v>
      </c>
      <c r="BF1837">
        <f t="shared" si="129"/>
        <v>150</v>
      </c>
      <c r="BG1837" s="22">
        <f t="shared" si="130"/>
        <v>87.5</v>
      </c>
      <c r="BH1837" s="65" t="s">
        <v>99</v>
      </c>
      <c r="BI1837" t="e">
        <f>+VLOOKUP(AG1837,Sheet4!A:A,1,FALSE())</f>
        <v>#N/A</v>
      </c>
      <c r="BN1837" s="62">
        <v>-87.5</v>
      </c>
      <c r="BO1837" t="s">
        <v>1031</v>
      </c>
    </row>
    <row r="1838" spans="1:67" ht="12.75" hidden="1" customHeight="1" x14ac:dyDescent="0.3">
      <c r="A1838" s="60">
        <v>46114</v>
      </c>
      <c r="B1838" t="s">
        <v>80</v>
      </c>
      <c r="F1838">
        <v>1675</v>
      </c>
      <c r="G1838">
        <v>1675</v>
      </c>
      <c r="H1838">
        <v>637.5</v>
      </c>
      <c r="I1838">
        <v>637.5</v>
      </c>
      <c r="J1838" s="22">
        <v>-1037.5</v>
      </c>
      <c r="R1838" t="s">
        <v>81</v>
      </c>
      <c r="V1838">
        <v>2601212</v>
      </c>
      <c r="W1838" t="s">
        <v>1028</v>
      </c>
      <c r="X1838" t="s">
        <v>94</v>
      </c>
      <c r="Y1838" t="s">
        <v>159</v>
      </c>
      <c r="Z1838" t="s">
        <v>1032</v>
      </c>
      <c r="AG1838" t="s">
        <v>1028</v>
      </c>
      <c r="AH1838" t="s">
        <v>1030</v>
      </c>
      <c r="AI1838" t="s">
        <v>162</v>
      </c>
      <c r="AJ1838">
        <v>847484009</v>
      </c>
      <c r="AN1838">
        <v>260001</v>
      </c>
      <c r="BD1838" s="64">
        <v>1675</v>
      </c>
      <c r="BF1838">
        <f t="shared" si="129"/>
        <v>1675</v>
      </c>
      <c r="BG1838" s="22">
        <f t="shared" si="130"/>
        <v>1037.5</v>
      </c>
      <c r="BH1838" s="65" t="s">
        <v>99</v>
      </c>
      <c r="BI1838" t="e">
        <f>+VLOOKUP(AG1838,Sheet4!A:A,1,FALSE())</f>
        <v>#N/A</v>
      </c>
      <c r="BN1838" s="62">
        <v>-1037.5</v>
      </c>
      <c r="BO1838" t="s">
        <v>1031</v>
      </c>
    </row>
    <row r="1839" spans="1:67" ht="12.75" hidden="1" customHeight="1" x14ac:dyDescent="0.3">
      <c r="A1839" s="60">
        <v>46114</v>
      </c>
      <c r="B1839" t="s">
        <v>80</v>
      </c>
      <c r="F1839">
        <v>1787.5</v>
      </c>
      <c r="G1839">
        <v>1787.5</v>
      </c>
      <c r="H1839">
        <v>687.5</v>
      </c>
      <c r="I1839">
        <v>687.5</v>
      </c>
      <c r="J1839" s="22">
        <v>-1100</v>
      </c>
      <c r="R1839" t="s">
        <v>81</v>
      </c>
      <c r="V1839">
        <v>2601212</v>
      </c>
      <c r="W1839" t="s">
        <v>1028</v>
      </c>
      <c r="X1839" t="s">
        <v>94</v>
      </c>
      <c r="Y1839" t="s">
        <v>159</v>
      </c>
      <c r="Z1839" t="s">
        <v>1033</v>
      </c>
      <c r="AG1839" t="s">
        <v>1028</v>
      </c>
      <c r="AH1839" t="s">
        <v>1030</v>
      </c>
      <c r="AI1839" t="s">
        <v>162</v>
      </c>
      <c r="AJ1839">
        <v>847484009</v>
      </c>
      <c r="AN1839">
        <v>260001</v>
      </c>
      <c r="BD1839" s="64">
        <v>1788</v>
      </c>
      <c r="BF1839">
        <f t="shared" si="129"/>
        <v>1788</v>
      </c>
      <c r="BG1839" s="22">
        <f t="shared" si="130"/>
        <v>1100.5</v>
      </c>
      <c r="BH1839" s="65" t="s">
        <v>99</v>
      </c>
      <c r="BI1839" t="e">
        <f>+VLOOKUP(AG1839,Sheet4!A:A,1,FALSE())</f>
        <v>#N/A</v>
      </c>
      <c r="BN1839" s="62">
        <v>-1100</v>
      </c>
      <c r="BO1839" t="s">
        <v>1031</v>
      </c>
    </row>
    <row r="1840" spans="1:67" ht="12.75" hidden="1" customHeight="1" x14ac:dyDescent="0.3">
      <c r="A1840" s="60">
        <v>46114</v>
      </c>
      <c r="B1840" t="s">
        <v>80</v>
      </c>
      <c r="F1840">
        <v>2600</v>
      </c>
      <c r="G1840">
        <v>2600</v>
      </c>
      <c r="H1840">
        <v>1000</v>
      </c>
      <c r="I1840">
        <v>1000</v>
      </c>
      <c r="J1840" s="22">
        <v>-1600</v>
      </c>
      <c r="R1840" t="s">
        <v>81</v>
      </c>
      <c r="V1840">
        <v>2601212</v>
      </c>
      <c r="W1840" t="s">
        <v>1028</v>
      </c>
      <c r="X1840" t="s">
        <v>94</v>
      </c>
      <c r="Y1840" t="s">
        <v>159</v>
      </c>
      <c r="Z1840" t="s">
        <v>1034</v>
      </c>
      <c r="AG1840" t="s">
        <v>1028</v>
      </c>
      <c r="AH1840" t="s">
        <v>1030</v>
      </c>
      <c r="AI1840" t="s">
        <v>162</v>
      </c>
      <c r="AJ1840">
        <v>847484009</v>
      </c>
      <c r="AN1840">
        <v>260001</v>
      </c>
      <c r="BD1840" s="64">
        <v>2600</v>
      </c>
      <c r="BF1840">
        <f t="shared" si="129"/>
        <v>2600</v>
      </c>
      <c r="BG1840" s="22">
        <f t="shared" si="130"/>
        <v>1600</v>
      </c>
      <c r="BH1840" s="65" t="s">
        <v>99</v>
      </c>
      <c r="BI1840" t="e">
        <f>+VLOOKUP(AG1840,Sheet4!A:A,1,FALSE())</f>
        <v>#N/A</v>
      </c>
      <c r="BN1840" s="62">
        <v>-1600</v>
      </c>
      <c r="BO1840" t="s">
        <v>1031</v>
      </c>
    </row>
    <row r="1841" spans="1:68" ht="12.75" hidden="1" customHeight="1" x14ac:dyDescent="0.3">
      <c r="A1841" s="60">
        <v>46114</v>
      </c>
      <c r="B1841" t="s">
        <v>80</v>
      </c>
      <c r="F1841">
        <v>612.5</v>
      </c>
      <c r="G1841">
        <v>612.5</v>
      </c>
      <c r="H1841">
        <v>237.5</v>
      </c>
      <c r="I1841">
        <v>237.5</v>
      </c>
      <c r="J1841" s="22">
        <v>-375</v>
      </c>
      <c r="R1841" t="s">
        <v>81</v>
      </c>
      <c r="V1841">
        <v>2601212</v>
      </c>
      <c r="W1841" t="s">
        <v>1028</v>
      </c>
      <c r="X1841" t="s">
        <v>94</v>
      </c>
      <c r="Y1841" t="s">
        <v>159</v>
      </c>
      <c r="Z1841" t="s">
        <v>1035</v>
      </c>
      <c r="AG1841" t="s">
        <v>1028</v>
      </c>
      <c r="AH1841" t="s">
        <v>1030</v>
      </c>
      <c r="AI1841" t="s">
        <v>162</v>
      </c>
      <c r="AJ1841">
        <v>847484009</v>
      </c>
      <c r="AN1841">
        <v>260001</v>
      </c>
      <c r="BD1841" s="64">
        <v>612</v>
      </c>
      <c r="BF1841">
        <f t="shared" si="129"/>
        <v>612</v>
      </c>
      <c r="BG1841" s="22">
        <f t="shared" si="130"/>
        <v>374.5</v>
      </c>
      <c r="BH1841" s="65" t="s">
        <v>99</v>
      </c>
      <c r="BI1841" t="e">
        <f>+VLOOKUP(AG1841,Sheet4!A:A,1,FALSE())</f>
        <v>#N/A</v>
      </c>
      <c r="BN1841" s="62">
        <v>-375</v>
      </c>
      <c r="BO1841" t="s">
        <v>1031</v>
      </c>
    </row>
    <row r="1842" spans="1:68" ht="12.75" customHeight="1" x14ac:dyDescent="0.3">
      <c r="A1842" s="60">
        <v>46114</v>
      </c>
      <c r="B1842" t="s">
        <v>63</v>
      </c>
      <c r="F1842">
        <v>23280</v>
      </c>
      <c r="G1842">
        <v>23280</v>
      </c>
      <c r="H1842" s="22">
        <v>1845</v>
      </c>
      <c r="I1842" s="22">
        <v>1845</v>
      </c>
      <c r="J1842" s="22">
        <f t="shared" ref="J1842:J1862" si="131">I1842-G1842</f>
        <v>-21435</v>
      </c>
      <c r="K1842" s="22"/>
      <c r="L1842" s="22"/>
      <c r="R1842" t="s">
        <v>64</v>
      </c>
      <c r="V1842">
        <v>2601213</v>
      </c>
      <c r="W1842" t="s">
        <v>1036</v>
      </c>
      <c r="X1842" t="s">
        <v>119</v>
      </c>
      <c r="Y1842" t="s">
        <v>1037</v>
      </c>
      <c r="Z1842" t="s">
        <v>1038</v>
      </c>
      <c r="AG1842" t="s">
        <v>1036</v>
      </c>
      <c r="AH1842" t="s">
        <v>1039</v>
      </c>
      <c r="AI1842" t="s">
        <v>392</v>
      </c>
      <c r="AJ1842">
        <v>866993712</v>
      </c>
      <c r="AN1842">
        <v>260001</v>
      </c>
      <c r="BB1842" s="22">
        <v>-21435</v>
      </c>
      <c r="BF1842">
        <f t="shared" si="129"/>
        <v>0</v>
      </c>
      <c r="BG1842" s="22">
        <f t="shared" si="130"/>
        <v>-1845</v>
      </c>
      <c r="BH1842" s="61" t="s">
        <v>71</v>
      </c>
      <c r="BI1842" t="e">
        <f>+VLOOKUP(AG1842,Sheet4!A:A,1,FALSE())</f>
        <v>#N/A</v>
      </c>
      <c r="BN1842" s="62">
        <f t="shared" ref="BN1842:BN1862" si="132">+I1842+-H1842</f>
        <v>0</v>
      </c>
      <c r="BO1842" t="s">
        <v>1040</v>
      </c>
      <c r="BP1842" t="s">
        <v>73</v>
      </c>
    </row>
    <row r="1843" spans="1:68" ht="12.75" hidden="1" customHeight="1" x14ac:dyDescent="0.3">
      <c r="A1843" s="60">
        <v>46114</v>
      </c>
      <c r="B1843" t="s">
        <v>74</v>
      </c>
      <c r="F1843" s="63">
        <v>1552</v>
      </c>
      <c r="G1843">
        <v>776</v>
      </c>
      <c r="H1843" s="22">
        <v>123</v>
      </c>
      <c r="I1843" s="22">
        <v>123</v>
      </c>
      <c r="J1843" s="22">
        <f t="shared" si="131"/>
        <v>-653</v>
      </c>
      <c r="K1843" s="22"/>
      <c r="L1843" s="22"/>
      <c r="R1843" t="s">
        <v>75</v>
      </c>
      <c r="V1843">
        <v>2601213</v>
      </c>
      <c r="W1843" t="s">
        <v>1036</v>
      </c>
      <c r="X1843" t="s">
        <v>119</v>
      </c>
      <c r="Y1843" t="s">
        <v>1037</v>
      </c>
      <c r="Z1843" t="s">
        <v>1038</v>
      </c>
      <c r="AG1843" t="s">
        <v>1036</v>
      </c>
      <c r="AH1843" t="s">
        <v>1039</v>
      </c>
      <c r="AI1843" t="s">
        <v>392</v>
      </c>
      <c r="AJ1843">
        <v>866993712</v>
      </c>
      <c r="AN1843">
        <v>260001</v>
      </c>
      <c r="BB1843" s="22">
        <v>-1429</v>
      </c>
      <c r="BF1843">
        <f t="shared" si="129"/>
        <v>0</v>
      </c>
      <c r="BG1843" s="22">
        <f t="shared" si="130"/>
        <v>-123</v>
      </c>
      <c r="BH1843" s="61" t="s">
        <v>71</v>
      </c>
      <c r="BI1843" t="e">
        <f>+VLOOKUP(AG1843,Sheet4!A:A,1,FALSE())</f>
        <v>#N/A</v>
      </c>
      <c r="BN1843" s="62">
        <f t="shared" si="132"/>
        <v>0</v>
      </c>
      <c r="BO1843" t="s">
        <v>1040</v>
      </c>
    </row>
    <row r="1844" spans="1:68" ht="12.75" hidden="1" customHeight="1" x14ac:dyDescent="0.3">
      <c r="A1844" s="60">
        <v>46114</v>
      </c>
      <c r="B1844" t="s">
        <v>76</v>
      </c>
      <c r="F1844">
        <v>31040</v>
      </c>
      <c r="G1844">
        <v>31040</v>
      </c>
      <c r="H1844" s="22">
        <v>2460</v>
      </c>
      <c r="I1844" s="22">
        <v>2460</v>
      </c>
      <c r="J1844" s="22">
        <f t="shared" si="131"/>
        <v>-28580</v>
      </c>
      <c r="K1844" s="22"/>
      <c r="L1844" s="22"/>
      <c r="R1844" t="s">
        <v>77</v>
      </c>
      <c r="V1844">
        <v>2601213</v>
      </c>
      <c r="W1844" t="s">
        <v>1036</v>
      </c>
      <c r="X1844" t="s">
        <v>119</v>
      </c>
      <c r="Y1844" t="s">
        <v>1037</v>
      </c>
      <c r="Z1844" t="s">
        <v>1038</v>
      </c>
      <c r="AG1844" t="s">
        <v>1036</v>
      </c>
      <c r="AH1844" t="s">
        <v>1039</v>
      </c>
      <c r="AI1844" t="s">
        <v>392</v>
      </c>
      <c r="AJ1844">
        <v>866993712</v>
      </c>
      <c r="AN1844">
        <v>260001</v>
      </c>
      <c r="BB1844" s="22">
        <v>-28580</v>
      </c>
      <c r="BF1844">
        <f t="shared" si="129"/>
        <v>0</v>
      </c>
      <c r="BG1844" s="22">
        <f t="shared" si="130"/>
        <v>-2460</v>
      </c>
      <c r="BH1844" s="61" t="s">
        <v>71</v>
      </c>
      <c r="BI1844" t="e">
        <f>+VLOOKUP(AG1844,Sheet4!A:A,1,FALSE())</f>
        <v>#N/A</v>
      </c>
      <c r="BN1844" s="62">
        <f t="shared" si="132"/>
        <v>0</v>
      </c>
      <c r="BO1844" t="s">
        <v>1040</v>
      </c>
    </row>
    <row r="1845" spans="1:68" ht="12.75" hidden="1" customHeight="1" x14ac:dyDescent="0.3">
      <c r="A1845" s="60">
        <v>46114</v>
      </c>
      <c r="B1845" t="s">
        <v>78</v>
      </c>
      <c r="F1845" s="63">
        <v>1470</v>
      </c>
      <c r="G1845">
        <v>735</v>
      </c>
      <c r="H1845" s="22">
        <v>123</v>
      </c>
      <c r="I1845" s="22">
        <v>123</v>
      </c>
      <c r="J1845" s="22">
        <f t="shared" si="131"/>
        <v>-612</v>
      </c>
      <c r="K1845" s="22"/>
      <c r="L1845" s="22"/>
      <c r="R1845" t="s">
        <v>79</v>
      </c>
      <c r="V1845">
        <v>2601213</v>
      </c>
      <c r="W1845" t="s">
        <v>1036</v>
      </c>
      <c r="X1845" t="s">
        <v>119</v>
      </c>
      <c r="Y1845" t="s">
        <v>1037</v>
      </c>
      <c r="Z1845" t="s">
        <v>1038</v>
      </c>
      <c r="AG1845" t="s">
        <v>1036</v>
      </c>
      <c r="AH1845" t="s">
        <v>1039</v>
      </c>
      <c r="AI1845" t="s">
        <v>392</v>
      </c>
      <c r="AJ1845">
        <v>866993712</v>
      </c>
      <c r="AN1845">
        <v>260001</v>
      </c>
      <c r="BB1845" s="22">
        <v>-1347</v>
      </c>
      <c r="BF1845">
        <f t="shared" si="129"/>
        <v>0</v>
      </c>
      <c r="BG1845" s="22">
        <f t="shared" si="130"/>
        <v>-123</v>
      </c>
      <c r="BH1845" s="61" t="s">
        <v>71</v>
      </c>
      <c r="BI1845" t="e">
        <f>+VLOOKUP(AG1845,Sheet4!A:A,1,FALSE())</f>
        <v>#N/A</v>
      </c>
      <c r="BN1845" s="62">
        <f t="shared" si="132"/>
        <v>0</v>
      </c>
      <c r="BO1845" t="s">
        <v>1040</v>
      </c>
    </row>
    <row r="1846" spans="1:68" ht="12.75" hidden="1" customHeight="1" x14ac:dyDescent="0.3">
      <c r="A1846" s="60">
        <v>46114</v>
      </c>
      <c r="B1846" t="s">
        <v>80</v>
      </c>
      <c r="F1846">
        <v>18375</v>
      </c>
      <c r="G1846">
        <v>18375</v>
      </c>
      <c r="H1846" s="22">
        <v>1537.5</v>
      </c>
      <c r="I1846" s="22">
        <v>1537.5</v>
      </c>
      <c r="J1846" s="22">
        <f t="shared" si="131"/>
        <v>-16837.5</v>
      </c>
      <c r="K1846" s="22"/>
      <c r="L1846" s="22"/>
      <c r="R1846" t="s">
        <v>81</v>
      </c>
      <c r="V1846">
        <v>2601213</v>
      </c>
      <c r="W1846" t="s">
        <v>1036</v>
      </c>
      <c r="X1846" t="s">
        <v>119</v>
      </c>
      <c r="Y1846" t="s">
        <v>1037</v>
      </c>
      <c r="Z1846" t="s">
        <v>1038</v>
      </c>
      <c r="AG1846" t="s">
        <v>1036</v>
      </c>
      <c r="AH1846" t="s">
        <v>1039</v>
      </c>
      <c r="AI1846" t="s">
        <v>392</v>
      </c>
      <c r="AJ1846">
        <v>866993712</v>
      </c>
      <c r="AN1846">
        <v>260001</v>
      </c>
      <c r="BB1846" s="22">
        <v>-16837.5</v>
      </c>
      <c r="BF1846">
        <f t="shared" si="129"/>
        <v>0</v>
      </c>
      <c r="BG1846" s="22">
        <f t="shared" si="130"/>
        <v>-1537.5</v>
      </c>
      <c r="BH1846" s="61" t="s">
        <v>71</v>
      </c>
      <c r="BI1846" t="e">
        <f>+VLOOKUP(AG1846,Sheet4!A:A,1,FALSE())</f>
        <v>#N/A</v>
      </c>
      <c r="BN1846" s="62">
        <f t="shared" si="132"/>
        <v>0</v>
      </c>
      <c r="BO1846" t="s">
        <v>1040</v>
      </c>
    </row>
    <row r="1847" spans="1:68" ht="12.75" hidden="1" customHeight="1" x14ac:dyDescent="0.3">
      <c r="A1847" s="60">
        <v>46114</v>
      </c>
      <c r="B1847" t="s">
        <v>82</v>
      </c>
      <c r="F1847" s="63">
        <v>246</v>
      </c>
      <c r="G1847">
        <v>123</v>
      </c>
      <c r="H1847" s="22">
        <v>0</v>
      </c>
      <c r="I1847" s="22">
        <v>0</v>
      </c>
      <c r="J1847" s="22">
        <f t="shared" si="131"/>
        <v>-123</v>
      </c>
      <c r="K1847" s="22"/>
      <c r="L1847" s="22"/>
      <c r="R1847" t="s">
        <v>83</v>
      </c>
      <c r="V1847">
        <v>2601213</v>
      </c>
      <c r="W1847" t="s">
        <v>1036</v>
      </c>
      <c r="X1847" t="s">
        <v>119</v>
      </c>
      <c r="Y1847" t="s">
        <v>1037</v>
      </c>
      <c r="Z1847" t="s">
        <v>1038</v>
      </c>
      <c r="AG1847" t="s">
        <v>1036</v>
      </c>
      <c r="AH1847" t="s">
        <v>1039</v>
      </c>
      <c r="AI1847" t="s">
        <v>392</v>
      </c>
      <c r="AJ1847">
        <v>866993712</v>
      </c>
      <c r="AN1847">
        <v>260001</v>
      </c>
      <c r="BB1847" s="22">
        <v>-246</v>
      </c>
      <c r="BF1847">
        <f t="shared" si="129"/>
        <v>0</v>
      </c>
      <c r="BG1847" s="22">
        <f t="shared" si="130"/>
        <v>0</v>
      </c>
      <c r="BH1847" s="61" t="s">
        <v>71</v>
      </c>
      <c r="BI1847" t="e">
        <f>+VLOOKUP(AG1847,Sheet4!A:A,1,FALSE())</f>
        <v>#N/A</v>
      </c>
      <c r="BN1847" s="62">
        <f t="shared" si="132"/>
        <v>0</v>
      </c>
      <c r="BO1847" t="s">
        <v>1040</v>
      </c>
    </row>
    <row r="1848" spans="1:68" ht="12.75" hidden="1" customHeight="1" x14ac:dyDescent="0.3">
      <c r="A1848" s="60">
        <v>46114</v>
      </c>
      <c r="B1848" t="s">
        <v>84</v>
      </c>
      <c r="F1848">
        <v>4100</v>
      </c>
      <c r="G1848">
        <v>4100</v>
      </c>
      <c r="H1848" s="22">
        <v>0</v>
      </c>
      <c r="I1848" s="22">
        <v>0</v>
      </c>
      <c r="J1848" s="22">
        <f t="shared" si="131"/>
        <v>-4100</v>
      </c>
      <c r="K1848" s="22"/>
      <c r="L1848" s="22"/>
      <c r="R1848" t="s">
        <v>85</v>
      </c>
      <c r="V1848">
        <v>2601213</v>
      </c>
      <c r="W1848" t="s">
        <v>1036</v>
      </c>
      <c r="X1848" t="s">
        <v>119</v>
      </c>
      <c r="Y1848" t="s">
        <v>1037</v>
      </c>
      <c r="Z1848" t="s">
        <v>1038</v>
      </c>
      <c r="AG1848" t="s">
        <v>1036</v>
      </c>
      <c r="AH1848" t="s">
        <v>1039</v>
      </c>
      <c r="AI1848" t="s">
        <v>392</v>
      </c>
      <c r="AJ1848">
        <v>866993712</v>
      </c>
      <c r="AN1848">
        <v>260001</v>
      </c>
      <c r="BB1848" s="22">
        <v>-4100</v>
      </c>
      <c r="BF1848">
        <f t="shared" si="129"/>
        <v>0</v>
      </c>
      <c r="BG1848" s="22">
        <f t="shared" si="130"/>
        <v>0</v>
      </c>
      <c r="BH1848" s="61" t="s">
        <v>71</v>
      </c>
      <c r="BI1848" t="e">
        <f>+VLOOKUP(AG1848,Sheet4!A:A,1,FALSE())</f>
        <v>#N/A</v>
      </c>
      <c r="BN1848" s="62">
        <f t="shared" si="132"/>
        <v>0</v>
      </c>
      <c r="BO1848" t="s">
        <v>1040</v>
      </c>
    </row>
    <row r="1849" spans="1:68" ht="12.75" customHeight="1" x14ac:dyDescent="0.3">
      <c r="A1849" s="60">
        <v>46114</v>
      </c>
      <c r="B1849" t="s">
        <v>63</v>
      </c>
      <c r="F1849">
        <v>60</v>
      </c>
      <c r="G1849">
        <v>60</v>
      </c>
      <c r="H1849" s="22">
        <v>0</v>
      </c>
      <c r="I1849" s="22">
        <v>0</v>
      </c>
      <c r="J1849" s="22">
        <f t="shared" si="131"/>
        <v>-60</v>
      </c>
      <c r="K1849" s="22"/>
      <c r="L1849" s="22"/>
      <c r="R1849" t="s">
        <v>64</v>
      </c>
      <c r="V1849">
        <v>2601214</v>
      </c>
      <c r="W1849" t="s">
        <v>1041</v>
      </c>
      <c r="X1849" t="s">
        <v>66</v>
      </c>
      <c r="Y1849" t="s">
        <v>946</v>
      </c>
      <c r="Z1849" t="s">
        <v>1042</v>
      </c>
      <c r="AG1849" t="s">
        <v>1041</v>
      </c>
      <c r="AH1849" t="s">
        <v>1043</v>
      </c>
      <c r="AI1849" t="s">
        <v>949</v>
      </c>
      <c r="AJ1849">
        <v>878543976</v>
      </c>
      <c r="AN1849">
        <v>260001</v>
      </c>
      <c r="BB1849" s="22">
        <v>-60</v>
      </c>
      <c r="BF1849">
        <f t="shared" si="129"/>
        <v>0</v>
      </c>
      <c r="BG1849" s="22">
        <f t="shared" si="130"/>
        <v>0</v>
      </c>
      <c r="BH1849" s="61" t="s">
        <v>71</v>
      </c>
      <c r="BI1849" t="e">
        <f>+VLOOKUP(AG1849,Sheet4!A:A,1,FALSE())</f>
        <v>#N/A</v>
      </c>
      <c r="BN1849" s="62">
        <f t="shared" si="132"/>
        <v>0</v>
      </c>
      <c r="BO1849" t="s">
        <v>1044</v>
      </c>
      <c r="BP1849" t="s">
        <v>101</v>
      </c>
    </row>
    <row r="1850" spans="1:68" ht="12.75" customHeight="1" x14ac:dyDescent="0.3">
      <c r="A1850" s="60">
        <v>46114</v>
      </c>
      <c r="B1850" t="s">
        <v>63</v>
      </c>
      <c r="F1850">
        <v>60</v>
      </c>
      <c r="G1850">
        <v>60</v>
      </c>
      <c r="H1850" s="22">
        <v>0</v>
      </c>
      <c r="I1850" s="22">
        <v>0</v>
      </c>
      <c r="J1850" s="22">
        <f t="shared" si="131"/>
        <v>-60</v>
      </c>
      <c r="K1850" s="22"/>
      <c r="L1850" s="22"/>
      <c r="R1850" t="s">
        <v>64</v>
      </c>
      <c r="V1850">
        <v>2601214</v>
      </c>
      <c r="W1850" t="s">
        <v>1041</v>
      </c>
      <c r="X1850" t="s">
        <v>66</v>
      </c>
      <c r="Y1850" t="s">
        <v>946</v>
      </c>
      <c r="Z1850" t="s">
        <v>1045</v>
      </c>
      <c r="AG1850" t="s">
        <v>1041</v>
      </c>
      <c r="AH1850" t="s">
        <v>1043</v>
      </c>
      <c r="AI1850" t="s">
        <v>949</v>
      </c>
      <c r="AJ1850">
        <v>878543976</v>
      </c>
      <c r="AN1850">
        <v>260001</v>
      </c>
      <c r="BB1850" s="22">
        <v>-60</v>
      </c>
      <c r="BF1850">
        <f t="shared" si="129"/>
        <v>0</v>
      </c>
      <c r="BG1850" s="22">
        <f t="shared" si="130"/>
        <v>0</v>
      </c>
      <c r="BH1850" s="61" t="s">
        <v>71</v>
      </c>
      <c r="BI1850" t="e">
        <f>+VLOOKUP(AG1850,Sheet4!A:A,1,FALSE())</f>
        <v>#N/A</v>
      </c>
      <c r="BN1850" s="62">
        <f t="shared" si="132"/>
        <v>0</v>
      </c>
      <c r="BO1850" t="s">
        <v>1044</v>
      </c>
      <c r="BP1850" t="s">
        <v>101</v>
      </c>
    </row>
    <row r="1851" spans="1:68" ht="12.75" hidden="1" customHeight="1" x14ac:dyDescent="0.3">
      <c r="A1851" s="60">
        <v>46114</v>
      </c>
      <c r="B1851" t="s">
        <v>74</v>
      </c>
      <c r="F1851" s="63">
        <v>4</v>
      </c>
      <c r="G1851">
        <v>2</v>
      </c>
      <c r="H1851" s="22">
        <v>0</v>
      </c>
      <c r="I1851" s="22">
        <v>0</v>
      </c>
      <c r="J1851" s="22">
        <f t="shared" si="131"/>
        <v>-2</v>
      </c>
      <c r="K1851" s="22"/>
      <c r="L1851" s="22"/>
      <c r="R1851" t="s">
        <v>75</v>
      </c>
      <c r="V1851">
        <v>2601214</v>
      </c>
      <c r="W1851" t="s">
        <v>1041</v>
      </c>
      <c r="X1851" t="s">
        <v>66</v>
      </c>
      <c r="Y1851" t="s">
        <v>946</v>
      </c>
      <c r="Z1851" t="s">
        <v>1042</v>
      </c>
      <c r="AG1851" t="s">
        <v>1041</v>
      </c>
      <c r="AH1851" t="s">
        <v>1043</v>
      </c>
      <c r="AI1851" t="s">
        <v>949</v>
      </c>
      <c r="AJ1851">
        <v>878543976</v>
      </c>
      <c r="AN1851">
        <v>260001</v>
      </c>
      <c r="BB1851" s="22">
        <v>-4</v>
      </c>
      <c r="BF1851">
        <f t="shared" si="129"/>
        <v>0</v>
      </c>
      <c r="BG1851" s="22">
        <f t="shared" si="130"/>
        <v>0</v>
      </c>
      <c r="BH1851" s="61" t="s">
        <v>71</v>
      </c>
      <c r="BI1851" t="e">
        <f>+VLOOKUP(AG1851,Sheet4!A:A,1,FALSE())</f>
        <v>#N/A</v>
      </c>
      <c r="BN1851" s="62">
        <f t="shared" si="132"/>
        <v>0</v>
      </c>
      <c r="BO1851" t="s">
        <v>1044</v>
      </c>
    </row>
    <row r="1852" spans="1:68" ht="12.75" hidden="1" customHeight="1" x14ac:dyDescent="0.3">
      <c r="A1852" s="60">
        <v>46114</v>
      </c>
      <c r="B1852" t="s">
        <v>74</v>
      </c>
      <c r="F1852" s="63">
        <v>4</v>
      </c>
      <c r="G1852">
        <v>2</v>
      </c>
      <c r="H1852" s="22">
        <v>0</v>
      </c>
      <c r="I1852" s="22">
        <v>0</v>
      </c>
      <c r="J1852" s="22">
        <f t="shared" si="131"/>
        <v>-2</v>
      </c>
      <c r="K1852" s="22"/>
      <c r="L1852" s="22"/>
      <c r="R1852" t="s">
        <v>75</v>
      </c>
      <c r="V1852">
        <v>2601214</v>
      </c>
      <c r="W1852" t="s">
        <v>1041</v>
      </c>
      <c r="X1852" t="s">
        <v>66</v>
      </c>
      <c r="Y1852" t="s">
        <v>946</v>
      </c>
      <c r="Z1852" t="s">
        <v>1045</v>
      </c>
      <c r="AG1852" t="s">
        <v>1041</v>
      </c>
      <c r="AH1852" t="s">
        <v>1043</v>
      </c>
      <c r="AI1852" t="s">
        <v>949</v>
      </c>
      <c r="AJ1852">
        <v>878543976</v>
      </c>
      <c r="AN1852">
        <v>260001</v>
      </c>
      <c r="BB1852" s="22">
        <v>-4</v>
      </c>
      <c r="BF1852">
        <f t="shared" si="129"/>
        <v>0</v>
      </c>
      <c r="BG1852" s="22">
        <f t="shared" si="130"/>
        <v>0</v>
      </c>
      <c r="BH1852" s="61" t="s">
        <v>71</v>
      </c>
      <c r="BI1852" t="e">
        <f>+VLOOKUP(AG1852,Sheet4!A:A,1,FALSE())</f>
        <v>#N/A</v>
      </c>
      <c r="BN1852" s="62">
        <f t="shared" si="132"/>
        <v>0</v>
      </c>
      <c r="BO1852" t="s">
        <v>1044</v>
      </c>
    </row>
    <row r="1853" spans="1:68" ht="12.75" hidden="1" customHeight="1" x14ac:dyDescent="0.3">
      <c r="A1853" s="60">
        <v>46114</v>
      </c>
      <c r="B1853" t="s">
        <v>76</v>
      </c>
      <c r="F1853">
        <v>80</v>
      </c>
      <c r="G1853">
        <v>80</v>
      </c>
      <c r="H1853" s="22">
        <v>0</v>
      </c>
      <c r="I1853" s="22">
        <v>0</v>
      </c>
      <c r="J1853" s="22">
        <f t="shared" si="131"/>
        <v>-80</v>
      </c>
      <c r="K1853" s="22"/>
      <c r="L1853" s="22"/>
      <c r="R1853" t="s">
        <v>77</v>
      </c>
      <c r="V1853">
        <v>2601214</v>
      </c>
      <c r="W1853" t="s">
        <v>1041</v>
      </c>
      <c r="X1853" t="s">
        <v>66</v>
      </c>
      <c r="Y1853" t="s">
        <v>946</v>
      </c>
      <c r="Z1853" t="s">
        <v>1042</v>
      </c>
      <c r="AG1853" t="s">
        <v>1041</v>
      </c>
      <c r="AH1853" t="s">
        <v>1043</v>
      </c>
      <c r="AI1853" t="s">
        <v>949</v>
      </c>
      <c r="AJ1853">
        <v>878543976</v>
      </c>
      <c r="AN1853">
        <v>260001</v>
      </c>
      <c r="BB1853" s="22">
        <v>-80</v>
      </c>
      <c r="BF1853">
        <f t="shared" si="129"/>
        <v>0</v>
      </c>
      <c r="BG1853" s="22">
        <f t="shared" si="130"/>
        <v>0</v>
      </c>
      <c r="BH1853" s="61" t="s">
        <v>71</v>
      </c>
      <c r="BI1853" t="e">
        <f>+VLOOKUP(AG1853,Sheet4!A:A,1,FALSE())</f>
        <v>#N/A</v>
      </c>
      <c r="BN1853" s="62">
        <f t="shared" si="132"/>
        <v>0</v>
      </c>
      <c r="BO1853" t="s">
        <v>1044</v>
      </c>
    </row>
    <row r="1854" spans="1:68" ht="12.75" hidden="1" customHeight="1" x14ac:dyDescent="0.3">
      <c r="A1854" s="60">
        <v>46114</v>
      </c>
      <c r="B1854" t="s">
        <v>76</v>
      </c>
      <c r="F1854">
        <v>80</v>
      </c>
      <c r="G1854">
        <v>80</v>
      </c>
      <c r="H1854" s="22">
        <v>0</v>
      </c>
      <c r="I1854" s="22">
        <v>0</v>
      </c>
      <c r="J1854" s="22">
        <f t="shared" si="131"/>
        <v>-80</v>
      </c>
      <c r="K1854" s="22"/>
      <c r="L1854" s="22"/>
      <c r="R1854" t="s">
        <v>77</v>
      </c>
      <c r="V1854">
        <v>2601214</v>
      </c>
      <c r="W1854" t="s">
        <v>1041</v>
      </c>
      <c r="X1854" t="s">
        <v>66</v>
      </c>
      <c r="Y1854" t="s">
        <v>946</v>
      </c>
      <c r="Z1854" t="s">
        <v>1045</v>
      </c>
      <c r="AG1854" t="s">
        <v>1041</v>
      </c>
      <c r="AH1854" t="s">
        <v>1043</v>
      </c>
      <c r="AI1854" t="s">
        <v>949</v>
      </c>
      <c r="AJ1854">
        <v>878543976</v>
      </c>
      <c r="AN1854">
        <v>260001</v>
      </c>
      <c r="BB1854" s="22">
        <v>-80</v>
      </c>
      <c r="BF1854">
        <f t="shared" si="129"/>
        <v>0</v>
      </c>
      <c r="BG1854" s="22">
        <f t="shared" si="130"/>
        <v>0</v>
      </c>
      <c r="BH1854" s="61" t="s">
        <v>71</v>
      </c>
      <c r="BI1854" t="e">
        <f>+VLOOKUP(AG1854,Sheet4!A:A,1,FALSE())</f>
        <v>#N/A</v>
      </c>
      <c r="BN1854" s="62">
        <f t="shared" si="132"/>
        <v>0</v>
      </c>
      <c r="BO1854" t="s">
        <v>1044</v>
      </c>
    </row>
    <row r="1855" spans="1:68" ht="12.75" hidden="1" customHeight="1" x14ac:dyDescent="0.3">
      <c r="A1855" s="60">
        <v>46114</v>
      </c>
      <c r="B1855" t="s">
        <v>78</v>
      </c>
      <c r="F1855" s="63">
        <v>3</v>
      </c>
      <c r="G1855">
        <v>1.5</v>
      </c>
      <c r="H1855" s="22">
        <v>0</v>
      </c>
      <c r="I1855" s="22">
        <v>0</v>
      </c>
      <c r="J1855" s="22">
        <f t="shared" si="131"/>
        <v>-1.5</v>
      </c>
      <c r="K1855" s="22"/>
      <c r="L1855" s="22"/>
      <c r="R1855" t="s">
        <v>79</v>
      </c>
      <c r="V1855">
        <v>2601214</v>
      </c>
      <c r="W1855" t="s">
        <v>1041</v>
      </c>
      <c r="X1855" t="s">
        <v>66</v>
      </c>
      <c r="Y1855" t="s">
        <v>946</v>
      </c>
      <c r="Z1855" t="s">
        <v>1042</v>
      </c>
      <c r="AG1855" t="s">
        <v>1041</v>
      </c>
      <c r="AH1855" t="s">
        <v>1043</v>
      </c>
      <c r="AI1855" t="s">
        <v>949</v>
      </c>
      <c r="AJ1855">
        <v>878543976</v>
      </c>
      <c r="AN1855">
        <v>260001</v>
      </c>
      <c r="BB1855" s="22">
        <v>-3</v>
      </c>
      <c r="BF1855">
        <f t="shared" si="129"/>
        <v>0</v>
      </c>
      <c r="BG1855" s="22">
        <f t="shared" si="130"/>
        <v>0</v>
      </c>
      <c r="BH1855" s="61" t="s">
        <v>71</v>
      </c>
      <c r="BI1855" t="e">
        <f>+VLOOKUP(AG1855,Sheet4!A:A,1,FALSE())</f>
        <v>#N/A</v>
      </c>
      <c r="BN1855" s="62">
        <f t="shared" si="132"/>
        <v>0</v>
      </c>
      <c r="BO1855" t="s">
        <v>1044</v>
      </c>
    </row>
    <row r="1856" spans="1:68" ht="12.75" hidden="1" customHeight="1" x14ac:dyDescent="0.3">
      <c r="A1856" s="60">
        <v>46114</v>
      </c>
      <c r="B1856" t="s">
        <v>78</v>
      </c>
      <c r="F1856" s="63">
        <v>3</v>
      </c>
      <c r="G1856">
        <v>1.5</v>
      </c>
      <c r="H1856" s="22">
        <v>0</v>
      </c>
      <c r="I1856" s="22">
        <v>0</v>
      </c>
      <c r="J1856" s="22">
        <f t="shared" si="131"/>
        <v>-1.5</v>
      </c>
      <c r="K1856" s="22"/>
      <c r="L1856" s="22"/>
      <c r="R1856" t="s">
        <v>79</v>
      </c>
      <c r="V1856">
        <v>2601214</v>
      </c>
      <c r="W1856" t="s">
        <v>1041</v>
      </c>
      <c r="X1856" t="s">
        <v>66</v>
      </c>
      <c r="Y1856" t="s">
        <v>946</v>
      </c>
      <c r="Z1856" t="s">
        <v>1045</v>
      </c>
      <c r="AG1856" t="s">
        <v>1041</v>
      </c>
      <c r="AH1856" t="s">
        <v>1043</v>
      </c>
      <c r="AI1856" t="s">
        <v>949</v>
      </c>
      <c r="AJ1856">
        <v>878543976</v>
      </c>
      <c r="AN1856">
        <v>260001</v>
      </c>
      <c r="BB1856" s="22">
        <v>-3</v>
      </c>
      <c r="BF1856">
        <f t="shared" si="129"/>
        <v>0</v>
      </c>
      <c r="BG1856" s="22">
        <f t="shared" si="130"/>
        <v>0</v>
      </c>
      <c r="BH1856" s="61" t="s">
        <v>71</v>
      </c>
      <c r="BI1856" t="e">
        <f>+VLOOKUP(AG1856,Sheet4!A:A,1,FALSE())</f>
        <v>#N/A</v>
      </c>
      <c r="BN1856" s="62">
        <f t="shared" si="132"/>
        <v>0</v>
      </c>
      <c r="BO1856" t="s">
        <v>1044</v>
      </c>
    </row>
    <row r="1857" spans="1:68" ht="12.75" hidden="1" customHeight="1" x14ac:dyDescent="0.3">
      <c r="A1857" s="60">
        <v>46114</v>
      </c>
      <c r="B1857" t="s">
        <v>80</v>
      </c>
      <c r="F1857">
        <v>37.5</v>
      </c>
      <c r="G1857">
        <v>37.5</v>
      </c>
      <c r="H1857" s="22">
        <v>0</v>
      </c>
      <c r="I1857" s="22">
        <v>0</v>
      </c>
      <c r="J1857" s="22">
        <f t="shared" si="131"/>
        <v>-37.5</v>
      </c>
      <c r="K1857" s="22">
        <f>I1857/12.5</f>
        <v>0</v>
      </c>
      <c r="L1857" s="22"/>
      <c r="R1857" t="s">
        <v>81</v>
      </c>
      <c r="V1857">
        <v>2601214</v>
      </c>
      <c r="W1857" t="s">
        <v>1041</v>
      </c>
      <c r="X1857" t="s">
        <v>66</v>
      </c>
      <c r="Y1857" t="s">
        <v>946</v>
      </c>
      <c r="Z1857" t="s">
        <v>1042</v>
      </c>
      <c r="AG1857" t="s">
        <v>1041</v>
      </c>
      <c r="AH1857" t="s">
        <v>1043</v>
      </c>
      <c r="AI1857" t="s">
        <v>949</v>
      </c>
      <c r="AJ1857">
        <v>878543976</v>
      </c>
      <c r="AN1857">
        <v>260001</v>
      </c>
      <c r="BB1857" s="22">
        <v>-37.5</v>
      </c>
      <c r="BF1857">
        <f t="shared" si="129"/>
        <v>0</v>
      </c>
      <c r="BG1857" s="22">
        <f t="shared" si="130"/>
        <v>0</v>
      </c>
      <c r="BH1857" s="61" t="s">
        <v>71</v>
      </c>
      <c r="BI1857" t="e">
        <f>+VLOOKUP(AG1857,Sheet4!A:A,1,FALSE())</f>
        <v>#N/A</v>
      </c>
      <c r="BN1857" s="62">
        <f t="shared" si="132"/>
        <v>0</v>
      </c>
      <c r="BO1857" t="s">
        <v>1044</v>
      </c>
    </row>
    <row r="1858" spans="1:68" ht="12.75" hidden="1" customHeight="1" x14ac:dyDescent="0.3">
      <c r="A1858" s="60">
        <v>46114</v>
      </c>
      <c r="B1858" t="s">
        <v>80</v>
      </c>
      <c r="F1858">
        <v>37.5</v>
      </c>
      <c r="G1858">
        <v>37.5</v>
      </c>
      <c r="H1858" s="22">
        <v>0</v>
      </c>
      <c r="I1858" s="22">
        <v>0</v>
      </c>
      <c r="J1858" s="22">
        <f t="shared" si="131"/>
        <v>-37.5</v>
      </c>
      <c r="K1858" s="22">
        <f>I1858/12.5</f>
        <v>0</v>
      </c>
      <c r="L1858" s="22"/>
      <c r="R1858" t="s">
        <v>81</v>
      </c>
      <c r="V1858">
        <v>2601214</v>
      </c>
      <c r="W1858" t="s">
        <v>1041</v>
      </c>
      <c r="X1858" t="s">
        <v>66</v>
      </c>
      <c r="Y1858" t="s">
        <v>946</v>
      </c>
      <c r="Z1858" t="s">
        <v>1045</v>
      </c>
      <c r="AG1858" t="s">
        <v>1041</v>
      </c>
      <c r="AH1858" t="s">
        <v>1043</v>
      </c>
      <c r="AI1858" t="s">
        <v>949</v>
      </c>
      <c r="AJ1858">
        <v>878543976</v>
      </c>
      <c r="AN1858">
        <v>260001</v>
      </c>
      <c r="BB1858" s="22">
        <v>-37.5</v>
      </c>
      <c r="BF1858">
        <f t="shared" ref="BF1858:BF1921" si="133">+BC1858+BD1858</f>
        <v>0</v>
      </c>
      <c r="BG1858" s="22">
        <f t="shared" ref="BG1858:BG1921" si="134">+BF1858-I1858</f>
        <v>0</v>
      </c>
      <c r="BH1858" s="61" t="s">
        <v>71</v>
      </c>
      <c r="BI1858" t="e">
        <f>+VLOOKUP(AG1858,Sheet4!A:A,1,FALSE())</f>
        <v>#N/A</v>
      </c>
      <c r="BN1858" s="62">
        <f t="shared" si="132"/>
        <v>0</v>
      </c>
      <c r="BO1858" t="s">
        <v>1044</v>
      </c>
    </row>
    <row r="1859" spans="1:68" ht="12.75" hidden="1" customHeight="1" x14ac:dyDescent="0.3">
      <c r="A1859" s="60">
        <v>46114</v>
      </c>
      <c r="B1859" t="s">
        <v>82</v>
      </c>
      <c r="F1859" s="63">
        <v>3</v>
      </c>
      <c r="G1859">
        <v>1.5</v>
      </c>
      <c r="H1859" s="22">
        <v>0</v>
      </c>
      <c r="I1859" s="22">
        <v>0</v>
      </c>
      <c r="J1859" s="22">
        <f t="shared" si="131"/>
        <v>-1.5</v>
      </c>
      <c r="K1859" s="22"/>
      <c r="L1859" s="22"/>
      <c r="R1859" t="s">
        <v>83</v>
      </c>
      <c r="V1859">
        <v>2601214</v>
      </c>
      <c r="W1859" t="s">
        <v>1041</v>
      </c>
      <c r="X1859" t="s">
        <v>66</v>
      </c>
      <c r="Y1859" t="s">
        <v>946</v>
      </c>
      <c r="Z1859" t="s">
        <v>1042</v>
      </c>
      <c r="AG1859" t="s">
        <v>1041</v>
      </c>
      <c r="AH1859" t="s">
        <v>1043</v>
      </c>
      <c r="AI1859" t="s">
        <v>949</v>
      </c>
      <c r="AJ1859">
        <v>878543976</v>
      </c>
      <c r="AN1859">
        <v>260001</v>
      </c>
      <c r="BB1859" s="22">
        <v>-3</v>
      </c>
      <c r="BF1859">
        <f t="shared" si="133"/>
        <v>0</v>
      </c>
      <c r="BG1859" s="22">
        <f t="shared" si="134"/>
        <v>0</v>
      </c>
      <c r="BH1859" s="61" t="s">
        <v>71</v>
      </c>
      <c r="BI1859" t="e">
        <f>+VLOOKUP(AG1859,Sheet4!A:A,1,FALSE())</f>
        <v>#N/A</v>
      </c>
      <c r="BN1859" s="62">
        <f t="shared" si="132"/>
        <v>0</v>
      </c>
      <c r="BO1859" t="s">
        <v>1044</v>
      </c>
    </row>
    <row r="1860" spans="1:68" ht="12.75" hidden="1" customHeight="1" x14ac:dyDescent="0.3">
      <c r="A1860" s="60">
        <v>46114</v>
      </c>
      <c r="B1860" t="s">
        <v>82</v>
      </c>
      <c r="F1860" s="63">
        <v>3</v>
      </c>
      <c r="G1860">
        <v>1.5</v>
      </c>
      <c r="H1860" s="22">
        <v>0</v>
      </c>
      <c r="I1860" s="22">
        <v>0</v>
      </c>
      <c r="J1860" s="22">
        <f t="shared" si="131"/>
        <v>-1.5</v>
      </c>
      <c r="K1860" s="22"/>
      <c r="L1860" s="22"/>
      <c r="R1860" t="s">
        <v>83</v>
      </c>
      <c r="V1860">
        <v>2601214</v>
      </c>
      <c r="W1860" t="s">
        <v>1041</v>
      </c>
      <c r="X1860" t="s">
        <v>66</v>
      </c>
      <c r="Y1860" t="s">
        <v>946</v>
      </c>
      <c r="Z1860" t="s">
        <v>1045</v>
      </c>
      <c r="AG1860" t="s">
        <v>1041</v>
      </c>
      <c r="AH1860" t="s">
        <v>1043</v>
      </c>
      <c r="AI1860" t="s">
        <v>949</v>
      </c>
      <c r="AJ1860">
        <v>878543976</v>
      </c>
      <c r="AN1860">
        <v>260001</v>
      </c>
      <c r="BB1860" s="22">
        <v>-3</v>
      </c>
      <c r="BF1860">
        <f t="shared" si="133"/>
        <v>0</v>
      </c>
      <c r="BG1860" s="22">
        <f t="shared" si="134"/>
        <v>0</v>
      </c>
      <c r="BH1860" s="61" t="s">
        <v>71</v>
      </c>
      <c r="BI1860" t="e">
        <f>+VLOOKUP(AG1860,Sheet4!A:A,1,FALSE())</f>
        <v>#N/A</v>
      </c>
      <c r="BN1860" s="62">
        <f t="shared" si="132"/>
        <v>0</v>
      </c>
      <c r="BO1860" t="s">
        <v>1044</v>
      </c>
    </row>
    <row r="1861" spans="1:68" ht="12.75" hidden="1" customHeight="1" x14ac:dyDescent="0.3">
      <c r="A1861" s="60">
        <v>46114</v>
      </c>
      <c r="B1861" t="s">
        <v>84</v>
      </c>
      <c r="F1861">
        <v>50</v>
      </c>
      <c r="G1861">
        <v>50</v>
      </c>
      <c r="H1861" s="22">
        <v>0</v>
      </c>
      <c r="I1861" s="22">
        <v>0</v>
      </c>
      <c r="J1861" s="22">
        <f t="shared" si="131"/>
        <v>-50</v>
      </c>
      <c r="K1861" s="22"/>
      <c r="L1861" s="22">
        <f>I1861/50</f>
        <v>0</v>
      </c>
      <c r="R1861" t="s">
        <v>85</v>
      </c>
      <c r="V1861">
        <v>2601214</v>
      </c>
      <c r="W1861" t="s">
        <v>1041</v>
      </c>
      <c r="X1861" t="s">
        <v>66</v>
      </c>
      <c r="Y1861" t="s">
        <v>946</v>
      </c>
      <c r="Z1861" t="s">
        <v>1042</v>
      </c>
      <c r="AG1861" t="s">
        <v>1041</v>
      </c>
      <c r="AH1861" t="s">
        <v>1043</v>
      </c>
      <c r="AI1861" t="s">
        <v>949</v>
      </c>
      <c r="AJ1861">
        <v>878543976</v>
      </c>
      <c r="AN1861">
        <v>260001</v>
      </c>
      <c r="BB1861" s="22">
        <v>-50</v>
      </c>
      <c r="BF1861">
        <f t="shared" si="133"/>
        <v>0</v>
      </c>
      <c r="BG1861" s="22">
        <f t="shared" si="134"/>
        <v>0</v>
      </c>
      <c r="BH1861" s="61" t="s">
        <v>71</v>
      </c>
      <c r="BI1861" t="e">
        <f>+VLOOKUP(AG1861,Sheet4!A:A,1,FALSE())</f>
        <v>#N/A</v>
      </c>
      <c r="BN1861" s="62">
        <f t="shared" si="132"/>
        <v>0</v>
      </c>
      <c r="BO1861" t="s">
        <v>1044</v>
      </c>
    </row>
    <row r="1862" spans="1:68" ht="12.75" hidden="1" customHeight="1" x14ac:dyDescent="0.3">
      <c r="A1862" s="60">
        <v>46114</v>
      </c>
      <c r="B1862" t="s">
        <v>84</v>
      </c>
      <c r="F1862">
        <v>50</v>
      </c>
      <c r="G1862">
        <v>50</v>
      </c>
      <c r="H1862" s="22">
        <v>0</v>
      </c>
      <c r="I1862" s="22">
        <v>0</v>
      </c>
      <c r="J1862" s="22">
        <f t="shared" si="131"/>
        <v>-50</v>
      </c>
      <c r="K1862" s="22"/>
      <c r="L1862" s="22">
        <f>I1862/50</f>
        <v>0</v>
      </c>
      <c r="R1862" t="s">
        <v>85</v>
      </c>
      <c r="V1862">
        <v>2601214</v>
      </c>
      <c r="W1862" t="s">
        <v>1041</v>
      </c>
      <c r="X1862" t="s">
        <v>66</v>
      </c>
      <c r="Y1862" t="s">
        <v>946</v>
      </c>
      <c r="Z1862" t="s">
        <v>1045</v>
      </c>
      <c r="AG1862" t="s">
        <v>1041</v>
      </c>
      <c r="AH1862" t="s">
        <v>1043</v>
      </c>
      <c r="AI1862" t="s">
        <v>949</v>
      </c>
      <c r="AJ1862">
        <v>878543976</v>
      </c>
      <c r="AN1862">
        <v>260001</v>
      </c>
      <c r="BB1862" s="22">
        <v>-50</v>
      </c>
      <c r="BF1862">
        <f t="shared" si="133"/>
        <v>0</v>
      </c>
      <c r="BG1862" s="22">
        <f t="shared" si="134"/>
        <v>0</v>
      </c>
      <c r="BH1862" s="61" t="s">
        <v>71</v>
      </c>
      <c r="BI1862" t="e">
        <f>+VLOOKUP(AG1862,Sheet4!A:A,1,FALSE())</f>
        <v>#N/A</v>
      </c>
      <c r="BN1862" s="62">
        <f t="shared" si="132"/>
        <v>0</v>
      </c>
      <c r="BO1862" t="s">
        <v>1044</v>
      </c>
    </row>
    <row r="1863" spans="1:68" ht="12.75" customHeight="1" x14ac:dyDescent="0.3">
      <c r="A1863" s="60">
        <v>46114</v>
      </c>
      <c r="B1863" t="s">
        <v>63</v>
      </c>
      <c r="F1863">
        <v>15</v>
      </c>
      <c r="G1863">
        <v>15</v>
      </c>
      <c r="H1863">
        <v>15</v>
      </c>
      <c r="I1863">
        <v>15</v>
      </c>
      <c r="J1863" s="22">
        <v>0</v>
      </c>
      <c r="R1863" t="s">
        <v>64</v>
      </c>
      <c r="V1863">
        <v>2601215</v>
      </c>
      <c r="W1863" t="s">
        <v>1046</v>
      </c>
      <c r="X1863" t="s">
        <v>94</v>
      </c>
      <c r="Y1863" t="s">
        <v>449</v>
      </c>
      <c r="Z1863" t="s">
        <v>1047</v>
      </c>
      <c r="AG1863" t="s">
        <v>1046</v>
      </c>
      <c r="AH1863" t="s">
        <v>1048</v>
      </c>
      <c r="AI1863" t="s">
        <v>452</v>
      </c>
      <c r="AJ1863">
        <v>841531551</v>
      </c>
      <c r="AN1863">
        <v>260001</v>
      </c>
      <c r="BF1863">
        <f t="shared" si="133"/>
        <v>0</v>
      </c>
      <c r="BG1863" s="22">
        <f t="shared" si="134"/>
        <v>-15</v>
      </c>
      <c r="BH1863" s="61" t="s">
        <v>71</v>
      </c>
      <c r="BI1863" t="e">
        <f>+VLOOKUP(AG1863,Sheet4!A:A,1,FALSE())</f>
        <v>#N/A</v>
      </c>
      <c r="BN1863" s="62">
        <v>0</v>
      </c>
      <c r="BO1863" t="s">
        <v>1049</v>
      </c>
      <c r="BP1863" t="s">
        <v>101</v>
      </c>
    </row>
    <row r="1864" spans="1:68" ht="12.75" customHeight="1" x14ac:dyDescent="0.3">
      <c r="A1864" s="60">
        <v>46114</v>
      </c>
      <c r="B1864" t="s">
        <v>63</v>
      </c>
      <c r="F1864">
        <v>2775</v>
      </c>
      <c r="G1864">
        <v>2775</v>
      </c>
      <c r="H1864">
        <v>3720</v>
      </c>
      <c r="I1864">
        <v>3720</v>
      </c>
      <c r="J1864" s="22">
        <v>945</v>
      </c>
      <c r="R1864" t="s">
        <v>64</v>
      </c>
      <c r="V1864">
        <v>2601215</v>
      </c>
      <c r="W1864" t="s">
        <v>1046</v>
      </c>
      <c r="X1864" t="s">
        <v>94</v>
      </c>
      <c r="Y1864" t="s">
        <v>449</v>
      </c>
      <c r="Z1864" t="s">
        <v>1050</v>
      </c>
      <c r="AG1864" t="s">
        <v>1046</v>
      </c>
      <c r="AH1864" t="s">
        <v>1048</v>
      </c>
      <c r="AI1864" t="s">
        <v>452</v>
      </c>
      <c r="AJ1864">
        <v>841531551</v>
      </c>
      <c r="AN1864">
        <v>260001</v>
      </c>
      <c r="BF1864">
        <f t="shared" si="133"/>
        <v>0</v>
      </c>
      <c r="BG1864" s="22">
        <f t="shared" si="134"/>
        <v>-3720</v>
      </c>
      <c r="BH1864" s="61" t="s">
        <v>71</v>
      </c>
      <c r="BI1864" t="e">
        <f>+VLOOKUP(AG1864,Sheet4!A:A,1,FALSE())</f>
        <v>#N/A</v>
      </c>
      <c r="BN1864" s="62">
        <v>945</v>
      </c>
      <c r="BO1864" t="s">
        <v>1049</v>
      </c>
      <c r="BP1864" t="s">
        <v>101</v>
      </c>
    </row>
    <row r="1865" spans="1:68" ht="12.75" customHeight="1" x14ac:dyDescent="0.3">
      <c r="A1865" s="60">
        <v>46114</v>
      </c>
      <c r="B1865" t="s">
        <v>63</v>
      </c>
      <c r="F1865">
        <v>765</v>
      </c>
      <c r="G1865">
        <v>765</v>
      </c>
      <c r="H1865">
        <v>1020</v>
      </c>
      <c r="I1865">
        <v>1020</v>
      </c>
      <c r="J1865" s="22">
        <v>255</v>
      </c>
      <c r="R1865" t="s">
        <v>64</v>
      </c>
      <c r="V1865">
        <v>2601215</v>
      </c>
      <c r="W1865" t="s">
        <v>1046</v>
      </c>
      <c r="X1865" t="s">
        <v>94</v>
      </c>
      <c r="Y1865" t="s">
        <v>449</v>
      </c>
      <c r="Z1865" t="s">
        <v>1051</v>
      </c>
      <c r="AG1865" t="s">
        <v>1046</v>
      </c>
      <c r="AH1865" t="s">
        <v>1048</v>
      </c>
      <c r="AI1865" t="s">
        <v>452</v>
      </c>
      <c r="AJ1865">
        <v>841531551</v>
      </c>
      <c r="AN1865">
        <v>260001</v>
      </c>
      <c r="BF1865">
        <f t="shared" si="133"/>
        <v>0</v>
      </c>
      <c r="BG1865" s="22">
        <f t="shared" si="134"/>
        <v>-1020</v>
      </c>
      <c r="BH1865" s="61" t="s">
        <v>71</v>
      </c>
      <c r="BI1865" t="e">
        <f>+VLOOKUP(AG1865,Sheet4!A:A,1,FALSE())</f>
        <v>#N/A</v>
      </c>
      <c r="BN1865" s="62">
        <v>255</v>
      </c>
      <c r="BO1865" t="s">
        <v>1049</v>
      </c>
      <c r="BP1865" t="s">
        <v>101</v>
      </c>
    </row>
    <row r="1866" spans="1:68" ht="12.75" customHeight="1" x14ac:dyDescent="0.3">
      <c r="A1866" s="60">
        <v>46114</v>
      </c>
      <c r="B1866" t="s">
        <v>63</v>
      </c>
      <c r="F1866">
        <v>285</v>
      </c>
      <c r="G1866">
        <v>285</v>
      </c>
      <c r="H1866">
        <v>390</v>
      </c>
      <c r="I1866">
        <v>390</v>
      </c>
      <c r="J1866" s="22">
        <v>105</v>
      </c>
      <c r="R1866" t="s">
        <v>64</v>
      </c>
      <c r="V1866">
        <v>2601215</v>
      </c>
      <c r="W1866" t="s">
        <v>1046</v>
      </c>
      <c r="X1866" t="s">
        <v>94</v>
      </c>
      <c r="Y1866" t="s">
        <v>449</v>
      </c>
      <c r="Z1866" t="s">
        <v>1052</v>
      </c>
      <c r="AG1866" t="s">
        <v>1046</v>
      </c>
      <c r="AH1866" t="s">
        <v>1048</v>
      </c>
      <c r="AI1866" t="s">
        <v>452</v>
      </c>
      <c r="AJ1866">
        <v>841531551</v>
      </c>
      <c r="AN1866">
        <v>260001</v>
      </c>
      <c r="BF1866">
        <f t="shared" si="133"/>
        <v>0</v>
      </c>
      <c r="BG1866" s="22">
        <f t="shared" si="134"/>
        <v>-390</v>
      </c>
      <c r="BH1866" s="61" t="s">
        <v>71</v>
      </c>
      <c r="BI1866" t="e">
        <f>+VLOOKUP(AG1866,Sheet4!A:A,1,FALSE())</f>
        <v>#N/A</v>
      </c>
      <c r="BN1866" s="62">
        <v>105</v>
      </c>
      <c r="BO1866" t="s">
        <v>1049</v>
      </c>
      <c r="BP1866" t="s">
        <v>101</v>
      </c>
    </row>
    <row r="1867" spans="1:68" ht="12.75" customHeight="1" x14ac:dyDescent="0.3">
      <c r="A1867" s="60">
        <v>46114</v>
      </c>
      <c r="B1867" t="s">
        <v>63</v>
      </c>
      <c r="F1867">
        <v>300</v>
      </c>
      <c r="G1867">
        <v>300</v>
      </c>
      <c r="H1867">
        <v>405</v>
      </c>
      <c r="I1867">
        <v>405</v>
      </c>
      <c r="J1867" s="22">
        <v>105</v>
      </c>
      <c r="R1867" t="s">
        <v>64</v>
      </c>
      <c r="V1867">
        <v>2601215</v>
      </c>
      <c r="W1867" t="s">
        <v>1046</v>
      </c>
      <c r="X1867" t="s">
        <v>94</v>
      </c>
      <c r="Y1867" t="s">
        <v>449</v>
      </c>
      <c r="Z1867" t="s">
        <v>1053</v>
      </c>
      <c r="AG1867" t="s">
        <v>1046</v>
      </c>
      <c r="AH1867" t="s">
        <v>1048</v>
      </c>
      <c r="AI1867" t="s">
        <v>452</v>
      </c>
      <c r="AJ1867">
        <v>841531551</v>
      </c>
      <c r="AN1867">
        <v>260001</v>
      </c>
      <c r="BF1867">
        <f t="shared" si="133"/>
        <v>0</v>
      </c>
      <c r="BG1867" s="22">
        <f t="shared" si="134"/>
        <v>-405</v>
      </c>
      <c r="BH1867" s="61" t="s">
        <v>71</v>
      </c>
      <c r="BI1867" t="e">
        <f>+VLOOKUP(AG1867,Sheet4!A:A,1,FALSE())</f>
        <v>#N/A</v>
      </c>
      <c r="BN1867" s="62">
        <v>105</v>
      </c>
      <c r="BO1867" t="s">
        <v>1049</v>
      </c>
      <c r="BP1867" t="s">
        <v>101</v>
      </c>
    </row>
    <row r="1868" spans="1:68" ht="12.75" customHeight="1" x14ac:dyDescent="0.3">
      <c r="A1868" s="60">
        <v>46114</v>
      </c>
      <c r="B1868" t="s">
        <v>63</v>
      </c>
      <c r="F1868">
        <v>270</v>
      </c>
      <c r="G1868">
        <v>270</v>
      </c>
      <c r="H1868">
        <v>360</v>
      </c>
      <c r="I1868">
        <v>360</v>
      </c>
      <c r="J1868" s="22">
        <v>90</v>
      </c>
      <c r="R1868" t="s">
        <v>64</v>
      </c>
      <c r="V1868">
        <v>2601215</v>
      </c>
      <c r="W1868" t="s">
        <v>1046</v>
      </c>
      <c r="X1868" t="s">
        <v>94</v>
      </c>
      <c r="Y1868" t="s">
        <v>449</v>
      </c>
      <c r="Z1868" t="s">
        <v>1054</v>
      </c>
      <c r="AG1868" t="s">
        <v>1046</v>
      </c>
      <c r="AH1868" t="s">
        <v>1048</v>
      </c>
      <c r="AI1868" t="s">
        <v>452</v>
      </c>
      <c r="AJ1868">
        <v>841531551</v>
      </c>
      <c r="AN1868">
        <v>260001</v>
      </c>
      <c r="BF1868">
        <f t="shared" si="133"/>
        <v>0</v>
      </c>
      <c r="BG1868" s="22">
        <f t="shared" si="134"/>
        <v>-360</v>
      </c>
      <c r="BH1868" s="61" t="s">
        <v>71</v>
      </c>
      <c r="BI1868" t="e">
        <f>+VLOOKUP(AG1868,Sheet4!A:A,1,FALSE())</f>
        <v>#N/A</v>
      </c>
      <c r="BN1868" s="62">
        <v>90</v>
      </c>
      <c r="BO1868" t="s">
        <v>1049</v>
      </c>
      <c r="BP1868" t="s">
        <v>101</v>
      </c>
    </row>
    <row r="1869" spans="1:68" ht="12.75" hidden="1" customHeight="1" x14ac:dyDescent="0.3">
      <c r="A1869" s="60">
        <v>46114</v>
      </c>
      <c r="B1869" t="s">
        <v>74</v>
      </c>
      <c r="F1869" s="63">
        <v>1</v>
      </c>
      <c r="G1869">
        <v>0.5</v>
      </c>
      <c r="H1869">
        <v>1</v>
      </c>
      <c r="I1869">
        <v>1</v>
      </c>
      <c r="J1869" s="22">
        <v>0</v>
      </c>
      <c r="R1869" t="s">
        <v>75</v>
      </c>
      <c r="V1869">
        <v>2601215</v>
      </c>
      <c r="W1869" t="s">
        <v>1046</v>
      </c>
      <c r="X1869" t="s">
        <v>94</v>
      </c>
      <c r="Y1869" t="s">
        <v>449</v>
      </c>
      <c r="Z1869" t="s">
        <v>1047</v>
      </c>
      <c r="AG1869" t="s">
        <v>1046</v>
      </c>
      <c r="AH1869" t="s">
        <v>1048</v>
      </c>
      <c r="AI1869" t="s">
        <v>452</v>
      </c>
      <c r="AJ1869">
        <v>841531551</v>
      </c>
      <c r="AN1869">
        <v>260001</v>
      </c>
      <c r="BF1869">
        <f t="shared" si="133"/>
        <v>0</v>
      </c>
      <c r="BG1869" s="22">
        <f t="shared" si="134"/>
        <v>-1</v>
      </c>
      <c r="BH1869" s="61" t="s">
        <v>71</v>
      </c>
      <c r="BI1869" t="e">
        <f>+VLOOKUP(AG1869,Sheet4!A:A,1,FALSE())</f>
        <v>#N/A</v>
      </c>
      <c r="BN1869" s="62">
        <v>0</v>
      </c>
      <c r="BO1869" t="s">
        <v>1049</v>
      </c>
    </row>
    <row r="1870" spans="1:68" ht="12.75" hidden="1" customHeight="1" x14ac:dyDescent="0.3">
      <c r="A1870" s="60">
        <v>46114</v>
      </c>
      <c r="B1870" t="s">
        <v>74</v>
      </c>
      <c r="F1870" s="63">
        <v>185</v>
      </c>
      <c r="G1870">
        <v>92.5</v>
      </c>
      <c r="H1870">
        <v>248</v>
      </c>
      <c r="I1870">
        <v>248</v>
      </c>
      <c r="J1870" s="22">
        <v>63</v>
      </c>
      <c r="R1870" t="s">
        <v>75</v>
      </c>
      <c r="V1870">
        <v>2601215</v>
      </c>
      <c r="W1870" t="s">
        <v>1046</v>
      </c>
      <c r="X1870" t="s">
        <v>94</v>
      </c>
      <c r="Y1870" t="s">
        <v>449</v>
      </c>
      <c r="Z1870" t="s">
        <v>1050</v>
      </c>
      <c r="AG1870" t="s">
        <v>1046</v>
      </c>
      <c r="AH1870" t="s">
        <v>1048</v>
      </c>
      <c r="AI1870" t="s">
        <v>452</v>
      </c>
      <c r="AJ1870">
        <v>841531551</v>
      </c>
      <c r="AN1870">
        <v>260001</v>
      </c>
      <c r="BF1870">
        <f t="shared" si="133"/>
        <v>0</v>
      </c>
      <c r="BG1870" s="22">
        <f t="shared" si="134"/>
        <v>-248</v>
      </c>
      <c r="BH1870" s="61" t="s">
        <v>71</v>
      </c>
      <c r="BI1870" t="e">
        <f>+VLOOKUP(AG1870,Sheet4!A:A,1,FALSE())</f>
        <v>#N/A</v>
      </c>
      <c r="BN1870" s="62">
        <v>63</v>
      </c>
      <c r="BO1870" t="s">
        <v>1049</v>
      </c>
    </row>
    <row r="1871" spans="1:68" ht="12.75" hidden="1" customHeight="1" x14ac:dyDescent="0.3">
      <c r="A1871" s="60">
        <v>46114</v>
      </c>
      <c r="B1871" t="s">
        <v>74</v>
      </c>
      <c r="F1871" s="63">
        <v>51</v>
      </c>
      <c r="G1871">
        <v>25.5</v>
      </c>
      <c r="H1871">
        <v>68</v>
      </c>
      <c r="I1871">
        <v>68</v>
      </c>
      <c r="J1871" s="22">
        <v>17</v>
      </c>
      <c r="R1871" t="s">
        <v>75</v>
      </c>
      <c r="V1871">
        <v>2601215</v>
      </c>
      <c r="W1871" t="s">
        <v>1046</v>
      </c>
      <c r="X1871" t="s">
        <v>94</v>
      </c>
      <c r="Y1871" t="s">
        <v>449</v>
      </c>
      <c r="Z1871" t="s">
        <v>1051</v>
      </c>
      <c r="AG1871" t="s">
        <v>1046</v>
      </c>
      <c r="AH1871" t="s">
        <v>1048</v>
      </c>
      <c r="AI1871" t="s">
        <v>452</v>
      </c>
      <c r="AJ1871">
        <v>841531551</v>
      </c>
      <c r="AN1871">
        <v>260001</v>
      </c>
      <c r="BF1871">
        <f t="shared" si="133"/>
        <v>0</v>
      </c>
      <c r="BG1871" s="22">
        <f t="shared" si="134"/>
        <v>-68</v>
      </c>
      <c r="BH1871" s="61" t="s">
        <v>71</v>
      </c>
      <c r="BI1871" t="e">
        <f>+VLOOKUP(AG1871,Sheet4!A:A,1,FALSE())</f>
        <v>#N/A</v>
      </c>
      <c r="BN1871" s="62">
        <v>17</v>
      </c>
      <c r="BO1871" t="s">
        <v>1049</v>
      </c>
    </row>
    <row r="1872" spans="1:68" ht="12.75" hidden="1" customHeight="1" x14ac:dyDescent="0.3">
      <c r="A1872" s="60">
        <v>46114</v>
      </c>
      <c r="B1872" t="s">
        <v>74</v>
      </c>
      <c r="F1872" s="63">
        <v>19</v>
      </c>
      <c r="G1872">
        <v>9.5</v>
      </c>
      <c r="H1872">
        <v>26</v>
      </c>
      <c r="I1872">
        <v>26</v>
      </c>
      <c r="J1872" s="22">
        <v>7</v>
      </c>
      <c r="R1872" t="s">
        <v>75</v>
      </c>
      <c r="V1872">
        <v>2601215</v>
      </c>
      <c r="W1872" t="s">
        <v>1046</v>
      </c>
      <c r="X1872" t="s">
        <v>94</v>
      </c>
      <c r="Y1872" t="s">
        <v>449</v>
      </c>
      <c r="Z1872" t="s">
        <v>1052</v>
      </c>
      <c r="AG1872" t="s">
        <v>1046</v>
      </c>
      <c r="AH1872" t="s">
        <v>1048</v>
      </c>
      <c r="AI1872" t="s">
        <v>452</v>
      </c>
      <c r="AJ1872">
        <v>841531551</v>
      </c>
      <c r="AN1872">
        <v>260001</v>
      </c>
      <c r="BF1872">
        <f t="shared" si="133"/>
        <v>0</v>
      </c>
      <c r="BG1872" s="22">
        <f t="shared" si="134"/>
        <v>-26</v>
      </c>
      <c r="BH1872" s="61" t="s">
        <v>71</v>
      </c>
      <c r="BI1872" t="e">
        <f>+VLOOKUP(AG1872,Sheet4!A:A,1,FALSE())</f>
        <v>#N/A</v>
      </c>
      <c r="BN1872" s="62">
        <v>7</v>
      </c>
      <c r="BO1872" t="s">
        <v>1049</v>
      </c>
    </row>
    <row r="1873" spans="1:67" ht="12.75" hidden="1" customHeight="1" x14ac:dyDescent="0.3">
      <c r="A1873" s="60">
        <v>46114</v>
      </c>
      <c r="B1873" t="s">
        <v>74</v>
      </c>
      <c r="F1873" s="63">
        <v>20</v>
      </c>
      <c r="G1873">
        <v>10</v>
      </c>
      <c r="H1873">
        <v>27</v>
      </c>
      <c r="I1873">
        <v>27</v>
      </c>
      <c r="J1873" s="22">
        <v>7</v>
      </c>
      <c r="R1873" t="s">
        <v>75</v>
      </c>
      <c r="V1873">
        <v>2601215</v>
      </c>
      <c r="W1873" t="s">
        <v>1046</v>
      </c>
      <c r="X1873" t="s">
        <v>94</v>
      </c>
      <c r="Y1873" t="s">
        <v>449</v>
      </c>
      <c r="Z1873" t="s">
        <v>1053</v>
      </c>
      <c r="AG1873" t="s">
        <v>1046</v>
      </c>
      <c r="AH1873" t="s">
        <v>1048</v>
      </c>
      <c r="AI1873" t="s">
        <v>452</v>
      </c>
      <c r="AJ1873">
        <v>841531551</v>
      </c>
      <c r="AN1873">
        <v>260001</v>
      </c>
      <c r="BF1873">
        <f t="shared" si="133"/>
        <v>0</v>
      </c>
      <c r="BG1873" s="22">
        <f t="shared" si="134"/>
        <v>-27</v>
      </c>
      <c r="BH1873" s="61" t="s">
        <v>71</v>
      </c>
      <c r="BI1873" t="e">
        <f>+VLOOKUP(AG1873,Sheet4!A:A,1,FALSE())</f>
        <v>#N/A</v>
      </c>
      <c r="BN1873" s="62">
        <v>7</v>
      </c>
      <c r="BO1873" t="s">
        <v>1049</v>
      </c>
    </row>
    <row r="1874" spans="1:67" ht="12.75" hidden="1" customHeight="1" x14ac:dyDescent="0.3">
      <c r="A1874" s="60">
        <v>46114</v>
      </c>
      <c r="B1874" t="s">
        <v>74</v>
      </c>
      <c r="F1874" s="63">
        <v>18</v>
      </c>
      <c r="G1874">
        <v>9</v>
      </c>
      <c r="H1874">
        <v>24</v>
      </c>
      <c r="I1874">
        <v>24</v>
      </c>
      <c r="J1874" s="22">
        <v>6</v>
      </c>
      <c r="R1874" t="s">
        <v>75</v>
      </c>
      <c r="V1874">
        <v>2601215</v>
      </c>
      <c r="W1874" t="s">
        <v>1046</v>
      </c>
      <c r="X1874" t="s">
        <v>94</v>
      </c>
      <c r="Y1874" t="s">
        <v>449</v>
      </c>
      <c r="Z1874" t="s">
        <v>1054</v>
      </c>
      <c r="AG1874" t="s">
        <v>1046</v>
      </c>
      <c r="AH1874" t="s">
        <v>1048</v>
      </c>
      <c r="AI1874" t="s">
        <v>452</v>
      </c>
      <c r="AJ1874">
        <v>841531551</v>
      </c>
      <c r="AN1874">
        <v>260001</v>
      </c>
      <c r="BF1874">
        <f t="shared" si="133"/>
        <v>0</v>
      </c>
      <c r="BG1874" s="22">
        <f t="shared" si="134"/>
        <v>-24</v>
      </c>
      <c r="BH1874" s="61" t="s">
        <v>71</v>
      </c>
      <c r="BI1874" t="e">
        <f>+VLOOKUP(AG1874,Sheet4!A:A,1,FALSE())</f>
        <v>#N/A</v>
      </c>
      <c r="BN1874" s="62">
        <v>6</v>
      </c>
      <c r="BO1874" t="s">
        <v>1049</v>
      </c>
    </row>
    <row r="1875" spans="1:67" ht="12.75" hidden="1" customHeight="1" x14ac:dyDescent="0.3">
      <c r="A1875" s="60">
        <v>46114</v>
      </c>
      <c r="B1875" t="s">
        <v>76</v>
      </c>
      <c r="F1875">
        <v>20</v>
      </c>
      <c r="G1875">
        <v>20</v>
      </c>
      <c r="H1875">
        <v>20</v>
      </c>
      <c r="I1875">
        <v>20</v>
      </c>
      <c r="J1875" s="22">
        <v>0</v>
      </c>
      <c r="R1875" t="s">
        <v>77</v>
      </c>
      <c r="V1875">
        <v>2601215</v>
      </c>
      <c r="W1875" t="s">
        <v>1046</v>
      </c>
      <c r="X1875" t="s">
        <v>94</v>
      </c>
      <c r="Y1875" t="s">
        <v>449</v>
      </c>
      <c r="Z1875" t="s">
        <v>1047</v>
      </c>
      <c r="AG1875" t="s">
        <v>1046</v>
      </c>
      <c r="AH1875" t="s">
        <v>1048</v>
      </c>
      <c r="AI1875" t="s">
        <v>452</v>
      </c>
      <c r="AJ1875">
        <v>841531551</v>
      </c>
      <c r="AN1875">
        <v>260001</v>
      </c>
      <c r="BF1875">
        <f t="shared" si="133"/>
        <v>0</v>
      </c>
      <c r="BG1875" s="22">
        <f t="shared" si="134"/>
        <v>-20</v>
      </c>
      <c r="BH1875" s="61" t="s">
        <v>71</v>
      </c>
      <c r="BI1875" t="e">
        <f>+VLOOKUP(AG1875,Sheet4!A:A,1,FALSE())</f>
        <v>#N/A</v>
      </c>
      <c r="BN1875" s="62">
        <v>0</v>
      </c>
      <c r="BO1875" t="s">
        <v>1049</v>
      </c>
    </row>
    <row r="1876" spans="1:67" ht="12.75" hidden="1" customHeight="1" x14ac:dyDescent="0.3">
      <c r="A1876" s="60">
        <v>46114</v>
      </c>
      <c r="B1876" t="s">
        <v>76</v>
      </c>
      <c r="F1876">
        <v>3700</v>
      </c>
      <c r="G1876">
        <v>3700</v>
      </c>
      <c r="H1876">
        <v>4960</v>
      </c>
      <c r="I1876">
        <v>4960</v>
      </c>
      <c r="J1876" s="22">
        <v>1260</v>
      </c>
      <c r="R1876" t="s">
        <v>77</v>
      </c>
      <c r="V1876">
        <v>2601215</v>
      </c>
      <c r="W1876" t="s">
        <v>1046</v>
      </c>
      <c r="X1876" t="s">
        <v>94</v>
      </c>
      <c r="Y1876" t="s">
        <v>449</v>
      </c>
      <c r="Z1876" t="s">
        <v>1050</v>
      </c>
      <c r="AG1876" t="s">
        <v>1046</v>
      </c>
      <c r="AH1876" t="s">
        <v>1048</v>
      </c>
      <c r="AI1876" t="s">
        <v>452</v>
      </c>
      <c r="AJ1876">
        <v>841531551</v>
      </c>
      <c r="AN1876">
        <v>260001</v>
      </c>
      <c r="BF1876">
        <f t="shared" si="133"/>
        <v>0</v>
      </c>
      <c r="BG1876" s="22">
        <f t="shared" si="134"/>
        <v>-4960</v>
      </c>
      <c r="BH1876" s="61" t="s">
        <v>71</v>
      </c>
      <c r="BI1876" t="e">
        <f>+VLOOKUP(AG1876,Sheet4!A:A,1,FALSE())</f>
        <v>#N/A</v>
      </c>
      <c r="BN1876" s="62">
        <v>1260</v>
      </c>
      <c r="BO1876" t="s">
        <v>1049</v>
      </c>
    </row>
    <row r="1877" spans="1:67" ht="12.75" hidden="1" customHeight="1" x14ac:dyDescent="0.3">
      <c r="A1877" s="60">
        <v>46114</v>
      </c>
      <c r="B1877" t="s">
        <v>76</v>
      </c>
      <c r="F1877">
        <v>1020</v>
      </c>
      <c r="G1877">
        <v>1020</v>
      </c>
      <c r="H1877">
        <v>1360</v>
      </c>
      <c r="I1877">
        <v>1360</v>
      </c>
      <c r="J1877" s="22">
        <v>340</v>
      </c>
      <c r="R1877" t="s">
        <v>77</v>
      </c>
      <c r="V1877">
        <v>2601215</v>
      </c>
      <c r="W1877" t="s">
        <v>1046</v>
      </c>
      <c r="X1877" t="s">
        <v>94</v>
      </c>
      <c r="Y1877" t="s">
        <v>449</v>
      </c>
      <c r="Z1877" t="s">
        <v>1051</v>
      </c>
      <c r="AG1877" t="s">
        <v>1046</v>
      </c>
      <c r="AH1877" t="s">
        <v>1048</v>
      </c>
      <c r="AI1877" t="s">
        <v>452</v>
      </c>
      <c r="AJ1877">
        <v>841531551</v>
      </c>
      <c r="AN1877">
        <v>260001</v>
      </c>
      <c r="BF1877">
        <f t="shared" si="133"/>
        <v>0</v>
      </c>
      <c r="BG1877" s="22">
        <f t="shared" si="134"/>
        <v>-1360</v>
      </c>
      <c r="BH1877" s="61" t="s">
        <v>71</v>
      </c>
      <c r="BI1877" t="e">
        <f>+VLOOKUP(AG1877,Sheet4!A:A,1,FALSE())</f>
        <v>#N/A</v>
      </c>
      <c r="BN1877" s="62">
        <v>340</v>
      </c>
      <c r="BO1877" t="s">
        <v>1049</v>
      </c>
    </row>
    <row r="1878" spans="1:67" ht="12.75" hidden="1" customHeight="1" x14ac:dyDescent="0.3">
      <c r="A1878" s="60">
        <v>46114</v>
      </c>
      <c r="B1878" t="s">
        <v>76</v>
      </c>
      <c r="F1878">
        <v>380</v>
      </c>
      <c r="G1878">
        <v>380</v>
      </c>
      <c r="H1878">
        <v>520</v>
      </c>
      <c r="I1878">
        <v>520</v>
      </c>
      <c r="J1878" s="22">
        <v>140</v>
      </c>
      <c r="R1878" t="s">
        <v>77</v>
      </c>
      <c r="V1878">
        <v>2601215</v>
      </c>
      <c r="W1878" t="s">
        <v>1046</v>
      </c>
      <c r="X1878" t="s">
        <v>94</v>
      </c>
      <c r="Y1878" t="s">
        <v>449</v>
      </c>
      <c r="Z1878" t="s">
        <v>1052</v>
      </c>
      <c r="AG1878" t="s">
        <v>1046</v>
      </c>
      <c r="AH1878" t="s">
        <v>1048</v>
      </c>
      <c r="AI1878" t="s">
        <v>452</v>
      </c>
      <c r="AJ1878">
        <v>841531551</v>
      </c>
      <c r="AN1878">
        <v>260001</v>
      </c>
      <c r="BF1878">
        <f t="shared" si="133"/>
        <v>0</v>
      </c>
      <c r="BG1878" s="22">
        <f t="shared" si="134"/>
        <v>-520</v>
      </c>
      <c r="BH1878" s="61" t="s">
        <v>71</v>
      </c>
      <c r="BI1878" t="e">
        <f>+VLOOKUP(AG1878,Sheet4!A:A,1,FALSE())</f>
        <v>#N/A</v>
      </c>
      <c r="BN1878" s="62">
        <v>140</v>
      </c>
      <c r="BO1878" t="s">
        <v>1049</v>
      </c>
    </row>
    <row r="1879" spans="1:67" ht="12.75" hidden="1" customHeight="1" x14ac:dyDescent="0.3">
      <c r="A1879" s="60">
        <v>46114</v>
      </c>
      <c r="B1879" t="s">
        <v>76</v>
      </c>
      <c r="F1879">
        <v>400</v>
      </c>
      <c r="G1879">
        <v>400</v>
      </c>
      <c r="H1879">
        <v>540</v>
      </c>
      <c r="I1879">
        <v>540</v>
      </c>
      <c r="J1879" s="22">
        <v>140</v>
      </c>
      <c r="R1879" t="s">
        <v>77</v>
      </c>
      <c r="V1879">
        <v>2601215</v>
      </c>
      <c r="W1879" t="s">
        <v>1046</v>
      </c>
      <c r="X1879" t="s">
        <v>94</v>
      </c>
      <c r="Y1879" t="s">
        <v>449</v>
      </c>
      <c r="Z1879" t="s">
        <v>1053</v>
      </c>
      <c r="AG1879" t="s">
        <v>1046</v>
      </c>
      <c r="AH1879" t="s">
        <v>1048</v>
      </c>
      <c r="AI1879" t="s">
        <v>452</v>
      </c>
      <c r="AJ1879">
        <v>841531551</v>
      </c>
      <c r="AN1879">
        <v>260001</v>
      </c>
      <c r="BF1879">
        <f t="shared" si="133"/>
        <v>0</v>
      </c>
      <c r="BG1879" s="22">
        <f t="shared" si="134"/>
        <v>-540</v>
      </c>
      <c r="BH1879" s="61" t="s">
        <v>71</v>
      </c>
      <c r="BI1879" t="e">
        <f>+VLOOKUP(AG1879,Sheet4!A:A,1,FALSE())</f>
        <v>#N/A</v>
      </c>
      <c r="BN1879" s="62">
        <v>140</v>
      </c>
      <c r="BO1879" t="s">
        <v>1049</v>
      </c>
    </row>
    <row r="1880" spans="1:67" ht="12.75" hidden="1" customHeight="1" x14ac:dyDescent="0.3">
      <c r="A1880" s="60">
        <v>46114</v>
      </c>
      <c r="B1880" t="s">
        <v>76</v>
      </c>
      <c r="F1880">
        <v>360</v>
      </c>
      <c r="G1880">
        <v>360</v>
      </c>
      <c r="H1880">
        <v>480</v>
      </c>
      <c r="I1880">
        <v>480</v>
      </c>
      <c r="J1880" s="22">
        <v>120</v>
      </c>
      <c r="R1880" t="s">
        <v>77</v>
      </c>
      <c r="V1880">
        <v>2601215</v>
      </c>
      <c r="W1880" t="s">
        <v>1046</v>
      </c>
      <c r="X1880" t="s">
        <v>94</v>
      </c>
      <c r="Y1880" t="s">
        <v>449</v>
      </c>
      <c r="Z1880" t="s">
        <v>1054</v>
      </c>
      <c r="AG1880" t="s">
        <v>1046</v>
      </c>
      <c r="AH1880" t="s">
        <v>1048</v>
      </c>
      <c r="AI1880" t="s">
        <v>452</v>
      </c>
      <c r="AJ1880">
        <v>841531551</v>
      </c>
      <c r="AN1880">
        <v>260001</v>
      </c>
      <c r="BF1880">
        <f t="shared" si="133"/>
        <v>0</v>
      </c>
      <c r="BG1880" s="22">
        <f t="shared" si="134"/>
        <v>-480</v>
      </c>
      <c r="BH1880" s="61" t="s">
        <v>71</v>
      </c>
      <c r="BI1880" t="e">
        <f>+VLOOKUP(AG1880,Sheet4!A:A,1,FALSE())</f>
        <v>#N/A</v>
      </c>
      <c r="BN1880" s="62">
        <v>120</v>
      </c>
      <c r="BO1880" t="s">
        <v>1049</v>
      </c>
    </row>
    <row r="1881" spans="1:67" ht="12.75" hidden="1" customHeight="1" x14ac:dyDescent="0.3">
      <c r="A1881" s="60">
        <v>46114</v>
      </c>
      <c r="B1881" t="s">
        <v>78</v>
      </c>
      <c r="F1881" s="63">
        <v>1</v>
      </c>
      <c r="G1881">
        <v>0.5</v>
      </c>
      <c r="H1881">
        <v>1</v>
      </c>
      <c r="I1881">
        <v>1</v>
      </c>
      <c r="J1881" s="22">
        <v>0</v>
      </c>
      <c r="R1881" t="s">
        <v>79</v>
      </c>
      <c r="V1881">
        <v>2601215</v>
      </c>
      <c r="W1881" t="s">
        <v>1046</v>
      </c>
      <c r="X1881" t="s">
        <v>94</v>
      </c>
      <c r="Y1881" t="s">
        <v>449</v>
      </c>
      <c r="Z1881" t="s">
        <v>1047</v>
      </c>
      <c r="AG1881" t="s">
        <v>1046</v>
      </c>
      <c r="AH1881" t="s">
        <v>1048</v>
      </c>
      <c r="AI1881" t="s">
        <v>452</v>
      </c>
      <c r="AJ1881">
        <v>841531551</v>
      </c>
      <c r="AN1881">
        <v>260001</v>
      </c>
      <c r="BF1881">
        <f t="shared" si="133"/>
        <v>0</v>
      </c>
      <c r="BG1881" s="22">
        <f t="shared" si="134"/>
        <v>-1</v>
      </c>
      <c r="BH1881" s="61" t="s">
        <v>71</v>
      </c>
      <c r="BI1881" t="e">
        <f>+VLOOKUP(AG1881,Sheet4!A:A,1,FALSE())</f>
        <v>#N/A</v>
      </c>
      <c r="BN1881" s="62">
        <v>0</v>
      </c>
      <c r="BO1881" t="s">
        <v>1049</v>
      </c>
    </row>
    <row r="1882" spans="1:67" ht="12.75" hidden="1" customHeight="1" x14ac:dyDescent="0.3">
      <c r="A1882" s="60">
        <v>46114</v>
      </c>
      <c r="B1882" t="s">
        <v>78</v>
      </c>
      <c r="F1882" s="63">
        <v>185</v>
      </c>
      <c r="G1882">
        <v>92.5</v>
      </c>
      <c r="H1882">
        <v>248</v>
      </c>
      <c r="I1882">
        <v>248</v>
      </c>
      <c r="J1882" s="22">
        <v>63</v>
      </c>
      <c r="R1882" t="s">
        <v>79</v>
      </c>
      <c r="V1882">
        <v>2601215</v>
      </c>
      <c r="W1882" t="s">
        <v>1046</v>
      </c>
      <c r="X1882" t="s">
        <v>94</v>
      </c>
      <c r="Y1882" t="s">
        <v>449</v>
      </c>
      <c r="Z1882" t="s">
        <v>1050</v>
      </c>
      <c r="AG1882" t="s">
        <v>1046</v>
      </c>
      <c r="AH1882" t="s">
        <v>1048</v>
      </c>
      <c r="AI1882" t="s">
        <v>452</v>
      </c>
      <c r="AJ1882">
        <v>841531551</v>
      </c>
      <c r="AN1882">
        <v>260001</v>
      </c>
      <c r="BF1882">
        <f t="shared" si="133"/>
        <v>0</v>
      </c>
      <c r="BG1882" s="22">
        <f t="shared" si="134"/>
        <v>-248</v>
      </c>
      <c r="BH1882" s="61" t="s">
        <v>71</v>
      </c>
      <c r="BI1882" t="e">
        <f>+VLOOKUP(AG1882,Sheet4!A:A,1,FALSE())</f>
        <v>#N/A</v>
      </c>
      <c r="BN1882" s="62">
        <v>63</v>
      </c>
      <c r="BO1882" t="s">
        <v>1049</v>
      </c>
    </row>
    <row r="1883" spans="1:67" ht="12.75" hidden="1" customHeight="1" x14ac:dyDescent="0.3">
      <c r="A1883" s="60">
        <v>46114</v>
      </c>
      <c r="B1883" t="s">
        <v>78</v>
      </c>
      <c r="F1883" s="63">
        <v>51</v>
      </c>
      <c r="G1883">
        <v>25.5</v>
      </c>
      <c r="H1883">
        <v>68</v>
      </c>
      <c r="I1883">
        <v>68</v>
      </c>
      <c r="J1883" s="22">
        <v>17</v>
      </c>
      <c r="R1883" t="s">
        <v>79</v>
      </c>
      <c r="V1883">
        <v>2601215</v>
      </c>
      <c r="W1883" t="s">
        <v>1046</v>
      </c>
      <c r="X1883" t="s">
        <v>94</v>
      </c>
      <c r="Y1883" t="s">
        <v>449</v>
      </c>
      <c r="Z1883" t="s">
        <v>1051</v>
      </c>
      <c r="AG1883" t="s">
        <v>1046</v>
      </c>
      <c r="AH1883" t="s">
        <v>1048</v>
      </c>
      <c r="AI1883" t="s">
        <v>452</v>
      </c>
      <c r="AJ1883">
        <v>841531551</v>
      </c>
      <c r="AN1883">
        <v>260001</v>
      </c>
      <c r="BF1883">
        <f t="shared" si="133"/>
        <v>0</v>
      </c>
      <c r="BG1883" s="22">
        <f t="shared" si="134"/>
        <v>-68</v>
      </c>
      <c r="BH1883" s="61" t="s">
        <v>71</v>
      </c>
      <c r="BI1883" t="e">
        <f>+VLOOKUP(AG1883,Sheet4!A:A,1,FALSE())</f>
        <v>#N/A</v>
      </c>
      <c r="BN1883" s="62">
        <v>17</v>
      </c>
      <c r="BO1883" t="s">
        <v>1049</v>
      </c>
    </row>
    <row r="1884" spans="1:67" ht="12.75" hidden="1" customHeight="1" x14ac:dyDescent="0.3">
      <c r="A1884" s="60">
        <v>46114</v>
      </c>
      <c r="B1884" t="s">
        <v>78</v>
      </c>
      <c r="F1884" s="63">
        <v>19</v>
      </c>
      <c r="G1884">
        <v>9.5</v>
      </c>
      <c r="H1884">
        <v>26</v>
      </c>
      <c r="I1884">
        <v>26</v>
      </c>
      <c r="J1884" s="22">
        <v>7</v>
      </c>
      <c r="R1884" t="s">
        <v>79</v>
      </c>
      <c r="V1884">
        <v>2601215</v>
      </c>
      <c r="W1884" t="s">
        <v>1046</v>
      </c>
      <c r="X1884" t="s">
        <v>94</v>
      </c>
      <c r="Y1884" t="s">
        <v>449</v>
      </c>
      <c r="Z1884" t="s">
        <v>1052</v>
      </c>
      <c r="AG1884" t="s">
        <v>1046</v>
      </c>
      <c r="AH1884" t="s">
        <v>1048</v>
      </c>
      <c r="AI1884" t="s">
        <v>452</v>
      </c>
      <c r="AJ1884">
        <v>841531551</v>
      </c>
      <c r="AN1884">
        <v>260001</v>
      </c>
      <c r="BF1884">
        <f t="shared" si="133"/>
        <v>0</v>
      </c>
      <c r="BG1884" s="22">
        <f t="shared" si="134"/>
        <v>-26</v>
      </c>
      <c r="BH1884" s="61" t="s">
        <v>71</v>
      </c>
      <c r="BI1884" t="e">
        <f>+VLOOKUP(AG1884,Sheet4!A:A,1,FALSE())</f>
        <v>#N/A</v>
      </c>
      <c r="BN1884" s="62">
        <v>7</v>
      </c>
      <c r="BO1884" t="s">
        <v>1049</v>
      </c>
    </row>
    <row r="1885" spans="1:67" ht="12.75" hidden="1" customHeight="1" x14ac:dyDescent="0.3">
      <c r="A1885" s="60">
        <v>46114</v>
      </c>
      <c r="B1885" t="s">
        <v>78</v>
      </c>
      <c r="F1885" s="63">
        <v>20</v>
      </c>
      <c r="G1885">
        <v>10</v>
      </c>
      <c r="H1885">
        <v>27</v>
      </c>
      <c r="I1885">
        <v>27</v>
      </c>
      <c r="J1885" s="22">
        <v>7</v>
      </c>
      <c r="R1885" t="s">
        <v>79</v>
      </c>
      <c r="V1885">
        <v>2601215</v>
      </c>
      <c r="W1885" t="s">
        <v>1046</v>
      </c>
      <c r="X1885" t="s">
        <v>94</v>
      </c>
      <c r="Y1885" t="s">
        <v>449</v>
      </c>
      <c r="Z1885" t="s">
        <v>1053</v>
      </c>
      <c r="AG1885" t="s">
        <v>1046</v>
      </c>
      <c r="AH1885" t="s">
        <v>1048</v>
      </c>
      <c r="AI1885" t="s">
        <v>452</v>
      </c>
      <c r="AJ1885">
        <v>841531551</v>
      </c>
      <c r="AN1885">
        <v>260001</v>
      </c>
      <c r="BF1885">
        <f t="shared" si="133"/>
        <v>0</v>
      </c>
      <c r="BG1885" s="22">
        <f t="shared" si="134"/>
        <v>-27</v>
      </c>
      <c r="BH1885" s="61" t="s">
        <v>71</v>
      </c>
      <c r="BI1885" t="e">
        <f>+VLOOKUP(AG1885,Sheet4!A:A,1,FALSE())</f>
        <v>#N/A</v>
      </c>
      <c r="BN1885" s="62">
        <v>7</v>
      </c>
      <c r="BO1885" t="s">
        <v>1049</v>
      </c>
    </row>
    <row r="1886" spans="1:67" ht="12.75" hidden="1" customHeight="1" x14ac:dyDescent="0.3">
      <c r="A1886" s="60">
        <v>46114</v>
      </c>
      <c r="B1886" t="s">
        <v>78</v>
      </c>
      <c r="F1886" s="63">
        <v>18</v>
      </c>
      <c r="G1886">
        <v>9</v>
      </c>
      <c r="H1886">
        <v>24</v>
      </c>
      <c r="I1886">
        <v>24</v>
      </c>
      <c r="J1886" s="22">
        <v>6</v>
      </c>
      <c r="R1886" t="s">
        <v>79</v>
      </c>
      <c r="V1886">
        <v>2601215</v>
      </c>
      <c r="W1886" t="s">
        <v>1046</v>
      </c>
      <c r="X1886" t="s">
        <v>94</v>
      </c>
      <c r="Y1886" t="s">
        <v>449</v>
      </c>
      <c r="Z1886" t="s">
        <v>1054</v>
      </c>
      <c r="AG1886" t="s">
        <v>1046</v>
      </c>
      <c r="AH1886" t="s">
        <v>1048</v>
      </c>
      <c r="AI1886" t="s">
        <v>452</v>
      </c>
      <c r="AJ1886">
        <v>841531551</v>
      </c>
      <c r="AN1886">
        <v>260001</v>
      </c>
      <c r="BF1886">
        <f t="shared" si="133"/>
        <v>0</v>
      </c>
      <c r="BG1886" s="22">
        <f t="shared" si="134"/>
        <v>-24</v>
      </c>
      <c r="BH1886" s="61" t="s">
        <v>71</v>
      </c>
      <c r="BI1886" t="e">
        <f>+VLOOKUP(AG1886,Sheet4!A:A,1,FALSE())</f>
        <v>#N/A</v>
      </c>
      <c r="BN1886" s="62">
        <v>6</v>
      </c>
      <c r="BO1886" t="s">
        <v>1049</v>
      </c>
    </row>
    <row r="1887" spans="1:67" ht="12.75" hidden="1" customHeight="1" x14ac:dyDescent="0.3">
      <c r="A1887" s="60">
        <v>46114</v>
      </c>
      <c r="B1887" t="s">
        <v>80</v>
      </c>
      <c r="F1887">
        <v>12.5</v>
      </c>
      <c r="G1887">
        <v>12.5</v>
      </c>
      <c r="H1887">
        <v>12.5</v>
      </c>
      <c r="I1887">
        <v>12.5</v>
      </c>
      <c r="J1887" s="22">
        <v>0</v>
      </c>
      <c r="R1887" t="s">
        <v>81</v>
      </c>
      <c r="V1887">
        <v>2601215</v>
      </c>
      <c r="W1887" t="s">
        <v>1046</v>
      </c>
      <c r="X1887" t="s">
        <v>94</v>
      </c>
      <c r="Y1887" t="s">
        <v>449</v>
      </c>
      <c r="Z1887" t="s">
        <v>1047</v>
      </c>
      <c r="AG1887" t="s">
        <v>1046</v>
      </c>
      <c r="AH1887" t="s">
        <v>1048</v>
      </c>
      <c r="AI1887" t="s">
        <v>452</v>
      </c>
      <c r="AJ1887">
        <v>841531551</v>
      </c>
      <c r="AN1887">
        <v>260001</v>
      </c>
      <c r="BC1887" s="64">
        <v>12</v>
      </c>
      <c r="BF1887">
        <f t="shared" si="133"/>
        <v>12</v>
      </c>
      <c r="BG1887" s="22">
        <f t="shared" si="134"/>
        <v>-0.5</v>
      </c>
      <c r="BH1887" s="67" t="s">
        <v>99</v>
      </c>
      <c r="BI1887" t="e">
        <f>+VLOOKUP(AG1887,Sheet4!A:A,1,FALSE())</f>
        <v>#N/A</v>
      </c>
      <c r="BN1887" s="62">
        <v>0</v>
      </c>
      <c r="BO1887" t="s">
        <v>1049</v>
      </c>
    </row>
    <row r="1888" spans="1:67" ht="12.75" hidden="1" customHeight="1" x14ac:dyDescent="0.3">
      <c r="A1888" s="60">
        <v>46114</v>
      </c>
      <c r="B1888" t="s">
        <v>80</v>
      </c>
      <c r="F1888">
        <v>2312.5</v>
      </c>
      <c r="G1888">
        <v>2312.5</v>
      </c>
      <c r="H1888">
        <v>3100</v>
      </c>
      <c r="I1888">
        <v>3100</v>
      </c>
      <c r="J1888" s="22">
        <v>787.5</v>
      </c>
      <c r="R1888" t="s">
        <v>81</v>
      </c>
      <c r="V1888">
        <v>2601215</v>
      </c>
      <c r="W1888" t="s">
        <v>1046</v>
      </c>
      <c r="X1888" t="s">
        <v>94</v>
      </c>
      <c r="Y1888" t="s">
        <v>449</v>
      </c>
      <c r="Z1888" t="s">
        <v>1050</v>
      </c>
      <c r="AG1888" t="s">
        <v>1046</v>
      </c>
      <c r="AH1888" t="s">
        <v>1048</v>
      </c>
      <c r="AI1888" t="s">
        <v>452</v>
      </c>
      <c r="AJ1888">
        <v>841531551</v>
      </c>
      <c r="AN1888">
        <v>260001</v>
      </c>
      <c r="BC1888" s="64">
        <v>2312</v>
      </c>
      <c r="BF1888">
        <f t="shared" si="133"/>
        <v>2312</v>
      </c>
      <c r="BG1888" s="22">
        <f t="shared" si="134"/>
        <v>-788</v>
      </c>
      <c r="BH1888" s="67" t="s">
        <v>99</v>
      </c>
      <c r="BI1888" t="e">
        <f>+VLOOKUP(AG1888,Sheet4!A:A,1,FALSE())</f>
        <v>#N/A</v>
      </c>
      <c r="BN1888" s="62">
        <v>787.5</v>
      </c>
      <c r="BO1888" t="s">
        <v>1049</v>
      </c>
    </row>
    <row r="1889" spans="1:68" ht="12.75" hidden="1" customHeight="1" x14ac:dyDescent="0.3">
      <c r="A1889" s="60">
        <v>46114</v>
      </c>
      <c r="B1889" t="s">
        <v>80</v>
      </c>
      <c r="F1889">
        <v>637.5</v>
      </c>
      <c r="G1889">
        <v>637.5</v>
      </c>
      <c r="H1889">
        <v>850</v>
      </c>
      <c r="I1889">
        <v>850</v>
      </c>
      <c r="J1889" s="22">
        <v>212.5</v>
      </c>
      <c r="R1889" t="s">
        <v>81</v>
      </c>
      <c r="V1889">
        <v>2601215</v>
      </c>
      <c r="W1889" t="s">
        <v>1046</v>
      </c>
      <c r="X1889" t="s">
        <v>94</v>
      </c>
      <c r="Y1889" t="s">
        <v>449</v>
      </c>
      <c r="Z1889" t="s">
        <v>1051</v>
      </c>
      <c r="AG1889" t="s">
        <v>1046</v>
      </c>
      <c r="AH1889" t="s">
        <v>1048</v>
      </c>
      <c r="AI1889" t="s">
        <v>452</v>
      </c>
      <c r="AJ1889">
        <v>841531551</v>
      </c>
      <c r="AN1889">
        <v>260001</v>
      </c>
      <c r="BC1889" s="64">
        <v>638</v>
      </c>
      <c r="BF1889">
        <f t="shared" si="133"/>
        <v>638</v>
      </c>
      <c r="BG1889" s="22">
        <f t="shared" si="134"/>
        <v>-212</v>
      </c>
      <c r="BH1889" s="67" t="s">
        <v>99</v>
      </c>
      <c r="BI1889" t="e">
        <f>+VLOOKUP(AG1889,Sheet4!A:A,1,FALSE())</f>
        <v>#N/A</v>
      </c>
      <c r="BN1889" s="62">
        <v>212.5</v>
      </c>
      <c r="BO1889" t="s">
        <v>1049</v>
      </c>
    </row>
    <row r="1890" spans="1:68" ht="12.75" hidden="1" customHeight="1" x14ac:dyDescent="0.3">
      <c r="A1890" s="60">
        <v>46114</v>
      </c>
      <c r="B1890" t="s">
        <v>80</v>
      </c>
      <c r="F1890">
        <v>237.5</v>
      </c>
      <c r="G1890">
        <v>237.5</v>
      </c>
      <c r="H1890">
        <v>325</v>
      </c>
      <c r="I1890">
        <v>325</v>
      </c>
      <c r="J1890" s="22">
        <v>87.5</v>
      </c>
      <c r="R1890" t="s">
        <v>81</v>
      </c>
      <c r="V1890">
        <v>2601215</v>
      </c>
      <c r="W1890" t="s">
        <v>1046</v>
      </c>
      <c r="X1890" t="s">
        <v>94</v>
      </c>
      <c r="Y1890" t="s">
        <v>449</v>
      </c>
      <c r="Z1890" t="s">
        <v>1052</v>
      </c>
      <c r="AG1890" t="s">
        <v>1046</v>
      </c>
      <c r="AH1890" t="s">
        <v>1048</v>
      </c>
      <c r="AI1890" t="s">
        <v>452</v>
      </c>
      <c r="AJ1890">
        <v>841531551</v>
      </c>
      <c r="AN1890">
        <v>260001</v>
      </c>
      <c r="BC1890" s="64">
        <v>238</v>
      </c>
      <c r="BF1890">
        <f t="shared" si="133"/>
        <v>238</v>
      </c>
      <c r="BG1890" s="22">
        <f t="shared" si="134"/>
        <v>-87</v>
      </c>
      <c r="BH1890" s="67" t="s">
        <v>99</v>
      </c>
      <c r="BI1890" t="e">
        <f>+VLOOKUP(AG1890,Sheet4!A:A,1,FALSE())</f>
        <v>#N/A</v>
      </c>
      <c r="BN1890" s="62">
        <v>87.5</v>
      </c>
      <c r="BO1890" t="s">
        <v>1049</v>
      </c>
    </row>
    <row r="1891" spans="1:68" ht="12.75" hidden="1" customHeight="1" x14ac:dyDescent="0.3">
      <c r="A1891" s="60">
        <v>46114</v>
      </c>
      <c r="B1891" t="s">
        <v>80</v>
      </c>
      <c r="F1891">
        <v>250</v>
      </c>
      <c r="G1891">
        <v>250</v>
      </c>
      <c r="H1891">
        <v>337.5</v>
      </c>
      <c r="I1891">
        <v>337.5</v>
      </c>
      <c r="J1891" s="22">
        <v>87.5</v>
      </c>
      <c r="R1891" t="s">
        <v>81</v>
      </c>
      <c r="V1891">
        <v>2601215</v>
      </c>
      <c r="W1891" t="s">
        <v>1046</v>
      </c>
      <c r="X1891" t="s">
        <v>94</v>
      </c>
      <c r="Y1891" t="s">
        <v>449</v>
      </c>
      <c r="Z1891" t="s">
        <v>1053</v>
      </c>
      <c r="AG1891" t="s">
        <v>1046</v>
      </c>
      <c r="AH1891" t="s">
        <v>1048</v>
      </c>
      <c r="AI1891" t="s">
        <v>452</v>
      </c>
      <c r="AJ1891">
        <v>841531551</v>
      </c>
      <c r="AN1891">
        <v>260001</v>
      </c>
      <c r="BC1891" s="64">
        <v>250</v>
      </c>
      <c r="BF1891">
        <f t="shared" si="133"/>
        <v>250</v>
      </c>
      <c r="BG1891" s="22">
        <f t="shared" si="134"/>
        <v>-87.5</v>
      </c>
      <c r="BH1891" s="67" t="s">
        <v>99</v>
      </c>
      <c r="BI1891" t="e">
        <f>+VLOOKUP(AG1891,Sheet4!A:A,1,FALSE())</f>
        <v>#N/A</v>
      </c>
      <c r="BN1891" s="62">
        <v>87.5</v>
      </c>
      <c r="BO1891" t="s">
        <v>1049</v>
      </c>
    </row>
    <row r="1892" spans="1:68" ht="12.75" hidden="1" customHeight="1" x14ac:dyDescent="0.3">
      <c r="A1892" s="60">
        <v>46114</v>
      </c>
      <c r="B1892" t="s">
        <v>80</v>
      </c>
      <c r="F1892">
        <v>225</v>
      </c>
      <c r="G1892">
        <v>225</v>
      </c>
      <c r="H1892">
        <v>300</v>
      </c>
      <c r="I1892">
        <v>300</v>
      </c>
      <c r="J1892" s="22">
        <v>75</v>
      </c>
      <c r="R1892" t="s">
        <v>81</v>
      </c>
      <c r="V1892">
        <v>2601215</v>
      </c>
      <c r="W1892" t="s">
        <v>1046</v>
      </c>
      <c r="X1892" t="s">
        <v>94</v>
      </c>
      <c r="Y1892" t="s">
        <v>449</v>
      </c>
      <c r="Z1892" t="s">
        <v>1054</v>
      </c>
      <c r="AG1892" t="s">
        <v>1046</v>
      </c>
      <c r="AH1892" t="s">
        <v>1048</v>
      </c>
      <c r="AI1892" t="s">
        <v>452</v>
      </c>
      <c r="AJ1892">
        <v>841531551</v>
      </c>
      <c r="AN1892">
        <v>260001</v>
      </c>
      <c r="BC1892" s="64">
        <v>225</v>
      </c>
      <c r="BF1892">
        <f t="shared" si="133"/>
        <v>225</v>
      </c>
      <c r="BG1892" s="22">
        <f t="shared" si="134"/>
        <v>-75</v>
      </c>
      <c r="BH1892" s="67" t="s">
        <v>99</v>
      </c>
      <c r="BI1892" t="e">
        <f>+VLOOKUP(AG1892,Sheet4!A:A,1,FALSE())</f>
        <v>#N/A</v>
      </c>
      <c r="BN1892" s="62">
        <v>75</v>
      </c>
      <c r="BO1892" t="s">
        <v>1049</v>
      </c>
    </row>
    <row r="1893" spans="1:68" ht="12.75" customHeight="1" x14ac:dyDescent="0.3">
      <c r="A1893" s="60">
        <v>46114</v>
      </c>
      <c r="B1893" t="s">
        <v>63</v>
      </c>
      <c r="F1893">
        <v>1110</v>
      </c>
      <c r="G1893">
        <v>1110</v>
      </c>
      <c r="H1893" s="22">
        <f t="shared" ref="H1893:H1899" si="135">+G1893</f>
        <v>1110</v>
      </c>
      <c r="I1893" s="22">
        <f t="shared" ref="I1893:I1899" si="136">+G1893</f>
        <v>1110</v>
      </c>
      <c r="J1893" s="22">
        <f t="shared" ref="J1893:J1899" si="137">I1893-G1893</f>
        <v>0</v>
      </c>
      <c r="K1893" s="22"/>
      <c r="L1893" s="22"/>
      <c r="R1893" t="s">
        <v>64</v>
      </c>
      <c r="V1893">
        <v>2601216</v>
      </c>
      <c r="W1893" s="69" t="s">
        <v>350</v>
      </c>
      <c r="X1893" t="s">
        <v>110</v>
      </c>
      <c r="Y1893" t="s">
        <v>347</v>
      </c>
      <c r="Z1893" t="s">
        <v>1055</v>
      </c>
      <c r="AG1893" t="s">
        <v>350</v>
      </c>
      <c r="AH1893" t="s">
        <v>1056</v>
      </c>
      <c r="AI1893" t="s">
        <v>350</v>
      </c>
      <c r="AJ1893" t="s">
        <v>351</v>
      </c>
      <c r="AN1893">
        <v>260001</v>
      </c>
      <c r="BB1893" s="22">
        <v>-1110</v>
      </c>
      <c r="BD1893" s="64">
        <v>1110</v>
      </c>
      <c r="BF1893">
        <f t="shared" si="133"/>
        <v>1110</v>
      </c>
      <c r="BG1893" s="22">
        <f t="shared" si="134"/>
        <v>0</v>
      </c>
      <c r="BH1893" s="65" t="s">
        <v>99</v>
      </c>
      <c r="BI1893" t="str">
        <f>+VLOOKUP(AG1893,Sheet4!A:A,1,FALSE())</f>
        <v>Filipe Paulino Saute</v>
      </c>
      <c r="BK1893" s="62">
        <f t="shared" ref="BK1893:BK1899" si="138">+G1893-BF1893</f>
        <v>0</v>
      </c>
      <c r="BN1893" s="62">
        <f t="shared" ref="BN1893:BN1899" si="139">+I1893+-H1893</f>
        <v>0</v>
      </c>
      <c r="BO1893" t="s">
        <v>1057</v>
      </c>
      <c r="BP1893" t="s">
        <v>73</v>
      </c>
    </row>
    <row r="1894" spans="1:68" ht="12.75" hidden="1" customHeight="1" x14ac:dyDescent="0.3">
      <c r="A1894" s="60">
        <v>46114</v>
      </c>
      <c r="B1894" t="s">
        <v>74</v>
      </c>
      <c r="F1894" s="63">
        <v>74</v>
      </c>
      <c r="G1894">
        <v>37</v>
      </c>
      <c r="H1894" s="22">
        <f t="shared" si="135"/>
        <v>37</v>
      </c>
      <c r="I1894" s="22">
        <f t="shared" si="136"/>
        <v>37</v>
      </c>
      <c r="J1894" s="22">
        <f t="shared" si="137"/>
        <v>0</v>
      </c>
      <c r="K1894" s="22"/>
      <c r="L1894" s="22"/>
      <c r="R1894" t="s">
        <v>75</v>
      </c>
      <c r="V1894">
        <v>2601216</v>
      </c>
      <c r="W1894" t="s">
        <v>350</v>
      </c>
      <c r="X1894" t="s">
        <v>110</v>
      </c>
      <c r="Y1894" t="s">
        <v>347</v>
      </c>
      <c r="Z1894" t="s">
        <v>1055</v>
      </c>
      <c r="AG1894" t="s">
        <v>350</v>
      </c>
      <c r="AH1894" t="s">
        <v>1056</v>
      </c>
      <c r="AI1894" t="s">
        <v>350</v>
      </c>
      <c r="AJ1894" t="s">
        <v>351</v>
      </c>
      <c r="AN1894">
        <v>260001</v>
      </c>
      <c r="BB1894" s="22">
        <v>-74</v>
      </c>
      <c r="BF1894">
        <f t="shared" si="133"/>
        <v>0</v>
      </c>
      <c r="BG1894" s="22">
        <f t="shared" si="134"/>
        <v>-37</v>
      </c>
      <c r="BH1894" s="61" t="s">
        <v>71</v>
      </c>
      <c r="BI1894" t="str">
        <f>+VLOOKUP(AG1894,Sheet4!A:A,1,FALSE())</f>
        <v>Filipe Paulino Saute</v>
      </c>
      <c r="BK1894" s="62">
        <f t="shared" si="138"/>
        <v>37</v>
      </c>
      <c r="BN1894" s="62">
        <f t="shared" si="139"/>
        <v>0</v>
      </c>
      <c r="BO1894" t="s">
        <v>1057</v>
      </c>
    </row>
    <row r="1895" spans="1:68" ht="12.75" hidden="1" customHeight="1" x14ac:dyDescent="0.3">
      <c r="A1895" s="60">
        <v>46114</v>
      </c>
      <c r="B1895" t="s">
        <v>76</v>
      </c>
      <c r="F1895">
        <v>1480</v>
      </c>
      <c r="G1895">
        <v>1480</v>
      </c>
      <c r="H1895" s="22">
        <f t="shared" si="135"/>
        <v>1480</v>
      </c>
      <c r="I1895" s="22">
        <f t="shared" si="136"/>
        <v>1480</v>
      </c>
      <c r="J1895" s="22">
        <f t="shared" si="137"/>
        <v>0</v>
      </c>
      <c r="K1895" s="22"/>
      <c r="L1895" s="22"/>
      <c r="R1895" t="s">
        <v>77</v>
      </c>
      <c r="V1895">
        <v>2601216</v>
      </c>
      <c r="W1895" t="s">
        <v>350</v>
      </c>
      <c r="X1895" t="s">
        <v>110</v>
      </c>
      <c r="Y1895" t="s">
        <v>347</v>
      </c>
      <c r="Z1895" t="s">
        <v>1055</v>
      </c>
      <c r="AG1895" t="s">
        <v>350</v>
      </c>
      <c r="AH1895" t="s">
        <v>1056</v>
      </c>
      <c r="AI1895" t="s">
        <v>350</v>
      </c>
      <c r="AJ1895" t="s">
        <v>351</v>
      </c>
      <c r="AN1895">
        <v>260001</v>
      </c>
      <c r="BB1895" s="22">
        <v>-1480</v>
      </c>
      <c r="BF1895">
        <f t="shared" si="133"/>
        <v>0</v>
      </c>
      <c r="BG1895" s="22">
        <f t="shared" si="134"/>
        <v>-1480</v>
      </c>
      <c r="BH1895" s="61" t="s">
        <v>71</v>
      </c>
      <c r="BI1895" t="str">
        <f>+VLOOKUP(AG1895,Sheet4!A:A,1,FALSE())</f>
        <v>Filipe Paulino Saute</v>
      </c>
      <c r="BK1895" s="62">
        <f t="shared" si="138"/>
        <v>1480</v>
      </c>
      <c r="BN1895" s="62">
        <f t="shared" si="139"/>
        <v>0</v>
      </c>
      <c r="BO1895" t="s">
        <v>1057</v>
      </c>
    </row>
    <row r="1896" spans="1:68" ht="12.75" hidden="1" customHeight="1" x14ac:dyDescent="0.3">
      <c r="A1896" s="60">
        <v>46114</v>
      </c>
      <c r="B1896" t="s">
        <v>78</v>
      </c>
      <c r="F1896" s="63">
        <v>8</v>
      </c>
      <c r="G1896">
        <v>4</v>
      </c>
      <c r="H1896" s="22">
        <f t="shared" si="135"/>
        <v>4</v>
      </c>
      <c r="I1896" s="22">
        <f t="shared" si="136"/>
        <v>4</v>
      </c>
      <c r="J1896" s="22">
        <f t="shared" si="137"/>
        <v>0</v>
      </c>
      <c r="K1896" s="22"/>
      <c r="L1896" s="22"/>
      <c r="R1896" t="s">
        <v>79</v>
      </c>
      <c r="V1896">
        <v>2601216</v>
      </c>
      <c r="W1896" t="s">
        <v>350</v>
      </c>
      <c r="X1896" t="s">
        <v>110</v>
      </c>
      <c r="Y1896" t="s">
        <v>347</v>
      </c>
      <c r="Z1896" t="s">
        <v>1055</v>
      </c>
      <c r="AG1896" t="s">
        <v>350</v>
      </c>
      <c r="AH1896" t="s">
        <v>1056</v>
      </c>
      <c r="AI1896" t="s">
        <v>350</v>
      </c>
      <c r="AJ1896" t="s">
        <v>351</v>
      </c>
      <c r="AN1896">
        <v>260001</v>
      </c>
      <c r="BB1896" s="22">
        <v>-8</v>
      </c>
      <c r="BF1896">
        <f t="shared" si="133"/>
        <v>0</v>
      </c>
      <c r="BG1896" s="22">
        <f t="shared" si="134"/>
        <v>-4</v>
      </c>
      <c r="BH1896" s="61" t="s">
        <v>71</v>
      </c>
      <c r="BI1896" t="str">
        <f>+VLOOKUP(AG1896,Sheet4!A:A,1,FALSE())</f>
        <v>Filipe Paulino Saute</v>
      </c>
      <c r="BK1896" s="62">
        <f t="shared" si="138"/>
        <v>4</v>
      </c>
      <c r="BN1896" s="62">
        <f t="shared" si="139"/>
        <v>0</v>
      </c>
      <c r="BO1896" t="s">
        <v>1057</v>
      </c>
    </row>
    <row r="1897" spans="1:68" ht="12.75" hidden="1" customHeight="1" x14ac:dyDescent="0.3">
      <c r="A1897" s="60">
        <v>46114</v>
      </c>
      <c r="B1897" t="s">
        <v>80</v>
      </c>
      <c r="F1897">
        <v>100</v>
      </c>
      <c r="G1897">
        <v>100</v>
      </c>
      <c r="H1897" s="22">
        <f t="shared" si="135"/>
        <v>100</v>
      </c>
      <c r="I1897" s="22">
        <f t="shared" si="136"/>
        <v>100</v>
      </c>
      <c r="J1897" s="22">
        <f t="shared" si="137"/>
        <v>0</v>
      </c>
      <c r="K1897" s="22"/>
      <c r="L1897" s="22"/>
      <c r="R1897" t="s">
        <v>81</v>
      </c>
      <c r="V1897">
        <v>2601216</v>
      </c>
      <c r="W1897" t="s">
        <v>350</v>
      </c>
      <c r="X1897" t="s">
        <v>110</v>
      </c>
      <c r="Y1897" t="s">
        <v>347</v>
      </c>
      <c r="Z1897" t="s">
        <v>1055</v>
      </c>
      <c r="AG1897" t="s">
        <v>350</v>
      </c>
      <c r="AH1897" t="s">
        <v>1056</v>
      </c>
      <c r="AI1897" t="s">
        <v>350</v>
      </c>
      <c r="AJ1897" t="s">
        <v>351</v>
      </c>
      <c r="AN1897">
        <v>260001</v>
      </c>
      <c r="BB1897" s="22">
        <v>-100</v>
      </c>
      <c r="BE1897" s="64">
        <v>100</v>
      </c>
      <c r="BF1897">
        <f t="shared" si="133"/>
        <v>0</v>
      </c>
      <c r="BG1897" s="22">
        <f t="shared" si="134"/>
        <v>-100</v>
      </c>
      <c r="BH1897" s="66" t="s">
        <v>71</v>
      </c>
      <c r="BI1897" t="str">
        <f>+VLOOKUP(AG1897,Sheet4!A:A,1,FALSE())</f>
        <v>Filipe Paulino Saute</v>
      </c>
      <c r="BK1897" s="62">
        <f t="shared" si="138"/>
        <v>100</v>
      </c>
      <c r="BN1897" s="62">
        <f t="shared" si="139"/>
        <v>0</v>
      </c>
      <c r="BO1897" t="s">
        <v>1057</v>
      </c>
    </row>
    <row r="1898" spans="1:68" ht="12.75" hidden="1" customHeight="1" x14ac:dyDescent="0.3">
      <c r="A1898" s="60">
        <v>46114</v>
      </c>
      <c r="B1898" t="s">
        <v>82</v>
      </c>
      <c r="F1898" s="63">
        <v>198</v>
      </c>
      <c r="G1898">
        <v>99</v>
      </c>
      <c r="H1898" s="22">
        <f t="shared" si="135"/>
        <v>99</v>
      </c>
      <c r="I1898" s="22">
        <f t="shared" si="136"/>
        <v>99</v>
      </c>
      <c r="J1898" s="22">
        <f t="shared" si="137"/>
        <v>0</v>
      </c>
      <c r="K1898" s="22"/>
      <c r="L1898" s="22"/>
      <c r="R1898" t="s">
        <v>83</v>
      </c>
      <c r="V1898">
        <v>2601216</v>
      </c>
      <c r="W1898" t="s">
        <v>350</v>
      </c>
      <c r="X1898" t="s">
        <v>110</v>
      </c>
      <c r="Y1898" t="s">
        <v>347</v>
      </c>
      <c r="Z1898" t="s">
        <v>1055</v>
      </c>
      <c r="AG1898" t="s">
        <v>350</v>
      </c>
      <c r="AH1898" t="s">
        <v>1056</v>
      </c>
      <c r="AI1898" t="s">
        <v>350</v>
      </c>
      <c r="AJ1898" t="s">
        <v>351</v>
      </c>
      <c r="AN1898">
        <v>260001</v>
      </c>
      <c r="BB1898" s="22">
        <v>-198</v>
      </c>
      <c r="BF1898">
        <f t="shared" si="133"/>
        <v>0</v>
      </c>
      <c r="BG1898" s="22">
        <f t="shared" si="134"/>
        <v>-99</v>
      </c>
      <c r="BH1898" s="61" t="s">
        <v>71</v>
      </c>
      <c r="BI1898" t="str">
        <f>+VLOOKUP(AG1898,Sheet4!A:A,1,FALSE())</f>
        <v>Filipe Paulino Saute</v>
      </c>
      <c r="BK1898" s="62">
        <f t="shared" si="138"/>
        <v>99</v>
      </c>
      <c r="BN1898" s="62">
        <f t="shared" si="139"/>
        <v>0</v>
      </c>
      <c r="BO1898" t="s">
        <v>1057</v>
      </c>
    </row>
    <row r="1899" spans="1:68" ht="12.75" hidden="1" customHeight="1" x14ac:dyDescent="0.3">
      <c r="A1899" s="60">
        <v>46114</v>
      </c>
      <c r="B1899" t="s">
        <v>84</v>
      </c>
      <c r="F1899">
        <v>3300</v>
      </c>
      <c r="G1899">
        <v>3300</v>
      </c>
      <c r="H1899" s="22">
        <f t="shared" si="135"/>
        <v>3300</v>
      </c>
      <c r="I1899" s="22">
        <f t="shared" si="136"/>
        <v>3300</v>
      </c>
      <c r="J1899" s="22">
        <f t="shared" si="137"/>
        <v>0</v>
      </c>
      <c r="K1899" s="22"/>
      <c r="L1899" s="22"/>
      <c r="R1899" t="s">
        <v>85</v>
      </c>
      <c r="V1899">
        <v>2601216</v>
      </c>
      <c r="W1899" t="s">
        <v>350</v>
      </c>
      <c r="X1899" t="s">
        <v>110</v>
      </c>
      <c r="Y1899" t="s">
        <v>347</v>
      </c>
      <c r="Z1899" t="s">
        <v>1055</v>
      </c>
      <c r="AG1899" t="s">
        <v>350</v>
      </c>
      <c r="AH1899" t="s">
        <v>1056</v>
      </c>
      <c r="AI1899" t="s">
        <v>350</v>
      </c>
      <c r="AJ1899" t="s">
        <v>351</v>
      </c>
      <c r="AN1899">
        <v>260001</v>
      </c>
      <c r="BB1899" s="22">
        <v>-3300</v>
      </c>
      <c r="BF1899">
        <f t="shared" si="133"/>
        <v>0</v>
      </c>
      <c r="BG1899" s="22">
        <f t="shared" si="134"/>
        <v>-3300</v>
      </c>
      <c r="BH1899" s="61" t="s">
        <v>71</v>
      </c>
      <c r="BI1899" t="str">
        <f>+VLOOKUP(AG1899,Sheet4!A:A,1,FALSE())</f>
        <v>Filipe Paulino Saute</v>
      </c>
      <c r="BK1899" s="62">
        <f t="shared" si="138"/>
        <v>3300</v>
      </c>
      <c r="BN1899" s="62">
        <f t="shared" si="139"/>
        <v>0</v>
      </c>
      <c r="BO1899" t="s">
        <v>1057</v>
      </c>
    </row>
    <row r="1900" spans="1:68" ht="12.75" customHeight="1" x14ac:dyDescent="0.3">
      <c r="A1900" s="60">
        <v>46114</v>
      </c>
      <c r="B1900" t="s">
        <v>63</v>
      </c>
      <c r="F1900">
        <v>14955</v>
      </c>
      <c r="G1900">
        <v>14955</v>
      </c>
      <c r="H1900">
        <v>15885</v>
      </c>
      <c r="I1900">
        <v>15885</v>
      </c>
      <c r="J1900" s="22">
        <v>930</v>
      </c>
      <c r="R1900" t="s">
        <v>64</v>
      </c>
      <c r="V1900">
        <v>2601217</v>
      </c>
      <c r="W1900" t="s">
        <v>1058</v>
      </c>
      <c r="X1900" t="s">
        <v>169</v>
      </c>
      <c r="Y1900" t="s">
        <v>275</v>
      </c>
      <c r="Z1900" t="s">
        <v>695</v>
      </c>
      <c r="AG1900" t="s">
        <v>1058</v>
      </c>
      <c r="AH1900" t="s">
        <v>1059</v>
      </c>
      <c r="AI1900" t="s">
        <v>278</v>
      </c>
      <c r="AJ1900">
        <v>867805809</v>
      </c>
      <c r="AN1900">
        <v>260001</v>
      </c>
      <c r="BE1900" s="64">
        <v>14955</v>
      </c>
      <c r="BF1900">
        <f t="shared" si="133"/>
        <v>0</v>
      </c>
      <c r="BG1900" s="22">
        <f t="shared" si="134"/>
        <v>-15885</v>
      </c>
      <c r="BH1900" s="66" t="s">
        <v>71</v>
      </c>
      <c r="BI1900" t="e">
        <f>+VLOOKUP(AG1900,Sheet4!A:A,1,FALSE())</f>
        <v>#N/A</v>
      </c>
      <c r="BN1900" s="62">
        <v>930</v>
      </c>
      <c r="BO1900" t="s">
        <v>1060</v>
      </c>
      <c r="BP1900" t="s">
        <v>73</v>
      </c>
    </row>
    <row r="1901" spans="1:68" ht="12.75" hidden="1" customHeight="1" x14ac:dyDescent="0.3">
      <c r="A1901" s="60">
        <v>46114</v>
      </c>
      <c r="B1901" t="s">
        <v>74</v>
      </c>
      <c r="F1901" s="63">
        <v>997</v>
      </c>
      <c r="G1901">
        <v>498.5</v>
      </c>
      <c r="H1901">
        <v>1059</v>
      </c>
      <c r="I1901">
        <v>1059</v>
      </c>
      <c r="J1901" s="22">
        <v>62</v>
      </c>
      <c r="R1901" t="s">
        <v>75</v>
      </c>
      <c r="V1901">
        <v>2601217</v>
      </c>
      <c r="W1901" t="s">
        <v>1058</v>
      </c>
      <c r="X1901" t="s">
        <v>169</v>
      </c>
      <c r="Y1901" t="s">
        <v>275</v>
      </c>
      <c r="Z1901" t="s">
        <v>695</v>
      </c>
      <c r="AG1901" t="s">
        <v>1058</v>
      </c>
      <c r="AH1901" t="s">
        <v>1059</v>
      </c>
      <c r="AI1901" t="s">
        <v>278</v>
      </c>
      <c r="AJ1901">
        <v>867805809</v>
      </c>
      <c r="AN1901">
        <v>260001</v>
      </c>
      <c r="BF1901">
        <f t="shared" si="133"/>
        <v>0</v>
      </c>
      <c r="BG1901" s="22">
        <f t="shared" si="134"/>
        <v>-1059</v>
      </c>
      <c r="BH1901" s="61" t="s">
        <v>71</v>
      </c>
      <c r="BI1901" t="e">
        <f>+VLOOKUP(AG1901,Sheet4!A:A,1,FALSE())</f>
        <v>#N/A</v>
      </c>
      <c r="BN1901" s="62">
        <v>62</v>
      </c>
      <c r="BO1901" t="s">
        <v>1060</v>
      </c>
    </row>
    <row r="1902" spans="1:68" ht="12.75" hidden="1" customHeight="1" x14ac:dyDescent="0.3">
      <c r="A1902" s="60">
        <v>46114</v>
      </c>
      <c r="B1902" t="s">
        <v>76</v>
      </c>
      <c r="F1902">
        <v>19940</v>
      </c>
      <c r="G1902">
        <v>19940</v>
      </c>
      <c r="H1902">
        <v>21180</v>
      </c>
      <c r="I1902">
        <v>21180</v>
      </c>
      <c r="J1902" s="22">
        <v>1240</v>
      </c>
      <c r="R1902" t="s">
        <v>77</v>
      </c>
      <c r="V1902">
        <v>2601217</v>
      </c>
      <c r="W1902" t="s">
        <v>1058</v>
      </c>
      <c r="X1902" t="s">
        <v>169</v>
      </c>
      <c r="Y1902" t="s">
        <v>275</v>
      </c>
      <c r="Z1902" t="s">
        <v>695</v>
      </c>
      <c r="AG1902" t="s">
        <v>1058</v>
      </c>
      <c r="AH1902" t="s">
        <v>1059</v>
      </c>
      <c r="AI1902" t="s">
        <v>278</v>
      </c>
      <c r="AJ1902">
        <v>867805809</v>
      </c>
      <c r="AN1902">
        <v>260001</v>
      </c>
      <c r="BF1902">
        <f t="shared" si="133"/>
        <v>0</v>
      </c>
      <c r="BG1902" s="22">
        <f t="shared" si="134"/>
        <v>-21180</v>
      </c>
      <c r="BH1902" s="61" t="s">
        <v>71</v>
      </c>
      <c r="BI1902" t="e">
        <f>+VLOOKUP(AG1902,Sheet4!A:A,1,FALSE())</f>
        <v>#N/A</v>
      </c>
      <c r="BN1902" s="62">
        <v>1240</v>
      </c>
      <c r="BO1902" t="s">
        <v>1060</v>
      </c>
    </row>
    <row r="1903" spans="1:68" ht="12.75" hidden="1" customHeight="1" x14ac:dyDescent="0.3">
      <c r="A1903" s="60">
        <v>46114</v>
      </c>
      <c r="B1903" t="s">
        <v>78</v>
      </c>
      <c r="F1903" s="63">
        <v>997</v>
      </c>
      <c r="G1903">
        <v>498.5</v>
      </c>
      <c r="H1903">
        <v>1059</v>
      </c>
      <c r="I1903">
        <v>1059</v>
      </c>
      <c r="J1903" s="22">
        <v>62</v>
      </c>
      <c r="R1903" t="s">
        <v>79</v>
      </c>
      <c r="V1903">
        <v>2601217</v>
      </c>
      <c r="W1903" t="s">
        <v>1058</v>
      </c>
      <c r="X1903" t="s">
        <v>169</v>
      </c>
      <c r="Y1903" t="s">
        <v>275</v>
      </c>
      <c r="Z1903" t="s">
        <v>695</v>
      </c>
      <c r="AG1903" t="s">
        <v>1058</v>
      </c>
      <c r="AH1903" t="s">
        <v>1059</v>
      </c>
      <c r="AI1903" t="s">
        <v>278</v>
      </c>
      <c r="AJ1903">
        <v>867805809</v>
      </c>
      <c r="AN1903">
        <v>260001</v>
      </c>
      <c r="BF1903">
        <f t="shared" si="133"/>
        <v>0</v>
      </c>
      <c r="BG1903" s="22">
        <f t="shared" si="134"/>
        <v>-1059</v>
      </c>
      <c r="BH1903" s="61" t="s">
        <v>71</v>
      </c>
      <c r="BI1903" t="e">
        <f>+VLOOKUP(AG1903,Sheet4!A:A,1,FALSE())</f>
        <v>#N/A</v>
      </c>
      <c r="BN1903" s="62">
        <v>62</v>
      </c>
      <c r="BO1903" t="s">
        <v>1060</v>
      </c>
    </row>
    <row r="1904" spans="1:68" ht="12.75" hidden="1" customHeight="1" x14ac:dyDescent="0.3">
      <c r="A1904" s="60">
        <v>46114</v>
      </c>
      <c r="B1904" t="s">
        <v>80</v>
      </c>
      <c r="F1904">
        <v>12462.5</v>
      </c>
      <c r="G1904">
        <v>12462.5</v>
      </c>
      <c r="H1904">
        <v>13237.5</v>
      </c>
      <c r="I1904">
        <v>13237.5</v>
      </c>
      <c r="J1904" s="22">
        <v>775</v>
      </c>
      <c r="R1904" t="s">
        <v>81</v>
      </c>
      <c r="V1904">
        <v>2601217</v>
      </c>
      <c r="W1904" t="s">
        <v>1058</v>
      </c>
      <c r="X1904" t="s">
        <v>169</v>
      </c>
      <c r="Y1904" t="s">
        <v>275</v>
      </c>
      <c r="Z1904" t="s">
        <v>695</v>
      </c>
      <c r="AG1904" t="s">
        <v>1058</v>
      </c>
      <c r="AH1904" t="s">
        <v>1059</v>
      </c>
      <c r="AI1904" t="s">
        <v>278</v>
      </c>
      <c r="AJ1904">
        <v>867805809</v>
      </c>
      <c r="AN1904">
        <v>260001</v>
      </c>
      <c r="BC1904" s="64">
        <v>12462</v>
      </c>
      <c r="BF1904">
        <f t="shared" si="133"/>
        <v>12462</v>
      </c>
      <c r="BG1904" s="22">
        <f t="shared" si="134"/>
        <v>-775.5</v>
      </c>
      <c r="BH1904" s="67" t="s">
        <v>99</v>
      </c>
      <c r="BI1904" t="e">
        <f>+VLOOKUP(AG1904,Sheet4!A:A,1,FALSE())</f>
        <v>#N/A</v>
      </c>
      <c r="BN1904" s="62">
        <v>775</v>
      </c>
      <c r="BO1904" t="s">
        <v>1060</v>
      </c>
    </row>
    <row r="1905" spans="1:68" ht="12.75" customHeight="1" x14ac:dyDescent="0.3">
      <c r="A1905" s="60">
        <v>46114</v>
      </c>
      <c r="B1905" t="s">
        <v>63</v>
      </c>
      <c r="F1905">
        <v>9900</v>
      </c>
      <c r="G1905">
        <v>9900</v>
      </c>
      <c r="H1905">
        <v>9120</v>
      </c>
      <c r="I1905">
        <v>9120</v>
      </c>
      <c r="J1905" s="22">
        <v>-780</v>
      </c>
      <c r="R1905" t="s">
        <v>64</v>
      </c>
      <c r="V1905">
        <v>2601218</v>
      </c>
      <c r="W1905" t="s">
        <v>1061</v>
      </c>
      <c r="X1905" t="s">
        <v>169</v>
      </c>
      <c r="Y1905" t="s">
        <v>207</v>
      </c>
      <c r="Z1905" t="s">
        <v>1062</v>
      </c>
      <c r="AG1905" t="s">
        <v>1061</v>
      </c>
      <c r="AH1905" t="s">
        <v>1063</v>
      </c>
      <c r="AI1905" t="s">
        <v>210</v>
      </c>
      <c r="AJ1905">
        <v>868733522</v>
      </c>
      <c r="AN1905">
        <v>260001</v>
      </c>
      <c r="BF1905">
        <f t="shared" si="133"/>
        <v>0</v>
      </c>
      <c r="BG1905" s="22">
        <f t="shared" si="134"/>
        <v>-9120</v>
      </c>
      <c r="BH1905" s="61" t="s">
        <v>71</v>
      </c>
      <c r="BI1905" t="e">
        <f>+VLOOKUP(AG1905,Sheet4!A:A,1,FALSE())</f>
        <v>#N/A</v>
      </c>
      <c r="BN1905" s="62">
        <v>-780</v>
      </c>
      <c r="BO1905" t="s">
        <v>1064</v>
      </c>
      <c r="BP1905" t="s">
        <v>73</v>
      </c>
    </row>
    <row r="1906" spans="1:68" ht="12.75" customHeight="1" x14ac:dyDescent="0.3">
      <c r="A1906" s="60">
        <v>46114</v>
      </c>
      <c r="B1906" t="s">
        <v>63</v>
      </c>
      <c r="F1906">
        <v>6390</v>
      </c>
      <c r="G1906">
        <v>6390</v>
      </c>
      <c r="H1906">
        <v>5880</v>
      </c>
      <c r="I1906">
        <v>5880</v>
      </c>
      <c r="J1906" s="22">
        <v>-510</v>
      </c>
      <c r="R1906" t="s">
        <v>64</v>
      </c>
      <c r="V1906">
        <v>2601218</v>
      </c>
      <c r="W1906" t="s">
        <v>1061</v>
      </c>
      <c r="X1906" t="s">
        <v>169</v>
      </c>
      <c r="Y1906" t="s">
        <v>207</v>
      </c>
      <c r="Z1906" t="s">
        <v>1065</v>
      </c>
      <c r="AG1906" t="s">
        <v>1061</v>
      </c>
      <c r="AH1906" t="s">
        <v>1063</v>
      </c>
      <c r="AI1906" t="s">
        <v>210</v>
      </c>
      <c r="AJ1906">
        <v>868733522</v>
      </c>
      <c r="AN1906">
        <v>260001</v>
      </c>
      <c r="BF1906">
        <f t="shared" si="133"/>
        <v>0</v>
      </c>
      <c r="BG1906" s="22">
        <f t="shared" si="134"/>
        <v>-5880</v>
      </c>
      <c r="BH1906" s="61" t="s">
        <v>71</v>
      </c>
      <c r="BI1906" t="e">
        <f>+VLOOKUP(AG1906,Sheet4!A:A,1,FALSE())</f>
        <v>#N/A</v>
      </c>
      <c r="BN1906" s="62">
        <v>-510</v>
      </c>
      <c r="BO1906" t="s">
        <v>1064</v>
      </c>
      <c r="BP1906" t="s">
        <v>73</v>
      </c>
    </row>
    <row r="1907" spans="1:68" ht="12.75" customHeight="1" x14ac:dyDescent="0.3">
      <c r="A1907" s="60">
        <v>46114</v>
      </c>
      <c r="B1907" t="s">
        <v>63</v>
      </c>
      <c r="F1907">
        <v>330</v>
      </c>
      <c r="G1907">
        <v>330</v>
      </c>
      <c r="H1907">
        <v>300</v>
      </c>
      <c r="I1907">
        <v>300</v>
      </c>
      <c r="J1907" s="22">
        <v>-30</v>
      </c>
      <c r="R1907" t="s">
        <v>64</v>
      </c>
      <c r="V1907">
        <v>2601218</v>
      </c>
      <c r="W1907" t="s">
        <v>1061</v>
      </c>
      <c r="X1907" t="s">
        <v>169</v>
      </c>
      <c r="Y1907" t="s">
        <v>207</v>
      </c>
      <c r="Z1907" t="s">
        <v>920</v>
      </c>
      <c r="AG1907" t="s">
        <v>1061</v>
      </c>
      <c r="AH1907" t="s">
        <v>1063</v>
      </c>
      <c r="AI1907" t="s">
        <v>210</v>
      </c>
      <c r="AJ1907">
        <v>868733522</v>
      </c>
      <c r="AN1907">
        <v>260001</v>
      </c>
      <c r="BF1907">
        <f t="shared" si="133"/>
        <v>0</v>
      </c>
      <c r="BG1907" s="22">
        <f t="shared" si="134"/>
        <v>-300</v>
      </c>
      <c r="BH1907" s="61" t="s">
        <v>71</v>
      </c>
      <c r="BI1907" t="e">
        <f>+VLOOKUP(AG1907,Sheet4!A:A,1,FALSE())</f>
        <v>#N/A</v>
      </c>
      <c r="BN1907" s="62">
        <v>-30</v>
      </c>
      <c r="BO1907" t="s">
        <v>1064</v>
      </c>
      <c r="BP1907" t="s">
        <v>73</v>
      </c>
    </row>
    <row r="1908" spans="1:68" ht="12.75" customHeight="1" x14ac:dyDescent="0.3">
      <c r="A1908" s="60">
        <v>46114</v>
      </c>
      <c r="B1908" t="s">
        <v>63</v>
      </c>
      <c r="F1908">
        <v>3930</v>
      </c>
      <c r="G1908">
        <v>3930</v>
      </c>
      <c r="H1908">
        <v>3615</v>
      </c>
      <c r="I1908">
        <v>3615</v>
      </c>
      <c r="J1908" s="22">
        <v>-315</v>
      </c>
      <c r="R1908" t="s">
        <v>64</v>
      </c>
      <c r="V1908">
        <v>2601218</v>
      </c>
      <c r="W1908" t="s">
        <v>1061</v>
      </c>
      <c r="X1908" t="s">
        <v>169</v>
      </c>
      <c r="Y1908" t="s">
        <v>207</v>
      </c>
      <c r="Z1908" t="s">
        <v>1066</v>
      </c>
      <c r="AG1908" t="s">
        <v>1061</v>
      </c>
      <c r="AH1908" t="s">
        <v>1063</v>
      </c>
      <c r="AI1908" t="s">
        <v>210</v>
      </c>
      <c r="AJ1908">
        <v>868733522</v>
      </c>
      <c r="AN1908">
        <v>260001</v>
      </c>
      <c r="BF1908">
        <f t="shared" si="133"/>
        <v>0</v>
      </c>
      <c r="BG1908" s="22">
        <f t="shared" si="134"/>
        <v>-3615</v>
      </c>
      <c r="BH1908" s="61" t="s">
        <v>71</v>
      </c>
      <c r="BI1908" t="e">
        <f>+VLOOKUP(AG1908,Sheet4!A:A,1,FALSE())</f>
        <v>#N/A</v>
      </c>
      <c r="BN1908" s="62">
        <v>-315</v>
      </c>
      <c r="BO1908" t="s">
        <v>1064</v>
      </c>
      <c r="BP1908" t="s">
        <v>73</v>
      </c>
    </row>
    <row r="1909" spans="1:68" ht="12.75" customHeight="1" x14ac:dyDescent="0.3">
      <c r="A1909" s="60">
        <v>46114</v>
      </c>
      <c r="B1909" t="s">
        <v>63</v>
      </c>
      <c r="F1909">
        <v>3075</v>
      </c>
      <c r="G1909">
        <v>3075</v>
      </c>
      <c r="H1909">
        <v>2835</v>
      </c>
      <c r="I1909">
        <v>2835</v>
      </c>
      <c r="J1909" s="22">
        <v>-240</v>
      </c>
      <c r="R1909" t="s">
        <v>64</v>
      </c>
      <c r="V1909">
        <v>2601218</v>
      </c>
      <c r="W1909" t="s">
        <v>1061</v>
      </c>
      <c r="X1909" t="s">
        <v>169</v>
      </c>
      <c r="Y1909" t="s">
        <v>207</v>
      </c>
      <c r="Z1909" t="s">
        <v>1067</v>
      </c>
      <c r="AG1909" t="s">
        <v>1061</v>
      </c>
      <c r="AH1909" t="s">
        <v>1063</v>
      </c>
      <c r="AI1909" t="s">
        <v>210</v>
      </c>
      <c r="AJ1909">
        <v>868733522</v>
      </c>
      <c r="AN1909">
        <v>260001</v>
      </c>
      <c r="BF1909">
        <f t="shared" si="133"/>
        <v>0</v>
      </c>
      <c r="BG1909" s="22">
        <f t="shared" si="134"/>
        <v>-2835</v>
      </c>
      <c r="BH1909" s="61" t="s">
        <v>71</v>
      </c>
      <c r="BI1909" t="e">
        <f>+VLOOKUP(AG1909,Sheet4!A:A,1,FALSE())</f>
        <v>#N/A</v>
      </c>
      <c r="BN1909" s="62">
        <v>-240</v>
      </c>
      <c r="BO1909" t="s">
        <v>1064</v>
      </c>
      <c r="BP1909" t="s">
        <v>73</v>
      </c>
    </row>
    <row r="1910" spans="1:68" ht="12.75" customHeight="1" x14ac:dyDescent="0.3">
      <c r="A1910" s="60">
        <v>46114</v>
      </c>
      <c r="B1910" t="s">
        <v>63</v>
      </c>
      <c r="F1910">
        <v>5445</v>
      </c>
      <c r="G1910">
        <v>5445</v>
      </c>
      <c r="H1910">
        <v>5010</v>
      </c>
      <c r="I1910">
        <v>5010</v>
      </c>
      <c r="J1910" s="22">
        <v>-435</v>
      </c>
      <c r="R1910" t="s">
        <v>64</v>
      </c>
      <c r="V1910">
        <v>2601218</v>
      </c>
      <c r="W1910" t="s">
        <v>1061</v>
      </c>
      <c r="X1910" t="s">
        <v>169</v>
      </c>
      <c r="Y1910" t="s">
        <v>207</v>
      </c>
      <c r="Z1910" t="s">
        <v>1068</v>
      </c>
      <c r="AG1910" t="s">
        <v>1061</v>
      </c>
      <c r="AH1910" t="s">
        <v>1063</v>
      </c>
      <c r="AI1910" t="s">
        <v>210</v>
      </c>
      <c r="AJ1910">
        <v>868733522</v>
      </c>
      <c r="AN1910">
        <v>260001</v>
      </c>
      <c r="BF1910">
        <f t="shared" si="133"/>
        <v>0</v>
      </c>
      <c r="BG1910" s="22">
        <f t="shared" si="134"/>
        <v>-5010</v>
      </c>
      <c r="BH1910" s="61" t="s">
        <v>71</v>
      </c>
      <c r="BI1910" t="e">
        <f>+VLOOKUP(AG1910,Sheet4!A:A,1,FALSE())</f>
        <v>#N/A</v>
      </c>
      <c r="BN1910" s="62">
        <v>-435</v>
      </c>
      <c r="BO1910" t="s">
        <v>1064</v>
      </c>
      <c r="BP1910" t="s">
        <v>73</v>
      </c>
    </row>
    <row r="1911" spans="1:68" ht="12.75" customHeight="1" x14ac:dyDescent="0.3">
      <c r="A1911" s="60">
        <v>46114</v>
      </c>
      <c r="B1911" t="s">
        <v>63</v>
      </c>
      <c r="F1911">
        <v>2205</v>
      </c>
      <c r="G1911">
        <v>2205</v>
      </c>
      <c r="H1911">
        <v>2040</v>
      </c>
      <c r="I1911">
        <v>2040</v>
      </c>
      <c r="J1911" s="22">
        <v>-165</v>
      </c>
      <c r="R1911" t="s">
        <v>64</v>
      </c>
      <c r="V1911">
        <v>2601218</v>
      </c>
      <c r="W1911" t="s">
        <v>1061</v>
      </c>
      <c r="X1911" t="s">
        <v>169</v>
      </c>
      <c r="Y1911" t="s">
        <v>207</v>
      </c>
      <c r="Z1911" t="s">
        <v>1069</v>
      </c>
      <c r="AG1911" t="s">
        <v>1061</v>
      </c>
      <c r="AH1911" t="s">
        <v>1063</v>
      </c>
      <c r="AI1911" t="s">
        <v>210</v>
      </c>
      <c r="AJ1911">
        <v>868733522</v>
      </c>
      <c r="AN1911">
        <v>260001</v>
      </c>
      <c r="BF1911">
        <f t="shared" si="133"/>
        <v>0</v>
      </c>
      <c r="BG1911" s="22">
        <f t="shared" si="134"/>
        <v>-2040</v>
      </c>
      <c r="BH1911" s="61" t="s">
        <v>71</v>
      </c>
      <c r="BI1911" t="e">
        <f>+VLOOKUP(AG1911,Sheet4!A:A,1,FALSE())</f>
        <v>#N/A</v>
      </c>
      <c r="BN1911" s="62">
        <v>-165</v>
      </c>
      <c r="BO1911" t="s">
        <v>1064</v>
      </c>
      <c r="BP1911" t="s">
        <v>73</v>
      </c>
    </row>
    <row r="1912" spans="1:68" ht="12.75" customHeight="1" x14ac:dyDescent="0.3">
      <c r="A1912" s="60">
        <v>46114</v>
      </c>
      <c r="B1912" t="s">
        <v>63</v>
      </c>
      <c r="F1912">
        <v>795</v>
      </c>
      <c r="G1912">
        <v>795</v>
      </c>
      <c r="H1912">
        <v>735</v>
      </c>
      <c r="I1912">
        <v>735</v>
      </c>
      <c r="J1912" s="22">
        <v>-60</v>
      </c>
      <c r="R1912" t="s">
        <v>64</v>
      </c>
      <c r="V1912">
        <v>2601218</v>
      </c>
      <c r="W1912" t="s">
        <v>1061</v>
      </c>
      <c r="X1912" t="s">
        <v>169</v>
      </c>
      <c r="Y1912" t="s">
        <v>207</v>
      </c>
      <c r="Z1912" t="s">
        <v>925</v>
      </c>
      <c r="AG1912" t="s">
        <v>1061</v>
      </c>
      <c r="AH1912" t="s">
        <v>1063</v>
      </c>
      <c r="AI1912" t="s">
        <v>210</v>
      </c>
      <c r="AJ1912">
        <v>868733522</v>
      </c>
      <c r="AN1912">
        <v>260001</v>
      </c>
      <c r="BF1912">
        <f t="shared" si="133"/>
        <v>0</v>
      </c>
      <c r="BG1912" s="22">
        <f t="shared" si="134"/>
        <v>-735</v>
      </c>
      <c r="BH1912" s="61" t="s">
        <v>71</v>
      </c>
      <c r="BI1912" t="e">
        <f>+VLOOKUP(AG1912,Sheet4!A:A,1,FALSE())</f>
        <v>#N/A</v>
      </c>
      <c r="BN1912" s="62">
        <v>-60</v>
      </c>
      <c r="BO1912" t="s">
        <v>1064</v>
      </c>
      <c r="BP1912" t="s">
        <v>73</v>
      </c>
    </row>
    <row r="1913" spans="1:68" ht="12.75" hidden="1" customHeight="1" x14ac:dyDescent="0.3">
      <c r="A1913" s="60">
        <v>46114</v>
      </c>
      <c r="B1913" t="s">
        <v>74</v>
      </c>
      <c r="F1913" s="63">
        <v>660</v>
      </c>
      <c r="G1913">
        <v>330</v>
      </c>
      <c r="H1913">
        <v>608</v>
      </c>
      <c r="I1913">
        <v>608</v>
      </c>
      <c r="J1913" s="22">
        <v>-52</v>
      </c>
      <c r="R1913" t="s">
        <v>75</v>
      </c>
      <c r="V1913">
        <v>2601218</v>
      </c>
      <c r="W1913" t="s">
        <v>1061</v>
      </c>
      <c r="X1913" t="s">
        <v>169</v>
      </c>
      <c r="Y1913" t="s">
        <v>207</v>
      </c>
      <c r="Z1913" t="s">
        <v>1062</v>
      </c>
      <c r="AG1913" t="s">
        <v>1061</v>
      </c>
      <c r="AH1913" t="s">
        <v>1063</v>
      </c>
      <c r="AI1913" t="s">
        <v>210</v>
      </c>
      <c r="AJ1913">
        <v>868733522</v>
      </c>
      <c r="AN1913">
        <v>260001</v>
      </c>
      <c r="BF1913">
        <f t="shared" si="133"/>
        <v>0</v>
      </c>
      <c r="BG1913" s="22">
        <f t="shared" si="134"/>
        <v>-608</v>
      </c>
      <c r="BH1913" s="61" t="s">
        <v>71</v>
      </c>
      <c r="BI1913" t="e">
        <f>+VLOOKUP(AG1913,Sheet4!A:A,1,FALSE())</f>
        <v>#N/A</v>
      </c>
      <c r="BN1913" s="62">
        <v>-52</v>
      </c>
      <c r="BO1913" t="s">
        <v>1064</v>
      </c>
    </row>
    <row r="1914" spans="1:68" ht="12.75" hidden="1" customHeight="1" x14ac:dyDescent="0.3">
      <c r="A1914" s="60">
        <v>46114</v>
      </c>
      <c r="B1914" t="s">
        <v>74</v>
      </c>
      <c r="F1914" s="63">
        <v>426</v>
      </c>
      <c r="G1914">
        <v>213</v>
      </c>
      <c r="H1914">
        <v>392</v>
      </c>
      <c r="I1914">
        <v>392</v>
      </c>
      <c r="J1914" s="22">
        <v>-34</v>
      </c>
      <c r="R1914" t="s">
        <v>75</v>
      </c>
      <c r="V1914">
        <v>2601218</v>
      </c>
      <c r="W1914" t="s">
        <v>1061</v>
      </c>
      <c r="X1914" t="s">
        <v>169</v>
      </c>
      <c r="Y1914" t="s">
        <v>207</v>
      </c>
      <c r="Z1914" t="s">
        <v>1065</v>
      </c>
      <c r="AG1914" t="s">
        <v>1061</v>
      </c>
      <c r="AH1914" t="s">
        <v>1063</v>
      </c>
      <c r="AI1914" t="s">
        <v>210</v>
      </c>
      <c r="AJ1914">
        <v>868733522</v>
      </c>
      <c r="AN1914">
        <v>260001</v>
      </c>
      <c r="BF1914">
        <f t="shared" si="133"/>
        <v>0</v>
      </c>
      <c r="BG1914" s="22">
        <f t="shared" si="134"/>
        <v>-392</v>
      </c>
      <c r="BH1914" s="61" t="s">
        <v>71</v>
      </c>
      <c r="BI1914" t="e">
        <f>+VLOOKUP(AG1914,Sheet4!A:A,1,FALSE())</f>
        <v>#N/A</v>
      </c>
      <c r="BN1914" s="62">
        <v>-34</v>
      </c>
      <c r="BO1914" t="s">
        <v>1064</v>
      </c>
    </row>
    <row r="1915" spans="1:68" ht="12.75" hidden="1" customHeight="1" x14ac:dyDescent="0.3">
      <c r="A1915" s="60">
        <v>46114</v>
      </c>
      <c r="B1915" t="s">
        <v>74</v>
      </c>
      <c r="F1915" s="63">
        <v>22</v>
      </c>
      <c r="G1915">
        <v>11</v>
      </c>
      <c r="H1915">
        <v>20</v>
      </c>
      <c r="I1915">
        <v>20</v>
      </c>
      <c r="J1915" s="22">
        <v>-2</v>
      </c>
      <c r="R1915" t="s">
        <v>75</v>
      </c>
      <c r="V1915">
        <v>2601218</v>
      </c>
      <c r="W1915" t="s">
        <v>1061</v>
      </c>
      <c r="X1915" t="s">
        <v>169</v>
      </c>
      <c r="Y1915" t="s">
        <v>207</v>
      </c>
      <c r="Z1915" t="s">
        <v>920</v>
      </c>
      <c r="AG1915" t="s">
        <v>1061</v>
      </c>
      <c r="AH1915" t="s">
        <v>1063</v>
      </c>
      <c r="AI1915" t="s">
        <v>210</v>
      </c>
      <c r="AJ1915">
        <v>868733522</v>
      </c>
      <c r="AN1915">
        <v>260001</v>
      </c>
      <c r="BF1915">
        <f t="shared" si="133"/>
        <v>0</v>
      </c>
      <c r="BG1915" s="22">
        <f t="shared" si="134"/>
        <v>-20</v>
      </c>
      <c r="BH1915" s="61" t="s">
        <v>71</v>
      </c>
      <c r="BI1915" t="e">
        <f>+VLOOKUP(AG1915,Sheet4!A:A,1,FALSE())</f>
        <v>#N/A</v>
      </c>
      <c r="BN1915" s="62">
        <v>-2</v>
      </c>
      <c r="BO1915" t="s">
        <v>1064</v>
      </c>
    </row>
    <row r="1916" spans="1:68" ht="12.75" hidden="1" customHeight="1" x14ac:dyDescent="0.3">
      <c r="A1916" s="60">
        <v>46114</v>
      </c>
      <c r="B1916" t="s">
        <v>74</v>
      </c>
      <c r="F1916" s="63">
        <v>262</v>
      </c>
      <c r="G1916">
        <v>131</v>
      </c>
      <c r="H1916">
        <v>241</v>
      </c>
      <c r="I1916">
        <v>241</v>
      </c>
      <c r="J1916" s="22">
        <v>-21</v>
      </c>
      <c r="R1916" t="s">
        <v>75</v>
      </c>
      <c r="V1916">
        <v>2601218</v>
      </c>
      <c r="W1916" t="s">
        <v>1061</v>
      </c>
      <c r="X1916" t="s">
        <v>169</v>
      </c>
      <c r="Y1916" t="s">
        <v>207</v>
      </c>
      <c r="Z1916" t="s">
        <v>1066</v>
      </c>
      <c r="AG1916" t="s">
        <v>1061</v>
      </c>
      <c r="AH1916" t="s">
        <v>1063</v>
      </c>
      <c r="AI1916" t="s">
        <v>210</v>
      </c>
      <c r="AJ1916">
        <v>868733522</v>
      </c>
      <c r="AN1916">
        <v>260001</v>
      </c>
      <c r="BF1916">
        <f t="shared" si="133"/>
        <v>0</v>
      </c>
      <c r="BG1916" s="22">
        <f t="shared" si="134"/>
        <v>-241</v>
      </c>
      <c r="BH1916" s="61" t="s">
        <v>71</v>
      </c>
      <c r="BI1916" t="e">
        <f>+VLOOKUP(AG1916,Sheet4!A:A,1,FALSE())</f>
        <v>#N/A</v>
      </c>
      <c r="BN1916" s="62">
        <v>-21</v>
      </c>
      <c r="BO1916" t="s">
        <v>1064</v>
      </c>
    </row>
    <row r="1917" spans="1:68" ht="12.75" hidden="1" customHeight="1" x14ac:dyDescent="0.3">
      <c r="A1917" s="60">
        <v>46114</v>
      </c>
      <c r="B1917" t="s">
        <v>74</v>
      </c>
      <c r="F1917" s="63">
        <v>205</v>
      </c>
      <c r="G1917">
        <v>102.5</v>
      </c>
      <c r="H1917">
        <v>189</v>
      </c>
      <c r="I1917">
        <v>189</v>
      </c>
      <c r="J1917" s="22">
        <v>-16</v>
      </c>
      <c r="R1917" t="s">
        <v>75</v>
      </c>
      <c r="V1917">
        <v>2601218</v>
      </c>
      <c r="W1917" t="s">
        <v>1061</v>
      </c>
      <c r="X1917" t="s">
        <v>169</v>
      </c>
      <c r="Y1917" t="s">
        <v>207</v>
      </c>
      <c r="Z1917" t="s">
        <v>1067</v>
      </c>
      <c r="AG1917" t="s">
        <v>1061</v>
      </c>
      <c r="AH1917" t="s">
        <v>1063</v>
      </c>
      <c r="AI1917" t="s">
        <v>210</v>
      </c>
      <c r="AJ1917">
        <v>868733522</v>
      </c>
      <c r="AN1917">
        <v>260001</v>
      </c>
      <c r="BF1917">
        <f t="shared" si="133"/>
        <v>0</v>
      </c>
      <c r="BG1917" s="22">
        <f t="shared" si="134"/>
        <v>-189</v>
      </c>
      <c r="BH1917" s="61" t="s">
        <v>71</v>
      </c>
      <c r="BI1917" t="e">
        <f>+VLOOKUP(AG1917,Sheet4!A:A,1,FALSE())</f>
        <v>#N/A</v>
      </c>
      <c r="BN1917" s="62">
        <v>-16</v>
      </c>
      <c r="BO1917" t="s">
        <v>1064</v>
      </c>
    </row>
    <row r="1918" spans="1:68" ht="12.75" hidden="1" customHeight="1" x14ac:dyDescent="0.3">
      <c r="A1918" s="60">
        <v>46114</v>
      </c>
      <c r="B1918" t="s">
        <v>74</v>
      </c>
      <c r="F1918" s="63">
        <v>363</v>
      </c>
      <c r="G1918">
        <v>181.5</v>
      </c>
      <c r="H1918">
        <v>334</v>
      </c>
      <c r="I1918">
        <v>334</v>
      </c>
      <c r="J1918" s="22">
        <v>-29</v>
      </c>
      <c r="R1918" t="s">
        <v>75</v>
      </c>
      <c r="V1918">
        <v>2601218</v>
      </c>
      <c r="W1918" t="s">
        <v>1061</v>
      </c>
      <c r="X1918" t="s">
        <v>169</v>
      </c>
      <c r="Y1918" t="s">
        <v>207</v>
      </c>
      <c r="Z1918" t="s">
        <v>1068</v>
      </c>
      <c r="AG1918" t="s">
        <v>1061</v>
      </c>
      <c r="AH1918" t="s">
        <v>1063</v>
      </c>
      <c r="AI1918" t="s">
        <v>210</v>
      </c>
      <c r="AJ1918">
        <v>868733522</v>
      </c>
      <c r="AN1918">
        <v>260001</v>
      </c>
      <c r="BF1918">
        <f t="shared" si="133"/>
        <v>0</v>
      </c>
      <c r="BG1918" s="22">
        <f t="shared" si="134"/>
        <v>-334</v>
      </c>
      <c r="BH1918" s="61" t="s">
        <v>71</v>
      </c>
      <c r="BI1918" t="e">
        <f>+VLOOKUP(AG1918,Sheet4!A:A,1,FALSE())</f>
        <v>#N/A</v>
      </c>
      <c r="BN1918" s="62">
        <v>-29</v>
      </c>
      <c r="BO1918" t="s">
        <v>1064</v>
      </c>
    </row>
    <row r="1919" spans="1:68" ht="12.75" hidden="1" customHeight="1" x14ac:dyDescent="0.3">
      <c r="A1919" s="60">
        <v>46114</v>
      </c>
      <c r="B1919" t="s">
        <v>74</v>
      </c>
      <c r="F1919" s="63">
        <v>147</v>
      </c>
      <c r="G1919">
        <v>73.5</v>
      </c>
      <c r="H1919">
        <v>136</v>
      </c>
      <c r="I1919">
        <v>136</v>
      </c>
      <c r="J1919" s="22">
        <v>-11</v>
      </c>
      <c r="R1919" t="s">
        <v>75</v>
      </c>
      <c r="V1919">
        <v>2601218</v>
      </c>
      <c r="W1919" t="s">
        <v>1061</v>
      </c>
      <c r="X1919" t="s">
        <v>169</v>
      </c>
      <c r="Y1919" t="s">
        <v>207</v>
      </c>
      <c r="Z1919" t="s">
        <v>1069</v>
      </c>
      <c r="AG1919" t="s">
        <v>1061</v>
      </c>
      <c r="AH1919" t="s">
        <v>1063</v>
      </c>
      <c r="AI1919" t="s">
        <v>210</v>
      </c>
      <c r="AJ1919">
        <v>868733522</v>
      </c>
      <c r="AN1919">
        <v>260001</v>
      </c>
      <c r="BF1919">
        <f t="shared" si="133"/>
        <v>0</v>
      </c>
      <c r="BG1919" s="22">
        <f t="shared" si="134"/>
        <v>-136</v>
      </c>
      <c r="BH1919" s="61" t="s">
        <v>71</v>
      </c>
      <c r="BI1919" t="e">
        <f>+VLOOKUP(AG1919,Sheet4!A:A,1,FALSE())</f>
        <v>#N/A</v>
      </c>
      <c r="BN1919" s="62">
        <v>-11</v>
      </c>
      <c r="BO1919" t="s">
        <v>1064</v>
      </c>
    </row>
    <row r="1920" spans="1:68" ht="12.75" hidden="1" customHeight="1" x14ac:dyDescent="0.3">
      <c r="A1920" s="60">
        <v>46114</v>
      </c>
      <c r="B1920" t="s">
        <v>74</v>
      </c>
      <c r="F1920" s="63">
        <v>53</v>
      </c>
      <c r="G1920">
        <v>26.5</v>
      </c>
      <c r="H1920">
        <v>49</v>
      </c>
      <c r="I1920">
        <v>49</v>
      </c>
      <c r="J1920" s="22">
        <v>-4</v>
      </c>
      <c r="R1920" t="s">
        <v>75</v>
      </c>
      <c r="V1920">
        <v>2601218</v>
      </c>
      <c r="W1920" t="s">
        <v>1061</v>
      </c>
      <c r="X1920" t="s">
        <v>169</v>
      </c>
      <c r="Y1920" t="s">
        <v>207</v>
      </c>
      <c r="Z1920" t="s">
        <v>925</v>
      </c>
      <c r="AG1920" t="s">
        <v>1061</v>
      </c>
      <c r="AH1920" t="s">
        <v>1063</v>
      </c>
      <c r="AI1920" t="s">
        <v>210</v>
      </c>
      <c r="AJ1920">
        <v>868733522</v>
      </c>
      <c r="AN1920">
        <v>260001</v>
      </c>
      <c r="BF1920">
        <f t="shared" si="133"/>
        <v>0</v>
      </c>
      <c r="BG1920" s="22">
        <f t="shared" si="134"/>
        <v>-49</v>
      </c>
      <c r="BH1920" s="61" t="s">
        <v>71</v>
      </c>
      <c r="BI1920" t="e">
        <f>+VLOOKUP(AG1920,Sheet4!A:A,1,FALSE())</f>
        <v>#N/A</v>
      </c>
      <c r="BN1920" s="62">
        <v>-4</v>
      </c>
      <c r="BO1920" t="s">
        <v>1064</v>
      </c>
    </row>
    <row r="1921" spans="1:67" ht="12.75" hidden="1" customHeight="1" x14ac:dyDescent="0.3">
      <c r="A1921" s="60">
        <v>46114</v>
      </c>
      <c r="B1921" t="s">
        <v>76</v>
      </c>
      <c r="F1921">
        <v>13200</v>
      </c>
      <c r="G1921">
        <v>13200</v>
      </c>
      <c r="H1921">
        <v>12160</v>
      </c>
      <c r="I1921">
        <v>12160</v>
      </c>
      <c r="J1921" s="22">
        <v>-1040</v>
      </c>
      <c r="R1921" t="s">
        <v>77</v>
      </c>
      <c r="V1921">
        <v>2601218</v>
      </c>
      <c r="W1921" t="s">
        <v>1061</v>
      </c>
      <c r="X1921" t="s">
        <v>169</v>
      </c>
      <c r="Y1921" t="s">
        <v>207</v>
      </c>
      <c r="Z1921" t="s">
        <v>1062</v>
      </c>
      <c r="AG1921" t="s">
        <v>1061</v>
      </c>
      <c r="AH1921" t="s">
        <v>1063</v>
      </c>
      <c r="AI1921" t="s">
        <v>210</v>
      </c>
      <c r="AJ1921">
        <v>868733522</v>
      </c>
      <c r="AN1921">
        <v>260001</v>
      </c>
      <c r="BF1921">
        <f t="shared" si="133"/>
        <v>0</v>
      </c>
      <c r="BG1921" s="22">
        <f t="shared" si="134"/>
        <v>-12160</v>
      </c>
      <c r="BH1921" s="61" t="s">
        <v>71</v>
      </c>
      <c r="BI1921" t="e">
        <f>+VLOOKUP(AG1921,Sheet4!A:A,1,FALSE())</f>
        <v>#N/A</v>
      </c>
      <c r="BN1921" s="62">
        <v>-1040</v>
      </c>
      <c r="BO1921" t="s">
        <v>1064</v>
      </c>
    </row>
    <row r="1922" spans="1:67" ht="12.75" hidden="1" customHeight="1" x14ac:dyDescent="0.3">
      <c r="A1922" s="60">
        <v>46114</v>
      </c>
      <c r="B1922" t="s">
        <v>76</v>
      </c>
      <c r="F1922">
        <v>8520</v>
      </c>
      <c r="G1922">
        <v>8520</v>
      </c>
      <c r="H1922">
        <v>7840</v>
      </c>
      <c r="I1922">
        <v>7840</v>
      </c>
      <c r="J1922" s="22">
        <v>-680</v>
      </c>
      <c r="R1922" t="s">
        <v>77</v>
      </c>
      <c r="V1922">
        <v>2601218</v>
      </c>
      <c r="W1922" t="s">
        <v>1061</v>
      </c>
      <c r="X1922" t="s">
        <v>169</v>
      </c>
      <c r="Y1922" t="s">
        <v>207</v>
      </c>
      <c r="Z1922" t="s">
        <v>1065</v>
      </c>
      <c r="AG1922" t="s">
        <v>1061</v>
      </c>
      <c r="AH1922" t="s">
        <v>1063</v>
      </c>
      <c r="AI1922" t="s">
        <v>210</v>
      </c>
      <c r="AJ1922">
        <v>868733522</v>
      </c>
      <c r="AN1922">
        <v>260001</v>
      </c>
      <c r="BF1922">
        <f t="shared" ref="BF1922:BF1985" si="140">+BC1922+BD1922</f>
        <v>0</v>
      </c>
      <c r="BG1922" s="22">
        <f t="shared" ref="BG1922:BG1985" si="141">+BF1922-I1922</f>
        <v>-7840</v>
      </c>
      <c r="BH1922" s="61" t="s">
        <v>71</v>
      </c>
      <c r="BI1922" t="e">
        <f>+VLOOKUP(AG1922,Sheet4!A:A,1,FALSE())</f>
        <v>#N/A</v>
      </c>
      <c r="BN1922" s="62">
        <v>-680</v>
      </c>
      <c r="BO1922" t="s">
        <v>1064</v>
      </c>
    </row>
    <row r="1923" spans="1:67" ht="12.75" hidden="1" customHeight="1" x14ac:dyDescent="0.3">
      <c r="A1923" s="60">
        <v>46114</v>
      </c>
      <c r="B1923" t="s">
        <v>76</v>
      </c>
      <c r="F1923">
        <v>440</v>
      </c>
      <c r="G1923">
        <v>440</v>
      </c>
      <c r="H1923">
        <v>400</v>
      </c>
      <c r="I1923">
        <v>400</v>
      </c>
      <c r="J1923" s="22">
        <v>-40</v>
      </c>
      <c r="R1923" t="s">
        <v>77</v>
      </c>
      <c r="V1923">
        <v>2601218</v>
      </c>
      <c r="W1923" t="s">
        <v>1061</v>
      </c>
      <c r="X1923" t="s">
        <v>169</v>
      </c>
      <c r="Y1923" t="s">
        <v>207</v>
      </c>
      <c r="Z1923" t="s">
        <v>920</v>
      </c>
      <c r="AG1923" t="s">
        <v>1061</v>
      </c>
      <c r="AH1923" t="s">
        <v>1063</v>
      </c>
      <c r="AI1923" t="s">
        <v>210</v>
      </c>
      <c r="AJ1923">
        <v>868733522</v>
      </c>
      <c r="AN1923">
        <v>260001</v>
      </c>
      <c r="BF1923">
        <f t="shared" si="140"/>
        <v>0</v>
      </c>
      <c r="BG1923" s="22">
        <f t="shared" si="141"/>
        <v>-400</v>
      </c>
      <c r="BH1923" s="61" t="s">
        <v>71</v>
      </c>
      <c r="BI1923" t="e">
        <f>+VLOOKUP(AG1923,Sheet4!A:A,1,FALSE())</f>
        <v>#N/A</v>
      </c>
      <c r="BN1923" s="62">
        <v>-40</v>
      </c>
      <c r="BO1923" t="s">
        <v>1064</v>
      </c>
    </row>
    <row r="1924" spans="1:67" ht="12.75" hidden="1" customHeight="1" x14ac:dyDescent="0.3">
      <c r="A1924" s="60">
        <v>46114</v>
      </c>
      <c r="B1924" t="s">
        <v>76</v>
      </c>
      <c r="F1924">
        <v>5240</v>
      </c>
      <c r="G1924">
        <v>5240</v>
      </c>
      <c r="H1924">
        <v>4820</v>
      </c>
      <c r="I1924">
        <v>4820</v>
      </c>
      <c r="J1924" s="22">
        <v>-420</v>
      </c>
      <c r="R1924" t="s">
        <v>77</v>
      </c>
      <c r="V1924">
        <v>2601218</v>
      </c>
      <c r="W1924" t="s">
        <v>1061</v>
      </c>
      <c r="X1924" t="s">
        <v>169</v>
      </c>
      <c r="Y1924" t="s">
        <v>207</v>
      </c>
      <c r="Z1924" t="s">
        <v>1066</v>
      </c>
      <c r="AG1924" t="s">
        <v>1061</v>
      </c>
      <c r="AH1924" t="s">
        <v>1063</v>
      </c>
      <c r="AI1924" t="s">
        <v>210</v>
      </c>
      <c r="AJ1924">
        <v>868733522</v>
      </c>
      <c r="AN1924">
        <v>260001</v>
      </c>
      <c r="BF1924">
        <f t="shared" si="140"/>
        <v>0</v>
      </c>
      <c r="BG1924" s="22">
        <f t="shared" si="141"/>
        <v>-4820</v>
      </c>
      <c r="BH1924" s="61" t="s">
        <v>71</v>
      </c>
      <c r="BI1924" t="e">
        <f>+VLOOKUP(AG1924,Sheet4!A:A,1,FALSE())</f>
        <v>#N/A</v>
      </c>
      <c r="BN1924" s="62">
        <v>-420</v>
      </c>
      <c r="BO1924" t="s">
        <v>1064</v>
      </c>
    </row>
    <row r="1925" spans="1:67" ht="12.75" hidden="1" customHeight="1" x14ac:dyDescent="0.3">
      <c r="A1925" s="60">
        <v>46114</v>
      </c>
      <c r="B1925" t="s">
        <v>76</v>
      </c>
      <c r="F1925">
        <v>4100</v>
      </c>
      <c r="G1925">
        <v>4100</v>
      </c>
      <c r="H1925">
        <v>3780</v>
      </c>
      <c r="I1925">
        <v>3780</v>
      </c>
      <c r="J1925" s="22">
        <v>-320</v>
      </c>
      <c r="R1925" t="s">
        <v>77</v>
      </c>
      <c r="V1925">
        <v>2601218</v>
      </c>
      <c r="W1925" t="s">
        <v>1061</v>
      </c>
      <c r="X1925" t="s">
        <v>169</v>
      </c>
      <c r="Y1925" t="s">
        <v>207</v>
      </c>
      <c r="Z1925" t="s">
        <v>1067</v>
      </c>
      <c r="AG1925" t="s">
        <v>1061</v>
      </c>
      <c r="AH1925" t="s">
        <v>1063</v>
      </c>
      <c r="AI1925" t="s">
        <v>210</v>
      </c>
      <c r="AJ1925">
        <v>868733522</v>
      </c>
      <c r="AN1925">
        <v>260001</v>
      </c>
      <c r="BF1925">
        <f t="shared" si="140"/>
        <v>0</v>
      </c>
      <c r="BG1925" s="22">
        <f t="shared" si="141"/>
        <v>-3780</v>
      </c>
      <c r="BH1925" s="61" t="s">
        <v>71</v>
      </c>
      <c r="BI1925" t="e">
        <f>+VLOOKUP(AG1925,Sheet4!A:A,1,FALSE())</f>
        <v>#N/A</v>
      </c>
      <c r="BN1925" s="62">
        <v>-320</v>
      </c>
      <c r="BO1925" t="s">
        <v>1064</v>
      </c>
    </row>
    <row r="1926" spans="1:67" ht="12.75" hidden="1" customHeight="1" x14ac:dyDescent="0.3">
      <c r="A1926" s="60">
        <v>46114</v>
      </c>
      <c r="B1926" t="s">
        <v>76</v>
      </c>
      <c r="F1926">
        <v>7260</v>
      </c>
      <c r="G1926">
        <v>7260</v>
      </c>
      <c r="H1926">
        <v>6680</v>
      </c>
      <c r="I1926">
        <v>6680</v>
      </c>
      <c r="J1926" s="22">
        <v>-580</v>
      </c>
      <c r="R1926" t="s">
        <v>77</v>
      </c>
      <c r="V1926">
        <v>2601218</v>
      </c>
      <c r="W1926" t="s">
        <v>1061</v>
      </c>
      <c r="X1926" t="s">
        <v>169</v>
      </c>
      <c r="Y1926" t="s">
        <v>207</v>
      </c>
      <c r="Z1926" t="s">
        <v>1068</v>
      </c>
      <c r="AG1926" t="s">
        <v>1061</v>
      </c>
      <c r="AH1926" t="s">
        <v>1063</v>
      </c>
      <c r="AI1926" t="s">
        <v>210</v>
      </c>
      <c r="AJ1926">
        <v>868733522</v>
      </c>
      <c r="AN1926">
        <v>260001</v>
      </c>
      <c r="BF1926">
        <f t="shared" si="140"/>
        <v>0</v>
      </c>
      <c r="BG1926" s="22">
        <f t="shared" si="141"/>
        <v>-6680</v>
      </c>
      <c r="BH1926" s="61" t="s">
        <v>71</v>
      </c>
      <c r="BI1926" t="e">
        <f>+VLOOKUP(AG1926,Sheet4!A:A,1,FALSE())</f>
        <v>#N/A</v>
      </c>
      <c r="BN1926" s="62">
        <v>-580</v>
      </c>
      <c r="BO1926" t="s">
        <v>1064</v>
      </c>
    </row>
    <row r="1927" spans="1:67" ht="12.75" hidden="1" customHeight="1" x14ac:dyDescent="0.3">
      <c r="A1927" s="60">
        <v>46114</v>
      </c>
      <c r="B1927" t="s">
        <v>76</v>
      </c>
      <c r="F1927">
        <v>2940</v>
      </c>
      <c r="G1927">
        <v>2940</v>
      </c>
      <c r="H1927">
        <v>2720</v>
      </c>
      <c r="I1927">
        <v>2720</v>
      </c>
      <c r="J1927" s="22">
        <v>-220</v>
      </c>
      <c r="R1927" t="s">
        <v>77</v>
      </c>
      <c r="V1927">
        <v>2601218</v>
      </c>
      <c r="W1927" t="s">
        <v>1061</v>
      </c>
      <c r="X1927" t="s">
        <v>169</v>
      </c>
      <c r="Y1927" t="s">
        <v>207</v>
      </c>
      <c r="Z1927" t="s">
        <v>1069</v>
      </c>
      <c r="AG1927" t="s">
        <v>1061</v>
      </c>
      <c r="AH1927" t="s">
        <v>1063</v>
      </c>
      <c r="AI1927" t="s">
        <v>210</v>
      </c>
      <c r="AJ1927">
        <v>868733522</v>
      </c>
      <c r="AN1927">
        <v>260001</v>
      </c>
      <c r="BF1927">
        <f t="shared" si="140"/>
        <v>0</v>
      </c>
      <c r="BG1927" s="22">
        <f t="shared" si="141"/>
        <v>-2720</v>
      </c>
      <c r="BH1927" s="61" t="s">
        <v>71</v>
      </c>
      <c r="BI1927" t="e">
        <f>+VLOOKUP(AG1927,Sheet4!A:A,1,FALSE())</f>
        <v>#N/A</v>
      </c>
      <c r="BN1927" s="62">
        <v>-220</v>
      </c>
      <c r="BO1927" t="s">
        <v>1064</v>
      </c>
    </row>
    <row r="1928" spans="1:67" ht="12.75" hidden="1" customHeight="1" x14ac:dyDescent="0.3">
      <c r="A1928" s="60">
        <v>46114</v>
      </c>
      <c r="B1928" t="s">
        <v>76</v>
      </c>
      <c r="F1928">
        <v>1060</v>
      </c>
      <c r="G1928">
        <v>1060</v>
      </c>
      <c r="H1928">
        <v>980</v>
      </c>
      <c r="I1928">
        <v>980</v>
      </c>
      <c r="J1928" s="22">
        <v>-80</v>
      </c>
      <c r="R1928" t="s">
        <v>77</v>
      </c>
      <c r="V1928">
        <v>2601218</v>
      </c>
      <c r="W1928" t="s">
        <v>1061</v>
      </c>
      <c r="X1928" t="s">
        <v>169</v>
      </c>
      <c r="Y1928" t="s">
        <v>207</v>
      </c>
      <c r="Z1928" t="s">
        <v>925</v>
      </c>
      <c r="AG1928" t="s">
        <v>1061</v>
      </c>
      <c r="AH1928" t="s">
        <v>1063</v>
      </c>
      <c r="AI1928" t="s">
        <v>210</v>
      </c>
      <c r="AJ1928">
        <v>868733522</v>
      </c>
      <c r="AN1928">
        <v>260001</v>
      </c>
      <c r="BF1928">
        <f t="shared" si="140"/>
        <v>0</v>
      </c>
      <c r="BG1928" s="22">
        <f t="shared" si="141"/>
        <v>-980</v>
      </c>
      <c r="BH1928" s="61" t="s">
        <v>71</v>
      </c>
      <c r="BI1928" t="e">
        <f>+VLOOKUP(AG1928,Sheet4!A:A,1,FALSE())</f>
        <v>#N/A</v>
      </c>
      <c r="BN1928" s="62">
        <v>-80</v>
      </c>
      <c r="BO1928" t="s">
        <v>1064</v>
      </c>
    </row>
    <row r="1929" spans="1:67" ht="12.75" hidden="1" customHeight="1" x14ac:dyDescent="0.3">
      <c r="A1929" s="60">
        <v>46114</v>
      </c>
      <c r="B1929" t="s">
        <v>78</v>
      </c>
      <c r="F1929" s="63">
        <v>659</v>
      </c>
      <c r="G1929">
        <v>329.5</v>
      </c>
      <c r="H1929">
        <v>413</v>
      </c>
      <c r="I1929">
        <v>413</v>
      </c>
      <c r="J1929" s="22">
        <v>-246</v>
      </c>
      <c r="R1929" t="s">
        <v>79</v>
      </c>
      <c r="V1929">
        <v>2601218</v>
      </c>
      <c r="W1929" t="s">
        <v>1061</v>
      </c>
      <c r="X1929" t="s">
        <v>169</v>
      </c>
      <c r="Y1929" t="s">
        <v>207</v>
      </c>
      <c r="Z1929" t="s">
        <v>1062</v>
      </c>
      <c r="AG1929" t="s">
        <v>1061</v>
      </c>
      <c r="AH1929" t="s">
        <v>1063</v>
      </c>
      <c r="AI1929" t="s">
        <v>210</v>
      </c>
      <c r="AJ1929">
        <v>868733522</v>
      </c>
      <c r="AN1929">
        <v>260001</v>
      </c>
      <c r="BF1929">
        <f t="shared" si="140"/>
        <v>0</v>
      </c>
      <c r="BG1929" s="22">
        <f t="shared" si="141"/>
        <v>-413</v>
      </c>
      <c r="BH1929" s="61" t="s">
        <v>71</v>
      </c>
      <c r="BI1929" t="e">
        <f>+VLOOKUP(AG1929,Sheet4!A:A,1,FALSE())</f>
        <v>#N/A</v>
      </c>
      <c r="BN1929" s="62">
        <v>-246</v>
      </c>
      <c r="BO1929" t="s">
        <v>1064</v>
      </c>
    </row>
    <row r="1930" spans="1:67" ht="12.75" hidden="1" customHeight="1" x14ac:dyDescent="0.3">
      <c r="A1930" s="60">
        <v>46114</v>
      </c>
      <c r="B1930" t="s">
        <v>78</v>
      </c>
      <c r="F1930" s="63">
        <v>426</v>
      </c>
      <c r="G1930">
        <v>213</v>
      </c>
      <c r="H1930">
        <v>267</v>
      </c>
      <c r="I1930">
        <v>267</v>
      </c>
      <c r="J1930" s="22">
        <v>-159</v>
      </c>
      <c r="R1930" t="s">
        <v>79</v>
      </c>
      <c r="V1930">
        <v>2601218</v>
      </c>
      <c r="W1930" t="s">
        <v>1061</v>
      </c>
      <c r="X1930" t="s">
        <v>169</v>
      </c>
      <c r="Y1930" t="s">
        <v>207</v>
      </c>
      <c r="Z1930" t="s">
        <v>1065</v>
      </c>
      <c r="AG1930" t="s">
        <v>1061</v>
      </c>
      <c r="AH1930" t="s">
        <v>1063</v>
      </c>
      <c r="AI1930" t="s">
        <v>210</v>
      </c>
      <c r="AJ1930">
        <v>868733522</v>
      </c>
      <c r="AN1930">
        <v>260001</v>
      </c>
      <c r="BF1930">
        <f t="shared" si="140"/>
        <v>0</v>
      </c>
      <c r="BG1930" s="22">
        <f t="shared" si="141"/>
        <v>-267</v>
      </c>
      <c r="BH1930" s="61" t="s">
        <v>71</v>
      </c>
      <c r="BI1930" t="e">
        <f>+VLOOKUP(AG1930,Sheet4!A:A,1,FALSE())</f>
        <v>#N/A</v>
      </c>
      <c r="BN1930" s="62">
        <v>-159</v>
      </c>
      <c r="BO1930" t="s">
        <v>1064</v>
      </c>
    </row>
    <row r="1931" spans="1:67" ht="12.75" hidden="1" customHeight="1" x14ac:dyDescent="0.3">
      <c r="A1931" s="60">
        <v>46114</v>
      </c>
      <c r="B1931" t="s">
        <v>78</v>
      </c>
      <c r="F1931" s="63">
        <v>22</v>
      </c>
      <c r="G1931">
        <v>11</v>
      </c>
      <c r="H1931">
        <v>14</v>
      </c>
      <c r="I1931">
        <v>14</v>
      </c>
      <c r="J1931" s="22">
        <v>-8</v>
      </c>
      <c r="R1931" t="s">
        <v>79</v>
      </c>
      <c r="V1931">
        <v>2601218</v>
      </c>
      <c r="W1931" t="s">
        <v>1061</v>
      </c>
      <c r="X1931" t="s">
        <v>169</v>
      </c>
      <c r="Y1931" t="s">
        <v>207</v>
      </c>
      <c r="Z1931" t="s">
        <v>920</v>
      </c>
      <c r="AG1931" t="s">
        <v>1061</v>
      </c>
      <c r="AH1931" t="s">
        <v>1063</v>
      </c>
      <c r="AI1931" t="s">
        <v>210</v>
      </c>
      <c r="AJ1931">
        <v>868733522</v>
      </c>
      <c r="AN1931">
        <v>260001</v>
      </c>
      <c r="BF1931">
        <f t="shared" si="140"/>
        <v>0</v>
      </c>
      <c r="BG1931" s="22">
        <f t="shared" si="141"/>
        <v>-14</v>
      </c>
      <c r="BH1931" s="61" t="s">
        <v>71</v>
      </c>
      <c r="BI1931" t="e">
        <f>+VLOOKUP(AG1931,Sheet4!A:A,1,FALSE())</f>
        <v>#N/A</v>
      </c>
      <c r="BN1931" s="62">
        <v>-8</v>
      </c>
      <c r="BO1931" t="s">
        <v>1064</v>
      </c>
    </row>
    <row r="1932" spans="1:67" ht="12.75" hidden="1" customHeight="1" x14ac:dyDescent="0.3">
      <c r="A1932" s="60">
        <v>46114</v>
      </c>
      <c r="B1932" t="s">
        <v>78</v>
      </c>
      <c r="F1932" s="63">
        <v>262</v>
      </c>
      <c r="G1932">
        <v>131</v>
      </c>
      <c r="H1932">
        <v>164</v>
      </c>
      <c r="I1932">
        <v>164</v>
      </c>
      <c r="J1932" s="22">
        <v>-98</v>
      </c>
      <c r="R1932" t="s">
        <v>79</v>
      </c>
      <c r="V1932">
        <v>2601218</v>
      </c>
      <c r="W1932" t="s">
        <v>1061</v>
      </c>
      <c r="X1932" t="s">
        <v>169</v>
      </c>
      <c r="Y1932" t="s">
        <v>207</v>
      </c>
      <c r="Z1932" t="s">
        <v>1066</v>
      </c>
      <c r="AG1932" t="s">
        <v>1061</v>
      </c>
      <c r="AH1932" t="s">
        <v>1063</v>
      </c>
      <c r="AI1932" t="s">
        <v>210</v>
      </c>
      <c r="AJ1932">
        <v>868733522</v>
      </c>
      <c r="AN1932">
        <v>260001</v>
      </c>
      <c r="BF1932">
        <f t="shared" si="140"/>
        <v>0</v>
      </c>
      <c r="BG1932" s="22">
        <f t="shared" si="141"/>
        <v>-164</v>
      </c>
      <c r="BH1932" s="61" t="s">
        <v>71</v>
      </c>
      <c r="BI1932" t="e">
        <f>+VLOOKUP(AG1932,Sheet4!A:A,1,FALSE())</f>
        <v>#N/A</v>
      </c>
      <c r="BN1932" s="62">
        <v>-98</v>
      </c>
      <c r="BO1932" t="s">
        <v>1064</v>
      </c>
    </row>
    <row r="1933" spans="1:67" ht="12.75" hidden="1" customHeight="1" x14ac:dyDescent="0.3">
      <c r="A1933" s="60">
        <v>46114</v>
      </c>
      <c r="B1933" t="s">
        <v>78</v>
      </c>
      <c r="F1933" s="63">
        <v>205</v>
      </c>
      <c r="G1933">
        <v>102.5</v>
      </c>
      <c r="H1933">
        <v>129</v>
      </c>
      <c r="I1933">
        <v>129</v>
      </c>
      <c r="J1933" s="22">
        <v>-76</v>
      </c>
      <c r="R1933" t="s">
        <v>79</v>
      </c>
      <c r="V1933">
        <v>2601218</v>
      </c>
      <c r="W1933" t="s">
        <v>1061</v>
      </c>
      <c r="X1933" t="s">
        <v>169</v>
      </c>
      <c r="Y1933" t="s">
        <v>207</v>
      </c>
      <c r="Z1933" t="s">
        <v>1067</v>
      </c>
      <c r="AG1933" t="s">
        <v>1061</v>
      </c>
      <c r="AH1933" t="s">
        <v>1063</v>
      </c>
      <c r="AI1933" t="s">
        <v>210</v>
      </c>
      <c r="AJ1933">
        <v>868733522</v>
      </c>
      <c r="AN1933">
        <v>260001</v>
      </c>
      <c r="BF1933">
        <f t="shared" si="140"/>
        <v>0</v>
      </c>
      <c r="BG1933" s="22">
        <f t="shared" si="141"/>
        <v>-129</v>
      </c>
      <c r="BH1933" s="61" t="s">
        <v>71</v>
      </c>
      <c r="BI1933" t="e">
        <f>+VLOOKUP(AG1933,Sheet4!A:A,1,FALSE())</f>
        <v>#N/A</v>
      </c>
      <c r="BN1933" s="62">
        <v>-76</v>
      </c>
      <c r="BO1933" t="s">
        <v>1064</v>
      </c>
    </row>
    <row r="1934" spans="1:67" ht="12.75" hidden="1" customHeight="1" x14ac:dyDescent="0.3">
      <c r="A1934" s="60">
        <v>46114</v>
      </c>
      <c r="B1934" t="s">
        <v>78</v>
      </c>
      <c r="F1934" s="63">
        <v>363</v>
      </c>
      <c r="G1934">
        <v>181.5</v>
      </c>
      <c r="H1934">
        <v>228</v>
      </c>
      <c r="I1934">
        <v>228</v>
      </c>
      <c r="J1934" s="22">
        <v>-135</v>
      </c>
      <c r="R1934" t="s">
        <v>79</v>
      </c>
      <c r="V1934">
        <v>2601218</v>
      </c>
      <c r="W1934" t="s">
        <v>1061</v>
      </c>
      <c r="X1934" t="s">
        <v>169</v>
      </c>
      <c r="Y1934" t="s">
        <v>207</v>
      </c>
      <c r="Z1934" t="s">
        <v>1068</v>
      </c>
      <c r="AG1934" t="s">
        <v>1061</v>
      </c>
      <c r="AH1934" t="s">
        <v>1063</v>
      </c>
      <c r="AI1934" t="s">
        <v>210</v>
      </c>
      <c r="AJ1934">
        <v>868733522</v>
      </c>
      <c r="AN1934">
        <v>260001</v>
      </c>
      <c r="BF1934">
        <f t="shared" si="140"/>
        <v>0</v>
      </c>
      <c r="BG1934" s="22">
        <f t="shared" si="141"/>
        <v>-228</v>
      </c>
      <c r="BH1934" s="61" t="s">
        <v>71</v>
      </c>
      <c r="BI1934" t="e">
        <f>+VLOOKUP(AG1934,Sheet4!A:A,1,FALSE())</f>
        <v>#N/A</v>
      </c>
      <c r="BN1934" s="62">
        <v>-135</v>
      </c>
      <c r="BO1934" t="s">
        <v>1064</v>
      </c>
    </row>
    <row r="1935" spans="1:67" ht="12.75" hidden="1" customHeight="1" x14ac:dyDescent="0.3">
      <c r="A1935" s="60">
        <v>46114</v>
      </c>
      <c r="B1935" t="s">
        <v>78</v>
      </c>
      <c r="F1935" s="63">
        <v>147</v>
      </c>
      <c r="G1935">
        <v>73.5</v>
      </c>
      <c r="H1935">
        <v>92</v>
      </c>
      <c r="I1935">
        <v>92</v>
      </c>
      <c r="J1935" s="22">
        <v>-55</v>
      </c>
      <c r="R1935" t="s">
        <v>79</v>
      </c>
      <c r="V1935">
        <v>2601218</v>
      </c>
      <c r="W1935" t="s">
        <v>1061</v>
      </c>
      <c r="X1935" t="s">
        <v>169</v>
      </c>
      <c r="Y1935" t="s">
        <v>207</v>
      </c>
      <c r="Z1935" t="s">
        <v>1069</v>
      </c>
      <c r="AG1935" t="s">
        <v>1061</v>
      </c>
      <c r="AH1935" t="s">
        <v>1063</v>
      </c>
      <c r="AI1935" t="s">
        <v>210</v>
      </c>
      <c r="AJ1935">
        <v>868733522</v>
      </c>
      <c r="AN1935">
        <v>260001</v>
      </c>
      <c r="BF1935">
        <f t="shared" si="140"/>
        <v>0</v>
      </c>
      <c r="BG1935" s="22">
        <f t="shared" si="141"/>
        <v>-92</v>
      </c>
      <c r="BH1935" s="61" t="s">
        <v>71</v>
      </c>
      <c r="BI1935" t="e">
        <f>+VLOOKUP(AG1935,Sheet4!A:A,1,FALSE())</f>
        <v>#N/A</v>
      </c>
      <c r="BN1935" s="62">
        <v>-55</v>
      </c>
      <c r="BO1935" t="s">
        <v>1064</v>
      </c>
    </row>
    <row r="1936" spans="1:67" ht="12.75" hidden="1" customHeight="1" x14ac:dyDescent="0.3">
      <c r="A1936" s="60">
        <v>46114</v>
      </c>
      <c r="B1936" t="s">
        <v>80</v>
      </c>
      <c r="F1936">
        <v>8237.5</v>
      </c>
      <c r="G1936">
        <v>8237.5</v>
      </c>
      <c r="H1936">
        <v>5162.5</v>
      </c>
      <c r="I1936">
        <v>5162.5</v>
      </c>
      <c r="J1936" s="22">
        <v>-3075</v>
      </c>
      <c r="R1936" t="s">
        <v>81</v>
      </c>
      <c r="V1936">
        <v>2601218</v>
      </c>
      <c r="W1936" t="s">
        <v>1061</v>
      </c>
      <c r="X1936" t="s">
        <v>169</v>
      </c>
      <c r="Y1936" t="s">
        <v>207</v>
      </c>
      <c r="Z1936" t="s">
        <v>1062</v>
      </c>
      <c r="AG1936" t="s">
        <v>1061</v>
      </c>
      <c r="AH1936" t="s">
        <v>1063</v>
      </c>
      <c r="AI1936" t="s">
        <v>210</v>
      </c>
      <c r="AJ1936">
        <v>868733522</v>
      </c>
      <c r="AN1936">
        <v>260001</v>
      </c>
      <c r="BC1936" s="64">
        <v>8238</v>
      </c>
      <c r="BF1936">
        <f t="shared" si="140"/>
        <v>8238</v>
      </c>
      <c r="BG1936" s="22">
        <f t="shared" si="141"/>
        <v>3075.5</v>
      </c>
      <c r="BH1936" s="67" t="s">
        <v>99</v>
      </c>
      <c r="BI1936" t="e">
        <f>+VLOOKUP(AG1936,Sheet4!A:A,1,FALSE())</f>
        <v>#N/A</v>
      </c>
      <c r="BN1936" s="62">
        <v>-3075</v>
      </c>
      <c r="BO1936" t="s">
        <v>1064</v>
      </c>
    </row>
    <row r="1937" spans="1:68" ht="12.75" hidden="1" customHeight="1" x14ac:dyDescent="0.3">
      <c r="A1937" s="60">
        <v>46114</v>
      </c>
      <c r="B1937" t="s">
        <v>80</v>
      </c>
      <c r="F1937">
        <v>5325</v>
      </c>
      <c r="G1937">
        <v>5325</v>
      </c>
      <c r="H1937">
        <v>3337.5</v>
      </c>
      <c r="I1937">
        <v>3337.5</v>
      </c>
      <c r="J1937" s="22">
        <v>-1987.5</v>
      </c>
      <c r="R1937" t="s">
        <v>81</v>
      </c>
      <c r="V1937">
        <v>2601218</v>
      </c>
      <c r="W1937" t="s">
        <v>1061</v>
      </c>
      <c r="X1937" t="s">
        <v>169</v>
      </c>
      <c r="Y1937" t="s">
        <v>207</v>
      </c>
      <c r="Z1937" t="s">
        <v>1065</v>
      </c>
      <c r="AG1937" t="s">
        <v>1061</v>
      </c>
      <c r="AH1937" t="s">
        <v>1063</v>
      </c>
      <c r="AI1937" t="s">
        <v>210</v>
      </c>
      <c r="AJ1937">
        <v>868733522</v>
      </c>
      <c r="AN1937">
        <v>260001</v>
      </c>
      <c r="BC1937" s="64">
        <v>5325</v>
      </c>
      <c r="BF1937">
        <f t="shared" si="140"/>
        <v>5325</v>
      </c>
      <c r="BG1937" s="22">
        <f t="shared" si="141"/>
        <v>1987.5</v>
      </c>
      <c r="BH1937" s="67" t="s">
        <v>99</v>
      </c>
      <c r="BI1937" t="e">
        <f>+VLOOKUP(AG1937,Sheet4!A:A,1,FALSE())</f>
        <v>#N/A</v>
      </c>
      <c r="BN1937" s="62">
        <v>-1987.5</v>
      </c>
      <c r="BO1937" t="s">
        <v>1064</v>
      </c>
    </row>
    <row r="1938" spans="1:68" ht="12.75" hidden="1" customHeight="1" x14ac:dyDescent="0.3">
      <c r="A1938" s="60">
        <v>46114</v>
      </c>
      <c r="B1938" t="s">
        <v>80</v>
      </c>
      <c r="F1938">
        <v>275</v>
      </c>
      <c r="G1938">
        <v>275</v>
      </c>
      <c r="H1938">
        <v>175</v>
      </c>
      <c r="I1938">
        <v>175</v>
      </c>
      <c r="J1938" s="22">
        <v>-100</v>
      </c>
      <c r="R1938" t="s">
        <v>81</v>
      </c>
      <c r="V1938">
        <v>2601218</v>
      </c>
      <c r="W1938" t="s">
        <v>1061</v>
      </c>
      <c r="X1938" t="s">
        <v>169</v>
      </c>
      <c r="Y1938" t="s">
        <v>207</v>
      </c>
      <c r="Z1938" t="s">
        <v>920</v>
      </c>
      <c r="AG1938" t="s">
        <v>1061</v>
      </c>
      <c r="AH1938" t="s">
        <v>1063</v>
      </c>
      <c r="AI1938" t="s">
        <v>210</v>
      </c>
      <c r="AJ1938">
        <v>868733522</v>
      </c>
      <c r="AN1938">
        <v>260001</v>
      </c>
      <c r="BD1938" s="64">
        <v>275</v>
      </c>
      <c r="BF1938">
        <f t="shared" si="140"/>
        <v>275</v>
      </c>
      <c r="BG1938" s="22">
        <f t="shared" si="141"/>
        <v>100</v>
      </c>
      <c r="BH1938" s="65" t="s">
        <v>99</v>
      </c>
      <c r="BI1938" t="e">
        <f>+VLOOKUP(AG1938,Sheet4!A:A,1,FALSE())</f>
        <v>#N/A</v>
      </c>
      <c r="BN1938" s="62">
        <v>-100</v>
      </c>
      <c r="BO1938" t="s">
        <v>1064</v>
      </c>
    </row>
    <row r="1939" spans="1:68" ht="12.75" hidden="1" customHeight="1" x14ac:dyDescent="0.3">
      <c r="A1939" s="60">
        <v>46114</v>
      </c>
      <c r="B1939" t="s">
        <v>80</v>
      </c>
      <c r="F1939">
        <v>3275</v>
      </c>
      <c r="G1939">
        <v>3275</v>
      </c>
      <c r="H1939">
        <v>2050</v>
      </c>
      <c r="I1939">
        <v>2050</v>
      </c>
      <c r="J1939" s="22">
        <v>-1225</v>
      </c>
      <c r="R1939" t="s">
        <v>81</v>
      </c>
      <c r="V1939">
        <v>2601218</v>
      </c>
      <c r="W1939" t="s">
        <v>1061</v>
      </c>
      <c r="X1939" t="s">
        <v>169</v>
      </c>
      <c r="Y1939" t="s">
        <v>207</v>
      </c>
      <c r="Z1939" t="s">
        <v>1066</v>
      </c>
      <c r="AG1939" t="s">
        <v>1061</v>
      </c>
      <c r="AH1939" t="s">
        <v>1063</v>
      </c>
      <c r="AI1939" t="s">
        <v>210</v>
      </c>
      <c r="AJ1939">
        <v>868733522</v>
      </c>
      <c r="AN1939">
        <v>260001</v>
      </c>
      <c r="BD1939" s="64">
        <v>3275</v>
      </c>
      <c r="BF1939">
        <f t="shared" si="140"/>
        <v>3275</v>
      </c>
      <c r="BG1939" s="22">
        <f t="shared" si="141"/>
        <v>1225</v>
      </c>
      <c r="BH1939" s="65" t="s">
        <v>99</v>
      </c>
      <c r="BI1939" t="e">
        <f>+VLOOKUP(AG1939,Sheet4!A:A,1,FALSE())</f>
        <v>#N/A</v>
      </c>
      <c r="BN1939" s="62">
        <v>-1225</v>
      </c>
      <c r="BO1939" t="s">
        <v>1064</v>
      </c>
    </row>
    <row r="1940" spans="1:68" ht="12.75" hidden="1" customHeight="1" x14ac:dyDescent="0.3">
      <c r="A1940" s="60">
        <v>46114</v>
      </c>
      <c r="B1940" t="s">
        <v>80</v>
      </c>
      <c r="F1940">
        <v>2562.5</v>
      </c>
      <c r="G1940">
        <v>2562.5</v>
      </c>
      <c r="H1940">
        <v>1612.5</v>
      </c>
      <c r="I1940">
        <v>1612.5</v>
      </c>
      <c r="J1940" s="22">
        <v>-950</v>
      </c>
      <c r="R1940" t="s">
        <v>81</v>
      </c>
      <c r="V1940">
        <v>2601218</v>
      </c>
      <c r="W1940" t="s">
        <v>1061</v>
      </c>
      <c r="X1940" t="s">
        <v>169</v>
      </c>
      <c r="Y1940" t="s">
        <v>207</v>
      </c>
      <c r="Z1940" t="s">
        <v>1067</v>
      </c>
      <c r="AG1940" t="s">
        <v>1061</v>
      </c>
      <c r="AH1940" t="s">
        <v>1063</v>
      </c>
      <c r="AI1940" t="s">
        <v>210</v>
      </c>
      <c r="AJ1940">
        <v>868733522</v>
      </c>
      <c r="AN1940">
        <v>260001</v>
      </c>
      <c r="BE1940" s="64">
        <v>2562</v>
      </c>
      <c r="BF1940">
        <f t="shared" si="140"/>
        <v>0</v>
      </c>
      <c r="BG1940" s="22">
        <f t="shared" si="141"/>
        <v>-1612.5</v>
      </c>
      <c r="BH1940" s="66" t="s">
        <v>71</v>
      </c>
      <c r="BI1940" t="e">
        <f>+VLOOKUP(AG1940,Sheet4!A:A,1,FALSE())</f>
        <v>#N/A</v>
      </c>
      <c r="BN1940" s="62">
        <v>-950</v>
      </c>
      <c r="BO1940" t="s">
        <v>1064</v>
      </c>
    </row>
    <row r="1941" spans="1:68" ht="12.75" hidden="1" customHeight="1" x14ac:dyDescent="0.3">
      <c r="A1941" s="60">
        <v>46114</v>
      </c>
      <c r="B1941" t="s">
        <v>80</v>
      </c>
      <c r="F1941">
        <v>4537.5</v>
      </c>
      <c r="G1941">
        <v>4537.5</v>
      </c>
      <c r="H1941">
        <v>2850</v>
      </c>
      <c r="I1941">
        <v>2850</v>
      </c>
      <c r="J1941" s="22">
        <v>-1687.5</v>
      </c>
      <c r="R1941" t="s">
        <v>81</v>
      </c>
      <c r="V1941">
        <v>2601218</v>
      </c>
      <c r="W1941" t="s">
        <v>1061</v>
      </c>
      <c r="X1941" t="s">
        <v>169</v>
      </c>
      <c r="Y1941" t="s">
        <v>207</v>
      </c>
      <c r="Z1941" t="s">
        <v>1068</v>
      </c>
      <c r="AG1941" t="s">
        <v>1061</v>
      </c>
      <c r="AH1941" t="s">
        <v>1063</v>
      </c>
      <c r="AI1941" t="s">
        <v>210</v>
      </c>
      <c r="AJ1941">
        <v>868733522</v>
      </c>
      <c r="AN1941">
        <v>260001</v>
      </c>
      <c r="BC1941" s="64">
        <v>4538</v>
      </c>
      <c r="BF1941">
        <f t="shared" si="140"/>
        <v>4538</v>
      </c>
      <c r="BG1941" s="22">
        <f t="shared" si="141"/>
        <v>1688</v>
      </c>
      <c r="BH1941" s="67" t="s">
        <v>99</v>
      </c>
      <c r="BI1941" t="e">
        <f>+VLOOKUP(AG1941,Sheet4!A:A,1,FALSE())</f>
        <v>#N/A</v>
      </c>
      <c r="BN1941" s="62">
        <v>-1687.5</v>
      </c>
      <c r="BO1941" t="s">
        <v>1064</v>
      </c>
    </row>
    <row r="1942" spans="1:68" ht="12.75" hidden="1" customHeight="1" x14ac:dyDescent="0.3">
      <c r="A1942" s="60">
        <v>46114</v>
      </c>
      <c r="B1942" t="s">
        <v>80</v>
      </c>
      <c r="F1942">
        <v>1837.5</v>
      </c>
      <c r="G1942">
        <v>1837.5</v>
      </c>
      <c r="H1942">
        <v>1150</v>
      </c>
      <c r="I1942">
        <v>1150</v>
      </c>
      <c r="J1942" s="22">
        <v>-687.5</v>
      </c>
      <c r="R1942" t="s">
        <v>81</v>
      </c>
      <c r="V1942">
        <v>2601218</v>
      </c>
      <c r="W1942" t="s">
        <v>1061</v>
      </c>
      <c r="X1942" t="s">
        <v>169</v>
      </c>
      <c r="Y1942" t="s">
        <v>207</v>
      </c>
      <c r="Z1942" t="s">
        <v>1069</v>
      </c>
      <c r="AG1942" t="s">
        <v>1061</v>
      </c>
      <c r="AH1942" t="s">
        <v>1063</v>
      </c>
      <c r="AI1942" t="s">
        <v>210</v>
      </c>
      <c r="AJ1942">
        <v>868733522</v>
      </c>
      <c r="AN1942">
        <v>260001</v>
      </c>
      <c r="BD1942" s="64">
        <v>1838</v>
      </c>
      <c r="BF1942">
        <f t="shared" si="140"/>
        <v>1838</v>
      </c>
      <c r="BG1942" s="22">
        <f t="shared" si="141"/>
        <v>688</v>
      </c>
      <c r="BH1942" s="65" t="s">
        <v>99</v>
      </c>
      <c r="BI1942" t="e">
        <f>+VLOOKUP(AG1942,Sheet4!A:A,1,FALSE())</f>
        <v>#N/A</v>
      </c>
      <c r="BN1942" s="62">
        <v>-687.5</v>
      </c>
      <c r="BO1942" t="s">
        <v>1064</v>
      </c>
    </row>
    <row r="1943" spans="1:68" ht="12.75" hidden="1" customHeight="1" x14ac:dyDescent="0.3">
      <c r="A1943" s="60">
        <v>46114</v>
      </c>
      <c r="B1943" t="s">
        <v>82</v>
      </c>
      <c r="F1943" s="63">
        <v>3</v>
      </c>
      <c r="G1943">
        <v>1.5</v>
      </c>
      <c r="H1943">
        <v>36</v>
      </c>
      <c r="I1943">
        <v>36</v>
      </c>
      <c r="J1943" s="22">
        <v>33</v>
      </c>
      <c r="R1943" t="s">
        <v>83</v>
      </c>
      <c r="V1943">
        <v>2601218</v>
      </c>
      <c r="W1943" t="s">
        <v>1061</v>
      </c>
      <c r="X1943" t="s">
        <v>169</v>
      </c>
      <c r="Y1943" t="s">
        <v>207</v>
      </c>
      <c r="Z1943" t="s">
        <v>1062</v>
      </c>
      <c r="AG1943" t="s">
        <v>1061</v>
      </c>
      <c r="AH1943" t="s">
        <v>1063</v>
      </c>
      <c r="AI1943" t="s">
        <v>210</v>
      </c>
      <c r="AJ1943">
        <v>868733522</v>
      </c>
      <c r="AN1943">
        <v>260001</v>
      </c>
      <c r="BF1943">
        <f t="shared" si="140"/>
        <v>0</v>
      </c>
      <c r="BG1943" s="22">
        <f t="shared" si="141"/>
        <v>-36</v>
      </c>
      <c r="BH1943" s="61" t="s">
        <v>71</v>
      </c>
      <c r="BI1943" t="e">
        <f>+VLOOKUP(AG1943,Sheet4!A:A,1,FALSE())</f>
        <v>#N/A</v>
      </c>
      <c r="BN1943" s="62">
        <v>33</v>
      </c>
      <c r="BO1943" t="s">
        <v>1064</v>
      </c>
    </row>
    <row r="1944" spans="1:68" ht="12.75" hidden="1" customHeight="1" x14ac:dyDescent="0.3">
      <c r="A1944" s="60">
        <v>46114</v>
      </c>
      <c r="B1944" t="s">
        <v>82</v>
      </c>
      <c r="F1944" s="63">
        <v>159</v>
      </c>
      <c r="G1944">
        <v>79.5</v>
      </c>
      <c r="H1944">
        <v>1950</v>
      </c>
      <c r="I1944">
        <v>1950</v>
      </c>
      <c r="J1944" s="22">
        <v>1791</v>
      </c>
      <c r="R1944" t="s">
        <v>83</v>
      </c>
      <c r="V1944">
        <v>2601218</v>
      </c>
      <c r="W1944" t="s">
        <v>1061</v>
      </c>
      <c r="X1944" t="s">
        <v>169</v>
      </c>
      <c r="Y1944" t="s">
        <v>207</v>
      </c>
      <c r="Z1944" t="s">
        <v>925</v>
      </c>
      <c r="AG1944" t="s">
        <v>1061</v>
      </c>
      <c r="AH1944" t="s">
        <v>1063</v>
      </c>
      <c r="AI1944" t="s">
        <v>210</v>
      </c>
      <c r="AJ1944">
        <v>868733522</v>
      </c>
      <c r="AN1944">
        <v>260001</v>
      </c>
      <c r="BF1944">
        <f t="shared" si="140"/>
        <v>0</v>
      </c>
      <c r="BG1944" s="22">
        <f t="shared" si="141"/>
        <v>-1950</v>
      </c>
      <c r="BH1944" s="61" t="s">
        <v>71</v>
      </c>
      <c r="BI1944" t="e">
        <f>+VLOOKUP(AG1944,Sheet4!A:A,1,FALSE())</f>
        <v>#N/A</v>
      </c>
      <c r="BN1944" s="62">
        <v>1791</v>
      </c>
      <c r="BO1944" t="s">
        <v>1064</v>
      </c>
    </row>
    <row r="1945" spans="1:68" ht="12.75" hidden="1" customHeight="1" x14ac:dyDescent="0.3">
      <c r="A1945" s="60">
        <v>46114</v>
      </c>
      <c r="B1945" t="s">
        <v>84</v>
      </c>
      <c r="F1945">
        <v>50</v>
      </c>
      <c r="G1945">
        <v>50</v>
      </c>
      <c r="H1945">
        <v>600</v>
      </c>
      <c r="I1945">
        <v>600</v>
      </c>
      <c r="J1945" s="22">
        <v>550</v>
      </c>
      <c r="R1945" t="s">
        <v>85</v>
      </c>
      <c r="V1945">
        <v>2601218</v>
      </c>
      <c r="W1945" t="s">
        <v>1061</v>
      </c>
      <c r="X1945" t="s">
        <v>169</v>
      </c>
      <c r="Y1945" t="s">
        <v>207</v>
      </c>
      <c r="Z1945" t="s">
        <v>1062</v>
      </c>
      <c r="AG1945" t="s">
        <v>1061</v>
      </c>
      <c r="AH1945" t="s">
        <v>1063</v>
      </c>
      <c r="AI1945" t="s">
        <v>210</v>
      </c>
      <c r="AJ1945">
        <v>868733522</v>
      </c>
      <c r="AN1945">
        <v>260001</v>
      </c>
      <c r="BD1945" s="64">
        <v>50</v>
      </c>
      <c r="BF1945">
        <f t="shared" si="140"/>
        <v>50</v>
      </c>
      <c r="BG1945" s="22">
        <f t="shared" si="141"/>
        <v>-550</v>
      </c>
      <c r="BH1945" s="65" t="s">
        <v>99</v>
      </c>
      <c r="BI1945" t="e">
        <f>+VLOOKUP(AG1945,Sheet4!A:A,1,FALSE())</f>
        <v>#N/A</v>
      </c>
      <c r="BN1945" s="62">
        <v>550</v>
      </c>
      <c r="BO1945" t="s">
        <v>1064</v>
      </c>
    </row>
    <row r="1946" spans="1:68" ht="12.75" hidden="1" customHeight="1" x14ac:dyDescent="0.3">
      <c r="A1946" s="60">
        <v>46114</v>
      </c>
      <c r="B1946" t="s">
        <v>84</v>
      </c>
      <c r="F1946">
        <v>2650</v>
      </c>
      <c r="G1946">
        <v>2650</v>
      </c>
      <c r="H1946">
        <v>32500</v>
      </c>
      <c r="I1946">
        <v>32500</v>
      </c>
      <c r="J1946" s="22">
        <v>29850</v>
      </c>
      <c r="R1946" t="s">
        <v>85</v>
      </c>
      <c r="V1946">
        <v>2601218</v>
      </c>
      <c r="W1946" t="s">
        <v>1061</v>
      </c>
      <c r="X1946" t="s">
        <v>169</v>
      </c>
      <c r="Y1946" t="s">
        <v>207</v>
      </c>
      <c r="Z1946" t="s">
        <v>925</v>
      </c>
      <c r="AG1946" t="s">
        <v>1061</v>
      </c>
      <c r="AH1946" t="s">
        <v>1063</v>
      </c>
      <c r="AI1946" t="s">
        <v>210</v>
      </c>
      <c r="AJ1946">
        <v>868733522</v>
      </c>
      <c r="AN1946">
        <v>260001</v>
      </c>
      <c r="BE1946" s="64">
        <v>2650</v>
      </c>
      <c r="BF1946">
        <f t="shared" si="140"/>
        <v>0</v>
      </c>
      <c r="BG1946" s="22">
        <f t="shared" si="141"/>
        <v>-32500</v>
      </c>
      <c r="BH1946" s="66" t="s">
        <v>71</v>
      </c>
      <c r="BI1946" t="e">
        <f>+VLOOKUP(AG1946,Sheet4!A:A,1,FALSE())</f>
        <v>#N/A</v>
      </c>
      <c r="BN1946" s="62">
        <v>29850</v>
      </c>
      <c r="BO1946" t="s">
        <v>1064</v>
      </c>
    </row>
    <row r="1947" spans="1:68" ht="12.75" customHeight="1" x14ac:dyDescent="0.3">
      <c r="A1947" s="60">
        <v>46114</v>
      </c>
      <c r="B1947" t="s">
        <v>63</v>
      </c>
      <c r="F1947">
        <v>9750</v>
      </c>
      <c r="G1947">
        <v>9750</v>
      </c>
      <c r="H1947">
        <v>90</v>
      </c>
      <c r="I1947">
        <v>90</v>
      </c>
      <c r="J1947" s="22">
        <v>-9660</v>
      </c>
      <c r="R1947" t="s">
        <v>64</v>
      </c>
      <c r="V1947">
        <v>2601219</v>
      </c>
      <c r="W1947" t="s">
        <v>1070</v>
      </c>
      <c r="X1947" t="s">
        <v>169</v>
      </c>
      <c r="Y1947" t="s">
        <v>340</v>
      </c>
      <c r="Z1947" t="s">
        <v>1071</v>
      </c>
      <c r="AG1947" t="s">
        <v>1070</v>
      </c>
      <c r="AH1947" t="s">
        <v>1072</v>
      </c>
      <c r="AI1947" t="s">
        <v>343</v>
      </c>
      <c r="AJ1947">
        <v>873911284</v>
      </c>
      <c r="AN1947">
        <v>260001</v>
      </c>
      <c r="BF1947">
        <f t="shared" si="140"/>
        <v>0</v>
      </c>
      <c r="BG1947" s="22">
        <f t="shared" si="141"/>
        <v>-90</v>
      </c>
      <c r="BH1947" s="61" t="s">
        <v>71</v>
      </c>
      <c r="BI1947" t="e">
        <f>+VLOOKUP(AG1947,Sheet4!A:A,1,FALSE())</f>
        <v>#N/A</v>
      </c>
      <c r="BN1947" s="62">
        <v>-9660</v>
      </c>
      <c r="BO1947" t="s">
        <v>1073</v>
      </c>
      <c r="BP1947" t="s">
        <v>73</v>
      </c>
    </row>
    <row r="1948" spans="1:68" ht="12.75" customHeight="1" x14ac:dyDescent="0.3">
      <c r="A1948" s="60">
        <v>46114</v>
      </c>
      <c r="B1948" t="s">
        <v>63</v>
      </c>
      <c r="F1948">
        <v>7140</v>
      </c>
      <c r="G1948">
        <v>7140</v>
      </c>
      <c r="H1948">
        <v>75</v>
      </c>
      <c r="I1948">
        <v>75</v>
      </c>
      <c r="J1948" s="22">
        <v>-7065</v>
      </c>
      <c r="R1948" t="s">
        <v>64</v>
      </c>
      <c r="V1948">
        <v>2601219</v>
      </c>
      <c r="W1948" t="s">
        <v>1070</v>
      </c>
      <c r="X1948" t="s">
        <v>169</v>
      </c>
      <c r="Y1948" t="s">
        <v>340</v>
      </c>
      <c r="Z1948" t="s">
        <v>1074</v>
      </c>
      <c r="AG1948" t="s">
        <v>1070</v>
      </c>
      <c r="AH1948" t="s">
        <v>1072</v>
      </c>
      <c r="AI1948" t="s">
        <v>343</v>
      </c>
      <c r="AJ1948">
        <v>873911284</v>
      </c>
      <c r="AN1948">
        <v>260001</v>
      </c>
      <c r="BF1948">
        <f t="shared" si="140"/>
        <v>0</v>
      </c>
      <c r="BG1948" s="22">
        <f t="shared" si="141"/>
        <v>-75</v>
      </c>
      <c r="BH1948" s="61" t="s">
        <v>71</v>
      </c>
      <c r="BI1948" t="e">
        <f>+VLOOKUP(AG1948,Sheet4!A:A,1,FALSE())</f>
        <v>#N/A</v>
      </c>
      <c r="BN1948" s="62">
        <v>-7065</v>
      </c>
      <c r="BO1948" t="s">
        <v>1073</v>
      </c>
      <c r="BP1948" t="s">
        <v>73</v>
      </c>
    </row>
    <row r="1949" spans="1:68" ht="12.75" customHeight="1" x14ac:dyDescent="0.3">
      <c r="A1949" s="60">
        <v>46114</v>
      </c>
      <c r="B1949" t="s">
        <v>63</v>
      </c>
      <c r="F1949">
        <v>3720</v>
      </c>
      <c r="G1949">
        <v>3720</v>
      </c>
      <c r="H1949">
        <v>30</v>
      </c>
      <c r="I1949">
        <v>30</v>
      </c>
      <c r="J1949" s="22">
        <v>-3690</v>
      </c>
      <c r="R1949" t="s">
        <v>64</v>
      </c>
      <c r="V1949">
        <v>2601219</v>
      </c>
      <c r="W1949" t="s">
        <v>1070</v>
      </c>
      <c r="X1949" t="s">
        <v>169</v>
      </c>
      <c r="Y1949" t="s">
        <v>340</v>
      </c>
      <c r="Z1949" t="s">
        <v>1075</v>
      </c>
      <c r="AG1949" t="s">
        <v>1070</v>
      </c>
      <c r="AH1949" t="s">
        <v>1072</v>
      </c>
      <c r="AI1949" t="s">
        <v>343</v>
      </c>
      <c r="AJ1949">
        <v>873911284</v>
      </c>
      <c r="AN1949">
        <v>260001</v>
      </c>
      <c r="BF1949">
        <f t="shared" si="140"/>
        <v>0</v>
      </c>
      <c r="BG1949" s="22">
        <f t="shared" si="141"/>
        <v>-30</v>
      </c>
      <c r="BH1949" s="61" t="s">
        <v>71</v>
      </c>
      <c r="BI1949" t="e">
        <f>+VLOOKUP(AG1949,Sheet4!A:A,1,FALSE())</f>
        <v>#N/A</v>
      </c>
      <c r="BN1949" s="62">
        <v>-3690</v>
      </c>
      <c r="BO1949" t="s">
        <v>1073</v>
      </c>
      <c r="BP1949" t="s">
        <v>73</v>
      </c>
    </row>
    <row r="1950" spans="1:68" ht="12.75" customHeight="1" x14ac:dyDescent="0.3">
      <c r="A1950" s="60">
        <v>46114</v>
      </c>
      <c r="B1950" t="s">
        <v>63</v>
      </c>
      <c r="F1950">
        <v>2565</v>
      </c>
      <c r="G1950">
        <v>2565</v>
      </c>
      <c r="H1950">
        <v>30</v>
      </c>
      <c r="I1950">
        <v>30</v>
      </c>
      <c r="J1950" s="22">
        <v>-2535</v>
      </c>
      <c r="R1950" t="s">
        <v>64</v>
      </c>
      <c r="V1950">
        <v>2601219</v>
      </c>
      <c r="W1950" t="s">
        <v>1070</v>
      </c>
      <c r="X1950" t="s">
        <v>169</v>
      </c>
      <c r="Y1950" t="s">
        <v>340</v>
      </c>
      <c r="Z1950" t="s">
        <v>1076</v>
      </c>
      <c r="AG1950" t="s">
        <v>1070</v>
      </c>
      <c r="AH1950" t="s">
        <v>1072</v>
      </c>
      <c r="AI1950" t="s">
        <v>343</v>
      </c>
      <c r="AJ1950">
        <v>873911284</v>
      </c>
      <c r="AN1950">
        <v>260001</v>
      </c>
      <c r="BF1950">
        <f t="shared" si="140"/>
        <v>0</v>
      </c>
      <c r="BG1950" s="22">
        <f t="shared" si="141"/>
        <v>-30</v>
      </c>
      <c r="BH1950" s="61" t="s">
        <v>71</v>
      </c>
      <c r="BI1950" t="e">
        <f>+VLOOKUP(AG1950,Sheet4!A:A,1,FALSE())</f>
        <v>#N/A</v>
      </c>
      <c r="BN1950" s="62">
        <v>-2535</v>
      </c>
      <c r="BO1950" t="s">
        <v>1073</v>
      </c>
      <c r="BP1950" t="s">
        <v>73</v>
      </c>
    </row>
    <row r="1951" spans="1:68" ht="12.75" customHeight="1" x14ac:dyDescent="0.3">
      <c r="A1951" s="60">
        <v>46114</v>
      </c>
      <c r="B1951" t="s">
        <v>63</v>
      </c>
      <c r="F1951">
        <v>7140</v>
      </c>
      <c r="G1951">
        <v>7140</v>
      </c>
      <c r="H1951">
        <v>75</v>
      </c>
      <c r="I1951">
        <v>75</v>
      </c>
      <c r="J1951" s="22">
        <v>-7065</v>
      </c>
      <c r="R1951" t="s">
        <v>64</v>
      </c>
      <c r="V1951">
        <v>2601219</v>
      </c>
      <c r="W1951" t="s">
        <v>1070</v>
      </c>
      <c r="X1951" t="s">
        <v>169</v>
      </c>
      <c r="Y1951" t="s">
        <v>340</v>
      </c>
      <c r="Z1951" t="s">
        <v>1077</v>
      </c>
      <c r="AG1951" t="s">
        <v>1070</v>
      </c>
      <c r="AH1951" t="s">
        <v>1072</v>
      </c>
      <c r="AI1951" t="s">
        <v>343</v>
      </c>
      <c r="AJ1951">
        <v>873911284</v>
      </c>
      <c r="AN1951">
        <v>260001</v>
      </c>
      <c r="BF1951">
        <f t="shared" si="140"/>
        <v>0</v>
      </c>
      <c r="BG1951" s="22">
        <f t="shared" si="141"/>
        <v>-75</v>
      </c>
      <c r="BH1951" s="61" t="s">
        <v>71</v>
      </c>
      <c r="BI1951" t="e">
        <f>+VLOOKUP(AG1951,Sheet4!A:A,1,FALSE())</f>
        <v>#N/A</v>
      </c>
      <c r="BN1951" s="62">
        <v>-7065</v>
      </c>
      <c r="BO1951" t="s">
        <v>1073</v>
      </c>
      <c r="BP1951" t="s">
        <v>73</v>
      </c>
    </row>
    <row r="1952" spans="1:68" ht="12.75" customHeight="1" x14ac:dyDescent="0.3">
      <c r="A1952" s="60">
        <v>46114</v>
      </c>
      <c r="B1952" t="s">
        <v>63</v>
      </c>
      <c r="F1952">
        <v>1140</v>
      </c>
      <c r="G1952">
        <v>1140</v>
      </c>
      <c r="H1952">
        <v>15</v>
      </c>
      <c r="I1952">
        <v>15</v>
      </c>
      <c r="J1952" s="22">
        <v>-1125</v>
      </c>
      <c r="R1952" t="s">
        <v>64</v>
      </c>
      <c r="V1952">
        <v>2601219</v>
      </c>
      <c r="W1952" t="s">
        <v>1070</v>
      </c>
      <c r="X1952" t="s">
        <v>169</v>
      </c>
      <c r="Y1952" t="s">
        <v>340</v>
      </c>
      <c r="Z1952" t="s">
        <v>1078</v>
      </c>
      <c r="AG1952" t="s">
        <v>1070</v>
      </c>
      <c r="AH1952" t="s">
        <v>1072</v>
      </c>
      <c r="AI1952" t="s">
        <v>343</v>
      </c>
      <c r="AJ1952">
        <v>873911284</v>
      </c>
      <c r="AN1952">
        <v>260001</v>
      </c>
      <c r="BF1952">
        <f t="shared" si="140"/>
        <v>0</v>
      </c>
      <c r="BG1952" s="22">
        <f t="shared" si="141"/>
        <v>-15</v>
      </c>
      <c r="BH1952" s="61" t="s">
        <v>71</v>
      </c>
      <c r="BI1952" t="e">
        <f>+VLOOKUP(AG1952,Sheet4!A:A,1,FALSE())</f>
        <v>#N/A</v>
      </c>
      <c r="BN1952" s="62">
        <v>-1125</v>
      </c>
      <c r="BO1952" t="s">
        <v>1073</v>
      </c>
      <c r="BP1952" t="s">
        <v>73</v>
      </c>
    </row>
    <row r="1953" spans="1:67" ht="12.75" hidden="1" customHeight="1" x14ac:dyDescent="0.3">
      <c r="A1953" s="60">
        <v>46114</v>
      </c>
      <c r="B1953" t="s">
        <v>74</v>
      </c>
      <c r="F1953" s="63">
        <v>650</v>
      </c>
      <c r="G1953">
        <v>325</v>
      </c>
      <c r="H1953">
        <v>6</v>
      </c>
      <c r="I1953">
        <v>6</v>
      </c>
      <c r="J1953" s="22">
        <v>-644</v>
      </c>
      <c r="R1953" t="s">
        <v>75</v>
      </c>
      <c r="V1953">
        <v>2601219</v>
      </c>
      <c r="W1953" t="s">
        <v>1070</v>
      </c>
      <c r="X1953" t="s">
        <v>169</v>
      </c>
      <c r="Y1953" t="s">
        <v>340</v>
      </c>
      <c r="Z1953" t="s">
        <v>1071</v>
      </c>
      <c r="AG1953" t="s">
        <v>1070</v>
      </c>
      <c r="AH1953" t="s">
        <v>1072</v>
      </c>
      <c r="AI1953" t="s">
        <v>343</v>
      </c>
      <c r="AJ1953">
        <v>873911284</v>
      </c>
      <c r="AN1953">
        <v>260001</v>
      </c>
      <c r="BF1953">
        <f t="shared" si="140"/>
        <v>0</v>
      </c>
      <c r="BG1953" s="22">
        <f t="shared" si="141"/>
        <v>-6</v>
      </c>
      <c r="BH1953" s="61" t="s">
        <v>71</v>
      </c>
      <c r="BI1953" t="e">
        <f>+VLOOKUP(AG1953,Sheet4!A:A,1,FALSE())</f>
        <v>#N/A</v>
      </c>
      <c r="BN1953" s="62">
        <v>-644</v>
      </c>
      <c r="BO1953" t="s">
        <v>1073</v>
      </c>
    </row>
    <row r="1954" spans="1:67" ht="12.75" hidden="1" customHeight="1" x14ac:dyDescent="0.3">
      <c r="A1954" s="60">
        <v>46114</v>
      </c>
      <c r="B1954" t="s">
        <v>74</v>
      </c>
      <c r="F1954" s="63">
        <v>476</v>
      </c>
      <c r="G1954">
        <v>238</v>
      </c>
      <c r="H1954">
        <v>5</v>
      </c>
      <c r="I1954">
        <v>5</v>
      </c>
      <c r="J1954" s="22">
        <v>-471</v>
      </c>
      <c r="R1954" t="s">
        <v>75</v>
      </c>
      <c r="V1954">
        <v>2601219</v>
      </c>
      <c r="W1954" t="s">
        <v>1070</v>
      </c>
      <c r="X1954" t="s">
        <v>169</v>
      </c>
      <c r="Y1954" t="s">
        <v>340</v>
      </c>
      <c r="Z1954" t="s">
        <v>1074</v>
      </c>
      <c r="AG1954" t="s">
        <v>1070</v>
      </c>
      <c r="AH1954" t="s">
        <v>1072</v>
      </c>
      <c r="AI1954" t="s">
        <v>343</v>
      </c>
      <c r="AJ1954">
        <v>873911284</v>
      </c>
      <c r="AN1954">
        <v>260001</v>
      </c>
      <c r="BF1954">
        <f t="shared" si="140"/>
        <v>0</v>
      </c>
      <c r="BG1954" s="22">
        <f t="shared" si="141"/>
        <v>-5</v>
      </c>
      <c r="BH1954" s="61" t="s">
        <v>71</v>
      </c>
      <c r="BI1954" t="e">
        <f>+VLOOKUP(AG1954,Sheet4!A:A,1,FALSE())</f>
        <v>#N/A</v>
      </c>
      <c r="BN1954" s="62">
        <v>-471</v>
      </c>
      <c r="BO1954" t="s">
        <v>1073</v>
      </c>
    </row>
    <row r="1955" spans="1:67" ht="12.75" hidden="1" customHeight="1" x14ac:dyDescent="0.3">
      <c r="A1955" s="60">
        <v>46114</v>
      </c>
      <c r="B1955" t="s">
        <v>74</v>
      </c>
      <c r="F1955" s="63">
        <v>248</v>
      </c>
      <c r="G1955">
        <v>124</v>
      </c>
      <c r="H1955">
        <v>2</v>
      </c>
      <c r="I1955">
        <v>2</v>
      </c>
      <c r="J1955" s="22">
        <v>-246</v>
      </c>
      <c r="R1955" t="s">
        <v>75</v>
      </c>
      <c r="V1955">
        <v>2601219</v>
      </c>
      <c r="W1955" t="s">
        <v>1070</v>
      </c>
      <c r="X1955" t="s">
        <v>169</v>
      </c>
      <c r="Y1955" t="s">
        <v>340</v>
      </c>
      <c r="Z1955" t="s">
        <v>1075</v>
      </c>
      <c r="AG1955" t="s">
        <v>1070</v>
      </c>
      <c r="AH1955" t="s">
        <v>1072</v>
      </c>
      <c r="AI1955" t="s">
        <v>343</v>
      </c>
      <c r="AJ1955">
        <v>873911284</v>
      </c>
      <c r="AN1955">
        <v>260001</v>
      </c>
      <c r="BF1955">
        <f t="shared" si="140"/>
        <v>0</v>
      </c>
      <c r="BG1955" s="22">
        <f t="shared" si="141"/>
        <v>-2</v>
      </c>
      <c r="BH1955" s="61" t="s">
        <v>71</v>
      </c>
      <c r="BI1955" t="e">
        <f>+VLOOKUP(AG1955,Sheet4!A:A,1,FALSE())</f>
        <v>#N/A</v>
      </c>
      <c r="BN1955" s="62">
        <v>-246</v>
      </c>
      <c r="BO1955" t="s">
        <v>1073</v>
      </c>
    </row>
    <row r="1956" spans="1:67" ht="12.75" hidden="1" customHeight="1" x14ac:dyDescent="0.3">
      <c r="A1956" s="60">
        <v>46114</v>
      </c>
      <c r="B1956" t="s">
        <v>74</v>
      </c>
      <c r="F1956" s="63">
        <v>171</v>
      </c>
      <c r="G1956">
        <v>85.5</v>
      </c>
      <c r="H1956">
        <v>2</v>
      </c>
      <c r="I1956">
        <v>2</v>
      </c>
      <c r="J1956" s="22">
        <v>-169</v>
      </c>
      <c r="R1956" t="s">
        <v>75</v>
      </c>
      <c r="V1956">
        <v>2601219</v>
      </c>
      <c r="W1956" t="s">
        <v>1070</v>
      </c>
      <c r="X1956" t="s">
        <v>169</v>
      </c>
      <c r="Y1956" t="s">
        <v>340</v>
      </c>
      <c r="Z1956" t="s">
        <v>1076</v>
      </c>
      <c r="AG1956" t="s">
        <v>1070</v>
      </c>
      <c r="AH1956" t="s">
        <v>1072</v>
      </c>
      <c r="AI1956" t="s">
        <v>343</v>
      </c>
      <c r="AJ1956">
        <v>873911284</v>
      </c>
      <c r="AN1956">
        <v>260001</v>
      </c>
      <c r="BF1956">
        <f t="shared" si="140"/>
        <v>0</v>
      </c>
      <c r="BG1956" s="22">
        <f t="shared" si="141"/>
        <v>-2</v>
      </c>
      <c r="BH1956" s="61" t="s">
        <v>71</v>
      </c>
      <c r="BI1956" t="e">
        <f>+VLOOKUP(AG1956,Sheet4!A:A,1,FALSE())</f>
        <v>#N/A</v>
      </c>
      <c r="BN1956" s="62">
        <v>-169</v>
      </c>
      <c r="BO1956" t="s">
        <v>1073</v>
      </c>
    </row>
    <row r="1957" spans="1:67" ht="12.75" hidden="1" customHeight="1" x14ac:dyDescent="0.3">
      <c r="A1957" s="60">
        <v>46114</v>
      </c>
      <c r="B1957" t="s">
        <v>74</v>
      </c>
      <c r="F1957" s="63">
        <v>476</v>
      </c>
      <c r="G1957">
        <v>238</v>
      </c>
      <c r="H1957">
        <v>5</v>
      </c>
      <c r="I1957">
        <v>5</v>
      </c>
      <c r="J1957" s="22">
        <v>-471</v>
      </c>
      <c r="R1957" t="s">
        <v>75</v>
      </c>
      <c r="V1957">
        <v>2601219</v>
      </c>
      <c r="W1957" t="s">
        <v>1070</v>
      </c>
      <c r="X1957" t="s">
        <v>169</v>
      </c>
      <c r="Y1957" t="s">
        <v>340</v>
      </c>
      <c r="Z1957" t="s">
        <v>1077</v>
      </c>
      <c r="AG1957" t="s">
        <v>1070</v>
      </c>
      <c r="AH1957" t="s">
        <v>1072</v>
      </c>
      <c r="AI1957" t="s">
        <v>343</v>
      </c>
      <c r="AJ1957">
        <v>873911284</v>
      </c>
      <c r="AN1957">
        <v>260001</v>
      </c>
      <c r="BF1957">
        <f t="shared" si="140"/>
        <v>0</v>
      </c>
      <c r="BG1957" s="22">
        <f t="shared" si="141"/>
        <v>-5</v>
      </c>
      <c r="BH1957" s="61" t="s">
        <v>71</v>
      </c>
      <c r="BI1957" t="e">
        <f>+VLOOKUP(AG1957,Sheet4!A:A,1,FALSE())</f>
        <v>#N/A</v>
      </c>
      <c r="BN1957" s="62">
        <v>-471</v>
      </c>
      <c r="BO1957" t="s">
        <v>1073</v>
      </c>
    </row>
    <row r="1958" spans="1:67" ht="12.75" hidden="1" customHeight="1" x14ac:dyDescent="0.3">
      <c r="A1958" s="60">
        <v>46114</v>
      </c>
      <c r="B1958" t="s">
        <v>74</v>
      </c>
      <c r="F1958" s="63">
        <v>76</v>
      </c>
      <c r="G1958">
        <v>38</v>
      </c>
      <c r="H1958">
        <v>1</v>
      </c>
      <c r="I1958">
        <v>1</v>
      </c>
      <c r="J1958" s="22">
        <v>-75</v>
      </c>
      <c r="R1958" t="s">
        <v>75</v>
      </c>
      <c r="V1958">
        <v>2601219</v>
      </c>
      <c r="W1958" t="s">
        <v>1070</v>
      </c>
      <c r="X1958" t="s">
        <v>169</v>
      </c>
      <c r="Y1958" t="s">
        <v>340</v>
      </c>
      <c r="Z1958" t="s">
        <v>1078</v>
      </c>
      <c r="AG1958" t="s">
        <v>1070</v>
      </c>
      <c r="AH1958" t="s">
        <v>1072</v>
      </c>
      <c r="AI1958" t="s">
        <v>343</v>
      </c>
      <c r="AJ1958">
        <v>873911284</v>
      </c>
      <c r="AN1958">
        <v>260001</v>
      </c>
      <c r="BF1958">
        <f t="shared" si="140"/>
        <v>0</v>
      </c>
      <c r="BG1958" s="22">
        <f t="shared" si="141"/>
        <v>-1</v>
      </c>
      <c r="BH1958" s="61" t="s">
        <v>71</v>
      </c>
      <c r="BI1958" t="e">
        <f>+VLOOKUP(AG1958,Sheet4!A:A,1,FALSE())</f>
        <v>#N/A</v>
      </c>
      <c r="BN1958" s="62">
        <v>-75</v>
      </c>
      <c r="BO1958" t="s">
        <v>1073</v>
      </c>
    </row>
    <row r="1959" spans="1:67" ht="12.75" hidden="1" customHeight="1" x14ac:dyDescent="0.3">
      <c r="A1959" s="60">
        <v>46114</v>
      </c>
      <c r="B1959" t="s">
        <v>76</v>
      </c>
      <c r="F1959">
        <v>13000</v>
      </c>
      <c r="G1959">
        <v>13000</v>
      </c>
      <c r="H1959">
        <v>120</v>
      </c>
      <c r="I1959">
        <v>120</v>
      </c>
      <c r="J1959" s="22">
        <v>-12880</v>
      </c>
      <c r="R1959" t="s">
        <v>77</v>
      </c>
      <c r="V1959">
        <v>2601219</v>
      </c>
      <c r="W1959" t="s">
        <v>1070</v>
      </c>
      <c r="X1959" t="s">
        <v>169</v>
      </c>
      <c r="Y1959" t="s">
        <v>340</v>
      </c>
      <c r="Z1959" t="s">
        <v>1071</v>
      </c>
      <c r="AG1959" t="s">
        <v>1070</v>
      </c>
      <c r="AH1959" t="s">
        <v>1072</v>
      </c>
      <c r="AI1959" t="s">
        <v>343</v>
      </c>
      <c r="AJ1959">
        <v>873911284</v>
      </c>
      <c r="AN1959">
        <v>260001</v>
      </c>
      <c r="BF1959">
        <f t="shared" si="140"/>
        <v>0</v>
      </c>
      <c r="BG1959" s="22">
        <f t="shared" si="141"/>
        <v>-120</v>
      </c>
      <c r="BH1959" s="61" t="s">
        <v>71</v>
      </c>
      <c r="BI1959" t="e">
        <f>+VLOOKUP(AG1959,Sheet4!A:A,1,FALSE())</f>
        <v>#N/A</v>
      </c>
      <c r="BN1959" s="62">
        <v>-12880</v>
      </c>
      <c r="BO1959" t="s">
        <v>1073</v>
      </c>
    </row>
    <row r="1960" spans="1:67" ht="12.75" hidden="1" customHeight="1" x14ac:dyDescent="0.3">
      <c r="A1960" s="60">
        <v>46114</v>
      </c>
      <c r="B1960" t="s">
        <v>76</v>
      </c>
      <c r="F1960">
        <v>9520</v>
      </c>
      <c r="G1960">
        <v>9520</v>
      </c>
      <c r="H1960">
        <v>100</v>
      </c>
      <c r="I1960">
        <v>100</v>
      </c>
      <c r="J1960" s="22">
        <v>-9420</v>
      </c>
      <c r="R1960" t="s">
        <v>77</v>
      </c>
      <c r="V1960">
        <v>2601219</v>
      </c>
      <c r="W1960" t="s">
        <v>1070</v>
      </c>
      <c r="X1960" t="s">
        <v>169</v>
      </c>
      <c r="Y1960" t="s">
        <v>340</v>
      </c>
      <c r="Z1960" t="s">
        <v>1074</v>
      </c>
      <c r="AG1960" t="s">
        <v>1070</v>
      </c>
      <c r="AH1960" t="s">
        <v>1072</v>
      </c>
      <c r="AI1960" t="s">
        <v>343</v>
      </c>
      <c r="AJ1960">
        <v>873911284</v>
      </c>
      <c r="AN1960">
        <v>260001</v>
      </c>
      <c r="BF1960">
        <f t="shared" si="140"/>
        <v>0</v>
      </c>
      <c r="BG1960" s="22">
        <f t="shared" si="141"/>
        <v>-100</v>
      </c>
      <c r="BH1960" s="61" t="s">
        <v>71</v>
      </c>
      <c r="BI1960" t="e">
        <f>+VLOOKUP(AG1960,Sheet4!A:A,1,FALSE())</f>
        <v>#N/A</v>
      </c>
      <c r="BN1960" s="62">
        <v>-9420</v>
      </c>
      <c r="BO1960" t="s">
        <v>1073</v>
      </c>
    </row>
    <row r="1961" spans="1:67" ht="12.75" hidden="1" customHeight="1" x14ac:dyDescent="0.3">
      <c r="A1961" s="60">
        <v>46114</v>
      </c>
      <c r="B1961" t="s">
        <v>76</v>
      </c>
      <c r="F1961">
        <v>4960</v>
      </c>
      <c r="G1961">
        <v>4960</v>
      </c>
      <c r="H1961">
        <v>40</v>
      </c>
      <c r="I1961">
        <v>40</v>
      </c>
      <c r="J1961" s="22">
        <v>-4920</v>
      </c>
      <c r="R1961" t="s">
        <v>77</v>
      </c>
      <c r="V1961">
        <v>2601219</v>
      </c>
      <c r="W1961" t="s">
        <v>1070</v>
      </c>
      <c r="X1961" t="s">
        <v>169</v>
      </c>
      <c r="Y1961" t="s">
        <v>340</v>
      </c>
      <c r="Z1961" t="s">
        <v>1075</v>
      </c>
      <c r="AG1961" t="s">
        <v>1070</v>
      </c>
      <c r="AH1961" t="s">
        <v>1072</v>
      </c>
      <c r="AI1961" t="s">
        <v>343</v>
      </c>
      <c r="AJ1961">
        <v>873911284</v>
      </c>
      <c r="AN1961">
        <v>260001</v>
      </c>
      <c r="BF1961">
        <f t="shared" si="140"/>
        <v>0</v>
      </c>
      <c r="BG1961" s="22">
        <f t="shared" si="141"/>
        <v>-40</v>
      </c>
      <c r="BH1961" s="61" t="s">
        <v>71</v>
      </c>
      <c r="BI1961" t="e">
        <f>+VLOOKUP(AG1961,Sheet4!A:A,1,FALSE())</f>
        <v>#N/A</v>
      </c>
      <c r="BN1961" s="62">
        <v>-4920</v>
      </c>
      <c r="BO1961" t="s">
        <v>1073</v>
      </c>
    </row>
    <row r="1962" spans="1:67" ht="12.75" hidden="1" customHeight="1" x14ac:dyDescent="0.3">
      <c r="A1962" s="60">
        <v>46114</v>
      </c>
      <c r="B1962" t="s">
        <v>76</v>
      </c>
      <c r="F1962">
        <v>3420</v>
      </c>
      <c r="G1962">
        <v>3420</v>
      </c>
      <c r="H1962">
        <v>40</v>
      </c>
      <c r="I1962">
        <v>40</v>
      </c>
      <c r="J1962" s="22">
        <v>-3380</v>
      </c>
      <c r="R1962" t="s">
        <v>77</v>
      </c>
      <c r="V1962">
        <v>2601219</v>
      </c>
      <c r="W1962" t="s">
        <v>1070</v>
      </c>
      <c r="X1962" t="s">
        <v>169</v>
      </c>
      <c r="Y1962" t="s">
        <v>340</v>
      </c>
      <c r="Z1962" t="s">
        <v>1076</v>
      </c>
      <c r="AG1962" t="s">
        <v>1070</v>
      </c>
      <c r="AH1962" t="s">
        <v>1072</v>
      </c>
      <c r="AI1962" t="s">
        <v>343</v>
      </c>
      <c r="AJ1962">
        <v>873911284</v>
      </c>
      <c r="AN1962">
        <v>260001</v>
      </c>
      <c r="BF1962">
        <f t="shared" si="140"/>
        <v>0</v>
      </c>
      <c r="BG1962" s="22">
        <f t="shared" si="141"/>
        <v>-40</v>
      </c>
      <c r="BH1962" s="61" t="s">
        <v>71</v>
      </c>
      <c r="BI1962" t="e">
        <f>+VLOOKUP(AG1962,Sheet4!A:A,1,FALSE())</f>
        <v>#N/A</v>
      </c>
      <c r="BN1962" s="62">
        <v>-3380</v>
      </c>
      <c r="BO1962" t="s">
        <v>1073</v>
      </c>
    </row>
    <row r="1963" spans="1:67" ht="12.75" hidden="1" customHeight="1" x14ac:dyDescent="0.3">
      <c r="A1963" s="60">
        <v>46114</v>
      </c>
      <c r="B1963" t="s">
        <v>76</v>
      </c>
      <c r="F1963">
        <v>9520</v>
      </c>
      <c r="G1963">
        <v>9520</v>
      </c>
      <c r="H1963">
        <v>100</v>
      </c>
      <c r="I1963">
        <v>100</v>
      </c>
      <c r="J1963" s="22">
        <v>-9420</v>
      </c>
      <c r="R1963" t="s">
        <v>77</v>
      </c>
      <c r="V1963">
        <v>2601219</v>
      </c>
      <c r="W1963" t="s">
        <v>1070</v>
      </c>
      <c r="X1963" t="s">
        <v>169</v>
      </c>
      <c r="Y1963" t="s">
        <v>340</v>
      </c>
      <c r="Z1963" t="s">
        <v>1077</v>
      </c>
      <c r="AG1963" t="s">
        <v>1070</v>
      </c>
      <c r="AH1963" t="s">
        <v>1072</v>
      </c>
      <c r="AI1963" t="s">
        <v>343</v>
      </c>
      <c r="AJ1963">
        <v>873911284</v>
      </c>
      <c r="AN1963">
        <v>260001</v>
      </c>
      <c r="BF1963">
        <f t="shared" si="140"/>
        <v>0</v>
      </c>
      <c r="BG1963" s="22">
        <f t="shared" si="141"/>
        <v>-100</v>
      </c>
      <c r="BH1963" s="61" t="s">
        <v>71</v>
      </c>
      <c r="BI1963" t="e">
        <f>+VLOOKUP(AG1963,Sheet4!A:A,1,FALSE())</f>
        <v>#N/A</v>
      </c>
      <c r="BN1963" s="62">
        <v>-9420</v>
      </c>
      <c r="BO1963" t="s">
        <v>1073</v>
      </c>
    </row>
    <row r="1964" spans="1:67" ht="12.75" hidden="1" customHeight="1" x14ac:dyDescent="0.3">
      <c r="A1964" s="60">
        <v>46114</v>
      </c>
      <c r="B1964" t="s">
        <v>76</v>
      </c>
      <c r="F1964">
        <v>1520</v>
      </c>
      <c r="G1964">
        <v>1520</v>
      </c>
      <c r="H1964">
        <v>20</v>
      </c>
      <c r="I1964">
        <v>20</v>
      </c>
      <c r="J1964" s="22">
        <v>-1500</v>
      </c>
      <c r="R1964" t="s">
        <v>77</v>
      </c>
      <c r="V1964">
        <v>2601219</v>
      </c>
      <c r="W1964" t="s">
        <v>1070</v>
      </c>
      <c r="X1964" t="s">
        <v>169</v>
      </c>
      <c r="Y1964" t="s">
        <v>340</v>
      </c>
      <c r="Z1964" t="s">
        <v>1078</v>
      </c>
      <c r="AG1964" t="s">
        <v>1070</v>
      </c>
      <c r="AH1964" t="s">
        <v>1072</v>
      </c>
      <c r="AI1964" t="s">
        <v>343</v>
      </c>
      <c r="AJ1964">
        <v>873911284</v>
      </c>
      <c r="AN1964">
        <v>260001</v>
      </c>
      <c r="BF1964">
        <f t="shared" si="140"/>
        <v>0</v>
      </c>
      <c r="BG1964" s="22">
        <f t="shared" si="141"/>
        <v>-20</v>
      </c>
      <c r="BH1964" s="61" t="s">
        <v>71</v>
      </c>
      <c r="BI1964" t="e">
        <f>+VLOOKUP(AG1964,Sheet4!A:A,1,FALSE())</f>
        <v>#N/A</v>
      </c>
      <c r="BN1964" s="62">
        <v>-1500</v>
      </c>
      <c r="BO1964" t="s">
        <v>1073</v>
      </c>
    </row>
    <row r="1965" spans="1:67" ht="12.75" hidden="1" customHeight="1" x14ac:dyDescent="0.3">
      <c r="A1965" s="60">
        <v>46114</v>
      </c>
      <c r="B1965" t="s">
        <v>78</v>
      </c>
      <c r="F1965" s="63">
        <v>650</v>
      </c>
      <c r="G1965">
        <v>325</v>
      </c>
      <c r="H1965">
        <v>6</v>
      </c>
      <c r="I1965">
        <v>6</v>
      </c>
      <c r="J1965" s="22">
        <v>-644</v>
      </c>
      <c r="R1965" t="s">
        <v>79</v>
      </c>
      <c r="V1965">
        <v>2601219</v>
      </c>
      <c r="W1965" t="s">
        <v>1070</v>
      </c>
      <c r="X1965" t="s">
        <v>169</v>
      </c>
      <c r="Y1965" t="s">
        <v>340</v>
      </c>
      <c r="Z1965" t="s">
        <v>1071</v>
      </c>
      <c r="AG1965" t="s">
        <v>1070</v>
      </c>
      <c r="AH1965" t="s">
        <v>1072</v>
      </c>
      <c r="AI1965" t="s">
        <v>343</v>
      </c>
      <c r="AJ1965">
        <v>873911284</v>
      </c>
      <c r="AN1965">
        <v>260001</v>
      </c>
      <c r="BF1965">
        <f t="shared" si="140"/>
        <v>0</v>
      </c>
      <c r="BG1965" s="22">
        <f t="shared" si="141"/>
        <v>-6</v>
      </c>
      <c r="BH1965" s="61" t="s">
        <v>71</v>
      </c>
      <c r="BI1965" t="e">
        <f>+VLOOKUP(AG1965,Sheet4!A:A,1,FALSE())</f>
        <v>#N/A</v>
      </c>
      <c r="BN1965" s="62">
        <v>-644</v>
      </c>
      <c r="BO1965" t="s">
        <v>1073</v>
      </c>
    </row>
    <row r="1966" spans="1:67" ht="12.75" hidden="1" customHeight="1" x14ac:dyDescent="0.3">
      <c r="A1966" s="60">
        <v>46114</v>
      </c>
      <c r="B1966" t="s">
        <v>78</v>
      </c>
      <c r="F1966" s="63">
        <v>476</v>
      </c>
      <c r="G1966">
        <v>238</v>
      </c>
      <c r="H1966">
        <v>5</v>
      </c>
      <c r="I1966">
        <v>5</v>
      </c>
      <c r="J1966" s="22">
        <v>-471</v>
      </c>
      <c r="R1966" t="s">
        <v>79</v>
      </c>
      <c r="V1966">
        <v>2601219</v>
      </c>
      <c r="W1966" t="s">
        <v>1070</v>
      </c>
      <c r="X1966" t="s">
        <v>169</v>
      </c>
      <c r="Y1966" t="s">
        <v>340</v>
      </c>
      <c r="Z1966" t="s">
        <v>1074</v>
      </c>
      <c r="AG1966" t="s">
        <v>1070</v>
      </c>
      <c r="AH1966" t="s">
        <v>1072</v>
      </c>
      <c r="AI1966" t="s">
        <v>343</v>
      </c>
      <c r="AJ1966">
        <v>873911284</v>
      </c>
      <c r="AN1966">
        <v>260001</v>
      </c>
      <c r="BF1966">
        <f t="shared" si="140"/>
        <v>0</v>
      </c>
      <c r="BG1966" s="22">
        <f t="shared" si="141"/>
        <v>-5</v>
      </c>
      <c r="BH1966" s="61" t="s">
        <v>71</v>
      </c>
      <c r="BI1966" t="e">
        <f>+VLOOKUP(AG1966,Sheet4!A:A,1,FALSE())</f>
        <v>#N/A</v>
      </c>
      <c r="BN1966" s="62">
        <v>-471</v>
      </c>
      <c r="BO1966" t="s">
        <v>1073</v>
      </c>
    </row>
    <row r="1967" spans="1:67" ht="12.75" hidden="1" customHeight="1" x14ac:dyDescent="0.3">
      <c r="A1967" s="60">
        <v>46114</v>
      </c>
      <c r="B1967" t="s">
        <v>78</v>
      </c>
      <c r="F1967" s="63">
        <v>248</v>
      </c>
      <c r="G1967">
        <v>124</v>
      </c>
      <c r="H1967">
        <v>2</v>
      </c>
      <c r="I1967">
        <v>2</v>
      </c>
      <c r="J1967" s="22">
        <v>-246</v>
      </c>
      <c r="R1967" t="s">
        <v>79</v>
      </c>
      <c r="V1967">
        <v>2601219</v>
      </c>
      <c r="W1967" t="s">
        <v>1070</v>
      </c>
      <c r="X1967" t="s">
        <v>169</v>
      </c>
      <c r="Y1967" t="s">
        <v>340</v>
      </c>
      <c r="Z1967" t="s">
        <v>1075</v>
      </c>
      <c r="AG1967" t="s">
        <v>1070</v>
      </c>
      <c r="AH1967" t="s">
        <v>1072</v>
      </c>
      <c r="AI1967" t="s">
        <v>343</v>
      </c>
      <c r="AJ1967">
        <v>873911284</v>
      </c>
      <c r="AN1967">
        <v>260001</v>
      </c>
      <c r="BF1967">
        <f t="shared" si="140"/>
        <v>0</v>
      </c>
      <c r="BG1967" s="22">
        <f t="shared" si="141"/>
        <v>-2</v>
      </c>
      <c r="BH1967" s="61" t="s">
        <v>71</v>
      </c>
      <c r="BI1967" t="e">
        <f>+VLOOKUP(AG1967,Sheet4!A:A,1,FALSE())</f>
        <v>#N/A</v>
      </c>
      <c r="BN1967" s="62">
        <v>-246</v>
      </c>
      <c r="BO1967" t="s">
        <v>1073</v>
      </c>
    </row>
    <row r="1968" spans="1:67" ht="12.75" hidden="1" customHeight="1" x14ac:dyDescent="0.3">
      <c r="A1968" s="60">
        <v>46114</v>
      </c>
      <c r="B1968" t="s">
        <v>78</v>
      </c>
      <c r="F1968" s="63">
        <v>171</v>
      </c>
      <c r="G1968">
        <v>85.5</v>
      </c>
      <c r="H1968">
        <v>2</v>
      </c>
      <c r="I1968">
        <v>2</v>
      </c>
      <c r="J1968" s="22">
        <v>-169</v>
      </c>
      <c r="R1968" t="s">
        <v>79</v>
      </c>
      <c r="V1968">
        <v>2601219</v>
      </c>
      <c r="W1968" t="s">
        <v>1070</v>
      </c>
      <c r="X1968" t="s">
        <v>169</v>
      </c>
      <c r="Y1968" t="s">
        <v>340</v>
      </c>
      <c r="Z1968" t="s">
        <v>1076</v>
      </c>
      <c r="AG1968" t="s">
        <v>1070</v>
      </c>
      <c r="AH1968" t="s">
        <v>1072</v>
      </c>
      <c r="AI1968" t="s">
        <v>343</v>
      </c>
      <c r="AJ1968">
        <v>873911284</v>
      </c>
      <c r="AN1968">
        <v>260001</v>
      </c>
      <c r="BF1968">
        <f t="shared" si="140"/>
        <v>0</v>
      </c>
      <c r="BG1968" s="22">
        <f t="shared" si="141"/>
        <v>-2</v>
      </c>
      <c r="BH1968" s="61" t="s">
        <v>71</v>
      </c>
      <c r="BI1968" t="e">
        <f>+VLOOKUP(AG1968,Sheet4!A:A,1,FALSE())</f>
        <v>#N/A</v>
      </c>
      <c r="BN1968" s="62">
        <v>-169</v>
      </c>
      <c r="BO1968" t="s">
        <v>1073</v>
      </c>
    </row>
    <row r="1969" spans="1:68" ht="12.75" hidden="1" customHeight="1" x14ac:dyDescent="0.3">
      <c r="A1969" s="60">
        <v>46114</v>
      </c>
      <c r="B1969" t="s">
        <v>78</v>
      </c>
      <c r="F1969" s="63">
        <v>476</v>
      </c>
      <c r="G1969">
        <v>238</v>
      </c>
      <c r="H1969">
        <v>5</v>
      </c>
      <c r="I1969">
        <v>5</v>
      </c>
      <c r="J1969" s="22">
        <v>-471</v>
      </c>
      <c r="R1969" t="s">
        <v>79</v>
      </c>
      <c r="V1969">
        <v>2601219</v>
      </c>
      <c r="W1969" t="s">
        <v>1070</v>
      </c>
      <c r="X1969" t="s">
        <v>169</v>
      </c>
      <c r="Y1969" t="s">
        <v>340</v>
      </c>
      <c r="Z1969" t="s">
        <v>1077</v>
      </c>
      <c r="AG1969" t="s">
        <v>1070</v>
      </c>
      <c r="AH1969" t="s">
        <v>1072</v>
      </c>
      <c r="AI1969" t="s">
        <v>343</v>
      </c>
      <c r="AJ1969">
        <v>873911284</v>
      </c>
      <c r="AN1969">
        <v>260001</v>
      </c>
      <c r="BF1969">
        <f t="shared" si="140"/>
        <v>0</v>
      </c>
      <c r="BG1969" s="22">
        <f t="shared" si="141"/>
        <v>-5</v>
      </c>
      <c r="BH1969" s="61" t="s">
        <v>71</v>
      </c>
      <c r="BI1969" t="e">
        <f>+VLOOKUP(AG1969,Sheet4!A:A,1,FALSE())</f>
        <v>#N/A</v>
      </c>
      <c r="BN1969" s="62">
        <v>-471</v>
      </c>
      <c r="BO1969" t="s">
        <v>1073</v>
      </c>
    </row>
    <row r="1970" spans="1:68" ht="12.75" hidden="1" customHeight="1" x14ac:dyDescent="0.3">
      <c r="A1970" s="60">
        <v>46114</v>
      </c>
      <c r="B1970" t="s">
        <v>78</v>
      </c>
      <c r="F1970" s="63">
        <v>76</v>
      </c>
      <c r="G1970">
        <v>38</v>
      </c>
      <c r="H1970">
        <v>1</v>
      </c>
      <c r="I1970">
        <v>1</v>
      </c>
      <c r="J1970" s="22">
        <v>-75</v>
      </c>
      <c r="R1970" t="s">
        <v>79</v>
      </c>
      <c r="V1970">
        <v>2601219</v>
      </c>
      <c r="W1970" t="s">
        <v>1070</v>
      </c>
      <c r="X1970" t="s">
        <v>169</v>
      </c>
      <c r="Y1970" t="s">
        <v>340</v>
      </c>
      <c r="Z1970" t="s">
        <v>1078</v>
      </c>
      <c r="AG1970" t="s">
        <v>1070</v>
      </c>
      <c r="AH1970" t="s">
        <v>1072</v>
      </c>
      <c r="AI1970" t="s">
        <v>343</v>
      </c>
      <c r="AJ1970">
        <v>873911284</v>
      </c>
      <c r="AN1970">
        <v>260001</v>
      </c>
      <c r="BF1970">
        <f t="shared" si="140"/>
        <v>0</v>
      </c>
      <c r="BG1970" s="22">
        <f t="shared" si="141"/>
        <v>-1</v>
      </c>
      <c r="BH1970" s="61" t="s">
        <v>71</v>
      </c>
      <c r="BI1970" t="e">
        <f>+VLOOKUP(AG1970,Sheet4!A:A,1,FALSE())</f>
        <v>#N/A</v>
      </c>
      <c r="BN1970" s="62">
        <v>-75</v>
      </c>
      <c r="BO1970" t="s">
        <v>1073</v>
      </c>
    </row>
    <row r="1971" spans="1:68" ht="12.75" hidden="1" customHeight="1" x14ac:dyDescent="0.3">
      <c r="A1971" s="60">
        <v>46114</v>
      </c>
      <c r="B1971" t="s">
        <v>80</v>
      </c>
      <c r="F1971">
        <v>8125</v>
      </c>
      <c r="G1971">
        <v>8125</v>
      </c>
      <c r="H1971">
        <v>75</v>
      </c>
      <c r="I1971">
        <v>75</v>
      </c>
      <c r="J1971" s="22">
        <v>-8050</v>
      </c>
      <c r="R1971" t="s">
        <v>81</v>
      </c>
      <c r="V1971">
        <v>2601219</v>
      </c>
      <c r="W1971" t="s">
        <v>1070</v>
      </c>
      <c r="X1971" t="s">
        <v>169</v>
      </c>
      <c r="Y1971" t="s">
        <v>340</v>
      </c>
      <c r="Z1971" t="s">
        <v>1071</v>
      </c>
      <c r="AG1971" t="s">
        <v>1070</v>
      </c>
      <c r="AH1971" t="s">
        <v>1072</v>
      </c>
      <c r="AI1971" t="s">
        <v>343</v>
      </c>
      <c r="AJ1971">
        <v>873911284</v>
      </c>
      <c r="AN1971">
        <v>260001</v>
      </c>
      <c r="BC1971" s="64">
        <v>8125</v>
      </c>
      <c r="BF1971">
        <f t="shared" si="140"/>
        <v>8125</v>
      </c>
      <c r="BG1971" s="22">
        <f t="shared" si="141"/>
        <v>8050</v>
      </c>
      <c r="BH1971" s="67" t="s">
        <v>99</v>
      </c>
      <c r="BI1971" t="e">
        <f>+VLOOKUP(AG1971,Sheet4!A:A,1,FALSE())</f>
        <v>#N/A</v>
      </c>
      <c r="BN1971" s="62">
        <v>-8050</v>
      </c>
      <c r="BO1971" t="s">
        <v>1073</v>
      </c>
    </row>
    <row r="1972" spans="1:68" ht="12.75" hidden="1" customHeight="1" x14ac:dyDescent="0.3">
      <c r="A1972" s="60">
        <v>46114</v>
      </c>
      <c r="B1972" t="s">
        <v>80</v>
      </c>
      <c r="F1972">
        <v>5950</v>
      </c>
      <c r="G1972">
        <v>5950</v>
      </c>
      <c r="H1972">
        <v>62.5</v>
      </c>
      <c r="I1972">
        <v>62.5</v>
      </c>
      <c r="J1972" s="22">
        <v>-5887.5</v>
      </c>
      <c r="R1972" t="s">
        <v>81</v>
      </c>
      <c r="V1972">
        <v>2601219</v>
      </c>
      <c r="W1972" t="s">
        <v>1070</v>
      </c>
      <c r="X1972" t="s">
        <v>169</v>
      </c>
      <c r="Y1972" t="s">
        <v>340</v>
      </c>
      <c r="Z1972" t="s">
        <v>1074</v>
      </c>
      <c r="AG1972" t="s">
        <v>1070</v>
      </c>
      <c r="AH1972" t="s">
        <v>1072</v>
      </c>
      <c r="AI1972" t="s">
        <v>343</v>
      </c>
      <c r="AJ1972">
        <v>873911284</v>
      </c>
      <c r="AN1972">
        <v>260001</v>
      </c>
      <c r="BC1972" s="64">
        <v>5950</v>
      </c>
      <c r="BF1972">
        <f t="shared" si="140"/>
        <v>5950</v>
      </c>
      <c r="BG1972" s="22">
        <f t="shared" si="141"/>
        <v>5887.5</v>
      </c>
      <c r="BH1972" s="67" t="s">
        <v>99</v>
      </c>
      <c r="BI1972" t="e">
        <f>+VLOOKUP(AG1972,Sheet4!A:A,1,FALSE())</f>
        <v>#N/A</v>
      </c>
      <c r="BN1972" s="62">
        <v>-5887.5</v>
      </c>
      <c r="BO1972" t="s">
        <v>1073</v>
      </c>
    </row>
    <row r="1973" spans="1:68" ht="12.75" hidden="1" customHeight="1" x14ac:dyDescent="0.3">
      <c r="A1973" s="60">
        <v>46114</v>
      </c>
      <c r="B1973" t="s">
        <v>80</v>
      </c>
      <c r="F1973">
        <v>3100</v>
      </c>
      <c r="G1973">
        <v>3100</v>
      </c>
      <c r="H1973">
        <v>25</v>
      </c>
      <c r="I1973">
        <v>25</v>
      </c>
      <c r="J1973" s="22">
        <v>-3075</v>
      </c>
      <c r="R1973" t="s">
        <v>81</v>
      </c>
      <c r="V1973">
        <v>2601219</v>
      </c>
      <c r="W1973" t="s">
        <v>1070</v>
      </c>
      <c r="X1973" t="s">
        <v>169</v>
      </c>
      <c r="Y1973" t="s">
        <v>340</v>
      </c>
      <c r="Z1973" t="s">
        <v>1075</v>
      </c>
      <c r="AG1973" t="s">
        <v>1070</v>
      </c>
      <c r="AH1973" t="s">
        <v>1072</v>
      </c>
      <c r="AI1973" t="s">
        <v>343</v>
      </c>
      <c r="AJ1973">
        <v>873911284</v>
      </c>
      <c r="AN1973">
        <v>260001</v>
      </c>
      <c r="BC1973" s="64">
        <v>3100</v>
      </c>
      <c r="BF1973">
        <f t="shared" si="140"/>
        <v>3100</v>
      </c>
      <c r="BG1973" s="22">
        <f t="shared" si="141"/>
        <v>3075</v>
      </c>
      <c r="BH1973" s="67" t="s">
        <v>99</v>
      </c>
      <c r="BI1973" t="e">
        <f>+VLOOKUP(AG1973,Sheet4!A:A,1,FALSE())</f>
        <v>#N/A</v>
      </c>
      <c r="BN1973" s="62">
        <v>-3075</v>
      </c>
      <c r="BO1973" t="s">
        <v>1073</v>
      </c>
    </row>
    <row r="1974" spans="1:68" ht="12.75" hidden="1" customHeight="1" x14ac:dyDescent="0.3">
      <c r="A1974" s="60">
        <v>46114</v>
      </c>
      <c r="B1974" t="s">
        <v>80</v>
      </c>
      <c r="F1974">
        <v>2137.5</v>
      </c>
      <c r="G1974">
        <v>2137.5</v>
      </c>
      <c r="H1974">
        <v>25</v>
      </c>
      <c r="I1974">
        <v>25</v>
      </c>
      <c r="J1974" s="22">
        <v>-2112.5</v>
      </c>
      <c r="R1974" t="s">
        <v>81</v>
      </c>
      <c r="V1974">
        <v>2601219</v>
      </c>
      <c r="W1974" t="s">
        <v>1070</v>
      </c>
      <c r="X1974" t="s">
        <v>169</v>
      </c>
      <c r="Y1974" t="s">
        <v>340</v>
      </c>
      <c r="Z1974" t="s">
        <v>1076</v>
      </c>
      <c r="AG1974" t="s">
        <v>1070</v>
      </c>
      <c r="AH1974" t="s">
        <v>1072</v>
      </c>
      <c r="AI1974" t="s">
        <v>343</v>
      </c>
      <c r="AJ1974">
        <v>873911284</v>
      </c>
      <c r="AN1974">
        <v>260001</v>
      </c>
      <c r="BC1974" s="64">
        <v>2138</v>
      </c>
      <c r="BF1974">
        <f t="shared" si="140"/>
        <v>2138</v>
      </c>
      <c r="BG1974" s="22">
        <f t="shared" si="141"/>
        <v>2113</v>
      </c>
      <c r="BH1974" s="67" t="s">
        <v>99</v>
      </c>
      <c r="BI1974" t="e">
        <f>+VLOOKUP(AG1974,Sheet4!A:A,1,FALSE())</f>
        <v>#N/A</v>
      </c>
      <c r="BN1974" s="62">
        <v>-2112.5</v>
      </c>
      <c r="BO1974" t="s">
        <v>1073</v>
      </c>
    </row>
    <row r="1975" spans="1:68" ht="12.75" hidden="1" customHeight="1" x14ac:dyDescent="0.3">
      <c r="A1975" s="60">
        <v>46114</v>
      </c>
      <c r="B1975" t="s">
        <v>80</v>
      </c>
      <c r="F1975">
        <v>5950</v>
      </c>
      <c r="G1975">
        <v>5950</v>
      </c>
      <c r="H1975">
        <v>62.5</v>
      </c>
      <c r="I1975">
        <v>62.5</v>
      </c>
      <c r="J1975" s="22">
        <v>-5887.5</v>
      </c>
      <c r="R1975" t="s">
        <v>81</v>
      </c>
      <c r="V1975">
        <v>2601219</v>
      </c>
      <c r="W1975" t="s">
        <v>1070</v>
      </c>
      <c r="X1975" t="s">
        <v>169</v>
      </c>
      <c r="Y1975" t="s">
        <v>340</v>
      </c>
      <c r="Z1975" t="s">
        <v>1077</v>
      </c>
      <c r="AG1975" t="s">
        <v>1070</v>
      </c>
      <c r="AH1975" t="s">
        <v>1072</v>
      </c>
      <c r="AI1975" t="s">
        <v>343</v>
      </c>
      <c r="AJ1975">
        <v>873911284</v>
      </c>
      <c r="AN1975">
        <v>260001</v>
      </c>
      <c r="BC1975" s="64">
        <v>5950</v>
      </c>
      <c r="BF1975">
        <f t="shared" si="140"/>
        <v>5950</v>
      </c>
      <c r="BG1975" s="22">
        <f t="shared" si="141"/>
        <v>5887.5</v>
      </c>
      <c r="BH1975" s="67" t="s">
        <v>99</v>
      </c>
      <c r="BI1975" t="e">
        <f>+VLOOKUP(AG1975,Sheet4!A:A,1,FALSE())</f>
        <v>#N/A</v>
      </c>
      <c r="BN1975" s="62">
        <v>-5887.5</v>
      </c>
      <c r="BO1975" t="s">
        <v>1073</v>
      </c>
    </row>
    <row r="1976" spans="1:68" ht="12.75" hidden="1" customHeight="1" x14ac:dyDescent="0.3">
      <c r="A1976" s="60">
        <v>46114</v>
      </c>
      <c r="B1976" t="s">
        <v>80</v>
      </c>
      <c r="F1976">
        <v>950</v>
      </c>
      <c r="G1976">
        <v>950</v>
      </c>
      <c r="H1976">
        <v>12.5</v>
      </c>
      <c r="I1976">
        <v>12.5</v>
      </c>
      <c r="J1976" s="22">
        <v>-937.5</v>
      </c>
      <c r="R1976" t="s">
        <v>81</v>
      </c>
      <c r="V1976">
        <v>2601219</v>
      </c>
      <c r="W1976" t="s">
        <v>1070</v>
      </c>
      <c r="X1976" t="s">
        <v>169</v>
      </c>
      <c r="Y1976" t="s">
        <v>340</v>
      </c>
      <c r="Z1976" t="s">
        <v>1078</v>
      </c>
      <c r="AG1976" t="s">
        <v>1070</v>
      </c>
      <c r="AH1976" t="s">
        <v>1072</v>
      </c>
      <c r="AI1976" t="s">
        <v>343</v>
      </c>
      <c r="AJ1976">
        <v>873911284</v>
      </c>
      <c r="AN1976">
        <v>260001</v>
      </c>
      <c r="BC1976" s="64">
        <v>950</v>
      </c>
      <c r="BF1976">
        <f t="shared" si="140"/>
        <v>950</v>
      </c>
      <c r="BG1976" s="22">
        <f t="shared" si="141"/>
        <v>937.5</v>
      </c>
      <c r="BH1976" s="67" t="s">
        <v>99</v>
      </c>
      <c r="BI1976" t="e">
        <f>+VLOOKUP(AG1976,Sheet4!A:A,1,FALSE())</f>
        <v>#N/A</v>
      </c>
      <c r="BN1976" s="62">
        <v>-937.5</v>
      </c>
      <c r="BO1976" t="s">
        <v>1073</v>
      </c>
    </row>
    <row r="1977" spans="1:68" ht="12.75" customHeight="1" x14ac:dyDescent="0.3">
      <c r="A1977" s="60">
        <v>46114</v>
      </c>
      <c r="B1977" t="s">
        <v>63</v>
      </c>
      <c r="F1977">
        <v>2550</v>
      </c>
      <c r="G1977">
        <v>2550</v>
      </c>
      <c r="H1977" s="22">
        <v>945</v>
      </c>
      <c r="I1977" s="22">
        <v>945</v>
      </c>
      <c r="J1977" s="22">
        <f t="shared" ref="J1977:J1983" si="142">I1977-G1977</f>
        <v>-1605</v>
      </c>
      <c r="K1977" s="22"/>
      <c r="L1977" s="22"/>
      <c r="R1977" t="s">
        <v>64</v>
      </c>
      <c r="V1977">
        <v>2601220</v>
      </c>
      <c r="W1977" t="s">
        <v>1079</v>
      </c>
      <c r="X1977" t="s">
        <v>110</v>
      </c>
      <c r="Y1977" t="s">
        <v>608</v>
      </c>
      <c r="Z1977" t="s">
        <v>609</v>
      </c>
      <c r="AG1977" t="s">
        <v>1079</v>
      </c>
      <c r="AH1977" t="s">
        <v>1080</v>
      </c>
      <c r="AI1977" t="s">
        <v>611</v>
      </c>
      <c r="AJ1977">
        <v>860795776</v>
      </c>
      <c r="AN1977">
        <v>260001</v>
      </c>
      <c r="BB1977" s="22">
        <v>-1605</v>
      </c>
      <c r="BE1977" s="64">
        <v>2550</v>
      </c>
      <c r="BF1977">
        <f t="shared" si="140"/>
        <v>0</v>
      </c>
      <c r="BG1977" s="22">
        <f t="shared" si="141"/>
        <v>-945</v>
      </c>
      <c r="BH1977" s="66" t="s">
        <v>71</v>
      </c>
      <c r="BI1977" t="e">
        <f>+VLOOKUP(AG1977,Sheet4!A:A,1,FALSE())</f>
        <v>#N/A</v>
      </c>
      <c r="BN1977" s="62">
        <f t="shared" ref="BN1977:BN1983" si="143">+I1977+-H1977</f>
        <v>0</v>
      </c>
      <c r="BO1977" t="s">
        <v>1081</v>
      </c>
      <c r="BP1977" t="s">
        <v>101</v>
      </c>
    </row>
    <row r="1978" spans="1:68" ht="12.75" hidden="1" customHeight="1" x14ac:dyDescent="0.3">
      <c r="A1978" s="60">
        <v>46114</v>
      </c>
      <c r="B1978" t="s">
        <v>74</v>
      </c>
      <c r="F1978" s="63">
        <v>170</v>
      </c>
      <c r="G1978">
        <v>85</v>
      </c>
      <c r="H1978" s="22">
        <v>63</v>
      </c>
      <c r="I1978" s="22">
        <v>63</v>
      </c>
      <c r="J1978" s="22">
        <f t="shared" si="142"/>
        <v>-22</v>
      </c>
      <c r="K1978" s="22"/>
      <c r="L1978" s="22"/>
      <c r="R1978" t="s">
        <v>75</v>
      </c>
      <c r="V1978">
        <v>2601220</v>
      </c>
      <c r="W1978" t="s">
        <v>1079</v>
      </c>
      <c r="X1978" t="s">
        <v>110</v>
      </c>
      <c r="Y1978" t="s">
        <v>608</v>
      </c>
      <c r="Z1978" t="s">
        <v>609</v>
      </c>
      <c r="AG1978" t="s">
        <v>1079</v>
      </c>
      <c r="AH1978" t="s">
        <v>1080</v>
      </c>
      <c r="AI1978" t="s">
        <v>611</v>
      </c>
      <c r="AJ1978">
        <v>860795776</v>
      </c>
      <c r="AN1978">
        <v>260001</v>
      </c>
      <c r="BB1978" s="22">
        <v>-107</v>
      </c>
      <c r="BF1978">
        <f t="shared" si="140"/>
        <v>0</v>
      </c>
      <c r="BG1978" s="22">
        <f t="shared" si="141"/>
        <v>-63</v>
      </c>
      <c r="BH1978" s="61" t="s">
        <v>71</v>
      </c>
      <c r="BI1978" t="e">
        <f>+VLOOKUP(AG1978,Sheet4!A:A,1,FALSE())</f>
        <v>#N/A</v>
      </c>
      <c r="BN1978" s="62">
        <f t="shared" si="143"/>
        <v>0</v>
      </c>
      <c r="BO1978" t="s">
        <v>1081</v>
      </c>
    </row>
    <row r="1979" spans="1:68" ht="12.75" hidden="1" customHeight="1" x14ac:dyDescent="0.3">
      <c r="A1979" s="60">
        <v>46114</v>
      </c>
      <c r="B1979" t="s">
        <v>76</v>
      </c>
      <c r="F1979">
        <v>3400</v>
      </c>
      <c r="G1979">
        <v>3400</v>
      </c>
      <c r="H1979" s="22">
        <v>1260</v>
      </c>
      <c r="I1979" s="22">
        <v>1260</v>
      </c>
      <c r="J1979" s="22">
        <f t="shared" si="142"/>
        <v>-2140</v>
      </c>
      <c r="K1979" s="22"/>
      <c r="L1979" s="22"/>
      <c r="R1979" t="s">
        <v>77</v>
      </c>
      <c r="V1979">
        <v>2601220</v>
      </c>
      <c r="W1979" t="s">
        <v>1079</v>
      </c>
      <c r="X1979" t="s">
        <v>110</v>
      </c>
      <c r="Y1979" t="s">
        <v>608</v>
      </c>
      <c r="Z1979" t="s">
        <v>609</v>
      </c>
      <c r="AG1979" t="s">
        <v>1079</v>
      </c>
      <c r="AH1979" t="s">
        <v>1080</v>
      </c>
      <c r="AI1979" t="s">
        <v>611</v>
      </c>
      <c r="AJ1979">
        <v>860795776</v>
      </c>
      <c r="AN1979">
        <v>260001</v>
      </c>
      <c r="BB1979" s="22">
        <v>-2140</v>
      </c>
      <c r="BF1979">
        <f t="shared" si="140"/>
        <v>0</v>
      </c>
      <c r="BG1979" s="22">
        <f t="shared" si="141"/>
        <v>-1260</v>
      </c>
      <c r="BH1979" s="61" t="s">
        <v>71</v>
      </c>
      <c r="BI1979" t="e">
        <f>+VLOOKUP(AG1979,Sheet4!A:A,1,FALSE())</f>
        <v>#N/A</v>
      </c>
      <c r="BN1979" s="62">
        <f t="shared" si="143"/>
        <v>0</v>
      </c>
      <c r="BO1979" t="s">
        <v>1081</v>
      </c>
    </row>
    <row r="1980" spans="1:68" ht="12.75" hidden="1" customHeight="1" x14ac:dyDescent="0.3">
      <c r="A1980" s="60">
        <v>46114</v>
      </c>
      <c r="B1980" t="s">
        <v>78</v>
      </c>
      <c r="F1980" s="63">
        <v>64</v>
      </c>
      <c r="G1980">
        <v>32</v>
      </c>
      <c r="H1980" s="22">
        <v>63</v>
      </c>
      <c r="I1980" s="22">
        <v>63</v>
      </c>
      <c r="J1980" s="22">
        <f t="shared" si="142"/>
        <v>31</v>
      </c>
      <c r="K1980" s="22"/>
      <c r="L1980" s="22"/>
      <c r="R1980" t="s">
        <v>79</v>
      </c>
      <c r="V1980">
        <v>2601220</v>
      </c>
      <c r="W1980" t="s">
        <v>1079</v>
      </c>
      <c r="X1980" t="s">
        <v>110</v>
      </c>
      <c r="Y1980" t="s">
        <v>608</v>
      </c>
      <c r="Z1980" t="s">
        <v>609</v>
      </c>
      <c r="AG1980" t="s">
        <v>1079</v>
      </c>
      <c r="AH1980" t="s">
        <v>1080</v>
      </c>
      <c r="AI1980" t="s">
        <v>611</v>
      </c>
      <c r="AJ1980">
        <v>860795776</v>
      </c>
      <c r="AN1980">
        <v>260001</v>
      </c>
      <c r="BB1980" s="22">
        <v>-1</v>
      </c>
      <c r="BF1980">
        <f t="shared" si="140"/>
        <v>0</v>
      </c>
      <c r="BG1980" s="22">
        <f t="shared" si="141"/>
        <v>-63</v>
      </c>
      <c r="BH1980" s="61" t="s">
        <v>71</v>
      </c>
      <c r="BI1980" t="e">
        <f>+VLOOKUP(AG1980,Sheet4!A:A,1,FALSE())</f>
        <v>#N/A</v>
      </c>
      <c r="BN1980" s="62">
        <f t="shared" si="143"/>
        <v>0</v>
      </c>
      <c r="BO1980" t="s">
        <v>1081</v>
      </c>
    </row>
    <row r="1981" spans="1:68" ht="12.75" hidden="1" customHeight="1" x14ac:dyDescent="0.3">
      <c r="A1981" s="60">
        <v>46114</v>
      </c>
      <c r="B1981" t="s">
        <v>80</v>
      </c>
      <c r="F1981">
        <v>800</v>
      </c>
      <c r="G1981">
        <v>800</v>
      </c>
      <c r="H1981" s="22">
        <v>787.5</v>
      </c>
      <c r="I1981" s="22">
        <v>787.5</v>
      </c>
      <c r="J1981" s="22">
        <f t="shared" si="142"/>
        <v>-12.5</v>
      </c>
      <c r="K1981" s="22"/>
      <c r="L1981" s="22"/>
      <c r="R1981" t="s">
        <v>81</v>
      </c>
      <c r="V1981">
        <v>2601220</v>
      </c>
      <c r="W1981" t="s">
        <v>1079</v>
      </c>
      <c r="X1981" t="s">
        <v>110</v>
      </c>
      <c r="Y1981" t="s">
        <v>608</v>
      </c>
      <c r="Z1981" t="s">
        <v>609</v>
      </c>
      <c r="AG1981" t="s">
        <v>1079</v>
      </c>
      <c r="AH1981" t="s">
        <v>1080</v>
      </c>
      <c r="AI1981" t="s">
        <v>611</v>
      </c>
      <c r="AJ1981">
        <v>860795776</v>
      </c>
      <c r="AN1981">
        <v>260001</v>
      </c>
      <c r="BB1981" s="22">
        <v>-12.5</v>
      </c>
      <c r="BE1981" s="64">
        <v>800</v>
      </c>
      <c r="BF1981">
        <f t="shared" si="140"/>
        <v>0</v>
      </c>
      <c r="BG1981" s="22">
        <f t="shared" si="141"/>
        <v>-787.5</v>
      </c>
      <c r="BH1981" s="66" t="s">
        <v>71</v>
      </c>
      <c r="BI1981" t="e">
        <f>+VLOOKUP(AG1981,Sheet4!A:A,1,FALSE())</f>
        <v>#N/A</v>
      </c>
      <c r="BN1981" s="62">
        <f t="shared" si="143"/>
        <v>0</v>
      </c>
      <c r="BO1981" t="s">
        <v>1081</v>
      </c>
    </row>
    <row r="1982" spans="1:68" ht="12.75" hidden="1" customHeight="1" x14ac:dyDescent="0.3">
      <c r="A1982" s="60">
        <v>46114</v>
      </c>
      <c r="B1982" t="s">
        <v>82</v>
      </c>
      <c r="F1982" s="63">
        <v>318</v>
      </c>
      <c r="G1982">
        <v>159</v>
      </c>
      <c r="H1982" s="22">
        <v>0</v>
      </c>
      <c r="I1982" s="22">
        <v>0</v>
      </c>
      <c r="J1982" s="22">
        <f t="shared" si="142"/>
        <v>-159</v>
      </c>
      <c r="K1982" s="22"/>
      <c r="L1982" s="22"/>
      <c r="R1982" t="s">
        <v>83</v>
      </c>
      <c r="V1982">
        <v>2601220</v>
      </c>
      <c r="W1982" t="s">
        <v>1079</v>
      </c>
      <c r="X1982" t="s">
        <v>110</v>
      </c>
      <c r="Y1982" t="s">
        <v>608</v>
      </c>
      <c r="Z1982" t="s">
        <v>609</v>
      </c>
      <c r="AG1982" t="s">
        <v>1079</v>
      </c>
      <c r="AH1982" t="s">
        <v>1080</v>
      </c>
      <c r="AI1982" t="s">
        <v>611</v>
      </c>
      <c r="AJ1982">
        <v>860795776</v>
      </c>
      <c r="AN1982">
        <v>260001</v>
      </c>
      <c r="BB1982" s="22">
        <v>-318</v>
      </c>
      <c r="BF1982">
        <f t="shared" si="140"/>
        <v>0</v>
      </c>
      <c r="BG1982" s="22">
        <f t="shared" si="141"/>
        <v>0</v>
      </c>
      <c r="BH1982" s="61" t="s">
        <v>71</v>
      </c>
      <c r="BI1982" t="e">
        <f>+VLOOKUP(AG1982,Sheet4!A:A,1,FALSE())</f>
        <v>#N/A</v>
      </c>
      <c r="BN1982" s="62">
        <f t="shared" si="143"/>
        <v>0</v>
      </c>
      <c r="BO1982" t="s">
        <v>1081</v>
      </c>
    </row>
    <row r="1983" spans="1:68" ht="12.75" hidden="1" customHeight="1" x14ac:dyDescent="0.3">
      <c r="A1983" s="60">
        <v>46114</v>
      </c>
      <c r="B1983" t="s">
        <v>84</v>
      </c>
      <c r="F1983">
        <v>5300</v>
      </c>
      <c r="G1983">
        <v>5300</v>
      </c>
      <c r="H1983" s="22">
        <v>0</v>
      </c>
      <c r="I1983" s="22">
        <v>0</v>
      </c>
      <c r="J1983" s="22">
        <f t="shared" si="142"/>
        <v>-5300</v>
      </c>
      <c r="K1983" s="22"/>
      <c r="L1983" s="22"/>
      <c r="R1983" t="s">
        <v>85</v>
      </c>
      <c r="V1983">
        <v>2601220</v>
      </c>
      <c r="W1983" t="s">
        <v>1079</v>
      </c>
      <c r="X1983" t="s">
        <v>110</v>
      </c>
      <c r="Y1983" t="s">
        <v>608</v>
      </c>
      <c r="Z1983" t="s">
        <v>609</v>
      </c>
      <c r="AG1983" t="s">
        <v>1079</v>
      </c>
      <c r="AH1983" t="s">
        <v>1080</v>
      </c>
      <c r="AI1983" t="s">
        <v>611</v>
      </c>
      <c r="AJ1983">
        <v>860795776</v>
      </c>
      <c r="AN1983">
        <v>260001</v>
      </c>
      <c r="BB1983" s="22">
        <v>-5300</v>
      </c>
      <c r="BF1983">
        <f t="shared" si="140"/>
        <v>0</v>
      </c>
      <c r="BG1983" s="22">
        <f t="shared" si="141"/>
        <v>0</v>
      </c>
      <c r="BH1983" s="61" t="s">
        <v>71</v>
      </c>
      <c r="BI1983" t="e">
        <f>+VLOOKUP(AG1983,Sheet4!A:A,1,FALSE())</f>
        <v>#N/A</v>
      </c>
      <c r="BN1983" s="62">
        <f t="shared" si="143"/>
        <v>0</v>
      </c>
      <c r="BO1983" t="s">
        <v>1081</v>
      </c>
    </row>
    <row r="1984" spans="1:68" ht="12.75" customHeight="1" x14ac:dyDescent="0.3">
      <c r="A1984" s="60">
        <v>46114</v>
      </c>
      <c r="B1984" t="s">
        <v>63</v>
      </c>
      <c r="F1984">
        <v>60</v>
      </c>
      <c r="G1984">
        <v>60</v>
      </c>
      <c r="H1984">
        <v>285</v>
      </c>
      <c r="I1984">
        <v>285</v>
      </c>
      <c r="J1984" s="22">
        <v>225</v>
      </c>
      <c r="R1984" t="s">
        <v>64</v>
      </c>
      <c r="V1984">
        <v>2601221</v>
      </c>
      <c r="W1984" t="s">
        <v>1082</v>
      </c>
      <c r="X1984" t="s">
        <v>94</v>
      </c>
      <c r="Y1984" t="s">
        <v>449</v>
      </c>
      <c r="Z1984" t="s">
        <v>1083</v>
      </c>
      <c r="AG1984" t="s">
        <v>1082</v>
      </c>
      <c r="AH1984" t="s">
        <v>1084</v>
      </c>
      <c r="AI1984" t="s">
        <v>452</v>
      </c>
      <c r="AJ1984">
        <v>841531551</v>
      </c>
      <c r="AN1984">
        <v>260001</v>
      </c>
      <c r="BF1984">
        <f t="shared" si="140"/>
        <v>0</v>
      </c>
      <c r="BG1984" s="22">
        <f t="shared" si="141"/>
        <v>-285</v>
      </c>
      <c r="BH1984" s="61" t="s">
        <v>71</v>
      </c>
      <c r="BI1984" t="e">
        <f>+VLOOKUP(AG1984,Sheet4!A:A,1,FALSE())</f>
        <v>#N/A</v>
      </c>
      <c r="BN1984" s="62">
        <v>225</v>
      </c>
      <c r="BO1984" t="s">
        <v>1085</v>
      </c>
      <c r="BP1984" t="s">
        <v>116</v>
      </c>
    </row>
    <row r="1985" spans="1:68" ht="12.75" hidden="1" customHeight="1" x14ac:dyDescent="0.3">
      <c r="A1985" s="60">
        <v>46114</v>
      </c>
      <c r="B1985" t="s">
        <v>74</v>
      </c>
      <c r="F1985" s="63">
        <v>4</v>
      </c>
      <c r="G1985">
        <v>2</v>
      </c>
      <c r="H1985">
        <v>19</v>
      </c>
      <c r="I1985">
        <v>19</v>
      </c>
      <c r="J1985" s="22">
        <v>15</v>
      </c>
      <c r="R1985" t="s">
        <v>75</v>
      </c>
      <c r="V1985">
        <v>2601221</v>
      </c>
      <c r="W1985" t="s">
        <v>1082</v>
      </c>
      <c r="X1985" t="s">
        <v>94</v>
      </c>
      <c r="Y1985" t="s">
        <v>449</v>
      </c>
      <c r="Z1985" t="s">
        <v>1083</v>
      </c>
      <c r="AG1985" t="s">
        <v>1082</v>
      </c>
      <c r="AH1985" t="s">
        <v>1084</v>
      </c>
      <c r="AI1985" t="s">
        <v>452</v>
      </c>
      <c r="AJ1985">
        <v>841531551</v>
      </c>
      <c r="AN1985">
        <v>260001</v>
      </c>
      <c r="BF1985">
        <f t="shared" si="140"/>
        <v>0</v>
      </c>
      <c r="BG1985" s="22">
        <f t="shared" si="141"/>
        <v>-19</v>
      </c>
      <c r="BH1985" s="61" t="s">
        <v>71</v>
      </c>
      <c r="BI1985" t="e">
        <f>+VLOOKUP(AG1985,Sheet4!A:A,1,FALSE())</f>
        <v>#N/A</v>
      </c>
      <c r="BN1985" s="62">
        <v>15</v>
      </c>
      <c r="BO1985" t="s">
        <v>1085</v>
      </c>
    </row>
    <row r="1986" spans="1:68" ht="12.75" hidden="1" customHeight="1" x14ac:dyDescent="0.3">
      <c r="A1986" s="60">
        <v>46114</v>
      </c>
      <c r="B1986" t="s">
        <v>76</v>
      </c>
      <c r="F1986">
        <v>80</v>
      </c>
      <c r="G1986">
        <v>80</v>
      </c>
      <c r="H1986">
        <v>380</v>
      </c>
      <c r="I1986">
        <v>380</v>
      </c>
      <c r="J1986" s="22">
        <v>300</v>
      </c>
      <c r="R1986" t="s">
        <v>77</v>
      </c>
      <c r="V1986">
        <v>2601221</v>
      </c>
      <c r="W1986" t="s">
        <v>1082</v>
      </c>
      <c r="X1986" t="s">
        <v>94</v>
      </c>
      <c r="Y1986" t="s">
        <v>449</v>
      </c>
      <c r="Z1986" t="s">
        <v>1083</v>
      </c>
      <c r="AG1986" t="s">
        <v>1082</v>
      </c>
      <c r="AH1986" t="s">
        <v>1084</v>
      </c>
      <c r="AI1986" t="s">
        <v>452</v>
      </c>
      <c r="AJ1986">
        <v>841531551</v>
      </c>
      <c r="AN1986">
        <v>260001</v>
      </c>
      <c r="BF1986">
        <f t="shared" ref="BF1986:BF2049" si="144">+BC1986+BD1986</f>
        <v>0</v>
      </c>
      <c r="BG1986" s="22">
        <f t="shared" ref="BG1986:BG2049" si="145">+BF1986-I1986</f>
        <v>-380</v>
      </c>
      <c r="BH1986" s="61" t="s">
        <v>71</v>
      </c>
      <c r="BI1986" t="e">
        <f>+VLOOKUP(AG1986,Sheet4!A:A,1,FALSE())</f>
        <v>#N/A</v>
      </c>
      <c r="BN1986" s="62">
        <v>300</v>
      </c>
      <c r="BO1986" t="s">
        <v>1085</v>
      </c>
    </row>
    <row r="1987" spans="1:68" ht="12.75" hidden="1" customHeight="1" x14ac:dyDescent="0.3">
      <c r="A1987" s="60">
        <v>46114</v>
      </c>
      <c r="B1987" t="s">
        <v>78</v>
      </c>
      <c r="F1987" s="63">
        <v>4</v>
      </c>
      <c r="G1987">
        <v>2</v>
      </c>
      <c r="H1987">
        <v>19</v>
      </c>
      <c r="I1987">
        <v>19</v>
      </c>
      <c r="J1987" s="22">
        <v>15</v>
      </c>
      <c r="R1987" t="s">
        <v>79</v>
      </c>
      <c r="V1987">
        <v>2601221</v>
      </c>
      <c r="W1987" t="s">
        <v>1082</v>
      </c>
      <c r="X1987" t="s">
        <v>94</v>
      </c>
      <c r="Y1987" t="s">
        <v>449</v>
      </c>
      <c r="Z1987" t="s">
        <v>1083</v>
      </c>
      <c r="AG1987" t="s">
        <v>1082</v>
      </c>
      <c r="AH1987" t="s">
        <v>1084</v>
      </c>
      <c r="AI1987" t="s">
        <v>452</v>
      </c>
      <c r="AJ1987">
        <v>841531551</v>
      </c>
      <c r="AN1987">
        <v>260001</v>
      </c>
      <c r="BF1987">
        <f t="shared" si="144"/>
        <v>0</v>
      </c>
      <c r="BG1987" s="22">
        <f t="shared" si="145"/>
        <v>-19</v>
      </c>
      <c r="BH1987" s="61" t="s">
        <v>71</v>
      </c>
      <c r="BI1987" t="e">
        <f>+VLOOKUP(AG1987,Sheet4!A:A,1,FALSE())</f>
        <v>#N/A</v>
      </c>
      <c r="BN1987" s="62">
        <v>15</v>
      </c>
      <c r="BO1987" t="s">
        <v>1085</v>
      </c>
    </row>
    <row r="1988" spans="1:68" ht="12.75" hidden="1" customHeight="1" x14ac:dyDescent="0.3">
      <c r="A1988" s="60">
        <v>46114</v>
      </c>
      <c r="B1988" t="s">
        <v>80</v>
      </c>
      <c r="F1988">
        <v>50</v>
      </c>
      <c r="G1988">
        <v>50</v>
      </c>
      <c r="H1988">
        <v>237.5</v>
      </c>
      <c r="I1988">
        <v>237.5</v>
      </c>
      <c r="J1988" s="22">
        <v>187.5</v>
      </c>
      <c r="R1988" t="s">
        <v>81</v>
      </c>
      <c r="V1988">
        <v>2601221</v>
      </c>
      <c r="W1988" t="s">
        <v>1082</v>
      </c>
      <c r="X1988" t="s">
        <v>94</v>
      </c>
      <c r="Y1988" t="s">
        <v>449</v>
      </c>
      <c r="Z1988" t="s">
        <v>1083</v>
      </c>
      <c r="AG1988" t="s">
        <v>1082</v>
      </c>
      <c r="AH1988" t="s">
        <v>1084</v>
      </c>
      <c r="AI1988" t="s">
        <v>452</v>
      </c>
      <c r="AJ1988">
        <v>841531551</v>
      </c>
      <c r="AN1988">
        <v>260001</v>
      </c>
      <c r="BC1988" s="64">
        <v>50</v>
      </c>
      <c r="BF1988">
        <f t="shared" si="144"/>
        <v>50</v>
      </c>
      <c r="BG1988" s="22">
        <f t="shared" si="145"/>
        <v>-187.5</v>
      </c>
      <c r="BH1988" s="67" t="s">
        <v>99</v>
      </c>
      <c r="BI1988" t="e">
        <f>+VLOOKUP(AG1988,Sheet4!A:A,1,FALSE())</f>
        <v>#N/A</v>
      </c>
      <c r="BN1988" s="62">
        <v>187.5</v>
      </c>
      <c r="BO1988" t="s">
        <v>1085</v>
      </c>
    </row>
    <row r="1989" spans="1:68" ht="12.75" customHeight="1" x14ac:dyDescent="0.3">
      <c r="A1989" s="60">
        <v>46114</v>
      </c>
      <c r="B1989" t="s">
        <v>63</v>
      </c>
      <c r="F1989">
        <v>420</v>
      </c>
      <c r="G1989">
        <v>420</v>
      </c>
      <c r="H1989">
        <v>2055</v>
      </c>
      <c r="I1989">
        <v>2055</v>
      </c>
      <c r="J1989" s="22">
        <v>1635</v>
      </c>
      <c r="R1989" t="s">
        <v>64</v>
      </c>
      <c r="V1989">
        <v>2601222</v>
      </c>
      <c r="W1989" t="s">
        <v>1086</v>
      </c>
      <c r="X1989" t="s">
        <v>94</v>
      </c>
      <c r="Y1989" t="s">
        <v>449</v>
      </c>
      <c r="Z1989" t="s">
        <v>1087</v>
      </c>
      <c r="AG1989" t="s">
        <v>1086</v>
      </c>
      <c r="AH1989" t="s">
        <v>1084</v>
      </c>
      <c r="AI1989" t="s">
        <v>452</v>
      </c>
      <c r="AJ1989">
        <v>841531551</v>
      </c>
      <c r="AN1989">
        <v>260001</v>
      </c>
      <c r="BF1989">
        <f t="shared" si="144"/>
        <v>0</v>
      </c>
      <c r="BG1989" s="22">
        <f t="shared" si="145"/>
        <v>-2055</v>
      </c>
      <c r="BH1989" s="61" t="s">
        <v>71</v>
      </c>
      <c r="BI1989" t="e">
        <f>+VLOOKUP(AG1989,Sheet4!A:A,1,FALSE())</f>
        <v>#N/A</v>
      </c>
      <c r="BN1989" s="62">
        <v>1635</v>
      </c>
      <c r="BO1989" t="s">
        <v>1085</v>
      </c>
      <c r="BP1989" t="s">
        <v>116</v>
      </c>
    </row>
    <row r="1990" spans="1:68" ht="12.75" customHeight="1" x14ac:dyDescent="0.3">
      <c r="A1990" s="60">
        <v>46114</v>
      </c>
      <c r="B1990" t="s">
        <v>63</v>
      </c>
      <c r="F1990">
        <v>300</v>
      </c>
      <c r="G1990">
        <v>300</v>
      </c>
      <c r="H1990">
        <v>1470</v>
      </c>
      <c r="I1990">
        <v>1470</v>
      </c>
      <c r="J1990" s="22">
        <v>1170</v>
      </c>
      <c r="R1990" t="s">
        <v>64</v>
      </c>
      <c r="V1990">
        <v>2601222</v>
      </c>
      <c r="W1990" t="s">
        <v>1086</v>
      </c>
      <c r="X1990" t="s">
        <v>94</v>
      </c>
      <c r="Y1990" t="s">
        <v>449</v>
      </c>
      <c r="Z1990" t="s">
        <v>1088</v>
      </c>
      <c r="AG1990" t="s">
        <v>1086</v>
      </c>
      <c r="AH1990" t="s">
        <v>1084</v>
      </c>
      <c r="AI1990" t="s">
        <v>452</v>
      </c>
      <c r="AJ1990">
        <v>841531551</v>
      </c>
      <c r="AN1990">
        <v>260001</v>
      </c>
      <c r="BF1990">
        <f t="shared" si="144"/>
        <v>0</v>
      </c>
      <c r="BG1990" s="22">
        <f t="shared" si="145"/>
        <v>-1470</v>
      </c>
      <c r="BH1990" s="61" t="s">
        <v>71</v>
      </c>
      <c r="BI1990" t="e">
        <f>+VLOOKUP(AG1990,Sheet4!A:A,1,FALSE())</f>
        <v>#N/A</v>
      </c>
      <c r="BN1990" s="62">
        <v>1170</v>
      </c>
      <c r="BO1990" t="s">
        <v>1085</v>
      </c>
      <c r="BP1990" t="s">
        <v>116</v>
      </c>
    </row>
    <row r="1991" spans="1:68" ht="12.75" customHeight="1" x14ac:dyDescent="0.3">
      <c r="A1991" s="60">
        <v>46114</v>
      </c>
      <c r="B1991" t="s">
        <v>63</v>
      </c>
      <c r="F1991">
        <v>435</v>
      </c>
      <c r="G1991">
        <v>435</v>
      </c>
      <c r="H1991">
        <v>2115</v>
      </c>
      <c r="I1991">
        <v>2115</v>
      </c>
      <c r="J1991" s="22">
        <v>1680</v>
      </c>
      <c r="R1991" t="s">
        <v>64</v>
      </c>
      <c r="V1991">
        <v>2601222</v>
      </c>
      <c r="W1991" t="s">
        <v>1086</v>
      </c>
      <c r="X1991" t="s">
        <v>94</v>
      </c>
      <c r="Y1991" t="s">
        <v>449</v>
      </c>
      <c r="Z1991" t="s">
        <v>1089</v>
      </c>
      <c r="AG1991" t="s">
        <v>1086</v>
      </c>
      <c r="AH1991" t="s">
        <v>1084</v>
      </c>
      <c r="AI1991" t="s">
        <v>452</v>
      </c>
      <c r="AJ1991">
        <v>841531551</v>
      </c>
      <c r="AN1991">
        <v>260001</v>
      </c>
      <c r="BF1991">
        <f t="shared" si="144"/>
        <v>0</v>
      </c>
      <c r="BG1991" s="22">
        <f t="shared" si="145"/>
        <v>-2115</v>
      </c>
      <c r="BH1991" s="61" t="s">
        <v>71</v>
      </c>
      <c r="BI1991" t="e">
        <f>+VLOOKUP(AG1991,Sheet4!A:A,1,FALSE())</f>
        <v>#N/A</v>
      </c>
      <c r="BN1991" s="62">
        <v>1680</v>
      </c>
      <c r="BO1991" t="s">
        <v>1085</v>
      </c>
      <c r="BP1991" t="s">
        <v>116</v>
      </c>
    </row>
    <row r="1992" spans="1:68" ht="12.75" customHeight="1" x14ac:dyDescent="0.3">
      <c r="A1992" s="60">
        <v>46114</v>
      </c>
      <c r="B1992" t="s">
        <v>63</v>
      </c>
      <c r="F1992">
        <v>330</v>
      </c>
      <c r="G1992">
        <v>330</v>
      </c>
      <c r="H1992">
        <v>1605</v>
      </c>
      <c r="I1992">
        <v>1605</v>
      </c>
      <c r="J1992" s="22">
        <v>1275</v>
      </c>
      <c r="R1992" t="s">
        <v>64</v>
      </c>
      <c r="V1992">
        <v>2601222</v>
      </c>
      <c r="W1992" t="s">
        <v>1086</v>
      </c>
      <c r="X1992" t="s">
        <v>94</v>
      </c>
      <c r="Y1992" t="s">
        <v>449</v>
      </c>
      <c r="Z1992" t="s">
        <v>1090</v>
      </c>
      <c r="AG1992" t="s">
        <v>1086</v>
      </c>
      <c r="AH1992" t="s">
        <v>1084</v>
      </c>
      <c r="AI1992" t="s">
        <v>452</v>
      </c>
      <c r="AJ1992">
        <v>841531551</v>
      </c>
      <c r="AN1992">
        <v>260001</v>
      </c>
      <c r="BF1992">
        <f t="shared" si="144"/>
        <v>0</v>
      </c>
      <c r="BG1992" s="22">
        <f t="shared" si="145"/>
        <v>-1605</v>
      </c>
      <c r="BH1992" s="61" t="s">
        <v>71</v>
      </c>
      <c r="BI1992" t="e">
        <f>+VLOOKUP(AG1992,Sheet4!A:A,1,FALSE())</f>
        <v>#N/A</v>
      </c>
      <c r="BN1992" s="62">
        <v>1275</v>
      </c>
      <c r="BO1992" t="s">
        <v>1085</v>
      </c>
      <c r="BP1992" t="s">
        <v>116</v>
      </c>
    </row>
    <row r="1993" spans="1:68" ht="12.75" customHeight="1" x14ac:dyDescent="0.3">
      <c r="A1993" s="60">
        <v>46114</v>
      </c>
      <c r="B1993" t="s">
        <v>63</v>
      </c>
      <c r="F1993">
        <v>675</v>
      </c>
      <c r="G1993">
        <v>675</v>
      </c>
      <c r="H1993">
        <v>3300</v>
      </c>
      <c r="I1993">
        <v>3300</v>
      </c>
      <c r="J1993" s="22">
        <v>2625</v>
      </c>
      <c r="R1993" t="s">
        <v>64</v>
      </c>
      <c r="V1993">
        <v>2601222</v>
      </c>
      <c r="W1993" t="s">
        <v>1086</v>
      </c>
      <c r="X1993" t="s">
        <v>94</v>
      </c>
      <c r="Y1993" t="s">
        <v>449</v>
      </c>
      <c r="Z1993" t="s">
        <v>1091</v>
      </c>
      <c r="AG1993" t="s">
        <v>1086</v>
      </c>
      <c r="AH1993" t="s">
        <v>1084</v>
      </c>
      <c r="AI1993" t="s">
        <v>452</v>
      </c>
      <c r="AJ1993">
        <v>841531551</v>
      </c>
      <c r="AN1993">
        <v>260001</v>
      </c>
      <c r="BF1993">
        <f t="shared" si="144"/>
        <v>0</v>
      </c>
      <c r="BG1993" s="22">
        <f t="shared" si="145"/>
        <v>-3300</v>
      </c>
      <c r="BH1993" s="61" t="s">
        <v>71</v>
      </c>
      <c r="BI1993" t="e">
        <f>+VLOOKUP(AG1993,Sheet4!A:A,1,FALSE())</f>
        <v>#N/A</v>
      </c>
      <c r="BN1993" s="62">
        <v>2625</v>
      </c>
      <c r="BO1993" t="s">
        <v>1085</v>
      </c>
      <c r="BP1993" t="s">
        <v>116</v>
      </c>
    </row>
    <row r="1994" spans="1:68" ht="12.75" customHeight="1" x14ac:dyDescent="0.3">
      <c r="A1994" s="60">
        <v>46114</v>
      </c>
      <c r="B1994" t="s">
        <v>63</v>
      </c>
      <c r="F1994">
        <v>60</v>
      </c>
      <c r="G1994">
        <v>60</v>
      </c>
      <c r="H1994">
        <v>285</v>
      </c>
      <c r="I1994">
        <v>285</v>
      </c>
      <c r="J1994" s="22">
        <v>225</v>
      </c>
      <c r="R1994" t="s">
        <v>64</v>
      </c>
      <c r="V1994">
        <v>2601222</v>
      </c>
      <c r="W1994" t="s">
        <v>1086</v>
      </c>
      <c r="X1994" t="s">
        <v>94</v>
      </c>
      <c r="Y1994" t="s">
        <v>449</v>
      </c>
      <c r="Z1994" t="s">
        <v>1092</v>
      </c>
      <c r="AG1994" t="s">
        <v>1086</v>
      </c>
      <c r="AH1994" t="s">
        <v>1084</v>
      </c>
      <c r="AI1994" t="s">
        <v>452</v>
      </c>
      <c r="AJ1994">
        <v>841531551</v>
      </c>
      <c r="AN1994">
        <v>260001</v>
      </c>
      <c r="BF1994">
        <f t="shared" si="144"/>
        <v>0</v>
      </c>
      <c r="BG1994" s="22">
        <f t="shared" si="145"/>
        <v>-285</v>
      </c>
      <c r="BH1994" s="61" t="s">
        <v>71</v>
      </c>
      <c r="BI1994" t="e">
        <f>+VLOOKUP(AG1994,Sheet4!A:A,1,FALSE())</f>
        <v>#N/A</v>
      </c>
      <c r="BN1994" s="62">
        <v>225</v>
      </c>
      <c r="BO1994" t="s">
        <v>1085</v>
      </c>
      <c r="BP1994" t="s">
        <v>116</v>
      </c>
    </row>
    <row r="1995" spans="1:68" ht="12.75" customHeight="1" x14ac:dyDescent="0.3">
      <c r="A1995" s="60">
        <v>46114</v>
      </c>
      <c r="B1995" t="s">
        <v>63</v>
      </c>
      <c r="F1995">
        <v>1515</v>
      </c>
      <c r="G1995">
        <v>1515</v>
      </c>
      <c r="H1995">
        <v>7395</v>
      </c>
      <c r="I1995">
        <v>7395</v>
      </c>
      <c r="J1995" s="22">
        <v>5880</v>
      </c>
      <c r="R1995" t="s">
        <v>64</v>
      </c>
      <c r="V1995">
        <v>2601222</v>
      </c>
      <c r="W1995" t="s">
        <v>1086</v>
      </c>
      <c r="X1995" t="s">
        <v>94</v>
      </c>
      <c r="Y1995" t="s">
        <v>449</v>
      </c>
      <c r="Z1995" t="s">
        <v>1093</v>
      </c>
      <c r="AG1995" t="s">
        <v>1086</v>
      </c>
      <c r="AH1995" t="s">
        <v>1084</v>
      </c>
      <c r="AI1995" t="s">
        <v>452</v>
      </c>
      <c r="AJ1995">
        <v>841531551</v>
      </c>
      <c r="AN1995">
        <v>260001</v>
      </c>
      <c r="BF1995">
        <f t="shared" si="144"/>
        <v>0</v>
      </c>
      <c r="BG1995" s="22">
        <f t="shared" si="145"/>
        <v>-7395</v>
      </c>
      <c r="BH1995" s="61" t="s">
        <v>71</v>
      </c>
      <c r="BI1995" t="e">
        <f>+VLOOKUP(AG1995,Sheet4!A:A,1,FALSE())</f>
        <v>#N/A</v>
      </c>
      <c r="BN1995" s="62">
        <v>5880</v>
      </c>
      <c r="BO1995" t="s">
        <v>1085</v>
      </c>
      <c r="BP1995" t="s">
        <v>116</v>
      </c>
    </row>
    <row r="1996" spans="1:68" ht="12.75" customHeight="1" x14ac:dyDescent="0.3">
      <c r="A1996" s="60">
        <v>46114</v>
      </c>
      <c r="B1996" t="s">
        <v>63</v>
      </c>
      <c r="F1996">
        <v>255</v>
      </c>
      <c r="G1996">
        <v>255</v>
      </c>
      <c r="H1996">
        <v>1245</v>
      </c>
      <c r="I1996">
        <v>1245</v>
      </c>
      <c r="J1996" s="22">
        <v>990</v>
      </c>
      <c r="R1996" t="s">
        <v>64</v>
      </c>
      <c r="V1996">
        <v>2601222</v>
      </c>
      <c r="W1996" t="s">
        <v>1086</v>
      </c>
      <c r="X1996" t="s">
        <v>94</v>
      </c>
      <c r="Y1996" t="s">
        <v>449</v>
      </c>
      <c r="Z1996" t="s">
        <v>1094</v>
      </c>
      <c r="AG1996" t="s">
        <v>1086</v>
      </c>
      <c r="AH1996" t="s">
        <v>1084</v>
      </c>
      <c r="AI1996" t="s">
        <v>452</v>
      </c>
      <c r="AJ1996">
        <v>841531551</v>
      </c>
      <c r="AN1996">
        <v>260001</v>
      </c>
      <c r="BF1996">
        <f t="shared" si="144"/>
        <v>0</v>
      </c>
      <c r="BG1996" s="22">
        <f t="shared" si="145"/>
        <v>-1245</v>
      </c>
      <c r="BH1996" s="61" t="s">
        <v>71</v>
      </c>
      <c r="BI1996" t="e">
        <f>+VLOOKUP(AG1996,Sheet4!A:A,1,FALSE())</f>
        <v>#N/A</v>
      </c>
      <c r="BN1996" s="62">
        <v>990</v>
      </c>
      <c r="BO1996" t="s">
        <v>1085</v>
      </c>
      <c r="BP1996" t="s">
        <v>116</v>
      </c>
    </row>
    <row r="1997" spans="1:68" ht="12.75" customHeight="1" x14ac:dyDescent="0.3">
      <c r="A1997" s="60">
        <v>46114</v>
      </c>
      <c r="B1997" t="s">
        <v>63</v>
      </c>
      <c r="F1997">
        <v>285</v>
      </c>
      <c r="G1997">
        <v>285</v>
      </c>
      <c r="H1997">
        <v>1395</v>
      </c>
      <c r="I1997">
        <v>1395</v>
      </c>
      <c r="J1997" s="22">
        <v>1110</v>
      </c>
      <c r="R1997" t="s">
        <v>64</v>
      </c>
      <c r="V1997">
        <v>2601222</v>
      </c>
      <c r="W1997" t="s">
        <v>1086</v>
      </c>
      <c r="X1997" t="s">
        <v>94</v>
      </c>
      <c r="Y1997" t="s">
        <v>449</v>
      </c>
      <c r="Z1997" t="s">
        <v>1095</v>
      </c>
      <c r="AG1997" t="s">
        <v>1086</v>
      </c>
      <c r="AH1997" t="s">
        <v>1084</v>
      </c>
      <c r="AI1997" t="s">
        <v>452</v>
      </c>
      <c r="AJ1997">
        <v>841531551</v>
      </c>
      <c r="AN1997">
        <v>260001</v>
      </c>
      <c r="BF1997">
        <f t="shared" si="144"/>
        <v>0</v>
      </c>
      <c r="BG1997" s="22">
        <f t="shared" si="145"/>
        <v>-1395</v>
      </c>
      <c r="BH1997" s="61" t="s">
        <v>71</v>
      </c>
      <c r="BI1997" t="e">
        <f>+VLOOKUP(AG1997,Sheet4!A:A,1,FALSE())</f>
        <v>#N/A</v>
      </c>
      <c r="BN1997" s="62">
        <v>1110</v>
      </c>
      <c r="BO1997" t="s">
        <v>1085</v>
      </c>
      <c r="BP1997" t="s">
        <v>116</v>
      </c>
    </row>
    <row r="1998" spans="1:68" ht="12.75" hidden="1" customHeight="1" x14ac:dyDescent="0.3">
      <c r="A1998" s="60">
        <v>46114</v>
      </c>
      <c r="B1998" t="s">
        <v>74</v>
      </c>
      <c r="F1998" s="63">
        <v>28</v>
      </c>
      <c r="G1998">
        <v>14</v>
      </c>
      <c r="H1998">
        <v>137</v>
      </c>
      <c r="I1998">
        <v>137</v>
      </c>
      <c r="J1998" s="22">
        <v>109</v>
      </c>
      <c r="R1998" t="s">
        <v>75</v>
      </c>
      <c r="V1998">
        <v>2601222</v>
      </c>
      <c r="W1998" t="s">
        <v>1086</v>
      </c>
      <c r="X1998" t="s">
        <v>94</v>
      </c>
      <c r="Y1998" t="s">
        <v>449</v>
      </c>
      <c r="Z1998" t="s">
        <v>1087</v>
      </c>
      <c r="AG1998" t="s">
        <v>1086</v>
      </c>
      <c r="AH1998" t="s">
        <v>1084</v>
      </c>
      <c r="AI1998" t="s">
        <v>452</v>
      </c>
      <c r="AJ1998">
        <v>841531551</v>
      </c>
      <c r="AN1998">
        <v>260001</v>
      </c>
      <c r="BF1998">
        <f t="shared" si="144"/>
        <v>0</v>
      </c>
      <c r="BG1998" s="22">
        <f t="shared" si="145"/>
        <v>-137</v>
      </c>
      <c r="BH1998" s="61" t="s">
        <v>71</v>
      </c>
      <c r="BI1998" t="e">
        <f>+VLOOKUP(AG1998,Sheet4!A:A,1,FALSE())</f>
        <v>#N/A</v>
      </c>
      <c r="BN1998" s="62">
        <v>109</v>
      </c>
      <c r="BO1998" t="s">
        <v>1085</v>
      </c>
    </row>
    <row r="1999" spans="1:68" ht="12.75" hidden="1" customHeight="1" x14ac:dyDescent="0.3">
      <c r="A1999" s="60">
        <v>46114</v>
      </c>
      <c r="B1999" t="s">
        <v>74</v>
      </c>
      <c r="F1999" s="63">
        <v>20</v>
      </c>
      <c r="G1999">
        <v>10</v>
      </c>
      <c r="H1999">
        <v>98</v>
      </c>
      <c r="I1999">
        <v>98</v>
      </c>
      <c r="J1999" s="22">
        <v>78</v>
      </c>
      <c r="R1999" t="s">
        <v>75</v>
      </c>
      <c r="V1999">
        <v>2601222</v>
      </c>
      <c r="W1999" t="s">
        <v>1086</v>
      </c>
      <c r="X1999" t="s">
        <v>94</v>
      </c>
      <c r="Y1999" t="s">
        <v>449</v>
      </c>
      <c r="Z1999" t="s">
        <v>1088</v>
      </c>
      <c r="AG1999" t="s">
        <v>1086</v>
      </c>
      <c r="AH1999" t="s">
        <v>1084</v>
      </c>
      <c r="AI1999" t="s">
        <v>452</v>
      </c>
      <c r="AJ1999">
        <v>841531551</v>
      </c>
      <c r="AN1999">
        <v>260001</v>
      </c>
      <c r="BF1999">
        <f t="shared" si="144"/>
        <v>0</v>
      </c>
      <c r="BG1999" s="22">
        <f t="shared" si="145"/>
        <v>-98</v>
      </c>
      <c r="BH1999" s="61" t="s">
        <v>71</v>
      </c>
      <c r="BI1999" t="e">
        <f>+VLOOKUP(AG1999,Sheet4!A:A,1,FALSE())</f>
        <v>#N/A</v>
      </c>
      <c r="BN1999" s="62">
        <v>78</v>
      </c>
      <c r="BO1999" t="s">
        <v>1085</v>
      </c>
    </row>
    <row r="2000" spans="1:68" ht="12.75" hidden="1" customHeight="1" x14ac:dyDescent="0.3">
      <c r="A2000" s="60">
        <v>46114</v>
      </c>
      <c r="B2000" t="s">
        <v>74</v>
      </c>
      <c r="F2000" s="63">
        <v>29</v>
      </c>
      <c r="G2000">
        <v>14.5</v>
      </c>
      <c r="H2000">
        <v>141</v>
      </c>
      <c r="I2000">
        <v>141</v>
      </c>
      <c r="J2000" s="22">
        <v>112</v>
      </c>
      <c r="R2000" t="s">
        <v>75</v>
      </c>
      <c r="V2000">
        <v>2601222</v>
      </c>
      <c r="W2000" t="s">
        <v>1086</v>
      </c>
      <c r="X2000" t="s">
        <v>94</v>
      </c>
      <c r="Y2000" t="s">
        <v>449</v>
      </c>
      <c r="Z2000" t="s">
        <v>1089</v>
      </c>
      <c r="AG2000" t="s">
        <v>1086</v>
      </c>
      <c r="AH2000" t="s">
        <v>1084</v>
      </c>
      <c r="AI2000" t="s">
        <v>452</v>
      </c>
      <c r="AJ2000">
        <v>841531551</v>
      </c>
      <c r="AN2000">
        <v>260001</v>
      </c>
      <c r="BF2000">
        <f t="shared" si="144"/>
        <v>0</v>
      </c>
      <c r="BG2000" s="22">
        <f t="shared" si="145"/>
        <v>-141</v>
      </c>
      <c r="BH2000" s="61" t="s">
        <v>71</v>
      </c>
      <c r="BI2000" t="e">
        <f>+VLOOKUP(AG2000,Sheet4!A:A,1,FALSE())</f>
        <v>#N/A</v>
      </c>
      <c r="BN2000" s="62">
        <v>112</v>
      </c>
      <c r="BO2000" t="s">
        <v>1085</v>
      </c>
    </row>
    <row r="2001" spans="1:67" ht="12.75" hidden="1" customHeight="1" x14ac:dyDescent="0.3">
      <c r="A2001" s="60">
        <v>46114</v>
      </c>
      <c r="B2001" t="s">
        <v>74</v>
      </c>
      <c r="F2001" s="63">
        <v>22</v>
      </c>
      <c r="G2001">
        <v>11</v>
      </c>
      <c r="H2001">
        <v>107</v>
      </c>
      <c r="I2001">
        <v>107</v>
      </c>
      <c r="J2001" s="22">
        <v>85</v>
      </c>
      <c r="R2001" t="s">
        <v>75</v>
      </c>
      <c r="V2001">
        <v>2601222</v>
      </c>
      <c r="W2001" t="s">
        <v>1086</v>
      </c>
      <c r="X2001" t="s">
        <v>94</v>
      </c>
      <c r="Y2001" t="s">
        <v>449</v>
      </c>
      <c r="Z2001" t="s">
        <v>1090</v>
      </c>
      <c r="AG2001" t="s">
        <v>1086</v>
      </c>
      <c r="AH2001" t="s">
        <v>1084</v>
      </c>
      <c r="AI2001" t="s">
        <v>452</v>
      </c>
      <c r="AJ2001">
        <v>841531551</v>
      </c>
      <c r="AN2001">
        <v>260001</v>
      </c>
      <c r="BF2001">
        <f t="shared" si="144"/>
        <v>0</v>
      </c>
      <c r="BG2001" s="22">
        <f t="shared" si="145"/>
        <v>-107</v>
      </c>
      <c r="BH2001" s="61" t="s">
        <v>71</v>
      </c>
      <c r="BI2001" t="e">
        <f>+VLOOKUP(AG2001,Sheet4!A:A,1,FALSE())</f>
        <v>#N/A</v>
      </c>
      <c r="BN2001" s="62">
        <v>85</v>
      </c>
      <c r="BO2001" t="s">
        <v>1085</v>
      </c>
    </row>
    <row r="2002" spans="1:67" ht="12.75" hidden="1" customHeight="1" x14ac:dyDescent="0.3">
      <c r="A2002" s="60">
        <v>46114</v>
      </c>
      <c r="B2002" t="s">
        <v>74</v>
      </c>
      <c r="F2002" s="63">
        <v>45</v>
      </c>
      <c r="G2002">
        <v>22.5</v>
      </c>
      <c r="H2002">
        <v>220</v>
      </c>
      <c r="I2002">
        <v>220</v>
      </c>
      <c r="J2002" s="22">
        <v>175</v>
      </c>
      <c r="R2002" t="s">
        <v>75</v>
      </c>
      <c r="V2002">
        <v>2601222</v>
      </c>
      <c r="W2002" t="s">
        <v>1086</v>
      </c>
      <c r="X2002" t="s">
        <v>94</v>
      </c>
      <c r="Y2002" t="s">
        <v>449</v>
      </c>
      <c r="Z2002" t="s">
        <v>1091</v>
      </c>
      <c r="AG2002" t="s">
        <v>1086</v>
      </c>
      <c r="AH2002" t="s">
        <v>1084</v>
      </c>
      <c r="AI2002" t="s">
        <v>452</v>
      </c>
      <c r="AJ2002">
        <v>841531551</v>
      </c>
      <c r="AN2002">
        <v>260001</v>
      </c>
      <c r="BF2002">
        <f t="shared" si="144"/>
        <v>0</v>
      </c>
      <c r="BG2002" s="22">
        <f t="shared" si="145"/>
        <v>-220</v>
      </c>
      <c r="BH2002" s="61" t="s">
        <v>71</v>
      </c>
      <c r="BI2002" t="e">
        <f>+VLOOKUP(AG2002,Sheet4!A:A,1,FALSE())</f>
        <v>#N/A</v>
      </c>
      <c r="BN2002" s="62">
        <v>175</v>
      </c>
      <c r="BO2002" t="s">
        <v>1085</v>
      </c>
    </row>
    <row r="2003" spans="1:67" ht="12.75" hidden="1" customHeight="1" x14ac:dyDescent="0.3">
      <c r="A2003" s="60">
        <v>46114</v>
      </c>
      <c r="B2003" t="s">
        <v>74</v>
      </c>
      <c r="F2003" s="63">
        <v>4</v>
      </c>
      <c r="G2003">
        <v>2</v>
      </c>
      <c r="H2003">
        <v>19</v>
      </c>
      <c r="I2003">
        <v>19</v>
      </c>
      <c r="J2003" s="22">
        <v>15</v>
      </c>
      <c r="R2003" t="s">
        <v>75</v>
      </c>
      <c r="V2003">
        <v>2601222</v>
      </c>
      <c r="W2003" t="s">
        <v>1086</v>
      </c>
      <c r="X2003" t="s">
        <v>94</v>
      </c>
      <c r="Y2003" t="s">
        <v>449</v>
      </c>
      <c r="Z2003" t="s">
        <v>1092</v>
      </c>
      <c r="AG2003" t="s">
        <v>1086</v>
      </c>
      <c r="AH2003" t="s">
        <v>1084</v>
      </c>
      <c r="AI2003" t="s">
        <v>452</v>
      </c>
      <c r="AJ2003">
        <v>841531551</v>
      </c>
      <c r="AN2003">
        <v>260001</v>
      </c>
      <c r="BF2003">
        <f t="shared" si="144"/>
        <v>0</v>
      </c>
      <c r="BG2003" s="22">
        <f t="shared" si="145"/>
        <v>-19</v>
      </c>
      <c r="BH2003" s="61" t="s">
        <v>71</v>
      </c>
      <c r="BI2003" t="e">
        <f>+VLOOKUP(AG2003,Sheet4!A:A,1,FALSE())</f>
        <v>#N/A</v>
      </c>
      <c r="BN2003" s="62">
        <v>15</v>
      </c>
      <c r="BO2003" t="s">
        <v>1085</v>
      </c>
    </row>
    <row r="2004" spans="1:67" ht="12.75" hidden="1" customHeight="1" x14ac:dyDescent="0.3">
      <c r="A2004" s="60">
        <v>46114</v>
      </c>
      <c r="B2004" t="s">
        <v>74</v>
      </c>
      <c r="F2004" s="63">
        <v>101</v>
      </c>
      <c r="G2004">
        <v>50.5</v>
      </c>
      <c r="H2004">
        <v>493</v>
      </c>
      <c r="I2004">
        <v>493</v>
      </c>
      <c r="J2004" s="22">
        <v>392</v>
      </c>
      <c r="R2004" t="s">
        <v>75</v>
      </c>
      <c r="V2004">
        <v>2601222</v>
      </c>
      <c r="W2004" t="s">
        <v>1086</v>
      </c>
      <c r="X2004" t="s">
        <v>94</v>
      </c>
      <c r="Y2004" t="s">
        <v>449</v>
      </c>
      <c r="Z2004" t="s">
        <v>1093</v>
      </c>
      <c r="AG2004" t="s">
        <v>1086</v>
      </c>
      <c r="AH2004" t="s">
        <v>1084</v>
      </c>
      <c r="AI2004" t="s">
        <v>452</v>
      </c>
      <c r="AJ2004">
        <v>841531551</v>
      </c>
      <c r="AN2004">
        <v>260001</v>
      </c>
      <c r="BF2004">
        <f t="shared" si="144"/>
        <v>0</v>
      </c>
      <c r="BG2004" s="22">
        <f t="shared" si="145"/>
        <v>-493</v>
      </c>
      <c r="BH2004" s="61" t="s">
        <v>71</v>
      </c>
      <c r="BI2004" t="e">
        <f>+VLOOKUP(AG2004,Sheet4!A:A,1,FALSE())</f>
        <v>#N/A</v>
      </c>
      <c r="BN2004" s="62">
        <v>392</v>
      </c>
      <c r="BO2004" t="s">
        <v>1085</v>
      </c>
    </row>
    <row r="2005" spans="1:67" ht="12.75" hidden="1" customHeight="1" x14ac:dyDescent="0.3">
      <c r="A2005" s="60">
        <v>46114</v>
      </c>
      <c r="B2005" t="s">
        <v>74</v>
      </c>
      <c r="F2005" s="63">
        <v>17</v>
      </c>
      <c r="G2005">
        <v>8.5</v>
      </c>
      <c r="H2005">
        <v>83</v>
      </c>
      <c r="I2005">
        <v>83</v>
      </c>
      <c r="J2005" s="22">
        <v>66</v>
      </c>
      <c r="R2005" t="s">
        <v>75</v>
      </c>
      <c r="V2005">
        <v>2601222</v>
      </c>
      <c r="W2005" t="s">
        <v>1086</v>
      </c>
      <c r="X2005" t="s">
        <v>94</v>
      </c>
      <c r="Y2005" t="s">
        <v>449</v>
      </c>
      <c r="Z2005" t="s">
        <v>1094</v>
      </c>
      <c r="AG2005" t="s">
        <v>1086</v>
      </c>
      <c r="AH2005" t="s">
        <v>1084</v>
      </c>
      <c r="AI2005" t="s">
        <v>452</v>
      </c>
      <c r="AJ2005">
        <v>841531551</v>
      </c>
      <c r="AN2005">
        <v>260001</v>
      </c>
      <c r="BF2005">
        <f t="shared" si="144"/>
        <v>0</v>
      </c>
      <c r="BG2005" s="22">
        <f t="shared" si="145"/>
        <v>-83</v>
      </c>
      <c r="BH2005" s="61" t="s">
        <v>71</v>
      </c>
      <c r="BI2005" t="e">
        <f>+VLOOKUP(AG2005,Sheet4!A:A,1,FALSE())</f>
        <v>#N/A</v>
      </c>
      <c r="BN2005" s="62">
        <v>66</v>
      </c>
      <c r="BO2005" t="s">
        <v>1085</v>
      </c>
    </row>
    <row r="2006" spans="1:67" ht="12.75" hidden="1" customHeight="1" x14ac:dyDescent="0.3">
      <c r="A2006" s="60">
        <v>46114</v>
      </c>
      <c r="B2006" t="s">
        <v>74</v>
      </c>
      <c r="F2006" s="63">
        <v>19</v>
      </c>
      <c r="G2006">
        <v>9.5</v>
      </c>
      <c r="H2006">
        <v>93</v>
      </c>
      <c r="I2006">
        <v>93</v>
      </c>
      <c r="J2006" s="22">
        <v>74</v>
      </c>
      <c r="R2006" t="s">
        <v>75</v>
      </c>
      <c r="V2006">
        <v>2601222</v>
      </c>
      <c r="W2006" t="s">
        <v>1086</v>
      </c>
      <c r="X2006" t="s">
        <v>94</v>
      </c>
      <c r="Y2006" t="s">
        <v>449</v>
      </c>
      <c r="Z2006" t="s">
        <v>1095</v>
      </c>
      <c r="AG2006" t="s">
        <v>1086</v>
      </c>
      <c r="AH2006" t="s">
        <v>1084</v>
      </c>
      <c r="AI2006" t="s">
        <v>452</v>
      </c>
      <c r="AJ2006">
        <v>841531551</v>
      </c>
      <c r="AN2006">
        <v>260001</v>
      </c>
      <c r="BF2006">
        <f t="shared" si="144"/>
        <v>0</v>
      </c>
      <c r="BG2006" s="22">
        <f t="shared" si="145"/>
        <v>-93</v>
      </c>
      <c r="BH2006" s="61" t="s">
        <v>71</v>
      </c>
      <c r="BI2006" t="e">
        <f>+VLOOKUP(AG2006,Sheet4!A:A,1,FALSE())</f>
        <v>#N/A</v>
      </c>
      <c r="BN2006" s="62">
        <v>74</v>
      </c>
      <c r="BO2006" t="s">
        <v>1085</v>
      </c>
    </row>
    <row r="2007" spans="1:67" ht="12.75" hidden="1" customHeight="1" x14ac:dyDescent="0.3">
      <c r="A2007" s="60">
        <v>46114</v>
      </c>
      <c r="B2007" t="s">
        <v>76</v>
      </c>
      <c r="F2007">
        <v>560</v>
      </c>
      <c r="G2007">
        <v>560</v>
      </c>
      <c r="H2007">
        <v>2740</v>
      </c>
      <c r="I2007">
        <v>2740</v>
      </c>
      <c r="J2007" s="22">
        <v>2180</v>
      </c>
      <c r="R2007" t="s">
        <v>77</v>
      </c>
      <c r="V2007">
        <v>2601222</v>
      </c>
      <c r="W2007" t="s">
        <v>1086</v>
      </c>
      <c r="X2007" t="s">
        <v>94</v>
      </c>
      <c r="Y2007" t="s">
        <v>449</v>
      </c>
      <c r="Z2007" t="s">
        <v>1087</v>
      </c>
      <c r="AG2007" t="s">
        <v>1086</v>
      </c>
      <c r="AH2007" t="s">
        <v>1084</v>
      </c>
      <c r="AI2007" t="s">
        <v>452</v>
      </c>
      <c r="AJ2007">
        <v>841531551</v>
      </c>
      <c r="AN2007">
        <v>260001</v>
      </c>
      <c r="BF2007">
        <f t="shared" si="144"/>
        <v>0</v>
      </c>
      <c r="BG2007" s="22">
        <f t="shared" si="145"/>
        <v>-2740</v>
      </c>
      <c r="BH2007" s="61" t="s">
        <v>71</v>
      </c>
      <c r="BI2007" t="e">
        <f>+VLOOKUP(AG2007,Sheet4!A:A,1,FALSE())</f>
        <v>#N/A</v>
      </c>
      <c r="BN2007" s="62">
        <v>2180</v>
      </c>
      <c r="BO2007" t="s">
        <v>1085</v>
      </c>
    </row>
    <row r="2008" spans="1:67" ht="12.75" hidden="1" customHeight="1" x14ac:dyDescent="0.3">
      <c r="A2008" s="60">
        <v>46114</v>
      </c>
      <c r="B2008" t="s">
        <v>76</v>
      </c>
      <c r="F2008">
        <v>400</v>
      </c>
      <c r="G2008">
        <v>400</v>
      </c>
      <c r="H2008">
        <v>1960</v>
      </c>
      <c r="I2008">
        <v>1960</v>
      </c>
      <c r="J2008" s="22">
        <v>1560</v>
      </c>
      <c r="R2008" t="s">
        <v>77</v>
      </c>
      <c r="V2008">
        <v>2601222</v>
      </c>
      <c r="W2008" t="s">
        <v>1086</v>
      </c>
      <c r="X2008" t="s">
        <v>94</v>
      </c>
      <c r="Y2008" t="s">
        <v>449</v>
      </c>
      <c r="Z2008" t="s">
        <v>1088</v>
      </c>
      <c r="AG2008" t="s">
        <v>1086</v>
      </c>
      <c r="AH2008" t="s">
        <v>1084</v>
      </c>
      <c r="AI2008" t="s">
        <v>452</v>
      </c>
      <c r="AJ2008">
        <v>841531551</v>
      </c>
      <c r="AN2008">
        <v>260001</v>
      </c>
      <c r="BF2008">
        <f t="shared" si="144"/>
        <v>0</v>
      </c>
      <c r="BG2008" s="22">
        <f t="shared" si="145"/>
        <v>-1960</v>
      </c>
      <c r="BH2008" s="61" t="s">
        <v>71</v>
      </c>
      <c r="BI2008" t="e">
        <f>+VLOOKUP(AG2008,Sheet4!A:A,1,FALSE())</f>
        <v>#N/A</v>
      </c>
      <c r="BN2008" s="62">
        <v>1560</v>
      </c>
      <c r="BO2008" t="s">
        <v>1085</v>
      </c>
    </row>
    <row r="2009" spans="1:67" ht="12.75" hidden="1" customHeight="1" x14ac:dyDescent="0.3">
      <c r="A2009" s="60">
        <v>46114</v>
      </c>
      <c r="B2009" t="s">
        <v>76</v>
      </c>
      <c r="F2009">
        <v>580</v>
      </c>
      <c r="G2009">
        <v>580</v>
      </c>
      <c r="H2009">
        <v>2820</v>
      </c>
      <c r="I2009">
        <v>2820</v>
      </c>
      <c r="J2009" s="22">
        <v>2240</v>
      </c>
      <c r="R2009" t="s">
        <v>77</v>
      </c>
      <c r="V2009">
        <v>2601222</v>
      </c>
      <c r="W2009" t="s">
        <v>1086</v>
      </c>
      <c r="X2009" t="s">
        <v>94</v>
      </c>
      <c r="Y2009" t="s">
        <v>449</v>
      </c>
      <c r="Z2009" t="s">
        <v>1089</v>
      </c>
      <c r="AG2009" t="s">
        <v>1086</v>
      </c>
      <c r="AH2009" t="s">
        <v>1084</v>
      </c>
      <c r="AI2009" t="s">
        <v>452</v>
      </c>
      <c r="AJ2009">
        <v>841531551</v>
      </c>
      <c r="AN2009">
        <v>260001</v>
      </c>
      <c r="BF2009">
        <f t="shared" si="144"/>
        <v>0</v>
      </c>
      <c r="BG2009" s="22">
        <f t="shared" si="145"/>
        <v>-2820</v>
      </c>
      <c r="BH2009" s="61" t="s">
        <v>71</v>
      </c>
      <c r="BI2009" t="e">
        <f>+VLOOKUP(AG2009,Sheet4!A:A,1,FALSE())</f>
        <v>#N/A</v>
      </c>
      <c r="BN2009" s="62">
        <v>2240</v>
      </c>
      <c r="BO2009" t="s">
        <v>1085</v>
      </c>
    </row>
    <row r="2010" spans="1:67" ht="12.75" hidden="1" customHeight="1" x14ac:dyDescent="0.3">
      <c r="A2010" s="60">
        <v>46114</v>
      </c>
      <c r="B2010" t="s">
        <v>76</v>
      </c>
      <c r="F2010">
        <v>440</v>
      </c>
      <c r="G2010">
        <v>440</v>
      </c>
      <c r="H2010">
        <v>2140</v>
      </c>
      <c r="I2010">
        <v>2140</v>
      </c>
      <c r="J2010" s="22">
        <v>1700</v>
      </c>
      <c r="R2010" t="s">
        <v>77</v>
      </c>
      <c r="V2010">
        <v>2601222</v>
      </c>
      <c r="W2010" t="s">
        <v>1086</v>
      </c>
      <c r="X2010" t="s">
        <v>94</v>
      </c>
      <c r="Y2010" t="s">
        <v>449</v>
      </c>
      <c r="Z2010" t="s">
        <v>1090</v>
      </c>
      <c r="AG2010" t="s">
        <v>1086</v>
      </c>
      <c r="AH2010" t="s">
        <v>1084</v>
      </c>
      <c r="AI2010" t="s">
        <v>452</v>
      </c>
      <c r="AJ2010">
        <v>841531551</v>
      </c>
      <c r="AN2010">
        <v>260001</v>
      </c>
      <c r="BF2010">
        <f t="shared" si="144"/>
        <v>0</v>
      </c>
      <c r="BG2010" s="22">
        <f t="shared" si="145"/>
        <v>-2140</v>
      </c>
      <c r="BH2010" s="61" t="s">
        <v>71</v>
      </c>
      <c r="BI2010" t="e">
        <f>+VLOOKUP(AG2010,Sheet4!A:A,1,FALSE())</f>
        <v>#N/A</v>
      </c>
      <c r="BN2010" s="62">
        <v>1700</v>
      </c>
      <c r="BO2010" t="s">
        <v>1085</v>
      </c>
    </row>
    <row r="2011" spans="1:67" ht="12.75" hidden="1" customHeight="1" x14ac:dyDescent="0.3">
      <c r="A2011" s="60">
        <v>46114</v>
      </c>
      <c r="B2011" t="s">
        <v>76</v>
      </c>
      <c r="F2011">
        <v>900</v>
      </c>
      <c r="G2011">
        <v>900</v>
      </c>
      <c r="H2011">
        <v>4400</v>
      </c>
      <c r="I2011">
        <v>4400</v>
      </c>
      <c r="J2011" s="22">
        <v>3500</v>
      </c>
      <c r="R2011" t="s">
        <v>77</v>
      </c>
      <c r="V2011">
        <v>2601222</v>
      </c>
      <c r="W2011" t="s">
        <v>1086</v>
      </c>
      <c r="X2011" t="s">
        <v>94</v>
      </c>
      <c r="Y2011" t="s">
        <v>449</v>
      </c>
      <c r="Z2011" t="s">
        <v>1091</v>
      </c>
      <c r="AG2011" t="s">
        <v>1086</v>
      </c>
      <c r="AH2011" t="s">
        <v>1084</v>
      </c>
      <c r="AI2011" t="s">
        <v>452</v>
      </c>
      <c r="AJ2011">
        <v>841531551</v>
      </c>
      <c r="AN2011">
        <v>260001</v>
      </c>
      <c r="BF2011">
        <f t="shared" si="144"/>
        <v>0</v>
      </c>
      <c r="BG2011" s="22">
        <f t="shared" si="145"/>
        <v>-4400</v>
      </c>
      <c r="BH2011" s="61" t="s">
        <v>71</v>
      </c>
      <c r="BI2011" t="e">
        <f>+VLOOKUP(AG2011,Sheet4!A:A,1,FALSE())</f>
        <v>#N/A</v>
      </c>
      <c r="BN2011" s="62">
        <v>3500</v>
      </c>
      <c r="BO2011" t="s">
        <v>1085</v>
      </c>
    </row>
    <row r="2012" spans="1:67" ht="12.75" hidden="1" customHeight="1" x14ac:dyDescent="0.3">
      <c r="A2012" s="60">
        <v>46114</v>
      </c>
      <c r="B2012" t="s">
        <v>76</v>
      </c>
      <c r="F2012">
        <v>80</v>
      </c>
      <c r="G2012">
        <v>80</v>
      </c>
      <c r="H2012">
        <v>380</v>
      </c>
      <c r="I2012">
        <v>380</v>
      </c>
      <c r="J2012" s="22">
        <v>300</v>
      </c>
      <c r="R2012" t="s">
        <v>77</v>
      </c>
      <c r="V2012">
        <v>2601222</v>
      </c>
      <c r="W2012" t="s">
        <v>1086</v>
      </c>
      <c r="X2012" t="s">
        <v>94</v>
      </c>
      <c r="Y2012" t="s">
        <v>449</v>
      </c>
      <c r="Z2012" t="s">
        <v>1092</v>
      </c>
      <c r="AG2012" t="s">
        <v>1086</v>
      </c>
      <c r="AH2012" t="s">
        <v>1084</v>
      </c>
      <c r="AI2012" t="s">
        <v>452</v>
      </c>
      <c r="AJ2012">
        <v>841531551</v>
      </c>
      <c r="AN2012">
        <v>260001</v>
      </c>
      <c r="BF2012">
        <f t="shared" si="144"/>
        <v>0</v>
      </c>
      <c r="BG2012" s="22">
        <f t="shared" si="145"/>
        <v>-380</v>
      </c>
      <c r="BH2012" s="61" t="s">
        <v>71</v>
      </c>
      <c r="BI2012" t="e">
        <f>+VLOOKUP(AG2012,Sheet4!A:A,1,FALSE())</f>
        <v>#N/A</v>
      </c>
      <c r="BN2012" s="62">
        <v>300</v>
      </c>
      <c r="BO2012" t="s">
        <v>1085</v>
      </c>
    </row>
    <row r="2013" spans="1:67" ht="12.75" hidden="1" customHeight="1" x14ac:dyDescent="0.3">
      <c r="A2013" s="60">
        <v>46114</v>
      </c>
      <c r="B2013" t="s">
        <v>76</v>
      </c>
      <c r="F2013">
        <v>2020</v>
      </c>
      <c r="G2013">
        <v>2020</v>
      </c>
      <c r="H2013">
        <v>9860</v>
      </c>
      <c r="I2013">
        <v>9860</v>
      </c>
      <c r="J2013" s="22">
        <v>7840</v>
      </c>
      <c r="R2013" t="s">
        <v>77</v>
      </c>
      <c r="V2013">
        <v>2601222</v>
      </c>
      <c r="W2013" t="s">
        <v>1086</v>
      </c>
      <c r="X2013" t="s">
        <v>94</v>
      </c>
      <c r="Y2013" t="s">
        <v>449</v>
      </c>
      <c r="Z2013" t="s">
        <v>1093</v>
      </c>
      <c r="AG2013" t="s">
        <v>1086</v>
      </c>
      <c r="AH2013" t="s">
        <v>1084</v>
      </c>
      <c r="AI2013" t="s">
        <v>452</v>
      </c>
      <c r="AJ2013">
        <v>841531551</v>
      </c>
      <c r="AN2013">
        <v>260001</v>
      </c>
      <c r="BF2013">
        <f t="shared" si="144"/>
        <v>0</v>
      </c>
      <c r="BG2013" s="22">
        <f t="shared" si="145"/>
        <v>-9860</v>
      </c>
      <c r="BH2013" s="61" t="s">
        <v>71</v>
      </c>
      <c r="BI2013" t="e">
        <f>+VLOOKUP(AG2013,Sheet4!A:A,1,FALSE())</f>
        <v>#N/A</v>
      </c>
      <c r="BN2013" s="62">
        <v>7840</v>
      </c>
      <c r="BO2013" t="s">
        <v>1085</v>
      </c>
    </row>
    <row r="2014" spans="1:67" ht="12.75" hidden="1" customHeight="1" x14ac:dyDescent="0.3">
      <c r="A2014" s="60">
        <v>46114</v>
      </c>
      <c r="B2014" t="s">
        <v>76</v>
      </c>
      <c r="F2014">
        <v>340</v>
      </c>
      <c r="G2014">
        <v>340</v>
      </c>
      <c r="H2014">
        <v>1660</v>
      </c>
      <c r="I2014">
        <v>1660</v>
      </c>
      <c r="J2014" s="22">
        <v>1320</v>
      </c>
      <c r="R2014" t="s">
        <v>77</v>
      </c>
      <c r="V2014">
        <v>2601222</v>
      </c>
      <c r="W2014" t="s">
        <v>1086</v>
      </c>
      <c r="X2014" t="s">
        <v>94</v>
      </c>
      <c r="Y2014" t="s">
        <v>449</v>
      </c>
      <c r="Z2014" t="s">
        <v>1094</v>
      </c>
      <c r="AG2014" t="s">
        <v>1086</v>
      </c>
      <c r="AH2014" t="s">
        <v>1084</v>
      </c>
      <c r="AI2014" t="s">
        <v>452</v>
      </c>
      <c r="AJ2014">
        <v>841531551</v>
      </c>
      <c r="AN2014">
        <v>260001</v>
      </c>
      <c r="BF2014">
        <f t="shared" si="144"/>
        <v>0</v>
      </c>
      <c r="BG2014" s="22">
        <f t="shared" si="145"/>
        <v>-1660</v>
      </c>
      <c r="BH2014" s="61" t="s">
        <v>71</v>
      </c>
      <c r="BI2014" t="e">
        <f>+VLOOKUP(AG2014,Sheet4!A:A,1,FALSE())</f>
        <v>#N/A</v>
      </c>
      <c r="BN2014" s="62">
        <v>1320</v>
      </c>
      <c r="BO2014" t="s">
        <v>1085</v>
      </c>
    </row>
    <row r="2015" spans="1:67" ht="12.75" hidden="1" customHeight="1" x14ac:dyDescent="0.3">
      <c r="A2015" s="60">
        <v>46114</v>
      </c>
      <c r="B2015" t="s">
        <v>76</v>
      </c>
      <c r="F2015">
        <v>380</v>
      </c>
      <c r="G2015">
        <v>380</v>
      </c>
      <c r="H2015">
        <v>1860</v>
      </c>
      <c r="I2015">
        <v>1860</v>
      </c>
      <c r="J2015" s="22">
        <v>1480</v>
      </c>
      <c r="R2015" t="s">
        <v>77</v>
      </c>
      <c r="V2015">
        <v>2601222</v>
      </c>
      <c r="W2015" t="s">
        <v>1086</v>
      </c>
      <c r="X2015" t="s">
        <v>94</v>
      </c>
      <c r="Y2015" t="s">
        <v>449</v>
      </c>
      <c r="Z2015" t="s">
        <v>1095</v>
      </c>
      <c r="AG2015" t="s">
        <v>1086</v>
      </c>
      <c r="AH2015" t="s">
        <v>1084</v>
      </c>
      <c r="AI2015" t="s">
        <v>452</v>
      </c>
      <c r="AJ2015">
        <v>841531551</v>
      </c>
      <c r="AN2015">
        <v>260001</v>
      </c>
      <c r="BF2015">
        <f t="shared" si="144"/>
        <v>0</v>
      </c>
      <c r="BG2015" s="22">
        <f t="shared" si="145"/>
        <v>-1860</v>
      </c>
      <c r="BH2015" s="61" t="s">
        <v>71</v>
      </c>
      <c r="BI2015" t="e">
        <f>+VLOOKUP(AG2015,Sheet4!A:A,1,FALSE())</f>
        <v>#N/A</v>
      </c>
      <c r="BN2015" s="62">
        <v>1480</v>
      </c>
      <c r="BO2015" t="s">
        <v>1085</v>
      </c>
    </row>
    <row r="2016" spans="1:67" ht="12.75" hidden="1" customHeight="1" x14ac:dyDescent="0.3">
      <c r="A2016" s="60">
        <v>46114</v>
      </c>
      <c r="B2016" t="s">
        <v>78</v>
      </c>
      <c r="F2016" s="63">
        <v>28</v>
      </c>
      <c r="G2016">
        <v>14</v>
      </c>
      <c r="H2016">
        <v>137</v>
      </c>
      <c r="I2016">
        <v>137</v>
      </c>
      <c r="J2016" s="22">
        <v>109</v>
      </c>
      <c r="R2016" t="s">
        <v>79</v>
      </c>
      <c r="V2016">
        <v>2601222</v>
      </c>
      <c r="W2016" t="s">
        <v>1086</v>
      </c>
      <c r="X2016" t="s">
        <v>94</v>
      </c>
      <c r="Y2016" t="s">
        <v>449</v>
      </c>
      <c r="Z2016" t="s">
        <v>1087</v>
      </c>
      <c r="AG2016" t="s">
        <v>1086</v>
      </c>
      <c r="AH2016" t="s">
        <v>1084</v>
      </c>
      <c r="AI2016" t="s">
        <v>452</v>
      </c>
      <c r="AJ2016">
        <v>841531551</v>
      </c>
      <c r="AN2016">
        <v>260001</v>
      </c>
      <c r="BF2016">
        <f t="shared" si="144"/>
        <v>0</v>
      </c>
      <c r="BG2016" s="22">
        <f t="shared" si="145"/>
        <v>-137</v>
      </c>
      <c r="BH2016" s="61" t="s">
        <v>71</v>
      </c>
      <c r="BI2016" t="e">
        <f>+VLOOKUP(AG2016,Sheet4!A:A,1,FALSE())</f>
        <v>#N/A</v>
      </c>
      <c r="BN2016" s="62">
        <v>109</v>
      </c>
      <c r="BO2016" t="s">
        <v>1085</v>
      </c>
    </row>
    <row r="2017" spans="1:67" ht="12.75" hidden="1" customHeight="1" x14ac:dyDescent="0.3">
      <c r="A2017" s="60">
        <v>46114</v>
      </c>
      <c r="B2017" t="s">
        <v>78</v>
      </c>
      <c r="F2017" s="63">
        <v>20</v>
      </c>
      <c r="G2017">
        <v>10</v>
      </c>
      <c r="H2017">
        <v>98</v>
      </c>
      <c r="I2017">
        <v>98</v>
      </c>
      <c r="J2017" s="22">
        <v>78</v>
      </c>
      <c r="R2017" t="s">
        <v>79</v>
      </c>
      <c r="V2017">
        <v>2601222</v>
      </c>
      <c r="W2017" t="s">
        <v>1086</v>
      </c>
      <c r="X2017" t="s">
        <v>94</v>
      </c>
      <c r="Y2017" t="s">
        <v>449</v>
      </c>
      <c r="Z2017" t="s">
        <v>1088</v>
      </c>
      <c r="AG2017" t="s">
        <v>1086</v>
      </c>
      <c r="AH2017" t="s">
        <v>1084</v>
      </c>
      <c r="AI2017" t="s">
        <v>452</v>
      </c>
      <c r="AJ2017">
        <v>841531551</v>
      </c>
      <c r="AN2017">
        <v>260001</v>
      </c>
      <c r="BF2017">
        <f t="shared" si="144"/>
        <v>0</v>
      </c>
      <c r="BG2017" s="22">
        <f t="shared" si="145"/>
        <v>-98</v>
      </c>
      <c r="BH2017" s="61" t="s">
        <v>71</v>
      </c>
      <c r="BI2017" t="e">
        <f>+VLOOKUP(AG2017,Sheet4!A:A,1,FALSE())</f>
        <v>#N/A</v>
      </c>
      <c r="BN2017" s="62">
        <v>78</v>
      </c>
      <c r="BO2017" t="s">
        <v>1085</v>
      </c>
    </row>
    <row r="2018" spans="1:67" ht="12.75" hidden="1" customHeight="1" x14ac:dyDescent="0.3">
      <c r="A2018" s="60">
        <v>46114</v>
      </c>
      <c r="B2018" t="s">
        <v>78</v>
      </c>
      <c r="F2018" s="63">
        <v>29</v>
      </c>
      <c r="G2018">
        <v>14.5</v>
      </c>
      <c r="H2018">
        <v>141</v>
      </c>
      <c r="I2018">
        <v>141</v>
      </c>
      <c r="J2018" s="22">
        <v>112</v>
      </c>
      <c r="R2018" t="s">
        <v>79</v>
      </c>
      <c r="V2018">
        <v>2601222</v>
      </c>
      <c r="W2018" t="s">
        <v>1086</v>
      </c>
      <c r="X2018" t="s">
        <v>94</v>
      </c>
      <c r="Y2018" t="s">
        <v>449</v>
      </c>
      <c r="Z2018" t="s">
        <v>1089</v>
      </c>
      <c r="AG2018" t="s">
        <v>1086</v>
      </c>
      <c r="AH2018" t="s">
        <v>1084</v>
      </c>
      <c r="AI2018" t="s">
        <v>452</v>
      </c>
      <c r="AJ2018">
        <v>841531551</v>
      </c>
      <c r="AN2018">
        <v>260001</v>
      </c>
      <c r="BF2018">
        <f t="shared" si="144"/>
        <v>0</v>
      </c>
      <c r="BG2018" s="22">
        <f t="shared" si="145"/>
        <v>-141</v>
      </c>
      <c r="BH2018" s="61" t="s">
        <v>71</v>
      </c>
      <c r="BI2018" t="e">
        <f>+VLOOKUP(AG2018,Sheet4!A:A,1,FALSE())</f>
        <v>#N/A</v>
      </c>
      <c r="BN2018" s="62">
        <v>112</v>
      </c>
      <c r="BO2018" t="s">
        <v>1085</v>
      </c>
    </row>
    <row r="2019" spans="1:67" ht="12.75" hidden="1" customHeight="1" x14ac:dyDescent="0.3">
      <c r="A2019" s="60">
        <v>46114</v>
      </c>
      <c r="B2019" t="s">
        <v>78</v>
      </c>
      <c r="F2019" s="63">
        <v>22</v>
      </c>
      <c r="G2019">
        <v>11</v>
      </c>
      <c r="H2019">
        <v>107</v>
      </c>
      <c r="I2019">
        <v>107</v>
      </c>
      <c r="J2019" s="22">
        <v>85</v>
      </c>
      <c r="R2019" t="s">
        <v>79</v>
      </c>
      <c r="V2019">
        <v>2601222</v>
      </c>
      <c r="W2019" t="s">
        <v>1086</v>
      </c>
      <c r="X2019" t="s">
        <v>94</v>
      </c>
      <c r="Y2019" t="s">
        <v>449</v>
      </c>
      <c r="Z2019" t="s">
        <v>1090</v>
      </c>
      <c r="AG2019" t="s">
        <v>1086</v>
      </c>
      <c r="AH2019" t="s">
        <v>1084</v>
      </c>
      <c r="AI2019" t="s">
        <v>452</v>
      </c>
      <c r="AJ2019">
        <v>841531551</v>
      </c>
      <c r="AN2019">
        <v>260001</v>
      </c>
      <c r="BF2019">
        <f t="shared" si="144"/>
        <v>0</v>
      </c>
      <c r="BG2019" s="22">
        <f t="shared" si="145"/>
        <v>-107</v>
      </c>
      <c r="BH2019" s="61" t="s">
        <v>71</v>
      </c>
      <c r="BI2019" t="e">
        <f>+VLOOKUP(AG2019,Sheet4!A:A,1,FALSE())</f>
        <v>#N/A</v>
      </c>
      <c r="BN2019" s="62">
        <v>85</v>
      </c>
      <c r="BO2019" t="s">
        <v>1085</v>
      </c>
    </row>
    <row r="2020" spans="1:67" ht="12.75" hidden="1" customHeight="1" x14ac:dyDescent="0.3">
      <c r="A2020" s="60">
        <v>46114</v>
      </c>
      <c r="B2020" t="s">
        <v>78</v>
      </c>
      <c r="F2020" s="63">
        <v>45</v>
      </c>
      <c r="G2020">
        <v>22.5</v>
      </c>
      <c r="H2020">
        <v>220</v>
      </c>
      <c r="I2020">
        <v>220</v>
      </c>
      <c r="J2020" s="22">
        <v>175</v>
      </c>
      <c r="R2020" t="s">
        <v>79</v>
      </c>
      <c r="V2020">
        <v>2601222</v>
      </c>
      <c r="W2020" t="s">
        <v>1086</v>
      </c>
      <c r="X2020" t="s">
        <v>94</v>
      </c>
      <c r="Y2020" t="s">
        <v>449</v>
      </c>
      <c r="Z2020" t="s">
        <v>1091</v>
      </c>
      <c r="AG2020" t="s">
        <v>1086</v>
      </c>
      <c r="AH2020" t="s">
        <v>1084</v>
      </c>
      <c r="AI2020" t="s">
        <v>452</v>
      </c>
      <c r="AJ2020">
        <v>841531551</v>
      </c>
      <c r="AN2020">
        <v>260001</v>
      </c>
      <c r="BF2020">
        <f t="shared" si="144"/>
        <v>0</v>
      </c>
      <c r="BG2020" s="22">
        <f t="shared" si="145"/>
        <v>-220</v>
      </c>
      <c r="BH2020" s="61" t="s">
        <v>71</v>
      </c>
      <c r="BI2020" t="e">
        <f>+VLOOKUP(AG2020,Sheet4!A:A,1,FALSE())</f>
        <v>#N/A</v>
      </c>
      <c r="BN2020" s="62">
        <v>175</v>
      </c>
      <c r="BO2020" t="s">
        <v>1085</v>
      </c>
    </row>
    <row r="2021" spans="1:67" ht="12.75" hidden="1" customHeight="1" x14ac:dyDescent="0.3">
      <c r="A2021" s="60">
        <v>46114</v>
      </c>
      <c r="B2021" t="s">
        <v>78</v>
      </c>
      <c r="F2021" s="63">
        <v>4</v>
      </c>
      <c r="G2021">
        <v>2</v>
      </c>
      <c r="H2021">
        <v>19</v>
      </c>
      <c r="I2021">
        <v>19</v>
      </c>
      <c r="J2021" s="22">
        <v>15</v>
      </c>
      <c r="R2021" t="s">
        <v>79</v>
      </c>
      <c r="V2021">
        <v>2601222</v>
      </c>
      <c r="W2021" t="s">
        <v>1086</v>
      </c>
      <c r="X2021" t="s">
        <v>94</v>
      </c>
      <c r="Y2021" t="s">
        <v>449</v>
      </c>
      <c r="Z2021" t="s">
        <v>1092</v>
      </c>
      <c r="AG2021" t="s">
        <v>1086</v>
      </c>
      <c r="AH2021" t="s">
        <v>1084</v>
      </c>
      <c r="AI2021" t="s">
        <v>452</v>
      </c>
      <c r="AJ2021">
        <v>841531551</v>
      </c>
      <c r="AN2021">
        <v>260001</v>
      </c>
      <c r="BF2021">
        <f t="shared" si="144"/>
        <v>0</v>
      </c>
      <c r="BG2021" s="22">
        <f t="shared" si="145"/>
        <v>-19</v>
      </c>
      <c r="BH2021" s="61" t="s">
        <v>71</v>
      </c>
      <c r="BI2021" t="e">
        <f>+VLOOKUP(AG2021,Sheet4!A:A,1,FALSE())</f>
        <v>#N/A</v>
      </c>
      <c r="BN2021" s="62">
        <v>15</v>
      </c>
      <c r="BO2021" t="s">
        <v>1085</v>
      </c>
    </row>
    <row r="2022" spans="1:67" ht="12.75" hidden="1" customHeight="1" x14ac:dyDescent="0.3">
      <c r="A2022" s="60">
        <v>46114</v>
      </c>
      <c r="B2022" t="s">
        <v>78</v>
      </c>
      <c r="F2022" s="63">
        <v>101</v>
      </c>
      <c r="G2022">
        <v>50.5</v>
      </c>
      <c r="H2022">
        <v>493</v>
      </c>
      <c r="I2022">
        <v>493</v>
      </c>
      <c r="J2022" s="22">
        <v>392</v>
      </c>
      <c r="R2022" t="s">
        <v>79</v>
      </c>
      <c r="V2022">
        <v>2601222</v>
      </c>
      <c r="W2022" t="s">
        <v>1086</v>
      </c>
      <c r="X2022" t="s">
        <v>94</v>
      </c>
      <c r="Y2022" t="s">
        <v>449</v>
      </c>
      <c r="Z2022" t="s">
        <v>1093</v>
      </c>
      <c r="AG2022" t="s">
        <v>1086</v>
      </c>
      <c r="AH2022" t="s">
        <v>1084</v>
      </c>
      <c r="AI2022" t="s">
        <v>452</v>
      </c>
      <c r="AJ2022">
        <v>841531551</v>
      </c>
      <c r="AN2022">
        <v>260001</v>
      </c>
      <c r="BF2022">
        <f t="shared" si="144"/>
        <v>0</v>
      </c>
      <c r="BG2022" s="22">
        <f t="shared" si="145"/>
        <v>-493</v>
      </c>
      <c r="BH2022" s="61" t="s">
        <v>71</v>
      </c>
      <c r="BI2022" t="e">
        <f>+VLOOKUP(AG2022,Sheet4!A:A,1,FALSE())</f>
        <v>#N/A</v>
      </c>
      <c r="BN2022" s="62">
        <v>392</v>
      </c>
      <c r="BO2022" t="s">
        <v>1085</v>
      </c>
    </row>
    <row r="2023" spans="1:67" ht="12.75" hidden="1" customHeight="1" x14ac:dyDescent="0.3">
      <c r="A2023" s="60">
        <v>46114</v>
      </c>
      <c r="B2023" t="s">
        <v>78</v>
      </c>
      <c r="F2023" s="63">
        <v>17</v>
      </c>
      <c r="G2023">
        <v>8.5</v>
      </c>
      <c r="H2023">
        <v>83</v>
      </c>
      <c r="I2023">
        <v>83</v>
      </c>
      <c r="J2023" s="22">
        <v>66</v>
      </c>
      <c r="R2023" t="s">
        <v>79</v>
      </c>
      <c r="V2023">
        <v>2601222</v>
      </c>
      <c r="W2023" t="s">
        <v>1086</v>
      </c>
      <c r="X2023" t="s">
        <v>94</v>
      </c>
      <c r="Y2023" t="s">
        <v>449</v>
      </c>
      <c r="Z2023" t="s">
        <v>1094</v>
      </c>
      <c r="AG2023" t="s">
        <v>1086</v>
      </c>
      <c r="AH2023" t="s">
        <v>1084</v>
      </c>
      <c r="AI2023" t="s">
        <v>452</v>
      </c>
      <c r="AJ2023">
        <v>841531551</v>
      </c>
      <c r="AN2023">
        <v>260001</v>
      </c>
      <c r="BF2023">
        <f t="shared" si="144"/>
        <v>0</v>
      </c>
      <c r="BG2023" s="22">
        <f t="shared" si="145"/>
        <v>-83</v>
      </c>
      <c r="BH2023" s="61" t="s">
        <v>71</v>
      </c>
      <c r="BI2023" t="e">
        <f>+VLOOKUP(AG2023,Sheet4!A:A,1,FALSE())</f>
        <v>#N/A</v>
      </c>
      <c r="BN2023" s="62">
        <v>66</v>
      </c>
      <c r="BO2023" t="s">
        <v>1085</v>
      </c>
    </row>
    <row r="2024" spans="1:67" ht="12.75" hidden="1" customHeight="1" x14ac:dyDescent="0.3">
      <c r="A2024" s="60">
        <v>46114</v>
      </c>
      <c r="B2024" t="s">
        <v>78</v>
      </c>
      <c r="F2024" s="63">
        <v>19</v>
      </c>
      <c r="G2024">
        <v>9.5</v>
      </c>
      <c r="H2024">
        <v>93</v>
      </c>
      <c r="I2024">
        <v>93</v>
      </c>
      <c r="J2024" s="22">
        <v>74</v>
      </c>
      <c r="R2024" t="s">
        <v>79</v>
      </c>
      <c r="V2024">
        <v>2601222</v>
      </c>
      <c r="W2024" t="s">
        <v>1086</v>
      </c>
      <c r="X2024" t="s">
        <v>94</v>
      </c>
      <c r="Y2024" t="s">
        <v>449</v>
      </c>
      <c r="Z2024" t="s">
        <v>1095</v>
      </c>
      <c r="AG2024" t="s">
        <v>1086</v>
      </c>
      <c r="AH2024" t="s">
        <v>1084</v>
      </c>
      <c r="AI2024" t="s">
        <v>452</v>
      </c>
      <c r="AJ2024">
        <v>841531551</v>
      </c>
      <c r="AN2024">
        <v>260001</v>
      </c>
      <c r="BF2024">
        <f t="shared" si="144"/>
        <v>0</v>
      </c>
      <c r="BG2024" s="22">
        <f t="shared" si="145"/>
        <v>-93</v>
      </c>
      <c r="BH2024" s="61" t="s">
        <v>71</v>
      </c>
      <c r="BI2024" t="e">
        <f>+VLOOKUP(AG2024,Sheet4!A:A,1,FALSE())</f>
        <v>#N/A</v>
      </c>
      <c r="BN2024" s="62">
        <v>74</v>
      </c>
      <c r="BO2024" t="s">
        <v>1085</v>
      </c>
    </row>
    <row r="2025" spans="1:67" ht="12.75" hidden="1" customHeight="1" x14ac:dyDescent="0.3">
      <c r="A2025" s="60">
        <v>46114</v>
      </c>
      <c r="B2025" t="s">
        <v>80</v>
      </c>
      <c r="F2025">
        <v>350</v>
      </c>
      <c r="G2025">
        <v>350</v>
      </c>
      <c r="H2025">
        <v>1712.5</v>
      </c>
      <c r="I2025">
        <v>1712.5</v>
      </c>
      <c r="J2025" s="22">
        <v>1362.5</v>
      </c>
      <c r="R2025" t="s">
        <v>81</v>
      </c>
      <c r="V2025">
        <v>2601222</v>
      </c>
      <c r="W2025" t="s">
        <v>1086</v>
      </c>
      <c r="X2025" t="s">
        <v>94</v>
      </c>
      <c r="Y2025" t="s">
        <v>449</v>
      </c>
      <c r="Z2025" t="s">
        <v>1087</v>
      </c>
      <c r="AG2025" t="s">
        <v>1086</v>
      </c>
      <c r="AH2025" t="s">
        <v>1084</v>
      </c>
      <c r="AI2025" t="s">
        <v>452</v>
      </c>
      <c r="AJ2025">
        <v>841531551</v>
      </c>
      <c r="AN2025">
        <v>260001</v>
      </c>
      <c r="BC2025" s="64">
        <v>350</v>
      </c>
      <c r="BF2025">
        <f t="shared" si="144"/>
        <v>350</v>
      </c>
      <c r="BG2025" s="22">
        <f t="shared" si="145"/>
        <v>-1362.5</v>
      </c>
      <c r="BH2025" s="67" t="s">
        <v>99</v>
      </c>
      <c r="BI2025" t="e">
        <f>+VLOOKUP(AG2025,Sheet4!A:A,1,FALSE())</f>
        <v>#N/A</v>
      </c>
      <c r="BN2025" s="62">
        <v>1362.5</v>
      </c>
      <c r="BO2025" t="s">
        <v>1085</v>
      </c>
    </row>
    <row r="2026" spans="1:67" ht="12.75" hidden="1" customHeight="1" x14ac:dyDescent="0.3">
      <c r="A2026" s="60">
        <v>46114</v>
      </c>
      <c r="B2026" t="s">
        <v>80</v>
      </c>
      <c r="F2026">
        <v>250</v>
      </c>
      <c r="G2026">
        <v>250</v>
      </c>
      <c r="H2026">
        <v>1225</v>
      </c>
      <c r="I2026">
        <v>1225</v>
      </c>
      <c r="J2026" s="22">
        <v>975</v>
      </c>
      <c r="R2026" t="s">
        <v>81</v>
      </c>
      <c r="V2026">
        <v>2601222</v>
      </c>
      <c r="W2026" t="s">
        <v>1086</v>
      </c>
      <c r="X2026" t="s">
        <v>94</v>
      </c>
      <c r="Y2026" t="s">
        <v>449</v>
      </c>
      <c r="Z2026" t="s">
        <v>1088</v>
      </c>
      <c r="AG2026" t="s">
        <v>1086</v>
      </c>
      <c r="AH2026" t="s">
        <v>1084</v>
      </c>
      <c r="AI2026" t="s">
        <v>452</v>
      </c>
      <c r="AJ2026">
        <v>841531551</v>
      </c>
      <c r="AN2026">
        <v>260001</v>
      </c>
      <c r="BC2026" s="64">
        <v>250</v>
      </c>
      <c r="BF2026">
        <f t="shared" si="144"/>
        <v>250</v>
      </c>
      <c r="BG2026" s="22">
        <f t="shared" si="145"/>
        <v>-975</v>
      </c>
      <c r="BH2026" s="67" t="s">
        <v>99</v>
      </c>
      <c r="BI2026" t="e">
        <f>+VLOOKUP(AG2026,Sheet4!A:A,1,FALSE())</f>
        <v>#N/A</v>
      </c>
      <c r="BN2026" s="62">
        <v>975</v>
      </c>
      <c r="BO2026" t="s">
        <v>1085</v>
      </c>
    </row>
    <row r="2027" spans="1:67" ht="12.75" hidden="1" customHeight="1" x14ac:dyDescent="0.3">
      <c r="A2027" s="60">
        <v>46114</v>
      </c>
      <c r="B2027" t="s">
        <v>80</v>
      </c>
      <c r="F2027">
        <v>362.5</v>
      </c>
      <c r="G2027">
        <v>362.5</v>
      </c>
      <c r="H2027">
        <v>1762.5</v>
      </c>
      <c r="I2027">
        <v>1762.5</v>
      </c>
      <c r="J2027" s="22">
        <v>1400</v>
      </c>
      <c r="R2027" t="s">
        <v>81</v>
      </c>
      <c r="V2027">
        <v>2601222</v>
      </c>
      <c r="W2027" t="s">
        <v>1086</v>
      </c>
      <c r="X2027" t="s">
        <v>94</v>
      </c>
      <c r="Y2027" t="s">
        <v>449</v>
      </c>
      <c r="Z2027" t="s">
        <v>1089</v>
      </c>
      <c r="AG2027" t="s">
        <v>1086</v>
      </c>
      <c r="AH2027" t="s">
        <v>1084</v>
      </c>
      <c r="AI2027" t="s">
        <v>452</v>
      </c>
      <c r="AJ2027">
        <v>841531551</v>
      </c>
      <c r="AN2027">
        <v>260001</v>
      </c>
      <c r="BC2027" s="64">
        <v>362</v>
      </c>
      <c r="BF2027">
        <f t="shared" si="144"/>
        <v>362</v>
      </c>
      <c r="BG2027" s="22">
        <f t="shared" si="145"/>
        <v>-1400.5</v>
      </c>
      <c r="BH2027" s="67" t="s">
        <v>99</v>
      </c>
      <c r="BI2027" t="e">
        <f>+VLOOKUP(AG2027,Sheet4!A:A,1,FALSE())</f>
        <v>#N/A</v>
      </c>
      <c r="BN2027" s="62">
        <v>1400</v>
      </c>
      <c r="BO2027" t="s">
        <v>1085</v>
      </c>
    </row>
    <row r="2028" spans="1:67" ht="12.75" hidden="1" customHeight="1" x14ac:dyDescent="0.3">
      <c r="A2028" s="60">
        <v>46114</v>
      </c>
      <c r="B2028" t="s">
        <v>80</v>
      </c>
      <c r="F2028">
        <v>275</v>
      </c>
      <c r="G2028">
        <v>275</v>
      </c>
      <c r="H2028">
        <v>1337.5</v>
      </c>
      <c r="I2028">
        <v>1337.5</v>
      </c>
      <c r="J2028" s="22">
        <v>1062.5</v>
      </c>
      <c r="R2028" t="s">
        <v>81</v>
      </c>
      <c r="V2028">
        <v>2601222</v>
      </c>
      <c r="W2028" t="s">
        <v>1086</v>
      </c>
      <c r="X2028" t="s">
        <v>94</v>
      </c>
      <c r="Y2028" t="s">
        <v>449</v>
      </c>
      <c r="Z2028" t="s">
        <v>1090</v>
      </c>
      <c r="AG2028" t="s">
        <v>1086</v>
      </c>
      <c r="AH2028" t="s">
        <v>1084</v>
      </c>
      <c r="AI2028" t="s">
        <v>452</v>
      </c>
      <c r="AJ2028">
        <v>841531551</v>
      </c>
      <c r="AN2028">
        <v>260001</v>
      </c>
      <c r="BC2028" s="64">
        <v>275</v>
      </c>
      <c r="BF2028">
        <f t="shared" si="144"/>
        <v>275</v>
      </c>
      <c r="BG2028" s="22">
        <f t="shared" si="145"/>
        <v>-1062.5</v>
      </c>
      <c r="BH2028" s="67" t="s">
        <v>99</v>
      </c>
      <c r="BI2028" t="e">
        <f>+VLOOKUP(AG2028,Sheet4!A:A,1,FALSE())</f>
        <v>#N/A</v>
      </c>
      <c r="BN2028" s="62">
        <v>1062.5</v>
      </c>
      <c r="BO2028" t="s">
        <v>1085</v>
      </c>
    </row>
    <row r="2029" spans="1:67" ht="12.75" hidden="1" customHeight="1" x14ac:dyDescent="0.3">
      <c r="A2029" s="60">
        <v>46114</v>
      </c>
      <c r="B2029" t="s">
        <v>80</v>
      </c>
      <c r="F2029">
        <v>562.5</v>
      </c>
      <c r="G2029">
        <v>562.5</v>
      </c>
      <c r="H2029">
        <v>2750</v>
      </c>
      <c r="I2029">
        <v>2750</v>
      </c>
      <c r="J2029" s="22">
        <v>2187.5</v>
      </c>
      <c r="R2029" t="s">
        <v>81</v>
      </c>
      <c r="V2029">
        <v>2601222</v>
      </c>
      <c r="W2029" t="s">
        <v>1086</v>
      </c>
      <c r="X2029" t="s">
        <v>94</v>
      </c>
      <c r="Y2029" t="s">
        <v>449</v>
      </c>
      <c r="Z2029" t="s">
        <v>1091</v>
      </c>
      <c r="AG2029" t="s">
        <v>1086</v>
      </c>
      <c r="AH2029" t="s">
        <v>1084</v>
      </c>
      <c r="AI2029" t="s">
        <v>452</v>
      </c>
      <c r="AJ2029">
        <v>841531551</v>
      </c>
      <c r="AN2029">
        <v>260001</v>
      </c>
      <c r="BC2029" s="64">
        <v>562</v>
      </c>
      <c r="BF2029">
        <f t="shared" si="144"/>
        <v>562</v>
      </c>
      <c r="BG2029" s="22">
        <f t="shared" si="145"/>
        <v>-2188</v>
      </c>
      <c r="BH2029" s="67" t="s">
        <v>99</v>
      </c>
      <c r="BI2029" t="e">
        <f>+VLOOKUP(AG2029,Sheet4!A:A,1,FALSE())</f>
        <v>#N/A</v>
      </c>
      <c r="BN2029" s="62">
        <v>2187.5</v>
      </c>
      <c r="BO2029" t="s">
        <v>1085</v>
      </c>
    </row>
    <row r="2030" spans="1:67" ht="12.75" hidden="1" customHeight="1" x14ac:dyDescent="0.3">
      <c r="A2030" s="60">
        <v>46114</v>
      </c>
      <c r="B2030" t="s">
        <v>80</v>
      </c>
      <c r="F2030">
        <v>50</v>
      </c>
      <c r="G2030">
        <v>50</v>
      </c>
      <c r="H2030">
        <v>237.5</v>
      </c>
      <c r="I2030">
        <v>237.5</v>
      </c>
      <c r="J2030" s="22">
        <v>187.5</v>
      </c>
      <c r="R2030" t="s">
        <v>81</v>
      </c>
      <c r="V2030">
        <v>2601222</v>
      </c>
      <c r="W2030" t="s">
        <v>1086</v>
      </c>
      <c r="X2030" t="s">
        <v>94</v>
      </c>
      <c r="Y2030" t="s">
        <v>449</v>
      </c>
      <c r="Z2030" t="s">
        <v>1092</v>
      </c>
      <c r="AG2030" t="s">
        <v>1086</v>
      </c>
      <c r="AH2030" t="s">
        <v>1084</v>
      </c>
      <c r="AI2030" t="s">
        <v>452</v>
      </c>
      <c r="AJ2030">
        <v>841531551</v>
      </c>
      <c r="AN2030">
        <v>260001</v>
      </c>
      <c r="BC2030" s="64">
        <v>50</v>
      </c>
      <c r="BF2030">
        <f t="shared" si="144"/>
        <v>50</v>
      </c>
      <c r="BG2030" s="22">
        <f t="shared" si="145"/>
        <v>-187.5</v>
      </c>
      <c r="BH2030" s="67" t="s">
        <v>99</v>
      </c>
      <c r="BI2030" t="e">
        <f>+VLOOKUP(AG2030,Sheet4!A:A,1,FALSE())</f>
        <v>#N/A</v>
      </c>
      <c r="BN2030" s="62">
        <v>187.5</v>
      </c>
      <c r="BO2030" t="s">
        <v>1085</v>
      </c>
    </row>
    <row r="2031" spans="1:67" ht="12.75" hidden="1" customHeight="1" x14ac:dyDescent="0.3">
      <c r="A2031" s="60">
        <v>46114</v>
      </c>
      <c r="B2031" t="s">
        <v>80</v>
      </c>
      <c r="F2031">
        <v>1262.5</v>
      </c>
      <c r="G2031">
        <v>1262.5</v>
      </c>
      <c r="H2031">
        <v>6162.5</v>
      </c>
      <c r="I2031">
        <v>6162.5</v>
      </c>
      <c r="J2031" s="22">
        <v>4900</v>
      </c>
      <c r="R2031" t="s">
        <v>81</v>
      </c>
      <c r="V2031">
        <v>2601222</v>
      </c>
      <c r="W2031" t="s">
        <v>1086</v>
      </c>
      <c r="X2031" t="s">
        <v>94</v>
      </c>
      <c r="Y2031" t="s">
        <v>449</v>
      </c>
      <c r="Z2031" t="s">
        <v>1093</v>
      </c>
      <c r="AG2031" t="s">
        <v>1086</v>
      </c>
      <c r="AH2031" t="s">
        <v>1084</v>
      </c>
      <c r="AI2031" t="s">
        <v>452</v>
      </c>
      <c r="AJ2031">
        <v>841531551</v>
      </c>
      <c r="AN2031">
        <v>260001</v>
      </c>
      <c r="BC2031" s="64">
        <v>1262</v>
      </c>
      <c r="BF2031">
        <f t="shared" si="144"/>
        <v>1262</v>
      </c>
      <c r="BG2031" s="22">
        <f t="shared" si="145"/>
        <v>-4900.5</v>
      </c>
      <c r="BH2031" s="67" t="s">
        <v>99</v>
      </c>
      <c r="BI2031" t="e">
        <f>+VLOOKUP(AG2031,Sheet4!A:A,1,FALSE())</f>
        <v>#N/A</v>
      </c>
      <c r="BN2031" s="62">
        <v>4900</v>
      </c>
      <c r="BO2031" t="s">
        <v>1085</v>
      </c>
    </row>
    <row r="2032" spans="1:67" ht="12.75" hidden="1" customHeight="1" x14ac:dyDescent="0.3">
      <c r="A2032" s="60">
        <v>46114</v>
      </c>
      <c r="B2032" t="s">
        <v>80</v>
      </c>
      <c r="F2032">
        <v>212.5</v>
      </c>
      <c r="G2032">
        <v>212.5</v>
      </c>
      <c r="H2032">
        <v>1037.5</v>
      </c>
      <c r="I2032">
        <v>1037.5</v>
      </c>
      <c r="J2032" s="22">
        <v>825</v>
      </c>
      <c r="R2032" t="s">
        <v>81</v>
      </c>
      <c r="V2032">
        <v>2601222</v>
      </c>
      <c r="W2032" t="s">
        <v>1086</v>
      </c>
      <c r="X2032" t="s">
        <v>94</v>
      </c>
      <c r="Y2032" t="s">
        <v>449</v>
      </c>
      <c r="Z2032" t="s">
        <v>1094</v>
      </c>
      <c r="AG2032" t="s">
        <v>1086</v>
      </c>
      <c r="AH2032" t="s">
        <v>1084</v>
      </c>
      <c r="AI2032" t="s">
        <v>452</v>
      </c>
      <c r="AJ2032">
        <v>841531551</v>
      </c>
      <c r="AN2032">
        <v>260001</v>
      </c>
      <c r="BC2032" s="64">
        <v>212</v>
      </c>
      <c r="BF2032">
        <f t="shared" si="144"/>
        <v>212</v>
      </c>
      <c r="BG2032" s="22">
        <f t="shared" si="145"/>
        <v>-825.5</v>
      </c>
      <c r="BH2032" s="67" t="s">
        <v>99</v>
      </c>
      <c r="BI2032" t="e">
        <f>+VLOOKUP(AG2032,Sheet4!A:A,1,FALSE())</f>
        <v>#N/A</v>
      </c>
      <c r="BN2032" s="62">
        <v>825</v>
      </c>
      <c r="BO2032" t="s">
        <v>1085</v>
      </c>
    </row>
    <row r="2033" spans="1:68" ht="12.75" hidden="1" customHeight="1" x14ac:dyDescent="0.3">
      <c r="A2033" s="60">
        <v>46114</v>
      </c>
      <c r="B2033" t="s">
        <v>80</v>
      </c>
      <c r="F2033">
        <v>237.5</v>
      </c>
      <c r="G2033">
        <v>237.5</v>
      </c>
      <c r="H2033">
        <v>1162.5</v>
      </c>
      <c r="I2033">
        <v>1162.5</v>
      </c>
      <c r="J2033" s="22">
        <v>925</v>
      </c>
      <c r="R2033" t="s">
        <v>81</v>
      </c>
      <c r="V2033">
        <v>2601222</v>
      </c>
      <c r="W2033" t="s">
        <v>1086</v>
      </c>
      <c r="X2033" t="s">
        <v>94</v>
      </c>
      <c r="Y2033" t="s">
        <v>449</v>
      </c>
      <c r="Z2033" t="s">
        <v>1095</v>
      </c>
      <c r="AG2033" t="s">
        <v>1086</v>
      </c>
      <c r="AH2033" t="s">
        <v>1084</v>
      </c>
      <c r="AI2033" t="s">
        <v>452</v>
      </c>
      <c r="AJ2033">
        <v>841531551</v>
      </c>
      <c r="AN2033">
        <v>260001</v>
      </c>
      <c r="BC2033" s="64">
        <v>238</v>
      </c>
      <c r="BF2033">
        <f t="shared" si="144"/>
        <v>238</v>
      </c>
      <c r="BG2033" s="22">
        <f t="shared" si="145"/>
        <v>-924.5</v>
      </c>
      <c r="BH2033" s="67" t="s">
        <v>99</v>
      </c>
      <c r="BI2033" t="e">
        <f>+VLOOKUP(AG2033,Sheet4!A:A,1,FALSE())</f>
        <v>#N/A</v>
      </c>
      <c r="BN2033" s="62">
        <v>925</v>
      </c>
      <c r="BO2033" t="s">
        <v>1085</v>
      </c>
    </row>
    <row r="2034" spans="1:68" ht="12.75" customHeight="1" x14ac:dyDescent="0.3">
      <c r="A2034" s="60">
        <v>46114</v>
      </c>
      <c r="B2034" t="s">
        <v>63</v>
      </c>
      <c r="F2034">
        <v>735</v>
      </c>
      <c r="G2034">
        <v>735</v>
      </c>
      <c r="H2034" s="22">
        <v>570</v>
      </c>
      <c r="I2034" s="22">
        <v>570</v>
      </c>
      <c r="J2034" s="22">
        <f t="shared" ref="J2034:J2065" si="146">I2034-G2034</f>
        <v>-165</v>
      </c>
      <c r="K2034" s="22"/>
      <c r="L2034" s="22"/>
      <c r="R2034" t="s">
        <v>64</v>
      </c>
      <c r="V2034">
        <v>2601223</v>
      </c>
      <c r="W2034" t="s">
        <v>1096</v>
      </c>
      <c r="X2034" t="s">
        <v>66</v>
      </c>
      <c r="Y2034" t="s">
        <v>196</v>
      </c>
      <c r="Z2034" t="s">
        <v>1097</v>
      </c>
      <c r="AG2034" t="s">
        <v>1096</v>
      </c>
      <c r="AH2034" t="s">
        <v>1098</v>
      </c>
      <c r="AI2034" t="s">
        <v>199</v>
      </c>
      <c r="AJ2034" t="s">
        <v>200</v>
      </c>
      <c r="AN2034">
        <v>260001</v>
      </c>
      <c r="BB2034" s="22">
        <v>-165</v>
      </c>
      <c r="BF2034">
        <f t="shared" si="144"/>
        <v>0</v>
      </c>
      <c r="BG2034" s="22">
        <f t="shared" si="145"/>
        <v>-570</v>
      </c>
      <c r="BH2034" s="61" t="s">
        <v>71</v>
      </c>
      <c r="BI2034" t="e">
        <f>+VLOOKUP(AG2034,Sheet4!A:A,1,FALSE())</f>
        <v>#N/A</v>
      </c>
      <c r="BN2034" s="62">
        <f t="shared" ref="BN2034:BN2065" si="147">+I2034+-H2034</f>
        <v>0</v>
      </c>
      <c r="BO2034" t="s">
        <v>1099</v>
      </c>
      <c r="BP2034" t="s">
        <v>116</v>
      </c>
    </row>
    <row r="2035" spans="1:68" ht="12.75" hidden="1" customHeight="1" x14ac:dyDescent="0.3">
      <c r="A2035" s="60">
        <v>46114</v>
      </c>
      <c r="B2035" t="s">
        <v>74</v>
      </c>
      <c r="F2035" s="63">
        <v>49</v>
      </c>
      <c r="G2035">
        <v>24.5</v>
      </c>
      <c r="H2035" s="22">
        <v>38</v>
      </c>
      <c r="I2035" s="22">
        <v>38</v>
      </c>
      <c r="J2035" s="22">
        <f t="shared" si="146"/>
        <v>13.5</v>
      </c>
      <c r="K2035" s="22"/>
      <c r="L2035" s="22"/>
      <c r="R2035" t="s">
        <v>75</v>
      </c>
      <c r="V2035">
        <v>2601223</v>
      </c>
      <c r="W2035" t="s">
        <v>1096</v>
      </c>
      <c r="X2035" t="s">
        <v>66</v>
      </c>
      <c r="Y2035" t="s">
        <v>196</v>
      </c>
      <c r="Z2035" t="s">
        <v>1097</v>
      </c>
      <c r="AG2035" t="s">
        <v>1096</v>
      </c>
      <c r="AH2035" t="s">
        <v>1098</v>
      </c>
      <c r="AI2035" t="s">
        <v>199</v>
      </c>
      <c r="AJ2035" t="s">
        <v>200</v>
      </c>
      <c r="AN2035">
        <v>260001</v>
      </c>
      <c r="BB2035" s="22">
        <v>-11</v>
      </c>
      <c r="BF2035">
        <f t="shared" si="144"/>
        <v>0</v>
      </c>
      <c r="BG2035" s="22">
        <f t="shared" si="145"/>
        <v>-38</v>
      </c>
      <c r="BH2035" s="61" t="s">
        <v>71</v>
      </c>
      <c r="BI2035" t="e">
        <f>+VLOOKUP(AG2035,Sheet4!A:A,1,FALSE())</f>
        <v>#N/A</v>
      </c>
      <c r="BN2035" s="62">
        <f t="shared" si="147"/>
        <v>0</v>
      </c>
      <c r="BO2035" t="s">
        <v>1099</v>
      </c>
    </row>
    <row r="2036" spans="1:68" ht="12.75" hidden="1" customHeight="1" x14ac:dyDescent="0.3">
      <c r="A2036" s="60">
        <v>46114</v>
      </c>
      <c r="B2036" t="s">
        <v>76</v>
      </c>
      <c r="F2036">
        <v>980</v>
      </c>
      <c r="G2036">
        <v>980</v>
      </c>
      <c r="H2036" s="22">
        <v>760</v>
      </c>
      <c r="I2036" s="22">
        <v>760</v>
      </c>
      <c r="J2036" s="22">
        <f t="shared" si="146"/>
        <v>-220</v>
      </c>
      <c r="K2036" s="22"/>
      <c r="L2036" s="22"/>
      <c r="R2036" t="s">
        <v>77</v>
      </c>
      <c r="V2036">
        <v>2601223</v>
      </c>
      <c r="W2036" t="s">
        <v>1096</v>
      </c>
      <c r="X2036" t="s">
        <v>66</v>
      </c>
      <c r="Y2036" t="s">
        <v>196</v>
      </c>
      <c r="Z2036" t="s">
        <v>1097</v>
      </c>
      <c r="AG2036" t="s">
        <v>1096</v>
      </c>
      <c r="AH2036" t="s">
        <v>1098</v>
      </c>
      <c r="AI2036" t="s">
        <v>199</v>
      </c>
      <c r="AJ2036" t="s">
        <v>200</v>
      </c>
      <c r="AN2036">
        <v>260001</v>
      </c>
      <c r="BB2036" s="22">
        <v>-220</v>
      </c>
      <c r="BF2036">
        <f t="shared" si="144"/>
        <v>0</v>
      </c>
      <c r="BG2036" s="22">
        <f t="shared" si="145"/>
        <v>-760</v>
      </c>
      <c r="BH2036" s="61" t="s">
        <v>71</v>
      </c>
      <c r="BI2036" t="e">
        <f>+VLOOKUP(AG2036,Sheet4!A:A,1,FALSE())</f>
        <v>#N/A</v>
      </c>
      <c r="BN2036" s="62">
        <f t="shared" si="147"/>
        <v>0</v>
      </c>
      <c r="BO2036" t="s">
        <v>1099</v>
      </c>
    </row>
    <row r="2037" spans="1:68" ht="12.75" hidden="1" customHeight="1" x14ac:dyDescent="0.3">
      <c r="A2037" s="60">
        <v>46114</v>
      </c>
      <c r="B2037" t="s">
        <v>78</v>
      </c>
      <c r="F2037" s="63">
        <v>42</v>
      </c>
      <c r="G2037">
        <v>21</v>
      </c>
      <c r="H2037" s="22">
        <v>26</v>
      </c>
      <c r="I2037" s="22">
        <v>26</v>
      </c>
      <c r="J2037" s="22">
        <f t="shared" si="146"/>
        <v>5</v>
      </c>
      <c r="K2037" s="22"/>
      <c r="L2037" s="22"/>
      <c r="R2037" t="s">
        <v>79</v>
      </c>
      <c r="V2037">
        <v>2601223</v>
      </c>
      <c r="W2037" t="s">
        <v>1096</v>
      </c>
      <c r="X2037" t="s">
        <v>66</v>
      </c>
      <c r="Y2037" t="s">
        <v>196</v>
      </c>
      <c r="Z2037" t="s">
        <v>1097</v>
      </c>
      <c r="AG2037" t="s">
        <v>1096</v>
      </c>
      <c r="AH2037" t="s">
        <v>1098</v>
      </c>
      <c r="AI2037" t="s">
        <v>199</v>
      </c>
      <c r="AJ2037" t="s">
        <v>200</v>
      </c>
      <c r="AN2037">
        <v>260001</v>
      </c>
      <c r="BB2037" s="22">
        <v>-16</v>
      </c>
      <c r="BF2037">
        <f t="shared" si="144"/>
        <v>0</v>
      </c>
      <c r="BG2037" s="22">
        <f t="shared" si="145"/>
        <v>-26</v>
      </c>
      <c r="BH2037" s="61" t="s">
        <v>71</v>
      </c>
      <c r="BI2037" t="e">
        <f>+VLOOKUP(AG2037,Sheet4!A:A,1,FALSE())</f>
        <v>#N/A</v>
      </c>
      <c r="BN2037" s="62">
        <f t="shared" si="147"/>
        <v>0</v>
      </c>
      <c r="BO2037" t="s">
        <v>1099</v>
      </c>
    </row>
    <row r="2038" spans="1:68" ht="12.75" hidden="1" customHeight="1" x14ac:dyDescent="0.3">
      <c r="A2038" s="60">
        <v>46114</v>
      </c>
      <c r="B2038" t="s">
        <v>80</v>
      </c>
      <c r="F2038">
        <v>525</v>
      </c>
      <c r="G2038">
        <v>525</v>
      </c>
      <c r="H2038" s="22">
        <v>325</v>
      </c>
      <c r="I2038" s="22">
        <v>325</v>
      </c>
      <c r="J2038" s="22">
        <f t="shared" si="146"/>
        <v>-200</v>
      </c>
      <c r="K2038" s="22">
        <f>I2038/12.5</f>
        <v>26</v>
      </c>
      <c r="L2038" s="22"/>
      <c r="R2038" t="s">
        <v>81</v>
      </c>
      <c r="V2038">
        <v>2601223</v>
      </c>
      <c r="W2038" t="s">
        <v>1096</v>
      </c>
      <c r="X2038" t="s">
        <v>66</v>
      </c>
      <c r="Y2038" t="s">
        <v>196</v>
      </c>
      <c r="Z2038" t="s">
        <v>1097</v>
      </c>
      <c r="AG2038" t="s">
        <v>1096</v>
      </c>
      <c r="AH2038" t="s">
        <v>1098</v>
      </c>
      <c r="AI2038" t="s">
        <v>199</v>
      </c>
      <c r="AJ2038" t="s">
        <v>200</v>
      </c>
      <c r="AN2038">
        <v>260001</v>
      </c>
      <c r="BB2038" s="22">
        <v>-200</v>
      </c>
      <c r="BF2038">
        <f t="shared" si="144"/>
        <v>0</v>
      </c>
      <c r="BG2038" s="22">
        <f t="shared" si="145"/>
        <v>-325</v>
      </c>
      <c r="BH2038" s="61" t="s">
        <v>71</v>
      </c>
      <c r="BI2038" t="e">
        <f>+VLOOKUP(AG2038,Sheet4!A:A,1,FALSE())</f>
        <v>#N/A</v>
      </c>
      <c r="BN2038" s="62">
        <f t="shared" si="147"/>
        <v>0</v>
      </c>
      <c r="BO2038" t="s">
        <v>1099</v>
      </c>
    </row>
    <row r="2039" spans="1:68" ht="12.75" hidden="1" customHeight="1" x14ac:dyDescent="0.3">
      <c r="A2039" s="60">
        <v>46114</v>
      </c>
      <c r="B2039" t="s">
        <v>82</v>
      </c>
      <c r="F2039" s="63">
        <v>21</v>
      </c>
      <c r="G2039">
        <v>10.5</v>
      </c>
      <c r="H2039" s="22">
        <v>36</v>
      </c>
      <c r="I2039" s="22">
        <v>36</v>
      </c>
      <c r="J2039" s="22">
        <f t="shared" si="146"/>
        <v>25.5</v>
      </c>
      <c r="K2039" s="22"/>
      <c r="L2039" s="22"/>
      <c r="R2039" t="s">
        <v>83</v>
      </c>
      <c r="V2039">
        <v>2601223</v>
      </c>
      <c r="W2039" t="s">
        <v>1096</v>
      </c>
      <c r="X2039" t="s">
        <v>66</v>
      </c>
      <c r="Y2039" t="s">
        <v>196</v>
      </c>
      <c r="Z2039" t="s">
        <v>1097</v>
      </c>
      <c r="AG2039" t="s">
        <v>1096</v>
      </c>
      <c r="AH2039" t="s">
        <v>1098</v>
      </c>
      <c r="AI2039" t="s">
        <v>199</v>
      </c>
      <c r="AJ2039" t="s">
        <v>200</v>
      </c>
      <c r="AN2039">
        <v>260001</v>
      </c>
      <c r="BB2039" s="22">
        <v>15</v>
      </c>
      <c r="BF2039">
        <f t="shared" si="144"/>
        <v>0</v>
      </c>
      <c r="BG2039" s="22">
        <f t="shared" si="145"/>
        <v>-36</v>
      </c>
      <c r="BH2039" s="61" t="s">
        <v>71</v>
      </c>
      <c r="BI2039" t="e">
        <f>+VLOOKUP(AG2039,Sheet4!A:A,1,FALSE())</f>
        <v>#N/A</v>
      </c>
      <c r="BN2039" s="62">
        <f t="shared" si="147"/>
        <v>0</v>
      </c>
      <c r="BO2039" t="s">
        <v>1099</v>
      </c>
    </row>
    <row r="2040" spans="1:68" ht="12.75" hidden="1" customHeight="1" x14ac:dyDescent="0.3">
      <c r="A2040" s="60">
        <v>46114</v>
      </c>
      <c r="B2040" t="s">
        <v>84</v>
      </c>
      <c r="F2040">
        <v>350</v>
      </c>
      <c r="G2040">
        <v>350</v>
      </c>
      <c r="H2040" s="22">
        <v>600</v>
      </c>
      <c r="I2040" s="22">
        <v>600</v>
      </c>
      <c r="J2040" s="22">
        <f t="shared" si="146"/>
        <v>250</v>
      </c>
      <c r="K2040" s="22"/>
      <c r="L2040" s="22">
        <f>I2040/50</f>
        <v>12</v>
      </c>
      <c r="R2040" t="s">
        <v>85</v>
      </c>
      <c r="V2040">
        <v>2601223</v>
      </c>
      <c r="W2040" t="s">
        <v>1096</v>
      </c>
      <c r="X2040" t="s">
        <v>66</v>
      </c>
      <c r="Y2040" t="s">
        <v>196</v>
      </c>
      <c r="Z2040" t="s">
        <v>1097</v>
      </c>
      <c r="AG2040" t="s">
        <v>1096</v>
      </c>
      <c r="AH2040" t="s">
        <v>1098</v>
      </c>
      <c r="AI2040" t="s">
        <v>199</v>
      </c>
      <c r="AJ2040" t="s">
        <v>200</v>
      </c>
      <c r="AN2040">
        <v>260001</v>
      </c>
      <c r="BB2040" s="22">
        <v>250</v>
      </c>
      <c r="BF2040">
        <f t="shared" si="144"/>
        <v>0</v>
      </c>
      <c r="BG2040" s="22">
        <f t="shared" si="145"/>
        <v>-600</v>
      </c>
      <c r="BH2040" s="61" t="s">
        <v>71</v>
      </c>
      <c r="BI2040" t="e">
        <f>+VLOOKUP(AG2040,Sheet4!A:A,1,FALSE())</f>
        <v>#N/A</v>
      </c>
      <c r="BN2040" s="62">
        <f t="shared" si="147"/>
        <v>0</v>
      </c>
      <c r="BO2040" t="s">
        <v>1099</v>
      </c>
    </row>
    <row r="2041" spans="1:68" ht="12.75" customHeight="1" x14ac:dyDescent="0.3">
      <c r="A2041" s="60">
        <v>46114</v>
      </c>
      <c r="B2041" t="s">
        <v>63</v>
      </c>
      <c r="F2041">
        <v>135</v>
      </c>
      <c r="G2041">
        <v>135</v>
      </c>
      <c r="H2041" s="22">
        <v>0</v>
      </c>
      <c r="I2041" s="22">
        <v>0</v>
      </c>
      <c r="J2041" s="22">
        <f t="shared" si="146"/>
        <v>-135</v>
      </c>
      <c r="K2041" s="22"/>
      <c r="L2041" s="22"/>
      <c r="R2041" t="s">
        <v>64</v>
      </c>
      <c r="V2041">
        <v>2601224</v>
      </c>
      <c r="W2041" t="s">
        <v>1100</v>
      </c>
      <c r="X2041" t="s">
        <v>66</v>
      </c>
      <c r="Y2041" t="s">
        <v>946</v>
      </c>
      <c r="Z2041" t="s">
        <v>1101</v>
      </c>
      <c r="AG2041" t="s">
        <v>1100</v>
      </c>
      <c r="AH2041" t="s">
        <v>1102</v>
      </c>
      <c r="AI2041" t="s">
        <v>949</v>
      </c>
      <c r="AJ2041">
        <v>878543976</v>
      </c>
      <c r="AN2041">
        <v>260001</v>
      </c>
      <c r="BB2041" s="22">
        <v>-135</v>
      </c>
      <c r="BF2041">
        <f t="shared" si="144"/>
        <v>0</v>
      </c>
      <c r="BG2041" s="22">
        <f t="shared" si="145"/>
        <v>0</v>
      </c>
      <c r="BH2041" s="61" t="s">
        <v>71</v>
      </c>
      <c r="BI2041" t="e">
        <f>+VLOOKUP(AG2041,Sheet4!A:A,1,FALSE())</f>
        <v>#N/A</v>
      </c>
      <c r="BN2041" s="62">
        <f t="shared" si="147"/>
        <v>0</v>
      </c>
      <c r="BO2041" t="s">
        <v>1103</v>
      </c>
      <c r="BP2041" t="s">
        <v>73</v>
      </c>
    </row>
    <row r="2042" spans="1:68" ht="12.75" customHeight="1" x14ac:dyDescent="0.3">
      <c r="A2042" s="60">
        <v>46114</v>
      </c>
      <c r="B2042" t="s">
        <v>63</v>
      </c>
      <c r="F2042">
        <v>120</v>
      </c>
      <c r="G2042">
        <v>120</v>
      </c>
      <c r="H2042" s="22">
        <v>0</v>
      </c>
      <c r="I2042" s="22">
        <v>0</v>
      </c>
      <c r="J2042" s="22">
        <f t="shared" si="146"/>
        <v>-120</v>
      </c>
      <c r="K2042" s="22"/>
      <c r="L2042" s="22"/>
      <c r="R2042" t="s">
        <v>64</v>
      </c>
      <c r="V2042">
        <v>2601224</v>
      </c>
      <c r="W2042" t="s">
        <v>1100</v>
      </c>
      <c r="X2042" t="s">
        <v>66</v>
      </c>
      <c r="Y2042" t="s">
        <v>946</v>
      </c>
      <c r="Z2042" t="s">
        <v>1104</v>
      </c>
      <c r="AG2042" t="s">
        <v>1100</v>
      </c>
      <c r="AH2042" t="s">
        <v>1102</v>
      </c>
      <c r="AI2042" t="s">
        <v>949</v>
      </c>
      <c r="AJ2042">
        <v>878543976</v>
      </c>
      <c r="AN2042">
        <v>260001</v>
      </c>
      <c r="BB2042" s="22">
        <v>-120</v>
      </c>
      <c r="BF2042">
        <f t="shared" si="144"/>
        <v>0</v>
      </c>
      <c r="BG2042" s="22">
        <f t="shared" si="145"/>
        <v>0</v>
      </c>
      <c r="BH2042" s="61" t="s">
        <v>71</v>
      </c>
      <c r="BI2042" t="e">
        <f>+VLOOKUP(AG2042,Sheet4!A:A,1,FALSE())</f>
        <v>#N/A</v>
      </c>
      <c r="BN2042" s="62">
        <f t="shared" si="147"/>
        <v>0</v>
      </c>
      <c r="BO2042" t="s">
        <v>1103</v>
      </c>
      <c r="BP2042" t="s">
        <v>73</v>
      </c>
    </row>
    <row r="2043" spans="1:68" ht="12.75" customHeight="1" x14ac:dyDescent="0.3">
      <c r="A2043" s="60">
        <v>46114</v>
      </c>
      <c r="B2043" t="s">
        <v>63</v>
      </c>
      <c r="F2043">
        <v>165</v>
      </c>
      <c r="G2043">
        <v>165</v>
      </c>
      <c r="H2043" s="22">
        <v>0</v>
      </c>
      <c r="I2043" s="22">
        <v>0</v>
      </c>
      <c r="J2043" s="22">
        <f t="shared" si="146"/>
        <v>-165</v>
      </c>
      <c r="K2043" s="22"/>
      <c r="L2043" s="22"/>
      <c r="R2043" t="s">
        <v>64</v>
      </c>
      <c r="V2043">
        <v>2601224</v>
      </c>
      <c r="W2043" t="s">
        <v>1100</v>
      </c>
      <c r="X2043" t="s">
        <v>66</v>
      </c>
      <c r="Y2043" t="s">
        <v>946</v>
      </c>
      <c r="Z2043" t="s">
        <v>1105</v>
      </c>
      <c r="AG2043" t="s">
        <v>1100</v>
      </c>
      <c r="AH2043" t="s">
        <v>1102</v>
      </c>
      <c r="AI2043" t="s">
        <v>949</v>
      </c>
      <c r="AJ2043">
        <v>878543976</v>
      </c>
      <c r="AN2043">
        <v>260001</v>
      </c>
      <c r="BB2043" s="22">
        <v>-165</v>
      </c>
      <c r="BF2043">
        <f t="shared" si="144"/>
        <v>0</v>
      </c>
      <c r="BG2043" s="22">
        <f t="shared" si="145"/>
        <v>0</v>
      </c>
      <c r="BH2043" s="61" t="s">
        <v>71</v>
      </c>
      <c r="BI2043" t="e">
        <f>+VLOOKUP(AG2043,Sheet4!A:A,1,FALSE())</f>
        <v>#N/A</v>
      </c>
      <c r="BN2043" s="62">
        <f t="shared" si="147"/>
        <v>0</v>
      </c>
      <c r="BO2043" t="s">
        <v>1103</v>
      </c>
      <c r="BP2043" t="s">
        <v>73</v>
      </c>
    </row>
    <row r="2044" spans="1:68" ht="12.75" customHeight="1" x14ac:dyDescent="0.3">
      <c r="A2044" s="60">
        <v>46114</v>
      </c>
      <c r="B2044" t="s">
        <v>63</v>
      </c>
      <c r="F2044">
        <v>30</v>
      </c>
      <c r="G2044">
        <v>30</v>
      </c>
      <c r="H2044" s="22">
        <v>0</v>
      </c>
      <c r="I2044" s="22">
        <v>0</v>
      </c>
      <c r="J2044" s="22">
        <f t="shared" si="146"/>
        <v>-30</v>
      </c>
      <c r="K2044" s="22"/>
      <c r="L2044" s="22"/>
      <c r="R2044" t="s">
        <v>64</v>
      </c>
      <c r="V2044">
        <v>2601224</v>
      </c>
      <c r="W2044" t="s">
        <v>1100</v>
      </c>
      <c r="X2044" t="s">
        <v>66</v>
      </c>
      <c r="Y2044" t="s">
        <v>946</v>
      </c>
      <c r="Z2044" t="s">
        <v>1106</v>
      </c>
      <c r="AG2044" t="s">
        <v>1100</v>
      </c>
      <c r="AH2044" t="s">
        <v>1102</v>
      </c>
      <c r="AI2044" t="s">
        <v>949</v>
      </c>
      <c r="AJ2044">
        <v>878543976</v>
      </c>
      <c r="AN2044">
        <v>260001</v>
      </c>
      <c r="BB2044" s="22">
        <v>-30</v>
      </c>
      <c r="BF2044">
        <f t="shared" si="144"/>
        <v>0</v>
      </c>
      <c r="BG2044" s="22">
        <f t="shared" si="145"/>
        <v>0</v>
      </c>
      <c r="BH2044" s="61" t="s">
        <v>71</v>
      </c>
      <c r="BI2044" t="e">
        <f>+VLOOKUP(AG2044,Sheet4!A:A,1,FALSE())</f>
        <v>#N/A</v>
      </c>
      <c r="BN2044" s="62">
        <f t="shared" si="147"/>
        <v>0</v>
      </c>
      <c r="BO2044" t="s">
        <v>1103</v>
      </c>
      <c r="BP2044" t="s">
        <v>73</v>
      </c>
    </row>
    <row r="2045" spans="1:68" ht="12.75" customHeight="1" x14ac:dyDescent="0.3">
      <c r="A2045" s="60">
        <v>46114</v>
      </c>
      <c r="B2045" t="s">
        <v>63</v>
      </c>
      <c r="F2045">
        <v>165</v>
      </c>
      <c r="G2045">
        <v>165</v>
      </c>
      <c r="H2045" s="22">
        <v>0</v>
      </c>
      <c r="I2045" s="22">
        <v>0</v>
      </c>
      <c r="J2045" s="22">
        <f t="shared" si="146"/>
        <v>-165</v>
      </c>
      <c r="K2045" s="22"/>
      <c r="L2045" s="22"/>
      <c r="R2045" t="s">
        <v>64</v>
      </c>
      <c r="V2045">
        <v>2601224</v>
      </c>
      <c r="W2045" t="s">
        <v>1100</v>
      </c>
      <c r="X2045" t="s">
        <v>66</v>
      </c>
      <c r="Y2045" t="s">
        <v>946</v>
      </c>
      <c r="Z2045" t="s">
        <v>947</v>
      </c>
      <c r="AG2045" t="s">
        <v>1100</v>
      </c>
      <c r="AH2045" t="s">
        <v>1102</v>
      </c>
      <c r="AI2045" t="s">
        <v>949</v>
      </c>
      <c r="AJ2045">
        <v>878543976</v>
      </c>
      <c r="AN2045">
        <v>260001</v>
      </c>
      <c r="BB2045" s="22">
        <v>-165</v>
      </c>
      <c r="BF2045">
        <f t="shared" si="144"/>
        <v>0</v>
      </c>
      <c r="BG2045" s="22">
        <f t="shared" si="145"/>
        <v>0</v>
      </c>
      <c r="BH2045" s="61" t="s">
        <v>71</v>
      </c>
      <c r="BI2045" t="e">
        <f>+VLOOKUP(AG2045,Sheet4!A:A,1,FALSE())</f>
        <v>#N/A</v>
      </c>
      <c r="BN2045" s="62">
        <f t="shared" si="147"/>
        <v>0</v>
      </c>
      <c r="BO2045" t="s">
        <v>1103</v>
      </c>
      <c r="BP2045" t="s">
        <v>73</v>
      </c>
    </row>
    <row r="2046" spans="1:68" ht="12.75" customHeight="1" x14ac:dyDescent="0.3">
      <c r="A2046" s="60">
        <v>46114</v>
      </c>
      <c r="B2046" t="s">
        <v>63</v>
      </c>
      <c r="F2046">
        <v>240</v>
      </c>
      <c r="G2046">
        <v>240</v>
      </c>
      <c r="H2046" s="22">
        <v>0</v>
      </c>
      <c r="I2046" s="22">
        <v>0</v>
      </c>
      <c r="J2046" s="22">
        <f t="shared" si="146"/>
        <v>-240</v>
      </c>
      <c r="K2046" s="22"/>
      <c r="L2046" s="22"/>
      <c r="R2046" t="s">
        <v>64</v>
      </c>
      <c r="V2046">
        <v>2601224</v>
      </c>
      <c r="W2046" t="s">
        <v>1100</v>
      </c>
      <c r="X2046" t="s">
        <v>66</v>
      </c>
      <c r="Y2046" t="s">
        <v>946</v>
      </c>
      <c r="Z2046" t="s">
        <v>1107</v>
      </c>
      <c r="AG2046" t="s">
        <v>1100</v>
      </c>
      <c r="AH2046" t="s">
        <v>1102</v>
      </c>
      <c r="AI2046" t="s">
        <v>949</v>
      </c>
      <c r="AJ2046">
        <v>878543976</v>
      </c>
      <c r="AN2046">
        <v>260001</v>
      </c>
      <c r="BB2046" s="22">
        <v>-240</v>
      </c>
      <c r="BF2046">
        <f t="shared" si="144"/>
        <v>0</v>
      </c>
      <c r="BG2046" s="22">
        <f t="shared" si="145"/>
        <v>0</v>
      </c>
      <c r="BH2046" s="61" t="s">
        <v>71</v>
      </c>
      <c r="BI2046" t="e">
        <f>+VLOOKUP(AG2046,Sheet4!A:A,1,FALSE())</f>
        <v>#N/A</v>
      </c>
      <c r="BN2046" s="62">
        <f t="shared" si="147"/>
        <v>0</v>
      </c>
      <c r="BO2046" t="s">
        <v>1103</v>
      </c>
      <c r="BP2046" t="s">
        <v>73</v>
      </c>
    </row>
    <row r="2047" spans="1:68" ht="12.75" customHeight="1" x14ac:dyDescent="0.3">
      <c r="A2047" s="60">
        <v>46114</v>
      </c>
      <c r="B2047" t="s">
        <v>63</v>
      </c>
      <c r="F2047">
        <v>15</v>
      </c>
      <c r="G2047">
        <v>15</v>
      </c>
      <c r="H2047" s="22">
        <v>0</v>
      </c>
      <c r="I2047" s="22">
        <v>0</v>
      </c>
      <c r="J2047" s="22">
        <f t="shared" si="146"/>
        <v>-15</v>
      </c>
      <c r="K2047" s="22"/>
      <c r="L2047" s="22"/>
      <c r="R2047" t="s">
        <v>64</v>
      </c>
      <c r="V2047">
        <v>2601224</v>
      </c>
      <c r="W2047" t="s">
        <v>1100</v>
      </c>
      <c r="X2047" t="s">
        <v>66</v>
      </c>
      <c r="Y2047" t="s">
        <v>946</v>
      </c>
      <c r="Z2047" t="s">
        <v>1108</v>
      </c>
      <c r="AG2047" t="s">
        <v>1100</v>
      </c>
      <c r="AH2047" t="s">
        <v>1102</v>
      </c>
      <c r="AI2047" t="s">
        <v>949</v>
      </c>
      <c r="AJ2047">
        <v>878543976</v>
      </c>
      <c r="AN2047">
        <v>260001</v>
      </c>
      <c r="BB2047" s="22">
        <v>-15</v>
      </c>
      <c r="BF2047">
        <f t="shared" si="144"/>
        <v>0</v>
      </c>
      <c r="BG2047" s="22">
        <f t="shared" si="145"/>
        <v>0</v>
      </c>
      <c r="BH2047" s="61" t="s">
        <v>71</v>
      </c>
      <c r="BI2047" t="e">
        <f>+VLOOKUP(AG2047,Sheet4!A:A,1,FALSE())</f>
        <v>#N/A</v>
      </c>
      <c r="BN2047" s="62">
        <f t="shared" si="147"/>
        <v>0</v>
      </c>
      <c r="BO2047" t="s">
        <v>1103</v>
      </c>
      <c r="BP2047" t="s">
        <v>73</v>
      </c>
    </row>
    <row r="2048" spans="1:68" ht="12.75" customHeight="1" x14ac:dyDescent="0.3">
      <c r="A2048" s="60">
        <v>46114</v>
      </c>
      <c r="B2048" t="s">
        <v>63</v>
      </c>
      <c r="F2048">
        <v>15</v>
      </c>
      <c r="G2048">
        <v>15</v>
      </c>
      <c r="H2048" s="22">
        <v>0</v>
      </c>
      <c r="I2048" s="22">
        <v>0</v>
      </c>
      <c r="J2048" s="22">
        <f t="shared" si="146"/>
        <v>-15</v>
      </c>
      <c r="K2048" s="22"/>
      <c r="L2048" s="22"/>
      <c r="R2048" t="s">
        <v>64</v>
      </c>
      <c r="V2048">
        <v>2601224</v>
      </c>
      <c r="W2048" t="s">
        <v>1100</v>
      </c>
      <c r="X2048" t="s">
        <v>66</v>
      </c>
      <c r="Y2048" t="s">
        <v>946</v>
      </c>
      <c r="Z2048" t="s">
        <v>1109</v>
      </c>
      <c r="AG2048" t="s">
        <v>1100</v>
      </c>
      <c r="AH2048" t="s">
        <v>1102</v>
      </c>
      <c r="AI2048" t="s">
        <v>949</v>
      </c>
      <c r="AJ2048">
        <v>878543976</v>
      </c>
      <c r="AN2048">
        <v>260001</v>
      </c>
      <c r="BB2048" s="22">
        <v>-15</v>
      </c>
      <c r="BF2048">
        <f t="shared" si="144"/>
        <v>0</v>
      </c>
      <c r="BG2048" s="22">
        <f t="shared" si="145"/>
        <v>0</v>
      </c>
      <c r="BH2048" s="61" t="s">
        <v>71</v>
      </c>
      <c r="BI2048" t="e">
        <f>+VLOOKUP(AG2048,Sheet4!A:A,1,FALSE())</f>
        <v>#N/A</v>
      </c>
      <c r="BN2048" s="62">
        <f t="shared" si="147"/>
        <v>0</v>
      </c>
      <c r="BO2048" t="s">
        <v>1103</v>
      </c>
      <c r="BP2048" t="s">
        <v>73</v>
      </c>
    </row>
    <row r="2049" spans="1:68" ht="12.75" customHeight="1" x14ac:dyDescent="0.3">
      <c r="A2049" s="60">
        <v>46114</v>
      </c>
      <c r="B2049" t="s">
        <v>63</v>
      </c>
      <c r="F2049">
        <v>15</v>
      </c>
      <c r="G2049">
        <v>15</v>
      </c>
      <c r="H2049" s="22">
        <v>0</v>
      </c>
      <c r="I2049" s="22">
        <v>0</v>
      </c>
      <c r="J2049" s="22">
        <f t="shared" si="146"/>
        <v>-15</v>
      </c>
      <c r="K2049" s="22"/>
      <c r="L2049" s="22"/>
      <c r="R2049" t="s">
        <v>64</v>
      </c>
      <c r="V2049">
        <v>2601224</v>
      </c>
      <c r="W2049" t="s">
        <v>1100</v>
      </c>
      <c r="X2049" t="s">
        <v>66</v>
      </c>
      <c r="Y2049" t="s">
        <v>946</v>
      </c>
      <c r="Z2049" t="s">
        <v>1045</v>
      </c>
      <c r="AG2049" t="s">
        <v>1100</v>
      </c>
      <c r="AH2049" t="s">
        <v>1102</v>
      </c>
      <c r="AI2049" t="s">
        <v>949</v>
      </c>
      <c r="AJ2049">
        <v>878543976</v>
      </c>
      <c r="AN2049">
        <v>260001</v>
      </c>
      <c r="BB2049" s="22">
        <v>-15</v>
      </c>
      <c r="BF2049">
        <f t="shared" si="144"/>
        <v>0</v>
      </c>
      <c r="BG2049" s="22">
        <f t="shared" si="145"/>
        <v>0</v>
      </c>
      <c r="BH2049" s="61" t="s">
        <v>71</v>
      </c>
      <c r="BI2049" t="e">
        <f>+VLOOKUP(AG2049,Sheet4!A:A,1,FALSE())</f>
        <v>#N/A</v>
      </c>
      <c r="BN2049" s="62">
        <f t="shared" si="147"/>
        <v>0</v>
      </c>
      <c r="BO2049" t="s">
        <v>1103</v>
      </c>
      <c r="BP2049" t="s">
        <v>73</v>
      </c>
    </row>
    <row r="2050" spans="1:68" ht="12.75" hidden="1" customHeight="1" x14ac:dyDescent="0.3">
      <c r="A2050" s="60">
        <v>46114</v>
      </c>
      <c r="B2050" t="s">
        <v>74</v>
      </c>
      <c r="F2050" s="63">
        <v>9</v>
      </c>
      <c r="G2050">
        <v>4.5</v>
      </c>
      <c r="H2050" s="22">
        <v>0</v>
      </c>
      <c r="I2050" s="22">
        <v>0</v>
      </c>
      <c r="J2050" s="22">
        <f t="shared" si="146"/>
        <v>-4.5</v>
      </c>
      <c r="K2050" s="22"/>
      <c r="L2050" s="22"/>
      <c r="R2050" t="s">
        <v>75</v>
      </c>
      <c r="V2050">
        <v>2601224</v>
      </c>
      <c r="W2050" t="s">
        <v>1100</v>
      </c>
      <c r="X2050" t="s">
        <v>66</v>
      </c>
      <c r="Y2050" t="s">
        <v>946</v>
      </c>
      <c r="Z2050" t="s">
        <v>1101</v>
      </c>
      <c r="AG2050" t="s">
        <v>1100</v>
      </c>
      <c r="AH2050" t="s">
        <v>1102</v>
      </c>
      <c r="AI2050" t="s">
        <v>949</v>
      </c>
      <c r="AJ2050">
        <v>878543976</v>
      </c>
      <c r="AN2050">
        <v>260001</v>
      </c>
      <c r="BB2050" s="22">
        <v>-9</v>
      </c>
      <c r="BF2050">
        <f t="shared" ref="BF2050:BF2113" si="148">+BC2050+BD2050</f>
        <v>0</v>
      </c>
      <c r="BG2050" s="22">
        <f t="shared" ref="BG2050:BG2113" si="149">+BF2050-I2050</f>
        <v>0</v>
      </c>
      <c r="BH2050" s="61" t="s">
        <v>71</v>
      </c>
      <c r="BI2050" t="e">
        <f>+VLOOKUP(AG2050,Sheet4!A:A,1,FALSE())</f>
        <v>#N/A</v>
      </c>
      <c r="BN2050" s="62">
        <f t="shared" si="147"/>
        <v>0</v>
      </c>
      <c r="BO2050" t="s">
        <v>1103</v>
      </c>
    </row>
    <row r="2051" spans="1:68" ht="12.75" hidden="1" customHeight="1" x14ac:dyDescent="0.3">
      <c r="A2051" s="60">
        <v>46114</v>
      </c>
      <c r="B2051" t="s">
        <v>74</v>
      </c>
      <c r="F2051" s="63">
        <v>8</v>
      </c>
      <c r="G2051">
        <v>4</v>
      </c>
      <c r="H2051" s="22">
        <v>0</v>
      </c>
      <c r="I2051" s="22">
        <v>0</v>
      </c>
      <c r="J2051" s="22">
        <f t="shared" si="146"/>
        <v>-4</v>
      </c>
      <c r="K2051" s="22"/>
      <c r="L2051" s="22"/>
      <c r="R2051" t="s">
        <v>75</v>
      </c>
      <c r="V2051">
        <v>2601224</v>
      </c>
      <c r="W2051" t="s">
        <v>1100</v>
      </c>
      <c r="X2051" t="s">
        <v>66</v>
      </c>
      <c r="Y2051" t="s">
        <v>946</v>
      </c>
      <c r="Z2051" t="s">
        <v>1104</v>
      </c>
      <c r="AG2051" t="s">
        <v>1100</v>
      </c>
      <c r="AH2051" t="s">
        <v>1102</v>
      </c>
      <c r="AI2051" t="s">
        <v>949</v>
      </c>
      <c r="AJ2051">
        <v>878543976</v>
      </c>
      <c r="AN2051">
        <v>260001</v>
      </c>
      <c r="BB2051" s="22">
        <v>-8</v>
      </c>
      <c r="BF2051">
        <f t="shared" si="148"/>
        <v>0</v>
      </c>
      <c r="BG2051" s="22">
        <f t="shared" si="149"/>
        <v>0</v>
      </c>
      <c r="BH2051" s="61" t="s">
        <v>71</v>
      </c>
      <c r="BI2051" t="e">
        <f>+VLOOKUP(AG2051,Sheet4!A:A,1,FALSE())</f>
        <v>#N/A</v>
      </c>
      <c r="BN2051" s="62">
        <f t="shared" si="147"/>
        <v>0</v>
      </c>
      <c r="BO2051" t="s">
        <v>1103</v>
      </c>
    </row>
    <row r="2052" spans="1:68" ht="12.75" hidden="1" customHeight="1" x14ac:dyDescent="0.3">
      <c r="A2052" s="60">
        <v>46114</v>
      </c>
      <c r="B2052" t="s">
        <v>74</v>
      </c>
      <c r="F2052" s="63">
        <v>11</v>
      </c>
      <c r="G2052">
        <v>5.5</v>
      </c>
      <c r="H2052" s="22">
        <v>0</v>
      </c>
      <c r="I2052" s="22">
        <v>0</v>
      </c>
      <c r="J2052" s="22">
        <f t="shared" si="146"/>
        <v>-5.5</v>
      </c>
      <c r="K2052" s="22"/>
      <c r="L2052" s="22"/>
      <c r="R2052" t="s">
        <v>75</v>
      </c>
      <c r="V2052">
        <v>2601224</v>
      </c>
      <c r="W2052" t="s">
        <v>1100</v>
      </c>
      <c r="X2052" t="s">
        <v>66</v>
      </c>
      <c r="Y2052" t="s">
        <v>946</v>
      </c>
      <c r="Z2052" t="s">
        <v>1105</v>
      </c>
      <c r="AG2052" t="s">
        <v>1100</v>
      </c>
      <c r="AH2052" t="s">
        <v>1102</v>
      </c>
      <c r="AI2052" t="s">
        <v>949</v>
      </c>
      <c r="AJ2052">
        <v>878543976</v>
      </c>
      <c r="AN2052">
        <v>260001</v>
      </c>
      <c r="BB2052" s="22">
        <v>-11</v>
      </c>
      <c r="BF2052">
        <f t="shared" si="148"/>
        <v>0</v>
      </c>
      <c r="BG2052" s="22">
        <f t="shared" si="149"/>
        <v>0</v>
      </c>
      <c r="BH2052" s="61" t="s">
        <v>71</v>
      </c>
      <c r="BI2052" t="e">
        <f>+VLOOKUP(AG2052,Sheet4!A:A,1,FALSE())</f>
        <v>#N/A</v>
      </c>
      <c r="BN2052" s="62">
        <f t="shared" si="147"/>
        <v>0</v>
      </c>
      <c r="BO2052" t="s">
        <v>1103</v>
      </c>
    </row>
    <row r="2053" spans="1:68" ht="12.75" hidden="1" customHeight="1" x14ac:dyDescent="0.3">
      <c r="A2053" s="60">
        <v>46114</v>
      </c>
      <c r="B2053" t="s">
        <v>74</v>
      </c>
      <c r="F2053" s="63">
        <v>2</v>
      </c>
      <c r="G2053">
        <v>1</v>
      </c>
      <c r="H2053" s="22">
        <v>0</v>
      </c>
      <c r="I2053" s="22">
        <v>0</v>
      </c>
      <c r="J2053" s="22">
        <f t="shared" si="146"/>
        <v>-1</v>
      </c>
      <c r="K2053" s="22"/>
      <c r="L2053" s="22"/>
      <c r="R2053" t="s">
        <v>75</v>
      </c>
      <c r="V2053">
        <v>2601224</v>
      </c>
      <c r="W2053" t="s">
        <v>1100</v>
      </c>
      <c r="X2053" t="s">
        <v>66</v>
      </c>
      <c r="Y2053" t="s">
        <v>946</v>
      </c>
      <c r="Z2053" t="s">
        <v>1106</v>
      </c>
      <c r="AG2053" t="s">
        <v>1100</v>
      </c>
      <c r="AH2053" t="s">
        <v>1102</v>
      </c>
      <c r="AI2053" t="s">
        <v>949</v>
      </c>
      <c r="AJ2053">
        <v>878543976</v>
      </c>
      <c r="AN2053">
        <v>260001</v>
      </c>
      <c r="BB2053" s="22">
        <v>-2</v>
      </c>
      <c r="BF2053">
        <f t="shared" si="148"/>
        <v>0</v>
      </c>
      <c r="BG2053" s="22">
        <f t="shared" si="149"/>
        <v>0</v>
      </c>
      <c r="BH2053" s="61" t="s">
        <v>71</v>
      </c>
      <c r="BI2053" t="e">
        <f>+VLOOKUP(AG2053,Sheet4!A:A,1,FALSE())</f>
        <v>#N/A</v>
      </c>
      <c r="BN2053" s="62">
        <f t="shared" si="147"/>
        <v>0</v>
      </c>
      <c r="BO2053" t="s">
        <v>1103</v>
      </c>
    </row>
    <row r="2054" spans="1:68" ht="12.75" hidden="1" customHeight="1" x14ac:dyDescent="0.3">
      <c r="A2054" s="60">
        <v>46114</v>
      </c>
      <c r="B2054" t="s">
        <v>74</v>
      </c>
      <c r="F2054" s="63">
        <v>11</v>
      </c>
      <c r="G2054">
        <v>5.5</v>
      </c>
      <c r="H2054" s="22">
        <v>0</v>
      </c>
      <c r="I2054" s="22">
        <v>0</v>
      </c>
      <c r="J2054" s="22">
        <f t="shared" si="146"/>
        <v>-5.5</v>
      </c>
      <c r="K2054" s="22"/>
      <c r="L2054" s="22"/>
      <c r="R2054" t="s">
        <v>75</v>
      </c>
      <c r="V2054">
        <v>2601224</v>
      </c>
      <c r="W2054" t="s">
        <v>1100</v>
      </c>
      <c r="X2054" t="s">
        <v>66</v>
      </c>
      <c r="Y2054" t="s">
        <v>946</v>
      </c>
      <c r="Z2054" t="s">
        <v>947</v>
      </c>
      <c r="AG2054" t="s">
        <v>1100</v>
      </c>
      <c r="AH2054" t="s">
        <v>1102</v>
      </c>
      <c r="AI2054" t="s">
        <v>949</v>
      </c>
      <c r="AJ2054">
        <v>878543976</v>
      </c>
      <c r="AN2054">
        <v>260001</v>
      </c>
      <c r="BB2054" s="22">
        <v>-11</v>
      </c>
      <c r="BF2054">
        <f t="shared" si="148"/>
        <v>0</v>
      </c>
      <c r="BG2054" s="22">
        <f t="shared" si="149"/>
        <v>0</v>
      </c>
      <c r="BH2054" s="61" t="s">
        <v>71</v>
      </c>
      <c r="BI2054" t="e">
        <f>+VLOOKUP(AG2054,Sheet4!A:A,1,FALSE())</f>
        <v>#N/A</v>
      </c>
      <c r="BN2054" s="62">
        <f t="shared" si="147"/>
        <v>0</v>
      </c>
      <c r="BO2054" t="s">
        <v>1103</v>
      </c>
    </row>
    <row r="2055" spans="1:68" ht="12.75" hidden="1" customHeight="1" x14ac:dyDescent="0.3">
      <c r="A2055" s="60">
        <v>46114</v>
      </c>
      <c r="B2055" t="s">
        <v>74</v>
      </c>
      <c r="F2055" s="63">
        <v>16</v>
      </c>
      <c r="G2055">
        <v>8</v>
      </c>
      <c r="H2055" s="22">
        <v>0</v>
      </c>
      <c r="I2055" s="22">
        <v>0</v>
      </c>
      <c r="J2055" s="22">
        <f t="shared" si="146"/>
        <v>-8</v>
      </c>
      <c r="K2055" s="22"/>
      <c r="L2055" s="22"/>
      <c r="R2055" t="s">
        <v>75</v>
      </c>
      <c r="V2055">
        <v>2601224</v>
      </c>
      <c r="W2055" t="s">
        <v>1100</v>
      </c>
      <c r="X2055" t="s">
        <v>66</v>
      </c>
      <c r="Y2055" t="s">
        <v>946</v>
      </c>
      <c r="Z2055" t="s">
        <v>1107</v>
      </c>
      <c r="AG2055" t="s">
        <v>1100</v>
      </c>
      <c r="AH2055" t="s">
        <v>1102</v>
      </c>
      <c r="AI2055" t="s">
        <v>949</v>
      </c>
      <c r="AJ2055">
        <v>878543976</v>
      </c>
      <c r="AN2055">
        <v>260001</v>
      </c>
      <c r="BB2055" s="22">
        <v>-16</v>
      </c>
      <c r="BF2055">
        <f t="shared" si="148"/>
        <v>0</v>
      </c>
      <c r="BG2055" s="22">
        <f t="shared" si="149"/>
        <v>0</v>
      </c>
      <c r="BH2055" s="61" t="s">
        <v>71</v>
      </c>
      <c r="BI2055" t="e">
        <f>+VLOOKUP(AG2055,Sheet4!A:A,1,FALSE())</f>
        <v>#N/A</v>
      </c>
      <c r="BN2055" s="62">
        <f t="shared" si="147"/>
        <v>0</v>
      </c>
      <c r="BO2055" t="s">
        <v>1103</v>
      </c>
    </row>
    <row r="2056" spans="1:68" ht="12.75" hidden="1" customHeight="1" x14ac:dyDescent="0.3">
      <c r="A2056" s="60">
        <v>46114</v>
      </c>
      <c r="B2056" t="s">
        <v>74</v>
      </c>
      <c r="F2056" s="63">
        <v>1</v>
      </c>
      <c r="G2056">
        <v>0.5</v>
      </c>
      <c r="H2056" s="22">
        <v>0</v>
      </c>
      <c r="I2056" s="22">
        <v>0</v>
      </c>
      <c r="J2056" s="22">
        <f t="shared" si="146"/>
        <v>-0.5</v>
      </c>
      <c r="K2056" s="22"/>
      <c r="L2056" s="22"/>
      <c r="R2056" t="s">
        <v>75</v>
      </c>
      <c r="V2056">
        <v>2601224</v>
      </c>
      <c r="W2056" t="s">
        <v>1100</v>
      </c>
      <c r="X2056" t="s">
        <v>66</v>
      </c>
      <c r="Y2056" t="s">
        <v>946</v>
      </c>
      <c r="Z2056" t="s">
        <v>1108</v>
      </c>
      <c r="AG2056" t="s">
        <v>1100</v>
      </c>
      <c r="AH2056" t="s">
        <v>1102</v>
      </c>
      <c r="AI2056" t="s">
        <v>949</v>
      </c>
      <c r="AJ2056">
        <v>878543976</v>
      </c>
      <c r="AN2056">
        <v>260001</v>
      </c>
      <c r="BB2056" s="22">
        <v>-1</v>
      </c>
      <c r="BF2056">
        <f t="shared" si="148"/>
        <v>0</v>
      </c>
      <c r="BG2056" s="22">
        <f t="shared" si="149"/>
        <v>0</v>
      </c>
      <c r="BH2056" s="61" t="s">
        <v>71</v>
      </c>
      <c r="BI2056" t="e">
        <f>+VLOOKUP(AG2056,Sheet4!A:A,1,FALSE())</f>
        <v>#N/A</v>
      </c>
      <c r="BN2056" s="62">
        <f t="shared" si="147"/>
        <v>0</v>
      </c>
      <c r="BO2056" t="s">
        <v>1103</v>
      </c>
    </row>
    <row r="2057" spans="1:68" ht="12.75" hidden="1" customHeight="1" x14ac:dyDescent="0.3">
      <c r="A2057" s="60">
        <v>46114</v>
      </c>
      <c r="B2057" t="s">
        <v>74</v>
      </c>
      <c r="F2057" s="63">
        <v>1</v>
      </c>
      <c r="G2057">
        <v>0.5</v>
      </c>
      <c r="H2057" s="22">
        <v>0</v>
      </c>
      <c r="I2057" s="22">
        <v>0</v>
      </c>
      <c r="J2057" s="22">
        <f t="shared" si="146"/>
        <v>-0.5</v>
      </c>
      <c r="K2057" s="22"/>
      <c r="L2057" s="22"/>
      <c r="R2057" t="s">
        <v>75</v>
      </c>
      <c r="V2057">
        <v>2601224</v>
      </c>
      <c r="W2057" t="s">
        <v>1100</v>
      </c>
      <c r="X2057" t="s">
        <v>66</v>
      </c>
      <c r="Y2057" t="s">
        <v>946</v>
      </c>
      <c r="Z2057" t="s">
        <v>1109</v>
      </c>
      <c r="AG2057" t="s">
        <v>1100</v>
      </c>
      <c r="AH2057" t="s">
        <v>1102</v>
      </c>
      <c r="AI2057" t="s">
        <v>949</v>
      </c>
      <c r="AJ2057">
        <v>878543976</v>
      </c>
      <c r="AN2057">
        <v>260001</v>
      </c>
      <c r="BB2057" s="22">
        <v>-1</v>
      </c>
      <c r="BF2057">
        <f t="shared" si="148"/>
        <v>0</v>
      </c>
      <c r="BG2057" s="22">
        <f t="shared" si="149"/>
        <v>0</v>
      </c>
      <c r="BH2057" s="61" t="s">
        <v>71</v>
      </c>
      <c r="BI2057" t="e">
        <f>+VLOOKUP(AG2057,Sheet4!A:A,1,FALSE())</f>
        <v>#N/A</v>
      </c>
      <c r="BN2057" s="62">
        <f t="shared" si="147"/>
        <v>0</v>
      </c>
      <c r="BO2057" t="s">
        <v>1103</v>
      </c>
    </row>
    <row r="2058" spans="1:68" ht="12.75" hidden="1" customHeight="1" x14ac:dyDescent="0.3">
      <c r="A2058" s="60">
        <v>46114</v>
      </c>
      <c r="B2058" t="s">
        <v>74</v>
      </c>
      <c r="F2058" s="63">
        <v>1</v>
      </c>
      <c r="G2058">
        <v>0.5</v>
      </c>
      <c r="H2058" s="22">
        <v>0</v>
      </c>
      <c r="I2058" s="22">
        <v>0</v>
      </c>
      <c r="J2058" s="22">
        <f t="shared" si="146"/>
        <v>-0.5</v>
      </c>
      <c r="K2058" s="22"/>
      <c r="L2058" s="22"/>
      <c r="R2058" t="s">
        <v>75</v>
      </c>
      <c r="V2058">
        <v>2601224</v>
      </c>
      <c r="W2058" t="s">
        <v>1100</v>
      </c>
      <c r="X2058" t="s">
        <v>66</v>
      </c>
      <c r="Y2058" t="s">
        <v>946</v>
      </c>
      <c r="Z2058" t="s">
        <v>1045</v>
      </c>
      <c r="AG2058" t="s">
        <v>1100</v>
      </c>
      <c r="AH2058" t="s">
        <v>1102</v>
      </c>
      <c r="AI2058" t="s">
        <v>949</v>
      </c>
      <c r="AJ2058">
        <v>878543976</v>
      </c>
      <c r="AN2058">
        <v>260001</v>
      </c>
      <c r="BB2058" s="22">
        <v>-1</v>
      </c>
      <c r="BF2058">
        <f t="shared" si="148"/>
        <v>0</v>
      </c>
      <c r="BG2058" s="22">
        <f t="shared" si="149"/>
        <v>0</v>
      </c>
      <c r="BH2058" s="61" t="s">
        <v>71</v>
      </c>
      <c r="BI2058" t="e">
        <f>+VLOOKUP(AG2058,Sheet4!A:A,1,FALSE())</f>
        <v>#N/A</v>
      </c>
      <c r="BN2058" s="62">
        <f t="shared" si="147"/>
        <v>0</v>
      </c>
      <c r="BO2058" t="s">
        <v>1103</v>
      </c>
    </row>
    <row r="2059" spans="1:68" ht="12.75" hidden="1" customHeight="1" x14ac:dyDescent="0.3">
      <c r="A2059" s="60">
        <v>46114</v>
      </c>
      <c r="B2059" t="s">
        <v>76</v>
      </c>
      <c r="F2059">
        <v>180</v>
      </c>
      <c r="G2059">
        <v>180</v>
      </c>
      <c r="H2059" s="22">
        <v>0</v>
      </c>
      <c r="I2059" s="22">
        <v>0</v>
      </c>
      <c r="J2059" s="22">
        <f t="shared" si="146"/>
        <v>-180</v>
      </c>
      <c r="K2059" s="22"/>
      <c r="L2059" s="22"/>
      <c r="R2059" t="s">
        <v>77</v>
      </c>
      <c r="V2059">
        <v>2601224</v>
      </c>
      <c r="W2059" t="s">
        <v>1100</v>
      </c>
      <c r="X2059" t="s">
        <v>66</v>
      </c>
      <c r="Y2059" t="s">
        <v>946</v>
      </c>
      <c r="Z2059" t="s">
        <v>1101</v>
      </c>
      <c r="AG2059" t="s">
        <v>1100</v>
      </c>
      <c r="AH2059" t="s">
        <v>1102</v>
      </c>
      <c r="AI2059" t="s">
        <v>949</v>
      </c>
      <c r="AJ2059">
        <v>878543976</v>
      </c>
      <c r="AN2059">
        <v>260001</v>
      </c>
      <c r="BB2059" s="22">
        <v>-180</v>
      </c>
      <c r="BF2059">
        <f t="shared" si="148"/>
        <v>0</v>
      </c>
      <c r="BG2059" s="22">
        <f t="shared" si="149"/>
        <v>0</v>
      </c>
      <c r="BH2059" s="61" t="s">
        <v>71</v>
      </c>
      <c r="BI2059" t="e">
        <f>+VLOOKUP(AG2059,Sheet4!A:A,1,FALSE())</f>
        <v>#N/A</v>
      </c>
      <c r="BN2059" s="62">
        <f t="shared" si="147"/>
        <v>0</v>
      </c>
      <c r="BO2059" t="s">
        <v>1103</v>
      </c>
    </row>
    <row r="2060" spans="1:68" ht="12.75" hidden="1" customHeight="1" x14ac:dyDescent="0.3">
      <c r="A2060" s="60">
        <v>46114</v>
      </c>
      <c r="B2060" t="s">
        <v>76</v>
      </c>
      <c r="F2060">
        <v>160</v>
      </c>
      <c r="G2060">
        <v>160</v>
      </c>
      <c r="H2060" s="22">
        <v>0</v>
      </c>
      <c r="I2060" s="22">
        <v>0</v>
      </c>
      <c r="J2060" s="22">
        <f t="shared" si="146"/>
        <v>-160</v>
      </c>
      <c r="K2060" s="22"/>
      <c r="L2060" s="22"/>
      <c r="R2060" t="s">
        <v>77</v>
      </c>
      <c r="V2060">
        <v>2601224</v>
      </c>
      <c r="W2060" t="s">
        <v>1100</v>
      </c>
      <c r="X2060" t="s">
        <v>66</v>
      </c>
      <c r="Y2060" t="s">
        <v>946</v>
      </c>
      <c r="Z2060" t="s">
        <v>1104</v>
      </c>
      <c r="AG2060" t="s">
        <v>1100</v>
      </c>
      <c r="AH2060" t="s">
        <v>1102</v>
      </c>
      <c r="AI2060" t="s">
        <v>949</v>
      </c>
      <c r="AJ2060">
        <v>878543976</v>
      </c>
      <c r="AN2060">
        <v>260001</v>
      </c>
      <c r="BB2060" s="22">
        <v>-160</v>
      </c>
      <c r="BF2060">
        <f t="shared" si="148"/>
        <v>0</v>
      </c>
      <c r="BG2060" s="22">
        <f t="shared" si="149"/>
        <v>0</v>
      </c>
      <c r="BH2060" s="61" t="s">
        <v>71</v>
      </c>
      <c r="BI2060" t="e">
        <f>+VLOOKUP(AG2060,Sheet4!A:A,1,FALSE())</f>
        <v>#N/A</v>
      </c>
      <c r="BN2060" s="62">
        <f t="shared" si="147"/>
        <v>0</v>
      </c>
      <c r="BO2060" t="s">
        <v>1103</v>
      </c>
    </row>
    <row r="2061" spans="1:68" ht="12.75" hidden="1" customHeight="1" x14ac:dyDescent="0.3">
      <c r="A2061" s="60">
        <v>46114</v>
      </c>
      <c r="B2061" t="s">
        <v>76</v>
      </c>
      <c r="F2061">
        <v>220</v>
      </c>
      <c r="G2061">
        <v>220</v>
      </c>
      <c r="H2061" s="22">
        <v>0</v>
      </c>
      <c r="I2061" s="22">
        <v>0</v>
      </c>
      <c r="J2061" s="22">
        <f t="shared" si="146"/>
        <v>-220</v>
      </c>
      <c r="K2061" s="22"/>
      <c r="L2061" s="22"/>
      <c r="R2061" t="s">
        <v>77</v>
      </c>
      <c r="V2061">
        <v>2601224</v>
      </c>
      <c r="W2061" t="s">
        <v>1100</v>
      </c>
      <c r="X2061" t="s">
        <v>66</v>
      </c>
      <c r="Y2061" t="s">
        <v>946</v>
      </c>
      <c r="Z2061" t="s">
        <v>1105</v>
      </c>
      <c r="AG2061" t="s">
        <v>1100</v>
      </c>
      <c r="AH2061" t="s">
        <v>1102</v>
      </c>
      <c r="AI2061" t="s">
        <v>949</v>
      </c>
      <c r="AJ2061">
        <v>878543976</v>
      </c>
      <c r="AN2061">
        <v>260001</v>
      </c>
      <c r="BB2061" s="22">
        <v>-220</v>
      </c>
      <c r="BF2061">
        <f t="shared" si="148"/>
        <v>0</v>
      </c>
      <c r="BG2061" s="22">
        <f t="shared" si="149"/>
        <v>0</v>
      </c>
      <c r="BH2061" s="61" t="s">
        <v>71</v>
      </c>
      <c r="BI2061" t="e">
        <f>+VLOOKUP(AG2061,Sheet4!A:A,1,FALSE())</f>
        <v>#N/A</v>
      </c>
      <c r="BN2061" s="62">
        <f t="shared" si="147"/>
        <v>0</v>
      </c>
      <c r="BO2061" t="s">
        <v>1103</v>
      </c>
    </row>
    <row r="2062" spans="1:68" ht="12.75" hidden="1" customHeight="1" x14ac:dyDescent="0.3">
      <c r="A2062" s="60">
        <v>46114</v>
      </c>
      <c r="B2062" t="s">
        <v>76</v>
      </c>
      <c r="F2062">
        <v>40</v>
      </c>
      <c r="G2062">
        <v>40</v>
      </c>
      <c r="H2062" s="22">
        <v>0</v>
      </c>
      <c r="I2062" s="22">
        <v>0</v>
      </c>
      <c r="J2062" s="22">
        <f t="shared" si="146"/>
        <v>-40</v>
      </c>
      <c r="K2062" s="22"/>
      <c r="L2062" s="22"/>
      <c r="R2062" t="s">
        <v>77</v>
      </c>
      <c r="V2062">
        <v>2601224</v>
      </c>
      <c r="W2062" t="s">
        <v>1100</v>
      </c>
      <c r="X2062" t="s">
        <v>66</v>
      </c>
      <c r="Y2062" t="s">
        <v>946</v>
      </c>
      <c r="Z2062" t="s">
        <v>1106</v>
      </c>
      <c r="AG2062" t="s">
        <v>1100</v>
      </c>
      <c r="AH2062" t="s">
        <v>1102</v>
      </c>
      <c r="AI2062" t="s">
        <v>949</v>
      </c>
      <c r="AJ2062">
        <v>878543976</v>
      </c>
      <c r="AN2062">
        <v>260001</v>
      </c>
      <c r="BB2062" s="22">
        <v>-40</v>
      </c>
      <c r="BF2062">
        <f t="shared" si="148"/>
        <v>0</v>
      </c>
      <c r="BG2062" s="22">
        <f t="shared" si="149"/>
        <v>0</v>
      </c>
      <c r="BH2062" s="61" t="s">
        <v>71</v>
      </c>
      <c r="BI2062" t="e">
        <f>+VLOOKUP(AG2062,Sheet4!A:A,1,FALSE())</f>
        <v>#N/A</v>
      </c>
      <c r="BN2062" s="62">
        <f t="shared" si="147"/>
        <v>0</v>
      </c>
      <c r="BO2062" t="s">
        <v>1103</v>
      </c>
    </row>
    <row r="2063" spans="1:68" ht="12.75" hidden="1" customHeight="1" x14ac:dyDescent="0.3">
      <c r="A2063" s="60">
        <v>46114</v>
      </c>
      <c r="B2063" t="s">
        <v>76</v>
      </c>
      <c r="F2063">
        <v>220</v>
      </c>
      <c r="G2063">
        <v>220</v>
      </c>
      <c r="H2063" s="22">
        <v>0</v>
      </c>
      <c r="I2063" s="22">
        <v>0</v>
      </c>
      <c r="J2063" s="22">
        <f t="shared" si="146"/>
        <v>-220</v>
      </c>
      <c r="K2063" s="22"/>
      <c r="L2063" s="22"/>
      <c r="R2063" t="s">
        <v>77</v>
      </c>
      <c r="V2063">
        <v>2601224</v>
      </c>
      <c r="W2063" t="s">
        <v>1100</v>
      </c>
      <c r="X2063" t="s">
        <v>66</v>
      </c>
      <c r="Y2063" t="s">
        <v>946</v>
      </c>
      <c r="Z2063" t="s">
        <v>947</v>
      </c>
      <c r="AG2063" t="s">
        <v>1100</v>
      </c>
      <c r="AH2063" t="s">
        <v>1102</v>
      </c>
      <c r="AI2063" t="s">
        <v>949</v>
      </c>
      <c r="AJ2063">
        <v>878543976</v>
      </c>
      <c r="AN2063">
        <v>260001</v>
      </c>
      <c r="BB2063" s="22">
        <v>-220</v>
      </c>
      <c r="BF2063">
        <f t="shared" si="148"/>
        <v>0</v>
      </c>
      <c r="BG2063" s="22">
        <f t="shared" si="149"/>
        <v>0</v>
      </c>
      <c r="BH2063" s="61" t="s">
        <v>71</v>
      </c>
      <c r="BI2063" t="e">
        <f>+VLOOKUP(AG2063,Sheet4!A:A,1,FALSE())</f>
        <v>#N/A</v>
      </c>
      <c r="BN2063" s="62">
        <f t="shared" si="147"/>
        <v>0</v>
      </c>
      <c r="BO2063" t="s">
        <v>1103</v>
      </c>
    </row>
    <row r="2064" spans="1:68" ht="12.75" hidden="1" customHeight="1" x14ac:dyDescent="0.3">
      <c r="A2064" s="60">
        <v>46114</v>
      </c>
      <c r="B2064" t="s">
        <v>76</v>
      </c>
      <c r="F2064">
        <v>320</v>
      </c>
      <c r="G2064">
        <v>320</v>
      </c>
      <c r="H2064" s="22">
        <v>0</v>
      </c>
      <c r="I2064" s="22">
        <v>0</v>
      </c>
      <c r="J2064" s="22">
        <f t="shared" si="146"/>
        <v>-320</v>
      </c>
      <c r="K2064" s="22"/>
      <c r="L2064" s="22"/>
      <c r="R2064" t="s">
        <v>77</v>
      </c>
      <c r="V2064">
        <v>2601224</v>
      </c>
      <c r="W2064" t="s">
        <v>1100</v>
      </c>
      <c r="X2064" t="s">
        <v>66</v>
      </c>
      <c r="Y2064" t="s">
        <v>946</v>
      </c>
      <c r="Z2064" t="s">
        <v>1107</v>
      </c>
      <c r="AG2064" t="s">
        <v>1100</v>
      </c>
      <c r="AH2064" t="s">
        <v>1102</v>
      </c>
      <c r="AI2064" t="s">
        <v>949</v>
      </c>
      <c r="AJ2064">
        <v>878543976</v>
      </c>
      <c r="AN2064">
        <v>260001</v>
      </c>
      <c r="BB2064" s="22">
        <v>-320</v>
      </c>
      <c r="BF2064">
        <f t="shared" si="148"/>
        <v>0</v>
      </c>
      <c r="BG2064" s="22">
        <f t="shared" si="149"/>
        <v>0</v>
      </c>
      <c r="BH2064" s="61" t="s">
        <v>71</v>
      </c>
      <c r="BI2064" t="e">
        <f>+VLOOKUP(AG2064,Sheet4!A:A,1,FALSE())</f>
        <v>#N/A</v>
      </c>
      <c r="BN2064" s="62">
        <f t="shared" si="147"/>
        <v>0</v>
      </c>
      <c r="BO2064" t="s">
        <v>1103</v>
      </c>
    </row>
    <row r="2065" spans="1:67" ht="12.75" hidden="1" customHeight="1" x14ac:dyDescent="0.3">
      <c r="A2065" s="60">
        <v>46114</v>
      </c>
      <c r="B2065" t="s">
        <v>76</v>
      </c>
      <c r="F2065">
        <v>20</v>
      </c>
      <c r="G2065">
        <v>20</v>
      </c>
      <c r="H2065" s="22">
        <v>0</v>
      </c>
      <c r="I2065" s="22">
        <v>0</v>
      </c>
      <c r="J2065" s="22">
        <f t="shared" si="146"/>
        <v>-20</v>
      </c>
      <c r="K2065" s="22"/>
      <c r="L2065" s="22"/>
      <c r="R2065" t="s">
        <v>77</v>
      </c>
      <c r="V2065">
        <v>2601224</v>
      </c>
      <c r="W2065" t="s">
        <v>1100</v>
      </c>
      <c r="X2065" t="s">
        <v>66</v>
      </c>
      <c r="Y2065" t="s">
        <v>946</v>
      </c>
      <c r="Z2065" t="s">
        <v>1108</v>
      </c>
      <c r="AG2065" t="s">
        <v>1100</v>
      </c>
      <c r="AH2065" t="s">
        <v>1102</v>
      </c>
      <c r="AI2065" t="s">
        <v>949</v>
      </c>
      <c r="AJ2065">
        <v>878543976</v>
      </c>
      <c r="AN2065">
        <v>260001</v>
      </c>
      <c r="BB2065" s="22">
        <v>-20</v>
      </c>
      <c r="BF2065">
        <f t="shared" si="148"/>
        <v>0</v>
      </c>
      <c r="BG2065" s="22">
        <f t="shared" si="149"/>
        <v>0</v>
      </c>
      <c r="BH2065" s="61" t="s">
        <v>71</v>
      </c>
      <c r="BI2065" t="e">
        <f>+VLOOKUP(AG2065,Sheet4!A:A,1,FALSE())</f>
        <v>#N/A</v>
      </c>
      <c r="BN2065" s="62">
        <f t="shared" si="147"/>
        <v>0</v>
      </c>
      <c r="BO2065" t="s">
        <v>1103</v>
      </c>
    </row>
    <row r="2066" spans="1:67" ht="12.75" hidden="1" customHeight="1" x14ac:dyDescent="0.3">
      <c r="A2066" s="60">
        <v>46114</v>
      </c>
      <c r="B2066" t="s">
        <v>76</v>
      </c>
      <c r="F2066">
        <v>20</v>
      </c>
      <c r="G2066">
        <v>20</v>
      </c>
      <c r="H2066" s="22">
        <v>0</v>
      </c>
      <c r="I2066" s="22">
        <v>0</v>
      </c>
      <c r="J2066" s="22">
        <f t="shared" ref="J2066:J2095" si="150">I2066-G2066</f>
        <v>-20</v>
      </c>
      <c r="K2066" s="22"/>
      <c r="L2066" s="22"/>
      <c r="R2066" t="s">
        <v>77</v>
      </c>
      <c r="V2066">
        <v>2601224</v>
      </c>
      <c r="W2066" t="s">
        <v>1100</v>
      </c>
      <c r="X2066" t="s">
        <v>66</v>
      </c>
      <c r="Y2066" t="s">
        <v>946</v>
      </c>
      <c r="Z2066" t="s">
        <v>1109</v>
      </c>
      <c r="AG2066" t="s">
        <v>1100</v>
      </c>
      <c r="AH2066" t="s">
        <v>1102</v>
      </c>
      <c r="AI2066" t="s">
        <v>949</v>
      </c>
      <c r="AJ2066">
        <v>878543976</v>
      </c>
      <c r="AN2066">
        <v>260001</v>
      </c>
      <c r="BB2066" s="22">
        <v>-20</v>
      </c>
      <c r="BF2066">
        <f t="shared" si="148"/>
        <v>0</v>
      </c>
      <c r="BG2066" s="22">
        <f t="shared" si="149"/>
        <v>0</v>
      </c>
      <c r="BH2066" s="61" t="s">
        <v>71</v>
      </c>
      <c r="BI2066" t="e">
        <f>+VLOOKUP(AG2066,Sheet4!A:A,1,FALSE())</f>
        <v>#N/A</v>
      </c>
      <c r="BN2066" s="62">
        <f t="shared" ref="BN2066:BN2095" si="151">+I2066+-H2066</f>
        <v>0</v>
      </c>
      <c r="BO2066" t="s">
        <v>1103</v>
      </c>
    </row>
    <row r="2067" spans="1:67" ht="12.75" hidden="1" customHeight="1" x14ac:dyDescent="0.3">
      <c r="A2067" s="60">
        <v>46114</v>
      </c>
      <c r="B2067" t="s">
        <v>76</v>
      </c>
      <c r="F2067">
        <v>20</v>
      </c>
      <c r="G2067">
        <v>20</v>
      </c>
      <c r="H2067" s="22">
        <v>0</v>
      </c>
      <c r="I2067" s="22">
        <v>0</v>
      </c>
      <c r="J2067" s="22">
        <f t="shared" si="150"/>
        <v>-20</v>
      </c>
      <c r="K2067" s="22"/>
      <c r="L2067" s="22"/>
      <c r="R2067" t="s">
        <v>77</v>
      </c>
      <c r="V2067">
        <v>2601224</v>
      </c>
      <c r="W2067" t="s">
        <v>1100</v>
      </c>
      <c r="X2067" t="s">
        <v>66</v>
      </c>
      <c r="Y2067" t="s">
        <v>946</v>
      </c>
      <c r="Z2067" t="s">
        <v>1045</v>
      </c>
      <c r="AG2067" t="s">
        <v>1100</v>
      </c>
      <c r="AH2067" t="s">
        <v>1102</v>
      </c>
      <c r="AI2067" t="s">
        <v>949</v>
      </c>
      <c r="AJ2067">
        <v>878543976</v>
      </c>
      <c r="AN2067">
        <v>260001</v>
      </c>
      <c r="BB2067" s="22">
        <v>-20</v>
      </c>
      <c r="BF2067">
        <f t="shared" si="148"/>
        <v>0</v>
      </c>
      <c r="BG2067" s="22">
        <f t="shared" si="149"/>
        <v>0</v>
      </c>
      <c r="BH2067" s="61" t="s">
        <v>71</v>
      </c>
      <c r="BI2067" t="e">
        <f>+VLOOKUP(AG2067,Sheet4!A:A,1,FALSE())</f>
        <v>#N/A</v>
      </c>
      <c r="BN2067" s="62">
        <f t="shared" si="151"/>
        <v>0</v>
      </c>
      <c r="BO2067" t="s">
        <v>1103</v>
      </c>
    </row>
    <row r="2068" spans="1:67" ht="12.75" hidden="1" customHeight="1" x14ac:dyDescent="0.3">
      <c r="A2068" s="60">
        <v>46114</v>
      </c>
      <c r="B2068" t="s">
        <v>78</v>
      </c>
      <c r="F2068" s="63">
        <v>7</v>
      </c>
      <c r="G2068">
        <v>3.5</v>
      </c>
      <c r="H2068" s="22">
        <v>0</v>
      </c>
      <c r="I2068" s="22">
        <v>0</v>
      </c>
      <c r="J2068" s="22">
        <f t="shared" si="150"/>
        <v>-3.5</v>
      </c>
      <c r="K2068" s="22"/>
      <c r="L2068" s="22"/>
      <c r="R2068" t="s">
        <v>79</v>
      </c>
      <c r="V2068">
        <v>2601224</v>
      </c>
      <c r="W2068" t="s">
        <v>1100</v>
      </c>
      <c r="X2068" t="s">
        <v>66</v>
      </c>
      <c r="Y2068" t="s">
        <v>946</v>
      </c>
      <c r="Z2068" t="s">
        <v>1101</v>
      </c>
      <c r="AG2068" t="s">
        <v>1100</v>
      </c>
      <c r="AH2068" t="s">
        <v>1102</v>
      </c>
      <c r="AI2068" t="s">
        <v>949</v>
      </c>
      <c r="AJ2068">
        <v>878543976</v>
      </c>
      <c r="AN2068">
        <v>260001</v>
      </c>
      <c r="BB2068" s="22">
        <v>-7</v>
      </c>
      <c r="BF2068">
        <f t="shared" si="148"/>
        <v>0</v>
      </c>
      <c r="BG2068" s="22">
        <f t="shared" si="149"/>
        <v>0</v>
      </c>
      <c r="BH2068" s="61" t="s">
        <v>71</v>
      </c>
      <c r="BI2068" t="e">
        <f>+VLOOKUP(AG2068,Sheet4!A:A,1,FALSE())</f>
        <v>#N/A</v>
      </c>
      <c r="BN2068" s="62">
        <f t="shared" si="151"/>
        <v>0</v>
      </c>
      <c r="BO2068" t="s">
        <v>1103</v>
      </c>
    </row>
    <row r="2069" spans="1:67" ht="12.75" hidden="1" customHeight="1" x14ac:dyDescent="0.3">
      <c r="A2069" s="60">
        <v>46114</v>
      </c>
      <c r="B2069" t="s">
        <v>78</v>
      </c>
      <c r="F2069" s="63">
        <v>7</v>
      </c>
      <c r="G2069">
        <v>3.5</v>
      </c>
      <c r="H2069" s="22">
        <v>0</v>
      </c>
      <c r="I2069" s="22">
        <v>0</v>
      </c>
      <c r="J2069" s="22">
        <f t="shared" si="150"/>
        <v>-3.5</v>
      </c>
      <c r="K2069" s="22"/>
      <c r="L2069" s="22"/>
      <c r="R2069" t="s">
        <v>79</v>
      </c>
      <c r="V2069">
        <v>2601224</v>
      </c>
      <c r="W2069" t="s">
        <v>1100</v>
      </c>
      <c r="X2069" t="s">
        <v>66</v>
      </c>
      <c r="Y2069" t="s">
        <v>946</v>
      </c>
      <c r="Z2069" t="s">
        <v>1104</v>
      </c>
      <c r="AG2069" t="s">
        <v>1100</v>
      </c>
      <c r="AH2069" t="s">
        <v>1102</v>
      </c>
      <c r="AI2069" t="s">
        <v>949</v>
      </c>
      <c r="AJ2069">
        <v>878543976</v>
      </c>
      <c r="AN2069">
        <v>260001</v>
      </c>
      <c r="BB2069" s="22">
        <v>-7</v>
      </c>
      <c r="BF2069">
        <f t="shared" si="148"/>
        <v>0</v>
      </c>
      <c r="BG2069" s="22">
        <f t="shared" si="149"/>
        <v>0</v>
      </c>
      <c r="BH2069" s="61" t="s">
        <v>71</v>
      </c>
      <c r="BI2069" t="e">
        <f>+VLOOKUP(AG2069,Sheet4!A:A,1,FALSE())</f>
        <v>#N/A</v>
      </c>
      <c r="BN2069" s="62">
        <f t="shared" si="151"/>
        <v>0</v>
      </c>
      <c r="BO2069" t="s">
        <v>1103</v>
      </c>
    </row>
    <row r="2070" spans="1:67" ht="12.75" hidden="1" customHeight="1" x14ac:dyDescent="0.3">
      <c r="A2070" s="60">
        <v>46114</v>
      </c>
      <c r="B2070" t="s">
        <v>78</v>
      </c>
      <c r="F2070" s="63">
        <v>7</v>
      </c>
      <c r="G2070">
        <v>3.5</v>
      </c>
      <c r="H2070" s="22">
        <v>0</v>
      </c>
      <c r="I2070" s="22">
        <v>0</v>
      </c>
      <c r="J2070" s="22">
        <f t="shared" si="150"/>
        <v>-3.5</v>
      </c>
      <c r="K2070" s="22"/>
      <c r="L2070" s="22"/>
      <c r="R2070" t="s">
        <v>79</v>
      </c>
      <c r="V2070">
        <v>2601224</v>
      </c>
      <c r="W2070" t="s">
        <v>1100</v>
      </c>
      <c r="X2070" t="s">
        <v>66</v>
      </c>
      <c r="Y2070" t="s">
        <v>946</v>
      </c>
      <c r="Z2070" t="s">
        <v>1105</v>
      </c>
      <c r="AG2070" t="s">
        <v>1100</v>
      </c>
      <c r="AH2070" t="s">
        <v>1102</v>
      </c>
      <c r="AI2070" t="s">
        <v>949</v>
      </c>
      <c r="AJ2070">
        <v>878543976</v>
      </c>
      <c r="AN2070">
        <v>260001</v>
      </c>
      <c r="BB2070" s="22">
        <v>-7</v>
      </c>
      <c r="BF2070">
        <f t="shared" si="148"/>
        <v>0</v>
      </c>
      <c r="BG2070" s="22">
        <f t="shared" si="149"/>
        <v>0</v>
      </c>
      <c r="BH2070" s="61" t="s">
        <v>71</v>
      </c>
      <c r="BI2070" t="e">
        <f>+VLOOKUP(AG2070,Sheet4!A:A,1,FALSE())</f>
        <v>#N/A</v>
      </c>
      <c r="BN2070" s="62">
        <f t="shared" si="151"/>
        <v>0</v>
      </c>
      <c r="BO2070" t="s">
        <v>1103</v>
      </c>
    </row>
    <row r="2071" spans="1:67" ht="12.75" hidden="1" customHeight="1" x14ac:dyDescent="0.3">
      <c r="A2071" s="60">
        <v>46114</v>
      </c>
      <c r="B2071" t="s">
        <v>78</v>
      </c>
      <c r="F2071" s="63">
        <v>2</v>
      </c>
      <c r="G2071">
        <v>1</v>
      </c>
      <c r="H2071" s="22">
        <v>0</v>
      </c>
      <c r="I2071" s="22">
        <v>0</v>
      </c>
      <c r="J2071" s="22">
        <f t="shared" si="150"/>
        <v>-1</v>
      </c>
      <c r="K2071" s="22"/>
      <c r="L2071" s="22"/>
      <c r="R2071" t="s">
        <v>79</v>
      </c>
      <c r="V2071">
        <v>2601224</v>
      </c>
      <c r="W2071" t="s">
        <v>1100</v>
      </c>
      <c r="X2071" t="s">
        <v>66</v>
      </c>
      <c r="Y2071" t="s">
        <v>946</v>
      </c>
      <c r="Z2071" t="s">
        <v>1106</v>
      </c>
      <c r="AG2071" t="s">
        <v>1100</v>
      </c>
      <c r="AH2071" t="s">
        <v>1102</v>
      </c>
      <c r="AI2071" t="s">
        <v>949</v>
      </c>
      <c r="AJ2071">
        <v>878543976</v>
      </c>
      <c r="AN2071">
        <v>260001</v>
      </c>
      <c r="BB2071" s="22">
        <v>-2</v>
      </c>
      <c r="BF2071">
        <f t="shared" si="148"/>
        <v>0</v>
      </c>
      <c r="BG2071" s="22">
        <f t="shared" si="149"/>
        <v>0</v>
      </c>
      <c r="BH2071" s="61" t="s">
        <v>71</v>
      </c>
      <c r="BI2071" t="e">
        <f>+VLOOKUP(AG2071,Sheet4!A:A,1,FALSE())</f>
        <v>#N/A</v>
      </c>
      <c r="BN2071" s="62">
        <f t="shared" si="151"/>
        <v>0</v>
      </c>
      <c r="BO2071" t="s">
        <v>1103</v>
      </c>
    </row>
    <row r="2072" spans="1:67" ht="12.75" hidden="1" customHeight="1" x14ac:dyDescent="0.3">
      <c r="A2072" s="60">
        <v>46114</v>
      </c>
      <c r="B2072" t="s">
        <v>78</v>
      </c>
      <c r="F2072" s="63">
        <v>9</v>
      </c>
      <c r="G2072">
        <v>4.5</v>
      </c>
      <c r="H2072" s="22">
        <v>0</v>
      </c>
      <c r="I2072" s="22">
        <v>0</v>
      </c>
      <c r="J2072" s="22">
        <f t="shared" si="150"/>
        <v>-4.5</v>
      </c>
      <c r="K2072" s="22"/>
      <c r="L2072" s="22"/>
      <c r="R2072" t="s">
        <v>79</v>
      </c>
      <c r="V2072">
        <v>2601224</v>
      </c>
      <c r="W2072" t="s">
        <v>1100</v>
      </c>
      <c r="X2072" t="s">
        <v>66</v>
      </c>
      <c r="Y2072" t="s">
        <v>946</v>
      </c>
      <c r="Z2072" t="s">
        <v>947</v>
      </c>
      <c r="AG2072" t="s">
        <v>1100</v>
      </c>
      <c r="AH2072" t="s">
        <v>1102</v>
      </c>
      <c r="AI2072" t="s">
        <v>949</v>
      </c>
      <c r="AJ2072">
        <v>878543976</v>
      </c>
      <c r="AN2072">
        <v>260001</v>
      </c>
      <c r="BB2072" s="22">
        <v>-9</v>
      </c>
      <c r="BF2072">
        <f t="shared" si="148"/>
        <v>0</v>
      </c>
      <c r="BG2072" s="22">
        <f t="shared" si="149"/>
        <v>0</v>
      </c>
      <c r="BH2072" s="61" t="s">
        <v>71</v>
      </c>
      <c r="BI2072" t="e">
        <f>+VLOOKUP(AG2072,Sheet4!A:A,1,FALSE())</f>
        <v>#N/A</v>
      </c>
      <c r="BN2072" s="62">
        <f t="shared" si="151"/>
        <v>0</v>
      </c>
      <c r="BO2072" t="s">
        <v>1103</v>
      </c>
    </row>
    <row r="2073" spans="1:67" ht="12.75" hidden="1" customHeight="1" x14ac:dyDescent="0.3">
      <c r="A2073" s="60">
        <v>46114</v>
      </c>
      <c r="B2073" t="s">
        <v>78</v>
      </c>
      <c r="F2073" s="63">
        <v>13</v>
      </c>
      <c r="G2073">
        <v>6.5</v>
      </c>
      <c r="H2073" s="22">
        <v>0</v>
      </c>
      <c r="I2073" s="22">
        <v>0</v>
      </c>
      <c r="J2073" s="22">
        <f t="shared" si="150"/>
        <v>-6.5</v>
      </c>
      <c r="K2073" s="22"/>
      <c r="L2073" s="22"/>
      <c r="R2073" t="s">
        <v>79</v>
      </c>
      <c r="V2073">
        <v>2601224</v>
      </c>
      <c r="W2073" t="s">
        <v>1100</v>
      </c>
      <c r="X2073" t="s">
        <v>66</v>
      </c>
      <c r="Y2073" t="s">
        <v>946</v>
      </c>
      <c r="Z2073" t="s">
        <v>1107</v>
      </c>
      <c r="AG2073" t="s">
        <v>1100</v>
      </c>
      <c r="AH2073" t="s">
        <v>1102</v>
      </c>
      <c r="AI2073" t="s">
        <v>949</v>
      </c>
      <c r="AJ2073">
        <v>878543976</v>
      </c>
      <c r="AN2073">
        <v>260001</v>
      </c>
      <c r="BB2073" s="22">
        <v>-13</v>
      </c>
      <c r="BF2073">
        <f t="shared" si="148"/>
        <v>0</v>
      </c>
      <c r="BG2073" s="22">
        <f t="shared" si="149"/>
        <v>0</v>
      </c>
      <c r="BH2073" s="61" t="s">
        <v>71</v>
      </c>
      <c r="BI2073" t="e">
        <f>+VLOOKUP(AG2073,Sheet4!A:A,1,FALSE())</f>
        <v>#N/A</v>
      </c>
      <c r="BN2073" s="62">
        <f t="shared" si="151"/>
        <v>0</v>
      </c>
      <c r="BO2073" t="s">
        <v>1103</v>
      </c>
    </row>
    <row r="2074" spans="1:67" ht="12.75" hidden="1" customHeight="1" x14ac:dyDescent="0.3">
      <c r="A2074" s="60">
        <v>46114</v>
      </c>
      <c r="B2074" t="s">
        <v>78</v>
      </c>
      <c r="F2074" s="63">
        <v>1</v>
      </c>
      <c r="G2074">
        <v>0.5</v>
      </c>
      <c r="H2074" s="22">
        <v>0</v>
      </c>
      <c r="I2074" s="22">
        <v>0</v>
      </c>
      <c r="J2074" s="22">
        <f t="shared" si="150"/>
        <v>-0.5</v>
      </c>
      <c r="K2074" s="22"/>
      <c r="L2074" s="22"/>
      <c r="R2074" t="s">
        <v>79</v>
      </c>
      <c r="V2074">
        <v>2601224</v>
      </c>
      <c r="W2074" t="s">
        <v>1100</v>
      </c>
      <c r="X2074" t="s">
        <v>66</v>
      </c>
      <c r="Y2074" t="s">
        <v>946</v>
      </c>
      <c r="Z2074" t="s">
        <v>1108</v>
      </c>
      <c r="AG2074" t="s">
        <v>1100</v>
      </c>
      <c r="AH2074" t="s">
        <v>1102</v>
      </c>
      <c r="AI2074" t="s">
        <v>949</v>
      </c>
      <c r="AJ2074">
        <v>878543976</v>
      </c>
      <c r="AN2074">
        <v>260001</v>
      </c>
      <c r="BB2074" s="22">
        <v>-1</v>
      </c>
      <c r="BF2074">
        <f t="shared" si="148"/>
        <v>0</v>
      </c>
      <c r="BG2074" s="22">
        <f t="shared" si="149"/>
        <v>0</v>
      </c>
      <c r="BH2074" s="61" t="s">
        <v>71</v>
      </c>
      <c r="BI2074" t="e">
        <f>+VLOOKUP(AG2074,Sheet4!A:A,1,FALSE())</f>
        <v>#N/A</v>
      </c>
      <c r="BN2074" s="62">
        <f t="shared" si="151"/>
        <v>0</v>
      </c>
      <c r="BO2074" t="s">
        <v>1103</v>
      </c>
    </row>
    <row r="2075" spans="1:67" ht="12.75" hidden="1" customHeight="1" x14ac:dyDescent="0.3">
      <c r="A2075" s="60">
        <v>46114</v>
      </c>
      <c r="B2075" t="s">
        <v>78</v>
      </c>
      <c r="F2075" s="63">
        <v>1</v>
      </c>
      <c r="G2075">
        <v>0.5</v>
      </c>
      <c r="H2075" s="22">
        <v>0</v>
      </c>
      <c r="I2075" s="22">
        <v>0</v>
      </c>
      <c r="J2075" s="22">
        <f t="shared" si="150"/>
        <v>-0.5</v>
      </c>
      <c r="K2075" s="22"/>
      <c r="L2075" s="22"/>
      <c r="R2075" t="s">
        <v>79</v>
      </c>
      <c r="V2075">
        <v>2601224</v>
      </c>
      <c r="W2075" t="s">
        <v>1100</v>
      </c>
      <c r="X2075" t="s">
        <v>66</v>
      </c>
      <c r="Y2075" t="s">
        <v>946</v>
      </c>
      <c r="Z2075" t="s">
        <v>1109</v>
      </c>
      <c r="AG2075" t="s">
        <v>1100</v>
      </c>
      <c r="AH2075" t="s">
        <v>1102</v>
      </c>
      <c r="AI2075" t="s">
        <v>949</v>
      </c>
      <c r="AJ2075">
        <v>878543976</v>
      </c>
      <c r="AN2075">
        <v>260001</v>
      </c>
      <c r="BB2075" s="22">
        <v>-1</v>
      </c>
      <c r="BF2075">
        <f t="shared" si="148"/>
        <v>0</v>
      </c>
      <c r="BG2075" s="22">
        <f t="shared" si="149"/>
        <v>0</v>
      </c>
      <c r="BH2075" s="61" t="s">
        <v>71</v>
      </c>
      <c r="BI2075" t="e">
        <f>+VLOOKUP(AG2075,Sheet4!A:A,1,FALSE())</f>
        <v>#N/A</v>
      </c>
      <c r="BN2075" s="62">
        <f t="shared" si="151"/>
        <v>0</v>
      </c>
      <c r="BO2075" t="s">
        <v>1103</v>
      </c>
    </row>
    <row r="2076" spans="1:67" ht="12.75" hidden="1" customHeight="1" x14ac:dyDescent="0.3">
      <c r="A2076" s="60">
        <v>46114</v>
      </c>
      <c r="B2076" t="s">
        <v>78</v>
      </c>
      <c r="F2076" s="63">
        <v>1</v>
      </c>
      <c r="G2076">
        <v>0.5</v>
      </c>
      <c r="H2076" s="22">
        <v>0</v>
      </c>
      <c r="I2076" s="22">
        <v>0</v>
      </c>
      <c r="J2076" s="22">
        <f t="shared" si="150"/>
        <v>-0.5</v>
      </c>
      <c r="K2076" s="22"/>
      <c r="L2076" s="22"/>
      <c r="R2076" t="s">
        <v>79</v>
      </c>
      <c r="V2076">
        <v>2601224</v>
      </c>
      <c r="W2076" t="s">
        <v>1100</v>
      </c>
      <c r="X2076" t="s">
        <v>66</v>
      </c>
      <c r="Y2076" t="s">
        <v>946</v>
      </c>
      <c r="Z2076" t="s">
        <v>1045</v>
      </c>
      <c r="AG2076" t="s">
        <v>1100</v>
      </c>
      <c r="AH2076" t="s">
        <v>1102</v>
      </c>
      <c r="AI2076" t="s">
        <v>949</v>
      </c>
      <c r="AJ2076">
        <v>878543976</v>
      </c>
      <c r="AN2076">
        <v>260001</v>
      </c>
      <c r="BB2076" s="22">
        <v>-1</v>
      </c>
      <c r="BF2076">
        <f t="shared" si="148"/>
        <v>0</v>
      </c>
      <c r="BG2076" s="22">
        <f t="shared" si="149"/>
        <v>0</v>
      </c>
      <c r="BH2076" s="61" t="s">
        <v>71</v>
      </c>
      <c r="BI2076" t="e">
        <f>+VLOOKUP(AG2076,Sheet4!A:A,1,FALSE())</f>
        <v>#N/A</v>
      </c>
      <c r="BN2076" s="62">
        <f t="shared" si="151"/>
        <v>0</v>
      </c>
      <c r="BO2076" t="s">
        <v>1103</v>
      </c>
    </row>
    <row r="2077" spans="1:67" ht="12.75" hidden="1" customHeight="1" x14ac:dyDescent="0.3">
      <c r="A2077" s="60">
        <v>46114</v>
      </c>
      <c r="B2077" t="s">
        <v>80</v>
      </c>
      <c r="F2077">
        <v>87.5</v>
      </c>
      <c r="G2077">
        <v>87.5</v>
      </c>
      <c r="H2077" s="22">
        <v>0</v>
      </c>
      <c r="I2077" s="22">
        <v>0</v>
      </c>
      <c r="J2077" s="22">
        <f t="shared" si="150"/>
        <v>-87.5</v>
      </c>
      <c r="K2077" s="22">
        <f t="shared" ref="K2077:K2085" si="152">I2077/12.5</f>
        <v>0</v>
      </c>
      <c r="L2077" s="22"/>
      <c r="R2077" t="s">
        <v>81</v>
      </c>
      <c r="V2077">
        <v>2601224</v>
      </c>
      <c r="W2077" t="s">
        <v>1100</v>
      </c>
      <c r="X2077" t="s">
        <v>66</v>
      </c>
      <c r="Y2077" t="s">
        <v>946</v>
      </c>
      <c r="Z2077" t="s">
        <v>1101</v>
      </c>
      <c r="AG2077" t="s">
        <v>1100</v>
      </c>
      <c r="AH2077" t="s">
        <v>1102</v>
      </c>
      <c r="AI2077" t="s">
        <v>949</v>
      </c>
      <c r="AJ2077">
        <v>878543976</v>
      </c>
      <c r="AN2077">
        <v>260001</v>
      </c>
      <c r="BB2077" s="22">
        <v>-87.5</v>
      </c>
      <c r="BF2077">
        <f t="shared" si="148"/>
        <v>0</v>
      </c>
      <c r="BG2077" s="22">
        <f t="shared" si="149"/>
        <v>0</v>
      </c>
      <c r="BH2077" s="61" t="s">
        <v>71</v>
      </c>
      <c r="BI2077" t="e">
        <f>+VLOOKUP(AG2077,Sheet4!A:A,1,FALSE())</f>
        <v>#N/A</v>
      </c>
      <c r="BN2077" s="62">
        <f t="shared" si="151"/>
        <v>0</v>
      </c>
      <c r="BO2077" t="s">
        <v>1103</v>
      </c>
    </row>
    <row r="2078" spans="1:67" ht="12.75" hidden="1" customHeight="1" x14ac:dyDescent="0.3">
      <c r="A2078" s="60">
        <v>46114</v>
      </c>
      <c r="B2078" t="s">
        <v>80</v>
      </c>
      <c r="F2078">
        <v>87.5</v>
      </c>
      <c r="G2078">
        <v>87.5</v>
      </c>
      <c r="H2078" s="22">
        <v>0</v>
      </c>
      <c r="I2078" s="22">
        <v>0</v>
      </c>
      <c r="J2078" s="22">
        <f t="shared" si="150"/>
        <v>-87.5</v>
      </c>
      <c r="K2078" s="22">
        <f t="shared" si="152"/>
        <v>0</v>
      </c>
      <c r="L2078" s="22"/>
      <c r="R2078" t="s">
        <v>81</v>
      </c>
      <c r="V2078">
        <v>2601224</v>
      </c>
      <c r="W2078" t="s">
        <v>1100</v>
      </c>
      <c r="X2078" t="s">
        <v>66</v>
      </c>
      <c r="Y2078" t="s">
        <v>946</v>
      </c>
      <c r="Z2078" t="s">
        <v>1104</v>
      </c>
      <c r="AG2078" t="s">
        <v>1100</v>
      </c>
      <c r="AH2078" t="s">
        <v>1102</v>
      </c>
      <c r="AI2078" t="s">
        <v>949</v>
      </c>
      <c r="AJ2078">
        <v>878543976</v>
      </c>
      <c r="AN2078">
        <v>260001</v>
      </c>
      <c r="BB2078" s="22">
        <v>-87.5</v>
      </c>
      <c r="BF2078">
        <f t="shared" si="148"/>
        <v>0</v>
      </c>
      <c r="BG2078" s="22">
        <f t="shared" si="149"/>
        <v>0</v>
      </c>
      <c r="BH2078" s="61" t="s">
        <v>71</v>
      </c>
      <c r="BI2078" t="e">
        <f>+VLOOKUP(AG2078,Sheet4!A:A,1,FALSE())</f>
        <v>#N/A</v>
      </c>
      <c r="BN2078" s="62">
        <f t="shared" si="151"/>
        <v>0</v>
      </c>
      <c r="BO2078" t="s">
        <v>1103</v>
      </c>
    </row>
    <row r="2079" spans="1:67" ht="12.75" hidden="1" customHeight="1" x14ac:dyDescent="0.3">
      <c r="A2079" s="60">
        <v>46114</v>
      </c>
      <c r="B2079" t="s">
        <v>80</v>
      </c>
      <c r="F2079">
        <v>87.5</v>
      </c>
      <c r="G2079">
        <v>87.5</v>
      </c>
      <c r="H2079" s="22">
        <v>0</v>
      </c>
      <c r="I2079" s="22">
        <v>0</v>
      </c>
      <c r="J2079" s="22">
        <f t="shared" si="150"/>
        <v>-87.5</v>
      </c>
      <c r="K2079" s="22">
        <f t="shared" si="152"/>
        <v>0</v>
      </c>
      <c r="L2079" s="22"/>
      <c r="R2079" t="s">
        <v>81</v>
      </c>
      <c r="V2079">
        <v>2601224</v>
      </c>
      <c r="W2079" t="s">
        <v>1100</v>
      </c>
      <c r="X2079" t="s">
        <v>66</v>
      </c>
      <c r="Y2079" t="s">
        <v>946</v>
      </c>
      <c r="Z2079" t="s">
        <v>1105</v>
      </c>
      <c r="AG2079" t="s">
        <v>1100</v>
      </c>
      <c r="AH2079" t="s">
        <v>1102</v>
      </c>
      <c r="AI2079" t="s">
        <v>949</v>
      </c>
      <c r="AJ2079">
        <v>878543976</v>
      </c>
      <c r="AN2079">
        <v>260001</v>
      </c>
      <c r="BB2079" s="22">
        <v>-87.5</v>
      </c>
      <c r="BF2079">
        <f t="shared" si="148"/>
        <v>0</v>
      </c>
      <c r="BG2079" s="22">
        <f t="shared" si="149"/>
        <v>0</v>
      </c>
      <c r="BH2079" s="61" t="s">
        <v>71</v>
      </c>
      <c r="BI2079" t="e">
        <f>+VLOOKUP(AG2079,Sheet4!A:A,1,FALSE())</f>
        <v>#N/A</v>
      </c>
      <c r="BN2079" s="62">
        <f t="shared" si="151"/>
        <v>0</v>
      </c>
      <c r="BO2079" t="s">
        <v>1103</v>
      </c>
    </row>
    <row r="2080" spans="1:67" ht="12.75" hidden="1" customHeight="1" x14ac:dyDescent="0.3">
      <c r="A2080" s="60">
        <v>46114</v>
      </c>
      <c r="B2080" t="s">
        <v>80</v>
      </c>
      <c r="F2080">
        <v>25</v>
      </c>
      <c r="G2080">
        <v>25</v>
      </c>
      <c r="H2080" s="22">
        <v>0</v>
      </c>
      <c r="I2080" s="22">
        <v>0</v>
      </c>
      <c r="J2080" s="22">
        <f t="shared" si="150"/>
        <v>-25</v>
      </c>
      <c r="K2080" s="22">
        <f t="shared" si="152"/>
        <v>0</v>
      </c>
      <c r="L2080" s="22"/>
      <c r="R2080" t="s">
        <v>81</v>
      </c>
      <c r="V2080">
        <v>2601224</v>
      </c>
      <c r="W2080" t="s">
        <v>1100</v>
      </c>
      <c r="X2080" t="s">
        <v>66</v>
      </c>
      <c r="Y2080" t="s">
        <v>946</v>
      </c>
      <c r="Z2080" t="s">
        <v>1106</v>
      </c>
      <c r="AG2080" t="s">
        <v>1100</v>
      </c>
      <c r="AH2080" t="s">
        <v>1102</v>
      </c>
      <c r="AI2080" t="s">
        <v>949</v>
      </c>
      <c r="AJ2080">
        <v>878543976</v>
      </c>
      <c r="AN2080">
        <v>260001</v>
      </c>
      <c r="BB2080" s="22">
        <v>-25</v>
      </c>
      <c r="BF2080">
        <f t="shared" si="148"/>
        <v>0</v>
      </c>
      <c r="BG2080" s="22">
        <f t="shared" si="149"/>
        <v>0</v>
      </c>
      <c r="BH2080" s="61" t="s">
        <v>71</v>
      </c>
      <c r="BI2080" t="e">
        <f>+VLOOKUP(AG2080,Sheet4!A:A,1,FALSE())</f>
        <v>#N/A</v>
      </c>
      <c r="BN2080" s="62">
        <f t="shared" si="151"/>
        <v>0</v>
      </c>
      <c r="BO2080" t="s">
        <v>1103</v>
      </c>
    </row>
    <row r="2081" spans="1:68" ht="12.75" hidden="1" customHeight="1" x14ac:dyDescent="0.3">
      <c r="A2081" s="60">
        <v>46114</v>
      </c>
      <c r="B2081" t="s">
        <v>80</v>
      </c>
      <c r="F2081">
        <v>112.5</v>
      </c>
      <c r="G2081">
        <v>112.5</v>
      </c>
      <c r="H2081" s="22">
        <v>0</v>
      </c>
      <c r="I2081" s="22">
        <v>0</v>
      </c>
      <c r="J2081" s="22">
        <f t="shared" si="150"/>
        <v>-112.5</v>
      </c>
      <c r="K2081" s="22">
        <f t="shared" si="152"/>
        <v>0</v>
      </c>
      <c r="L2081" s="22"/>
      <c r="R2081" t="s">
        <v>81</v>
      </c>
      <c r="V2081">
        <v>2601224</v>
      </c>
      <c r="W2081" t="s">
        <v>1100</v>
      </c>
      <c r="X2081" t="s">
        <v>66</v>
      </c>
      <c r="Y2081" t="s">
        <v>946</v>
      </c>
      <c r="Z2081" t="s">
        <v>947</v>
      </c>
      <c r="AG2081" t="s">
        <v>1100</v>
      </c>
      <c r="AH2081" t="s">
        <v>1102</v>
      </c>
      <c r="AI2081" t="s">
        <v>949</v>
      </c>
      <c r="AJ2081">
        <v>878543976</v>
      </c>
      <c r="AN2081">
        <v>260001</v>
      </c>
      <c r="BB2081" s="22">
        <v>-112.5</v>
      </c>
      <c r="BF2081">
        <f t="shared" si="148"/>
        <v>0</v>
      </c>
      <c r="BG2081" s="22">
        <f t="shared" si="149"/>
        <v>0</v>
      </c>
      <c r="BH2081" s="61" t="s">
        <v>71</v>
      </c>
      <c r="BI2081" t="e">
        <f>+VLOOKUP(AG2081,Sheet4!A:A,1,FALSE())</f>
        <v>#N/A</v>
      </c>
      <c r="BN2081" s="62">
        <f t="shared" si="151"/>
        <v>0</v>
      </c>
      <c r="BO2081" t="s">
        <v>1103</v>
      </c>
    </row>
    <row r="2082" spans="1:68" ht="12.75" hidden="1" customHeight="1" x14ac:dyDescent="0.3">
      <c r="A2082" s="60">
        <v>46114</v>
      </c>
      <c r="B2082" t="s">
        <v>80</v>
      </c>
      <c r="F2082">
        <v>162.5</v>
      </c>
      <c r="G2082">
        <v>162.5</v>
      </c>
      <c r="H2082" s="22">
        <v>0</v>
      </c>
      <c r="I2082" s="22">
        <v>0</v>
      </c>
      <c r="J2082" s="22">
        <f t="shared" si="150"/>
        <v>-162.5</v>
      </c>
      <c r="K2082" s="22">
        <f t="shared" si="152"/>
        <v>0</v>
      </c>
      <c r="L2082" s="22"/>
      <c r="R2082" t="s">
        <v>81</v>
      </c>
      <c r="V2082">
        <v>2601224</v>
      </c>
      <c r="W2082" t="s">
        <v>1100</v>
      </c>
      <c r="X2082" t="s">
        <v>66</v>
      </c>
      <c r="Y2082" t="s">
        <v>946</v>
      </c>
      <c r="Z2082" t="s">
        <v>1107</v>
      </c>
      <c r="AG2082" t="s">
        <v>1100</v>
      </c>
      <c r="AH2082" t="s">
        <v>1102</v>
      </c>
      <c r="AI2082" t="s">
        <v>949</v>
      </c>
      <c r="AJ2082">
        <v>878543976</v>
      </c>
      <c r="AN2082">
        <v>260001</v>
      </c>
      <c r="BB2082" s="22">
        <v>-162.5</v>
      </c>
      <c r="BF2082">
        <f t="shared" si="148"/>
        <v>0</v>
      </c>
      <c r="BG2082" s="22">
        <f t="shared" si="149"/>
        <v>0</v>
      </c>
      <c r="BH2082" s="61" t="s">
        <v>71</v>
      </c>
      <c r="BI2082" t="e">
        <f>+VLOOKUP(AG2082,Sheet4!A:A,1,FALSE())</f>
        <v>#N/A</v>
      </c>
      <c r="BN2082" s="62">
        <f t="shared" si="151"/>
        <v>0</v>
      </c>
      <c r="BO2082" t="s">
        <v>1103</v>
      </c>
    </row>
    <row r="2083" spans="1:68" ht="12.75" hidden="1" customHeight="1" x14ac:dyDescent="0.3">
      <c r="A2083" s="60">
        <v>46114</v>
      </c>
      <c r="B2083" t="s">
        <v>80</v>
      </c>
      <c r="F2083">
        <v>12.5</v>
      </c>
      <c r="G2083">
        <v>12.5</v>
      </c>
      <c r="H2083" s="22">
        <v>0</v>
      </c>
      <c r="I2083" s="22">
        <v>0</v>
      </c>
      <c r="J2083" s="22">
        <f t="shared" si="150"/>
        <v>-12.5</v>
      </c>
      <c r="K2083" s="22">
        <f t="shared" si="152"/>
        <v>0</v>
      </c>
      <c r="L2083" s="22"/>
      <c r="R2083" t="s">
        <v>81</v>
      </c>
      <c r="V2083">
        <v>2601224</v>
      </c>
      <c r="W2083" t="s">
        <v>1100</v>
      </c>
      <c r="X2083" t="s">
        <v>66</v>
      </c>
      <c r="Y2083" t="s">
        <v>946</v>
      </c>
      <c r="Z2083" t="s">
        <v>1108</v>
      </c>
      <c r="AG2083" t="s">
        <v>1100</v>
      </c>
      <c r="AH2083" t="s">
        <v>1102</v>
      </c>
      <c r="AI2083" t="s">
        <v>949</v>
      </c>
      <c r="AJ2083">
        <v>878543976</v>
      </c>
      <c r="AN2083">
        <v>260001</v>
      </c>
      <c r="BB2083" s="22">
        <v>-12.5</v>
      </c>
      <c r="BF2083">
        <f t="shared" si="148"/>
        <v>0</v>
      </c>
      <c r="BG2083" s="22">
        <f t="shared" si="149"/>
        <v>0</v>
      </c>
      <c r="BH2083" s="61" t="s">
        <v>71</v>
      </c>
      <c r="BI2083" t="e">
        <f>+VLOOKUP(AG2083,Sheet4!A:A,1,FALSE())</f>
        <v>#N/A</v>
      </c>
      <c r="BN2083" s="62">
        <f t="shared" si="151"/>
        <v>0</v>
      </c>
      <c r="BO2083" t="s">
        <v>1103</v>
      </c>
    </row>
    <row r="2084" spans="1:68" ht="12.75" hidden="1" customHeight="1" x14ac:dyDescent="0.3">
      <c r="A2084" s="60">
        <v>46114</v>
      </c>
      <c r="B2084" t="s">
        <v>80</v>
      </c>
      <c r="F2084">
        <v>12.5</v>
      </c>
      <c r="G2084">
        <v>12.5</v>
      </c>
      <c r="H2084" s="22">
        <v>0</v>
      </c>
      <c r="I2084" s="22">
        <v>0</v>
      </c>
      <c r="J2084" s="22">
        <f t="shared" si="150"/>
        <v>-12.5</v>
      </c>
      <c r="K2084" s="22">
        <f t="shared" si="152"/>
        <v>0</v>
      </c>
      <c r="L2084" s="22"/>
      <c r="R2084" t="s">
        <v>81</v>
      </c>
      <c r="V2084">
        <v>2601224</v>
      </c>
      <c r="W2084" t="s">
        <v>1100</v>
      </c>
      <c r="X2084" t="s">
        <v>66</v>
      </c>
      <c r="Y2084" t="s">
        <v>946</v>
      </c>
      <c r="Z2084" t="s">
        <v>1109</v>
      </c>
      <c r="AG2084" t="s">
        <v>1100</v>
      </c>
      <c r="AH2084" t="s">
        <v>1102</v>
      </c>
      <c r="AI2084" t="s">
        <v>949</v>
      </c>
      <c r="AJ2084">
        <v>878543976</v>
      </c>
      <c r="AN2084">
        <v>260001</v>
      </c>
      <c r="BB2084" s="22">
        <v>-12.5</v>
      </c>
      <c r="BF2084">
        <f t="shared" si="148"/>
        <v>0</v>
      </c>
      <c r="BG2084" s="22">
        <f t="shared" si="149"/>
        <v>0</v>
      </c>
      <c r="BH2084" s="61" t="s">
        <v>71</v>
      </c>
      <c r="BI2084" t="e">
        <f>+VLOOKUP(AG2084,Sheet4!A:A,1,FALSE())</f>
        <v>#N/A</v>
      </c>
      <c r="BN2084" s="62">
        <f t="shared" si="151"/>
        <v>0</v>
      </c>
      <c r="BO2084" t="s">
        <v>1103</v>
      </c>
    </row>
    <row r="2085" spans="1:68" ht="12.75" hidden="1" customHeight="1" x14ac:dyDescent="0.3">
      <c r="A2085" s="60">
        <v>46114</v>
      </c>
      <c r="B2085" t="s">
        <v>80</v>
      </c>
      <c r="F2085">
        <v>12.5</v>
      </c>
      <c r="G2085">
        <v>12.5</v>
      </c>
      <c r="H2085" s="22">
        <v>0</v>
      </c>
      <c r="I2085" s="22">
        <v>0</v>
      </c>
      <c r="J2085" s="22">
        <f t="shared" si="150"/>
        <v>-12.5</v>
      </c>
      <c r="K2085" s="22">
        <f t="shared" si="152"/>
        <v>0</v>
      </c>
      <c r="L2085" s="22"/>
      <c r="R2085" t="s">
        <v>81</v>
      </c>
      <c r="V2085">
        <v>2601224</v>
      </c>
      <c r="W2085" t="s">
        <v>1100</v>
      </c>
      <c r="X2085" t="s">
        <v>66</v>
      </c>
      <c r="Y2085" t="s">
        <v>946</v>
      </c>
      <c r="Z2085" t="s">
        <v>1045</v>
      </c>
      <c r="AG2085" t="s">
        <v>1100</v>
      </c>
      <c r="AH2085" t="s">
        <v>1102</v>
      </c>
      <c r="AI2085" t="s">
        <v>949</v>
      </c>
      <c r="AJ2085">
        <v>878543976</v>
      </c>
      <c r="AN2085">
        <v>260001</v>
      </c>
      <c r="BB2085" s="22">
        <v>-12.5</v>
      </c>
      <c r="BF2085">
        <f t="shared" si="148"/>
        <v>0</v>
      </c>
      <c r="BG2085" s="22">
        <f t="shared" si="149"/>
        <v>0</v>
      </c>
      <c r="BH2085" s="61" t="s">
        <v>71</v>
      </c>
      <c r="BI2085" t="e">
        <f>+VLOOKUP(AG2085,Sheet4!A:A,1,FALSE())</f>
        <v>#N/A</v>
      </c>
      <c r="BN2085" s="62">
        <f t="shared" si="151"/>
        <v>0</v>
      </c>
      <c r="BO2085" t="s">
        <v>1103</v>
      </c>
    </row>
    <row r="2086" spans="1:68" ht="12.75" hidden="1" customHeight="1" x14ac:dyDescent="0.3">
      <c r="A2086" s="60">
        <v>46114</v>
      </c>
      <c r="B2086" t="s">
        <v>82</v>
      </c>
      <c r="F2086" s="63">
        <v>6</v>
      </c>
      <c r="G2086">
        <v>3</v>
      </c>
      <c r="H2086" s="22">
        <v>0</v>
      </c>
      <c r="I2086" s="22">
        <v>0</v>
      </c>
      <c r="J2086" s="22">
        <f t="shared" si="150"/>
        <v>-3</v>
      </c>
      <c r="K2086" s="22"/>
      <c r="L2086" s="22"/>
      <c r="R2086" t="s">
        <v>83</v>
      </c>
      <c r="V2086">
        <v>2601224</v>
      </c>
      <c r="W2086" t="s">
        <v>1100</v>
      </c>
      <c r="X2086" t="s">
        <v>66</v>
      </c>
      <c r="Y2086" t="s">
        <v>946</v>
      </c>
      <c r="Z2086" t="s">
        <v>1101</v>
      </c>
      <c r="AG2086" t="s">
        <v>1100</v>
      </c>
      <c r="AH2086" t="s">
        <v>1102</v>
      </c>
      <c r="AI2086" t="s">
        <v>949</v>
      </c>
      <c r="AJ2086">
        <v>878543976</v>
      </c>
      <c r="AN2086">
        <v>260001</v>
      </c>
      <c r="BB2086" s="22">
        <v>-6</v>
      </c>
      <c r="BF2086">
        <f t="shared" si="148"/>
        <v>0</v>
      </c>
      <c r="BG2086" s="22">
        <f t="shared" si="149"/>
        <v>0</v>
      </c>
      <c r="BH2086" s="61" t="s">
        <v>71</v>
      </c>
      <c r="BI2086" t="e">
        <f>+VLOOKUP(AG2086,Sheet4!A:A,1,FALSE())</f>
        <v>#N/A</v>
      </c>
      <c r="BN2086" s="62">
        <f t="shared" si="151"/>
        <v>0</v>
      </c>
      <c r="BO2086" t="s">
        <v>1103</v>
      </c>
    </row>
    <row r="2087" spans="1:68" ht="12.75" hidden="1" customHeight="1" x14ac:dyDescent="0.3">
      <c r="A2087" s="60">
        <v>46114</v>
      </c>
      <c r="B2087" t="s">
        <v>82</v>
      </c>
      <c r="F2087" s="63">
        <v>3</v>
      </c>
      <c r="G2087">
        <v>1.5</v>
      </c>
      <c r="H2087" s="22">
        <v>0</v>
      </c>
      <c r="I2087" s="22">
        <v>0</v>
      </c>
      <c r="J2087" s="22">
        <f t="shared" si="150"/>
        <v>-1.5</v>
      </c>
      <c r="K2087" s="22"/>
      <c r="L2087" s="22"/>
      <c r="R2087" t="s">
        <v>83</v>
      </c>
      <c r="V2087">
        <v>2601224</v>
      </c>
      <c r="W2087" t="s">
        <v>1100</v>
      </c>
      <c r="X2087" t="s">
        <v>66</v>
      </c>
      <c r="Y2087" t="s">
        <v>946</v>
      </c>
      <c r="Z2087" t="s">
        <v>1104</v>
      </c>
      <c r="AG2087" t="s">
        <v>1100</v>
      </c>
      <c r="AH2087" t="s">
        <v>1102</v>
      </c>
      <c r="AI2087" t="s">
        <v>949</v>
      </c>
      <c r="AJ2087">
        <v>878543976</v>
      </c>
      <c r="AN2087">
        <v>260001</v>
      </c>
      <c r="BB2087" s="22">
        <v>-3</v>
      </c>
      <c r="BF2087">
        <f t="shared" si="148"/>
        <v>0</v>
      </c>
      <c r="BG2087" s="22">
        <f t="shared" si="149"/>
        <v>0</v>
      </c>
      <c r="BH2087" s="61" t="s">
        <v>71</v>
      </c>
      <c r="BI2087" t="e">
        <f>+VLOOKUP(AG2087,Sheet4!A:A,1,FALSE())</f>
        <v>#N/A</v>
      </c>
      <c r="BN2087" s="62">
        <f t="shared" si="151"/>
        <v>0</v>
      </c>
      <c r="BO2087" t="s">
        <v>1103</v>
      </c>
    </row>
    <row r="2088" spans="1:68" ht="12.75" hidden="1" customHeight="1" x14ac:dyDescent="0.3">
      <c r="A2088" s="60">
        <v>46114</v>
      </c>
      <c r="B2088" t="s">
        <v>82</v>
      </c>
      <c r="F2088" s="63">
        <v>12</v>
      </c>
      <c r="G2088">
        <v>6</v>
      </c>
      <c r="H2088" s="22">
        <v>0</v>
      </c>
      <c r="I2088" s="22">
        <v>0</v>
      </c>
      <c r="J2088" s="22">
        <f t="shared" si="150"/>
        <v>-6</v>
      </c>
      <c r="K2088" s="22"/>
      <c r="L2088" s="22"/>
      <c r="R2088" t="s">
        <v>83</v>
      </c>
      <c r="V2088">
        <v>2601224</v>
      </c>
      <c r="W2088" t="s">
        <v>1100</v>
      </c>
      <c r="X2088" t="s">
        <v>66</v>
      </c>
      <c r="Y2088" t="s">
        <v>946</v>
      </c>
      <c r="Z2088" t="s">
        <v>1105</v>
      </c>
      <c r="AG2088" t="s">
        <v>1100</v>
      </c>
      <c r="AH2088" t="s">
        <v>1102</v>
      </c>
      <c r="AI2088" t="s">
        <v>949</v>
      </c>
      <c r="AJ2088">
        <v>878543976</v>
      </c>
      <c r="AN2088">
        <v>260001</v>
      </c>
      <c r="BB2088" s="22">
        <v>-12</v>
      </c>
      <c r="BF2088">
        <f t="shared" si="148"/>
        <v>0</v>
      </c>
      <c r="BG2088" s="22">
        <f t="shared" si="149"/>
        <v>0</v>
      </c>
      <c r="BH2088" s="61" t="s">
        <v>71</v>
      </c>
      <c r="BI2088" t="e">
        <f>+VLOOKUP(AG2088,Sheet4!A:A,1,FALSE())</f>
        <v>#N/A</v>
      </c>
      <c r="BN2088" s="62">
        <f t="shared" si="151"/>
        <v>0</v>
      </c>
      <c r="BO2088" t="s">
        <v>1103</v>
      </c>
    </row>
    <row r="2089" spans="1:68" ht="12.75" hidden="1" customHeight="1" x14ac:dyDescent="0.3">
      <c r="A2089" s="60">
        <v>46114</v>
      </c>
      <c r="B2089" t="s">
        <v>82</v>
      </c>
      <c r="F2089" s="63">
        <v>6</v>
      </c>
      <c r="G2089">
        <v>3</v>
      </c>
      <c r="H2089" s="22">
        <v>0</v>
      </c>
      <c r="I2089" s="22">
        <v>0</v>
      </c>
      <c r="J2089" s="22">
        <f t="shared" si="150"/>
        <v>-3</v>
      </c>
      <c r="K2089" s="22"/>
      <c r="L2089" s="22"/>
      <c r="R2089" t="s">
        <v>83</v>
      </c>
      <c r="V2089">
        <v>2601224</v>
      </c>
      <c r="W2089" t="s">
        <v>1100</v>
      </c>
      <c r="X2089" t="s">
        <v>66</v>
      </c>
      <c r="Y2089" t="s">
        <v>946</v>
      </c>
      <c r="Z2089" t="s">
        <v>947</v>
      </c>
      <c r="AG2089" t="s">
        <v>1100</v>
      </c>
      <c r="AH2089" t="s">
        <v>1102</v>
      </c>
      <c r="AI2089" t="s">
        <v>949</v>
      </c>
      <c r="AJ2089">
        <v>878543976</v>
      </c>
      <c r="AN2089">
        <v>260001</v>
      </c>
      <c r="BB2089" s="22">
        <v>-6</v>
      </c>
      <c r="BF2089">
        <f t="shared" si="148"/>
        <v>0</v>
      </c>
      <c r="BG2089" s="22">
        <f t="shared" si="149"/>
        <v>0</v>
      </c>
      <c r="BH2089" s="61" t="s">
        <v>71</v>
      </c>
      <c r="BI2089" t="e">
        <f>+VLOOKUP(AG2089,Sheet4!A:A,1,FALSE())</f>
        <v>#N/A</v>
      </c>
      <c r="BN2089" s="62">
        <f t="shared" si="151"/>
        <v>0</v>
      </c>
      <c r="BO2089" t="s">
        <v>1103</v>
      </c>
    </row>
    <row r="2090" spans="1:68" ht="12.75" hidden="1" customHeight="1" x14ac:dyDescent="0.3">
      <c r="A2090" s="60">
        <v>46114</v>
      </c>
      <c r="B2090" t="s">
        <v>82</v>
      </c>
      <c r="F2090" s="63">
        <v>9</v>
      </c>
      <c r="G2090">
        <v>4.5</v>
      </c>
      <c r="H2090" s="22">
        <v>0</v>
      </c>
      <c r="I2090" s="22">
        <v>0</v>
      </c>
      <c r="J2090" s="22">
        <f t="shared" si="150"/>
        <v>-4.5</v>
      </c>
      <c r="K2090" s="22"/>
      <c r="L2090" s="22"/>
      <c r="R2090" t="s">
        <v>83</v>
      </c>
      <c r="V2090">
        <v>2601224</v>
      </c>
      <c r="W2090" t="s">
        <v>1100</v>
      </c>
      <c r="X2090" t="s">
        <v>66</v>
      </c>
      <c r="Y2090" t="s">
        <v>946</v>
      </c>
      <c r="Z2090" t="s">
        <v>1107</v>
      </c>
      <c r="AG2090" t="s">
        <v>1100</v>
      </c>
      <c r="AH2090" t="s">
        <v>1102</v>
      </c>
      <c r="AI2090" t="s">
        <v>949</v>
      </c>
      <c r="AJ2090">
        <v>878543976</v>
      </c>
      <c r="AN2090">
        <v>260001</v>
      </c>
      <c r="BB2090" s="22">
        <v>-9</v>
      </c>
      <c r="BF2090">
        <f t="shared" si="148"/>
        <v>0</v>
      </c>
      <c r="BG2090" s="22">
        <f t="shared" si="149"/>
        <v>0</v>
      </c>
      <c r="BH2090" s="61" t="s">
        <v>71</v>
      </c>
      <c r="BI2090" t="e">
        <f>+VLOOKUP(AG2090,Sheet4!A:A,1,FALSE())</f>
        <v>#N/A</v>
      </c>
      <c r="BN2090" s="62">
        <f t="shared" si="151"/>
        <v>0</v>
      </c>
      <c r="BO2090" t="s">
        <v>1103</v>
      </c>
    </row>
    <row r="2091" spans="1:68" ht="12.75" hidden="1" customHeight="1" x14ac:dyDescent="0.3">
      <c r="A2091" s="60">
        <v>46114</v>
      </c>
      <c r="B2091" t="s">
        <v>84</v>
      </c>
      <c r="F2091">
        <v>100</v>
      </c>
      <c r="G2091">
        <v>100</v>
      </c>
      <c r="H2091" s="22">
        <v>0</v>
      </c>
      <c r="I2091" s="22">
        <v>0</v>
      </c>
      <c r="J2091" s="22">
        <f t="shared" si="150"/>
        <v>-100</v>
      </c>
      <c r="K2091" s="22"/>
      <c r="L2091" s="22">
        <f>I2091/50</f>
        <v>0</v>
      </c>
      <c r="R2091" t="s">
        <v>85</v>
      </c>
      <c r="V2091">
        <v>2601224</v>
      </c>
      <c r="W2091" t="s">
        <v>1100</v>
      </c>
      <c r="X2091" t="s">
        <v>66</v>
      </c>
      <c r="Y2091" t="s">
        <v>946</v>
      </c>
      <c r="Z2091" t="s">
        <v>1101</v>
      </c>
      <c r="AG2091" t="s">
        <v>1100</v>
      </c>
      <c r="AH2091" t="s">
        <v>1102</v>
      </c>
      <c r="AI2091" t="s">
        <v>949</v>
      </c>
      <c r="AJ2091">
        <v>878543976</v>
      </c>
      <c r="AN2091">
        <v>260001</v>
      </c>
      <c r="BB2091" s="22">
        <v>-100</v>
      </c>
      <c r="BF2091">
        <f t="shared" si="148"/>
        <v>0</v>
      </c>
      <c r="BG2091" s="22">
        <f t="shared" si="149"/>
        <v>0</v>
      </c>
      <c r="BH2091" s="61" t="s">
        <v>71</v>
      </c>
      <c r="BI2091" t="e">
        <f>+VLOOKUP(AG2091,Sheet4!A:A,1,FALSE())</f>
        <v>#N/A</v>
      </c>
      <c r="BN2091" s="62">
        <f t="shared" si="151"/>
        <v>0</v>
      </c>
      <c r="BO2091" t="s">
        <v>1103</v>
      </c>
    </row>
    <row r="2092" spans="1:68" ht="12.75" hidden="1" customHeight="1" x14ac:dyDescent="0.3">
      <c r="A2092" s="60">
        <v>46114</v>
      </c>
      <c r="B2092" t="s">
        <v>84</v>
      </c>
      <c r="F2092">
        <v>50</v>
      </c>
      <c r="G2092">
        <v>50</v>
      </c>
      <c r="H2092" s="22">
        <v>0</v>
      </c>
      <c r="I2092" s="22">
        <v>0</v>
      </c>
      <c r="J2092" s="22">
        <f t="shared" si="150"/>
        <v>-50</v>
      </c>
      <c r="K2092" s="22"/>
      <c r="L2092" s="22">
        <f>I2092/50</f>
        <v>0</v>
      </c>
      <c r="R2092" t="s">
        <v>85</v>
      </c>
      <c r="V2092">
        <v>2601224</v>
      </c>
      <c r="W2092" t="s">
        <v>1100</v>
      </c>
      <c r="X2092" t="s">
        <v>66</v>
      </c>
      <c r="Y2092" t="s">
        <v>946</v>
      </c>
      <c r="Z2092" t="s">
        <v>1104</v>
      </c>
      <c r="AG2092" t="s">
        <v>1100</v>
      </c>
      <c r="AH2092" t="s">
        <v>1102</v>
      </c>
      <c r="AI2092" t="s">
        <v>949</v>
      </c>
      <c r="AJ2092">
        <v>878543976</v>
      </c>
      <c r="AN2092">
        <v>260001</v>
      </c>
      <c r="BB2092" s="22">
        <v>-50</v>
      </c>
      <c r="BF2092">
        <f t="shared" si="148"/>
        <v>0</v>
      </c>
      <c r="BG2092" s="22">
        <f t="shared" si="149"/>
        <v>0</v>
      </c>
      <c r="BH2092" s="61" t="s">
        <v>71</v>
      </c>
      <c r="BI2092" t="e">
        <f>+VLOOKUP(AG2092,Sheet4!A:A,1,FALSE())</f>
        <v>#N/A</v>
      </c>
      <c r="BN2092" s="62">
        <f t="shared" si="151"/>
        <v>0</v>
      </c>
      <c r="BO2092" t="s">
        <v>1103</v>
      </c>
    </row>
    <row r="2093" spans="1:68" ht="12.75" hidden="1" customHeight="1" x14ac:dyDescent="0.3">
      <c r="A2093" s="60">
        <v>46114</v>
      </c>
      <c r="B2093" t="s">
        <v>84</v>
      </c>
      <c r="F2093">
        <v>200</v>
      </c>
      <c r="G2093">
        <v>200</v>
      </c>
      <c r="H2093" s="22">
        <v>0</v>
      </c>
      <c r="I2093" s="22">
        <v>0</v>
      </c>
      <c r="J2093" s="22">
        <f t="shared" si="150"/>
        <v>-200</v>
      </c>
      <c r="K2093" s="22"/>
      <c r="L2093" s="22">
        <f>I2093/50</f>
        <v>0</v>
      </c>
      <c r="R2093" t="s">
        <v>85</v>
      </c>
      <c r="V2093">
        <v>2601224</v>
      </c>
      <c r="W2093" t="s">
        <v>1100</v>
      </c>
      <c r="X2093" t="s">
        <v>66</v>
      </c>
      <c r="Y2093" t="s">
        <v>946</v>
      </c>
      <c r="Z2093" t="s">
        <v>1105</v>
      </c>
      <c r="AG2093" t="s">
        <v>1100</v>
      </c>
      <c r="AH2093" t="s">
        <v>1102</v>
      </c>
      <c r="AI2093" t="s">
        <v>949</v>
      </c>
      <c r="AJ2093">
        <v>878543976</v>
      </c>
      <c r="AN2093">
        <v>260001</v>
      </c>
      <c r="BB2093" s="22">
        <v>-200</v>
      </c>
      <c r="BF2093">
        <f t="shared" si="148"/>
        <v>0</v>
      </c>
      <c r="BG2093" s="22">
        <f t="shared" si="149"/>
        <v>0</v>
      </c>
      <c r="BH2093" s="61" t="s">
        <v>71</v>
      </c>
      <c r="BI2093" t="e">
        <f>+VLOOKUP(AG2093,Sheet4!A:A,1,FALSE())</f>
        <v>#N/A</v>
      </c>
      <c r="BN2093" s="62">
        <f t="shared" si="151"/>
        <v>0</v>
      </c>
      <c r="BO2093" t="s">
        <v>1103</v>
      </c>
    </row>
    <row r="2094" spans="1:68" ht="12.75" hidden="1" customHeight="1" x14ac:dyDescent="0.3">
      <c r="A2094" s="60">
        <v>46114</v>
      </c>
      <c r="B2094" t="s">
        <v>84</v>
      </c>
      <c r="F2094">
        <v>100</v>
      </c>
      <c r="G2094">
        <v>100</v>
      </c>
      <c r="H2094" s="22">
        <v>0</v>
      </c>
      <c r="I2094" s="22">
        <v>0</v>
      </c>
      <c r="J2094" s="22">
        <f t="shared" si="150"/>
        <v>-100</v>
      </c>
      <c r="K2094" s="22"/>
      <c r="L2094" s="22">
        <f>I2094/50</f>
        <v>0</v>
      </c>
      <c r="R2094" t="s">
        <v>85</v>
      </c>
      <c r="V2094">
        <v>2601224</v>
      </c>
      <c r="W2094" t="s">
        <v>1100</v>
      </c>
      <c r="X2094" t="s">
        <v>66</v>
      </c>
      <c r="Y2094" t="s">
        <v>946</v>
      </c>
      <c r="Z2094" t="s">
        <v>947</v>
      </c>
      <c r="AG2094" t="s">
        <v>1100</v>
      </c>
      <c r="AH2094" t="s">
        <v>1102</v>
      </c>
      <c r="AI2094" t="s">
        <v>949</v>
      </c>
      <c r="AJ2094">
        <v>878543976</v>
      </c>
      <c r="AN2094">
        <v>260001</v>
      </c>
      <c r="BB2094" s="22">
        <v>-100</v>
      </c>
      <c r="BF2094">
        <f t="shared" si="148"/>
        <v>0</v>
      </c>
      <c r="BG2094" s="22">
        <f t="shared" si="149"/>
        <v>0</v>
      </c>
      <c r="BH2094" s="61" t="s">
        <v>71</v>
      </c>
      <c r="BI2094" t="e">
        <f>+VLOOKUP(AG2094,Sheet4!A:A,1,FALSE())</f>
        <v>#N/A</v>
      </c>
      <c r="BN2094" s="62">
        <f t="shared" si="151"/>
        <v>0</v>
      </c>
      <c r="BO2094" t="s">
        <v>1103</v>
      </c>
    </row>
    <row r="2095" spans="1:68" ht="12.75" hidden="1" customHeight="1" x14ac:dyDescent="0.3">
      <c r="A2095" s="60">
        <v>46114</v>
      </c>
      <c r="B2095" t="s">
        <v>84</v>
      </c>
      <c r="F2095">
        <v>150</v>
      </c>
      <c r="G2095">
        <v>150</v>
      </c>
      <c r="H2095" s="22">
        <v>0</v>
      </c>
      <c r="I2095" s="22">
        <v>0</v>
      </c>
      <c r="J2095" s="22">
        <f t="shared" si="150"/>
        <v>-150</v>
      </c>
      <c r="K2095" s="22"/>
      <c r="L2095" s="22">
        <f>I2095/50</f>
        <v>0</v>
      </c>
      <c r="R2095" t="s">
        <v>85</v>
      </c>
      <c r="V2095">
        <v>2601224</v>
      </c>
      <c r="W2095" t="s">
        <v>1100</v>
      </c>
      <c r="X2095" t="s">
        <v>66</v>
      </c>
      <c r="Y2095" t="s">
        <v>946</v>
      </c>
      <c r="Z2095" t="s">
        <v>1107</v>
      </c>
      <c r="AG2095" t="s">
        <v>1100</v>
      </c>
      <c r="AH2095" t="s">
        <v>1102</v>
      </c>
      <c r="AI2095" t="s">
        <v>949</v>
      </c>
      <c r="AJ2095">
        <v>878543976</v>
      </c>
      <c r="AN2095">
        <v>260001</v>
      </c>
      <c r="BB2095" s="22">
        <v>-150</v>
      </c>
      <c r="BF2095">
        <f t="shared" si="148"/>
        <v>0</v>
      </c>
      <c r="BG2095" s="22">
        <f t="shared" si="149"/>
        <v>0</v>
      </c>
      <c r="BH2095" s="61" t="s">
        <v>71</v>
      </c>
      <c r="BI2095" t="e">
        <f>+VLOOKUP(AG2095,Sheet4!A:A,1,FALSE())</f>
        <v>#N/A</v>
      </c>
      <c r="BN2095" s="62">
        <f t="shared" si="151"/>
        <v>0</v>
      </c>
      <c r="BO2095" t="s">
        <v>1103</v>
      </c>
    </row>
    <row r="2096" spans="1:68" ht="12.75" customHeight="1" x14ac:dyDescent="0.3">
      <c r="A2096" s="60">
        <v>46114</v>
      </c>
      <c r="B2096" t="s">
        <v>63</v>
      </c>
      <c r="F2096">
        <v>315</v>
      </c>
      <c r="G2096">
        <v>315</v>
      </c>
      <c r="H2096">
        <v>315</v>
      </c>
      <c r="I2096">
        <v>315</v>
      </c>
      <c r="J2096" s="22">
        <v>0</v>
      </c>
      <c r="R2096" t="s">
        <v>64</v>
      </c>
      <c r="V2096">
        <v>2601225</v>
      </c>
      <c r="W2096" t="s">
        <v>1110</v>
      </c>
      <c r="X2096" t="s">
        <v>94</v>
      </c>
      <c r="Y2096" t="s">
        <v>231</v>
      </c>
      <c r="Z2096" t="s">
        <v>1111</v>
      </c>
      <c r="AG2096" t="s">
        <v>1110</v>
      </c>
      <c r="AH2096" t="s">
        <v>1112</v>
      </c>
      <c r="AI2096" t="s">
        <v>234</v>
      </c>
      <c r="AJ2096">
        <v>847389056</v>
      </c>
      <c r="AN2096">
        <v>260001</v>
      </c>
      <c r="BD2096" s="64">
        <v>315</v>
      </c>
      <c r="BF2096">
        <f t="shared" si="148"/>
        <v>315</v>
      </c>
      <c r="BG2096" s="22">
        <f t="shared" si="149"/>
        <v>0</v>
      </c>
      <c r="BH2096" s="65" t="s">
        <v>99</v>
      </c>
      <c r="BI2096" t="e">
        <f>+VLOOKUP(AG2096,Sheet4!A:A,1,FALSE())</f>
        <v>#N/A</v>
      </c>
      <c r="BN2096" s="62">
        <v>0</v>
      </c>
      <c r="BO2096" t="s">
        <v>1113</v>
      </c>
      <c r="BP2096" t="s">
        <v>73</v>
      </c>
    </row>
    <row r="2097" spans="1:68" ht="12.75" customHeight="1" x14ac:dyDescent="0.3">
      <c r="A2097" s="60">
        <v>46114</v>
      </c>
      <c r="B2097" t="s">
        <v>63</v>
      </c>
      <c r="F2097">
        <v>345</v>
      </c>
      <c r="G2097">
        <v>345</v>
      </c>
      <c r="H2097">
        <v>345</v>
      </c>
      <c r="I2097">
        <v>345</v>
      </c>
      <c r="J2097" s="22">
        <v>0</v>
      </c>
      <c r="R2097" t="s">
        <v>64</v>
      </c>
      <c r="V2097">
        <v>2601225</v>
      </c>
      <c r="W2097" t="s">
        <v>1110</v>
      </c>
      <c r="X2097" t="s">
        <v>94</v>
      </c>
      <c r="Y2097" t="s">
        <v>231</v>
      </c>
      <c r="Z2097" t="s">
        <v>1114</v>
      </c>
      <c r="AG2097" t="s">
        <v>1110</v>
      </c>
      <c r="AH2097" t="s">
        <v>1112</v>
      </c>
      <c r="AI2097" t="s">
        <v>234</v>
      </c>
      <c r="AJ2097">
        <v>847389056</v>
      </c>
      <c r="AN2097">
        <v>260001</v>
      </c>
      <c r="BE2097" s="64">
        <v>345</v>
      </c>
      <c r="BF2097">
        <f t="shared" si="148"/>
        <v>0</v>
      </c>
      <c r="BG2097" s="22">
        <f t="shared" si="149"/>
        <v>-345</v>
      </c>
      <c r="BH2097" s="66" t="s">
        <v>71</v>
      </c>
      <c r="BI2097" t="e">
        <f>+VLOOKUP(AG2097,Sheet4!A:A,1,FALSE())</f>
        <v>#N/A</v>
      </c>
      <c r="BN2097" s="62">
        <v>0</v>
      </c>
      <c r="BO2097" t="s">
        <v>1113</v>
      </c>
      <c r="BP2097" t="s">
        <v>73</v>
      </c>
    </row>
    <row r="2098" spans="1:68" ht="12.75" hidden="1" customHeight="1" x14ac:dyDescent="0.3">
      <c r="A2098" s="60">
        <v>46114</v>
      </c>
      <c r="B2098" t="s">
        <v>74</v>
      </c>
      <c r="F2098" s="63">
        <v>21</v>
      </c>
      <c r="G2098">
        <v>10.5</v>
      </c>
      <c r="H2098">
        <v>21</v>
      </c>
      <c r="I2098">
        <v>21</v>
      </c>
      <c r="J2098" s="22">
        <v>0</v>
      </c>
      <c r="R2098" t="s">
        <v>75</v>
      </c>
      <c r="V2098">
        <v>2601225</v>
      </c>
      <c r="W2098" t="s">
        <v>1110</v>
      </c>
      <c r="X2098" t="s">
        <v>94</v>
      </c>
      <c r="Y2098" t="s">
        <v>231</v>
      </c>
      <c r="Z2098" t="s">
        <v>1111</v>
      </c>
      <c r="AG2098" t="s">
        <v>1110</v>
      </c>
      <c r="AH2098" t="s">
        <v>1112</v>
      </c>
      <c r="AI2098" t="s">
        <v>234</v>
      </c>
      <c r="AJ2098">
        <v>847389056</v>
      </c>
      <c r="AN2098">
        <v>260001</v>
      </c>
      <c r="BF2098">
        <f t="shared" si="148"/>
        <v>0</v>
      </c>
      <c r="BG2098" s="22">
        <f t="shared" si="149"/>
        <v>-21</v>
      </c>
      <c r="BH2098" s="61" t="s">
        <v>71</v>
      </c>
      <c r="BI2098" t="e">
        <f>+VLOOKUP(AG2098,Sheet4!A:A,1,FALSE())</f>
        <v>#N/A</v>
      </c>
      <c r="BN2098" s="62">
        <v>0</v>
      </c>
      <c r="BO2098" t="s">
        <v>1113</v>
      </c>
    </row>
    <row r="2099" spans="1:68" ht="12.75" hidden="1" customHeight="1" x14ac:dyDescent="0.3">
      <c r="A2099" s="60">
        <v>46114</v>
      </c>
      <c r="B2099" t="s">
        <v>74</v>
      </c>
      <c r="F2099" s="63">
        <v>23</v>
      </c>
      <c r="G2099">
        <v>11.5</v>
      </c>
      <c r="H2099">
        <v>23</v>
      </c>
      <c r="I2099">
        <v>23</v>
      </c>
      <c r="J2099" s="22">
        <v>0</v>
      </c>
      <c r="R2099" t="s">
        <v>75</v>
      </c>
      <c r="V2099">
        <v>2601225</v>
      </c>
      <c r="W2099" t="s">
        <v>1110</v>
      </c>
      <c r="X2099" t="s">
        <v>94</v>
      </c>
      <c r="Y2099" t="s">
        <v>231</v>
      </c>
      <c r="Z2099" t="s">
        <v>1114</v>
      </c>
      <c r="AG2099" t="s">
        <v>1110</v>
      </c>
      <c r="AH2099" t="s">
        <v>1112</v>
      </c>
      <c r="AI2099" t="s">
        <v>234</v>
      </c>
      <c r="AJ2099">
        <v>847389056</v>
      </c>
      <c r="AN2099">
        <v>260001</v>
      </c>
      <c r="BF2099">
        <f t="shared" si="148"/>
        <v>0</v>
      </c>
      <c r="BG2099" s="22">
        <f t="shared" si="149"/>
        <v>-23</v>
      </c>
      <c r="BH2099" s="61" t="s">
        <v>71</v>
      </c>
      <c r="BI2099" t="e">
        <f>+VLOOKUP(AG2099,Sheet4!A:A,1,FALSE())</f>
        <v>#N/A</v>
      </c>
      <c r="BN2099" s="62">
        <v>0</v>
      </c>
      <c r="BO2099" t="s">
        <v>1113</v>
      </c>
    </row>
    <row r="2100" spans="1:68" ht="12.75" hidden="1" customHeight="1" x14ac:dyDescent="0.3">
      <c r="A2100" s="60">
        <v>46114</v>
      </c>
      <c r="B2100" t="s">
        <v>76</v>
      </c>
      <c r="F2100">
        <v>420</v>
      </c>
      <c r="G2100">
        <v>420</v>
      </c>
      <c r="H2100">
        <v>420</v>
      </c>
      <c r="I2100">
        <v>420</v>
      </c>
      <c r="J2100" s="22">
        <v>0</v>
      </c>
      <c r="R2100" t="s">
        <v>77</v>
      </c>
      <c r="V2100">
        <v>2601225</v>
      </c>
      <c r="W2100" t="s">
        <v>1110</v>
      </c>
      <c r="X2100" t="s">
        <v>94</v>
      </c>
      <c r="Y2100" t="s">
        <v>231</v>
      </c>
      <c r="Z2100" t="s">
        <v>1111</v>
      </c>
      <c r="AG2100" t="s">
        <v>1110</v>
      </c>
      <c r="AH2100" t="s">
        <v>1112</v>
      </c>
      <c r="AI2100" t="s">
        <v>234</v>
      </c>
      <c r="AJ2100">
        <v>847389056</v>
      </c>
      <c r="AN2100">
        <v>260001</v>
      </c>
      <c r="BF2100">
        <f t="shared" si="148"/>
        <v>0</v>
      </c>
      <c r="BG2100" s="22">
        <f t="shared" si="149"/>
        <v>-420</v>
      </c>
      <c r="BH2100" s="61" t="s">
        <v>71</v>
      </c>
      <c r="BI2100" t="e">
        <f>+VLOOKUP(AG2100,Sheet4!A:A,1,FALSE())</f>
        <v>#N/A</v>
      </c>
      <c r="BN2100" s="62">
        <v>0</v>
      </c>
      <c r="BO2100" t="s">
        <v>1113</v>
      </c>
    </row>
    <row r="2101" spans="1:68" ht="12.75" hidden="1" customHeight="1" x14ac:dyDescent="0.3">
      <c r="A2101" s="60">
        <v>46114</v>
      </c>
      <c r="B2101" t="s">
        <v>76</v>
      </c>
      <c r="F2101">
        <v>460</v>
      </c>
      <c r="G2101">
        <v>460</v>
      </c>
      <c r="H2101">
        <v>460</v>
      </c>
      <c r="I2101">
        <v>460</v>
      </c>
      <c r="J2101" s="22">
        <v>0</v>
      </c>
      <c r="R2101" t="s">
        <v>77</v>
      </c>
      <c r="V2101">
        <v>2601225</v>
      </c>
      <c r="W2101" t="s">
        <v>1110</v>
      </c>
      <c r="X2101" t="s">
        <v>94</v>
      </c>
      <c r="Y2101" t="s">
        <v>231</v>
      </c>
      <c r="Z2101" t="s">
        <v>1114</v>
      </c>
      <c r="AG2101" t="s">
        <v>1110</v>
      </c>
      <c r="AH2101" t="s">
        <v>1112</v>
      </c>
      <c r="AI2101" t="s">
        <v>234</v>
      </c>
      <c r="AJ2101">
        <v>847389056</v>
      </c>
      <c r="AN2101">
        <v>260001</v>
      </c>
      <c r="BF2101">
        <f t="shared" si="148"/>
        <v>0</v>
      </c>
      <c r="BG2101" s="22">
        <f t="shared" si="149"/>
        <v>-460</v>
      </c>
      <c r="BH2101" s="61" t="s">
        <v>71</v>
      </c>
      <c r="BI2101" t="e">
        <f>+VLOOKUP(AG2101,Sheet4!A:A,1,FALSE())</f>
        <v>#N/A</v>
      </c>
      <c r="BN2101" s="62">
        <v>0</v>
      </c>
      <c r="BO2101" t="s">
        <v>1113</v>
      </c>
    </row>
    <row r="2102" spans="1:68" ht="12.75" hidden="1" customHeight="1" x14ac:dyDescent="0.3">
      <c r="A2102" s="60">
        <v>46114</v>
      </c>
      <c r="B2102" t="s">
        <v>78</v>
      </c>
      <c r="F2102" s="63">
        <v>21</v>
      </c>
      <c r="G2102">
        <v>10.5</v>
      </c>
      <c r="H2102">
        <v>21</v>
      </c>
      <c r="I2102">
        <v>21</v>
      </c>
      <c r="J2102" s="22">
        <v>0</v>
      </c>
      <c r="R2102" t="s">
        <v>79</v>
      </c>
      <c r="V2102">
        <v>2601225</v>
      </c>
      <c r="W2102" t="s">
        <v>1110</v>
      </c>
      <c r="X2102" t="s">
        <v>94</v>
      </c>
      <c r="Y2102" t="s">
        <v>231</v>
      </c>
      <c r="Z2102" t="s">
        <v>1111</v>
      </c>
      <c r="AG2102" t="s">
        <v>1110</v>
      </c>
      <c r="AH2102" t="s">
        <v>1112</v>
      </c>
      <c r="AI2102" t="s">
        <v>234</v>
      </c>
      <c r="AJ2102">
        <v>847389056</v>
      </c>
      <c r="AN2102">
        <v>260001</v>
      </c>
      <c r="BF2102">
        <f t="shared" si="148"/>
        <v>0</v>
      </c>
      <c r="BG2102" s="22">
        <f t="shared" si="149"/>
        <v>-21</v>
      </c>
      <c r="BH2102" s="61" t="s">
        <v>71</v>
      </c>
      <c r="BI2102" t="e">
        <f>+VLOOKUP(AG2102,Sheet4!A:A,1,FALSE())</f>
        <v>#N/A</v>
      </c>
      <c r="BN2102" s="62">
        <v>0</v>
      </c>
      <c r="BO2102" t="s">
        <v>1113</v>
      </c>
    </row>
    <row r="2103" spans="1:68" ht="12.75" hidden="1" customHeight="1" x14ac:dyDescent="0.3">
      <c r="A2103" s="60">
        <v>46114</v>
      </c>
      <c r="B2103" t="s">
        <v>78</v>
      </c>
      <c r="F2103" s="63">
        <v>23</v>
      </c>
      <c r="G2103">
        <v>11.5</v>
      </c>
      <c r="H2103">
        <v>23</v>
      </c>
      <c r="I2103">
        <v>23</v>
      </c>
      <c r="J2103" s="22">
        <v>0</v>
      </c>
      <c r="R2103" t="s">
        <v>79</v>
      </c>
      <c r="V2103">
        <v>2601225</v>
      </c>
      <c r="W2103" t="s">
        <v>1110</v>
      </c>
      <c r="X2103" t="s">
        <v>94</v>
      </c>
      <c r="Y2103" t="s">
        <v>231</v>
      </c>
      <c r="Z2103" t="s">
        <v>1114</v>
      </c>
      <c r="AG2103" t="s">
        <v>1110</v>
      </c>
      <c r="AH2103" t="s">
        <v>1112</v>
      </c>
      <c r="AI2103" t="s">
        <v>234</v>
      </c>
      <c r="AJ2103">
        <v>847389056</v>
      </c>
      <c r="AN2103">
        <v>260001</v>
      </c>
      <c r="BF2103">
        <f t="shared" si="148"/>
        <v>0</v>
      </c>
      <c r="BG2103" s="22">
        <f t="shared" si="149"/>
        <v>-23</v>
      </c>
      <c r="BH2103" s="61" t="s">
        <v>71</v>
      </c>
      <c r="BI2103" t="e">
        <f>+VLOOKUP(AG2103,Sheet4!A:A,1,FALSE())</f>
        <v>#N/A</v>
      </c>
      <c r="BN2103" s="62">
        <v>0</v>
      </c>
      <c r="BO2103" t="s">
        <v>1113</v>
      </c>
    </row>
    <row r="2104" spans="1:68" ht="12.75" hidden="1" customHeight="1" x14ac:dyDescent="0.3">
      <c r="A2104" s="60">
        <v>46114</v>
      </c>
      <c r="B2104" t="s">
        <v>80</v>
      </c>
      <c r="F2104">
        <v>262.5</v>
      </c>
      <c r="G2104">
        <v>262.5</v>
      </c>
      <c r="H2104">
        <v>262.5</v>
      </c>
      <c r="I2104">
        <v>262.5</v>
      </c>
      <c r="J2104" s="22">
        <v>0</v>
      </c>
      <c r="R2104" t="s">
        <v>81</v>
      </c>
      <c r="V2104">
        <v>2601225</v>
      </c>
      <c r="W2104" t="s">
        <v>1110</v>
      </c>
      <c r="X2104" t="s">
        <v>94</v>
      </c>
      <c r="Y2104" t="s">
        <v>231</v>
      </c>
      <c r="Z2104" t="s">
        <v>1111</v>
      </c>
      <c r="AG2104" t="s">
        <v>1110</v>
      </c>
      <c r="AH2104" t="s">
        <v>1112</v>
      </c>
      <c r="AI2104" t="s">
        <v>234</v>
      </c>
      <c r="AJ2104">
        <v>847389056</v>
      </c>
      <c r="AN2104">
        <v>260001</v>
      </c>
      <c r="BD2104" s="64">
        <v>262</v>
      </c>
      <c r="BF2104">
        <f t="shared" si="148"/>
        <v>262</v>
      </c>
      <c r="BG2104" s="22">
        <f t="shared" si="149"/>
        <v>-0.5</v>
      </c>
      <c r="BH2104" s="65" t="s">
        <v>99</v>
      </c>
      <c r="BI2104" t="e">
        <f>+VLOOKUP(AG2104,Sheet4!A:A,1,FALSE())</f>
        <v>#N/A</v>
      </c>
      <c r="BN2104" s="62">
        <v>0</v>
      </c>
      <c r="BO2104" t="s">
        <v>1113</v>
      </c>
    </row>
    <row r="2105" spans="1:68" ht="12.75" hidden="1" customHeight="1" x14ac:dyDescent="0.3">
      <c r="A2105" s="60">
        <v>46114</v>
      </c>
      <c r="B2105" t="s">
        <v>80</v>
      </c>
      <c r="F2105">
        <v>287.5</v>
      </c>
      <c r="G2105">
        <v>287.5</v>
      </c>
      <c r="H2105">
        <v>287.5</v>
      </c>
      <c r="I2105">
        <v>287.5</v>
      </c>
      <c r="J2105" s="22">
        <v>0</v>
      </c>
      <c r="R2105" t="s">
        <v>81</v>
      </c>
      <c r="V2105">
        <v>2601225</v>
      </c>
      <c r="W2105" t="s">
        <v>1110</v>
      </c>
      <c r="X2105" t="s">
        <v>94</v>
      </c>
      <c r="Y2105" t="s">
        <v>231</v>
      </c>
      <c r="Z2105" t="s">
        <v>1114</v>
      </c>
      <c r="AG2105" t="s">
        <v>1110</v>
      </c>
      <c r="AH2105" t="s">
        <v>1112</v>
      </c>
      <c r="AI2105" t="s">
        <v>234</v>
      </c>
      <c r="AJ2105">
        <v>847389056</v>
      </c>
      <c r="AN2105">
        <v>260001</v>
      </c>
      <c r="BD2105" s="64">
        <v>288</v>
      </c>
      <c r="BF2105">
        <f t="shared" si="148"/>
        <v>288</v>
      </c>
      <c r="BG2105" s="22">
        <f t="shared" si="149"/>
        <v>0.5</v>
      </c>
      <c r="BH2105" s="65" t="s">
        <v>99</v>
      </c>
      <c r="BI2105" t="e">
        <f>+VLOOKUP(AG2105,Sheet4!A:A,1,FALSE())</f>
        <v>#N/A</v>
      </c>
      <c r="BN2105" s="62">
        <v>0</v>
      </c>
      <c r="BO2105" t="s">
        <v>1113</v>
      </c>
    </row>
    <row r="2106" spans="1:68" ht="12.75" customHeight="1" x14ac:dyDescent="0.3">
      <c r="A2106" s="60">
        <v>46114</v>
      </c>
      <c r="B2106" t="s">
        <v>63</v>
      </c>
      <c r="F2106">
        <v>12165</v>
      </c>
      <c r="G2106">
        <v>12165</v>
      </c>
      <c r="H2106" s="22">
        <v>5070</v>
      </c>
      <c r="I2106" s="22">
        <v>5070</v>
      </c>
      <c r="J2106" s="22">
        <f>I2106-G2106</f>
        <v>-7095</v>
      </c>
      <c r="K2106" s="22"/>
      <c r="L2106" s="22"/>
      <c r="R2106" t="s">
        <v>64</v>
      </c>
      <c r="V2106">
        <v>2601226</v>
      </c>
      <c r="W2106" t="s">
        <v>1115</v>
      </c>
      <c r="X2106" t="s">
        <v>110</v>
      </c>
      <c r="Y2106" t="s">
        <v>608</v>
      </c>
      <c r="Z2106" t="s">
        <v>1116</v>
      </c>
      <c r="AG2106" t="s">
        <v>1115</v>
      </c>
      <c r="AH2106" t="s">
        <v>1117</v>
      </c>
      <c r="AI2106" t="s">
        <v>611</v>
      </c>
      <c r="AJ2106">
        <v>860795776</v>
      </c>
      <c r="AN2106">
        <v>260001</v>
      </c>
      <c r="BB2106" s="22">
        <v>-7095</v>
      </c>
      <c r="BE2106" s="64">
        <v>12165</v>
      </c>
      <c r="BF2106">
        <f t="shared" si="148"/>
        <v>0</v>
      </c>
      <c r="BG2106" s="22">
        <f t="shared" si="149"/>
        <v>-5070</v>
      </c>
      <c r="BH2106" s="66" t="s">
        <v>71</v>
      </c>
      <c r="BI2106" t="e">
        <f>+VLOOKUP(AG2106,Sheet4!A:A,1,FALSE())</f>
        <v>#N/A</v>
      </c>
      <c r="BN2106" s="62">
        <f>+I2106+-H2106</f>
        <v>0</v>
      </c>
      <c r="BO2106" t="s">
        <v>1118</v>
      </c>
      <c r="BP2106" t="s">
        <v>101</v>
      </c>
    </row>
    <row r="2107" spans="1:68" ht="12.75" hidden="1" customHeight="1" x14ac:dyDescent="0.3">
      <c r="A2107" s="60">
        <v>46114</v>
      </c>
      <c r="B2107" t="s">
        <v>74</v>
      </c>
      <c r="F2107" s="63">
        <v>811</v>
      </c>
      <c r="G2107">
        <v>405.5</v>
      </c>
      <c r="H2107" s="22">
        <v>338</v>
      </c>
      <c r="I2107" s="22">
        <v>338</v>
      </c>
      <c r="J2107" s="22">
        <f>I2107-G2107</f>
        <v>-67.5</v>
      </c>
      <c r="K2107" s="22"/>
      <c r="L2107" s="22"/>
      <c r="R2107" t="s">
        <v>75</v>
      </c>
      <c r="V2107">
        <v>2601226</v>
      </c>
      <c r="W2107" t="s">
        <v>1115</v>
      </c>
      <c r="X2107" t="s">
        <v>110</v>
      </c>
      <c r="Y2107" t="s">
        <v>608</v>
      </c>
      <c r="Z2107" t="s">
        <v>1116</v>
      </c>
      <c r="AG2107" t="s">
        <v>1115</v>
      </c>
      <c r="AH2107" t="s">
        <v>1117</v>
      </c>
      <c r="AI2107" t="s">
        <v>611</v>
      </c>
      <c r="AJ2107">
        <v>860795776</v>
      </c>
      <c r="AN2107">
        <v>260001</v>
      </c>
      <c r="BB2107" s="22">
        <v>-473</v>
      </c>
      <c r="BF2107">
        <f t="shared" si="148"/>
        <v>0</v>
      </c>
      <c r="BG2107" s="22">
        <f t="shared" si="149"/>
        <v>-338</v>
      </c>
      <c r="BH2107" s="61" t="s">
        <v>71</v>
      </c>
      <c r="BI2107" t="e">
        <f>+VLOOKUP(AG2107,Sheet4!A:A,1,FALSE())</f>
        <v>#N/A</v>
      </c>
      <c r="BN2107" s="62">
        <f>+I2107+-H2107</f>
        <v>0</v>
      </c>
      <c r="BO2107" t="s">
        <v>1118</v>
      </c>
    </row>
    <row r="2108" spans="1:68" ht="12.75" hidden="1" customHeight="1" x14ac:dyDescent="0.3">
      <c r="A2108" s="60">
        <v>46114</v>
      </c>
      <c r="B2108" t="s">
        <v>76</v>
      </c>
      <c r="F2108">
        <v>16220</v>
      </c>
      <c r="G2108">
        <v>16220</v>
      </c>
      <c r="H2108" s="22">
        <v>6760</v>
      </c>
      <c r="I2108" s="22">
        <v>6760</v>
      </c>
      <c r="J2108" s="22">
        <f>I2108-G2108</f>
        <v>-9460</v>
      </c>
      <c r="K2108" s="22"/>
      <c r="L2108" s="22"/>
      <c r="R2108" t="s">
        <v>77</v>
      </c>
      <c r="V2108">
        <v>2601226</v>
      </c>
      <c r="W2108" t="s">
        <v>1115</v>
      </c>
      <c r="X2108" t="s">
        <v>110</v>
      </c>
      <c r="Y2108" t="s">
        <v>608</v>
      </c>
      <c r="Z2108" t="s">
        <v>1116</v>
      </c>
      <c r="AG2108" t="s">
        <v>1115</v>
      </c>
      <c r="AH2108" t="s">
        <v>1117</v>
      </c>
      <c r="AI2108" t="s">
        <v>611</v>
      </c>
      <c r="AJ2108">
        <v>860795776</v>
      </c>
      <c r="AN2108">
        <v>260001</v>
      </c>
      <c r="BB2108" s="22">
        <v>-9460</v>
      </c>
      <c r="BF2108">
        <f t="shared" si="148"/>
        <v>0</v>
      </c>
      <c r="BG2108" s="22">
        <f t="shared" si="149"/>
        <v>-6760</v>
      </c>
      <c r="BH2108" s="61" t="s">
        <v>71</v>
      </c>
      <c r="BI2108" t="e">
        <f>+VLOOKUP(AG2108,Sheet4!A:A,1,FALSE())</f>
        <v>#N/A</v>
      </c>
      <c r="BN2108" s="62">
        <f>+I2108+-H2108</f>
        <v>0</v>
      </c>
      <c r="BO2108" t="s">
        <v>1118</v>
      </c>
    </row>
    <row r="2109" spans="1:68" ht="12.75" hidden="1" customHeight="1" x14ac:dyDescent="0.3">
      <c r="A2109" s="60">
        <v>46114</v>
      </c>
      <c r="B2109" t="s">
        <v>78</v>
      </c>
      <c r="F2109" s="63">
        <v>811</v>
      </c>
      <c r="G2109">
        <v>405.5</v>
      </c>
      <c r="H2109" s="22">
        <v>338</v>
      </c>
      <c r="I2109" s="22">
        <v>338</v>
      </c>
      <c r="J2109" s="22">
        <f>I2109-G2109</f>
        <v>-67.5</v>
      </c>
      <c r="K2109" s="22"/>
      <c r="L2109" s="22"/>
      <c r="R2109" t="s">
        <v>79</v>
      </c>
      <c r="V2109">
        <v>2601226</v>
      </c>
      <c r="W2109" t="s">
        <v>1115</v>
      </c>
      <c r="X2109" t="s">
        <v>110</v>
      </c>
      <c r="Y2109" t="s">
        <v>608</v>
      </c>
      <c r="Z2109" t="s">
        <v>1116</v>
      </c>
      <c r="AG2109" t="s">
        <v>1115</v>
      </c>
      <c r="AH2109" t="s">
        <v>1117</v>
      </c>
      <c r="AI2109" t="s">
        <v>611</v>
      </c>
      <c r="AJ2109">
        <v>860795776</v>
      </c>
      <c r="AN2109">
        <v>260001</v>
      </c>
      <c r="BB2109" s="22">
        <v>-473</v>
      </c>
      <c r="BF2109">
        <f t="shared" si="148"/>
        <v>0</v>
      </c>
      <c r="BG2109" s="22">
        <f t="shared" si="149"/>
        <v>-338</v>
      </c>
      <c r="BH2109" s="61" t="s">
        <v>71</v>
      </c>
      <c r="BI2109" t="e">
        <f>+VLOOKUP(AG2109,Sheet4!A:A,1,FALSE())</f>
        <v>#N/A</v>
      </c>
      <c r="BN2109" s="62">
        <f>+I2109+-H2109</f>
        <v>0</v>
      </c>
      <c r="BO2109" t="s">
        <v>1118</v>
      </c>
    </row>
    <row r="2110" spans="1:68" ht="12.75" hidden="1" customHeight="1" x14ac:dyDescent="0.3">
      <c r="A2110" s="60">
        <v>46114</v>
      </c>
      <c r="B2110" t="s">
        <v>80</v>
      </c>
      <c r="F2110">
        <v>10137.5</v>
      </c>
      <c r="G2110">
        <v>10137.5</v>
      </c>
      <c r="H2110" s="22">
        <v>4225</v>
      </c>
      <c r="I2110" s="22">
        <v>4225</v>
      </c>
      <c r="J2110" s="22">
        <f>I2110-G2110</f>
        <v>-5912.5</v>
      </c>
      <c r="K2110" s="22"/>
      <c r="L2110" s="22"/>
      <c r="R2110" t="s">
        <v>81</v>
      </c>
      <c r="V2110">
        <v>2601226</v>
      </c>
      <c r="W2110" t="s">
        <v>1115</v>
      </c>
      <c r="X2110" t="s">
        <v>110</v>
      </c>
      <c r="Y2110" t="s">
        <v>608</v>
      </c>
      <c r="Z2110" t="s">
        <v>1116</v>
      </c>
      <c r="AG2110" t="s">
        <v>1115</v>
      </c>
      <c r="AH2110" t="s">
        <v>1117</v>
      </c>
      <c r="AI2110" t="s">
        <v>611</v>
      </c>
      <c r="AJ2110">
        <v>860795776</v>
      </c>
      <c r="AN2110">
        <v>260001</v>
      </c>
      <c r="BB2110" s="22">
        <v>-5912.5</v>
      </c>
      <c r="BE2110" s="64">
        <v>10138</v>
      </c>
      <c r="BF2110">
        <f t="shared" si="148"/>
        <v>0</v>
      </c>
      <c r="BG2110" s="22">
        <f t="shared" si="149"/>
        <v>-4225</v>
      </c>
      <c r="BH2110" s="66" t="s">
        <v>71</v>
      </c>
      <c r="BI2110" t="e">
        <f>+VLOOKUP(AG2110,Sheet4!A:A,1,FALSE())</f>
        <v>#N/A</v>
      </c>
      <c r="BN2110" s="62">
        <f>+I2110+-H2110</f>
        <v>0</v>
      </c>
      <c r="BO2110" t="s">
        <v>1118</v>
      </c>
    </row>
    <row r="2111" spans="1:68" ht="12.75" customHeight="1" x14ac:dyDescent="0.3">
      <c r="A2111" s="60">
        <v>46114</v>
      </c>
      <c r="B2111" t="s">
        <v>63</v>
      </c>
      <c r="F2111">
        <v>4005</v>
      </c>
      <c r="G2111">
        <v>4005</v>
      </c>
      <c r="H2111">
        <v>9000</v>
      </c>
      <c r="I2111">
        <v>9000</v>
      </c>
      <c r="J2111" s="22">
        <v>4995</v>
      </c>
      <c r="R2111" t="s">
        <v>64</v>
      </c>
      <c r="V2111">
        <v>2601227</v>
      </c>
      <c r="W2111" t="s">
        <v>1119</v>
      </c>
      <c r="X2111" t="s">
        <v>169</v>
      </c>
      <c r="Y2111" t="s">
        <v>412</v>
      </c>
      <c r="Z2111" t="s">
        <v>1120</v>
      </c>
      <c r="AG2111" t="s">
        <v>1119</v>
      </c>
      <c r="AH2111" t="s">
        <v>1121</v>
      </c>
      <c r="AI2111" t="s">
        <v>415</v>
      </c>
      <c r="AJ2111">
        <v>864272425</v>
      </c>
      <c r="AN2111">
        <v>260001</v>
      </c>
      <c r="BF2111">
        <f t="shared" si="148"/>
        <v>0</v>
      </c>
      <c r="BG2111" s="22">
        <f t="shared" si="149"/>
        <v>-9000</v>
      </c>
      <c r="BH2111" s="61" t="s">
        <v>71</v>
      </c>
      <c r="BI2111" t="e">
        <f>+VLOOKUP(AG2111,Sheet4!A:A,1,FALSE())</f>
        <v>#N/A</v>
      </c>
      <c r="BN2111" s="62">
        <v>4995</v>
      </c>
      <c r="BO2111" t="s">
        <v>1122</v>
      </c>
      <c r="BP2111" t="s">
        <v>73</v>
      </c>
    </row>
    <row r="2112" spans="1:68" ht="12.75" customHeight="1" x14ac:dyDescent="0.3">
      <c r="A2112" s="60">
        <v>46114</v>
      </c>
      <c r="B2112" t="s">
        <v>63</v>
      </c>
      <c r="F2112">
        <v>3600</v>
      </c>
      <c r="G2112">
        <v>3600</v>
      </c>
      <c r="H2112">
        <v>8085</v>
      </c>
      <c r="I2112">
        <v>8085</v>
      </c>
      <c r="J2112" s="22">
        <v>4485</v>
      </c>
      <c r="R2112" t="s">
        <v>64</v>
      </c>
      <c r="V2112">
        <v>2601227</v>
      </c>
      <c r="W2112" t="s">
        <v>1119</v>
      </c>
      <c r="X2112" t="s">
        <v>169</v>
      </c>
      <c r="Y2112" t="s">
        <v>412</v>
      </c>
      <c r="Z2112" t="s">
        <v>1123</v>
      </c>
      <c r="AG2112" t="s">
        <v>1119</v>
      </c>
      <c r="AH2112" t="s">
        <v>1121</v>
      </c>
      <c r="AI2112" t="s">
        <v>415</v>
      </c>
      <c r="AJ2112">
        <v>864272425</v>
      </c>
      <c r="AN2112">
        <v>260001</v>
      </c>
      <c r="BF2112">
        <f t="shared" si="148"/>
        <v>0</v>
      </c>
      <c r="BG2112" s="22">
        <f t="shared" si="149"/>
        <v>-8085</v>
      </c>
      <c r="BH2112" s="61" t="s">
        <v>71</v>
      </c>
      <c r="BI2112" t="e">
        <f>+VLOOKUP(AG2112,Sheet4!A:A,1,FALSE())</f>
        <v>#N/A</v>
      </c>
      <c r="BN2112" s="62">
        <v>4485</v>
      </c>
      <c r="BO2112" t="s">
        <v>1122</v>
      </c>
      <c r="BP2112" t="s">
        <v>73</v>
      </c>
    </row>
    <row r="2113" spans="1:68" ht="12.75" customHeight="1" x14ac:dyDescent="0.3">
      <c r="A2113" s="60">
        <v>46114</v>
      </c>
      <c r="B2113" t="s">
        <v>63</v>
      </c>
      <c r="F2113">
        <v>2670</v>
      </c>
      <c r="G2113">
        <v>2670</v>
      </c>
      <c r="H2113">
        <v>6000</v>
      </c>
      <c r="I2113">
        <v>6000</v>
      </c>
      <c r="J2113" s="22">
        <v>3330</v>
      </c>
      <c r="R2113" t="s">
        <v>64</v>
      </c>
      <c r="V2113">
        <v>2601227</v>
      </c>
      <c r="W2113" t="s">
        <v>1119</v>
      </c>
      <c r="X2113" t="s">
        <v>169</v>
      </c>
      <c r="Y2113" t="s">
        <v>412</v>
      </c>
      <c r="Z2113" t="s">
        <v>1124</v>
      </c>
      <c r="AG2113" t="s">
        <v>1119</v>
      </c>
      <c r="AH2113" t="s">
        <v>1121</v>
      </c>
      <c r="AI2113" t="s">
        <v>415</v>
      </c>
      <c r="AJ2113">
        <v>864272425</v>
      </c>
      <c r="AN2113">
        <v>260001</v>
      </c>
      <c r="BF2113">
        <f t="shared" si="148"/>
        <v>0</v>
      </c>
      <c r="BG2113" s="22">
        <f t="shared" si="149"/>
        <v>-6000</v>
      </c>
      <c r="BH2113" s="61" t="s">
        <v>71</v>
      </c>
      <c r="BI2113" t="e">
        <f>+VLOOKUP(AG2113,Sheet4!A:A,1,FALSE())</f>
        <v>#N/A</v>
      </c>
      <c r="BN2113" s="62">
        <v>3330</v>
      </c>
      <c r="BO2113" t="s">
        <v>1122</v>
      </c>
      <c r="BP2113" t="s">
        <v>73</v>
      </c>
    </row>
    <row r="2114" spans="1:68" ht="12.75" customHeight="1" x14ac:dyDescent="0.3">
      <c r="A2114" s="60">
        <v>46114</v>
      </c>
      <c r="B2114" t="s">
        <v>63</v>
      </c>
      <c r="F2114">
        <v>3255</v>
      </c>
      <c r="G2114">
        <v>3255</v>
      </c>
      <c r="H2114">
        <v>7320</v>
      </c>
      <c r="I2114">
        <v>7320</v>
      </c>
      <c r="J2114" s="22">
        <v>4065</v>
      </c>
      <c r="R2114" t="s">
        <v>64</v>
      </c>
      <c r="V2114">
        <v>2601227</v>
      </c>
      <c r="W2114" t="s">
        <v>1119</v>
      </c>
      <c r="X2114" t="s">
        <v>169</v>
      </c>
      <c r="Y2114" t="s">
        <v>412</v>
      </c>
      <c r="Z2114" t="s">
        <v>1125</v>
      </c>
      <c r="AG2114" t="s">
        <v>1119</v>
      </c>
      <c r="AH2114" t="s">
        <v>1121</v>
      </c>
      <c r="AI2114" t="s">
        <v>415</v>
      </c>
      <c r="AJ2114">
        <v>864272425</v>
      </c>
      <c r="AN2114">
        <v>260001</v>
      </c>
      <c r="BF2114">
        <f t="shared" ref="BF2114:BF2177" si="153">+BC2114+BD2114</f>
        <v>0</v>
      </c>
      <c r="BG2114" s="22">
        <f t="shared" ref="BG2114:BG2177" si="154">+BF2114-I2114</f>
        <v>-7320</v>
      </c>
      <c r="BH2114" s="61" t="s">
        <v>71</v>
      </c>
      <c r="BI2114" t="e">
        <f>+VLOOKUP(AG2114,Sheet4!A:A,1,FALSE())</f>
        <v>#N/A</v>
      </c>
      <c r="BN2114" s="62">
        <v>4065</v>
      </c>
      <c r="BO2114" t="s">
        <v>1122</v>
      </c>
      <c r="BP2114" t="s">
        <v>73</v>
      </c>
    </row>
    <row r="2115" spans="1:68" ht="12.75" customHeight="1" x14ac:dyDescent="0.3">
      <c r="A2115" s="60">
        <v>46114</v>
      </c>
      <c r="B2115" t="s">
        <v>63</v>
      </c>
      <c r="F2115">
        <v>2940</v>
      </c>
      <c r="G2115">
        <v>2940</v>
      </c>
      <c r="H2115">
        <v>6615</v>
      </c>
      <c r="I2115">
        <v>6615</v>
      </c>
      <c r="J2115" s="22">
        <v>3675</v>
      </c>
      <c r="R2115" t="s">
        <v>64</v>
      </c>
      <c r="V2115">
        <v>2601227</v>
      </c>
      <c r="W2115" t="s">
        <v>1119</v>
      </c>
      <c r="X2115" t="s">
        <v>169</v>
      </c>
      <c r="Y2115" t="s">
        <v>412</v>
      </c>
      <c r="Z2115" t="s">
        <v>1126</v>
      </c>
      <c r="AG2115" t="s">
        <v>1119</v>
      </c>
      <c r="AH2115" t="s">
        <v>1121</v>
      </c>
      <c r="AI2115" t="s">
        <v>415</v>
      </c>
      <c r="AJ2115">
        <v>864272425</v>
      </c>
      <c r="AN2115">
        <v>260001</v>
      </c>
      <c r="BF2115">
        <f t="shared" si="153"/>
        <v>0</v>
      </c>
      <c r="BG2115" s="22">
        <f t="shared" si="154"/>
        <v>-6615</v>
      </c>
      <c r="BH2115" s="61" t="s">
        <v>71</v>
      </c>
      <c r="BI2115" t="e">
        <f>+VLOOKUP(AG2115,Sheet4!A:A,1,FALSE())</f>
        <v>#N/A</v>
      </c>
      <c r="BN2115" s="62">
        <v>3675</v>
      </c>
      <c r="BO2115" t="s">
        <v>1122</v>
      </c>
      <c r="BP2115" t="s">
        <v>73</v>
      </c>
    </row>
    <row r="2116" spans="1:68" s="68" customFormat="1" ht="12.75" customHeight="1" x14ac:dyDescent="0.3">
      <c r="A2116" s="70">
        <v>46114</v>
      </c>
      <c r="B2116" s="68" t="s">
        <v>63</v>
      </c>
      <c r="F2116" s="68">
        <v>120</v>
      </c>
      <c r="G2116" s="68">
        <v>120</v>
      </c>
      <c r="H2116" s="68">
        <v>270</v>
      </c>
      <c r="I2116" s="68">
        <v>270</v>
      </c>
      <c r="J2116" s="22">
        <v>150</v>
      </c>
      <c r="R2116" s="68" t="s">
        <v>64</v>
      </c>
      <c r="V2116" s="68">
        <v>2601227</v>
      </c>
      <c r="W2116" s="68" t="s">
        <v>1119</v>
      </c>
      <c r="X2116" s="68" t="s">
        <v>169</v>
      </c>
      <c r="Y2116" s="68" t="s">
        <v>412</v>
      </c>
      <c r="Z2116" s="68" t="s">
        <v>1127</v>
      </c>
      <c r="AG2116" s="68" t="s">
        <v>1119</v>
      </c>
      <c r="AH2116" s="68" t="s">
        <v>1121</v>
      </c>
      <c r="AI2116" s="68" t="s">
        <v>415</v>
      </c>
      <c r="AJ2116" s="68">
        <v>864272425</v>
      </c>
      <c r="AN2116" s="68">
        <v>260001</v>
      </c>
      <c r="BF2116" s="68">
        <f t="shared" si="153"/>
        <v>0</v>
      </c>
      <c r="BG2116" s="22">
        <f t="shared" si="154"/>
        <v>-270</v>
      </c>
      <c r="BH2116" s="61" t="s">
        <v>71</v>
      </c>
      <c r="BI2116" s="68" t="e">
        <f>+VLOOKUP(AG2116,Sheet4!A:A,1,FALSE())</f>
        <v>#N/A</v>
      </c>
      <c r="BN2116" s="62">
        <v>150</v>
      </c>
      <c r="BO2116" s="68" t="s">
        <v>1122</v>
      </c>
      <c r="BP2116" s="68" t="s">
        <v>73</v>
      </c>
    </row>
    <row r="2117" spans="1:68" ht="12.75" hidden="1" customHeight="1" x14ac:dyDescent="0.3">
      <c r="A2117" s="60">
        <v>46114</v>
      </c>
      <c r="B2117" t="s">
        <v>74</v>
      </c>
      <c r="F2117" s="63">
        <v>267</v>
      </c>
      <c r="G2117">
        <v>133.5</v>
      </c>
      <c r="H2117">
        <v>600</v>
      </c>
      <c r="I2117">
        <v>600</v>
      </c>
      <c r="J2117" s="22">
        <v>333</v>
      </c>
      <c r="R2117" t="s">
        <v>75</v>
      </c>
      <c r="V2117">
        <v>2601227</v>
      </c>
      <c r="W2117" t="s">
        <v>1119</v>
      </c>
      <c r="X2117" t="s">
        <v>169</v>
      </c>
      <c r="Y2117" t="s">
        <v>412</v>
      </c>
      <c r="Z2117" t="s">
        <v>1120</v>
      </c>
      <c r="AG2117" t="s">
        <v>1119</v>
      </c>
      <c r="AH2117" t="s">
        <v>1121</v>
      </c>
      <c r="AI2117" t="s">
        <v>415</v>
      </c>
      <c r="AJ2117">
        <v>864272425</v>
      </c>
      <c r="AN2117">
        <v>260001</v>
      </c>
      <c r="BF2117">
        <f t="shared" si="153"/>
        <v>0</v>
      </c>
      <c r="BG2117" s="22">
        <f t="shared" si="154"/>
        <v>-600</v>
      </c>
      <c r="BH2117" s="61" t="s">
        <v>71</v>
      </c>
      <c r="BI2117" t="e">
        <f>+VLOOKUP(AG2117,Sheet4!A:A,1,FALSE())</f>
        <v>#N/A</v>
      </c>
      <c r="BN2117" s="62">
        <v>333</v>
      </c>
      <c r="BO2117" t="s">
        <v>1122</v>
      </c>
    </row>
    <row r="2118" spans="1:68" ht="12.75" hidden="1" customHeight="1" x14ac:dyDescent="0.3">
      <c r="A2118" s="60">
        <v>46114</v>
      </c>
      <c r="B2118" t="s">
        <v>74</v>
      </c>
      <c r="F2118" s="63">
        <v>240</v>
      </c>
      <c r="G2118">
        <v>120</v>
      </c>
      <c r="H2118">
        <v>539</v>
      </c>
      <c r="I2118">
        <v>539</v>
      </c>
      <c r="J2118" s="22">
        <v>299</v>
      </c>
      <c r="R2118" t="s">
        <v>75</v>
      </c>
      <c r="V2118">
        <v>2601227</v>
      </c>
      <c r="W2118" t="s">
        <v>1119</v>
      </c>
      <c r="X2118" t="s">
        <v>169</v>
      </c>
      <c r="Y2118" t="s">
        <v>412</v>
      </c>
      <c r="Z2118" t="s">
        <v>1123</v>
      </c>
      <c r="AG2118" t="s">
        <v>1119</v>
      </c>
      <c r="AH2118" t="s">
        <v>1121</v>
      </c>
      <c r="AI2118" t="s">
        <v>415</v>
      </c>
      <c r="AJ2118">
        <v>864272425</v>
      </c>
      <c r="AN2118">
        <v>260001</v>
      </c>
      <c r="BF2118">
        <f t="shared" si="153"/>
        <v>0</v>
      </c>
      <c r="BG2118" s="22">
        <f t="shared" si="154"/>
        <v>-539</v>
      </c>
      <c r="BH2118" s="61" t="s">
        <v>71</v>
      </c>
      <c r="BI2118" t="e">
        <f>+VLOOKUP(AG2118,Sheet4!A:A,1,FALSE())</f>
        <v>#N/A</v>
      </c>
      <c r="BN2118" s="62">
        <v>299</v>
      </c>
      <c r="BO2118" t="s">
        <v>1122</v>
      </c>
    </row>
    <row r="2119" spans="1:68" ht="12.75" hidden="1" customHeight="1" x14ac:dyDescent="0.3">
      <c r="A2119" s="60">
        <v>46114</v>
      </c>
      <c r="B2119" t="s">
        <v>74</v>
      </c>
      <c r="F2119" s="63">
        <v>178</v>
      </c>
      <c r="G2119">
        <v>89</v>
      </c>
      <c r="H2119">
        <v>400</v>
      </c>
      <c r="I2119">
        <v>400</v>
      </c>
      <c r="J2119" s="22">
        <v>222</v>
      </c>
      <c r="R2119" t="s">
        <v>75</v>
      </c>
      <c r="V2119">
        <v>2601227</v>
      </c>
      <c r="W2119" t="s">
        <v>1119</v>
      </c>
      <c r="X2119" t="s">
        <v>169</v>
      </c>
      <c r="Y2119" t="s">
        <v>412</v>
      </c>
      <c r="Z2119" t="s">
        <v>1124</v>
      </c>
      <c r="AG2119" t="s">
        <v>1119</v>
      </c>
      <c r="AH2119" t="s">
        <v>1121</v>
      </c>
      <c r="AI2119" t="s">
        <v>415</v>
      </c>
      <c r="AJ2119">
        <v>864272425</v>
      </c>
      <c r="AN2119">
        <v>260001</v>
      </c>
      <c r="BF2119">
        <f t="shared" si="153"/>
        <v>0</v>
      </c>
      <c r="BG2119" s="22">
        <f t="shared" si="154"/>
        <v>-400</v>
      </c>
      <c r="BH2119" s="61" t="s">
        <v>71</v>
      </c>
      <c r="BI2119" t="e">
        <f>+VLOOKUP(AG2119,Sheet4!A:A,1,FALSE())</f>
        <v>#N/A</v>
      </c>
      <c r="BN2119" s="62">
        <v>222</v>
      </c>
      <c r="BO2119" t="s">
        <v>1122</v>
      </c>
    </row>
    <row r="2120" spans="1:68" ht="12.75" hidden="1" customHeight="1" x14ac:dyDescent="0.3">
      <c r="A2120" s="60">
        <v>46114</v>
      </c>
      <c r="B2120" t="s">
        <v>74</v>
      </c>
      <c r="F2120" s="63">
        <v>217</v>
      </c>
      <c r="G2120">
        <v>108.5</v>
      </c>
      <c r="H2120">
        <v>488</v>
      </c>
      <c r="I2120">
        <v>488</v>
      </c>
      <c r="J2120" s="22">
        <v>271</v>
      </c>
      <c r="R2120" t="s">
        <v>75</v>
      </c>
      <c r="V2120">
        <v>2601227</v>
      </c>
      <c r="W2120" t="s">
        <v>1119</v>
      </c>
      <c r="X2120" t="s">
        <v>169</v>
      </c>
      <c r="Y2120" t="s">
        <v>412</v>
      </c>
      <c r="Z2120" t="s">
        <v>1125</v>
      </c>
      <c r="AG2120" t="s">
        <v>1119</v>
      </c>
      <c r="AH2120" t="s">
        <v>1121</v>
      </c>
      <c r="AI2120" t="s">
        <v>415</v>
      </c>
      <c r="AJ2120">
        <v>864272425</v>
      </c>
      <c r="AN2120">
        <v>260001</v>
      </c>
      <c r="BF2120">
        <f t="shared" si="153"/>
        <v>0</v>
      </c>
      <c r="BG2120" s="22">
        <f t="shared" si="154"/>
        <v>-488</v>
      </c>
      <c r="BH2120" s="61" t="s">
        <v>71</v>
      </c>
      <c r="BI2120" t="e">
        <f>+VLOOKUP(AG2120,Sheet4!A:A,1,FALSE())</f>
        <v>#N/A</v>
      </c>
      <c r="BN2120" s="62">
        <v>271</v>
      </c>
      <c r="BO2120" t="s">
        <v>1122</v>
      </c>
    </row>
    <row r="2121" spans="1:68" ht="12.75" hidden="1" customHeight="1" x14ac:dyDescent="0.3">
      <c r="A2121" s="60">
        <v>46114</v>
      </c>
      <c r="B2121" t="s">
        <v>74</v>
      </c>
      <c r="F2121" s="63">
        <v>196</v>
      </c>
      <c r="G2121">
        <v>98</v>
      </c>
      <c r="H2121">
        <v>441</v>
      </c>
      <c r="I2121">
        <v>441</v>
      </c>
      <c r="J2121" s="22">
        <v>245</v>
      </c>
      <c r="R2121" t="s">
        <v>75</v>
      </c>
      <c r="V2121">
        <v>2601227</v>
      </c>
      <c r="W2121" t="s">
        <v>1119</v>
      </c>
      <c r="X2121" t="s">
        <v>169</v>
      </c>
      <c r="Y2121" t="s">
        <v>412</v>
      </c>
      <c r="Z2121" t="s">
        <v>1126</v>
      </c>
      <c r="AG2121" t="s">
        <v>1119</v>
      </c>
      <c r="AH2121" t="s">
        <v>1121</v>
      </c>
      <c r="AI2121" t="s">
        <v>415</v>
      </c>
      <c r="AJ2121">
        <v>864272425</v>
      </c>
      <c r="AN2121">
        <v>260001</v>
      </c>
      <c r="BF2121">
        <f t="shared" si="153"/>
        <v>0</v>
      </c>
      <c r="BG2121" s="22">
        <f t="shared" si="154"/>
        <v>-441</v>
      </c>
      <c r="BH2121" s="61" t="s">
        <v>71</v>
      </c>
      <c r="BI2121" t="e">
        <f>+VLOOKUP(AG2121,Sheet4!A:A,1,FALSE())</f>
        <v>#N/A</v>
      </c>
      <c r="BN2121" s="62">
        <v>245</v>
      </c>
      <c r="BO2121" t="s">
        <v>1122</v>
      </c>
    </row>
    <row r="2122" spans="1:68" ht="12.75" hidden="1" customHeight="1" x14ac:dyDescent="0.3">
      <c r="A2122" s="60">
        <v>46114</v>
      </c>
      <c r="B2122" t="s">
        <v>74</v>
      </c>
      <c r="F2122" s="63">
        <v>8</v>
      </c>
      <c r="G2122">
        <v>4</v>
      </c>
      <c r="H2122">
        <v>18</v>
      </c>
      <c r="I2122">
        <v>18</v>
      </c>
      <c r="J2122" s="22">
        <v>10</v>
      </c>
      <c r="R2122" t="s">
        <v>75</v>
      </c>
      <c r="V2122">
        <v>2601227</v>
      </c>
      <c r="W2122" t="s">
        <v>1119</v>
      </c>
      <c r="X2122" t="s">
        <v>169</v>
      </c>
      <c r="Y2122" t="s">
        <v>412</v>
      </c>
      <c r="Z2122" t="s">
        <v>1127</v>
      </c>
      <c r="AG2122" t="s">
        <v>1119</v>
      </c>
      <c r="AH2122" t="s">
        <v>1121</v>
      </c>
      <c r="AI2122" t="s">
        <v>415</v>
      </c>
      <c r="AJ2122">
        <v>864272425</v>
      </c>
      <c r="AN2122">
        <v>260001</v>
      </c>
      <c r="BF2122">
        <f t="shared" si="153"/>
        <v>0</v>
      </c>
      <c r="BG2122" s="22">
        <f t="shared" si="154"/>
        <v>-18</v>
      </c>
      <c r="BH2122" s="61" t="s">
        <v>71</v>
      </c>
      <c r="BI2122" t="e">
        <f>+VLOOKUP(AG2122,Sheet4!A:A,1,FALSE())</f>
        <v>#N/A</v>
      </c>
      <c r="BN2122" s="62">
        <v>10</v>
      </c>
      <c r="BO2122" t="s">
        <v>1122</v>
      </c>
    </row>
    <row r="2123" spans="1:68" ht="12.75" hidden="1" customHeight="1" x14ac:dyDescent="0.3">
      <c r="A2123" s="60">
        <v>46114</v>
      </c>
      <c r="B2123" t="s">
        <v>76</v>
      </c>
      <c r="F2123">
        <v>5340</v>
      </c>
      <c r="G2123">
        <v>5340</v>
      </c>
      <c r="H2123">
        <v>12000</v>
      </c>
      <c r="I2123">
        <v>12000</v>
      </c>
      <c r="J2123" s="22">
        <v>6660</v>
      </c>
      <c r="R2123" t="s">
        <v>77</v>
      </c>
      <c r="V2123">
        <v>2601227</v>
      </c>
      <c r="W2123" t="s">
        <v>1119</v>
      </c>
      <c r="X2123" t="s">
        <v>169</v>
      </c>
      <c r="Y2123" t="s">
        <v>412</v>
      </c>
      <c r="Z2123" t="s">
        <v>1120</v>
      </c>
      <c r="AG2123" t="s">
        <v>1119</v>
      </c>
      <c r="AH2123" t="s">
        <v>1121</v>
      </c>
      <c r="AI2123" t="s">
        <v>415</v>
      </c>
      <c r="AJ2123">
        <v>864272425</v>
      </c>
      <c r="AN2123">
        <v>260001</v>
      </c>
      <c r="BF2123">
        <f t="shared" si="153"/>
        <v>0</v>
      </c>
      <c r="BG2123" s="22">
        <f t="shared" si="154"/>
        <v>-12000</v>
      </c>
      <c r="BH2123" s="61" t="s">
        <v>71</v>
      </c>
      <c r="BI2123" t="e">
        <f>+VLOOKUP(AG2123,Sheet4!A:A,1,FALSE())</f>
        <v>#N/A</v>
      </c>
      <c r="BN2123" s="62">
        <v>6660</v>
      </c>
      <c r="BO2123" t="s">
        <v>1122</v>
      </c>
    </row>
    <row r="2124" spans="1:68" ht="12.75" hidden="1" customHeight="1" x14ac:dyDescent="0.3">
      <c r="A2124" s="60">
        <v>46114</v>
      </c>
      <c r="B2124" t="s">
        <v>76</v>
      </c>
      <c r="F2124">
        <v>4800</v>
      </c>
      <c r="G2124">
        <v>4800</v>
      </c>
      <c r="H2124">
        <v>10780</v>
      </c>
      <c r="I2124">
        <v>10780</v>
      </c>
      <c r="J2124" s="22">
        <v>5980</v>
      </c>
      <c r="R2124" t="s">
        <v>77</v>
      </c>
      <c r="V2124">
        <v>2601227</v>
      </c>
      <c r="W2124" t="s">
        <v>1119</v>
      </c>
      <c r="X2124" t="s">
        <v>169</v>
      </c>
      <c r="Y2124" t="s">
        <v>412</v>
      </c>
      <c r="Z2124" t="s">
        <v>1123</v>
      </c>
      <c r="AG2124" t="s">
        <v>1119</v>
      </c>
      <c r="AH2124" t="s">
        <v>1121</v>
      </c>
      <c r="AI2124" t="s">
        <v>415</v>
      </c>
      <c r="AJ2124">
        <v>864272425</v>
      </c>
      <c r="AN2124">
        <v>260001</v>
      </c>
      <c r="BF2124">
        <f t="shared" si="153"/>
        <v>0</v>
      </c>
      <c r="BG2124" s="22">
        <f t="shared" si="154"/>
        <v>-10780</v>
      </c>
      <c r="BH2124" s="61" t="s">
        <v>71</v>
      </c>
      <c r="BI2124" t="e">
        <f>+VLOOKUP(AG2124,Sheet4!A:A,1,FALSE())</f>
        <v>#N/A</v>
      </c>
      <c r="BN2124" s="62">
        <v>5980</v>
      </c>
      <c r="BO2124" t="s">
        <v>1122</v>
      </c>
    </row>
    <row r="2125" spans="1:68" ht="12.75" hidden="1" customHeight="1" x14ac:dyDescent="0.3">
      <c r="A2125" s="60">
        <v>46114</v>
      </c>
      <c r="B2125" t="s">
        <v>76</v>
      </c>
      <c r="F2125">
        <v>3560</v>
      </c>
      <c r="G2125">
        <v>3560</v>
      </c>
      <c r="H2125">
        <v>8000</v>
      </c>
      <c r="I2125">
        <v>8000</v>
      </c>
      <c r="J2125" s="22">
        <v>4440</v>
      </c>
      <c r="R2125" t="s">
        <v>77</v>
      </c>
      <c r="V2125">
        <v>2601227</v>
      </c>
      <c r="W2125" t="s">
        <v>1119</v>
      </c>
      <c r="X2125" t="s">
        <v>169</v>
      </c>
      <c r="Y2125" t="s">
        <v>412</v>
      </c>
      <c r="Z2125" t="s">
        <v>1124</v>
      </c>
      <c r="AG2125" t="s">
        <v>1119</v>
      </c>
      <c r="AH2125" t="s">
        <v>1121</v>
      </c>
      <c r="AI2125" t="s">
        <v>415</v>
      </c>
      <c r="AJ2125">
        <v>864272425</v>
      </c>
      <c r="AN2125">
        <v>260001</v>
      </c>
      <c r="BF2125">
        <f t="shared" si="153"/>
        <v>0</v>
      </c>
      <c r="BG2125" s="22">
        <f t="shared" si="154"/>
        <v>-8000</v>
      </c>
      <c r="BH2125" s="61" t="s">
        <v>71</v>
      </c>
      <c r="BI2125" t="e">
        <f>+VLOOKUP(AG2125,Sheet4!A:A,1,FALSE())</f>
        <v>#N/A</v>
      </c>
      <c r="BN2125" s="62">
        <v>4440</v>
      </c>
      <c r="BO2125" t="s">
        <v>1122</v>
      </c>
    </row>
    <row r="2126" spans="1:68" ht="12.75" hidden="1" customHeight="1" x14ac:dyDescent="0.3">
      <c r="A2126" s="60">
        <v>46114</v>
      </c>
      <c r="B2126" t="s">
        <v>76</v>
      </c>
      <c r="F2126">
        <v>4340</v>
      </c>
      <c r="G2126">
        <v>4340</v>
      </c>
      <c r="H2126">
        <v>9760</v>
      </c>
      <c r="I2126">
        <v>9760</v>
      </c>
      <c r="J2126" s="22">
        <v>5420</v>
      </c>
      <c r="R2126" t="s">
        <v>77</v>
      </c>
      <c r="V2126">
        <v>2601227</v>
      </c>
      <c r="W2126" t="s">
        <v>1119</v>
      </c>
      <c r="X2126" t="s">
        <v>169</v>
      </c>
      <c r="Y2126" t="s">
        <v>412</v>
      </c>
      <c r="Z2126" t="s">
        <v>1125</v>
      </c>
      <c r="AG2126" t="s">
        <v>1119</v>
      </c>
      <c r="AH2126" t="s">
        <v>1121</v>
      </c>
      <c r="AI2126" t="s">
        <v>415</v>
      </c>
      <c r="AJ2126">
        <v>864272425</v>
      </c>
      <c r="AN2126">
        <v>260001</v>
      </c>
      <c r="BF2126">
        <f t="shared" si="153"/>
        <v>0</v>
      </c>
      <c r="BG2126" s="22">
        <f t="shared" si="154"/>
        <v>-9760</v>
      </c>
      <c r="BH2126" s="61" t="s">
        <v>71</v>
      </c>
      <c r="BI2126" t="e">
        <f>+VLOOKUP(AG2126,Sheet4!A:A,1,FALSE())</f>
        <v>#N/A</v>
      </c>
      <c r="BN2126" s="62">
        <v>5420</v>
      </c>
      <c r="BO2126" t="s">
        <v>1122</v>
      </c>
    </row>
    <row r="2127" spans="1:68" ht="12.75" hidden="1" customHeight="1" x14ac:dyDescent="0.3">
      <c r="A2127" s="60">
        <v>46114</v>
      </c>
      <c r="B2127" t="s">
        <v>76</v>
      </c>
      <c r="F2127">
        <v>3920</v>
      </c>
      <c r="G2127">
        <v>3920</v>
      </c>
      <c r="H2127">
        <v>8820</v>
      </c>
      <c r="I2127">
        <v>8820</v>
      </c>
      <c r="J2127" s="22">
        <v>4900</v>
      </c>
      <c r="R2127" t="s">
        <v>77</v>
      </c>
      <c r="V2127">
        <v>2601227</v>
      </c>
      <c r="W2127" t="s">
        <v>1119</v>
      </c>
      <c r="X2127" t="s">
        <v>169</v>
      </c>
      <c r="Y2127" t="s">
        <v>412</v>
      </c>
      <c r="Z2127" t="s">
        <v>1126</v>
      </c>
      <c r="AG2127" t="s">
        <v>1119</v>
      </c>
      <c r="AH2127" t="s">
        <v>1121</v>
      </c>
      <c r="AI2127" t="s">
        <v>415</v>
      </c>
      <c r="AJ2127">
        <v>864272425</v>
      </c>
      <c r="AN2127">
        <v>260001</v>
      </c>
      <c r="BF2127">
        <f t="shared" si="153"/>
        <v>0</v>
      </c>
      <c r="BG2127" s="22">
        <f t="shared" si="154"/>
        <v>-8820</v>
      </c>
      <c r="BH2127" s="61" t="s">
        <v>71</v>
      </c>
      <c r="BI2127" t="e">
        <f>+VLOOKUP(AG2127,Sheet4!A:A,1,FALSE())</f>
        <v>#N/A</v>
      </c>
      <c r="BN2127" s="62">
        <v>4900</v>
      </c>
      <c r="BO2127" t="s">
        <v>1122</v>
      </c>
    </row>
    <row r="2128" spans="1:68" ht="12.75" hidden="1" customHeight="1" x14ac:dyDescent="0.3">
      <c r="A2128" s="60">
        <v>46114</v>
      </c>
      <c r="B2128" t="s">
        <v>76</v>
      </c>
      <c r="F2128">
        <v>160</v>
      </c>
      <c r="G2128">
        <v>160</v>
      </c>
      <c r="H2128">
        <v>360</v>
      </c>
      <c r="I2128">
        <v>360</v>
      </c>
      <c r="J2128" s="22">
        <v>200</v>
      </c>
      <c r="R2128" t="s">
        <v>77</v>
      </c>
      <c r="V2128">
        <v>2601227</v>
      </c>
      <c r="W2128" t="s">
        <v>1119</v>
      </c>
      <c r="X2128" t="s">
        <v>169</v>
      </c>
      <c r="Y2128" t="s">
        <v>412</v>
      </c>
      <c r="Z2128" t="s">
        <v>1127</v>
      </c>
      <c r="AG2128" t="s">
        <v>1119</v>
      </c>
      <c r="AH2128" t="s">
        <v>1121</v>
      </c>
      <c r="AI2128" t="s">
        <v>415</v>
      </c>
      <c r="AJ2128">
        <v>864272425</v>
      </c>
      <c r="AN2128">
        <v>260001</v>
      </c>
      <c r="BF2128">
        <f t="shared" si="153"/>
        <v>0</v>
      </c>
      <c r="BG2128" s="22">
        <f t="shared" si="154"/>
        <v>-360</v>
      </c>
      <c r="BH2128" s="61" t="s">
        <v>71</v>
      </c>
      <c r="BI2128" t="e">
        <f>+VLOOKUP(AG2128,Sheet4!A:A,1,FALSE())</f>
        <v>#N/A</v>
      </c>
      <c r="BN2128" s="62">
        <v>200</v>
      </c>
      <c r="BO2128" t="s">
        <v>1122</v>
      </c>
    </row>
    <row r="2129" spans="1:67" ht="12.75" hidden="1" customHeight="1" x14ac:dyDescent="0.3">
      <c r="A2129" s="60">
        <v>46114</v>
      </c>
      <c r="B2129" t="s">
        <v>78</v>
      </c>
      <c r="F2129" s="63">
        <v>4</v>
      </c>
      <c r="G2129">
        <v>2</v>
      </c>
      <c r="H2129">
        <v>12</v>
      </c>
      <c r="I2129">
        <v>12</v>
      </c>
      <c r="J2129" s="22">
        <v>8</v>
      </c>
      <c r="R2129" t="s">
        <v>79</v>
      </c>
      <c r="V2129">
        <v>2601227</v>
      </c>
      <c r="W2129" t="s">
        <v>1119</v>
      </c>
      <c r="X2129" t="s">
        <v>169</v>
      </c>
      <c r="Y2129" t="s">
        <v>412</v>
      </c>
      <c r="Z2129" t="s">
        <v>1123</v>
      </c>
      <c r="AG2129" t="s">
        <v>1119</v>
      </c>
      <c r="AH2129" t="s">
        <v>1121</v>
      </c>
      <c r="AI2129" t="s">
        <v>415</v>
      </c>
      <c r="AJ2129">
        <v>864272425</v>
      </c>
      <c r="AN2129">
        <v>260001</v>
      </c>
      <c r="BF2129">
        <f t="shared" si="153"/>
        <v>0</v>
      </c>
      <c r="BG2129" s="22">
        <f t="shared" si="154"/>
        <v>-12</v>
      </c>
      <c r="BH2129" s="61" t="s">
        <v>71</v>
      </c>
      <c r="BI2129" t="e">
        <f>+VLOOKUP(AG2129,Sheet4!A:A,1,FALSE())</f>
        <v>#N/A</v>
      </c>
      <c r="BN2129" s="62">
        <v>8</v>
      </c>
      <c r="BO2129" t="s">
        <v>1122</v>
      </c>
    </row>
    <row r="2130" spans="1:67" ht="12.75" hidden="1" customHeight="1" x14ac:dyDescent="0.3">
      <c r="A2130" s="60">
        <v>46114</v>
      </c>
      <c r="B2130" t="s">
        <v>78</v>
      </c>
      <c r="F2130" s="63">
        <v>3</v>
      </c>
      <c r="G2130">
        <v>1.5</v>
      </c>
      <c r="H2130">
        <v>9</v>
      </c>
      <c r="I2130">
        <v>9</v>
      </c>
      <c r="J2130" s="22">
        <v>6</v>
      </c>
      <c r="R2130" t="s">
        <v>79</v>
      </c>
      <c r="V2130">
        <v>2601227</v>
      </c>
      <c r="W2130" t="s">
        <v>1119</v>
      </c>
      <c r="X2130" t="s">
        <v>169</v>
      </c>
      <c r="Y2130" t="s">
        <v>412</v>
      </c>
      <c r="Z2130" t="s">
        <v>1124</v>
      </c>
      <c r="AG2130" t="s">
        <v>1119</v>
      </c>
      <c r="AH2130" t="s">
        <v>1121</v>
      </c>
      <c r="AI2130" t="s">
        <v>415</v>
      </c>
      <c r="AJ2130">
        <v>864272425</v>
      </c>
      <c r="AN2130">
        <v>260001</v>
      </c>
      <c r="BF2130">
        <f t="shared" si="153"/>
        <v>0</v>
      </c>
      <c r="BG2130" s="22">
        <f t="shared" si="154"/>
        <v>-9</v>
      </c>
      <c r="BH2130" s="61" t="s">
        <v>71</v>
      </c>
      <c r="BI2130" t="e">
        <f>+VLOOKUP(AG2130,Sheet4!A:A,1,FALSE())</f>
        <v>#N/A</v>
      </c>
      <c r="BN2130" s="62">
        <v>6</v>
      </c>
      <c r="BO2130" t="s">
        <v>1122</v>
      </c>
    </row>
    <row r="2131" spans="1:67" ht="12.75" hidden="1" customHeight="1" x14ac:dyDescent="0.3">
      <c r="A2131" s="60">
        <v>46114</v>
      </c>
      <c r="B2131" t="s">
        <v>78</v>
      </c>
      <c r="F2131" s="63">
        <v>4</v>
      </c>
      <c r="G2131">
        <v>2</v>
      </c>
      <c r="H2131">
        <v>12</v>
      </c>
      <c r="I2131">
        <v>12</v>
      </c>
      <c r="J2131" s="22">
        <v>8</v>
      </c>
      <c r="R2131" t="s">
        <v>79</v>
      </c>
      <c r="V2131">
        <v>2601227</v>
      </c>
      <c r="W2131" t="s">
        <v>1119</v>
      </c>
      <c r="X2131" t="s">
        <v>169</v>
      </c>
      <c r="Y2131" t="s">
        <v>412</v>
      </c>
      <c r="Z2131" t="s">
        <v>1125</v>
      </c>
      <c r="AG2131" t="s">
        <v>1119</v>
      </c>
      <c r="AH2131" t="s">
        <v>1121</v>
      </c>
      <c r="AI2131" t="s">
        <v>415</v>
      </c>
      <c r="AJ2131">
        <v>864272425</v>
      </c>
      <c r="AN2131">
        <v>260001</v>
      </c>
      <c r="BF2131">
        <f t="shared" si="153"/>
        <v>0</v>
      </c>
      <c r="BG2131" s="22">
        <f t="shared" si="154"/>
        <v>-12</v>
      </c>
      <c r="BH2131" s="61" t="s">
        <v>71</v>
      </c>
      <c r="BI2131" t="e">
        <f>+VLOOKUP(AG2131,Sheet4!A:A,1,FALSE())</f>
        <v>#N/A</v>
      </c>
      <c r="BN2131" s="62">
        <v>8</v>
      </c>
      <c r="BO2131" t="s">
        <v>1122</v>
      </c>
    </row>
    <row r="2132" spans="1:67" ht="12.75" hidden="1" customHeight="1" x14ac:dyDescent="0.3">
      <c r="A2132" s="60">
        <v>46114</v>
      </c>
      <c r="B2132" t="s">
        <v>80</v>
      </c>
      <c r="F2132">
        <v>50</v>
      </c>
      <c r="G2132">
        <v>50</v>
      </c>
      <c r="H2132">
        <v>150</v>
      </c>
      <c r="I2132">
        <v>150</v>
      </c>
      <c r="J2132" s="22">
        <v>100</v>
      </c>
      <c r="R2132" t="s">
        <v>81</v>
      </c>
      <c r="V2132">
        <v>2601227</v>
      </c>
      <c r="W2132" t="s">
        <v>1119</v>
      </c>
      <c r="X2132" t="s">
        <v>169</v>
      </c>
      <c r="Y2132" t="s">
        <v>412</v>
      </c>
      <c r="Z2132" t="s">
        <v>1123</v>
      </c>
      <c r="AG2132" t="s">
        <v>1119</v>
      </c>
      <c r="AH2132" t="s">
        <v>1121</v>
      </c>
      <c r="AI2132" t="s">
        <v>415</v>
      </c>
      <c r="AJ2132">
        <v>864272425</v>
      </c>
      <c r="AN2132">
        <v>260001</v>
      </c>
      <c r="BC2132" s="64">
        <v>50</v>
      </c>
      <c r="BF2132">
        <f t="shared" si="153"/>
        <v>50</v>
      </c>
      <c r="BG2132" s="22">
        <f t="shared" si="154"/>
        <v>-100</v>
      </c>
      <c r="BH2132" s="67" t="s">
        <v>99</v>
      </c>
      <c r="BI2132" t="e">
        <f>+VLOOKUP(AG2132,Sheet4!A:A,1,FALSE())</f>
        <v>#N/A</v>
      </c>
      <c r="BN2132" s="62">
        <v>100</v>
      </c>
      <c r="BO2132" t="s">
        <v>1122</v>
      </c>
    </row>
    <row r="2133" spans="1:67" ht="12.75" hidden="1" customHeight="1" x14ac:dyDescent="0.3">
      <c r="A2133" s="60">
        <v>46114</v>
      </c>
      <c r="B2133" t="s">
        <v>80</v>
      </c>
      <c r="F2133">
        <v>37.5</v>
      </c>
      <c r="G2133">
        <v>37.5</v>
      </c>
      <c r="H2133">
        <v>112.5</v>
      </c>
      <c r="I2133">
        <v>112.5</v>
      </c>
      <c r="J2133" s="22">
        <v>75</v>
      </c>
      <c r="R2133" t="s">
        <v>81</v>
      </c>
      <c r="V2133">
        <v>2601227</v>
      </c>
      <c r="W2133" t="s">
        <v>1119</v>
      </c>
      <c r="X2133" t="s">
        <v>169</v>
      </c>
      <c r="Y2133" t="s">
        <v>412</v>
      </c>
      <c r="Z2133" t="s">
        <v>1124</v>
      </c>
      <c r="AG2133" t="s">
        <v>1119</v>
      </c>
      <c r="AH2133" t="s">
        <v>1121</v>
      </c>
      <c r="AI2133" t="s">
        <v>415</v>
      </c>
      <c r="AJ2133">
        <v>864272425</v>
      </c>
      <c r="AN2133">
        <v>260001</v>
      </c>
      <c r="BC2133" s="64">
        <v>38</v>
      </c>
      <c r="BF2133">
        <f t="shared" si="153"/>
        <v>38</v>
      </c>
      <c r="BG2133" s="22">
        <f t="shared" si="154"/>
        <v>-74.5</v>
      </c>
      <c r="BH2133" s="67" t="s">
        <v>99</v>
      </c>
      <c r="BI2133" t="e">
        <f>+VLOOKUP(AG2133,Sheet4!A:A,1,FALSE())</f>
        <v>#N/A</v>
      </c>
      <c r="BN2133" s="62">
        <v>75</v>
      </c>
      <c r="BO2133" t="s">
        <v>1122</v>
      </c>
    </row>
    <row r="2134" spans="1:67" ht="12.75" hidden="1" customHeight="1" x14ac:dyDescent="0.3">
      <c r="A2134" s="60">
        <v>46114</v>
      </c>
      <c r="B2134" t="s">
        <v>80</v>
      </c>
      <c r="F2134">
        <v>50</v>
      </c>
      <c r="G2134">
        <v>50</v>
      </c>
      <c r="H2134">
        <v>150</v>
      </c>
      <c r="I2134">
        <v>150</v>
      </c>
      <c r="J2134" s="22">
        <v>100</v>
      </c>
      <c r="R2134" t="s">
        <v>81</v>
      </c>
      <c r="V2134">
        <v>2601227</v>
      </c>
      <c r="W2134" t="s">
        <v>1119</v>
      </c>
      <c r="X2134" t="s">
        <v>169</v>
      </c>
      <c r="Y2134" t="s">
        <v>412</v>
      </c>
      <c r="Z2134" t="s">
        <v>1125</v>
      </c>
      <c r="AG2134" t="s">
        <v>1119</v>
      </c>
      <c r="AH2134" t="s">
        <v>1121</v>
      </c>
      <c r="AI2134" t="s">
        <v>415</v>
      </c>
      <c r="AJ2134">
        <v>864272425</v>
      </c>
      <c r="AN2134">
        <v>260001</v>
      </c>
      <c r="BC2134" s="64">
        <v>50</v>
      </c>
      <c r="BF2134">
        <f t="shared" si="153"/>
        <v>50</v>
      </c>
      <c r="BG2134" s="22">
        <f t="shared" si="154"/>
        <v>-100</v>
      </c>
      <c r="BH2134" s="67" t="s">
        <v>99</v>
      </c>
      <c r="BI2134" t="e">
        <f>+VLOOKUP(AG2134,Sheet4!A:A,1,FALSE())</f>
        <v>#N/A</v>
      </c>
      <c r="BN2134" s="62">
        <v>100</v>
      </c>
      <c r="BO2134" t="s">
        <v>1122</v>
      </c>
    </row>
    <row r="2135" spans="1:67" ht="12.75" hidden="1" customHeight="1" x14ac:dyDescent="0.3">
      <c r="A2135" s="60">
        <v>46114</v>
      </c>
      <c r="B2135" t="s">
        <v>82</v>
      </c>
      <c r="F2135" s="63">
        <v>801</v>
      </c>
      <c r="G2135">
        <v>400.5</v>
      </c>
      <c r="H2135">
        <v>1794</v>
      </c>
      <c r="I2135">
        <v>1794</v>
      </c>
      <c r="J2135" s="22">
        <v>993</v>
      </c>
      <c r="R2135" t="s">
        <v>83</v>
      </c>
      <c r="V2135">
        <v>2601227</v>
      </c>
      <c r="W2135" t="s">
        <v>1119</v>
      </c>
      <c r="X2135" t="s">
        <v>169</v>
      </c>
      <c r="Y2135" t="s">
        <v>412</v>
      </c>
      <c r="Z2135" t="s">
        <v>1120</v>
      </c>
      <c r="AG2135" t="s">
        <v>1119</v>
      </c>
      <c r="AH2135" t="s">
        <v>1121</v>
      </c>
      <c r="AI2135" t="s">
        <v>415</v>
      </c>
      <c r="AJ2135">
        <v>864272425</v>
      </c>
      <c r="AN2135">
        <v>260001</v>
      </c>
      <c r="BF2135">
        <f t="shared" si="153"/>
        <v>0</v>
      </c>
      <c r="BG2135" s="22">
        <f t="shared" si="154"/>
        <v>-1794</v>
      </c>
      <c r="BH2135" s="61" t="s">
        <v>71</v>
      </c>
      <c r="BI2135" t="e">
        <f>+VLOOKUP(AG2135,Sheet4!A:A,1,FALSE())</f>
        <v>#N/A</v>
      </c>
      <c r="BN2135" s="62">
        <v>993</v>
      </c>
      <c r="BO2135" t="s">
        <v>1122</v>
      </c>
    </row>
    <row r="2136" spans="1:67" ht="12.75" hidden="1" customHeight="1" x14ac:dyDescent="0.3">
      <c r="A2136" s="60">
        <v>46114</v>
      </c>
      <c r="B2136" t="s">
        <v>82</v>
      </c>
      <c r="F2136" s="63">
        <v>708</v>
      </c>
      <c r="G2136">
        <v>354</v>
      </c>
      <c r="H2136">
        <v>1587</v>
      </c>
      <c r="I2136">
        <v>1587</v>
      </c>
      <c r="J2136" s="22">
        <v>879</v>
      </c>
      <c r="R2136" t="s">
        <v>83</v>
      </c>
      <c r="V2136">
        <v>2601227</v>
      </c>
      <c r="W2136" t="s">
        <v>1119</v>
      </c>
      <c r="X2136" t="s">
        <v>169</v>
      </c>
      <c r="Y2136" t="s">
        <v>412</v>
      </c>
      <c r="Z2136" t="s">
        <v>1123</v>
      </c>
      <c r="AG2136" t="s">
        <v>1119</v>
      </c>
      <c r="AH2136" t="s">
        <v>1121</v>
      </c>
      <c r="AI2136" t="s">
        <v>415</v>
      </c>
      <c r="AJ2136">
        <v>864272425</v>
      </c>
      <c r="AN2136">
        <v>260001</v>
      </c>
      <c r="BF2136">
        <f t="shared" si="153"/>
        <v>0</v>
      </c>
      <c r="BG2136" s="22">
        <f t="shared" si="154"/>
        <v>-1587</v>
      </c>
      <c r="BH2136" s="61" t="s">
        <v>71</v>
      </c>
      <c r="BI2136" t="e">
        <f>+VLOOKUP(AG2136,Sheet4!A:A,1,FALSE())</f>
        <v>#N/A</v>
      </c>
      <c r="BN2136" s="62">
        <v>879</v>
      </c>
      <c r="BO2136" t="s">
        <v>1122</v>
      </c>
    </row>
    <row r="2137" spans="1:67" ht="12.75" hidden="1" customHeight="1" x14ac:dyDescent="0.3">
      <c r="A2137" s="60">
        <v>46114</v>
      </c>
      <c r="B2137" t="s">
        <v>82</v>
      </c>
      <c r="F2137" s="63">
        <v>525</v>
      </c>
      <c r="G2137">
        <v>262.5</v>
      </c>
      <c r="H2137">
        <v>1176</v>
      </c>
      <c r="I2137">
        <v>1176</v>
      </c>
      <c r="J2137" s="22">
        <v>651</v>
      </c>
      <c r="R2137" t="s">
        <v>83</v>
      </c>
      <c r="V2137">
        <v>2601227</v>
      </c>
      <c r="W2137" t="s">
        <v>1119</v>
      </c>
      <c r="X2137" t="s">
        <v>169</v>
      </c>
      <c r="Y2137" t="s">
        <v>412</v>
      </c>
      <c r="Z2137" t="s">
        <v>1124</v>
      </c>
      <c r="AG2137" t="s">
        <v>1119</v>
      </c>
      <c r="AH2137" t="s">
        <v>1121</v>
      </c>
      <c r="AI2137" t="s">
        <v>415</v>
      </c>
      <c r="AJ2137">
        <v>864272425</v>
      </c>
      <c r="AN2137">
        <v>260001</v>
      </c>
      <c r="BF2137">
        <f t="shared" si="153"/>
        <v>0</v>
      </c>
      <c r="BG2137" s="22">
        <f t="shared" si="154"/>
        <v>-1176</v>
      </c>
      <c r="BH2137" s="61" t="s">
        <v>71</v>
      </c>
      <c r="BI2137" t="e">
        <f>+VLOOKUP(AG2137,Sheet4!A:A,1,FALSE())</f>
        <v>#N/A</v>
      </c>
      <c r="BN2137" s="62">
        <v>651</v>
      </c>
      <c r="BO2137" t="s">
        <v>1122</v>
      </c>
    </row>
    <row r="2138" spans="1:67" ht="12.75" hidden="1" customHeight="1" x14ac:dyDescent="0.3">
      <c r="A2138" s="60">
        <v>46114</v>
      </c>
      <c r="B2138" t="s">
        <v>82</v>
      </c>
      <c r="F2138" s="63">
        <v>639</v>
      </c>
      <c r="G2138">
        <v>319.5</v>
      </c>
      <c r="H2138">
        <v>1431</v>
      </c>
      <c r="I2138">
        <v>1431</v>
      </c>
      <c r="J2138" s="22">
        <v>792</v>
      </c>
      <c r="R2138" t="s">
        <v>83</v>
      </c>
      <c r="V2138">
        <v>2601227</v>
      </c>
      <c r="W2138" t="s">
        <v>1119</v>
      </c>
      <c r="X2138" t="s">
        <v>169</v>
      </c>
      <c r="Y2138" t="s">
        <v>412</v>
      </c>
      <c r="Z2138" t="s">
        <v>1125</v>
      </c>
      <c r="AG2138" t="s">
        <v>1119</v>
      </c>
      <c r="AH2138" t="s">
        <v>1121</v>
      </c>
      <c r="AI2138" t="s">
        <v>415</v>
      </c>
      <c r="AJ2138">
        <v>864272425</v>
      </c>
      <c r="AN2138">
        <v>260001</v>
      </c>
      <c r="BF2138">
        <f t="shared" si="153"/>
        <v>0</v>
      </c>
      <c r="BG2138" s="22">
        <f t="shared" si="154"/>
        <v>-1431</v>
      </c>
      <c r="BH2138" s="61" t="s">
        <v>71</v>
      </c>
      <c r="BI2138" t="e">
        <f>+VLOOKUP(AG2138,Sheet4!A:A,1,FALSE())</f>
        <v>#N/A</v>
      </c>
      <c r="BN2138" s="62">
        <v>792</v>
      </c>
      <c r="BO2138" t="s">
        <v>1122</v>
      </c>
    </row>
    <row r="2139" spans="1:67" ht="12.75" hidden="1" customHeight="1" x14ac:dyDescent="0.3">
      <c r="A2139" s="60">
        <v>46114</v>
      </c>
      <c r="B2139" t="s">
        <v>82</v>
      </c>
      <c r="F2139" s="63">
        <v>588</v>
      </c>
      <c r="G2139">
        <v>294</v>
      </c>
      <c r="H2139">
        <v>1317</v>
      </c>
      <c r="I2139">
        <v>1317</v>
      </c>
      <c r="J2139" s="22">
        <v>729</v>
      </c>
      <c r="R2139" t="s">
        <v>83</v>
      </c>
      <c r="V2139">
        <v>2601227</v>
      </c>
      <c r="W2139" t="s">
        <v>1119</v>
      </c>
      <c r="X2139" t="s">
        <v>169</v>
      </c>
      <c r="Y2139" t="s">
        <v>412</v>
      </c>
      <c r="Z2139" t="s">
        <v>1126</v>
      </c>
      <c r="AG2139" t="s">
        <v>1119</v>
      </c>
      <c r="AH2139" t="s">
        <v>1121</v>
      </c>
      <c r="AI2139" t="s">
        <v>415</v>
      </c>
      <c r="AJ2139">
        <v>864272425</v>
      </c>
      <c r="AN2139">
        <v>260001</v>
      </c>
      <c r="BF2139">
        <f t="shared" si="153"/>
        <v>0</v>
      </c>
      <c r="BG2139" s="22">
        <f t="shared" si="154"/>
        <v>-1317</v>
      </c>
      <c r="BH2139" s="61" t="s">
        <v>71</v>
      </c>
      <c r="BI2139" t="e">
        <f>+VLOOKUP(AG2139,Sheet4!A:A,1,FALSE())</f>
        <v>#N/A</v>
      </c>
      <c r="BN2139" s="62">
        <v>729</v>
      </c>
      <c r="BO2139" t="s">
        <v>1122</v>
      </c>
    </row>
    <row r="2140" spans="1:67" ht="12.75" hidden="1" customHeight="1" x14ac:dyDescent="0.3">
      <c r="A2140" s="60">
        <v>46114</v>
      </c>
      <c r="B2140" t="s">
        <v>82</v>
      </c>
      <c r="F2140" s="63">
        <v>24</v>
      </c>
      <c r="G2140">
        <v>12</v>
      </c>
      <c r="H2140">
        <v>54</v>
      </c>
      <c r="I2140">
        <v>54</v>
      </c>
      <c r="J2140" s="22">
        <v>30</v>
      </c>
      <c r="R2140" t="s">
        <v>83</v>
      </c>
      <c r="V2140">
        <v>2601227</v>
      </c>
      <c r="W2140" t="s">
        <v>1119</v>
      </c>
      <c r="X2140" t="s">
        <v>169</v>
      </c>
      <c r="Y2140" t="s">
        <v>412</v>
      </c>
      <c r="Z2140" t="s">
        <v>1127</v>
      </c>
      <c r="AG2140" t="s">
        <v>1119</v>
      </c>
      <c r="AH2140" t="s">
        <v>1121</v>
      </c>
      <c r="AI2140" t="s">
        <v>415</v>
      </c>
      <c r="AJ2140">
        <v>864272425</v>
      </c>
      <c r="AN2140">
        <v>260001</v>
      </c>
      <c r="BF2140">
        <f t="shared" si="153"/>
        <v>0</v>
      </c>
      <c r="BG2140" s="22">
        <f t="shared" si="154"/>
        <v>-54</v>
      </c>
      <c r="BH2140" s="61" t="s">
        <v>71</v>
      </c>
      <c r="BI2140" t="e">
        <f>+VLOOKUP(AG2140,Sheet4!A:A,1,FALSE())</f>
        <v>#N/A</v>
      </c>
      <c r="BN2140" s="62">
        <v>30</v>
      </c>
      <c r="BO2140" t="s">
        <v>1122</v>
      </c>
    </row>
    <row r="2141" spans="1:67" ht="12.75" hidden="1" customHeight="1" x14ac:dyDescent="0.3">
      <c r="A2141" s="60">
        <v>46114</v>
      </c>
      <c r="B2141" t="s">
        <v>84</v>
      </c>
      <c r="F2141">
        <v>13350</v>
      </c>
      <c r="G2141">
        <v>13350</v>
      </c>
      <c r="H2141">
        <v>29900</v>
      </c>
      <c r="I2141">
        <v>29900</v>
      </c>
      <c r="J2141" s="22">
        <v>16550</v>
      </c>
      <c r="R2141" t="s">
        <v>85</v>
      </c>
      <c r="V2141">
        <v>2601227</v>
      </c>
      <c r="W2141" t="s">
        <v>1119</v>
      </c>
      <c r="X2141" t="s">
        <v>169</v>
      </c>
      <c r="Y2141" t="s">
        <v>412</v>
      </c>
      <c r="Z2141" t="s">
        <v>1120</v>
      </c>
      <c r="AG2141" t="s">
        <v>1119</v>
      </c>
      <c r="AH2141" t="s">
        <v>1121</v>
      </c>
      <c r="AI2141" t="s">
        <v>415</v>
      </c>
      <c r="AJ2141">
        <v>864272425</v>
      </c>
      <c r="AN2141">
        <v>260001</v>
      </c>
      <c r="BF2141">
        <f t="shared" si="153"/>
        <v>0</v>
      </c>
      <c r="BG2141" s="22">
        <f t="shared" si="154"/>
        <v>-29900</v>
      </c>
      <c r="BH2141" s="61" t="s">
        <v>71</v>
      </c>
      <c r="BI2141" t="e">
        <f>+VLOOKUP(AG2141,Sheet4!A:A,1,FALSE())</f>
        <v>#N/A</v>
      </c>
      <c r="BN2141" s="62">
        <v>16550</v>
      </c>
      <c r="BO2141" t="s">
        <v>1122</v>
      </c>
    </row>
    <row r="2142" spans="1:67" ht="12.75" hidden="1" customHeight="1" x14ac:dyDescent="0.3">
      <c r="A2142" s="60">
        <v>46114</v>
      </c>
      <c r="B2142" t="s">
        <v>84</v>
      </c>
      <c r="F2142">
        <v>11800</v>
      </c>
      <c r="G2142">
        <v>11800</v>
      </c>
      <c r="H2142">
        <v>26450</v>
      </c>
      <c r="I2142">
        <v>26450</v>
      </c>
      <c r="J2142" s="22">
        <v>14650</v>
      </c>
      <c r="R2142" t="s">
        <v>85</v>
      </c>
      <c r="V2142">
        <v>2601227</v>
      </c>
      <c r="W2142" t="s">
        <v>1119</v>
      </c>
      <c r="X2142" t="s">
        <v>169</v>
      </c>
      <c r="Y2142" t="s">
        <v>412</v>
      </c>
      <c r="Z2142" t="s">
        <v>1123</v>
      </c>
      <c r="AG2142" t="s">
        <v>1119</v>
      </c>
      <c r="AH2142" t="s">
        <v>1121</v>
      </c>
      <c r="AI2142" t="s">
        <v>415</v>
      </c>
      <c r="AJ2142">
        <v>864272425</v>
      </c>
      <c r="AN2142">
        <v>260001</v>
      </c>
      <c r="BF2142">
        <f t="shared" si="153"/>
        <v>0</v>
      </c>
      <c r="BG2142" s="22">
        <f t="shared" si="154"/>
        <v>-26450</v>
      </c>
      <c r="BH2142" s="61" t="s">
        <v>71</v>
      </c>
      <c r="BI2142" t="e">
        <f>+VLOOKUP(AG2142,Sheet4!A:A,1,FALSE())</f>
        <v>#N/A</v>
      </c>
      <c r="BN2142" s="62">
        <v>14650</v>
      </c>
      <c r="BO2142" t="s">
        <v>1122</v>
      </c>
    </row>
    <row r="2143" spans="1:67" ht="12.75" hidden="1" customHeight="1" x14ac:dyDescent="0.3">
      <c r="A2143" s="60">
        <v>46114</v>
      </c>
      <c r="B2143" t="s">
        <v>84</v>
      </c>
      <c r="F2143">
        <v>8750</v>
      </c>
      <c r="G2143">
        <v>8750</v>
      </c>
      <c r="H2143">
        <v>19600</v>
      </c>
      <c r="I2143">
        <v>19600</v>
      </c>
      <c r="J2143" s="22">
        <v>10850</v>
      </c>
      <c r="R2143" t="s">
        <v>85</v>
      </c>
      <c r="V2143">
        <v>2601227</v>
      </c>
      <c r="W2143" t="s">
        <v>1119</v>
      </c>
      <c r="X2143" t="s">
        <v>169</v>
      </c>
      <c r="Y2143" t="s">
        <v>412</v>
      </c>
      <c r="Z2143" t="s">
        <v>1124</v>
      </c>
      <c r="AG2143" t="s">
        <v>1119</v>
      </c>
      <c r="AH2143" t="s">
        <v>1121</v>
      </c>
      <c r="AI2143" t="s">
        <v>415</v>
      </c>
      <c r="AJ2143">
        <v>864272425</v>
      </c>
      <c r="AN2143">
        <v>260001</v>
      </c>
      <c r="BF2143">
        <f t="shared" si="153"/>
        <v>0</v>
      </c>
      <c r="BG2143" s="22">
        <f t="shared" si="154"/>
        <v>-19600</v>
      </c>
      <c r="BH2143" s="61" t="s">
        <v>71</v>
      </c>
      <c r="BI2143" t="e">
        <f>+VLOOKUP(AG2143,Sheet4!A:A,1,FALSE())</f>
        <v>#N/A</v>
      </c>
      <c r="BN2143" s="62">
        <v>10850</v>
      </c>
      <c r="BO2143" t="s">
        <v>1122</v>
      </c>
    </row>
    <row r="2144" spans="1:67" ht="12.75" hidden="1" customHeight="1" x14ac:dyDescent="0.3">
      <c r="A2144" s="60">
        <v>46114</v>
      </c>
      <c r="B2144" t="s">
        <v>84</v>
      </c>
      <c r="F2144">
        <v>10650</v>
      </c>
      <c r="G2144">
        <v>10650</v>
      </c>
      <c r="H2144">
        <v>23850</v>
      </c>
      <c r="I2144">
        <v>23850</v>
      </c>
      <c r="J2144" s="22">
        <v>13200</v>
      </c>
      <c r="R2144" t="s">
        <v>85</v>
      </c>
      <c r="V2144">
        <v>2601227</v>
      </c>
      <c r="W2144" t="s">
        <v>1119</v>
      </c>
      <c r="X2144" t="s">
        <v>169</v>
      </c>
      <c r="Y2144" t="s">
        <v>412</v>
      </c>
      <c r="Z2144" t="s">
        <v>1125</v>
      </c>
      <c r="AG2144" t="s">
        <v>1119</v>
      </c>
      <c r="AH2144" t="s">
        <v>1121</v>
      </c>
      <c r="AI2144" t="s">
        <v>415</v>
      </c>
      <c r="AJ2144">
        <v>864272425</v>
      </c>
      <c r="AN2144">
        <v>260001</v>
      </c>
      <c r="BF2144">
        <f t="shared" si="153"/>
        <v>0</v>
      </c>
      <c r="BG2144" s="22">
        <f t="shared" si="154"/>
        <v>-23850</v>
      </c>
      <c r="BH2144" s="61" t="s">
        <v>71</v>
      </c>
      <c r="BI2144" t="e">
        <f>+VLOOKUP(AG2144,Sheet4!A:A,1,FALSE())</f>
        <v>#N/A</v>
      </c>
      <c r="BN2144" s="62">
        <v>13200</v>
      </c>
      <c r="BO2144" t="s">
        <v>1122</v>
      </c>
    </row>
    <row r="2145" spans="1:68" ht="12.75" hidden="1" customHeight="1" x14ac:dyDescent="0.3">
      <c r="A2145" s="60">
        <v>46114</v>
      </c>
      <c r="B2145" t="s">
        <v>84</v>
      </c>
      <c r="F2145">
        <v>9800</v>
      </c>
      <c r="G2145">
        <v>9800</v>
      </c>
      <c r="H2145">
        <v>21950</v>
      </c>
      <c r="I2145">
        <v>21950</v>
      </c>
      <c r="J2145" s="22">
        <v>12150</v>
      </c>
      <c r="R2145" t="s">
        <v>85</v>
      </c>
      <c r="V2145">
        <v>2601227</v>
      </c>
      <c r="W2145" t="s">
        <v>1119</v>
      </c>
      <c r="X2145" t="s">
        <v>169</v>
      </c>
      <c r="Y2145" t="s">
        <v>412</v>
      </c>
      <c r="Z2145" t="s">
        <v>1126</v>
      </c>
      <c r="AG2145" t="s">
        <v>1119</v>
      </c>
      <c r="AH2145" t="s">
        <v>1121</v>
      </c>
      <c r="AI2145" t="s">
        <v>415</v>
      </c>
      <c r="AJ2145">
        <v>864272425</v>
      </c>
      <c r="AN2145">
        <v>260001</v>
      </c>
      <c r="BF2145">
        <f t="shared" si="153"/>
        <v>0</v>
      </c>
      <c r="BG2145" s="22">
        <f t="shared" si="154"/>
        <v>-21950</v>
      </c>
      <c r="BH2145" s="61" t="s">
        <v>71</v>
      </c>
      <c r="BI2145" t="e">
        <f>+VLOOKUP(AG2145,Sheet4!A:A,1,FALSE())</f>
        <v>#N/A</v>
      </c>
      <c r="BN2145" s="62">
        <v>12150</v>
      </c>
      <c r="BO2145" t="s">
        <v>1122</v>
      </c>
    </row>
    <row r="2146" spans="1:68" ht="12.75" hidden="1" customHeight="1" x14ac:dyDescent="0.3">
      <c r="A2146" s="60">
        <v>46114</v>
      </c>
      <c r="B2146" t="s">
        <v>84</v>
      </c>
      <c r="F2146">
        <v>400</v>
      </c>
      <c r="G2146">
        <v>400</v>
      </c>
      <c r="H2146">
        <v>900</v>
      </c>
      <c r="I2146">
        <v>900</v>
      </c>
      <c r="J2146" s="22">
        <v>500</v>
      </c>
      <c r="R2146" t="s">
        <v>85</v>
      </c>
      <c r="V2146">
        <v>2601227</v>
      </c>
      <c r="W2146" t="s">
        <v>1119</v>
      </c>
      <c r="X2146" t="s">
        <v>169</v>
      </c>
      <c r="Y2146" t="s">
        <v>412</v>
      </c>
      <c r="Z2146" t="s">
        <v>1127</v>
      </c>
      <c r="AG2146" t="s">
        <v>1119</v>
      </c>
      <c r="AH2146" t="s">
        <v>1121</v>
      </c>
      <c r="AI2146" t="s">
        <v>415</v>
      </c>
      <c r="AJ2146">
        <v>864272425</v>
      </c>
      <c r="AN2146">
        <v>260001</v>
      </c>
      <c r="BF2146">
        <f t="shared" si="153"/>
        <v>0</v>
      </c>
      <c r="BG2146" s="22">
        <f t="shared" si="154"/>
        <v>-900</v>
      </c>
      <c r="BH2146" s="61" t="s">
        <v>71</v>
      </c>
      <c r="BI2146" t="e">
        <f>+VLOOKUP(AG2146,Sheet4!A:A,1,FALSE())</f>
        <v>#N/A</v>
      </c>
      <c r="BN2146" s="62">
        <v>500</v>
      </c>
      <c r="BO2146" t="s">
        <v>1122</v>
      </c>
    </row>
    <row r="2147" spans="1:68" ht="12.75" customHeight="1" x14ac:dyDescent="0.3">
      <c r="A2147" s="60">
        <v>46114</v>
      </c>
      <c r="B2147" t="s">
        <v>63</v>
      </c>
      <c r="F2147">
        <v>3585</v>
      </c>
      <c r="G2147">
        <v>3585</v>
      </c>
      <c r="H2147">
        <v>4215</v>
      </c>
      <c r="I2147">
        <v>4215</v>
      </c>
      <c r="J2147" s="22">
        <v>630</v>
      </c>
      <c r="R2147" t="s">
        <v>64</v>
      </c>
      <c r="V2147">
        <v>2601228</v>
      </c>
      <c r="W2147" t="s">
        <v>1128</v>
      </c>
      <c r="X2147" t="s">
        <v>169</v>
      </c>
      <c r="Y2147" t="s">
        <v>275</v>
      </c>
      <c r="Z2147" t="s">
        <v>773</v>
      </c>
      <c r="AG2147" t="s">
        <v>1128</v>
      </c>
      <c r="AH2147" t="s">
        <v>1129</v>
      </c>
      <c r="AI2147" t="s">
        <v>278</v>
      </c>
      <c r="AJ2147">
        <v>867805809</v>
      </c>
      <c r="AN2147">
        <v>260001</v>
      </c>
      <c r="BE2147" s="64">
        <v>3585</v>
      </c>
      <c r="BF2147">
        <f t="shared" si="153"/>
        <v>0</v>
      </c>
      <c r="BG2147" s="22">
        <f t="shared" si="154"/>
        <v>-4215</v>
      </c>
      <c r="BH2147" s="66" t="s">
        <v>71</v>
      </c>
      <c r="BI2147" t="e">
        <f>+VLOOKUP(AG2147,Sheet4!A:A,1,FALSE())</f>
        <v>#N/A</v>
      </c>
      <c r="BN2147" s="62">
        <v>630</v>
      </c>
      <c r="BO2147" t="s">
        <v>1130</v>
      </c>
      <c r="BP2147" t="s">
        <v>73</v>
      </c>
    </row>
    <row r="2148" spans="1:68" ht="12.75" hidden="1" customHeight="1" x14ac:dyDescent="0.3">
      <c r="A2148" s="60">
        <v>46114</v>
      </c>
      <c r="B2148" t="s">
        <v>74</v>
      </c>
      <c r="F2148" s="63">
        <v>239</v>
      </c>
      <c r="G2148">
        <v>119.5</v>
      </c>
      <c r="H2148">
        <v>281</v>
      </c>
      <c r="I2148">
        <v>281</v>
      </c>
      <c r="J2148" s="22">
        <v>42</v>
      </c>
      <c r="R2148" t="s">
        <v>75</v>
      </c>
      <c r="V2148">
        <v>2601228</v>
      </c>
      <c r="W2148" t="s">
        <v>1128</v>
      </c>
      <c r="X2148" t="s">
        <v>169</v>
      </c>
      <c r="Y2148" t="s">
        <v>275</v>
      </c>
      <c r="Z2148" t="s">
        <v>773</v>
      </c>
      <c r="AG2148" t="s">
        <v>1128</v>
      </c>
      <c r="AH2148" t="s">
        <v>1129</v>
      </c>
      <c r="AI2148" t="s">
        <v>278</v>
      </c>
      <c r="AJ2148">
        <v>867805809</v>
      </c>
      <c r="AN2148">
        <v>260001</v>
      </c>
      <c r="BF2148">
        <f t="shared" si="153"/>
        <v>0</v>
      </c>
      <c r="BG2148" s="22">
        <f t="shared" si="154"/>
        <v>-281</v>
      </c>
      <c r="BH2148" s="61" t="s">
        <v>71</v>
      </c>
      <c r="BI2148" t="e">
        <f>+VLOOKUP(AG2148,Sheet4!A:A,1,FALSE())</f>
        <v>#N/A</v>
      </c>
      <c r="BN2148" s="62">
        <v>42</v>
      </c>
      <c r="BO2148" t="s">
        <v>1130</v>
      </c>
    </row>
    <row r="2149" spans="1:68" ht="12.75" hidden="1" customHeight="1" x14ac:dyDescent="0.3">
      <c r="A2149" s="60">
        <v>46114</v>
      </c>
      <c r="B2149" t="s">
        <v>76</v>
      </c>
      <c r="F2149">
        <v>4780</v>
      </c>
      <c r="G2149">
        <v>4780</v>
      </c>
      <c r="H2149">
        <v>5620</v>
      </c>
      <c r="I2149">
        <v>5620</v>
      </c>
      <c r="J2149" s="22">
        <v>840</v>
      </c>
      <c r="R2149" t="s">
        <v>77</v>
      </c>
      <c r="V2149">
        <v>2601228</v>
      </c>
      <c r="W2149" t="s">
        <v>1128</v>
      </c>
      <c r="X2149" t="s">
        <v>169</v>
      </c>
      <c r="Y2149" t="s">
        <v>275</v>
      </c>
      <c r="Z2149" t="s">
        <v>773</v>
      </c>
      <c r="AG2149" t="s">
        <v>1128</v>
      </c>
      <c r="AH2149" t="s">
        <v>1129</v>
      </c>
      <c r="AI2149" t="s">
        <v>278</v>
      </c>
      <c r="AJ2149">
        <v>867805809</v>
      </c>
      <c r="AN2149">
        <v>260001</v>
      </c>
      <c r="BF2149">
        <f t="shared" si="153"/>
        <v>0</v>
      </c>
      <c r="BG2149" s="22">
        <f t="shared" si="154"/>
        <v>-5620</v>
      </c>
      <c r="BH2149" s="61" t="s">
        <v>71</v>
      </c>
      <c r="BI2149" t="e">
        <f>+VLOOKUP(AG2149,Sheet4!A:A,1,FALSE())</f>
        <v>#N/A</v>
      </c>
      <c r="BN2149" s="62">
        <v>840</v>
      </c>
      <c r="BO2149" t="s">
        <v>1130</v>
      </c>
    </row>
    <row r="2150" spans="1:68" ht="12.75" hidden="1" customHeight="1" x14ac:dyDescent="0.3">
      <c r="A2150" s="60">
        <v>46114</v>
      </c>
      <c r="B2150" t="s">
        <v>78</v>
      </c>
      <c r="F2150" s="63">
        <v>239</v>
      </c>
      <c r="G2150">
        <v>119.5</v>
      </c>
      <c r="H2150">
        <v>281</v>
      </c>
      <c r="I2150">
        <v>281</v>
      </c>
      <c r="J2150" s="22">
        <v>42</v>
      </c>
      <c r="R2150" t="s">
        <v>79</v>
      </c>
      <c r="V2150">
        <v>2601228</v>
      </c>
      <c r="W2150" t="s">
        <v>1128</v>
      </c>
      <c r="X2150" t="s">
        <v>169</v>
      </c>
      <c r="Y2150" t="s">
        <v>275</v>
      </c>
      <c r="Z2150" t="s">
        <v>773</v>
      </c>
      <c r="AG2150" t="s">
        <v>1128</v>
      </c>
      <c r="AH2150" t="s">
        <v>1129</v>
      </c>
      <c r="AI2150" t="s">
        <v>278</v>
      </c>
      <c r="AJ2150">
        <v>867805809</v>
      </c>
      <c r="AN2150">
        <v>260001</v>
      </c>
      <c r="BF2150">
        <f t="shared" si="153"/>
        <v>0</v>
      </c>
      <c r="BG2150" s="22">
        <f t="shared" si="154"/>
        <v>-281</v>
      </c>
      <c r="BH2150" s="61" t="s">
        <v>71</v>
      </c>
      <c r="BI2150" t="e">
        <f>+VLOOKUP(AG2150,Sheet4!A:A,1,FALSE())</f>
        <v>#N/A</v>
      </c>
      <c r="BN2150" s="62">
        <v>42</v>
      </c>
      <c r="BO2150" t="s">
        <v>1130</v>
      </c>
    </row>
    <row r="2151" spans="1:68" ht="12.75" hidden="1" customHeight="1" x14ac:dyDescent="0.3">
      <c r="A2151" s="60">
        <v>46114</v>
      </c>
      <c r="B2151" t="s">
        <v>80</v>
      </c>
      <c r="F2151">
        <v>2987.5</v>
      </c>
      <c r="G2151">
        <v>2987.5</v>
      </c>
      <c r="H2151">
        <v>3512.5</v>
      </c>
      <c r="I2151">
        <v>3512.5</v>
      </c>
      <c r="J2151" s="22">
        <v>525</v>
      </c>
      <c r="R2151" t="s">
        <v>81</v>
      </c>
      <c r="V2151">
        <v>2601228</v>
      </c>
      <c r="W2151" t="s">
        <v>1128</v>
      </c>
      <c r="X2151" t="s">
        <v>169</v>
      </c>
      <c r="Y2151" t="s">
        <v>275</v>
      </c>
      <c r="Z2151" t="s">
        <v>773</v>
      </c>
      <c r="AG2151" t="s">
        <v>1128</v>
      </c>
      <c r="AH2151" t="s">
        <v>1129</v>
      </c>
      <c r="AI2151" t="s">
        <v>278</v>
      </c>
      <c r="AJ2151">
        <v>867805809</v>
      </c>
      <c r="AN2151">
        <v>260001</v>
      </c>
      <c r="BC2151" s="64">
        <v>2988</v>
      </c>
      <c r="BF2151">
        <f t="shared" si="153"/>
        <v>2988</v>
      </c>
      <c r="BG2151" s="22">
        <f t="shared" si="154"/>
        <v>-524.5</v>
      </c>
      <c r="BH2151" s="67" t="s">
        <v>99</v>
      </c>
      <c r="BI2151" t="e">
        <f>+VLOOKUP(AG2151,Sheet4!A:A,1,FALSE())</f>
        <v>#N/A</v>
      </c>
      <c r="BN2151" s="62">
        <v>525</v>
      </c>
      <c r="BO2151" t="s">
        <v>1130</v>
      </c>
    </row>
    <row r="2152" spans="1:68" ht="12.75" customHeight="1" x14ac:dyDescent="0.3">
      <c r="A2152" s="60">
        <v>46114</v>
      </c>
      <c r="B2152" t="s">
        <v>63</v>
      </c>
      <c r="F2152">
        <v>11340</v>
      </c>
      <c r="G2152">
        <v>11340</v>
      </c>
      <c r="H2152">
        <v>3660</v>
      </c>
      <c r="I2152">
        <v>3660</v>
      </c>
      <c r="J2152" s="22">
        <v>-7680</v>
      </c>
      <c r="R2152" t="s">
        <v>64</v>
      </c>
      <c r="V2152">
        <v>2601229</v>
      </c>
      <c r="W2152" t="s">
        <v>1131</v>
      </c>
      <c r="X2152" t="s">
        <v>169</v>
      </c>
      <c r="Y2152" t="s">
        <v>183</v>
      </c>
      <c r="Z2152" t="s">
        <v>1132</v>
      </c>
      <c r="AG2152" t="s">
        <v>1131</v>
      </c>
      <c r="AH2152" t="s">
        <v>1133</v>
      </c>
      <c r="AI2152" t="s">
        <v>186</v>
      </c>
      <c r="AJ2152" t="s">
        <v>187</v>
      </c>
      <c r="AN2152">
        <v>260001</v>
      </c>
      <c r="BD2152" s="64">
        <v>11340</v>
      </c>
      <c r="BF2152">
        <f t="shared" si="153"/>
        <v>11340</v>
      </c>
      <c r="BG2152" s="22">
        <f t="shared" si="154"/>
        <v>7680</v>
      </c>
      <c r="BH2152" s="65" t="s">
        <v>99</v>
      </c>
      <c r="BI2152" t="e">
        <f>+VLOOKUP(AG2152,Sheet4!A:A,1,FALSE())</f>
        <v>#N/A</v>
      </c>
      <c r="BN2152" s="62">
        <v>-7680</v>
      </c>
      <c r="BO2152" t="s">
        <v>1134</v>
      </c>
      <c r="BP2152" t="s">
        <v>101</v>
      </c>
    </row>
    <row r="2153" spans="1:68" ht="12.75" hidden="1" customHeight="1" x14ac:dyDescent="0.3">
      <c r="A2153" s="60">
        <v>46114</v>
      </c>
      <c r="B2153" t="s">
        <v>74</v>
      </c>
      <c r="F2153" s="63">
        <v>756</v>
      </c>
      <c r="G2153">
        <v>378</v>
      </c>
      <c r="H2153">
        <v>244</v>
      </c>
      <c r="I2153">
        <v>244</v>
      </c>
      <c r="J2153" s="22">
        <v>-512</v>
      </c>
      <c r="R2153" t="s">
        <v>75</v>
      </c>
      <c r="V2153">
        <v>2601229</v>
      </c>
      <c r="W2153" t="s">
        <v>1131</v>
      </c>
      <c r="X2153" t="s">
        <v>169</v>
      </c>
      <c r="Y2153" t="s">
        <v>183</v>
      </c>
      <c r="Z2153" t="s">
        <v>1132</v>
      </c>
      <c r="AG2153" t="s">
        <v>1131</v>
      </c>
      <c r="AH2153" t="s">
        <v>1133</v>
      </c>
      <c r="AI2153" t="s">
        <v>186</v>
      </c>
      <c r="AJ2153" t="s">
        <v>187</v>
      </c>
      <c r="AN2153">
        <v>260001</v>
      </c>
      <c r="BF2153">
        <f t="shared" si="153"/>
        <v>0</v>
      </c>
      <c r="BG2153" s="22">
        <f t="shared" si="154"/>
        <v>-244</v>
      </c>
      <c r="BH2153" s="61" t="s">
        <v>71</v>
      </c>
      <c r="BI2153" t="e">
        <f>+VLOOKUP(AG2153,Sheet4!A:A,1,FALSE())</f>
        <v>#N/A</v>
      </c>
      <c r="BN2153" s="62">
        <v>-512</v>
      </c>
      <c r="BO2153" t="s">
        <v>1134</v>
      </c>
    </row>
    <row r="2154" spans="1:68" ht="12.75" hidden="1" customHeight="1" x14ac:dyDescent="0.3">
      <c r="A2154" s="60">
        <v>46114</v>
      </c>
      <c r="B2154" t="s">
        <v>76</v>
      </c>
      <c r="F2154">
        <v>15120</v>
      </c>
      <c r="G2154">
        <v>15120</v>
      </c>
      <c r="H2154">
        <v>4880</v>
      </c>
      <c r="I2154">
        <v>4880</v>
      </c>
      <c r="J2154" s="22">
        <v>-10240</v>
      </c>
      <c r="R2154" t="s">
        <v>77</v>
      </c>
      <c r="V2154">
        <v>2601229</v>
      </c>
      <c r="W2154" t="s">
        <v>1131</v>
      </c>
      <c r="X2154" t="s">
        <v>169</v>
      </c>
      <c r="Y2154" t="s">
        <v>183</v>
      </c>
      <c r="Z2154" t="s">
        <v>1132</v>
      </c>
      <c r="AG2154" t="s">
        <v>1131</v>
      </c>
      <c r="AH2154" t="s">
        <v>1133</v>
      </c>
      <c r="AI2154" t="s">
        <v>186</v>
      </c>
      <c r="AJ2154" t="s">
        <v>187</v>
      </c>
      <c r="AN2154">
        <v>260001</v>
      </c>
      <c r="BF2154">
        <f t="shared" si="153"/>
        <v>0</v>
      </c>
      <c r="BG2154" s="22">
        <f t="shared" si="154"/>
        <v>-4880</v>
      </c>
      <c r="BH2154" s="61" t="s">
        <v>71</v>
      </c>
      <c r="BI2154" t="e">
        <f>+VLOOKUP(AG2154,Sheet4!A:A,1,FALSE())</f>
        <v>#N/A</v>
      </c>
      <c r="BN2154" s="62">
        <v>-10240</v>
      </c>
      <c r="BO2154" t="s">
        <v>1134</v>
      </c>
    </row>
    <row r="2155" spans="1:68" ht="12.75" hidden="1" customHeight="1" x14ac:dyDescent="0.3">
      <c r="A2155" s="60">
        <v>46114</v>
      </c>
      <c r="B2155" t="s">
        <v>78</v>
      </c>
      <c r="F2155" s="63">
        <v>19</v>
      </c>
      <c r="G2155">
        <v>9.5</v>
      </c>
      <c r="H2155">
        <v>44</v>
      </c>
      <c r="I2155">
        <v>44</v>
      </c>
      <c r="J2155" s="22">
        <v>25</v>
      </c>
      <c r="R2155" t="s">
        <v>79</v>
      </c>
      <c r="V2155">
        <v>2601229</v>
      </c>
      <c r="W2155" t="s">
        <v>1131</v>
      </c>
      <c r="X2155" t="s">
        <v>169</v>
      </c>
      <c r="Y2155" t="s">
        <v>183</v>
      </c>
      <c r="Z2155" t="s">
        <v>1132</v>
      </c>
      <c r="AG2155" t="s">
        <v>1131</v>
      </c>
      <c r="AH2155" t="s">
        <v>1133</v>
      </c>
      <c r="AI2155" t="s">
        <v>186</v>
      </c>
      <c r="AJ2155" t="s">
        <v>187</v>
      </c>
      <c r="AN2155">
        <v>260001</v>
      </c>
      <c r="BF2155">
        <f t="shared" si="153"/>
        <v>0</v>
      </c>
      <c r="BG2155" s="22">
        <f t="shared" si="154"/>
        <v>-44</v>
      </c>
      <c r="BH2155" s="61" t="s">
        <v>71</v>
      </c>
      <c r="BI2155" t="e">
        <f>+VLOOKUP(AG2155,Sheet4!A:A,1,FALSE())</f>
        <v>#N/A</v>
      </c>
      <c r="BN2155" s="62">
        <v>25</v>
      </c>
      <c r="BO2155" t="s">
        <v>1134</v>
      </c>
    </row>
    <row r="2156" spans="1:68" ht="12.75" hidden="1" customHeight="1" x14ac:dyDescent="0.3">
      <c r="A2156" s="60">
        <v>46114</v>
      </c>
      <c r="B2156" t="s">
        <v>80</v>
      </c>
      <c r="F2156">
        <v>237.5</v>
      </c>
      <c r="G2156">
        <v>237.5</v>
      </c>
      <c r="H2156">
        <v>550</v>
      </c>
      <c r="I2156">
        <v>550</v>
      </c>
      <c r="J2156" s="22">
        <v>312.5</v>
      </c>
      <c r="R2156" t="s">
        <v>81</v>
      </c>
      <c r="V2156">
        <v>2601229</v>
      </c>
      <c r="W2156" t="s">
        <v>1131</v>
      </c>
      <c r="X2156" t="s">
        <v>169</v>
      </c>
      <c r="Y2156" t="s">
        <v>183</v>
      </c>
      <c r="Z2156" t="s">
        <v>1132</v>
      </c>
      <c r="AG2156" t="s">
        <v>1131</v>
      </c>
      <c r="AH2156" t="s">
        <v>1133</v>
      </c>
      <c r="AI2156" t="s">
        <v>186</v>
      </c>
      <c r="AJ2156" t="s">
        <v>187</v>
      </c>
      <c r="AN2156">
        <v>260001</v>
      </c>
      <c r="BC2156" s="64">
        <v>238</v>
      </c>
      <c r="BF2156">
        <f t="shared" si="153"/>
        <v>238</v>
      </c>
      <c r="BG2156" s="22">
        <f t="shared" si="154"/>
        <v>-312</v>
      </c>
      <c r="BH2156" s="67" t="s">
        <v>99</v>
      </c>
      <c r="BI2156" t="e">
        <f>+VLOOKUP(AG2156,Sheet4!A:A,1,FALSE())</f>
        <v>#N/A</v>
      </c>
      <c r="BN2156" s="62">
        <v>312.5</v>
      </c>
      <c r="BO2156" t="s">
        <v>1134</v>
      </c>
    </row>
    <row r="2157" spans="1:68" ht="12.75" hidden="1" customHeight="1" x14ac:dyDescent="0.3">
      <c r="A2157" s="60">
        <v>46114</v>
      </c>
      <c r="B2157" t="s">
        <v>82</v>
      </c>
      <c r="F2157" s="63">
        <v>2211</v>
      </c>
      <c r="G2157">
        <v>1105.5</v>
      </c>
      <c r="H2157">
        <v>600</v>
      </c>
      <c r="I2157">
        <v>600</v>
      </c>
      <c r="J2157" s="22">
        <v>-1611</v>
      </c>
      <c r="R2157" t="s">
        <v>83</v>
      </c>
      <c r="V2157">
        <v>2601229</v>
      </c>
      <c r="W2157" t="s">
        <v>1131</v>
      </c>
      <c r="X2157" t="s">
        <v>169</v>
      </c>
      <c r="Y2157" t="s">
        <v>183</v>
      </c>
      <c r="Z2157" t="s">
        <v>1132</v>
      </c>
      <c r="AG2157" t="s">
        <v>1131</v>
      </c>
      <c r="AH2157" t="s">
        <v>1133</v>
      </c>
      <c r="AI2157" t="s">
        <v>186</v>
      </c>
      <c r="AJ2157" t="s">
        <v>187</v>
      </c>
      <c r="AN2157">
        <v>260001</v>
      </c>
      <c r="BF2157">
        <f t="shared" si="153"/>
        <v>0</v>
      </c>
      <c r="BG2157" s="22">
        <f t="shared" si="154"/>
        <v>-600</v>
      </c>
      <c r="BH2157" s="61" t="s">
        <v>71</v>
      </c>
      <c r="BI2157" t="e">
        <f>+VLOOKUP(AG2157,Sheet4!A:A,1,FALSE())</f>
        <v>#N/A</v>
      </c>
      <c r="BN2157" s="62">
        <v>-1611</v>
      </c>
      <c r="BO2157" t="s">
        <v>1134</v>
      </c>
    </row>
    <row r="2158" spans="1:68" ht="12.75" hidden="1" customHeight="1" x14ac:dyDescent="0.3">
      <c r="A2158" s="60">
        <v>46114</v>
      </c>
      <c r="B2158" t="s">
        <v>84</v>
      </c>
      <c r="F2158">
        <v>36850</v>
      </c>
      <c r="G2158">
        <v>36850</v>
      </c>
      <c r="H2158">
        <v>10000</v>
      </c>
      <c r="I2158">
        <v>10000</v>
      </c>
      <c r="J2158" s="22">
        <v>-26850</v>
      </c>
      <c r="R2158" t="s">
        <v>85</v>
      </c>
      <c r="V2158">
        <v>2601229</v>
      </c>
      <c r="W2158" t="s">
        <v>1131</v>
      </c>
      <c r="X2158" t="s">
        <v>169</v>
      </c>
      <c r="Y2158" t="s">
        <v>183</v>
      </c>
      <c r="Z2158" t="s">
        <v>1132</v>
      </c>
      <c r="AG2158" t="s">
        <v>1131</v>
      </c>
      <c r="AH2158" t="s">
        <v>1133</v>
      </c>
      <c r="AI2158" t="s">
        <v>186</v>
      </c>
      <c r="AJ2158" t="s">
        <v>187</v>
      </c>
      <c r="AN2158">
        <v>260001</v>
      </c>
      <c r="BF2158">
        <f t="shared" si="153"/>
        <v>0</v>
      </c>
      <c r="BG2158" s="22">
        <f t="shared" si="154"/>
        <v>-10000</v>
      </c>
      <c r="BH2158" s="61" t="s">
        <v>71</v>
      </c>
      <c r="BI2158" t="e">
        <f>+VLOOKUP(AG2158,Sheet4!A:A,1,FALSE())</f>
        <v>#N/A</v>
      </c>
      <c r="BN2158" s="62">
        <v>-26850</v>
      </c>
      <c r="BO2158" t="s">
        <v>1134</v>
      </c>
    </row>
    <row r="2159" spans="1:68" ht="12.75" customHeight="1" x14ac:dyDescent="0.3">
      <c r="A2159" s="60">
        <v>46114</v>
      </c>
      <c r="B2159" t="s">
        <v>63</v>
      </c>
      <c r="F2159">
        <v>25695</v>
      </c>
      <c r="G2159">
        <v>25695</v>
      </c>
      <c r="H2159" s="22">
        <v>6000</v>
      </c>
      <c r="I2159" s="22">
        <v>6000</v>
      </c>
      <c r="J2159" s="22">
        <f t="shared" ref="J2159:J2170" si="155">I2159-G2159</f>
        <v>-19695</v>
      </c>
      <c r="K2159" s="22"/>
      <c r="L2159" s="22"/>
      <c r="R2159" t="s">
        <v>64</v>
      </c>
      <c r="V2159">
        <v>2601230</v>
      </c>
      <c r="W2159" t="s">
        <v>1135</v>
      </c>
      <c r="X2159" t="s">
        <v>66</v>
      </c>
      <c r="Y2159" t="s">
        <v>382</v>
      </c>
      <c r="Z2159" t="s">
        <v>1136</v>
      </c>
      <c r="AG2159" t="s">
        <v>1135</v>
      </c>
      <c r="AH2159" t="s">
        <v>1137</v>
      </c>
      <c r="AI2159" t="s">
        <v>385</v>
      </c>
      <c r="AJ2159" t="s">
        <v>386</v>
      </c>
      <c r="AN2159">
        <v>260001</v>
      </c>
      <c r="BB2159" s="22">
        <v>-19695</v>
      </c>
      <c r="BF2159">
        <f t="shared" si="153"/>
        <v>0</v>
      </c>
      <c r="BG2159" s="22">
        <f t="shared" si="154"/>
        <v>-6000</v>
      </c>
      <c r="BH2159" s="61" t="s">
        <v>71</v>
      </c>
      <c r="BI2159" t="e">
        <f>+VLOOKUP(AG2159,Sheet4!A:A,1,FALSE())</f>
        <v>#N/A</v>
      </c>
      <c r="BN2159" s="62">
        <f t="shared" ref="BN2159:BN2170" si="156">+I2159+-H2159</f>
        <v>0</v>
      </c>
      <c r="BO2159" t="s">
        <v>1138</v>
      </c>
      <c r="BP2159" t="s">
        <v>101</v>
      </c>
    </row>
    <row r="2160" spans="1:68" ht="12.75" hidden="1" customHeight="1" x14ac:dyDescent="0.3">
      <c r="A2160" s="60">
        <v>46114</v>
      </c>
      <c r="B2160" t="s">
        <v>74</v>
      </c>
      <c r="F2160" s="63">
        <v>1713</v>
      </c>
      <c r="G2160">
        <v>856.5</v>
      </c>
      <c r="H2160" s="22">
        <v>400</v>
      </c>
      <c r="I2160" s="22">
        <v>400</v>
      </c>
      <c r="J2160" s="22">
        <f t="shared" si="155"/>
        <v>-456.5</v>
      </c>
      <c r="K2160" s="22"/>
      <c r="L2160" s="22"/>
      <c r="R2160" t="s">
        <v>75</v>
      </c>
      <c r="V2160">
        <v>2601230</v>
      </c>
      <c r="W2160" t="s">
        <v>1135</v>
      </c>
      <c r="X2160" t="s">
        <v>66</v>
      </c>
      <c r="Y2160" t="s">
        <v>382</v>
      </c>
      <c r="Z2160" t="s">
        <v>1136</v>
      </c>
      <c r="AG2160" t="s">
        <v>1135</v>
      </c>
      <c r="AH2160" t="s">
        <v>1137</v>
      </c>
      <c r="AI2160" t="s">
        <v>385</v>
      </c>
      <c r="AJ2160" t="s">
        <v>386</v>
      </c>
      <c r="AN2160">
        <v>260001</v>
      </c>
      <c r="BB2160" s="22">
        <v>-1313</v>
      </c>
      <c r="BF2160">
        <f t="shared" si="153"/>
        <v>0</v>
      </c>
      <c r="BG2160" s="22">
        <f t="shared" si="154"/>
        <v>-400</v>
      </c>
      <c r="BH2160" s="61" t="s">
        <v>71</v>
      </c>
      <c r="BI2160" t="e">
        <f>+VLOOKUP(AG2160,Sheet4!A:A,1,FALSE())</f>
        <v>#N/A</v>
      </c>
      <c r="BN2160" s="62">
        <f t="shared" si="156"/>
        <v>0</v>
      </c>
      <c r="BO2160" t="s">
        <v>1138</v>
      </c>
    </row>
    <row r="2161" spans="1:68" ht="12.75" hidden="1" customHeight="1" x14ac:dyDescent="0.3">
      <c r="A2161" s="60">
        <v>46114</v>
      </c>
      <c r="B2161" t="s">
        <v>76</v>
      </c>
      <c r="F2161">
        <v>34260</v>
      </c>
      <c r="G2161">
        <v>34260</v>
      </c>
      <c r="H2161" s="22">
        <v>8000</v>
      </c>
      <c r="I2161" s="22">
        <v>8000</v>
      </c>
      <c r="J2161" s="22">
        <f t="shared" si="155"/>
        <v>-26260</v>
      </c>
      <c r="K2161" s="22"/>
      <c r="L2161" s="22"/>
      <c r="R2161" t="s">
        <v>77</v>
      </c>
      <c r="V2161">
        <v>2601230</v>
      </c>
      <c r="W2161" t="s">
        <v>1135</v>
      </c>
      <c r="X2161" t="s">
        <v>66</v>
      </c>
      <c r="Y2161" t="s">
        <v>382</v>
      </c>
      <c r="Z2161" t="s">
        <v>1136</v>
      </c>
      <c r="AG2161" t="s">
        <v>1135</v>
      </c>
      <c r="AH2161" t="s">
        <v>1137</v>
      </c>
      <c r="AI2161" t="s">
        <v>385</v>
      </c>
      <c r="AJ2161" t="s">
        <v>386</v>
      </c>
      <c r="AN2161">
        <v>260001</v>
      </c>
      <c r="BB2161" s="22">
        <v>-26260</v>
      </c>
      <c r="BD2161" s="64">
        <v>34260</v>
      </c>
      <c r="BF2161">
        <f t="shared" si="153"/>
        <v>34260</v>
      </c>
      <c r="BG2161" s="22">
        <f t="shared" si="154"/>
        <v>26260</v>
      </c>
      <c r="BH2161" s="65" t="s">
        <v>99</v>
      </c>
      <c r="BI2161" t="e">
        <f>+VLOOKUP(AG2161,Sheet4!A:A,1,FALSE())</f>
        <v>#N/A</v>
      </c>
      <c r="BN2161" s="62">
        <f t="shared" si="156"/>
        <v>0</v>
      </c>
      <c r="BO2161" t="s">
        <v>1138</v>
      </c>
    </row>
    <row r="2162" spans="1:68" ht="12.75" hidden="1" customHeight="1" x14ac:dyDescent="0.3">
      <c r="A2162" s="60">
        <v>46114</v>
      </c>
      <c r="B2162" t="s">
        <v>78</v>
      </c>
      <c r="F2162" s="63">
        <v>1689</v>
      </c>
      <c r="G2162">
        <v>844.5</v>
      </c>
      <c r="H2162" s="22">
        <v>200</v>
      </c>
      <c r="I2162" s="22">
        <v>200</v>
      </c>
      <c r="J2162" s="22">
        <f t="shared" si="155"/>
        <v>-644.5</v>
      </c>
      <c r="K2162" s="22"/>
      <c r="L2162" s="22"/>
      <c r="R2162" t="s">
        <v>79</v>
      </c>
      <c r="V2162">
        <v>2601230</v>
      </c>
      <c r="W2162" t="s">
        <v>1135</v>
      </c>
      <c r="X2162" t="s">
        <v>66</v>
      </c>
      <c r="Y2162" t="s">
        <v>382</v>
      </c>
      <c r="Z2162" t="s">
        <v>1136</v>
      </c>
      <c r="AG2162" t="s">
        <v>1135</v>
      </c>
      <c r="AH2162" t="s">
        <v>1137</v>
      </c>
      <c r="AI2162" t="s">
        <v>385</v>
      </c>
      <c r="AJ2162" t="s">
        <v>386</v>
      </c>
      <c r="AN2162">
        <v>260001</v>
      </c>
      <c r="BB2162" s="22">
        <v>-1489</v>
      </c>
      <c r="BF2162">
        <f t="shared" si="153"/>
        <v>0</v>
      </c>
      <c r="BG2162" s="22">
        <f t="shared" si="154"/>
        <v>-200</v>
      </c>
      <c r="BH2162" s="61" t="s">
        <v>71</v>
      </c>
      <c r="BI2162" t="e">
        <f>+VLOOKUP(AG2162,Sheet4!A:A,1,FALSE())</f>
        <v>#N/A</v>
      </c>
      <c r="BN2162" s="62">
        <f t="shared" si="156"/>
        <v>0</v>
      </c>
      <c r="BO2162" t="s">
        <v>1138</v>
      </c>
    </row>
    <row r="2163" spans="1:68" ht="12.75" hidden="1" customHeight="1" x14ac:dyDescent="0.3">
      <c r="A2163" s="60">
        <v>46114</v>
      </c>
      <c r="B2163" t="s">
        <v>80</v>
      </c>
      <c r="F2163">
        <v>21112.5</v>
      </c>
      <c r="G2163">
        <v>21112.5</v>
      </c>
      <c r="H2163" s="22">
        <v>2500</v>
      </c>
      <c r="I2163" s="22">
        <v>2500</v>
      </c>
      <c r="J2163" s="22">
        <f t="shared" si="155"/>
        <v>-18612.5</v>
      </c>
      <c r="K2163" s="22">
        <f>I2163/12.5</f>
        <v>200</v>
      </c>
      <c r="L2163" s="22"/>
      <c r="R2163" t="s">
        <v>81</v>
      </c>
      <c r="V2163">
        <v>2601230</v>
      </c>
      <c r="W2163" t="s">
        <v>1135</v>
      </c>
      <c r="X2163" t="s">
        <v>66</v>
      </c>
      <c r="Y2163" t="s">
        <v>382</v>
      </c>
      <c r="Z2163" t="s">
        <v>1136</v>
      </c>
      <c r="AG2163" t="s">
        <v>1135</v>
      </c>
      <c r="AH2163" t="s">
        <v>1137</v>
      </c>
      <c r="AI2163" t="s">
        <v>385</v>
      </c>
      <c r="AJ2163" t="s">
        <v>386</v>
      </c>
      <c r="AN2163">
        <v>260001</v>
      </c>
      <c r="BB2163" s="22">
        <v>-18612.5</v>
      </c>
      <c r="BF2163">
        <f t="shared" si="153"/>
        <v>0</v>
      </c>
      <c r="BG2163" s="22">
        <f t="shared" si="154"/>
        <v>-2500</v>
      </c>
      <c r="BH2163" s="61" t="s">
        <v>71</v>
      </c>
      <c r="BI2163" t="e">
        <f>+VLOOKUP(AG2163,Sheet4!A:A,1,FALSE())</f>
        <v>#N/A</v>
      </c>
      <c r="BN2163" s="62">
        <f t="shared" si="156"/>
        <v>0</v>
      </c>
      <c r="BO2163" t="s">
        <v>1138</v>
      </c>
    </row>
    <row r="2164" spans="1:68" ht="12.75" hidden="1" customHeight="1" x14ac:dyDescent="0.3">
      <c r="A2164" s="60">
        <v>46114</v>
      </c>
      <c r="B2164" t="s">
        <v>82</v>
      </c>
      <c r="F2164" s="63">
        <v>72</v>
      </c>
      <c r="G2164">
        <v>36</v>
      </c>
      <c r="H2164" s="22">
        <v>600</v>
      </c>
      <c r="I2164" s="22">
        <v>600</v>
      </c>
      <c r="J2164" s="22">
        <f t="shared" si="155"/>
        <v>564</v>
      </c>
      <c r="K2164" s="22"/>
      <c r="L2164" s="22"/>
      <c r="R2164" t="s">
        <v>83</v>
      </c>
      <c r="V2164">
        <v>2601230</v>
      </c>
      <c r="W2164" t="s">
        <v>1135</v>
      </c>
      <c r="X2164" t="s">
        <v>66</v>
      </c>
      <c r="Y2164" t="s">
        <v>382</v>
      </c>
      <c r="Z2164" t="s">
        <v>1136</v>
      </c>
      <c r="AG2164" t="s">
        <v>1135</v>
      </c>
      <c r="AH2164" t="s">
        <v>1137</v>
      </c>
      <c r="AI2164" t="s">
        <v>385</v>
      </c>
      <c r="AJ2164" t="s">
        <v>386</v>
      </c>
      <c r="AN2164">
        <v>260001</v>
      </c>
      <c r="BB2164" s="22">
        <v>528</v>
      </c>
      <c r="BF2164">
        <f t="shared" si="153"/>
        <v>0</v>
      </c>
      <c r="BG2164" s="22">
        <f t="shared" si="154"/>
        <v>-600</v>
      </c>
      <c r="BH2164" s="61" t="s">
        <v>71</v>
      </c>
      <c r="BI2164" t="e">
        <f>+VLOOKUP(AG2164,Sheet4!A:A,1,FALSE())</f>
        <v>#N/A</v>
      </c>
      <c r="BN2164" s="62">
        <f t="shared" si="156"/>
        <v>0</v>
      </c>
      <c r="BO2164" t="s">
        <v>1138</v>
      </c>
    </row>
    <row r="2165" spans="1:68" ht="12.75" hidden="1" customHeight="1" x14ac:dyDescent="0.3">
      <c r="A2165" s="60">
        <v>46114</v>
      </c>
      <c r="B2165" t="s">
        <v>84</v>
      </c>
      <c r="F2165">
        <v>1200</v>
      </c>
      <c r="G2165">
        <v>1200</v>
      </c>
      <c r="H2165" s="22">
        <v>10000</v>
      </c>
      <c r="I2165" s="22">
        <v>10000</v>
      </c>
      <c r="J2165" s="22">
        <f t="shared" si="155"/>
        <v>8800</v>
      </c>
      <c r="K2165" s="22"/>
      <c r="L2165" s="22">
        <f>I2165/50</f>
        <v>200</v>
      </c>
      <c r="R2165" t="s">
        <v>85</v>
      </c>
      <c r="V2165">
        <v>2601230</v>
      </c>
      <c r="W2165" t="s">
        <v>1135</v>
      </c>
      <c r="X2165" t="s">
        <v>66</v>
      </c>
      <c r="Y2165" t="s">
        <v>382</v>
      </c>
      <c r="Z2165" t="s">
        <v>1136</v>
      </c>
      <c r="AG2165" t="s">
        <v>1135</v>
      </c>
      <c r="AH2165" t="s">
        <v>1137</v>
      </c>
      <c r="AI2165" t="s">
        <v>385</v>
      </c>
      <c r="AJ2165" t="s">
        <v>386</v>
      </c>
      <c r="AN2165">
        <v>260001</v>
      </c>
      <c r="BB2165" s="22">
        <v>8800</v>
      </c>
      <c r="BF2165">
        <f t="shared" si="153"/>
        <v>0</v>
      </c>
      <c r="BG2165" s="22">
        <f t="shared" si="154"/>
        <v>-10000</v>
      </c>
      <c r="BH2165" s="61" t="s">
        <v>71</v>
      </c>
      <c r="BI2165" t="e">
        <f>+VLOOKUP(AG2165,Sheet4!A:A,1,FALSE())</f>
        <v>#N/A</v>
      </c>
      <c r="BN2165" s="62">
        <f t="shared" si="156"/>
        <v>0</v>
      </c>
      <c r="BO2165" t="s">
        <v>1138</v>
      </c>
    </row>
    <row r="2166" spans="1:68" ht="12.75" customHeight="1" x14ac:dyDescent="0.3">
      <c r="A2166" s="60">
        <v>46114</v>
      </c>
      <c r="B2166" t="s">
        <v>63</v>
      </c>
      <c r="F2166">
        <v>1560</v>
      </c>
      <c r="G2166">
        <v>1560</v>
      </c>
      <c r="H2166" s="22">
        <v>0</v>
      </c>
      <c r="I2166" s="22">
        <v>0</v>
      </c>
      <c r="J2166" s="22">
        <f t="shared" si="155"/>
        <v>-1560</v>
      </c>
      <c r="K2166" s="22"/>
      <c r="L2166" s="22"/>
      <c r="R2166" t="s">
        <v>64</v>
      </c>
      <c r="V2166">
        <v>2601231</v>
      </c>
      <c r="W2166" t="s">
        <v>1139</v>
      </c>
      <c r="X2166" t="s">
        <v>66</v>
      </c>
      <c r="Y2166" t="s">
        <v>196</v>
      </c>
      <c r="Z2166" t="s">
        <v>1140</v>
      </c>
      <c r="AG2166" t="s">
        <v>1139</v>
      </c>
      <c r="AH2166" t="s">
        <v>1141</v>
      </c>
      <c r="AI2166" t="s">
        <v>199</v>
      </c>
      <c r="AJ2166" t="s">
        <v>200</v>
      </c>
      <c r="AN2166">
        <v>260001</v>
      </c>
      <c r="BB2166" s="22">
        <v>-1560</v>
      </c>
      <c r="BF2166">
        <f t="shared" si="153"/>
        <v>0</v>
      </c>
      <c r="BG2166" s="22">
        <f t="shared" si="154"/>
        <v>0</v>
      </c>
      <c r="BH2166" s="61" t="s">
        <v>71</v>
      </c>
      <c r="BI2166" t="e">
        <f>+VLOOKUP(AG2166,Sheet4!A:A,1,FALSE())</f>
        <v>#N/A</v>
      </c>
      <c r="BN2166" s="62">
        <f t="shared" si="156"/>
        <v>0</v>
      </c>
      <c r="BO2166" t="s">
        <v>1142</v>
      </c>
      <c r="BP2166" t="s">
        <v>73</v>
      </c>
    </row>
    <row r="2167" spans="1:68" ht="12.75" hidden="1" customHeight="1" x14ac:dyDescent="0.3">
      <c r="A2167" s="60">
        <v>46114</v>
      </c>
      <c r="B2167" t="s">
        <v>74</v>
      </c>
      <c r="F2167" s="63">
        <v>104</v>
      </c>
      <c r="G2167">
        <v>52</v>
      </c>
      <c r="H2167" s="22">
        <v>0</v>
      </c>
      <c r="I2167" s="22">
        <v>0</v>
      </c>
      <c r="J2167" s="22">
        <f t="shared" si="155"/>
        <v>-52</v>
      </c>
      <c r="K2167" s="22"/>
      <c r="L2167" s="22"/>
      <c r="R2167" t="s">
        <v>75</v>
      </c>
      <c r="V2167">
        <v>2601231</v>
      </c>
      <c r="W2167" t="s">
        <v>1139</v>
      </c>
      <c r="X2167" t="s">
        <v>66</v>
      </c>
      <c r="Y2167" t="s">
        <v>196</v>
      </c>
      <c r="Z2167" t="s">
        <v>1140</v>
      </c>
      <c r="AG2167" t="s">
        <v>1139</v>
      </c>
      <c r="AH2167" t="s">
        <v>1141</v>
      </c>
      <c r="AI2167" t="s">
        <v>199</v>
      </c>
      <c r="AJ2167" t="s">
        <v>200</v>
      </c>
      <c r="AN2167">
        <v>260001</v>
      </c>
      <c r="BB2167" s="22">
        <v>-104</v>
      </c>
      <c r="BF2167">
        <f t="shared" si="153"/>
        <v>0</v>
      </c>
      <c r="BG2167" s="22">
        <f t="shared" si="154"/>
        <v>0</v>
      </c>
      <c r="BH2167" s="61" t="s">
        <v>71</v>
      </c>
      <c r="BI2167" t="e">
        <f>+VLOOKUP(AG2167,Sheet4!A:A,1,FALSE())</f>
        <v>#N/A</v>
      </c>
      <c r="BN2167" s="62">
        <f t="shared" si="156"/>
        <v>0</v>
      </c>
      <c r="BO2167" t="s">
        <v>1142</v>
      </c>
    </row>
    <row r="2168" spans="1:68" ht="12.75" hidden="1" customHeight="1" x14ac:dyDescent="0.3">
      <c r="A2168" s="60">
        <v>46114</v>
      </c>
      <c r="B2168" t="s">
        <v>76</v>
      </c>
      <c r="F2168">
        <v>2080</v>
      </c>
      <c r="G2168">
        <v>2080</v>
      </c>
      <c r="H2168" s="22">
        <v>0</v>
      </c>
      <c r="I2168" s="22">
        <v>0</v>
      </c>
      <c r="J2168" s="22">
        <f t="shared" si="155"/>
        <v>-2080</v>
      </c>
      <c r="K2168" s="22"/>
      <c r="L2168" s="22"/>
      <c r="R2168" t="s">
        <v>77</v>
      </c>
      <c r="V2168">
        <v>2601231</v>
      </c>
      <c r="W2168" t="s">
        <v>1139</v>
      </c>
      <c r="X2168" t="s">
        <v>66</v>
      </c>
      <c r="Y2168" t="s">
        <v>196</v>
      </c>
      <c r="Z2168" t="s">
        <v>1140</v>
      </c>
      <c r="AG2168" t="s">
        <v>1139</v>
      </c>
      <c r="AH2168" t="s">
        <v>1141</v>
      </c>
      <c r="AI2168" t="s">
        <v>199</v>
      </c>
      <c r="AJ2168" t="s">
        <v>200</v>
      </c>
      <c r="AN2168">
        <v>260001</v>
      </c>
      <c r="BB2168" s="22">
        <v>-2080</v>
      </c>
      <c r="BF2168">
        <f t="shared" si="153"/>
        <v>0</v>
      </c>
      <c r="BG2168" s="22">
        <f t="shared" si="154"/>
        <v>0</v>
      </c>
      <c r="BH2168" s="61" t="s">
        <v>71</v>
      </c>
      <c r="BI2168" t="e">
        <f>+VLOOKUP(AG2168,Sheet4!A:A,1,FALSE())</f>
        <v>#N/A</v>
      </c>
      <c r="BN2168" s="62">
        <f t="shared" si="156"/>
        <v>0</v>
      </c>
      <c r="BO2168" t="s">
        <v>1142</v>
      </c>
    </row>
    <row r="2169" spans="1:68" ht="12.75" hidden="1" customHeight="1" x14ac:dyDescent="0.3">
      <c r="A2169" s="60">
        <v>46114</v>
      </c>
      <c r="B2169" t="s">
        <v>78</v>
      </c>
      <c r="F2169" s="63">
        <v>104</v>
      </c>
      <c r="G2169">
        <v>52</v>
      </c>
      <c r="H2169" s="22">
        <v>0</v>
      </c>
      <c r="I2169" s="22">
        <v>0</v>
      </c>
      <c r="J2169" s="22">
        <f t="shared" si="155"/>
        <v>-52</v>
      </c>
      <c r="K2169" s="22"/>
      <c r="L2169" s="22"/>
      <c r="R2169" t="s">
        <v>79</v>
      </c>
      <c r="V2169">
        <v>2601231</v>
      </c>
      <c r="W2169" t="s">
        <v>1139</v>
      </c>
      <c r="X2169" t="s">
        <v>66</v>
      </c>
      <c r="Y2169" t="s">
        <v>196</v>
      </c>
      <c r="Z2169" t="s">
        <v>1140</v>
      </c>
      <c r="AG2169" t="s">
        <v>1139</v>
      </c>
      <c r="AH2169" t="s">
        <v>1141</v>
      </c>
      <c r="AI2169" t="s">
        <v>199</v>
      </c>
      <c r="AJ2169" t="s">
        <v>200</v>
      </c>
      <c r="AN2169">
        <v>260001</v>
      </c>
      <c r="BB2169" s="22">
        <v>-104</v>
      </c>
      <c r="BF2169">
        <f t="shared" si="153"/>
        <v>0</v>
      </c>
      <c r="BG2169" s="22">
        <f t="shared" si="154"/>
        <v>0</v>
      </c>
      <c r="BH2169" s="61" t="s">
        <v>71</v>
      </c>
      <c r="BI2169" t="e">
        <f>+VLOOKUP(AG2169,Sheet4!A:A,1,FALSE())</f>
        <v>#N/A</v>
      </c>
      <c r="BN2169" s="62">
        <f t="shared" si="156"/>
        <v>0</v>
      </c>
      <c r="BO2169" t="s">
        <v>1142</v>
      </c>
    </row>
    <row r="2170" spans="1:68" ht="12.75" hidden="1" customHeight="1" x14ac:dyDescent="0.3">
      <c r="A2170" s="60">
        <v>46114</v>
      </c>
      <c r="B2170" t="s">
        <v>80</v>
      </c>
      <c r="F2170">
        <v>1300</v>
      </c>
      <c r="G2170">
        <v>1300</v>
      </c>
      <c r="H2170" s="22">
        <v>0</v>
      </c>
      <c r="I2170" s="22">
        <v>0</v>
      </c>
      <c r="J2170" s="22">
        <f t="shared" si="155"/>
        <v>-1300</v>
      </c>
      <c r="K2170" s="22">
        <f>I2170/12.5</f>
        <v>0</v>
      </c>
      <c r="L2170" s="22"/>
      <c r="R2170" t="s">
        <v>81</v>
      </c>
      <c r="V2170">
        <v>2601231</v>
      </c>
      <c r="W2170" t="s">
        <v>1139</v>
      </c>
      <c r="X2170" t="s">
        <v>66</v>
      </c>
      <c r="Y2170" t="s">
        <v>196</v>
      </c>
      <c r="Z2170" t="s">
        <v>1140</v>
      </c>
      <c r="AG2170" t="s">
        <v>1139</v>
      </c>
      <c r="AH2170" t="s">
        <v>1141</v>
      </c>
      <c r="AI2170" t="s">
        <v>199</v>
      </c>
      <c r="AJ2170" t="s">
        <v>200</v>
      </c>
      <c r="AN2170">
        <v>260001</v>
      </c>
      <c r="BB2170" s="22">
        <v>-1300</v>
      </c>
      <c r="BF2170">
        <f t="shared" si="153"/>
        <v>0</v>
      </c>
      <c r="BG2170" s="22">
        <f t="shared" si="154"/>
        <v>0</v>
      </c>
      <c r="BH2170" s="61" t="s">
        <v>71</v>
      </c>
      <c r="BI2170" t="e">
        <f>+VLOOKUP(AG2170,Sheet4!A:A,1,FALSE())</f>
        <v>#N/A</v>
      </c>
      <c r="BN2170" s="62">
        <f t="shared" si="156"/>
        <v>0</v>
      </c>
      <c r="BO2170" t="s">
        <v>1142</v>
      </c>
    </row>
    <row r="2171" spans="1:68" ht="12.75" customHeight="1" x14ac:dyDescent="0.3">
      <c r="A2171" s="60">
        <v>46114</v>
      </c>
      <c r="B2171" t="s">
        <v>63</v>
      </c>
      <c r="F2171">
        <v>1845</v>
      </c>
      <c r="G2171">
        <v>1845</v>
      </c>
      <c r="H2171">
        <v>3720</v>
      </c>
      <c r="I2171">
        <v>3720</v>
      </c>
      <c r="J2171" s="22">
        <v>1875</v>
      </c>
      <c r="R2171" t="s">
        <v>64</v>
      </c>
      <c r="V2171">
        <v>2601232</v>
      </c>
      <c r="W2171" t="s">
        <v>1143</v>
      </c>
      <c r="X2171" t="s">
        <v>94</v>
      </c>
      <c r="Y2171" t="s">
        <v>952</v>
      </c>
      <c r="Z2171" t="s">
        <v>953</v>
      </c>
      <c r="AG2171" t="s">
        <v>1143</v>
      </c>
      <c r="AH2171" t="s">
        <v>1144</v>
      </c>
      <c r="AI2171" t="s">
        <v>955</v>
      </c>
      <c r="AJ2171">
        <v>847825846</v>
      </c>
      <c r="AN2171">
        <v>260001</v>
      </c>
      <c r="BF2171">
        <f t="shared" si="153"/>
        <v>0</v>
      </c>
      <c r="BG2171" s="22">
        <f t="shared" si="154"/>
        <v>-3720</v>
      </c>
      <c r="BH2171" s="61" t="s">
        <v>71</v>
      </c>
      <c r="BI2171" t="e">
        <f>+VLOOKUP(AG2171,Sheet4!A:A,1,FALSE())</f>
        <v>#N/A</v>
      </c>
      <c r="BN2171" s="62">
        <v>1875</v>
      </c>
      <c r="BO2171" t="s">
        <v>1145</v>
      </c>
      <c r="BP2171" t="s">
        <v>73</v>
      </c>
    </row>
    <row r="2172" spans="1:68" ht="12.75" customHeight="1" x14ac:dyDescent="0.3">
      <c r="A2172" s="60">
        <v>46114</v>
      </c>
      <c r="B2172" t="s">
        <v>63</v>
      </c>
      <c r="F2172">
        <v>30</v>
      </c>
      <c r="G2172">
        <v>30</v>
      </c>
      <c r="H2172">
        <v>60</v>
      </c>
      <c r="I2172">
        <v>60</v>
      </c>
      <c r="J2172" s="22">
        <v>30</v>
      </c>
      <c r="R2172" t="s">
        <v>64</v>
      </c>
      <c r="V2172">
        <v>2601232</v>
      </c>
      <c r="W2172" t="s">
        <v>1143</v>
      </c>
      <c r="X2172" t="s">
        <v>94</v>
      </c>
      <c r="Y2172" t="s">
        <v>952</v>
      </c>
      <c r="Z2172" t="s">
        <v>810</v>
      </c>
      <c r="AG2172" t="s">
        <v>1143</v>
      </c>
      <c r="AH2172" t="s">
        <v>1144</v>
      </c>
      <c r="AI2172" t="s">
        <v>955</v>
      </c>
      <c r="AJ2172">
        <v>847825846</v>
      </c>
      <c r="AN2172">
        <v>260001</v>
      </c>
      <c r="BF2172">
        <f t="shared" si="153"/>
        <v>0</v>
      </c>
      <c r="BG2172" s="22">
        <f t="shared" si="154"/>
        <v>-60</v>
      </c>
      <c r="BH2172" s="61" t="s">
        <v>71</v>
      </c>
      <c r="BI2172" t="e">
        <f>+VLOOKUP(AG2172,Sheet4!A:A,1,FALSE())</f>
        <v>#N/A</v>
      </c>
      <c r="BN2172" s="62">
        <v>30</v>
      </c>
      <c r="BO2172" t="s">
        <v>1145</v>
      </c>
      <c r="BP2172" t="s">
        <v>73</v>
      </c>
    </row>
    <row r="2173" spans="1:68" ht="12.75" hidden="1" customHeight="1" x14ac:dyDescent="0.3">
      <c r="A2173" s="60">
        <v>46114</v>
      </c>
      <c r="B2173" t="s">
        <v>74</v>
      </c>
      <c r="F2173" s="63">
        <v>123</v>
      </c>
      <c r="G2173">
        <v>61.5</v>
      </c>
      <c r="H2173">
        <v>248</v>
      </c>
      <c r="I2173">
        <v>248</v>
      </c>
      <c r="J2173" s="22">
        <v>125</v>
      </c>
      <c r="R2173" t="s">
        <v>75</v>
      </c>
      <c r="V2173">
        <v>2601232</v>
      </c>
      <c r="W2173" t="s">
        <v>1143</v>
      </c>
      <c r="X2173" t="s">
        <v>94</v>
      </c>
      <c r="Y2173" t="s">
        <v>952</v>
      </c>
      <c r="Z2173" t="s">
        <v>953</v>
      </c>
      <c r="AG2173" t="s">
        <v>1143</v>
      </c>
      <c r="AH2173" t="s">
        <v>1144</v>
      </c>
      <c r="AI2173" t="s">
        <v>955</v>
      </c>
      <c r="AJ2173">
        <v>847825846</v>
      </c>
      <c r="AN2173">
        <v>260001</v>
      </c>
      <c r="BF2173">
        <f t="shared" si="153"/>
        <v>0</v>
      </c>
      <c r="BG2173" s="22">
        <f t="shared" si="154"/>
        <v>-248</v>
      </c>
      <c r="BH2173" s="61" t="s">
        <v>71</v>
      </c>
      <c r="BI2173" t="e">
        <f>+VLOOKUP(AG2173,Sheet4!A:A,1,FALSE())</f>
        <v>#N/A</v>
      </c>
      <c r="BN2173" s="62">
        <v>125</v>
      </c>
      <c r="BO2173" t="s">
        <v>1145</v>
      </c>
    </row>
    <row r="2174" spans="1:68" ht="12.75" hidden="1" customHeight="1" x14ac:dyDescent="0.3">
      <c r="A2174" s="60">
        <v>46114</v>
      </c>
      <c r="B2174" t="s">
        <v>74</v>
      </c>
      <c r="F2174" s="63">
        <v>2</v>
      </c>
      <c r="G2174">
        <v>1</v>
      </c>
      <c r="H2174">
        <v>4</v>
      </c>
      <c r="I2174">
        <v>4</v>
      </c>
      <c r="J2174" s="22">
        <v>2</v>
      </c>
      <c r="R2174" t="s">
        <v>75</v>
      </c>
      <c r="V2174">
        <v>2601232</v>
      </c>
      <c r="W2174" t="s">
        <v>1143</v>
      </c>
      <c r="X2174" t="s">
        <v>94</v>
      </c>
      <c r="Y2174" t="s">
        <v>952</v>
      </c>
      <c r="Z2174" t="s">
        <v>810</v>
      </c>
      <c r="AG2174" t="s">
        <v>1143</v>
      </c>
      <c r="AH2174" t="s">
        <v>1144</v>
      </c>
      <c r="AI2174" t="s">
        <v>955</v>
      </c>
      <c r="AJ2174">
        <v>847825846</v>
      </c>
      <c r="AN2174">
        <v>260001</v>
      </c>
      <c r="BF2174">
        <f t="shared" si="153"/>
        <v>0</v>
      </c>
      <c r="BG2174" s="22">
        <f t="shared" si="154"/>
        <v>-4</v>
      </c>
      <c r="BH2174" s="61" t="s">
        <v>71</v>
      </c>
      <c r="BI2174" t="e">
        <f>+VLOOKUP(AG2174,Sheet4!A:A,1,FALSE())</f>
        <v>#N/A</v>
      </c>
      <c r="BN2174" s="62">
        <v>2</v>
      </c>
      <c r="BO2174" t="s">
        <v>1145</v>
      </c>
    </row>
    <row r="2175" spans="1:68" ht="12.75" hidden="1" customHeight="1" x14ac:dyDescent="0.3">
      <c r="A2175" s="60">
        <v>46114</v>
      </c>
      <c r="B2175" t="s">
        <v>76</v>
      </c>
      <c r="F2175">
        <v>2460</v>
      </c>
      <c r="G2175">
        <v>2460</v>
      </c>
      <c r="H2175">
        <v>4960</v>
      </c>
      <c r="I2175">
        <v>4960</v>
      </c>
      <c r="J2175" s="22">
        <v>2500</v>
      </c>
      <c r="R2175" t="s">
        <v>77</v>
      </c>
      <c r="V2175">
        <v>2601232</v>
      </c>
      <c r="W2175" t="s">
        <v>1143</v>
      </c>
      <c r="X2175" t="s">
        <v>94</v>
      </c>
      <c r="Y2175" t="s">
        <v>952</v>
      </c>
      <c r="Z2175" t="s">
        <v>953</v>
      </c>
      <c r="AG2175" t="s">
        <v>1143</v>
      </c>
      <c r="AH2175" t="s">
        <v>1144</v>
      </c>
      <c r="AI2175" t="s">
        <v>955</v>
      </c>
      <c r="AJ2175">
        <v>847825846</v>
      </c>
      <c r="AN2175">
        <v>260001</v>
      </c>
      <c r="BF2175">
        <f t="shared" si="153"/>
        <v>0</v>
      </c>
      <c r="BG2175" s="22">
        <f t="shared" si="154"/>
        <v>-4960</v>
      </c>
      <c r="BH2175" s="61" t="s">
        <v>71</v>
      </c>
      <c r="BI2175" t="e">
        <f>+VLOOKUP(AG2175,Sheet4!A:A,1,FALSE())</f>
        <v>#N/A</v>
      </c>
      <c r="BN2175" s="62">
        <v>2500</v>
      </c>
      <c r="BO2175" t="s">
        <v>1145</v>
      </c>
    </row>
    <row r="2176" spans="1:68" ht="12.75" hidden="1" customHeight="1" x14ac:dyDescent="0.3">
      <c r="A2176" s="60">
        <v>46114</v>
      </c>
      <c r="B2176" t="s">
        <v>76</v>
      </c>
      <c r="F2176">
        <v>40</v>
      </c>
      <c r="G2176">
        <v>40</v>
      </c>
      <c r="H2176">
        <v>80</v>
      </c>
      <c r="I2176">
        <v>80</v>
      </c>
      <c r="J2176" s="22">
        <v>40</v>
      </c>
      <c r="R2176" t="s">
        <v>77</v>
      </c>
      <c r="V2176">
        <v>2601232</v>
      </c>
      <c r="W2176" t="s">
        <v>1143</v>
      </c>
      <c r="X2176" t="s">
        <v>94</v>
      </c>
      <c r="Y2176" t="s">
        <v>952</v>
      </c>
      <c r="Z2176" t="s">
        <v>810</v>
      </c>
      <c r="AG2176" t="s">
        <v>1143</v>
      </c>
      <c r="AH2176" t="s">
        <v>1144</v>
      </c>
      <c r="AI2176" t="s">
        <v>955</v>
      </c>
      <c r="AJ2176">
        <v>847825846</v>
      </c>
      <c r="AN2176">
        <v>260001</v>
      </c>
      <c r="BF2176">
        <f t="shared" si="153"/>
        <v>0</v>
      </c>
      <c r="BG2176" s="22">
        <f t="shared" si="154"/>
        <v>-80</v>
      </c>
      <c r="BH2176" s="61" t="s">
        <v>71</v>
      </c>
      <c r="BI2176" t="e">
        <f>+VLOOKUP(AG2176,Sheet4!A:A,1,FALSE())</f>
        <v>#N/A</v>
      </c>
      <c r="BN2176" s="62">
        <v>40</v>
      </c>
      <c r="BO2176" t="s">
        <v>1145</v>
      </c>
    </row>
    <row r="2177" spans="1:68" ht="12.75" hidden="1" customHeight="1" x14ac:dyDescent="0.3">
      <c r="A2177" s="60">
        <v>46114</v>
      </c>
      <c r="B2177" t="s">
        <v>78</v>
      </c>
      <c r="F2177" s="63">
        <v>8</v>
      </c>
      <c r="G2177">
        <v>4</v>
      </c>
      <c r="H2177">
        <v>166</v>
      </c>
      <c r="I2177">
        <v>166</v>
      </c>
      <c r="J2177" s="22">
        <v>158</v>
      </c>
      <c r="R2177" t="s">
        <v>79</v>
      </c>
      <c r="V2177">
        <v>2601232</v>
      </c>
      <c r="W2177" t="s">
        <v>1143</v>
      </c>
      <c r="X2177" t="s">
        <v>94</v>
      </c>
      <c r="Y2177" t="s">
        <v>952</v>
      </c>
      <c r="Z2177" t="s">
        <v>953</v>
      </c>
      <c r="AG2177" t="s">
        <v>1143</v>
      </c>
      <c r="AH2177" t="s">
        <v>1144</v>
      </c>
      <c r="AI2177" t="s">
        <v>955</v>
      </c>
      <c r="AJ2177">
        <v>847825846</v>
      </c>
      <c r="AN2177">
        <v>260001</v>
      </c>
      <c r="BF2177">
        <f t="shared" si="153"/>
        <v>0</v>
      </c>
      <c r="BG2177" s="22">
        <f t="shared" si="154"/>
        <v>-166</v>
      </c>
      <c r="BH2177" s="61" t="s">
        <v>71</v>
      </c>
      <c r="BI2177" t="e">
        <f>+VLOOKUP(AG2177,Sheet4!A:A,1,FALSE())</f>
        <v>#N/A</v>
      </c>
      <c r="BN2177" s="62">
        <v>158</v>
      </c>
      <c r="BO2177" t="s">
        <v>1145</v>
      </c>
    </row>
    <row r="2178" spans="1:68" ht="12.75" hidden="1" customHeight="1" x14ac:dyDescent="0.3">
      <c r="A2178" s="60">
        <v>46114</v>
      </c>
      <c r="B2178" t="s">
        <v>80</v>
      </c>
      <c r="F2178">
        <v>100</v>
      </c>
      <c r="G2178">
        <v>100</v>
      </c>
      <c r="H2178">
        <v>2075</v>
      </c>
      <c r="I2178">
        <v>2075</v>
      </c>
      <c r="J2178" s="22">
        <v>1975</v>
      </c>
      <c r="R2178" t="s">
        <v>81</v>
      </c>
      <c r="V2178">
        <v>2601232</v>
      </c>
      <c r="W2178" t="s">
        <v>1143</v>
      </c>
      <c r="X2178" t="s">
        <v>94</v>
      </c>
      <c r="Y2178" t="s">
        <v>952</v>
      </c>
      <c r="Z2178" t="s">
        <v>953</v>
      </c>
      <c r="AG2178" t="s">
        <v>1143</v>
      </c>
      <c r="AH2178" t="s">
        <v>1144</v>
      </c>
      <c r="AI2178" t="s">
        <v>955</v>
      </c>
      <c r="AJ2178">
        <v>847825846</v>
      </c>
      <c r="AN2178">
        <v>260001</v>
      </c>
      <c r="BF2178">
        <f t="shared" ref="BF2178:BF2241" si="157">+BC2178+BD2178</f>
        <v>0</v>
      </c>
      <c r="BG2178" s="22">
        <f t="shared" ref="BG2178:BG2241" si="158">+BF2178-I2178</f>
        <v>-2075</v>
      </c>
      <c r="BH2178" s="61" t="s">
        <v>71</v>
      </c>
      <c r="BI2178" t="e">
        <f>+VLOOKUP(AG2178,Sheet4!A:A,1,FALSE())</f>
        <v>#N/A</v>
      </c>
      <c r="BN2178" s="62">
        <v>1975</v>
      </c>
      <c r="BO2178" t="s">
        <v>1145</v>
      </c>
    </row>
    <row r="2179" spans="1:68" ht="12.75" hidden="1" customHeight="1" x14ac:dyDescent="0.3">
      <c r="A2179" s="60">
        <v>46114</v>
      </c>
      <c r="B2179" t="s">
        <v>82</v>
      </c>
      <c r="F2179" s="63">
        <v>345</v>
      </c>
      <c r="G2179">
        <v>172.5</v>
      </c>
      <c r="H2179">
        <v>255</v>
      </c>
      <c r="I2179">
        <v>255</v>
      </c>
      <c r="J2179" s="22">
        <v>-90</v>
      </c>
      <c r="R2179" t="s">
        <v>83</v>
      </c>
      <c r="V2179">
        <v>2601232</v>
      </c>
      <c r="W2179" t="s">
        <v>1143</v>
      </c>
      <c r="X2179" t="s">
        <v>94</v>
      </c>
      <c r="Y2179" t="s">
        <v>952</v>
      </c>
      <c r="Z2179" t="s">
        <v>953</v>
      </c>
      <c r="AG2179" t="s">
        <v>1143</v>
      </c>
      <c r="AH2179" t="s">
        <v>1144</v>
      </c>
      <c r="AI2179" t="s">
        <v>955</v>
      </c>
      <c r="AJ2179">
        <v>847825846</v>
      </c>
      <c r="AN2179">
        <v>260001</v>
      </c>
      <c r="BF2179">
        <f t="shared" si="157"/>
        <v>0</v>
      </c>
      <c r="BG2179" s="22">
        <f t="shared" si="158"/>
        <v>-255</v>
      </c>
      <c r="BH2179" s="61" t="s">
        <v>71</v>
      </c>
      <c r="BI2179" t="e">
        <f>+VLOOKUP(AG2179,Sheet4!A:A,1,FALSE())</f>
        <v>#N/A</v>
      </c>
      <c r="BN2179" s="62">
        <v>-90</v>
      </c>
      <c r="BO2179" t="s">
        <v>1145</v>
      </c>
    </row>
    <row r="2180" spans="1:68" ht="12.75" hidden="1" customHeight="1" x14ac:dyDescent="0.3">
      <c r="A2180" s="60">
        <v>46114</v>
      </c>
      <c r="B2180" t="s">
        <v>82</v>
      </c>
      <c r="F2180" s="63">
        <v>6</v>
      </c>
      <c r="G2180">
        <v>3</v>
      </c>
      <c r="H2180">
        <v>3</v>
      </c>
      <c r="I2180">
        <v>3</v>
      </c>
      <c r="J2180" s="22">
        <v>-3</v>
      </c>
      <c r="R2180" t="s">
        <v>83</v>
      </c>
      <c r="V2180">
        <v>2601232</v>
      </c>
      <c r="W2180" t="s">
        <v>1143</v>
      </c>
      <c r="X2180" t="s">
        <v>94</v>
      </c>
      <c r="Y2180" t="s">
        <v>952</v>
      </c>
      <c r="Z2180" t="s">
        <v>810</v>
      </c>
      <c r="AG2180" t="s">
        <v>1143</v>
      </c>
      <c r="AH2180" t="s">
        <v>1144</v>
      </c>
      <c r="AI2180" t="s">
        <v>955</v>
      </c>
      <c r="AJ2180">
        <v>847825846</v>
      </c>
      <c r="AN2180">
        <v>260001</v>
      </c>
      <c r="BF2180">
        <f t="shared" si="157"/>
        <v>0</v>
      </c>
      <c r="BG2180" s="22">
        <f t="shared" si="158"/>
        <v>-3</v>
      </c>
      <c r="BH2180" s="61" t="s">
        <v>71</v>
      </c>
      <c r="BI2180" t="e">
        <f>+VLOOKUP(AG2180,Sheet4!A:A,1,FALSE())</f>
        <v>#N/A</v>
      </c>
      <c r="BN2180" s="62">
        <v>-3</v>
      </c>
      <c r="BO2180" t="s">
        <v>1145</v>
      </c>
    </row>
    <row r="2181" spans="1:68" ht="12.75" hidden="1" customHeight="1" x14ac:dyDescent="0.3">
      <c r="A2181" s="60">
        <v>46114</v>
      </c>
      <c r="B2181" t="s">
        <v>84</v>
      </c>
      <c r="F2181">
        <v>5750</v>
      </c>
      <c r="G2181">
        <v>5750</v>
      </c>
      <c r="H2181">
        <v>4250</v>
      </c>
      <c r="I2181">
        <v>4250</v>
      </c>
      <c r="J2181" s="22">
        <v>-1500</v>
      </c>
      <c r="R2181" t="s">
        <v>85</v>
      </c>
      <c r="V2181">
        <v>2601232</v>
      </c>
      <c r="W2181" t="s">
        <v>1143</v>
      </c>
      <c r="X2181" t="s">
        <v>94</v>
      </c>
      <c r="Y2181" t="s">
        <v>952</v>
      </c>
      <c r="Z2181" t="s">
        <v>953</v>
      </c>
      <c r="AG2181" t="s">
        <v>1143</v>
      </c>
      <c r="AH2181" t="s">
        <v>1144</v>
      </c>
      <c r="AI2181" t="s">
        <v>955</v>
      </c>
      <c r="AJ2181">
        <v>847825846</v>
      </c>
      <c r="AN2181">
        <v>260001</v>
      </c>
      <c r="BF2181">
        <f t="shared" si="157"/>
        <v>0</v>
      </c>
      <c r="BG2181" s="22">
        <f t="shared" si="158"/>
        <v>-4250</v>
      </c>
      <c r="BH2181" s="61" t="s">
        <v>71</v>
      </c>
      <c r="BI2181" t="e">
        <f>+VLOOKUP(AG2181,Sheet4!A:A,1,FALSE())</f>
        <v>#N/A</v>
      </c>
      <c r="BN2181" s="62">
        <v>-1500</v>
      </c>
      <c r="BO2181" t="s">
        <v>1145</v>
      </c>
    </row>
    <row r="2182" spans="1:68" ht="12.75" hidden="1" customHeight="1" x14ac:dyDescent="0.3">
      <c r="A2182" s="60">
        <v>46114</v>
      </c>
      <c r="B2182" t="s">
        <v>84</v>
      </c>
      <c r="F2182">
        <v>100</v>
      </c>
      <c r="G2182">
        <v>100</v>
      </c>
      <c r="H2182">
        <v>50</v>
      </c>
      <c r="I2182">
        <v>50</v>
      </c>
      <c r="J2182" s="22">
        <v>-50</v>
      </c>
      <c r="R2182" t="s">
        <v>85</v>
      </c>
      <c r="V2182">
        <v>2601232</v>
      </c>
      <c r="W2182" t="s">
        <v>1143</v>
      </c>
      <c r="X2182" t="s">
        <v>94</v>
      </c>
      <c r="Y2182" t="s">
        <v>952</v>
      </c>
      <c r="Z2182" t="s">
        <v>810</v>
      </c>
      <c r="AG2182" t="s">
        <v>1143</v>
      </c>
      <c r="AH2182" t="s">
        <v>1144</v>
      </c>
      <c r="AI2182" t="s">
        <v>955</v>
      </c>
      <c r="AJ2182">
        <v>847825846</v>
      </c>
      <c r="AN2182">
        <v>260001</v>
      </c>
      <c r="BF2182">
        <f t="shared" si="157"/>
        <v>0</v>
      </c>
      <c r="BG2182" s="22">
        <f t="shared" si="158"/>
        <v>-50</v>
      </c>
      <c r="BH2182" s="61" t="s">
        <v>71</v>
      </c>
      <c r="BI2182" t="e">
        <f>+VLOOKUP(AG2182,Sheet4!A:A,1,FALSE())</f>
        <v>#N/A</v>
      </c>
      <c r="BN2182" s="62">
        <v>-50</v>
      </c>
      <c r="BO2182" t="s">
        <v>1145</v>
      </c>
    </row>
    <row r="2183" spans="1:68" ht="12.75" customHeight="1" x14ac:dyDescent="0.3">
      <c r="A2183" s="60">
        <v>46114</v>
      </c>
      <c r="B2183" t="s">
        <v>63</v>
      </c>
      <c r="F2183">
        <v>750</v>
      </c>
      <c r="G2183">
        <v>750</v>
      </c>
      <c r="H2183">
        <v>75</v>
      </c>
      <c r="I2183">
        <v>75</v>
      </c>
      <c r="J2183" s="22">
        <v>-675</v>
      </c>
      <c r="R2183" t="s">
        <v>64</v>
      </c>
      <c r="V2183">
        <v>2601233</v>
      </c>
      <c r="W2183" t="s">
        <v>1146</v>
      </c>
      <c r="X2183" t="s">
        <v>94</v>
      </c>
      <c r="Y2183" t="s">
        <v>95</v>
      </c>
      <c r="Z2183" t="s">
        <v>1147</v>
      </c>
      <c r="AG2183" t="s">
        <v>1146</v>
      </c>
      <c r="AH2183" t="s">
        <v>1148</v>
      </c>
      <c r="AI2183" t="s">
        <v>98</v>
      </c>
      <c r="AJ2183">
        <v>847870520</v>
      </c>
      <c r="AN2183">
        <v>260001</v>
      </c>
      <c r="BE2183" s="64">
        <v>750</v>
      </c>
      <c r="BF2183">
        <f t="shared" si="157"/>
        <v>0</v>
      </c>
      <c r="BG2183" s="22">
        <f t="shared" si="158"/>
        <v>-75</v>
      </c>
      <c r="BH2183" s="66" t="s">
        <v>71</v>
      </c>
      <c r="BI2183" t="e">
        <f>+VLOOKUP(AG2183,Sheet4!A:A,1,FALSE())</f>
        <v>#N/A</v>
      </c>
      <c r="BN2183" s="62">
        <v>-675</v>
      </c>
      <c r="BO2183" t="s">
        <v>1149</v>
      </c>
      <c r="BP2183" t="s">
        <v>101</v>
      </c>
    </row>
    <row r="2184" spans="1:68" ht="12.75" customHeight="1" x14ac:dyDescent="0.3">
      <c r="A2184" s="60">
        <v>46114</v>
      </c>
      <c r="B2184" t="s">
        <v>63</v>
      </c>
      <c r="F2184">
        <v>600</v>
      </c>
      <c r="G2184">
        <v>600</v>
      </c>
      <c r="H2184">
        <v>60</v>
      </c>
      <c r="I2184">
        <v>60</v>
      </c>
      <c r="J2184" s="22">
        <v>-540</v>
      </c>
      <c r="R2184" t="s">
        <v>64</v>
      </c>
      <c r="V2184">
        <v>2601233</v>
      </c>
      <c r="W2184" t="s">
        <v>1146</v>
      </c>
      <c r="X2184" t="s">
        <v>94</v>
      </c>
      <c r="Y2184" t="s">
        <v>95</v>
      </c>
      <c r="Z2184" t="s">
        <v>1150</v>
      </c>
      <c r="AG2184" t="s">
        <v>1146</v>
      </c>
      <c r="AH2184" t="s">
        <v>1148</v>
      </c>
      <c r="AI2184" t="s">
        <v>98</v>
      </c>
      <c r="AJ2184">
        <v>847870520</v>
      </c>
      <c r="AN2184">
        <v>260001</v>
      </c>
      <c r="BE2184" s="64">
        <v>600</v>
      </c>
      <c r="BF2184">
        <f t="shared" si="157"/>
        <v>0</v>
      </c>
      <c r="BG2184" s="22">
        <f t="shared" si="158"/>
        <v>-60</v>
      </c>
      <c r="BH2184" s="66" t="s">
        <v>71</v>
      </c>
      <c r="BI2184" t="e">
        <f>+VLOOKUP(AG2184,Sheet4!A:A,1,FALSE())</f>
        <v>#N/A</v>
      </c>
      <c r="BN2184" s="62">
        <v>-540</v>
      </c>
      <c r="BO2184" t="s">
        <v>1149</v>
      </c>
      <c r="BP2184" t="s">
        <v>101</v>
      </c>
    </row>
    <row r="2185" spans="1:68" ht="12.75" customHeight="1" x14ac:dyDescent="0.3">
      <c r="A2185" s="60">
        <v>46114</v>
      </c>
      <c r="B2185" t="s">
        <v>63</v>
      </c>
      <c r="F2185">
        <v>480</v>
      </c>
      <c r="G2185">
        <v>480</v>
      </c>
      <c r="H2185">
        <v>60</v>
      </c>
      <c r="I2185">
        <v>60</v>
      </c>
      <c r="J2185" s="22">
        <v>-420</v>
      </c>
      <c r="R2185" t="s">
        <v>64</v>
      </c>
      <c r="V2185">
        <v>2601233</v>
      </c>
      <c r="W2185" t="s">
        <v>1146</v>
      </c>
      <c r="X2185" t="s">
        <v>94</v>
      </c>
      <c r="Y2185" t="s">
        <v>95</v>
      </c>
      <c r="Z2185" t="s">
        <v>1151</v>
      </c>
      <c r="AG2185" t="s">
        <v>1146</v>
      </c>
      <c r="AH2185" t="s">
        <v>1148</v>
      </c>
      <c r="AI2185" t="s">
        <v>98</v>
      </c>
      <c r="AJ2185">
        <v>847870520</v>
      </c>
      <c r="AN2185">
        <v>260001</v>
      </c>
      <c r="BE2185" s="64">
        <v>480</v>
      </c>
      <c r="BF2185">
        <f t="shared" si="157"/>
        <v>0</v>
      </c>
      <c r="BG2185" s="22">
        <f t="shared" si="158"/>
        <v>-60</v>
      </c>
      <c r="BH2185" s="66" t="s">
        <v>71</v>
      </c>
      <c r="BI2185" t="e">
        <f>+VLOOKUP(AG2185,Sheet4!A:A,1,FALSE())</f>
        <v>#N/A</v>
      </c>
      <c r="BN2185" s="62">
        <v>-420</v>
      </c>
      <c r="BO2185" t="s">
        <v>1149</v>
      </c>
      <c r="BP2185" t="s">
        <v>101</v>
      </c>
    </row>
    <row r="2186" spans="1:68" ht="12.75" customHeight="1" x14ac:dyDescent="0.3">
      <c r="A2186" s="60">
        <v>46114</v>
      </c>
      <c r="B2186" t="s">
        <v>63</v>
      </c>
      <c r="F2186">
        <v>4815</v>
      </c>
      <c r="G2186">
        <v>4815</v>
      </c>
      <c r="H2186">
        <v>525</v>
      </c>
      <c r="I2186">
        <v>525</v>
      </c>
      <c r="J2186" s="22">
        <v>-4290</v>
      </c>
      <c r="R2186" t="s">
        <v>64</v>
      </c>
      <c r="V2186">
        <v>2601233</v>
      </c>
      <c r="W2186" t="s">
        <v>1146</v>
      </c>
      <c r="X2186" t="s">
        <v>94</v>
      </c>
      <c r="Y2186" t="s">
        <v>95</v>
      </c>
      <c r="Z2186" t="s">
        <v>1152</v>
      </c>
      <c r="AG2186" t="s">
        <v>1146</v>
      </c>
      <c r="AH2186" t="s">
        <v>1148</v>
      </c>
      <c r="AI2186" t="s">
        <v>98</v>
      </c>
      <c r="AJ2186">
        <v>847870520</v>
      </c>
      <c r="AN2186">
        <v>260001</v>
      </c>
      <c r="BE2186" s="64">
        <v>4815</v>
      </c>
      <c r="BF2186">
        <f t="shared" si="157"/>
        <v>0</v>
      </c>
      <c r="BG2186" s="22">
        <f t="shared" si="158"/>
        <v>-525</v>
      </c>
      <c r="BH2186" s="66" t="s">
        <v>71</v>
      </c>
      <c r="BI2186" t="e">
        <f>+VLOOKUP(AG2186,Sheet4!A:A,1,FALSE())</f>
        <v>#N/A</v>
      </c>
      <c r="BN2186" s="62">
        <v>-4290</v>
      </c>
      <c r="BO2186" t="s">
        <v>1149</v>
      </c>
      <c r="BP2186" t="s">
        <v>101</v>
      </c>
    </row>
    <row r="2187" spans="1:68" ht="12.75" customHeight="1" x14ac:dyDescent="0.3">
      <c r="A2187" s="60">
        <v>46114</v>
      </c>
      <c r="B2187" t="s">
        <v>63</v>
      </c>
      <c r="F2187">
        <v>435</v>
      </c>
      <c r="G2187">
        <v>435</v>
      </c>
      <c r="H2187">
        <v>45</v>
      </c>
      <c r="I2187">
        <v>45</v>
      </c>
      <c r="J2187" s="22">
        <v>-390</v>
      </c>
      <c r="R2187" t="s">
        <v>64</v>
      </c>
      <c r="V2187">
        <v>2601233</v>
      </c>
      <c r="W2187" t="s">
        <v>1146</v>
      </c>
      <c r="X2187" t="s">
        <v>94</v>
      </c>
      <c r="Y2187" t="s">
        <v>95</v>
      </c>
      <c r="Z2187" t="s">
        <v>1153</v>
      </c>
      <c r="AG2187" t="s">
        <v>1146</v>
      </c>
      <c r="AH2187" t="s">
        <v>1148</v>
      </c>
      <c r="AI2187" t="s">
        <v>98</v>
      </c>
      <c r="AJ2187">
        <v>847870520</v>
      </c>
      <c r="AN2187">
        <v>260001</v>
      </c>
      <c r="BE2187" s="64">
        <v>435</v>
      </c>
      <c r="BF2187">
        <f t="shared" si="157"/>
        <v>0</v>
      </c>
      <c r="BG2187" s="22">
        <f t="shared" si="158"/>
        <v>-45</v>
      </c>
      <c r="BH2187" s="66" t="s">
        <v>71</v>
      </c>
      <c r="BI2187" t="e">
        <f>+VLOOKUP(AG2187,Sheet4!A:A,1,FALSE())</f>
        <v>#N/A</v>
      </c>
      <c r="BN2187" s="62">
        <v>-390</v>
      </c>
      <c r="BO2187" t="s">
        <v>1149</v>
      </c>
      <c r="BP2187" t="s">
        <v>101</v>
      </c>
    </row>
    <row r="2188" spans="1:68" ht="12.75" customHeight="1" x14ac:dyDescent="0.3">
      <c r="A2188" s="60">
        <v>46114</v>
      </c>
      <c r="B2188" t="s">
        <v>63</v>
      </c>
      <c r="F2188">
        <v>1065</v>
      </c>
      <c r="G2188">
        <v>1065</v>
      </c>
      <c r="H2188">
        <v>120</v>
      </c>
      <c r="I2188">
        <v>120</v>
      </c>
      <c r="J2188" s="22">
        <v>-945</v>
      </c>
      <c r="R2188" t="s">
        <v>64</v>
      </c>
      <c r="V2188">
        <v>2601233</v>
      </c>
      <c r="W2188" t="s">
        <v>1146</v>
      </c>
      <c r="X2188" t="s">
        <v>94</v>
      </c>
      <c r="Y2188" t="s">
        <v>95</v>
      </c>
      <c r="Z2188" t="s">
        <v>1154</v>
      </c>
      <c r="AG2188" t="s">
        <v>1146</v>
      </c>
      <c r="AH2188" t="s">
        <v>1148</v>
      </c>
      <c r="AI2188" t="s">
        <v>98</v>
      </c>
      <c r="AJ2188">
        <v>847870520</v>
      </c>
      <c r="AN2188">
        <v>260001</v>
      </c>
      <c r="BE2188" s="64">
        <v>1065</v>
      </c>
      <c r="BF2188">
        <f t="shared" si="157"/>
        <v>0</v>
      </c>
      <c r="BG2188" s="22">
        <f t="shared" si="158"/>
        <v>-120</v>
      </c>
      <c r="BH2188" s="66" t="s">
        <v>71</v>
      </c>
      <c r="BI2188" t="e">
        <f>+VLOOKUP(AG2188,Sheet4!A:A,1,FALSE())</f>
        <v>#N/A</v>
      </c>
      <c r="BN2188" s="62">
        <v>-945</v>
      </c>
      <c r="BO2188" t="s">
        <v>1149</v>
      </c>
      <c r="BP2188" t="s">
        <v>101</v>
      </c>
    </row>
    <row r="2189" spans="1:68" ht="12.75" customHeight="1" x14ac:dyDescent="0.3">
      <c r="A2189" s="60">
        <v>46114</v>
      </c>
      <c r="B2189" t="s">
        <v>63</v>
      </c>
      <c r="F2189">
        <v>10425</v>
      </c>
      <c r="G2189">
        <v>10425</v>
      </c>
      <c r="H2189">
        <v>1140</v>
      </c>
      <c r="I2189">
        <v>1140</v>
      </c>
      <c r="J2189" s="22">
        <v>-9285</v>
      </c>
      <c r="R2189" t="s">
        <v>64</v>
      </c>
      <c r="V2189">
        <v>2601233</v>
      </c>
      <c r="W2189" t="s">
        <v>1146</v>
      </c>
      <c r="X2189" t="s">
        <v>94</v>
      </c>
      <c r="Y2189" t="s">
        <v>95</v>
      </c>
      <c r="Z2189" t="s">
        <v>1155</v>
      </c>
      <c r="AG2189" t="s">
        <v>1146</v>
      </c>
      <c r="AH2189" t="s">
        <v>1148</v>
      </c>
      <c r="AI2189" t="s">
        <v>98</v>
      </c>
      <c r="AJ2189">
        <v>847870520</v>
      </c>
      <c r="AN2189">
        <v>260001</v>
      </c>
      <c r="BE2189" s="64">
        <v>10425</v>
      </c>
      <c r="BF2189">
        <f t="shared" si="157"/>
        <v>0</v>
      </c>
      <c r="BG2189" s="22">
        <f t="shared" si="158"/>
        <v>-1140</v>
      </c>
      <c r="BH2189" s="66" t="s">
        <v>71</v>
      </c>
      <c r="BI2189" t="e">
        <f>+VLOOKUP(AG2189,Sheet4!A:A,1,FALSE())</f>
        <v>#N/A</v>
      </c>
      <c r="BN2189" s="62">
        <v>-9285</v>
      </c>
      <c r="BO2189" t="s">
        <v>1149</v>
      </c>
      <c r="BP2189" t="s">
        <v>101</v>
      </c>
    </row>
    <row r="2190" spans="1:68" ht="12.75" hidden="1" customHeight="1" x14ac:dyDescent="0.3">
      <c r="A2190" s="60">
        <v>46114</v>
      </c>
      <c r="B2190" t="s">
        <v>74</v>
      </c>
      <c r="F2190" s="63">
        <v>50</v>
      </c>
      <c r="G2190">
        <v>25</v>
      </c>
      <c r="H2190">
        <v>5</v>
      </c>
      <c r="I2190">
        <v>5</v>
      </c>
      <c r="J2190" s="22">
        <v>-45</v>
      </c>
      <c r="R2190" t="s">
        <v>75</v>
      </c>
      <c r="V2190">
        <v>2601233</v>
      </c>
      <c r="W2190" t="s">
        <v>1146</v>
      </c>
      <c r="X2190" t="s">
        <v>94</v>
      </c>
      <c r="Y2190" t="s">
        <v>95</v>
      </c>
      <c r="Z2190" t="s">
        <v>1147</v>
      </c>
      <c r="AG2190" t="s">
        <v>1146</v>
      </c>
      <c r="AH2190" t="s">
        <v>1148</v>
      </c>
      <c r="AI2190" t="s">
        <v>98</v>
      </c>
      <c r="AJ2190">
        <v>847870520</v>
      </c>
      <c r="AN2190">
        <v>260001</v>
      </c>
      <c r="BF2190">
        <f t="shared" si="157"/>
        <v>0</v>
      </c>
      <c r="BG2190" s="22">
        <f t="shared" si="158"/>
        <v>-5</v>
      </c>
      <c r="BH2190" s="61" t="s">
        <v>71</v>
      </c>
      <c r="BI2190" t="e">
        <f>+VLOOKUP(AG2190,Sheet4!A:A,1,FALSE())</f>
        <v>#N/A</v>
      </c>
      <c r="BN2190" s="62">
        <v>-45</v>
      </c>
      <c r="BO2190" t="s">
        <v>1149</v>
      </c>
    </row>
    <row r="2191" spans="1:68" ht="12.75" hidden="1" customHeight="1" x14ac:dyDescent="0.3">
      <c r="A2191" s="60">
        <v>46114</v>
      </c>
      <c r="B2191" t="s">
        <v>74</v>
      </c>
      <c r="F2191" s="63">
        <v>40</v>
      </c>
      <c r="G2191">
        <v>20</v>
      </c>
      <c r="H2191">
        <v>4</v>
      </c>
      <c r="I2191">
        <v>4</v>
      </c>
      <c r="J2191" s="22">
        <v>-36</v>
      </c>
      <c r="R2191" t="s">
        <v>75</v>
      </c>
      <c r="V2191">
        <v>2601233</v>
      </c>
      <c r="W2191" t="s">
        <v>1146</v>
      </c>
      <c r="X2191" t="s">
        <v>94</v>
      </c>
      <c r="Y2191" t="s">
        <v>95</v>
      </c>
      <c r="Z2191" t="s">
        <v>1150</v>
      </c>
      <c r="AG2191" t="s">
        <v>1146</v>
      </c>
      <c r="AH2191" t="s">
        <v>1148</v>
      </c>
      <c r="AI2191" t="s">
        <v>98</v>
      </c>
      <c r="AJ2191">
        <v>847870520</v>
      </c>
      <c r="AN2191">
        <v>260001</v>
      </c>
      <c r="BF2191">
        <f t="shared" si="157"/>
        <v>0</v>
      </c>
      <c r="BG2191" s="22">
        <f t="shared" si="158"/>
        <v>-4</v>
      </c>
      <c r="BH2191" s="61" t="s">
        <v>71</v>
      </c>
      <c r="BI2191" t="e">
        <f>+VLOOKUP(AG2191,Sheet4!A:A,1,FALSE())</f>
        <v>#N/A</v>
      </c>
      <c r="BN2191" s="62">
        <v>-36</v>
      </c>
      <c r="BO2191" t="s">
        <v>1149</v>
      </c>
    </row>
    <row r="2192" spans="1:68" ht="12.75" hidden="1" customHeight="1" x14ac:dyDescent="0.3">
      <c r="A2192" s="60">
        <v>46114</v>
      </c>
      <c r="B2192" t="s">
        <v>74</v>
      </c>
      <c r="F2192" s="63">
        <v>32</v>
      </c>
      <c r="G2192">
        <v>16</v>
      </c>
      <c r="H2192">
        <v>4</v>
      </c>
      <c r="I2192">
        <v>4</v>
      </c>
      <c r="J2192" s="22">
        <v>-28</v>
      </c>
      <c r="R2192" t="s">
        <v>75</v>
      </c>
      <c r="V2192">
        <v>2601233</v>
      </c>
      <c r="W2192" t="s">
        <v>1146</v>
      </c>
      <c r="X2192" t="s">
        <v>94</v>
      </c>
      <c r="Y2192" t="s">
        <v>95</v>
      </c>
      <c r="Z2192" t="s">
        <v>1151</v>
      </c>
      <c r="AG2192" t="s">
        <v>1146</v>
      </c>
      <c r="AH2192" t="s">
        <v>1148</v>
      </c>
      <c r="AI2192" t="s">
        <v>98</v>
      </c>
      <c r="AJ2192">
        <v>847870520</v>
      </c>
      <c r="AN2192">
        <v>260001</v>
      </c>
      <c r="BF2192">
        <f t="shared" si="157"/>
        <v>0</v>
      </c>
      <c r="BG2192" s="22">
        <f t="shared" si="158"/>
        <v>-4</v>
      </c>
      <c r="BH2192" s="61" t="s">
        <v>71</v>
      </c>
      <c r="BI2192" t="e">
        <f>+VLOOKUP(AG2192,Sheet4!A:A,1,FALSE())</f>
        <v>#N/A</v>
      </c>
      <c r="BN2192" s="62">
        <v>-28</v>
      </c>
      <c r="BO2192" t="s">
        <v>1149</v>
      </c>
    </row>
    <row r="2193" spans="1:67" ht="12.75" hidden="1" customHeight="1" x14ac:dyDescent="0.3">
      <c r="A2193" s="60">
        <v>46114</v>
      </c>
      <c r="B2193" t="s">
        <v>74</v>
      </c>
      <c r="F2193" s="63">
        <v>321</v>
      </c>
      <c r="G2193">
        <v>160.5</v>
      </c>
      <c r="H2193">
        <v>35</v>
      </c>
      <c r="I2193">
        <v>35</v>
      </c>
      <c r="J2193" s="22">
        <v>-286</v>
      </c>
      <c r="R2193" t="s">
        <v>75</v>
      </c>
      <c r="V2193">
        <v>2601233</v>
      </c>
      <c r="W2193" t="s">
        <v>1146</v>
      </c>
      <c r="X2193" t="s">
        <v>94</v>
      </c>
      <c r="Y2193" t="s">
        <v>95</v>
      </c>
      <c r="Z2193" t="s">
        <v>1152</v>
      </c>
      <c r="AG2193" t="s">
        <v>1146</v>
      </c>
      <c r="AH2193" t="s">
        <v>1148</v>
      </c>
      <c r="AI2193" t="s">
        <v>98</v>
      </c>
      <c r="AJ2193">
        <v>847870520</v>
      </c>
      <c r="AN2193">
        <v>260001</v>
      </c>
      <c r="BF2193">
        <f t="shared" si="157"/>
        <v>0</v>
      </c>
      <c r="BG2193" s="22">
        <f t="shared" si="158"/>
        <v>-35</v>
      </c>
      <c r="BH2193" s="61" t="s">
        <v>71</v>
      </c>
      <c r="BI2193" t="e">
        <f>+VLOOKUP(AG2193,Sheet4!A:A,1,FALSE())</f>
        <v>#N/A</v>
      </c>
      <c r="BN2193" s="62">
        <v>-286</v>
      </c>
      <c r="BO2193" t="s">
        <v>1149</v>
      </c>
    </row>
    <row r="2194" spans="1:67" ht="12.75" hidden="1" customHeight="1" x14ac:dyDescent="0.3">
      <c r="A2194" s="60">
        <v>46114</v>
      </c>
      <c r="B2194" t="s">
        <v>74</v>
      </c>
      <c r="F2194" s="63">
        <v>29</v>
      </c>
      <c r="G2194">
        <v>14.5</v>
      </c>
      <c r="H2194">
        <v>3</v>
      </c>
      <c r="I2194">
        <v>3</v>
      </c>
      <c r="J2194" s="22">
        <v>-26</v>
      </c>
      <c r="R2194" t="s">
        <v>75</v>
      </c>
      <c r="V2194">
        <v>2601233</v>
      </c>
      <c r="W2194" t="s">
        <v>1146</v>
      </c>
      <c r="X2194" t="s">
        <v>94</v>
      </c>
      <c r="Y2194" t="s">
        <v>95</v>
      </c>
      <c r="Z2194" t="s">
        <v>1153</v>
      </c>
      <c r="AG2194" t="s">
        <v>1146</v>
      </c>
      <c r="AH2194" t="s">
        <v>1148</v>
      </c>
      <c r="AI2194" t="s">
        <v>98</v>
      </c>
      <c r="AJ2194">
        <v>847870520</v>
      </c>
      <c r="AN2194">
        <v>260001</v>
      </c>
      <c r="BF2194">
        <f t="shared" si="157"/>
        <v>0</v>
      </c>
      <c r="BG2194" s="22">
        <f t="shared" si="158"/>
        <v>-3</v>
      </c>
      <c r="BH2194" s="61" t="s">
        <v>71</v>
      </c>
      <c r="BI2194" t="e">
        <f>+VLOOKUP(AG2194,Sheet4!A:A,1,FALSE())</f>
        <v>#N/A</v>
      </c>
      <c r="BN2194" s="62">
        <v>-26</v>
      </c>
      <c r="BO2194" t="s">
        <v>1149</v>
      </c>
    </row>
    <row r="2195" spans="1:67" ht="12.75" hidden="1" customHeight="1" x14ac:dyDescent="0.3">
      <c r="A2195" s="60">
        <v>46114</v>
      </c>
      <c r="B2195" t="s">
        <v>74</v>
      </c>
      <c r="F2195" s="63">
        <v>71</v>
      </c>
      <c r="G2195">
        <v>35.5</v>
      </c>
      <c r="H2195">
        <v>8</v>
      </c>
      <c r="I2195">
        <v>8</v>
      </c>
      <c r="J2195" s="22">
        <v>-63</v>
      </c>
      <c r="R2195" t="s">
        <v>75</v>
      </c>
      <c r="V2195">
        <v>2601233</v>
      </c>
      <c r="W2195" t="s">
        <v>1146</v>
      </c>
      <c r="X2195" t="s">
        <v>94</v>
      </c>
      <c r="Y2195" t="s">
        <v>95</v>
      </c>
      <c r="Z2195" t="s">
        <v>1154</v>
      </c>
      <c r="AG2195" t="s">
        <v>1146</v>
      </c>
      <c r="AH2195" t="s">
        <v>1148</v>
      </c>
      <c r="AI2195" t="s">
        <v>98</v>
      </c>
      <c r="AJ2195">
        <v>847870520</v>
      </c>
      <c r="AN2195">
        <v>260001</v>
      </c>
      <c r="BF2195">
        <f t="shared" si="157"/>
        <v>0</v>
      </c>
      <c r="BG2195" s="22">
        <f t="shared" si="158"/>
        <v>-8</v>
      </c>
      <c r="BH2195" s="61" t="s">
        <v>71</v>
      </c>
      <c r="BI2195" t="e">
        <f>+VLOOKUP(AG2195,Sheet4!A:A,1,FALSE())</f>
        <v>#N/A</v>
      </c>
      <c r="BN2195" s="62">
        <v>-63</v>
      </c>
      <c r="BO2195" t="s">
        <v>1149</v>
      </c>
    </row>
    <row r="2196" spans="1:67" ht="12.75" hidden="1" customHeight="1" x14ac:dyDescent="0.3">
      <c r="A2196" s="60">
        <v>46114</v>
      </c>
      <c r="B2196" t="s">
        <v>74</v>
      </c>
      <c r="F2196" s="63">
        <v>695</v>
      </c>
      <c r="G2196">
        <v>347.5</v>
      </c>
      <c r="H2196">
        <v>76</v>
      </c>
      <c r="I2196">
        <v>76</v>
      </c>
      <c r="J2196" s="22">
        <v>-619</v>
      </c>
      <c r="R2196" t="s">
        <v>75</v>
      </c>
      <c r="V2196">
        <v>2601233</v>
      </c>
      <c r="W2196" t="s">
        <v>1146</v>
      </c>
      <c r="X2196" t="s">
        <v>94</v>
      </c>
      <c r="Y2196" t="s">
        <v>95</v>
      </c>
      <c r="Z2196" t="s">
        <v>1155</v>
      </c>
      <c r="AG2196" t="s">
        <v>1146</v>
      </c>
      <c r="AH2196" t="s">
        <v>1148</v>
      </c>
      <c r="AI2196" t="s">
        <v>98</v>
      </c>
      <c r="AJ2196">
        <v>847870520</v>
      </c>
      <c r="AN2196">
        <v>260001</v>
      </c>
      <c r="BF2196">
        <f t="shared" si="157"/>
        <v>0</v>
      </c>
      <c r="BG2196" s="22">
        <f t="shared" si="158"/>
        <v>-76</v>
      </c>
      <c r="BH2196" s="61" t="s">
        <v>71</v>
      </c>
      <c r="BI2196" t="e">
        <f>+VLOOKUP(AG2196,Sheet4!A:A,1,FALSE())</f>
        <v>#N/A</v>
      </c>
      <c r="BN2196" s="62">
        <v>-619</v>
      </c>
      <c r="BO2196" t="s">
        <v>1149</v>
      </c>
    </row>
    <row r="2197" spans="1:67" ht="12.75" hidden="1" customHeight="1" x14ac:dyDescent="0.3">
      <c r="A2197" s="60">
        <v>46114</v>
      </c>
      <c r="B2197" t="s">
        <v>76</v>
      </c>
      <c r="F2197">
        <v>1000</v>
      </c>
      <c r="G2197">
        <v>1000</v>
      </c>
      <c r="H2197">
        <v>100</v>
      </c>
      <c r="I2197">
        <v>100</v>
      </c>
      <c r="J2197" s="22">
        <v>-900</v>
      </c>
      <c r="R2197" t="s">
        <v>77</v>
      </c>
      <c r="V2197">
        <v>2601233</v>
      </c>
      <c r="W2197" t="s">
        <v>1146</v>
      </c>
      <c r="X2197" t="s">
        <v>94</v>
      </c>
      <c r="Y2197" t="s">
        <v>95</v>
      </c>
      <c r="Z2197" t="s">
        <v>1147</v>
      </c>
      <c r="AG2197" t="s">
        <v>1146</v>
      </c>
      <c r="AH2197" t="s">
        <v>1148</v>
      </c>
      <c r="AI2197" t="s">
        <v>98</v>
      </c>
      <c r="AJ2197">
        <v>847870520</v>
      </c>
      <c r="AN2197">
        <v>260001</v>
      </c>
      <c r="BF2197">
        <f t="shared" si="157"/>
        <v>0</v>
      </c>
      <c r="BG2197" s="22">
        <f t="shared" si="158"/>
        <v>-100</v>
      </c>
      <c r="BH2197" s="61" t="s">
        <v>71</v>
      </c>
      <c r="BI2197" t="e">
        <f>+VLOOKUP(AG2197,Sheet4!A:A,1,FALSE())</f>
        <v>#N/A</v>
      </c>
      <c r="BN2197" s="62">
        <v>-900</v>
      </c>
      <c r="BO2197" t="s">
        <v>1149</v>
      </c>
    </row>
    <row r="2198" spans="1:67" ht="12.75" hidden="1" customHeight="1" x14ac:dyDescent="0.3">
      <c r="A2198" s="60">
        <v>46114</v>
      </c>
      <c r="B2198" t="s">
        <v>76</v>
      </c>
      <c r="F2198">
        <v>800</v>
      </c>
      <c r="G2198">
        <v>800</v>
      </c>
      <c r="H2198">
        <v>80</v>
      </c>
      <c r="I2198">
        <v>80</v>
      </c>
      <c r="J2198" s="22">
        <v>-720</v>
      </c>
      <c r="R2198" t="s">
        <v>77</v>
      </c>
      <c r="V2198">
        <v>2601233</v>
      </c>
      <c r="W2198" t="s">
        <v>1146</v>
      </c>
      <c r="X2198" t="s">
        <v>94</v>
      </c>
      <c r="Y2198" t="s">
        <v>95</v>
      </c>
      <c r="Z2198" t="s">
        <v>1150</v>
      </c>
      <c r="AG2198" t="s">
        <v>1146</v>
      </c>
      <c r="AH2198" t="s">
        <v>1148</v>
      </c>
      <c r="AI2198" t="s">
        <v>98</v>
      </c>
      <c r="AJ2198">
        <v>847870520</v>
      </c>
      <c r="AN2198">
        <v>260001</v>
      </c>
      <c r="BF2198">
        <f t="shared" si="157"/>
        <v>0</v>
      </c>
      <c r="BG2198" s="22">
        <f t="shared" si="158"/>
        <v>-80</v>
      </c>
      <c r="BH2198" s="61" t="s">
        <v>71</v>
      </c>
      <c r="BI2198" t="e">
        <f>+VLOOKUP(AG2198,Sheet4!A:A,1,FALSE())</f>
        <v>#N/A</v>
      </c>
      <c r="BN2198" s="62">
        <v>-720</v>
      </c>
      <c r="BO2198" t="s">
        <v>1149</v>
      </c>
    </row>
    <row r="2199" spans="1:67" ht="12.75" hidden="1" customHeight="1" x14ac:dyDescent="0.3">
      <c r="A2199" s="60">
        <v>46114</v>
      </c>
      <c r="B2199" t="s">
        <v>76</v>
      </c>
      <c r="F2199">
        <v>640</v>
      </c>
      <c r="G2199">
        <v>640</v>
      </c>
      <c r="H2199">
        <v>80</v>
      </c>
      <c r="I2199">
        <v>80</v>
      </c>
      <c r="J2199" s="22">
        <v>-560</v>
      </c>
      <c r="R2199" t="s">
        <v>77</v>
      </c>
      <c r="V2199">
        <v>2601233</v>
      </c>
      <c r="W2199" t="s">
        <v>1146</v>
      </c>
      <c r="X2199" t="s">
        <v>94</v>
      </c>
      <c r="Y2199" t="s">
        <v>95</v>
      </c>
      <c r="Z2199" t="s">
        <v>1151</v>
      </c>
      <c r="AG2199" t="s">
        <v>1146</v>
      </c>
      <c r="AH2199" t="s">
        <v>1148</v>
      </c>
      <c r="AI2199" t="s">
        <v>98</v>
      </c>
      <c r="AJ2199">
        <v>847870520</v>
      </c>
      <c r="AN2199">
        <v>260001</v>
      </c>
      <c r="BF2199">
        <f t="shared" si="157"/>
        <v>0</v>
      </c>
      <c r="BG2199" s="22">
        <f t="shared" si="158"/>
        <v>-80</v>
      </c>
      <c r="BH2199" s="61" t="s">
        <v>71</v>
      </c>
      <c r="BI2199" t="e">
        <f>+VLOOKUP(AG2199,Sheet4!A:A,1,FALSE())</f>
        <v>#N/A</v>
      </c>
      <c r="BN2199" s="62">
        <v>-560</v>
      </c>
      <c r="BO2199" t="s">
        <v>1149</v>
      </c>
    </row>
    <row r="2200" spans="1:67" ht="12.75" hidden="1" customHeight="1" x14ac:dyDescent="0.3">
      <c r="A2200" s="60">
        <v>46114</v>
      </c>
      <c r="B2200" t="s">
        <v>76</v>
      </c>
      <c r="F2200">
        <v>6420</v>
      </c>
      <c r="G2200">
        <v>6420</v>
      </c>
      <c r="H2200">
        <v>700</v>
      </c>
      <c r="I2200">
        <v>700</v>
      </c>
      <c r="J2200" s="22">
        <v>-5720</v>
      </c>
      <c r="R2200" t="s">
        <v>77</v>
      </c>
      <c r="V2200">
        <v>2601233</v>
      </c>
      <c r="W2200" t="s">
        <v>1146</v>
      </c>
      <c r="X2200" t="s">
        <v>94</v>
      </c>
      <c r="Y2200" t="s">
        <v>95</v>
      </c>
      <c r="Z2200" t="s">
        <v>1152</v>
      </c>
      <c r="AG2200" t="s">
        <v>1146</v>
      </c>
      <c r="AH2200" t="s">
        <v>1148</v>
      </c>
      <c r="AI2200" t="s">
        <v>98</v>
      </c>
      <c r="AJ2200">
        <v>847870520</v>
      </c>
      <c r="AN2200">
        <v>260001</v>
      </c>
      <c r="BF2200">
        <f t="shared" si="157"/>
        <v>0</v>
      </c>
      <c r="BG2200" s="22">
        <f t="shared" si="158"/>
        <v>-700</v>
      </c>
      <c r="BH2200" s="61" t="s">
        <v>71</v>
      </c>
      <c r="BI2200" t="e">
        <f>+VLOOKUP(AG2200,Sheet4!A:A,1,FALSE())</f>
        <v>#N/A</v>
      </c>
      <c r="BN2200" s="62">
        <v>-5720</v>
      </c>
      <c r="BO2200" t="s">
        <v>1149</v>
      </c>
    </row>
    <row r="2201" spans="1:67" ht="12.75" hidden="1" customHeight="1" x14ac:dyDescent="0.3">
      <c r="A2201" s="60">
        <v>46114</v>
      </c>
      <c r="B2201" t="s">
        <v>76</v>
      </c>
      <c r="F2201">
        <v>580</v>
      </c>
      <c r="G2201">
        <v>580</v>
      </c>
      <c r="H2201">
        <v>60</v>
      </c>
      <c r="I2201">
        <v>60</v>
      </c>
      <c r="J2201" s="22">
        <v>-520</v>
      </c>
      <c r="R2201" t="s">
        <v>77</v>
      </c>
      <c r="V2201">
        <v>2601233</v>
      </c>
      <c r="W2201" t="s">
        <v>1146</v>
      </c>
      <c r="X2201" t="s">
        <v>94</v>
      </c>
      <c r="Y2201" t="s">
        <v>95</v>
      </c>
      <c r="Z2201" t="s">
        <v>1153</v>
      </c>
      <c r="AG2201" t="s">
        <v>1146</v>
      </c>
      <c r="AH2201" t="s">
        <v>1148</v>
      </c>
      <c r="AI2201" t="s">
        <v>98</v>
      </c>
      <c r="AJ2201">
        <v>847870520</v>
      </c>
      <c r="AN2201">
        <v>260001</v>
      </c>
      <c r="BF2201">
        <f t="shared" si="157"/>
        <v>0</v>
      </c>
      <c r="BG2201" s="22">
        <f t="shared" si="158"/>
        <v>-60</v>
      </c>
      <c r="BH2201" s="61" t="s">
        <v>71</v>
      </c>
      <c r="BI2201" t="e">
        <f>+VLOOKUP(AG2201,Sheet4!A:A,1,FALSE())</f>
        <v>#N/A</v>
      </c>
      <c r="BN2201" s="62">
        <v>-520</v>
      </c>
      <c r="BO2201" t="s">
        <v>1149</v>
      </c>
    </row>
    <row r="2202" spans="1:67" ht="12.75" hidden="1" customHeight="1" x14ac:dyDescent="0.3">
      <c r="A2202" s="60">
        <v>46114</v>
      </c>
      <c r="B2202" t="s">
        <v>76</v>
      </c>
      <c r="F2202">
        <v>1420</v>
      </c>
      <c r="G2202">
        <v>1420</v>
      </c>
      <c r="H2202">
        <v>160</v>
      </c>
      <c r="I2202">
        <v>160</v>
      </c>
      <c r="J2202" s="22">
        <v>-1260</v>
      </c>
      <c r="R2202" t="s">
        <v>77</v>
      </c>
      <c r="V2202">
        <v>2601233</v>
      </c>
      <c r="W2202" t="s">
        <v>1146</v>
      </c>
      <c r="X2202" t="s">
        <v>94</v>
      </c>
      <c r="Y2202" t="s">
        <v>95</v>
      </c>
      <c r="Z2202" t="s">
        <v>1154</v>
      </c>
      <c r="AG2202" t="s">
        <v>1146</v>
      </c>
      <c r="AH2202" t="s">
        <v>1148</v>
      </c>
      <c r="AI2202" t="s">
        <v>98</v>
      </c>
      <c r="AJ2202">
        <v>847870520</v>
      </c>
      <c r="AN2202">
        <v>260001</v>
      </c>
      <c r="BF2202">
        <f t="shared" si="157"/>
        <v>0</v>
      </c>
      <c r="BG2202" s="22">
        <f t="shared" si="158"/>
        <v>-160</v>
      </c>
      <c r="BH2202" s="61" t="s">
        <v>71</v>
      </c>
      <c r="BI2202" t="e">
        <f>+VLOOKUP(AG2202,Sheet4!A:A,1,FALSE())</f>
        <v>#N/A</v>
      </c>
      <c r="BN2202" s="62">
        <v>-1260</v>
      </c>
      <c r="BO2202" t="s">
        <v>1149</v>
      </c>
    </row>
    <row r="2203" spans="1:67" ht="12.75" hidden="1" customHeight="1" x14ac:dyDescent="0.3">
      <c r="A2203" s="60">
        <v>46114</v>
      </c>
      <c r="B2203" t="s">
        <v>76</v>
      </c>
      <c r="F2203">
        <v>13900</v>
      </c>
      <c r="G2203">
        <v>13900</v>
      </c>
      <c r="H2203">
        <v>1520</v>
      </c>
      <c r="I2203">
        <v>1520</v>
      </c>
      <c r="J2203" s="22">
        <v>-12380</v>
      </c>
      <c r="R2203" t="s">
        <v>77</v>
      </c>
      <c r="V2203">
        <v>2601233</v>
      </c>
      <c r="W2203" t="s">
        <v>1146</v>
      </c>
      <c r="X2203" t="s">
        <v>94</v>
      </c>
      <c r="Y2203" t="s">
        <v>95</v>
      </c>
      <c r="Z2203" t="s">
        <v>1155</v>
      </c>
      <c r="AG2203" t="s">
        <v>1146</v>
      </c>
      <c r="AH2203" t="s">
        <v>1148</v>
      </c>
      <c r="AI2203" t="s">
        <v>98</v>
      </c>
      <c r="AJ2203">
        <v>847870520</v>
      </c>
      <c r="AN2203">
        <v>260001</v>
      </c>
      <c r="BF2203">
        <f t="shared" si="157"/>
        <v>0</v>
      </c>
      <c r="BG2203" s="22">
        <f t="shared" si="158"/>
        <v>-1520</v>
      </c>
      <c r="BH2203" s="61" t="s">
        <v>71</v>
      </c>
      <c r="BI2203" t="e">
        <f>+VLOOKUP(AG2203,Sheet4!A:A,1,FALSE())</f>
        <v>#N/A</v>
      </c>
      <c r="BN2203" s="62">
        <v>-12380</v>
      </c>
      <c r="BO2203" t="s">
        <v>1149</v>
      </c>
    </row>
    <row r="2204" spans="1:67" ht="12.75" hidden="1" customHeight="1" x14ac:dyDescent="0.3">
      <c r="A2204" s="60">
        <v>46114</v>
      </c>
      <c r="B2204" t="s">
        <v>78</v>
      </c>
      <c r="F2204" s="63">
        <v>50</v>
      </c>
      <c r="G2204">
        <v>25</v>
      </c>
      <c r="H2204">
        <v>5</v>
      </c>
      <c r="I2204">
        <v>5</v>
      </c>
      <c r="J2204" s="22">
        <v>-45</v>
      </c>
      <c r="R2204" t="s">
        <v>79</v>
      </c>
      <c r="V2204">
        <v>2601233</v>
      </c>
      <c r="W2204" t="s">
        <v>1146</v>
      </c>
      <c r="X2204" t="s">
        <v>94</v>
      </c>
      <c r="Y2204" t="s">
        <v>95</v>
      </c>
      <c r="Z2204" t="s">
        <v>1147</v>
      </c>
      <c r="AG2204" t="s">
        <v>1146</v>
      </c>
      <c r="AH2204" t="s">
        <v>1148</v>
      </c>
      <c r="AI2204" t="s">
        <v>98</v>
      </c>
      <c r="AJ2204">
        <v>847870520</v>
      </c>
      <c r="AN2204">
        <v>260001</v>
      </c>
      <c r="BF2204">
        <f t="shared" si="157"/>
        <v>0</v>
      </c>
      <c r="BG2204" s="22">
        <f t="shared" si="158"/>
        <v>-5</v>
      </c>
      <c r="BH2204" s="61" t="s">
        <v>71</v>
      </c>
      <c r="BI2204" t="e">
        <f>+VLOOKUP(AG2204,Sheet4!A:A,1,FALSE())</f>
        <v>#N/A</v>
      </c>
      <c r="BN2204" s="62">
        <v>-45</v>
      </c>
      <c r="BO2204" t="s">
        <v>1149</v>
      </c>
    </row>
    <row r="2205" spans="1:67" ht="12.75" hidden="1" customHeight="1" x14ac:dyDescent="0.3">
      <c r="A2205" s="60">
        <v>46114</v>
      </c>
      <c r="B2205" t="s">
        <v>78</v>
      </c>
      <c r="F2205" s="63">
        <v>40</v>
      </c>
      <c r="G2205">
        <v>20</v>
      </c>
      <c r="H2205">
        <v>4</v>
      </c>
      <c r="I2205">
        <v>4</v>
      </c>
      <c r="J2205" s="22">
        <v>-36</v>
      </c>
      <c r="R2205" t="s">
        <v>79</v>
      </c>
      <c r="V2205">
        <v>2601233</v>
      </c>
      <c r="W2205" t="s">
        <v>1146</v>
      </c>
      <c r="X2205" t="s">
        <v>94</v>
      </c>
      <c r="Y2205" t="s">
        <v>95</v>
      </c>
      <c r="Z2205" t="s">
        <v>1150</v>
      </c>
      <c r="AG2205" t="s">
        <v>1146</v>
      </c>
      <c r="AH2205" t="s">
        <v>1148</v>
      </c>
      <c r="AI2205" t="s">
        <v>98</v>
      </c>
      <c r="AJ2205">
        <v>847870520</v>
      </c>
      <c r="AN2205">
        <v>260001</v>
      </c>
      <c r="BF2205">
        <f t="shared" si="157"/>
        <v>0</v>
      </c>
      <c r="BG2205" s="22">
        <f t="shared" si="158"/>
        <v>-4</v>
      </c>
      <c r="BH2205" s="61" t="s">
        <v>71</v>
      </c>
      <c r="BI2205" t="e">
        <f>+VLOOKUP(AG2205,Sheet4!A:A,1,FALSE())</f>
        <v>#N/A</v>
      </c>
      <c r="BN2205" s="62">
        <v>-36</v>
      </c>
      <c r="BO2205" t="s">
        <v>1149</v>
      </c>
    </row>
    <row r="2206" spans="1:67" ht="12.75" hidden="1" customHeight="1" x14ac:dyDescent="0.3">
      <c r="A2206" s="60">
        <v>46114</v>
      </c>
      <c r="B2206" t="s">
        <v>78</v>
      </c>
      <c r="F2206" s="63">
        <v>32</v>
      </c>
      <c r="G2206">
        <v>16</v>
      </c>
      <c r="H2206">
        <v>4</v>
      </c>
      <c r="I2206">
        <v>4</v>
      </c>
      <c r="J2206" s="22">
        <v>-28</v>
      </c>
      <c r="R2206" t="s">
        <v>79</v>
      </c>
      <c r="V2206">
        <v>2601233</v>
      </c>
      <c r="W2206" t="s">
        <v>1146</v>
      </c>
      <c r="X2206" t="s">
        <v>94</v>
      </c>
      <c r="Y2206" t="s">
        <v>95</v>
      </c>
      <c r="Z2206" t="s">
        <v>1151</v>
      </c>
      <c r="AG2206" t="s">
        <v>1146</v>
      </c>
      <c r="AH2206" t="s">
        <v>1148</v>
      </c>
      <c r="AI2206" t="s">
        <v>98</v>
      </c>
      <c r="AJ2206">
        <v>847870520</v>
      </c>
      <c r="AN2206">
        <v>260001</v>
      </c>
      <c r="BF2206">
        <f t="shared" si="157"/>
        <v>0</v>
      </c>
      <c r="BG2206" s="22">
        <f t="shared" si="158"/>
        <v>-4</v>
      </c>
      <c r="BH2206" s="61" t="s">
        <v>71</v>
      </c>
      <c r="BI2206" t="e">
        <f>+VLOOKUP(AG2206,Sheet4!A:A,1,FALSE())</f>
        <v>#N/A</v>
      </c>
      <c r="BN2206" s="62">
        <v>-28</v>
      </c>
      <c r="BO2206" t="s">
        <v>1149</v>
      </c>
    </row>
    <row r="2207" spans="1:67" ht="12.75" hidden="1" customHeight="1" x14ac:dyDescent="0.3">
      <c r="A2207" s="60">
        <v>46114</v>
      </c>
      <c r="B2207" t="s">
        <v>78</v>
      </c>
      <c r="F2207" s="63">
        <v>321</v>
      </c>
      <c r="G2207">
        <v>160.5</v>
      </c>
      <c r="H2207">
        <v>35</v>
      </c>
      <c r="I2207">
        <v>35</v>
      </c>
      <c r="J2207" s="22">
        <v>-286</v>
      </c>
      <c r="R2207" t="s">
        <v>79</v>
      </c>
      <c r="V2207">
        <v>2601233</v>
      </c>
      <c r="W2207" t="s">
        <v>1146</v>
      </c>
      <c r="X2207" t="s">
        <v>94</v>
      </c>
      <c r="Y2207" t="s">
        <v>95</v>
      </c>
      <c r="Z2207" t="s">
        <v>1152</v>
      </c>
      <c r="AG2207" t="s">
        <v>1146</v>
      </c>
      <c r="AH2207" t="s">
        <v>1148</v>
      </c>
      <c r="AI2207" t="s">
        <v>98</v>
      </c>
      <c r="AJ2207">
        <v>847870520</v>
      </c>
      <c r="AN2207">
        <v>260001</v>
      </c>
      <c r="BF2207">
        <f t="shared" si="157"/>
        <v>0</v>
      </c>
      <c r="BG2207" s="22">
        <f t="shared" si="158"/>
        <v>-35</v>
      </c>
      <c r="BH2207" s="61" t="s">
        <v>71</v>
      </c>
      <c r="BI2207" t="e">
        <f>+VLOOKUP(AG2207,Sheet4!A:A,1,FALSE())</f>
        <v>#N/A</v>
      </c>
      <c r="BN2207" s="62">
        <v>-286</v>
      </c>
      <c r="BO2207" t="s">
        <v>1149</v>
      </c>
    </row>
    <row r="2208" spans="1:67" ht="12.75" hidden="1" customHeight="1" x14ac:dyDescent="0.3">
      <c r="A2208" s="60">
        <v>46114</v>
      </c>
      <c r="B2208" t="s">
        <v>78</v>
      </c>
      <c r="F2208" s="63">
        <v>29</v>
      </c>
      <c r="G2208">
        <v>14.5</v>
      </c>
      <c r="H2208">
        <v>3</v>
      </c>
      <c r="I2208">
        <v>3</v>
      </c>
      <c r="J2208" s="22">
        <v>-26</v>
      </c>
      <c r="R2208" t="s">
        <v>79</v>
      </c>
      <c r="V2208">
        <v>2601233</v>
      </c>
      <c r="W2208" t="s">
        <v>1146</v>
      </c>
      <c r="X2208" t="s">
        <v>94</v>
      </c>
      <c r="Y2208" t="s">
        <v>95</v>
      </c>
      <c r="Z2208" t="s">
        <v>1153</v>
      </c>
      <c r="AG2208" t="s">
        <v>1146</v>
      </c>
      <c r="AH2208" t="s">
        <v>1148</v>
      </c>
      <c r="AI2208" t="s">
        <v>98</v>
      </c>
      <c r="AJ2208">
        <v>847870520</v>
      </c>
      <c r="AN2208">
        <v>260001</v>
      </c>
      <c r="BF2208">
        <f t="shared" si="157"/>
        <v>0</v>
      </c>
      <c r="BG2208" s="22">
        <f t="shared" si="158"/>
        <v>-3</v>
      </c>
      <c r="BH2208" s="61" t="s">
        <v>71</v>
      </c>
      <c r="BI2208" t="e">
        <f>+VLOOKUP(AG2208,Sheet4!A:A,1,FALSE())</f>
        <v>#N/A</v>
      </c>
      <c r="BN2208" s="62">
        <v>-26</v>
      </c>
      <c r="BO2208" t="s">
        <v>1149</v>
      </c>
    </row>
    <row r="2209" spans="1:68" ht="12.75" hidden="1" customHeight="1" x14ac:dyDescent="0.3">
      <c r="A2209" s="60">
        <v>46114</v>
      </c>
      <c r="B2209" t="s">
        <v>78</v>
      </c>
      <c r="F2209" s="63">
        <v>71</v>
      </c>
      <c r="G2209">
        <v>35.5</v>
      </c>
      <c r="H2209">
        <v>8</v>
      </c>
      <c r="I2209">
        <v>8</v>
      </c>
      <c r="J2209" s="22">
        <v>-63</v>
      </c>
      <c r="R2209" t="s">
        <v>79</v>
      </c>
      <c r="V2209">
        <v>2601233</v>
      </c>
      <c r="W2209" t="s">
        <v>1146</v>
      </c>
      <c r="X2209" t="s">
        <v>94</v>
      </c>
      <c r="Y2209" t="s">
        <v>95</v>
      </c>
      <c r="Z2209" t="s">
        <v>1154</v>
      </c>
      <c r="AG2209" t="s">
        <v>1146</v>
      </c>
      <c r="AH2209" t="s">
        <v>1148</v>
      </c>
      <c r="AI2209" t="s">
        <v>98</v>
      </c>
      <c r="AJ2209">
        <v>847870520</v>
      </c>
      <c r="AN2209">
        <v>260001</v>
      </c>
      <c r="BF2209">
        <f t="shared" si="157"/>
        <v>0</v>
      </c>
      <c r="BG2209" s="22">
        <f t="shared" si="158"/>
        <v>-8</v>
      </c>
      <c r="BH2209" s="61" t="s">
        <v>71</v>
      </c>
      <c r="BI2209" t="e">
        <f>+VLOOKUP(AG2209,Sheet4!A:A,1,FALSE())</f>
        <v>#N/A</v>
      </c>
      <c r="BN2209" s="62">
        <v>-63</v>
      </c>
      <c r="BO2209" t="s">
        <v>1149</v>
      </c>
    </row>
    <row r="2210" spans="1:68" ht="12.75" hidden="1" customHeight="1" x14ac:dyDescent="0.3">
      <c r="A2210" s="60">
        <v>46114</v>
      </c>
      <c r="B2210" t="s">
        <v>78</v>
      </c>
      <c r="F2210" s="63">
        <v>695</v>
      </c>
      <c r="G2210">
        <v>347.5</v>
      </c>
      <c r="H2210">
        <v>76</v>
      </c>
      <c r="I2210">
        <v>76</v>
      </c>
      <c r="J2210" s="22">
        <v>-619</v>
      </c>
      <c r="R2210" t="s">
        <v>79</v>
      </c>
      <c r="V2210">
        <v>2601233</v>
      </c>
      <c r="W2210" t="s">
        <v>1146</v>
      </c>
      <c r="X2210" t="s">
        <v>94</v>
      </c>
      <c r="Y2210" t="s">
        <v>95</v>
      </c>
      <c r="Z2210" t="s">
        <v>1155</v>
      </c>
      <c r="AG2210" t="s">
        <v>1146</v>
      </c>
      <c r="AH2210" t="s">
        <v>1148</v>
      </c>
      <c r="AI2210" t="s">
        <v>98</v>
      </c>
      <c r="AJ2210">
        <v>847870520</v>
      </c>
      <c r="AN2210">
        <v>260001</v>
      </c>
      <c r="BF2210">
        <f t="shared" si="157"/>
        <v>0</v>
      </c>
      <c r="BG2210" s="22">
        <f t="shared" si="158"/>
        <v>-76</v>
      </c>
      <c r="BH2210" s="61" t="s">
        <v>71</v>
      </c>
      <c r="BI2210" t="e">
        <f>+VLOOKUP(AG2210,Sheet4!A:A,1,FALSE())</f>
        <v>#N/A</v>
      </c>
      <c r="BN2210" s="62">
        <v>-619</v>
      </c>
      <c r="BO2210" t="s">
        <v>1149</v>
      </c>
    </row>
    <row r="2211" spans="1:68" ht="12.75" hidden="1" customHeight="1" x14ac:dyDescent="0.3">
      <c r="A2211" s="60">
        <v>46114</v>
      </c>
      <c r="B2211" t="s">
        <v>80</v>
      </c>
      <c r="F2211">
        <v>625</v>
      </c>
      <c r="G2211">
        <v>625</v>
      </c>
      <c r="H2211">
        <v>62.5</v>
      </c>
      <c r="I2211">
        <v>62.5</v>
      </c>
      <c r="J2211" s="22">
        <v>-562.5</v>
      </c>
      <c r="R2211" t="s">
        <v>81</v>
      </c>
      <c r="V2211">
        <v>2601233</v>
      </c>
      <c r="W2211" t="s">
        <v>1146</v>
      </c>
      <c r="X2211" t="s">
        <v>94</v>
      </c>
      <c r="Y2211" t="s">
        <v>95</v>
      </c>
      <c r="Z2211" t="s">
        <v>1147</v>
      </c>
      <c r="AG2211" t="s">
        <v>1146</v>
      </c>
      <c r="AH2211" t="s">
        <v>1148</v>
      </c>
      <c r="AI2211" t="s">
        <v>98</v>
      </c>
      <c r="AJ2211">
        <v>847870520</v>
      </c>
      <c r="AN2211">
        <v>260001</v>
      </c>
      <c r="BC2211" s="64">
        <v>625</v>
      </c>
      <c r="BF2211">
        <f t="shared" si="157"/>
        <v>625</v>
      </c>
      <c r="BG2211" s="22">
        <f t="shared" si="158"/>
        <v>562.5</v>
      </c>
      <c r="BH2211" s="67" t="s">
        <v>99</v>
      </c>
      <c r="BI2211" t="e">
        <f>+VLOOKUP(AG2211,Sheet4!A:A,1,FALSE())</f>
        <v>#N/A</v>
      </c>
      <c r="BN2211" s="62">
        <v>-562.5</v>
      </c>
      <c r="BO2211" t="s">
        <v>1149</v>
      </c>
    </row>
    <row r="2212" spans="1:68" ht="12.75" hidden="1" customHeight="1" x14ac:dyDescent="0.3">
      <c r="A2212" s="60">
        <v>46114</v>
      </c>
      <c r="B2212" t="s">
        <v>80</v>
      </c>
      <c r="F2212">
        <v>500</v>
      </c>
      <c r="G2212">
        <v>500</v>
      </c>
      <c r="H2212">
        <v>50</v>
      </c>
      <c r="I2212">
        <v>50</v>
      </c>
      <c r="J2212" s="22">
        <v>-450</v>
      </c>
      <c r="R2212" t="s">
        <v>81</v>
      </c>
      <c r="V2212">
        <v>2601233</v>
      </c>
      <c r="W2212" t="s">
        <v>1146</v>
      </c>
      <c r="X2212" t="s">
        <v>94</v>
      </c>
      <c r="Y2212" t="s">
        <v>95</v>
      </c>
      <c r="Z2212" t="s">
        <v>1150</v>
      </c>
      <c r="AG2212" t="s">
        <v>1146</v>
      </c>
      <c r="AH2212" t="s">
        <v>1148</v>
      </c>
      <c r="AI2212" t="s">
        <v>98</v>
      </c>
      <c r="AJ2212">
        <v>847870520</v>
      </c>
      <c r="AN2212">
        <v>260001</v>
      </c>
      <c r="BC2212" s="64">
        <v>500</v>
      </c>
      <c r="BF2212">
        <f t="shared" si="157"/>
        <v>500</v>
      </c>
      <c r="BG2212" s="22">
        <f t="shared" si="158"/>
        <v>450</v>
      </c>
      <c r="BH2212" s="67" t="s">
        <v>99</v>
      </c>
      <c r="BI2212" t="e">
        <f>+VLOOKUP(AG2212,Sheet4!A:A,1,FALSE())</f>
        <v>#N/A</v>
      </c>
      <c r="BN2212" s="62">
        <v>-450</v>
      </c>
      <c r="BO2212" t="s">
        <v>1149</v>
      </c>
    </row>
    <row r="2213" spans="1:68" ht="12.75" hidden="1" customHeight="1" x14ac:dyDescent="0.3">
      <c r="A2213" s="60">
        <v>46114</v>
      </c>
      <c r="B2213" t="s">
        <v>80</v>
      </c>
      <c r="F2213">
        <v>400</v>
      </c>
      <c r="G2213">
        <v>400</v>
      </c>
      <c r="H2213">
        <v>50</v>
      </c>
      <c r="I2213">
        <v>50</v>
      </c>
      <c r="J2213" s="22">
        <v>-350</v>
      </c>
      <c r="R2213" t="s">
        <v>81</v>
      </c>
      <c r="V2213">
        <v>2601233</v>
      </c>
      <c r="W2213" t="s">
        <v>1146</v>
      </c>
      <c r="X2213" t="s">
        <v>94</v>
      </c>
      <c r="Y2213" t="s">
        <v>95</v>
      </c>
      <c r="Z2213" t="s">
        <v>1151</v>
      </c>
      <c r="AG2213" t="s">
        <v>1146</v>
      </c>
      <c r="AH2213" t="s">
        <v>1148</v>
      </c>
      <c r="AI2213" t="s">
        <v>98</v>
      </c>
      <c r="AJ2213">
        <v>847870520</v>
      </c>
      <c r="AN2213">
        <v>260001</v>
      </c>
      <c r="BC2213" s="64">
        <v>400</v>
      </c>
      <c r="BF2213">
        <f t="shared" si="157"/>
        <v>400</v>
      </c>
      <c r="BG2213" s="22">
        <f t="shared" si="158"/>
        <v>350</v>
      </c>
      <c r="BH2213" s="67" t="s">
        <v>99</v>
      </c>
      <c r="BI2213" t="e">
        <f>+VLOOKUP(AG2213,Sheet4!A:A,1,FALSE())</f>
        <v>#N/A</v>
      </c>
      <c r="BN2213" s="62">
        <v>-350</v>
      </c>
      <c r="BO2213" t="s">
        <v>1149</v>
      </c>
    </row>
    <row r="2214" spans="1:68" ht="12.75" hidden="1" customHeight="1" x14ac:dyDescent="0.3">
      <c r="A2214" s="60">
        <v>46114</v>
      </c>
      <c r="B2214" t="s">
        <v>80</v>
      </c>
      <c r="F2214">
        <v>4012.5</v>
      </c>
      <c r="G2214">
        <v>4012.5</v>
      </c>
      <c r="H2214">
        <v>437.5</v>
      </c>
      <c r="I2214">
        <v>437.5</v>
      </c>
      <c r="J2214" s="22">
        <v>-3575</v>
      </c>
      <c r="R2214" t="s">
        <v>81</v>
      </c>
      <c r="V2214">
        <v>2601233</v>
      </c>
      <c r="W2214" t="s">
        <v>1146</v>
      </c>
      <c r="X2214" t="s">
        <v>94</v>
      </c>
      <c r="Y2214" t="s">
        <v>95</v>
      </c>
      <c r="Z2214" t="s">
        <v>1152</v>
      </c>
      <c r="AG2214" t="s">
        <v>1146</v>
      </c>
      <c r="AH2214" t="s">
        <v>1148</v>
      </c>
      <c r="AI2214" t="s">
        <v>98</v>
      </c>
      <c r="AJ2214">
        <v>847870520</v>
      </c>
      <c r="AN2214">
        <v>260001</v>
      </c>
      <c r="BC2214" s="64">
        <v>4012</v>
      </c>
      <c r="BF2214">
        <f t="shared" si="157"/>
        <v>4012</v>
      </c>
      <c r="BG2214" s="22">
        <f t="shared" si="158"/>
        <v>3574.5</v>
      </c>
      <c r="BH2214" s="67" t="s">
        <v>99</v>
      </c>
      <c r="BI2214" t="e">
        <f>+VLOOKUP(AG2214,Sheet4!A:A,1,FALSE())</f>
        <v>#N/A</v>
      </c>
      <c r="BN2214" s="62">
        <v>-3575</v>
      </c>
      <c r="BO2214" t="s">
        <v>1149</v>
      </c>
    </row>
    <row r="2215" spans="1:68" ht="12.75" hidden="1" customHeight="1" x14ac:dyDescent="0.3">
      <c r="A2215" s="60">
        <v>46114</v>
      </c>
      <c r="B2215" t="s">
        <v>80</v>
      </c>
      <c r="F2215">
        <v>362.5</v>
      </c>
      <c r="G2215">
        <v>362.5</v>
      </c>
      <c r="H2215">
        <v>37.5</v>
      </c>
      <c r="I2215">
        <v>37.5</v>
      </c>
      <c r="J2215" s="22">
        <v>-325</v>
      </c>
      <c r="R2215" t="s">
        <v>81</v>
      </c>
      <c r="V2215">
        <v>2601233</v>
      </c>
      <c r="W2215" t="s">
        <v>1146</v>
      </c>
      <c r="X2215" t="s">
        <v>94</v>
      </c>
      <c r="Y2215" t="s">
        <v>95</v>
      </c>
      <c r="Z2215" t="s">
        <v>1153</v>
      </c>
      <c r="AG2215" t="s">
        <v>1146</v>
      </c>
      <c r="AH2215" t="s">
        <v>1148</v>
      </c>
      <c r="AI2215" t="s">
        <v>98</v>
      </c>
      <c r="AJ2215">
        <v>847870520</v>
      </c>
      <c r="AN2215">
        <v>260001</v>
      </c>
      <c r="BC2215" s="64">
        <v>362</v>
      </c>
      <c r="BF2215">
        <f t="shared" si="157"/>
        <v>362</v>
      </c>
      <c r="BG2215" s="22">
        <f t="shared" si="158"/>
        <v>324.5</v>
      </c>
      <c r="BH2215" s="67" t="s">
        <v>99</v>
      </c>
      <c r="BI2215" t="e">
        <f>+VLOOKUP(AG2215,Sheet4!A:A,1,FALSE())</f>
        <v>#N/A</v>
      </c>
      <c r="BN2215" s="62">
        <v>-325</v>
      </c>
      <c r="BO2215" t="s">
        <v>1149</v>
      </c>
    </row>
    <row r="2216" spans="1:68" ht="12.75" hidden="1" customHeight="1" x14ac:dyDescent="0.3">
      <c r="A2216" s="60">
        <v>46114</v>
      </c>
      <c r="B2216" t="s">
        <v>80</v>
      </c>
      <c r="F2216">
        <v>887.5</v>
      </c>
      <c r="G2216">
        <v>887.5</v>
      </c>
      <c r="H2216">
        <v>100</v>
      </c>
      <c r="I2216">
        <v>100</v>
      </c>
      <c r="J2216" s="22">
        <v>-787.5</v>
      </c>
      <c r="R2216" t="s">
        <v>81</v>
      </c>
      <c r="V2216">
        <v>2601233</v>
      </c>
      <c r="W2216" t="s">
        <v>1146</v>
      </c>
      <c r="X2216" t="s">
        <v>94</v>
      </c>
      <c r="Y2216" t="s">
        <v>95</v>
      </c>
      <c r="Z2216" t="s">
        <v>1154</v>
      </c>
      <c r="AG2216" t="s">
        <v>1146</v>
      </c>
      <c r="AH2216" t="s">
        <v>1148</v>
      </c>
      <c r="AI2216" t="s">
        <v>98</v>
      </c>
      <c r="AJ2216">
        <v>847870520</v>
      </c>
      <c r="AN2216">
        <v>260001</v>
      </c>
      <c r="BC2216" s="64">
        <v>888</v>
      </c>
      <c r="BF2216">
        <f t="shared" si="157"/>
        <v>888</v>
      </c>
      <c r="BG2216" s="22">
        <f t="shared" si="158"/>
        <v>788</v>
      </c>
      <c r="BH2216" s="67" t="s">
        <v>99</v>
      </c>
      <c r="BI2216" t="e">
        <f>+VLOOKUP(AG2216,Sheet4!A:A,1,FALSE())</f>
        <v>#N/A</v>
      </c>
      <c r="BN2216" s="62">
        <v>-787.5</v>
      </c>
      <c r="BO2216" t="s">
        <v>1149</v>
      </c>
    </row>
    <row r="2217" spans="1:68" ht="12.75" hidden="1" customHeight="1" x14ac:dyDescent="0.3">
      <c r="A2217" s="60">
        <v>46114</v>
      </c>
      <c r="B2217" t="s">
        <v>80</v>
      </c>
      <c r="F2217">
        <v>8687.5</v>
      </c>
      <c r="G2217">
        <v>8687.5</v>
      </c>
      <c r="H2217">
        <v>950</v>
      </c>
      <c r="I2217">
        <v>950</v>
      </c>
      <c r="J2217" s="22">
        <v>-7737.5</v>
      </c>
      <c r="R2217" t="s">
        <v>81</v>
      </c>
      <c r="V2217">
        <v>2601233</v>
      </c>
      <c r="W2217" t="s">
        <v>1146</v>
      </c>
      <c r="X2217" t="s">
        <v>94</v>
      </c>
      <c r="Y2217" t="s">
        <v>95</v>
      </c>
      <c r="Z2217" t="s">
        <v>1155</v>
      </c>
      <c r="AG2217" t="s">
        <v>1146</v>
      </c>
      <c r="AH2217" t="s">
        <v>1148</v>
      </c>
      <c r="AI2217" t="s">
        <v>98</v>
      </c>
      <c r="AJ2217">
        <v>847870520</v>
      </c>
      <c r="AN2217">
        <v>260001</v>
      </c>
      <c r="BC2217" s="64">
        <v>8688</v>
      </c>
      <c r="BF2217">
        <f t="shared" si="157"/>
        <v>8688</v>
      </c>
      <c r="BG2217" s="22">
        <f t="shared" si="158"/>
        <v>7738</v>
      </c>
      <c r="BH2217" s="67" t="s">
        <v>99</v>
      </c>
      <c r="BI2217" t="e">
        <f>+VLOOKUP(AG2217,Sheet4!A:A,1,FALSE())</f>
        <v>#N/A</v>
      </c>
      <c r="BN2217" s="62">
        <v>-7737.5</v>
      </c>
      <c r="BO2217" t="s">
        <v>1149</v>
      </c>
    </row>
    <row r="2218" spans="1:68" ht="12.75" customHeight="1" x14ac:dyDescent="0.3">
      <c r="A2218" s="60">
        <v>46114</v>
      </c>
      <c r="B2218" t="s">
        <v>63</v>
      </c>
      <c r="F2218">
        <v>300</v>
      </c>
      <c r="G2218">
        <v>300</v>
      </c>
      <c r="H2218" s="22">
        <v>60</v>
      </c>
      <c r="I2218" s="22">
        <v>60</v>
      </c>
      <c r="J2218" s="22">
        <f>I2218-G2218</f>
        <v>-240</v>
      </c>
      <c r="K2218" s="22"/>
      <c r="L2218" s="22"/>
      <c r="R2218" t="s">
        <v>64</v>
      </c>
      <c r="V2218">
        <v>2601234</v>
      </c>
      <c r="W2218" t="s">
        <v>1156</v>
      </c>
      <c r="X2218" t="s">
        <v>144</v>
      </c>
      <c r="Y2218" t="s">
        <v>708</v>
      </c>
      <c r="Z2218" t="s">
        <v>1157</v>
      </c>
      <c r="AG2218" t="s">
        <v>1156</v>
      </c>
      <c r="AH2218" t="s">
        <v>1158</v>
      </c>
      <c r="AI2218" t="s">
        <v>711</v>
      </c>
      <c r="AJ2218" t="s">
        <v>712</v>
      </c>
      <c r="AN2218">
        <v>260001</v>
      </c>
      <c r="BB2218" s="22">
        <v>-240</v>
      </c>
      <c r="BF2218">
        <f t="shared" si="157"/>
        <v>0</v>
      </c>
      <c r="BG2218" s="22">
        <f t="shared" si="158"/>
        <v>-60</v>
      </c>
      <c r="BH2218" s="61" t="s">
        <v>71</v>
      </c>
      <c r="BI2218" t="e">
        <f>+VLOOKUP(AG2218,Sheet4!A:A,1,FALSE())</f>
        <v>#N/A</v>
      </c>
      <c r="BN2218" s="62">
        <f>+I2218+-H2218</f>
        <v>0</v>
      </c>
      <c r="BO2218" t="s">
        <v>1159</v>
      </c>
      <c r="BP2218" t="s">
        <v>116</v>
      </c>
    </row>
    <row r="2219" spans="1:68" ht="12.75" hidden="1" customHeight="1" x14ac:dyDescent="0.3">
      <c r="A2219" s="60">
        <v>46114</v>
      </c>
      <c r="B2219" t="s">
        <v>74</v>
      </c>
      <c r="F2219" s="63">
        <v>20</v>
      </c>
      <c r="G2219">
        <v>10</v>
      </c>
      <c r="H2219" s="22">
        <v>4</v>
      </c>
      <c r="I2219" s="22">
        <v>4</v>
      </c>
      <c r="J2219" s="22">
        <f>I2219-G2219</f>
        <v>-6</v>
      </c>
      <c r="K2219" s="22"/>
      <c r="L2219" s="22"/>
      <c r="R2219" t="s">
        <v>75</v>
      </c>
      <c r="V2219">
        <v>2601234</v>
      </c>
      <c r="W2219" t="s">
        <v>1156</v>
      </c>
      <c r="X2219" t="s">
        <v>144</v>
      </c>
      <c r="Y2219" t="s">
        <v>708</v>
      </c>
      <c r="Z2219" t="s">
        <v>1157</v>
      </c>
      <c r="AG2219" t="s">
        <v>1156</v>
      </c>
      <c r="AH2219" t="s">
        <v>1158</v>
      </c>
      <c r="AI2219" t="s">
        <v>711</v>
      </c>
      <c r="AJ2219" t="s">
        <v>712</v>
      </c>
      <c r="AN2219">
        <v>260001</v>
      </c>
      <c r="BB2219" s="22">
        <v>-16</v>
      </c>
      <c r="BF2219">
        <f t="shared" si="157"/>
        <v>0</v>
      </c>
      <c r="BG2219" s="22">
        <f t="shared" si="158"/>
        <v>-4</v>
      </c>
      <c r="BH2219" s="61" t="s">
        <v>71</v>
      </c>
      <c r="BI2219" t="e">
        <f>+VLOOKUP(AG2219,Sheet4!A:A,1,FALSE())</f>
        <v>#N/A</v>
      </c>
      <c r="BN2219" s="62">
        <f>+I2219+-H2219</f>
        <v>0</v>
      </c>
      <c r="BO2219" t="s">
        <v>1159</v>
      </c>
    </row>
    <row r="2220" spans="1:68" ht="12.75" hidden="1" customHeight="1" x14ac:dyDescent="0.3">
      <c r="A2220" s="60">
        <v>46114</v>
      </c>
      <c r="B2220" t="s">
        <v>76</v>
      </c>
      <c r="F2220">
        <v>400</v>
      </c>
      <c r="G2220">
        <v>400</v>
      </c>
      <c r="H2220" s="22">
        <v>80</v>
      </c>
      <c r="I2220" s="22">
        <v>80</v>
      </c>
      <c r="J2220" s="22">
        <f>I2220-G2220</f>
        <v>-320</v>
      </c>
      <c r="K2220" s="22"/>
      <c r="L2220" s="22"/>
      <c r="R2220" t="s">
        <v>77</v>
      </c>
      <c r="V2220">
        <v>2601234</v>
      </c>
      <c r="W2220" t="s">
        <v>1156</v>
      </c>
      <c r="X2220" t="s">
        <v>144</v>
      </c>
      <c r="Y2220" t="s">
        <v>708</v>
      </c>
      <c r="Z2220" t="s">
        <v>1157</v>
      </c>
      <c r="AG2220" t="s">
        <v>1156</v>
      </c>
      <c r="AH2220" t="s">
        <v>1158</v>
      </c>
      <c r="AI2220" t="s">
        <v>711</v>
      </c>
      <c r="AJ2220" t="s">
        <v>712</v>
      </c>
      <c r="AN2220">
        <v>260001</v>
      </c>
      <c r="BB2220" s="22">
        <v>-320</v>
      </c>
      <c r="BF2220">
        <f t="shared" si="157"/>
        <v>0</v>
      </c>
      <c r="BG2220" s="22">
        <f t="shared" si="158"/>
        <v>-80</v>
      </c>
      <c r="BH2220" s="61" t="s">
        <v>71</v>
      </c>
      <c r="BI2220" t="e">
        <f>+VLOOKUP(AG2220,Sheet4!A:A,1,FALSE())</f>
        <v>#N/A</v>
      </c>
      <c r="BN2220" s="62">
        <f>+I2220+-H2220</f>
        <v>0</v>
      </c>
      <c r="BO2220" t="s">
        <v>1159</v>
      </c>
    </row>
    <row r="2221" spans="1:68" ht="12.75" hidden="1" customHeight="1" x14ac:dyDescent="0.3">
      <c r="A2221" s="60">
        <v>46114</v>
      </c>
      <c r="B2221" t="s">
        <v>78</v>
      </c>
      <c r="F2221" s="63">
        <v>20</v>
      </c>
      <c r="G2221">
        <v>10</v>
      </c>
      <c r="H2221" s="22">
        <v>4</v>
      </c>
      <c r="I2221" s="22">
        <v>4</v>
      </c>
      <c r="J2221" s="22">
        <f>I2221-G2221</f>
        <v>-6</v>
      </c>
      <c r="K2221" s="22"/>
      <c r="L2221" s="22"/>
      <c r="R2221" t="s">
        <v>79</v>
      </c>
      <c r="V2221">
        <v>2601234</v>
      </c>
      <c r="W2221" t="s">
        <v>1156</v>
      </c>
      <c r="X2221" t="s">
        <v>144</v>
      </c>
      <c r="Y2221" t="s">
        <v>708</v>
      </c>
      <c r="Z2221" t="s">
        <v>1157</v>
      </c>
      <c r="AG2221" t="s">
        <v>1156</v>
      </c>
      <c r="AH2221" t="s">
        <v>1158</v>
      </c>
      <c r="AI2221" t="s">
        <v>711</v>
      </c>
      <c r="AJ2221" t="s">
        <v>712</v>
      </c>
      <c r="AN2221">
        <v>260001</v>
      </c>
      <c r="BB2221" s="22">
        <v>-16</v>
      </c>
      <c r="BF2221">
        <f t="shared" si="157"/>
        <v>0</v>
      </c>
      <c r="BG2221" s="22">
        <f t="shared" si="158"/>
        <v>-4</v>
      </c>
      <c r="BH2221" s="61" t="s">
        <v>71</v>
      </c>
      <c r="BI2221" t="e">
        <f>+VLOOKUP(AG2221,Sheet4!A:A,1,FALSE())</f>
        <v>#N/A</v>
      </c>
      <c r="BN2221" s="62">
        <f>+I2221+-H2221</f>
        <v>0</v>
      </c>
      <c r="BO2221" t="s">
        <v>1159</v>
      </c>
    </row>
    <row r="2222" spans="1:68" ht="12.75" hidden="1" customHeight="1" x14ac:dyDescent="0.3">
      <c r="A2222" s="60">
        <v>46114</v>
      </c>
      <c r="B2222" t="s">
        <v>80</v>
      </c>
      <c r="F2222">
        <v>250</v>
      </c>
      <c r="G2222">
        <v>250</v>
      </c>
      <c r="H2222" s="22">
        <v>50</v>
      </c>
      <c r="I2222" s="22">
        <v>50</v>
      </c>
      <c r="J2222" s="22">
        <f>I2222-G2222</f>
        <v>-200</v>
      </c>
      <c r="K2222" s="22"/>
      <c r="L2222" s="22"/>
      <c r="R2222" t="s">
        <v>81</v>
      </c>
      <c r="V2222">
        <v>2601234</v>
      </c>
      <c r="W2222" t="s">
        <v>1156</v>
      </c>
      <c r="X2222" t="s">
        <v>144</v>
      </c>
      <c r="Y2222" t="s">
        <v>708</v>
      </c>
      <c r="Z2222" t="s">
        <v>1157</v>
      </c>
      <c r="AG2222" t="s">
        <v>1156</v>
      </c>
      <c r="AH2222" t="s">
        <v>1158</v>
      </c>
      <c r="AI2222" t="s">
        <v>711</v>
      </c>
      <c r="AJ2222" t="s">
        <v>712</v>
      </c>
      <c r="AN2222">
        <v>260001</v>
      </c>
      <c r="BB2222" s="22">
        <v>-200</v>
      </c>
      <c r="BF2222">
        <f t="shared" si="157"/>
        <v>0</v>
      </c>
      <c r="BG2222" s="22">
        <f t="shared" si="158"/>
        <v>-50</v>
      </c>
      <c r="BH2222" s="61" t="s">
        <v>71</v>
      </c>
      <c r="BI2222" t="e">
        <f>+VLOOKUP(AG2222,Sheet4!A:A,1,FALSE())</f>
        <v>#N/A</v>
      </c>
      <c r="BN2222" s="62">
        <f>+I2222+-H2222</f>
        <v>0</v>
      </c>
      <c r="BO2222" t="s">
        <v>1159</v>
      </c>
    </row>
    <row r="2223" spans="1:68" ht="12.75" customHeight="1" x14ac:dyDescent="0.3">
      <c r="A2223" s="60">
        <v>46114</v>
      </c>
      <c r="B2223" t="s">
        <v>63</v>
      </c>
      <c r="F2223">
        <v>30</v>
      </c>
      <c r="G2223">
        <v>30</v>
      </c>
      <c r="H2223">
        <v>4770</v>
      </c>
      <c r="I2223">
        <v>4770</v>
      </c>
      <c r="J2223" s="22">
        <v>4740</v>
      </c>
      <c r="R2223" t="s">
        <v>64</v>
      </c>
      <c r="V2223">
        <v>2601235</v>
      </c>
      <c r="W2223" t="s">
        <v>1160</v>
      </c>
      <c r="X2223" t="s">
        <v>169</v>
      </c>
      <c r="Y2223" t="s">
        <v>551</v>
      </c>
      <c r="Z2223" t="s">
        <v>1161</v>
      </c>
      <c r="AG2223" t="s">
        <v>1160</v>
      </c>
      <c r="AH2223" t="s">
        <v>1162</v>
      </c>
      <c r="AI2223" t="s">
        <v>554</v>
      </c>
      <c r="AJ2223" t="s">
        <v>555</v>
      </c>
      <c r="AN2223">
        <v>260001</v>
      </c>
      <c r="BF2223">
        <f t="shared" si="157"/>
        <v>0</v>
      </c>
      <c r="BG2223" s="22">
        <f t="shared" si="158"/>
        <v>-4770</v>
      </c>
      <c r="BH2223" s="61" t="s">
        <v>71</v>
      </c>
      <c r="BI2223" t="e">
        <f>+VLOOKUP(AG2223,Sheet4!A:A,1,FALSE())</f>
        <v>#N/A</v>
      </c>
      <c r="BN2223" s="62">
        <v>4740</v>
      </c>
      <c r="BO2223" t="s">
        <v>1163</v>
      </c>
      <c r="BP2223" t="s">
        <v>73</v>
      </c>
    </row>
    <row r="2224" spans="1:68" ht="12.75" hidden="1" customHeight="1" x14ac:dyDescent="0.3">
      <c r="A2224" s="60">
        <v>46114</v>
      </c>
      <c r="B2224" t="s">
        <v>74</v>
      </c>
      <c r="F2224" s="63">
        <v>2</v>
      </c>
      <c r="G2224">
        <v>1</v>
      </c>
      <c r="H2224">
        <v>318</v>
      </c>
      <c r="I2224">
        <v>318</v>
      </c>
      <c r="J2224" s="22">
        <v>316</v>
      </c>
      <c r="R2224" t="s">
        <v>75</v>
      </c>
      <c r="V2224">
        <v>2601235</v>
      </c>
      <c r="W2224" t="s">
        <v>1160</v>
      </c>
      <c r="X2224" t="s">
        <v>169</v>
      </c>
      <c r="Y2224" t="s">
        <v>551</v>
      </c>
      <c r="Z2224" t="s">
        <v>1161</v>
      </c>
      <c r="AG2224" t="s">
        <v>1160</v>
      </c>
      <c r="AH2224" t="s">
        <v>1162</v>
      </c>
      <c r="AI2224" t="s">
        <v>554</v>
      </c>
      <c r="AJ2224" t="s">
        <v>555</v>
      </c>
      <c r="AN2224">
        <v>260001</v>
      </c>
      <c r="BF2224">
        <f t="shared" si="157"/>
        <v>0</v>
      </c>
      <c r="BG2224" s="22">
        <f t="shared" si="158"/>
        <v>-318</v>
      </c>
      <c r="BH2224" s="61" t="s">
        <v>71</v>
      </c>
      <c r="BI2224" t="e">
        <f>+VLOOKUP(AG2224,Sheet4!A:A,1,FALSE())</f>
        <v>#N/A</v>
      </c>
      <c r="BN2224" s="62">
        <v>316</v>
      </c>
      <c r="BO2224" t="s">
        <v>1163</v>
      </c>
    </row>
    <row r="2225" spans="1:68" ht="12.75" hidden="1" customHeight="1" x14ac:dyDescent="0.3">
      <c r="A2225" s="60">
        <v>46114</v>
      </c>
      <c r="B2225" t="s">
        <v>76</v>
      </c>
      <c r="F2225">
        <v>40</v>
      </c>
      <c r="G2225">
        <v>40</v>
      </c>
      <c r="H2225">
        <v>6360</v>
      </c>
      <c r="I2225">
        <v>6360</v>
      </c>
      <c r="J2225" s="22">
        <v>6320</v>
      </c>
      <c r="R2225" t="s">
        <v>77</v>
      </c>
      <c r="V2225">
        <v>2601235</v>
      </c>
      <c r="W2225" t="s">
        <v>1160</v>
      </c>
      <c r="X2225" t="s">
        <v>169</v>
      </c>
      <c r="Y2225" t="s">
        <v>551</v>
      </c>
      <c r="Z2225" t="s">
        <v>1161</v>
      </c>
      <c r="AG2225" t="s">
        <v>1160</v>
      </c>
      <c r="AH2225" t="s">
        <v>1162</v>
      </c>
      <c r="AI2225" t="s">
        <v>554</v>
      </c>
      <c r="AJ2225" t="s">
        <v>555</v>
      </c>
      <c r="AN2225">
        <v>260001</v>
      </c>
      <c r="BC2225" s="64">
        <v>40</v>
      </c>
      <c r="BF2225">
        <f t="shared" si="157"/>
        <v>40</v>
      </c>
      <c r="BG2225" s="22">
        <f t="shared" si="158"/>
        <v>-6320</v>
      </c>
      <c r="BH2225" s="67" t="s">
        <v>99</v>
      </c>
      <c r="BI2225" t="e">
        <f>+VLOOKUP(AG2225,Sheet4!A:A,1,FALSE())</f>
        <v>#N/A</v>
      </c>
      <c r="BN2225" s="62">
        <v>6320</v>
      </c>
      <c r="BO2225" t="s">
        <v>1163</v>
      </c>
    </row>
    <row r="2226" spans="1:68" ht="12.75" hidden="1" customHeight="1" x14ac:dyDescent="0.3">
      <c r="A2226" s="60">
        <v>46114</v>
      </c>
      <c r="B2226" t="s">
        <v>78</v>
      </c>
      <c r="F2226" s="63">
        <v>2</v>
      </c>
      <c r="G2226">
        <v>1</v>
      </c>
      <c r="H2226">
        <v>318</v>
      </c>
      <c r="I2226">
        <v>318</v>
      </c>
      <c r="J2226" s="22">
        <v>316</v>
      </c>
      <c r="R2226" t="s">
        <v>79</v>
      </c>
      <c r="V2226">
        <v>2601235</v>
      </c>
      <c r="W2226" t="s">
        <v>1160</v>
      </c>
      <c r="X2226" t="s">
        <v>169</v>
      </c>
      <c r="Y2226" t="s">
        <v>551</v>
      </c>
      <c r="Z2226" t="s">
        <v>1161</v>
      </c>
      <c r="AG2226" t="s">
        <v>1160</v>
      </c>
      <c r="AH2226" t="s">
        <v>1162</v>
      </c>
      <c r="AI2226" t="s">
        <v>554</v>
      </c>
      <c r="AJ2226" t="s">
        <v>555</v>
      </c>
      <c r="AN2226">
        <v>260001</v>
      </c>
      <c r="BF2226">
        <f t="shared" si="157"/>
        <v>0</v>
      </c>
      <c r="BG2226" s="22">
        <f t="shared" si="158"/>
        <v>-318</v>
      </c>
      <c r="BH2226" s="61" t="s">
        <v>71</v>
      </c>
      <c r="BI2226" t="e">
        <f>+VLOOKUP(AG2226,Sheet4!A:A,1,FALSE())</f>
        <v>#N/A</v>
      </c>
      <c r="BN2226" s="62">
        <v>316</v>
      </c>
      <c r="BO2226" t="s">
        <v>1163</v>
      </c>
    </row>
    <row r="2227" spans="1:68" ht="12.75" hidden="1" customHeight="1" x14ac:dyDescent="0.3">
      <c r="A2227" s="60">
        <v>46114</v>
      </c>
      <c r="B2227" t="s">
        <v>80</v>
      </c>
      <c r="F2227">
        <v>25</v>
      </c>
      <c r="G2227">
        <v>25</v>
      </c>
      <c r="H2227">
        <v>3975</v>
      </c>
      <c r="I2227">
        <v>3975</v>
      </c>
      <c r="J2227" s="22">
        <v>3950</v>
      </c>
      <c r="R2227" t="s">
        <v>81</v>
      </c>
      <c r="V2227">
        <v>2601235</v>
      </c>
      <c r="W2227" t="s">
        <v>1160</v>
      </c>
      <c r="X2227" t="s">
        <v>169</v>
      </c>
      <c r="Y2227" t="s">
        <v>551</v>
      </c>
      <c r="Z2227" t="s">
        <v>1161</v>
      </c>
      <c r="AG2227" t="s">
        <v>1160</v>
      </c>
      <c r="AH2227" t="s">
        <v>1162</v>
      </c>
      <c r="AI2227" t="s">
        <v>554</v>
      </c>
      <c r="AJ2227" t="s">
        <v>555</v>
      </c>
      <c r="AN2227">
        <v>260001</v>
      </c>
      <c r="BD2227" s="64">
        <v>25</v>
      </c>
      <c r="BF2227">
        <f t="shared" si="157"/>
        <v>25</v>
      </c>
      <c r="BG2227" s="22">
        <f t="shared" si="158"/>
        <v>-3950</v>
      </c>
      <c r="BH2227" s="65" t="s">
        <v>99</v>
      </c>
      <c r="BI2227" t="e">
        <f>+VLOOKUP(AG2227,Sheet4!A:A,1,FALSE())</f>
        <v>#N/A</v>
      </c>
      <c r="BN2227" s="62">
        <v>3950</v>
      </c>
      <c r="BO2227" t="s">
        <v>1163</v>
      </c>
    </row>
    <row r="2228" spans="1:68" ht="12.75" customHeight="1" x14ac:dyDescent="0.3">
      <c r="A2228" s="60">
        <v>46114</v>
      </c>
      <c r="B2228" t="s">
        <v>63</v>
      </c>
      <c r="F2228">
        <v>750</v>
      </c>
      <c r="G2228">
        <v>750</v>
      </c>
      <c r="H2228" s="22">
        <v>756.57894736842104</v>
      </c>
      <c r="I2228" s="22">
        <v>756.57894736842104</v>
      </c>
      <c r="J2228" s="22">
        <f t="shared" ref="J2228:J2237" si="159">I2228-G2228</f>
        <v>6.5789473684210407</v>
      </c>
      <c r="K2228" s="22"/>
      <c r="L2228" s="22"/>
      <c r="R2228" t="s">
        <v>64</v>
      </c>
      <c r="V2228">
        <v>2601236</v>
      </c>
      <c r="W2228" t="s">
        <v>1164</v>
      </c>
      <c r="X2228" t="s">
        <v>144</v>
      </c>
      <c r="Y2228" t="s">
        <v>144</v>
      </c>
      <c r="Z2228" t="s">
        <v>1165</v>
      </c>
      <c r="AG2228" t="s">
        <v>1164</v>
      </c>
      <c r="AH2228" t="s">
        <v>1166</v>
      </c>
      <c r="AI2228" t="s">
        <v>768</v>
      </c>
      <c r="AJ2228" t="s">
        <v>769</v>
      </c>
      <c r="AN2228">
        <v>260001</v>
      </c>
      <c r="BB2228" s="22">
        <v>6.5789473684210398</v>
      </c>
      <c r="BF2228">
        <f t="shared" si="157"/>
        <v>0</v>
      </c>
      <c r="BG2228" s="22">
        <f t="shared" si="158"/>
        <v>-756.57894736842104</v>
      </c>
      <c r="BH2228" s="61" t="s">
        <v>71</v>
      </c>
      <c r="BI2228" t="e">
        <f>+VLOOKUP(AG2228,Sheet4!A:A,1,FALSE())</f>
        <v>#N/A</v>
      </c>
      <c r="BN2228" s="62">
        <f t="shared" ref="BN2228:BN2237" si="160">+I2228+-H2228</f>
        <v>0</v>
      </c>
      <c r="BO2228" t="s">
        <v>1167</v>
      </c>
      <c r="BP2228" t="s">
        <v>73</v>
      </c>
    </row>
    <row r="2229" spans="1:68" ht="12.75" customHeight="1" x14ac:dyDescent="0.3">
      <c r="A2229" s="60">
        <v>46114</v>
      </c>
      <c r="B2229" t="s">
        <v>63</v>
      </c>
      <c r="F2229">
        <v>960</v>
      </c>
      <c r="G2229">
        <v>960</v>
      </c>
      <c r="H2229" s="22">
        <v>968.42105263157896</v>
      </c>
      <c r="I2229" s="22">
        <v>968.42105263157896</v>
      </c>
      <c r="J2229" s="22">
        <f t="shared" si="159"/>
        <v>8.4210526315789593</v>
      </c>
      <c r="K2229" s="22"/>
      <c r="L2229" s="22"/>
      <c r="R2229" t="s">
        <v>64</v>
      </c>
      <c r="V2229">
        <v>2601236</v>
      </c>
      <c r="W2229" t="s">
        <v>1164</v>
      </c>
      <c r="X2229" t="s">
        <v>144</v>
      </c>
      <c r="Y2229" t="s">
        <v>144</v>
      </c>
      <c r="Z2229" t="s">
        <v>1168</v>
      </c>
      <c r="AG2229" t="s">
        <v>1164</v>
      </c>
      <c r="AH2229" t="s">
        <v>1166</v>
      </c>
      <c r="AI2229" t="s">
        <v>768</v>
      </c>
      <c r="AJ2229" t="s">
        <v>769</v>
      </c>
      <c r="AN2229">
        <v>260001</v>
      </c>
      <c r="BB2229" s="22">
        <v>8.4210526315788492</v>
      </c>
      <c r="BF2229">
        <f t="shared" si="157"/>
        <v>0</v>
      </c>
      <c r="BG2229" s="22">
        <f t="shared" si="158"/>
        <v>-968.42105263157896</v>
      </c>
      <c r="BH2229" s="61" t="s">
        <v>71</v>
      </c>
      <c r="BI2229" t="e">
        <f>+VLOOKUP(AG2229,Sheet4!A:A,1,FALSE())</f>
        <v>#N/A</v>
      </c>
      <c r="BN2229" s="62">
        <f t="shared" si="160"/>
        <v>0</v>
      </c>
      <c r="BO2229" t="s">
        <v>1167</v>
      </c>
      <c r="BP2229" t="s">
        <v>73</v>
      </c>
    </row>
    <row r="2230" spans="1:68" ht="12.75" hidden="1" customHeight="1" x14ac:dyDescent="0.3">
      <c r="A2230" s="60">
        <v>46114</v>
      </c>
      <c r="B2230" t="s">
        <v>74</v>
      </c>
      <c r="F2230" s="63">
        <v>50</v>
      </c>
      <c r="G2230">
        <v>25</v>
      </c>
      <c r="H2230" s="22">
        <v>50.438596491228097</v>
      </c>
      <c r="I2230" s="22">
        <v>50.438596491228097</v>
      </c>
      <c r="J2230" s="22">
        <f t="shared" si="159"/>
        <v>25.438596491228097</v>
      </c>
      <c r="K2230" s="22"/>
      <c r="L2230" s="22"/>
      <c r="R2230" t="s">
        <v>75</v>
      </c>
      <c r="V2230">
        <v>2601236</v>
      </c>
      <c r="W2230" t="s">
        <v>1164</v>
      </c>
      <c r="X2230" t="s">
        <v>144</v>
      </c>
      <c r="Y2230" t="s">
        <v>144</v>
      </c>
      <c r="Z2230" t="s">
        <v>1165</v>
      </c>
      <c r="AG2230" t="s">
        <v>1164</v>
      </c>
      <c r="AH2230" t="s">
        <v>1166</v>
      </c>
      <c r="AI2230" t="s">
        <v>768</v>
      </c>
      <c r="AJ2230" t="s">
        <v>769</v>
      </c>
      <c r="AN2230">
        <v>260001</v>
      </c>
      <c r="BB2230" s="22">
        <v>0.43859649122806799</v>
      </c>
      <c r="BF2230">
        <f t="shared" si="157"/>
        <v>0</v>
      </c>
      <c r="BG2230" s="22">
        <f t="shared" si="158"/>
        <v>-50.438596491228097</v>
      </c>
      <c r="BH2230" s="61" t="s">
        <v>71</v>
      </c>
      <c r="BI2230" t="e">
        <f>+VLOOKUP(AG2230,Sheet4!A:A,1,FALSE())</f>
        <v>#N/A</v>
      </c>
      <c r="BN2230" s="62">
        <f t="shared" si="160"/>
        <v>0</v>
      </c>
      <c r="BO2230" t="s">
        <v>1167</v>
      </c>
    </row>
    <row r="2231" spans="1:68" ht="12.75" hidden="1" customHeight="1" x14ac:dyDescent="0.3">
      <c r="A2231" s="60">
        <v>46114</v>
      </c>
      <c r="B2231" t="s">
        <v>74</v>
      </c>
      <c r="F2231" s="63">
        <v>64</v>
      </c>
      <c r="G2231">
        <v>32</v>
      </c>
      <c r="H2231" s="22">
        <v>64.561403508771903</v>
      </c>
      <c r="I2231" s="22">
        <v>64.561403508771903</v>
      </c>
      <c r="J2231" s="22">
        <f t="shared" si="159"/>
        <v>32.561403508771903</v>
      </c>
      <c r="K2231" s="22"/>
      <c r="L2231" s="22"/>
      <c r="R2231" t="s">
        <v>75</v>
      </c>
      <c r="V2231">
        <v>2601236</v>
      </c>
      <c r="W2231" t="s">
        <v>1164</v>
      </c>
      <c r="X2231" t="s">
        <v>144</v>
      </c>
      <c r="Y2231" t="s">
        <v>144</v>
      </c>
      <c r="Z2231" t="s">
        <v>1168</v>
      </c>
      <c r="AG2231" t="s">
        <v>1164</v>
      </c>
      <c r="AH2231" t="s">
        <v>1166</v>
      </c>
      <c r="AI2231" t="s">
        <v>768</v>
      </c>
      <c r="AJ2231" t="s">
        <v>769</v>
      </c>
      <c r="AN2231">
        <v>260001</v>
      </c>
      <c r="BB2231" s="22">
        <v>0.56140350877193201</v>
      </c>
      <c r="BF2231">
        <f t="shared" si="157"/>
        <v>0</v>
      </c>
      <c r="BG2231" s="22">
        <f t="shared" si="158"/>
        <v>-64.561403508771903</v>
      </c>
      <c r="BH2231" s="61" t="s">
        <v>71</v>
      </c>
      <c r="BI2231" t="e">
        <f>+VLOOKUP(AG2231,Sheet4!A:A,1,FALSE())</f>
        <v>#N/A</v>
      </c>
      <c r="BN2231" s="62">
        <f t="shared" si="160"/>
        <v>0</v>
      </c>
      <c r="BO2231" t="s">
        <v>1167</v>
      </c>
    </row>
    <row r="2232" spans="1:68" ht="12.75" hidden="1" customHeight="1" x14ac:dyDescent="0.3">
      <c r="A2232" s="60">
        <v>46114</v>
      </c>
      <c r="B2232" t="s">
        <v>76</v>
      </c>
      <c r="F2232">
        <v>1000</v>
      </c>
      <c r="G2232">
        <v>1000</v>
      </c>
      <c r="H2232" s="22">
        <v>1008.7719298245599</v>
      </c>
      <c r="I2232" s="22">
        <v>1008.7719298245599</v>
      </c>
      <c r="J2232" s="22">
        <f t="shared" si="159"/>
        <v>8.7719298245599475</v>
      </c>
      <c r="K2232" s="22"/>
      <c r="L2232" s="22"/>
      <c r="R2232" t="s">
        <v>77</v>
      </c>
      <c r="V2232">
        <v>2601236</v>
      </c>
      <c r="W2232" t="s">
        <v>1164</v>
      </c>
      <c r="X2232" t="s">
        <v>144</v>
      </c>
      <c r="Y2232" t="s">
        <v>144</v>
      </c>
      <c r="Z2232" t="s">
        <v>1165</v>
      </c>
      <c r="AG2232" t="s">
        <v>1164</v>
      </c>
      <c r="AH2232" t="s">
        <v>1166</v>
      </c>
      <c r="AI2232" t="s">
        <v>768</v>
      </c>
      <c r="AJ2232" t="s">
        <v>769</v>
      </c>
      <c r="AN2232">
        <v>260001</v>
      </c>
      <c r="BB2232" s="22">
        <v>8.77192982456131</v>
      </c>
      <c r="BF2232">
        <f t="shared" si="157"/>
        <v>0</v>
      </c>
      <c r="BG2232" s="22">
        <f t="shared" si="158"/>
        <v>-1008.7719298245599</v>
      </c>
      <c r="BH2232" s="61" t="s">
        <v>71</v>
      </c>
      <c r="BI2232" t="e">
        <f>+VLOOKUP(AG2232,Sheet4!A:A,1,FALSE())</f>
        <v>#N/A</v>
      </c>
      <c r="BN2232" s="62">
        <f t="shared" si="160"/>
        <v>0</v>
      </c>
      <c r="BO2232" t="s">
        <v>1167</v>
      </c>
    </row>
    <row r="2233" spans="1:68" ht="12.75" hidden="1" customHeight="1" x14ac:dyDescent="0.3">
      <c r="A2233" s="60">
        <v>46114</v>
      </c>
      <c r="B2233" t="s">
        <v>76</v>
      </c>
      <c r="F2233">
        <v>1280</v>
      </c>
      <c r="G2233">
        <v>1280</v>
      </c>
      <c r="H2233" s="22">
        <v>1291.2280701754401</v>
      </c>
      <c r="I2233" s="22">
        <v>1291.2280701754401</v>
      </c>
      <c r="J2233" s="22">
        <f t="shared" si="159"/>
        <v>11.228070175440052</v>
      </c>
      <c r="K2233" s="22"/>
      <c r="L2233" s="22"/>
      <c r="R2233" t="s">
        <v>77</v>
      </c>
      <c r="V2233">
        <v>2601236</v>
      </c>
      <c r="W2233" t="s">
        <v>1164</v>
      </c>
      <c r="X2233" t="s">
        <v>144</v>
      </c>
      <c r="Y2233" t="s">
        <v>144</v>
      </c>
      <c r="Z2233" t="s">
        <v>1168</v>
      </c>
      <c r="AG2233" t="s">
        <v>1164</v>
      </c>
      <c r="AH2233" t="s">
        <v>1166</v>
      </c>
      <c r="AI2233" t="s">
        <v>768</v>
      </c>
      <c r="AJ2233" t="s">
        <v>769</v>
      </c>
      <c r="AN2233">
        <v>260001</v>
      </c>
      <c r="BB2233" s="22">
        <v>11.2280701754385</v>
      </c>
      <c r="BF2233">
        <f t="shared" si="157"/>
        <v>0</v>
      </c>
      <c r="BG2233" s="22">
        <f t="shared" si="158"/>
        <v>-1291.2280701754401</v>
      </c>
      <c r="BH2233" s="61" t="s">
        <v>71</v>
      </c>
      <c r="BI2233" t="e">
        <f>+VLOOKUP(AG2233,Sheet4!A:A,1,FALSE())</f>
        <v>#N/A</v>
      </c>
      <c r="BN2233" s="62">
        <f t="shared" si="160"/>
        <v>0</v>
      </c>
      <c r="BO2233" t="s">
        <v>1167</v>
      </c>
    </row>
    <row r="2234" spans="1:68" ht="12.75" hidden="1" customHeight="1" x14ac:dyDescent="0.3">
      <c r="A2234" s="60">
        <v>46114</v>
      </c>
      <c r="B2234" t="s">
        <v>78</v>
      </c>
      <c r="F2234" s="63">
        <v>50</v>
      </c>
      <c r="G2234">
        <v>25</v>
      </c>
      <c r="H2234" s="22">
        <v>50.438596491228097</v>
      </c>
      <c r="I2234" s="22">
        <v>50.438596491228097</v>
      </c>
      <c r="J2234" s="22">
        <f t="shared" si="159"/>
        <v>25.438596491228097</v>
      </c>
      <c r="K2234" s="22"/>
      <c r="L2234" s="22"/>
      <c r="R2234" t="s">
        <v>79</v>
      </c>
      <c r="V2234">
        <v>2601236</v>
      </c>
      <c r="W2234" t="s">
        <v>1164</v>
      </c>
      <c r="X2234" t="s">
        <v>144</v>
      </c>
      <c r="Y2234" t="s">
        <v>144</v>
      </c>
      <c r="Z2234" t="s">
        <v>1165</v>
      </c>
      <c r="AG2234" t="s">
        <v>1164</v>
      </c>
      <c r="AH2234" t="s">
        <v>1166</v>
      </c>
      <c r="AI2234" t="s">
        <v>768</v>
      </c>
      <c r="AJ2234" t="s">
        <v>769</v>
      </c>
      <c r="AN2234">
        <v>260001</v>
      </c>
      <c r="BB2234" s="22">
        <v>0.43859649122806799</v>
      </c>
      <c r="BF2234">
        <f t="shared" si="157"/>
        <v>0</v>
      </c>
      <c r="BG2234" s="22">
        <f t="shared" si="158"/>
        <v>-50.438596491228097</v>
      </c>
      <c r="BH2234" s="61" t="s">
        <v>71</v>
      </c>
      <c r="BI2234" t="e">
        <f>+VLOOKUP(AG2234,Sheet4!A:A,1,FALSE())</f>
        <v>#N/A</v>
      </c>
      <c r="BN2234" s="62">
        <f t="shared" si="160"/>
        <v>0</v>
      </c>
      <c r="BO2234" t="s">
        <v>1167</v>
      </c>
    </row>
    <row r="2235" spans="1:68" ht="12.75" hidden="1" customHeight="1" x14ac:dyDescent="0.3">
      <c r="A2235" s="60">
        <v>46114</v>
      </c>
      <c r="B2235" t="s">
        <v>78</v>
      </c>
      <c r="F2235" s="63">
        <v>64</v>
      </c>
      <c r="G2235">
        <v>32</v>
      </c>
      <c r="H2235" s="22">
        <v>64.561403508771903</v>
      </c>
      <c r="I2235" s="22">
        <v>64.561403508771903</v>
      </c>
      <c r="J2235" s="22">
        <f t="shared" si="159"/>
        <v>32.561403508771903</v>
      </c>
      <c r="K2235" s="22"/>
      <c r="L2235" s="22"/>
      <c r="R2235" t="s">
        <v>79</v>
      </c>
      <c r="V2235">
        <v>2601236</v>
      </c>
      <c r="W2235" t="s">
        <v>1164</v>
      </c>
      <c r="X2235" t="s">
        <v>144</v>
      </c>
      <c r="Y2235" t="s">
        <v>144</v>
      </c>
      <c r="Z2235" t="s">
        <v>1168</v>
      </c>
      <c r="AG2235" t="s">
        <v>1164</v>
      </c>
      <c r="AH2235" t="s">
        <v>1166</v>
      </c>
      <c r="AI2235" t="s">
        <v>768</v>
      </c>
      <c r="AJ2235" t="s">
        <v>769</v>
      </c>
      <c r="AN2235">
        <v>260001</v>
      </c>
      <c r="BB2235" s="22">
        <v>0.56140350877193201</v>
      </c>
      <c r="BF2235">
        <f t="shared" si="157"/>
        <v>0</v>
      </c>
      <c r="BG2235" s="22">
        <f t="shared" si="158"/>
        <v>-64.561403508771903</v>
      </c>
      <c r="BH2235" s="61" t="s">
        <v>71</v>
      </c>
      <c r="BI2235" t="e">
        <f>+VLOOKUP(AG2235,Sheet4!A:A,1,FALSE())</f>
        <v>#N/A</v>
      </c>
      <c r="BN2235" s="62">
        <f t="shared" si="160"/>
        <v>0</v>
      </c>
      <c r="BO2235" t="s">
        <v>1167</v>
      </c>
    </row>
    <row r="2236" spans="1:68" ht="12.75" hidden="1" customHeight="1" x14ac:dyDescent="0.3">
      <c r="A2236" s="60">
        <v>46114</v>
      </c>
      <c r="B2236" t="s">
        <v>80</v>
      </c>
      <c r="F2236">
        <v>625</v>
      </c>
      <c r="G2236">
        <v>625</v>
      </c>
      <c r="H2236" s="22">
        <v>630.48245614035102</v>
      </c>
      <c r="I2236" s="22">
        <v>630.48245614035102</v>
      </c>
      <c r="J2236" s="22">
        <f t="shared" si="159"/>
        <v>5.4824561403510188</v>
      </c>
      <c r="K2236" s="22"/>
      <c r="L2236" s="22"/>
      <c r="R2236" t="s">
        <v>81</v>
      </c>
      <c r="V2236">
        <v>2601236</v>
      </c>
      <c r="W2236" t="s">
        <v>1164</v>
      </c>
      <c r="X2236" t="s">
        <v>144</v>
      </c>
      <c r="Y2236" t="s">
        <v>144</v>
      </c>
      <c r="Z2236" t="s">
        <v>1165</v>
      </c>
      <c r="AG2236" t="s">
        <v>1164</v>
      </c>
      <c r="AH2236" t="s">
        <v>1166</v>
      </c>
      <c r="AI2236" t="s">
        <v>768</v>
      </c>
      <c r="AJ2236" t="s">
        <v>769</v>
      </c>
      <c r="AN2236">
        <v>260001</v>
      </c>
      <c r="BB2236" s="22">
        <v>5.4824561403507897</v>
      </c>
      <c r="BF2236">
        <f t="shared" si="157"/>
        <v>0</v>
      </c>
      <c r="BG2236" s="22">
        <f t="shared" si="158"/>
        <v>-630.48245614035102</v>
      </c>
      <c r="BH2236" s="61" t="s">
        <v>71</v>
      </c>
      <c r="BI2236" t="e">
        <f>+VLOOKUP(AG2236,Sheet4!A:A,1,FALSE())</f>
        <v>#N/A</v>
      </c>
      <c r="BN2236" s="62">
        <f t="shared" si="160"/>
        <v>0</v>
      </c>
      <c r="BO2236" t="s">
        <v>1167</v>
      </c>
    </row>
    <row r="2237" spans="1:68" ht="12.75" hidden="1" customHeight="1" x14ac:dyDescent="0.3">
      <c r="A2237" s="60">
        <v>46114</v>
      </c>
      <c r="B2237" t="s">
        <v>80</v>
      </c>
      <c r="F2237">
        <v>800</v>
      </c>
      <c r="G2237">
        <v>800</v>
      </c>
      <c r="H2237" s="22">
        <v>807.01754385964898</v>
      </c>
      <c r="I2237" s="22">
        <v>807.01754385964898</v>
      </c>
      <c r="J2237" s="22">
        <f t="shared" si="159"/>
        <v>7.0175438596489812</v>
      </c>
      <c r="K2237" s="22"/>
      <c r="L2237" s="22"/>
      <c r="R2237" t="s">
        <v>81</v>
      </c>
      <c r="V2237">
        <v>2601236</v>
      </c>
      <c r="W2237" t="s">
        <v>1164</v>
      </c>
      <c r="X2237" t="s">
        <v>144</v>
      </c>
      <c r="Y2237" t="s">
        <v>144</v>
      </c>
      <c r="Z2237" t="s">
        <v>1168</v>
      </c>
      <c r="AG2237" t="s">
        <v>1164</v>
      </c>
      <c r="AH2237" t="s">
        <v>1166</v>
      </c>
      <c r="AI2237" t="s">
        <v>768</v>
      </c>
      <c r="AJ2237" t="s">
        <v>769</v>
      </c>
      <c r="AN2237">
        <v>260001</v>
      </c>
      <c r="BB2237" s="22">
        <v>7.0175438596491002</v>
      </c>
      <c r="BF2237">
        <f t="shared" si="157"/>
        <v>0</v>
      </c>
      <c r="BG2237" s="22">
        <f t="shared" si="158"/>
        <v>-807.01754385964898</v>
      </c>
      <c r="BH2237" s="61" t="s">
        <v>71</v>
      </c>
      <c r="BI2237" t="e">
        <f>+VLOOKUP(AG2237,Sheet4!A:A,1,FALSE())</f>
        <v>#N/A</v>
      </c>
      <c r="BN2237" s="62">
        <f t="shared" si="160"/>
        <v>0</v>
      </c>
      <c r="BO2237" t="s">
        <v>1167</v>
      </c>
    </row>
    <row r="2238" spans="1:68" ht="12.75" customHeight="1" x14ac:dyDescent="0.3">
      <c r="A2238" s="60">
        <v>46114</v>
      </c>
      <c r="B2238" t="s">
        <v>63</v>
      </c>
      <c r="F2238">
        <v>8400</v>
      </c>
      <c r="G2238">
        <v>8400</v>
      </c>
      <c r="H2238">
        <v>630</v>
      </c>
      <c r="I2238">
        <v>630</v>
      </c>
      <c r="J2238" s="22">
        <v>-7770</v>
      </c>
      <c r="R2238" t="s">
        <v>64</v>
      </c>
      <c r="V2238">
        <v>2601237</v>
      </c>
      <c r="W2238" t="s">
        <v>1169</v>
      </c>
      <c r="X2238" t="s">
        <v>94</v>
      </c>
      <c r="Y2238" t="s">
        <v>95</v>
      </c>
      <c r="Z2238" t="s">
        <v>1170</v>
      </c>
      <c r="AG2238" t="s">
        <v>1169</v>
      </c>
      <c r="AH2238" t="s">
        <v>1171</v>
      </c>
      <c r="AI2238" t="s">
        <v>98</v>
      </c>
      <c r="AJ2238">
        <v>847870520</v>
      </c>
      <c r="AN2238">
        <v>260001</v>
      </c>
      <c r="BE2238" s="64">
        <v>8400</v>
      </c>
      <c r="BF2238">
        <f t="shared" si="157"/>
        <v>0</v>
      </c>
      <c r="BG2238" s="22">
        <f t="shared" si="158"/>
        <v>-630</v>
      </c>
      <c r="BH2238" s="66" t="s">
        <v>71</v>
      </c>
      <c r="BI2238" t="e">
        <f>+VLOOKUP(AG2238,Sheet4!A:A,1,FALSE())</f>
        <v>#N/A</v>
      </c>
      <c r="BN2238" s="62">
        <v>-7770</v>
      </c>
      <c r="BO2238" t="s">
        <v>1172</v>
      </c>
      <c r="BP2238" t="s">
        <v>73</v>
      </c>
    </row>
    <row r="2239" spans="1:68" ht="12.75" customHeight="1" x14ac:dyDescent="0.3">
      <c r="A2239" s="60">
        <v>46114</v>
      </c>
      <c r="B2239" t="s">
        <v>63</v>
      </c>
      <c r="F2239">
        <v>3900</v>
      </c>
      <c r="G2239">
        <v>3900</v>
      </c>
      <c r="H2239">
        <v>300</v>
      </c>
      <c r="I2239">
        <v>300</v>
      </c>
      <c r="J2239" s="22">
        <v>-3600</v>
      </c>
      <c r="R2239" t="s">
        <v>64</v>
      </c>
      <c r="V2239">
        <v>2601237</v>
      </c>
      <c r="W2239" t="s">
        <v>1169</v>
      </c>
      <c r="X2239" t="s">
        <v>94</v>
      </c>
      <c r="Y2239" t="s">
        <v>95</v>
      </c>
      <c r="Z2239" t="s">
        <v>1173</v>
      </c>
      <c r="AG2239" t="s">
        <v>1169</v>
      </c>
      <c r="AH2239" t="s">
        <v>1171</v>
      </c>
      <c r="AI2239" t="s">
        <v>98</v>
      </c>
      <c r="AJ2239">
        <v>847870520</v>
      </c>
      <c r="AN2239">
        <v>260001</v>
      </c>
      <c r="BE2239" s="64">
        <v>3900</v>
      </c>
      <c r="BF2239">
        <f t="shared" si="157"/>
        <v>0</v>
      </c>
      <c r="BG2239" s="22">
        <f t="shared" si="158"/>
        <v>-300</v>
      </c>
      <c r="BH2239" s="66" t="s">
        <v>71</v>
      </c>
      <c r="BI2239" t="e">
        <f>+VLOOKUP(AG2239,Sheet4!A:A,1,FALSE())</f>
        <v>#N/A</v>
      </c>
      <c r="BN2239" s="62">
        <v>-3600</v>
      </c>
      <c r="BO2239" t="s">
        <v>1172</v>
      </c>
      <c r="BP2239" t="s">
        <v>73</v>
      </c>
    </row>
    <row r="2240" spans="1:68" ht="12.75" customHeight="1" x14ac:dyDescent="0.3">
      <c r="A2240" s="60">
        <v>46114</v>
      </c>
      <c r="B2240" t="s">
        <v>63</v>
      </c>
      <c r="F2240">
        <v>3300</v>
      </c>
      <c r="G2240">
        <v>3300</v>
      </c>
      <c r="H2240">
        <v>255</v>
      </c>
      <c r="I2240">
        <v>255</v>
      </c>
      <c r="J2240" s="22">
        <v>-3045</v>
      </c>
      <c r="R2240" t="s">
        <v>64</v>
      </c>
      <c r="V2240">
        <v>2601237</v>
      </c>
      <c r="W2240" t="s">
        <v>1169</v>
      </c>
      <c r="X2240" t="s">
        <v>94</v>
      </c>
      <c r="Y2240" t="s">
        <v>95</v>
      </c>
      <c r="Z2240" t="s">
        <v>1174</v>
      </c>
      <c r="AG2240" t="s">
        <v>1169</v>
      </c>
      <c r="AH2240" t="s">
        <v>1171</v>
      </c>
      <c r="AI2240" t="s">
        <v>98</v>
      </c>
      <c r="AJ2240">
        <v>847870520</v>
      </c>
      <c r="AN2240">
        <v>260001</v>
      </c>
      <c r="BE2240" s="64">
        <v>3300</v>
      </c>
      <c r="BF2240">
        <f t="shared" si="157"/>
        <v>0</v>
      </c>
      <c r="BG2240" s="22">
        <f t="shared" si="158"/>
        <v>-255</v>
      </c>
      <c r="BH2240" s="66" t="s">
        <v>71</v>
      </c>
      <c r="BI2240" t="e">
        <f>+VLOOKUP(AG2240,Sheet4!A:A,1,FALSE())</f>
        <v>#N/A</v>
      </c>
      <c r="BN2240" s="62">
        <v>-3045</v>
      </c>
      <c r="BO2240" t="s">
        <v>1172</v>
      </c>
      <c r="BP2240" t="s">
        <v>73</v>
      </c>
    </row>
    <row r="2241" spans="1:68" ht="12.75" hidden="1" customHeight="1" x14ac:dyDescent="0.3">
      <c r="A2241" s="60">
        <v>46114</v>
      </c>
      <c r="B2241" t="s">
        <v>74</v>
      </c>
      <c r="F2241" s="63">
        <v>560</v>
      </c>
      <c r="G2241">
        <v>280</v>
      </c>
      <c r="H2241">
        <v>42</v>
      </c>
      <c r="I2241">
        <v>42</v>
      </c>
      <c r="J2241" s="22">
        <v>-518</v>
      </c>
      <c r="R2241" t="s">
        <v>75</v>
      </c>
      <c r="V2241">
        <v>2601237</v>
      </c>
      <c r="W2241" t="s">
        <v>1169</v>
      </c>
      <c r="X2241" t="s">
        <v>94</v>
      </c>
      <c r="Y2241" t="s">
        <v>95</v>
      </c>
      <c r="Z2241" t="s">
        <v>1170</v>
      </c>
      <c r="AG2241" t="s">
        <v>1169</v>
      </c>
      <c r="AH2241" t="s">
        <v>1171</v>
      </c>
      <c r="AI2241" t="s">
        <v>98</v>
      </c>
      <c r="AJ2241">
        <v>847870520</v>
      </c>
      <c r="AN2241">
        <v>260001</v>
      </c>
      <c r="BF2241">
        <f t="shared" si="157"/>
        <v>0</v>
      </c>
      <c r="BG2241" s="22">
        <f t="shared" si="158"/>
        <v>-42</v>
      </c>
      <c r="BH2241" s="61" t="s">
        <v>71</v>
      </c>
      <c r="BI2241" t="e">
        <f>+VLOOKUP(AG2241,Sheet4!A:A,1,FALSE())</f>
        <v>#N/A</v>
      </c>
      <c r="BN2241" s="62">
        <v>-518</v>
      </c>
      <c r="BO2241" t="s">
        <v>1172</v>
      </c>
    </row>
    <row r="2242" spans="1:68" ht="12.75" hidden="1" customHeight="1" x14ac:dyDescent="0.3">
      <c r="A2242" s="60">
        <v>46114</v>
      </c>
      <c r="B2242" t="s">
        <v>74</v>
      </c>
      <c r="F2242" s="63">
        <v>260</v>
      </c>
      <c r="G2242">
        <v>130</v>
      </c>
      <c r="H2242">
        <v>20</v>
      </c>
      <c r="I2242">
        <v>20</v>
      </c>
      <c r="J2242" s="22">
        <v>-240</v>
      </c>
      <c r="R2242" t="s">
        <v>75</v>
      </c>
      <c r="V2242">
        <v>2601237</v>
      </c>
      <c r="W2242" t="s">
        <v>1169</v>
      </c>
      <c r="X2242" t="s">
        <v>94</v>
      </c>
      <c r="Y2242" t="s">
        <v>95</v>
      </c>
      <c r="Z2242" t="s">
        <v>1173</v>
      </c>
      <c r="AG2242" t="s">
        <v>1169</v>
      </c>
      <c r="AH2242" t="s">
        <v>1171</v>
      </c>
      <c r="AI2242" t="s">
        <v>98</v>
      </c>
      <c r="AJ2242">
        <v>847870520</v>
      </c>
      <c r="AN2242">
        <v>260001</v>
      </c>
      <c r="BF2242">
        <f t="shared" ref="BF2242:BF2305" si="161">+BC2242+BD2242</f>
        <v>0</v>
      </c>
      <c r="BG2242" s="22">
        <f t="shared" ref="BG2242:BG2305" si="162">+BF2242-I2242</f>
        <v>-20</v>
      </c>
      <c r="BH2242" s="61" t="s">
        <v>71</v>
      </c>
      <c r="BI2242" t="e">
        <f>+VLOOKUP(AG2242,Sheet4!A:A,1,FALSE())</f>
        <v>#N/A</v>
      </c>
      <c r="BN2242" s="62">
        <v>-240</v>
      </c>
      <c r="BO2242" t="s">
        <v>1172</v>
      </c>
    </row>
    <row r="2243" spans="1:68" ht="12.75" hidden="1" customHeight="1" x14ac:dyDescent="0.3">
      <c r="A2243" s="60">
        <v>46114</v>
      </c>
      <c r="B2243" t="s">
        <v>74</v>
      </c>
      <c r="F2243" s="63">
        <v>220</v>
      </c>
      <c r="G2243">
        <v>110</v>
      </c>
      <c r="H2243">
        <v>17</v>
      </c>
      <c r="I2243">
        <v>17</v>
      </c>
      <c r="J2243" s="22">
        <v>-203</v>
      </c>
      <c r="R2243" t="s">
        <v>75</v>
      </c>
      <c r="V2243">
        <v>2601237</v>
      </c>
      <c r="W2243" t="s">
        <v>1169</v>
      </c>
      <c r="X2243" t="s">
        <v>94</v>
      </c>
      <c r="Y2243" t="s">
        <v>95</v>
      </c>
      <c r="Z2243" t="s">
        <v>1174</v>
      </c>
      <c r="AG2243" t="s">
        <v>1169</v>
      </c>
      <c r="AH2243" t="s">
        <v>1171</v>
      </c>
      <c r="AI2243" t="s">
        <v>98</v>
      </c>
      <c r="AJ2243">
        <v>847870520</v>
      </c>
      <c r="AN2243">
        <v>260001</v>
      </c>
      <c r="BF2243">
        <f t="shared" si="161"/>
        <v>0</v>
      </c>
      <c r="BG2243" s="22">
        <f t="shared" si="162"/>
        <v>-17</v>
      </c>
      <c r="BH2243" s="61" t="s">
        <v>71</v>
      </c>
      <c r="BI2243" t="e">
        <f>+VLOOKUP(AG2243,Sheet4!A:A,1,FALSE())</f>
        <v>#N/A</v>
      </c>
      <c r="BN2243" s="62">
        <v>-203</v>
      </c>
      <c r="BO2243" t="s">
        <v>1172</v>
      </c>
    </row>
    <row r="2244" spans="1:68" ht="12.75" hidden="1" customHeight="1" x14ac:dyDescent="0.3">
      <c r="A2244" s="60">
        <v>46114</v>
      </c>
      <c r="B2244" t="s">
        <v>76</v>
      </c>
      <c r="F2244">
        <v>11200</v>
      </c>
      <c r="G2244">
        <v>11200</v>
      </c>
      <c r="H2244">
        <v>840</v>
      </c>
      <c r="I2244">
        <v>840</v>
      </c>
      <c r="J2244" s="22">
        <v>-10360</v>
      </c>
      <c r="R2244" t="s">
        <v>77</v>
      </c>
      <c r="V2244">
        <v>2601237</v>
      </c>
      <c r="W2244" t="s">
        <v>1169</v>
      </c>
      <c r="X2244" t="s">
        <v>94</v>
      </c>
      <c r="Y2244" t="s">
        <v>95</v>
      </c>
      <c r="Z2244" t="s">
        <v>1170</v>
      </c>
      <c r="AG2244" t="s">
        <v>1169</v>
      </c>
      <c r="AH2244" t="s">
        <v>1171</v>
      </c>
      <c r="AI2244" t="s">
        <v>98</v>
      </c>
      <c r="AJ2244">
        <v>847870520</v>
      </c>
      <c r="AN2244">
        <v>260001</v>
      </c>
      <c r="BF2244">
        <f t="shared" si="161"/>
        <v>0</v>
      </c>
      <c r="BG2244" s="22">
        <f t="shared" si="162"/>
        <v>-840</v>
      </c>
      <c r="BH2244" s="61" t="s">
        <v>71</v>
      </c>
      <c r="BI2244" t="e">
        <f>+VLOOKUP(AG2244,Sheet4!A:A,1,FALSE())</f>
        <v>#N/A</v>
      </c>
      <c r="BN2244" s="62">
        <v>-10360</v>
      </c>
      <c r="BO2244" t="s">
        <v>1172</v>
      </c>
    </row>
    <row r="2245" spans="1:68" ht="12.75" hidden="1" customHeight="1" x14ac:dyDescent="0.3">
      <c r="A2245" s="60">
        <v>46114</v>
      </c>
      <c r="B2245" t="s">
        <v>76</v>
      </c>
      <c r="F2245">
        <v>5200</v>
      </c>
      <c r="G2245">
        <v>5200</v>
      </c>
      <c r="H2245">
        <v>400</v>
      </c>
      <c r="I2245">
        <v>400</v>
      </c>
      <c r="J2245" s="22">
        <v>-4800</v>
      </c>
      <c r="R2245" t="s">
        <v>77</v>
      </c>
      <c r="V2245">
        <v>2601237</v>
      </c>
      <c r="W2245" t="s">
        <v>1169</v>
      </c>
      <c r="X2245" t="s">
        <v>94</v>
      </c>
      <c r="Y2245" t="s">
        <v>95</v>
      </c>
      <c r="Z2245" t="s">
        <v>1173</v>
      </c>
      <c r="AG2245" t="s">
        <v>1169</v>
      </c>
      <c r="AH2245" t="s">
        <v>1171</v>
      </c>
      <c r="AI2245" t="s">
        <v>98</v>
      </c>
      <c r="AJ2245">
        <v>847870520</v>
      </c>
      <c r="AN2245">
        <v>260001</v>
      </c>
      <c r="BF2245">
        <f t="shared" si="161"/>
        <v>0</v>
      </c>
      <c r="BG2245" s="22">
        <f t="shared" si="162"/>
        <v>-400</v>
      </c>
      <c r="BH2245" s="61" t="s">
        <v>71</v>
      </c>
      <c r="BI2245" t="e">
        <f>+VLOOKUP(AG2245,Sheet4!A:A,1,FALSE())</f>
        <v>#N/A</v>
      </c>
      <c r="BN2245" s="62">
        <v>-4800</v>
      </c>
      <c r="BO2245" t="s">
        <v>1172</v>
      </c>
    </row>
    <row r="2246" spans="1:68" ht="12.75" hidden="1" customHeight="1" x14ac:dyDescent="0.3">
      <c r="A2246" s="60">
        <v>46114</v>
      </c>
      <c r="B2246" t="s">
        <v>76</v>
      </c>
      <c r="F2246">
        <v>4400</v>
      </c>
      <c r="G2246">
        <v>4400</v>
      </c>
      <c r="H2246">
        <v>340</v>
      </c>
      <c r="I2246">
        <v>340</v>
      </c>
      <c r="J2246" s="22">
        <v>-4060</v>
      </c>
      <c r="R2246" t="s">
        <v>77</v>
      </c>
      <c r="V2246">
        <v>2601237</v>
      </c>
      <c r="W2246" t="s">
        <v>1169</v>
      </c>
      <c r="X2246" t="s">
        <v>94</v>
      </c>
      <c r="Y2246" t="s">
        <v>95</v>
      </c>
      <c r="Z2246" t="s">
        <v>1174</v>
      </c>
      <c r="AG2246" t="s">
        <v>1169</v>
      </c>
      <c r="AH2246" t="s">
        <v>1171</v>
      </c>
      <c r="AI2246" t="s">
        <v>98</v>
      </c>
      <c r="AJ2246">
        <v>847870520</v>
      </c>
      <c r="AN2246">
        <v>260001</v>
      </c>
      <c r="BF2246">
        <f t="shared" si="161"/>
        <v>0</v>
      </c>
      <c r="BG2246" s="22">
        <f t="shared" si="162"/>
        <v>-340</v>
      </c>
      <c r="BH2246" s="61" t="s">
        <v>71</v>
      </c>
      <c r="BI2246" t="e">
        <f>+VLOOKUP(AG2246,Sheet4!A:A,1,FALSE())</f>
        <v>#N/A</v>
      </c>
      <c r="BN2246" s="62">
        <v>-4060</v>
      </c>
      <c r="BO2246" t="s">
        <v>1172</v>
      </c>
    </row>
    <row r="2247" spans="1:68" ht="12.75" hidden="1" customHeight="1" x14ac:dyDescent="0.3">
      <c r="A2247" s="60">
        <v>46114</v>
      </c>
      <c r="B2247" t="s">
        <v>78</v>
      </c>
      <c r="F2247" s="63">
        <v>560</v>
      </c>
      <c r="G2247">
        <v>280</v>
      </c>
      <c r="H2247">
        <v>0</v>
      </c>
      <c r="I2247">
        <v>0</v>
      </c>
      <c r="J2247" s="22">
        <v>-560</v>
      </c>
      <c r="R2247" t="s">
        <v>79</v>
      </c>
      <c r="V2247">
        <v>2601237</v>
      </c>
      <c r="W2247" t="s">
        <v>1169</v>
      </c>
      <c r="X2247" t="s">
        <v>94</v>
      </c>
      <c r="Y2247" t="s">
        <v>95</v>
      </c>
      <c r="Z2247" t="s">
        <v>1170</v>
      </c>
      <c r="AG2247" t="s">
        <v>1169</v>
      </c>
      <c r="AH2247" t="s">
        <v>1171</v>
      </c>
      <c r="AI2247" t="s">
        <v>98</v>
      </c>
      <c r="AJ2247">
        <v>847870520</v>
      </c>
      <c r="AN2247">
        <v>260001</v>
      </c>
      <c r="BF2247">
        <f t="shared" si="161"/>
        <v>0</v>
      </c>
      <c r="BG2247" s="22">
        <f t="shared" si="162"/>
        <v>0</v>
      </c>
      <c r="BH2247" s="61" t="s">
        <v>71</v>
      </c>
      <c r="BI2247" t="e">
        <f>+VLOOKUP(AG2247,Sheet4!A:A,1,FALSE())</f>
        <v>#N/A</v>
      </c>
      <c r="BN2247" s="62">
        <v>-560</v>
      </c>
      <c r="BO2247" t="s">
        <v>1172</v>
      </c>
    </row>
    <row r="2248" spans="1:68" ht="12.75" hidden="1" customHeight="1" x14ac:dyDescent="0.3">
      <c r="A2248" s="60">
        <v>46114</v>
      </c>
      <c r="B2248" t="s">
        <v>78</v>
      </c>
      <c r="F2248" s="63">
        <v>260</v>
      </c>
      <c r="G2248">
        <v>130</v>
      </c>
      <c r="H2248">
        <v>0</v>
      </c>
      <c r="I2248">
        <v>0</v>
      </c>
      <c r="J2248" s="22">
        <v>-260</v>
      </c>
      <c r="R2248" t="s">
        <v>79</v>
      </c>
      <c r="V2248">
        <v>2601237</v>
      </c>
      <c r="W2248" t="s">
        <v>1169</v>
      </c>
      <c r="X2248" t="s">
        <v>94</v>
      </c>
      <c r="Y2248" t="s">
        <v>95</v>
      </c>
      <c r="Z2248" t="s">
        <v>1173</v>
      </c>
      <c r="AG2248" t="s">
        <v>1169</v>
      </c>
      <c r="AH2248" t="s">
        <v>1171</v>
      </c>
      <c r="AI2248" t="s">
        <v>98</v>
      </c>
      <c r="AJ2248">
        <v>847870520</v>
      </c>
      <c r="AN2248">
        <v>260001</v>
      </c>
      <c r="BF2248">
        <f t="shared" si="161"/>
        <v>0</v>
      </c>
      <c r="BG2248" s="22">
        <f t="shared" si="162"/>
        <v>0</v>
      </c>
      <c r="BH2248" s="61" t="s">
        <v>71</v>
      </c>
      <c r="BI2248" t="e">
        <f>+VLOOKUP(AG2248,Sheet4!A:A,1,FALSE())</f>
        <v>#N/A</v>
      </c>
      <c r="BN2248" s="62">
        <v>-260</v>
      </c>
      <c r="BO2248" t="s">
        <v>1172</v>
      </c>
    </row>
    <row r="2249" spans="1:68" ht="12.75" hidden="1" customHeight="1" x14ac:dyDescent="0.3">
      <c r="A2249" s="60">
        <v>46114</v>
      </c>
      <c r="B2249" t="s">
        <v>78</v>
      </c>
      <c r="F2249" s="63">
        <v>220</v>
      </c>
      <c r="G2249">
        <v>110</v>
      </c>
      <c r="H2249">
        <v>0</v>
      </c>
      <c r="I2249">
        <v>0</v>
      </c>
      <c r="J2249" s="22">
        <v>-220</v>
      </c>
      <c r="R2249" t="s">
        <v>79</v>
      </c>
      <c r="V2249">
        <v>2601237</v>
      </c>
      <c r="W2249" t="s">
        <v>1169</v>
      </c>
      <c r="X2249" t="s">
        <v>94</v>
      </c>
      <c r="Y2249" t="s">
        <v>95</v>
      </c>
      <c r="Z2249" t="s">
        <v>1174</v>
      </c>
      <c r="AG2249" t="s">
        <v>1169</v>
      </c>
      <c r="AH2249" t="s">
        <v>1171</v>
      </c>
      <c r="AI2249" t="s">
        <v>98</v>
      </c>
      <c r="AJ2249">
        <v>847870520</v>
      </c>
      <c r="AN2249">
        <v>260001</v>
      </c>
      <c r="BF2249">
        <f t="shared" si="161"/>
        <v>0</v>
      </c>
      <c r="BG2249" s="22">
        <f t="shared" si="162"/>
        <v>0</v>
      </c>
      <c r="BH2249" s="61" t="s">
        <v>71</v>
      </c>
      <c r="BI2249" t="e">
        <f>+VLOOKUP(AG2249,Sheet4!A:A,1,FALSE())</f>
        <v>#N/A</v>
      </c>
      <c r="BN2249" s="62">
        <v>-220</v>
      </c>
      <c r="BO2249" t="s">
        <v>1172</v>
      </c>
    </row>
    <row r="2250" spans="1:68" ht="12.75" hidden="1" customHeight="1" x14ac:dyDescent="0.3">
      <c r="A2250" s="60">
        <v>46114</v>
      </c>
      <c r="B2250" t="s">
        <v>80</v>
      </c>
      <c r="F2250">
        <v>7000</v>
      </c>
      <c r="G2250">
        <v>7000</v>
      </c>
      <c r="H2250">
        <v>0</v>
      </c>
      <c r="I2250">
        <v>0</v>
      </c>
      <c r="J2250" s="22">
        <v>-7000</v>
      </c>
      <c r="R2250" t="s">
        <v>81</v>
      </c>
      <c r="V2250">
        <v>2601237</v>
      </c>
      <c r="W2250" t="s">
        <v>1169</v>
      </c>
      <c r="X2250" t="s">
        <v>94</v>
      </c>
      <c r="Y2250" t="s">
        <v>95</v>
      </c>
      <c r="Z2250" t="s">
        <v>1170</v>
      </c>
      <c r="AG2250" t="s">
        <v>1169</v>
      </c>
      <c r="AH2250" t="s">
        <v>1171</v>
      </c>
      <c r="AI2250" t="s">
        <v>98</v>
      </c>
      <c r="AJ2250">
        <v>847870520</v>
      </c>
      <c r="AN2250">
        <v>260001</v>
      </c>
      <c r="BC2250" s="64">
        <v>7000</v>
      </c>
      <c r="BF2250">
        <f t="shared" si="161"/>
        <v>7000</v>
      </c>
      <c r="BG2250" s="22">
        <f t="shared" si="162"/>
        <v>7000</v>
      </c>
      <c r="BH2250" s="67" t="s">
        <v>99</v>
      </c>
      <c r="BI2250" t="e">
        <f>+VLOOKUP(AG2250,Sheet4!A:A,1,FALSE())</f>
        <v>#N/A</v>
      </c>
      <c r="BN2250" s="62">
        <v>-7000</v>
      </c>
      <c r="BO2250" t="s">
        <v>1172</v>
      </c>
    </row>
    <row r="2251" spans="1:68" ht="12.75" hidden="1" customHeight="1" x14ac:dyDescent="0.3">
      <c r="A2251" s="60">
        <v>46114</v>
      </c>
      <c r="B2251" t="s">
        <v>80</v>
      </c>
      <c r="F2251">
        <v>3250</v>
      </c>
      <c r="G2251">
        <v>3250</v>
      </c>
      <c r="H2251">
        <v>0</v>
      </c>
      <c r="I2251">
        <v>0</v>
      </c>
      <c r="J2251" s="22">
        <v>-3250</v>
      </c>
      <c r="R2251" t="s">
        <v>81</v>
      </c>
      <c r="V2251">
        <v>2601237</v>
      </c>
      <c r="W2251" t="s">
        <v>1169</v>
      </c>
      <c r="X2251" t="s">
        <v>94</v>
      </c>
      <c r="Y2251" t="s">
        <v>95</v>
      </c>
      <c r="Z2251" t="s">
        <v>1173</v>
      </c>
      <c r="AG2251" t="s">
        <v>1169</v>
      </c>
      <c r="AH2251" t="s">
        <v>1171</v>
      </c>
      <c r="AI2251" t="s">
        <v>98</v>
      </c>
      <c r="AJ2251">
        <v>847870520</v>
      </c>
      <c r="AN2251">
        <v>260001</v>
      </c>
      <c r="BC2251" s="64">
        <v>3250</v>
      </c>
      <c r="BF2251">
        <f t="shared" si="161"/>
        <v>3250</v>
      </c>
      <c r="BG2251" s="22">
        <f t="shared" si="162"/>
        <v>3250</v>
      </c>
      <c r="BH2251" s="67" t="s">
        <v>99</v>
      </c>
      <c r="BI2251" t="e">
        <f>+VLOOKUP(AG2251,Sheet4!A:A,1,FALSE())</f>
        <v>#N/A</v>
      </c>
      <c r="BN2251" s="62">
        <v>-3250</v>
      </c>
      <c r="BO2251" t="s">
        <v>1172</v>
      </c>
    </row>
    <row r="2252" spans="1:68" ht="12.75" hidden="1" customHeight="1" x14ac:dyDescent="0.3">
      <c r="A2252" s="60">
        <v>46114</v>
      </c>
      <c r="B2252" t="s">
        <v>80</v>
      </c>
      <c r="F2252">
        <v>2750</v>
      </c>
      <c r="G2252">
        <v>2750</v>
      </c>
      <c r="H2252">
        <v>0</v>
      </c>
      <c r="I2252">
        <v>0</v>
      </c>
      <c r="J2252" s="22">
        <v>-2750</v>
      </c>
      <c r="R2252" t="s">
        <v>81</v>
      </c>
      <c r="V2252">
        <v>2601237</v>
      </c>
      <c r="W2252" t="s">
        <v>1169</v>
      </c>
      <c r="X2252" t="s">
        <v>94</v>
      </c>
      <c r="Y2252" t="s">
        <v>95</v>
      </c>
      <c r="Z2252" t="s">
        <v>1174</v>
      </c>
      <c r="AG2252" t="s">
        <v>1169</v>
      </c>
      <c r="AH2252" t="s">
        <v>1171</v>
      </c>
      <c r="AI2252" t="s">
        <v>98</v>
      </c>
      <c r="AJ2252">
        <v>847870520</v>
      </c>
      <c r="AN2252">
        <v>260001</v>
      </c>
      <c r="BC2252" s="64">
        <v>2750</v>
      </c>
      <c r="BF2252">
        <f t="shared" si="161"/>
        <v>2750</v>
      </c>
      <c r="BG2252" s="22">
        <f t="shared" si="162"/>
        <v>2750</v>
      </c>
      <c r="BH2252" s="67" t="s">
        <v>99</v>
      </c>
      <c r="BI2252" t="e">
        <f>+VLOOKUP(AG2252,Sheet4!A:A,1,FALSE())</f>
        <v>#N/A</v>
      </c>
      <c r="BN2252" s="62">
        <v>-2750</v>
      </c>
      <c r="BO2252" t="s">
        <v>1172</v>
      </c>
    </row>
    <row r="2253" spans="1:68" ht="12.75" customHeight="1" x14ac:dyDescent="0.3">
      <c r="A2253" s="60">
        <v>46114</v>
      </c>
      <c r="B2253" t="s">
        <v>63</v>
      </c>
      <c r="F2253">
        <v>450</v>
      </c>
      <c r="G2253">
        <v>450</v>
      </c>
      <c r="H2253" s="22">
        <v>0</v>
      </c>
      <c r="I2253" s="22">
        <v>0</v>
      </c>
      <c r="J2253" s="22">
        <f t="shared" ref="J2253:J2284" si="163">I2253-G2253</f>
        <v>-450</v>
      </c>
      <c r="K2253" s="22"/>
      <c r="L2253" s="22"/>
      <c r="R2253" t="s">
        <v>64</v>
      </c>
      <c r="V2253">
        <v>2601238</v>
      </c>
      <c r="W2253" t="s">
        <v>1175</v>
      </c>
      <c r="X2253" t="s">
        <v>119</v>
      </c>
      <c r="Y2253" t="s">
        <v>699</v>
      </c>
      <c r="Z2253" t="s">
        <v>1176</v>
      </c>
      <c r="AG2253" t="s">
        <v>1175</v>
      </c>
      <c r="AH2253" t="s">
        <v>1177</v>
      </c>
      <c r="AI2253" t="s">
        <v>702</v>
      </c>
      <c r="AJ2253">
        <v>869620813</v>
      </c>
      <c r="AN2253">
        <v>260001</v>
      </c>
      <c r="BB2253" s="22">
        <v>-450</v>
      </c>
      <c r="BF2253">
        <f t="shared" si="161"/>
        <v>0</v>
      </c>
      <c r="BG2253" s="22">
        <f t="shared" si="162"/>
        <v>0</v>
      </c>
      <c r="BH2253" s="61" t="s">
        <v>71</v>
      </c>
      <c r="BI2253" t="e">
        <f>+VLOOKUP(AG2253,Sheet4!A:A,1,FALSE())</f>
        <v>#N/A</v>
      </c>
      <c r="BN2253" s="62">
        <f t="shared" ref="BN2253:BN2284" si="164">+I2253+-H2253</f>
        <v>0</v>
      </c>
      <c r="BO2253" t="s">
        <v>1178</v>
      </c>
      <c r="BP2253" t="s">
        <v>73</v>
      </c>
    </row>
    <row r="2254" spans="1:68" ht="12.75" hidden="1" customHeight="1" x14ac:dyDescent="0.3">
      <c r="A2254" s="60">
        <v>46114</v>
      </c>
      <c r="B2254" t="s">
        <v>74</v>
      </c>
      <c r="F2254" s="63">
        <v>30</v>
      </c>
      <c r="G2254">
        <v>15</v>
      </c>
      <c r="H2254" s="22">
        <v>0</v>
      </c>
      <c r="I2254" s="22">
        <v>0</v>
      </c>
      <c r="J2254" s="22">
        <f t="shared" si="163"/>
        <v>-15</v>
      </c>
      <c r="K2254" s="22"/>
      <c r="L2254" s="22"/>
      <c r="R2254" t="s">
        <v>75</v>
      </c>
      <c r="V2254">
        <v>2601238</v>
      </c>
      <c r="W2254" t="s">
        <v>1175</v>
      </c>
      <c r="X2254" t="s">
        <v>119</v>
      </c>
      <c r="Y2254" t="s">
        <v>699</v>
      </c>
      <c r="Z2254" t="s">
        <v>1176</v>
      </c>
      <c r="AG2254" t="s">
        <v>1175</v>
      </c>
      <c r="AH2254" t="s">
        <v>1177</v>
      </c>
      <c r="AI2254" t="s">
        <v>702</v>
      </c>
      <c r="AJ2254">
        <v>869620813</v>
      </c>
      <c r="AN2254">
        <v>260001</v>
      </c>
      <c r="BB2254" s="22">
        <v>-30</v>
      </c>
      <c r="BF2254">
        <f t="shared" si="161"/>
        <v>0</v>
      </c>
      <c r="BG2254" s="22">
        <f t="shared" si="162"/>
        <v>0</v>
      </c>
      <c r="BH2254" s="61" t="s">
        <v>71</v>
      </c>
      <c r="BI2254" t="e">
        <f>+VLOOKUP(AG2254,Sheet4!A:A,1,FALSE())</f>
        <v>#N/A</v>
      </c>
      <c r="BN2254" s="62">
        <f t="shared" si="164"/>
        <v>0</v>
      </c>
      <c r="BO2254" t="s">
        <v>1178</v>
      </c>
    </row>
    <row r="2255" spans="1:68" ht="12.75" hidden="1" customHeight="1" x14ac:dyDescent="0.3">
      <c r="A2255" s="60">
        <v>46114</v>
      </c>
      <c r="B2255" t="s">
        <v>76</v>
      </c>
      <c r="F2255">
        <v>600</v>
      </c>
      <c r="G2255">
        <v>600</v>
      </c>
      <c r="H2255" s="22">
        <v>0</v>
      </c>
      <c r="I2255" s="22">
        <v>0</v>
      </c>
      <c r="J2255" s="22">
        <f t="shared" si="163"/>
        <v>-600</v>
      </c>
      <c r="K2255" s="22"/>
      <c r="L2255" s="22"/>
      <c r="R2255" t="s">
        <v>77</v>
      </c>
      <c r="V2255">
        <v>2601238</v>
      </c>
      <c r="W2255" t="s">
        <v>1175</v>
      </c>
      <c r="X2255" t="s">
        <v>119</v>
      </c>
      <c r="Y2255" t="s">
        <v>699</v>
      </c>
      <c r="Z2255" t="s">
        <v>1176</v>
      </c>
      <c r="AG2255" t="s">
        <v>1175</v>
      </c>
      <c r="AH2255" t="s">
        <v>1177</v>
      </c>
      <c r="AI2255" t="s">
        <v>702</v>
      </c>
      <c r="AJ2255">
        <v>869620813</v>
      </c>
      <c r="AN2255">
        <v>260001</v>
      </c>
      <c r="BB2255" s="22">
        <v>-600</v>
      </c>
      <c r="BF2255">
        <f t="shared" si="161"/>
        <v>0</v>
      </c>
      <c r="BG2255" s="22">
        <f t="shared" si="162"/>
        <v>0</v>
      </c>
      <c r="BH2255" s="61" t="s">
        <v>71</v>
      </c>
      <c r="BI2255" t="e">
        <f>+VLOOKUP(AG2255,Sheet4!A:A,1,FALSE())</f>
        <v>#N/A</v>
      </c>
      <c r="BN2255" s="62">
        <f t="shared" si="164"/>
        <v>0</v>
      </c>
      <c r="BO2255" t="s">
        <v>1178</v>
      </c>
    </row>
    <row r="2256" spans="1:68" ht="12.75" hidden="1" customHeight="1" x14ac:dyDescent="0.3">
      <c r="A2256" s="60">
        <v>46114</v>
      </c>
      <c r="B2256" t="s">
        <v>78</v>
      </c>
      <c r="F2256" s="63">
        <v>24</v>
      </c>
      <c r="G2256">
        <v>12</v>
      </c>
      <c r="H2256" s="22">
        <v>0</v>
      </c>
      <c r="I2256" s="22">
        <v>0</v>
      </c>
      <c r="J2256" s="22">
        <f t="shared" si="163"/>
        <v>-12</v>
      </c>
      <c r="K2256" s="22"/>
      <c r="L2256" s="22"/>
      <c r="R2256" t="s">
        <v>79</v>
      </c>
      <c r="V2256">
        <v>2601238</v>
      </c>
      <c r="W2256" t="s">
        <v>1175</v>
      </c>
      <c r="X2256" t="s">
        <v>119</v>
      </c>
      <c r="Y2256" t="s">
        <v>699</v>
      </c>
      <c r="Z2256" t="s">
        <v>1176</v>
      </c>
      <c r="AG2256" t="s">
        <v>1175</v>
      </c>
      <c r="AH2256" t="s">
        <v>1177</v>
      </c>
      <c r="AI2256" t="s">
        <v>702</v>
      </c>
      <c r="AJ2256">
        <v>869620813</v>
      </c>
      <c r="AN2256">
        <v>260001</v>
      </c>
      <c r="BB2256" s="22">
        <v>-24</v>
      </c>
      <c r="BF2256">
        <f t="shared" si="161"/>
        <v>0</v>
      </c>
      <c r="BG2256" s="22">
        <f t="shared" si="162"/>
        <v>0</v>
      </c>
      <c r="BH2256" s="61" t="s">
        <v>71</v>
      </c>
      <c r="BI2256" t="e">
        <f>+VLOOKUP(AG2256,Sheet4!A:A,1,FALSE())</f>
        <v>#N/A</v>
      </c>
      <c r="BN2256" s="62">
        <f t="shared" si="164"/>
        <v>0</v>
      </c>
      <c r="BO2256" t="s">
        <v>1178</v>
      </c>
    </row>
    <row r="2257" spans="1:68" ht="12.75" hidden="1" customHeight="1" x14ac:dyDescent="0.3">
      <c r="A2257" s="60">
        <v>46114</v>
      </c>
      <c r="B2257" t="s">
        <v>80</v>
      </c>
      <c r="F2257">
        <v>300</v>
      </c>
      <c r="G2257">
        <v>300</v>
      </c>
      <c r="H2257" s="22">
        <v>0</v>
      </c>
      <c r="I2257" s="22">
        <v>0</v>
      </c>
      <c r="J2257" s="22">
        <f t="shared" si="163"/>
        <v>-300</v>
      </c>
      <c r="K2257" s="22"/>
      <c r="L2257" s="22"/>
      <c r="R2257" t="s">
        <v>81</v>
      </c>
      <c r="V2257">
        <v>2601238</v>
      </c>
      <c r="W2257" t="s">
        <v>1175</v>
      </c>
      <c r="X2257" t="s">
        <v>119</v>
      </c>
      <c r="Y2257" t="s">
        <v>699</v>
      </c>
      <c r="Z2257" t="s">
        <v>1176</v>
      </c>
      <c r="AG2257" t="s">
        <v>1175</v>
      </c>
      <c r="AH2257" t="s">
        <v>1177</v>
      </c>
      <c r="AI2257" t="s">
        <v>702</v>
      </c>
      <c r="AJ2257">
        <v>869620813</v>
      </c>
      <c r="AN2257">
        <v>260001</v>
      </c>
      <c r="BB2257" s="22">
        <v>-300</v>
      </c>
      <c r="BF2257">
        <f t="shared" si="161"/>
        <v>0</v>
      </c>
      <c r="BG2257" s="22">
        <f t="shared" si="162"/>
        <v>0</v>
      </c>
      <c r="BH2257" s="61" t="s">
        <v>71</v>
      </c>
      <c r="BI2257" t="e">
        <f>+VLOOKUP(AG2257,Sheet4!A:A,1,FALSE())</f>
        <v>#N/A</v>
      </c>
      <c r="BN2257" s="62">
        <f t="shared" si="164"/>
        <v>0</v>
      </c>
      <c r="BO2257" t="s">
        <v>1178</v>
      </c>
    </row>
    <row r="2258" spans="1:68" ht="12.75" hidden="1" customHeight="1" x14ac:dyDescent="0.3">
      <c r="A2258" s="60">
        <v>46114</v>
      </c>
      <c r="B2258" t="s">
        <v>82</v>
      </c>
      <c r="F2258" s="63">
        <v>18</v>
      </c>
      <c r="G2258">
        <v>9</v>
      </c>
      <c r="H2258" s="22">
        <v>0</v>
      </c>
      <c r="I2258" s="22">
        <v>0</v>
      </c>
      <c r="J2258" s="22">
        <f t="shared" si="163"/>
        <v>-9</v>
      </c>
      <c r="K2258" s="22"/>
      <c r="L2258" s="22"/>
      <c r="R2258" t="s">
        <v>83</v>
      </c>
      <c r="V2258">
        <v>2601238</v>
      </c>
      <c r="W2258" t="s">
        <v>1175</v>
      </c>
      <c r="X2258" t="s">
        <v>119</v>
      </c>
      <c r="Y2258" t="s">
        <v>699</v>
      </c>
      <c r="Z2258" t="s">
        <v>1176</v>
      </c>
      <c r="AG2258" t="s">
        <v>1175</v>
      </c>
      <c r="AH2258" t="s">
        <v>1177</v>
      </c>
      <c r="AI2258" t="s">
        <v>702</v>
      </c>
      <c r="AJ2258">
        <v>869620813</v>
      </c>
      <c r="AN2258">
        <v>260001</v>
      </c>
      <c r="BB2258" s="22">
        <v>-18</v>
      </c>
      <c r="BF2258">
        <f t="shared" si="161"/>
        <v>0</v>
      </c>
      <c r="BG2258" s="22">
        <f t="shared" si="162"/>
        <v>0</v>
      </c>
      <c r="BH2258" s="61" t="s">
        <v>71</v>
      </c>
      <c r="BI2258" t="e">
        <f>+VLOOKUP(AG2258,Sheet4!A:A,1,FALSE())</f>
        <v>#N/A</v>
      </c>
      <c r="BN2258" s="62">
        <f t="shared" si="164"/>
        <v>0</v>
      </c>
      <c r="BO2258" t="s">
        <v>1178</v>
      </c>
    </row>
    <row r="2259" spans="1:68" ht="12.75" hidden="1" customHeight="1" x14ac:dyDescent="0.3">
      <c r="A2259" s="60">
        <v>46114</v>
      </c>
      <c r="B2259" t="s">
        <v>84</v>
      </c>
      <c r="F2259">
        <v>300</v>
      </c>
      <c r="G2259">
        <v>300</v>
      </c>
      <c r="H2259" s="22">
        <v>0</v>
      </c>
      <c r="I2259" s="22">
        <v>0</v>
      </c>
      <c r="J2259" s="22">
        <f t="shared" si="163"/>
        <v>-300</v>
      </c>
      <c r="K2259" s="22"/>
      <c r="L2259" s="22"/>
      <c r="R2259" t="s">
        <v>85</v>
      </c>
      <c r="V2259">
        <v>2601238</v>
      </c>
      <c r="W2259" t="s">
        <v>1175</v>
      </c>
      <c r="X2259" t="s">
        <v>119</v>
      </c>
      <c r="Y2259" t="s">
        <v>699</v>
      </c>
      <c r="Z2259" t="s">
        <v>1176</v>
      </c>
      <c r="AG2259" t="s">
        <v>1175</v>
      </c>
      <c r="AH2259" t="s">
        <v>1177</v>
      </c>
      <c r="AI2259" t="s">
        <v>702</v>
      </c>
      <c r="AJ2259">
        <v>869620813</v>
      </c>
      <c r="AN2259">
        <v>260001</v>
      </c>
      <c r="BB2259" s="22">
        <v>-300</v>
      </c>
      <c r="BF2259">
        <f t="shared" si="161"/>
        <v>0</v>
      </c>
      <c r="BG2259" s="22">
        <f t="shared" si="162"/>
        <v>0</v>
      </c>
      <c r="BH2259" s="61" t="s">
        <v>71</v>
      </c>
      <c r="BI2259" t="e">
        <f>+VLOOKUP(AG2259,Sheet4!A:A,1,FALSE())</f>
        <v>#N/A</v>
      </c>
      <c r="BN2259" s="62">
        <f t="shared" si="164"/>
        <v>0</v>
      </c>
      <c r="BO2259" t="s">
        <v>1178</v>
      </c>
    </row>
    <row r="2260" spans="1:68" ht="12.75" customHeight="1" x14ac:dyDescent="0.3">
      <c r="A2260" s="60">
        <v>46114</v>
      </c>
      <c r="B2260" t="s">
        <v>63</v>
      </c>
      <c r="F2260">
        <v>480</v>
      </c>
      <c r="G2260">
        <v>480</v>
      </c>
      <c r="H2260" s="22">
        <v>0</v>
      </c>
      <c r="I2260" s="22">
        <v>0</v>
      </c>
      <c r="J2260" s="22">
        <f t="shared" si="163"/>
        <v>-480</v>
      </c>
      <c r="K2260" s="22"/>
      <c r="L2260" s="22"/>
      <c r="R2260" t="s">
        <v>64</v>
      </c>
      <c r="V2260">
        <v>2601239</v>
      </c>
      <c r="W2260" t="s">
        <v>1179</v>
      </c>
      <c r="X2260" t="s">
        <v>144</v>
      </c>
      <c r="Y2260" t="s">
        <v>1180</v>
      </c>
      <c r="Z2260" t="s">
        <v>1181</v>
      </c>
      <c r="AG2260" t="s">
        <v>1179</v>
      </c>
      <c r="AH2260" t="s">
        <v>1182</v>
      </c>
      <c r="AI2260" t="s">
        <v>1183</v>
      </c>
      <c r="AJ2260">
        <v>864502093</v>
      </c>
      <c r="AN2260">
        <v>260001</v>
      </c>
      <c r="BB2260" s="22">
        <v>-480</v>
      </c>
      <c r="BF2260">
        <f t="shared" si="161"/>
        <v>0</v>
      </c>
      <c r="BG2260" s="22">
        <f t="shared" si="162"/>
        <v>0</v>
      </c>
      <c r="BH2260" s="61" t="s">
        <v>71</v>
      </c>
      <c r="BI2260" t="e">
        <f>+VLOOKUP(AG2260,Sheet4!A:A,1,FALSE())</f>
        <v>#N/A</v>
      </c>
      <c r="BN2260" s="62">
        <f t="shared" si="164"/>
        <v>0</v>
      </c>
      <c r="BO2260" t="s">
        <v>1184</v>
      </c>
      <c r="BP2260" t="s">
        <v>73</v>
      </c>
    </row>
    <row r="2261" spans="1:68" ht="12.75" hidden="1" customHeight="1" x14ac:dyDescent="0.3">
      <c r="A2261" s="60">
        <v>46114</v>
      </c>
      <c r="B2261" t="s">
        <v>74</v>
      </c>
      <c r="F2261" s="63">
        <v>32</v>
      </c>
      <c r="G2261">
        <v>16</v>
      </c>
      <c r="H2261" s="22">
        <v>0</v>
      </c>
      <c r="I2261" s="22">
        <v>0</v>
      </c>
      <c r="J2261" s="22">
        <f t="shared" si="163"/>
        <v>-16</v>
      </c>
      <c r="K2261" s="22"/>
      <c r="L2261" s="22"/>
      <c r="R2261" t="s">
        <v>75</v>
      </c>
      <c r="V2261">
        <v>2601239</v>
      </c>
      <c r="W2261" t="s">
        <v>1179</v>
      </c>
      <c r="X2261" t="s">
        <v>144</v>
      </c>
      <c r="Y2261" t="s">
        <v>1180</v>
      </c>
      <c r="Z2261" t="s">
        <v>1181</v>
      </c>
      <c r="AG2261" t="s">
        <v>1179</v>
      </c>
      <c r="AH2261" t="s">
        <v>1182</v>
      </c>
      <c r="AI2261" t="s">
        <v>1183</v>
      </c>
      <c r="AJ2261">
        <v>864502093</v>
      </c>
      <c r="AN2261">
        <v>260001</v>
      </c>
      <c r="BB2261" s="22">
        <v>-32</v>
      </c>
      <c r="BF2261">
        <f t="shared" si="161"/>
        <v>0</v>
      </c>
      <c r="BG2261" s="22">
        <f t="shared" si="162"/>
        <v>0</v>
      </c>
      <c r="BH2261" s="61" t="s">
        <v>71</v>
      </c>
      <c r="BI2261" t="e">
        <f>+VLOOKUP(AG2261,Sheet4!A:A,1,FALSE())</f>
        <v>#N/A</v>
      </c>
      <c r="BN2261" s="62">
        <f t="shared" si="164"/>
        <v>0</v>
      </c>
      <c r="BO2261" t="s">
        <v>1184</v>
      </c>
    </row>
    <row r="2262" spans="1:68" ht="12.75" hidden="1" customHeight="1" x14ac:dyDescent="0.3">
      <c r="A2262" s="60">
        <v>46114</v>
      </c>
      <c r="B2262" t="s">
        <v>76</v>
      </c>
      <c r="F2262">
        <v>640</v>
      </c>
      <c r="G2262">
        <v>640</v>
      </c>
      <c r="H2262" s="22">
        <v>0</v>
      </c>
      <c r="I2262" s="22">
        <v>0</v>
      </c>
      <c r="J2262" s="22">
        <f t="shared" si="163"/>
        <v>-640</v>
      </c>
      <c r="K2262" s="22"/>
      <c r="L2262" s="22"/>
      <c r="R2262" t="s">
        <v>77</v>
      </c>
      <c r="V2262">
        <v>2601239</v>
      </c>
      <c r="W2262" t="s">
        <v>1179</v>
      </c>
      <c r="X2262" t="s">
        <v>144</v>
      </c>
      <c r="Y2262" t="s">
        <v>1180</v>
      </c>
      <c r="Z2262" t="s">
        <v>1181</v>
      </c>
      <c r="AG2262" t="s">
        <v>1179</v>
      </c>
      <c r="AH2262" t="s">
        <v>1182</v>
      </c>
      <c r="AI2262" t="s">
        <v>1183</v>
      </c>
      <c r="AJ2262">
        <v>864502093</v>
      </c>
      <c r="AN2262">
        <v>260001</v>
      </c>
      <c r="BB2262" s="22">
        <v>-640</v>
      </c>
      <c r="BF2262">
        <f t="shared" si="161"/>
        <v>0</v>
      </c>
      <c r="BG2262" s="22">
        <f t="shared" si="162"/>
        <v>0</v>
      </c>
      <c r="BH2262" s="61" t="s">
        <v>71</v>
      </c>
      <c r="BI2262" t="e">
        <f>+VLOOKUP(AG2262,Sheet4!A:A,1,FALSE())</f>
        <v>#N/A</v>
      </c>
      <c r="BN2262" s="62">
        <f t="shared" si="164"/>
        <v>0</v>
      </c>
      <c r="BO2262" t="s">
        <v>1184</v>
      </c>
    </row>
    <row r="2263" spans="1:68" ht="12.75" hidden="1" customHeight="1" x14ac:dyDescent="0.3">
      <c r="A2263" s="60">
        <v>46114</v>
      </c>
      <c r="B2263" t="s">
        <v>78</v>
      </c>
      <c r="F2263" s="63">
        <v>32</v>
      </c>
      <c r="G2263">
        <v>16</v>
      </c>
      <c r="H2263" s="22">
        <v>0</v>
      </c>
      <c r="I2263" s="22">
        <v>0</v>
      </c>
      <c r="J2263" s="22">
        <f t="shared" si="163"/>
        <v>-16</v>
      </c>
      <c r="K2263" s="22"/>
      <c r="L2263" s="22"/>
      <c r="R2263" t="s">
        <v>79</v>
      </c>
      <c r="V2263">
        <v>2601239</v>
      </c>
      <c r="W2263" t="s">
        <v>1179</v>
      </c>
      <c r="X2263" t="s">
        <v>144</v>
      </c>
      <c r="Y2263" t="s">
        <v>1180</v>
      </c>
      <c r="Z2263" t="s">
        <v>1181</v>
      </c>
      <c r="AG2263" t="s">
        <v>1179</v>
      </c>
      <c r="AH2263" t="s">
        <v>1182</v>
      </c>
      <c r="AI2263" t="s">
        <v>1183</v>
      </c>
      <c r="AJ2263">
        <v>864502093</v>
      </c>
      <c r="AN2263">
        <v>260001</v>
      </c>
      <c r="BB2263" s="22">
        <v>-32</v>
      </c>
      <c r="BF2263">
        <f t="shared" si="161"/>
        <v>0</v>
      </c>
      <c r="BG2263" s="22">
        <f t="shared" si="162"/>
        <v>0</v>
      </c>
      <c r="BH2263" s="61" t="s">
        <v>71</v>
      </c>
      <c r="BI2263" t="e">
        <f>+VLOOKUP(AG2263,Sheet4!A:A,1,FALSE())</f>
        <v>#N/A</v>
      </c>
      <c r="BN2263" s="62">
        <f t="shared" si="164"/>
        <v>0</v>
      </c>
      <c r="BO2263" t="s">
        <v>1184</v>
      </c>
    </row>
    <row r="2264" spans="1:68" ht="12.75" hidden="1" customHeight="1" x14ac:dyDescent="0.3">
      <c r="A2264" s="60">
        <v>46114</v>
      </c>
      <c r="B2264" t="s">
        <v>80</v>
      </c>
      <c r="F2264">
        <v>400</v>
      </c>
      <c r="G2264">
        <v>400</v>
      </c>
      <c r="H2264" s="22">
        <v>0</v>
      </c>
      <c r="I2264" s="22">
        <v>0</v>
      </c>
      <c r="J2264" s="22">
        <f t="shared" si="163"/>
        <v>-400</v>
      </c>
      <c r="K2264" s="22"/>
      <c r="L2264" s="22"/>
      <c r="R2264" t="s">
        <v>81</v>
      </c>
      <c r="V2264">
        <v>2601239</v>
      </c>
      <c r="W2264" t="s">
        <v>1179</v>
      </c>
      <c r="X2264" t="s">
        <v>144</v>
      </c>
      <c r="Y2264" t="s">
        <v>1180</v>
      </c>
      <c r="Z2264" t="s">
        <v>1181</v>
      </c>
      <c r="AG2264" t="s">
        <v>1179</v>
      </c>
      <c r="AH2264" t="s">
        <v>1182</v>
      </c>
      <c r="AI2264" t="s">
        <v>1183</v>
      </c>
      <c r="AJ2264">
        <v>864502093</v>
      </c>
      <c r="AN2264">
        <v>260001</v>
      </c>
      <c r="BB2264" s="22">
        <v>-400</v>
      </c>
      <c r="BF2264">
        <f t="shared" si="161"/>
        <v>0</v>
      </c>
      <c r="BG2264" s="22">
        <f t="shared" si="162"/>
        <v>0</v>
      </c>
      <c r="BH2264" s="61" t="s">
        <v>71</v>
      </c>
      <c r="BI2264" t="e">
        <f>+VLOOKUP(AG2264,Sheet4!A:A,1,FALSE())</f>
        <v>#N/A</v>
      </c>
      <c r="BN2264" s="62">
        <f t="shared" si="164"/>
        <v>0</v>
      </c>
      <c r="BO2264" t="s">
        <v>1184</v>
      </c>
    </row>
    <row r="2265" spans="1:68" ht="12.75" customHeight="1" x14ac:dyDescent="0.3">
      <c r="A2265" s="60">
        <v>46114</v>
      </c>
      <c r="B2265" t="s">
        <v>63</v>
      </c>
      <c r="F2265">
        <v>30</v>
      </c>
      <c r="G2265">
        <v>30</v>
      </c>
      <c r="H2265" s="22">
        <v>30</v>
      </c>
      <c r="I2265" s="22">
        <v>30</v>
      </c>
      <c r="J2265" s="22">
        <f t="shared" si="163"/>
        <v>0</v>
      </c>
      <c r="K2265" s="22"/>
      <c r="L2265" s="22"/>
      <c r="R2265" t="s">
        <v>64</v>
      </c>
      <c r="V2265">
        <v>2601240</v>
      </c>
      <c r="W2265" t="s">
        <v>1185</v>
      </c>
      <c r="X2265" t="s">
        <v>110</v>
      </c>
      <c r="Y2265" t="s">
        <v>138</v>
      </c>
      <c r="Z2265" t="s">
        <v>1186</v>
      </c>
      <c r="AG2265" t="s">
        <v>1185</v>
      </c>
      <c r="AH2265" t="s">
        <v>1187</v>
      </c>
      <c r="AI2265" t="s">
        <v>141</v>
      </c>
      <c r="AJ2265">
        <v>843766667</v>
      </c>
      <c r="AN2265">
        <v>260001</v>
      </c>
      <c r="BB2265" s="22">
        <v>0</v>
      </c>
      <c r="BE2265" s="64">
        <v>30</v>
      </c>
      <c r="BF2265">
        <f t="shared" si="161"/>
        <v>0</v>
      </c>
      <c r="BG2265" s="22">
        <f t="shared" si="162"/>
        <v>-30</v>
      </c>
      <c r="BH2265" s="66" t="s">
        <v>71</v>
      </c>
      <c r="BI2265" t="e">
        <f>+VLOOKUP(AG2265,Sheet4!A:A,1,FALSE())</f>
        <v>#N/A</v>
      </c>
      <c r="BN2265" s="62">
        <f t="shared" si="164"/>
        <v>0</v>
      </c>
      <c r="BO2265" t="s">
        <v>1188</v>
      </c>
      <c r="BP2265" t="s">
        <v>73</v>
      </c>
    </row>
    <row r="2266" spans="1:68" ht="12.75" customHeight="1" x14ac:dyDescent="0.3">
      <c r="A2266" s="60">
        <v>46114</v>
      </c>
      <c r="B2266" t="s">
        <v>63</v>
      </c>
      <c r="F2266">
        <v>30</v>
      </c>
      <c r="G2266">
        <v>30</v>
      </c>
      <c r="H2266" s="22">
        <v>30</v>
      </c>
      <c r="I2266" s="22">
        <v>30</v>
      </c>
      <c r="J2266" s="22">
        <f t="shared" si="163"/>
        <v>0</v>
      </c>
      <c r="K2266" s="22"/>
      <c r="L2266" s="22"/>
      <c r="R2266" t="s">
        <v>64</v>
      </c>
      <c r="V2266">
        <v>2601240</v>
      </c>
      <c r="W2266" t="s">
        <v>1185</v>
      </c>
      <c r="X2266" t="s">
        <v>110</v>
      </c>
      <c r="Y2266" t="s">
        <v>138</v>
      </c>
      <c r="Z2266" t="s">
        <v>1189</v>
      </c>
      <c r="AG2266" t="s">
        <v>1185</v>
      </c>
      <c r="AH2266" t="s">
        <v>1187</v>
      </c>
      <c r="AI2266" t="s">
        <v>141</v>
      </c>
      <c r="AJ2266">
        <v>843766667</v>
      </c>
      <c r="AN2266">
        <v>260001</v>
      </c>
      <c r="BB2266" s="22">
        <v>0</v>
      </c>
      <c r="BE2266" s="64">
        <v>30</v>
      </c>
      <c r="BF2266">
        <f t="shared" si="161"/>
        <v>0</v>
      </c>
      <c r="BG2266" s="22">
        <f t="shared" si="162"/>
        <v>-30</v>
      </c>
      <c r="BH2266" s="66" t="s">
        <v>71</v>
      </c>
      <c r="BI2266" t="e">
        <f>+VLOOKUP(AG2266,Sheet4!A:A,1,FALSE())</f>
        <v>#N/A</v>
      </c>
      <c r="BN2266" s="62">
        <f t="shared" si="164"/>
        <v>0</v>
      </c>
      <c r="BO2266" t="s">
        <v>1188</v>
      </c>
      <c r="BP2266" t="s">
        <v>73</v>
      </c>
    </row>
    <row r="2267" spans="1:68" ht="12.75" customHeight="1" x14ac:dyDescent="0.3">
      <c r="A2267" s="60">
        <v>46114</v>
      </c>
      <c r="B2267" t="s">
        <v>63</v>
      </c>
      <c r="F2267">
        <v>30</v>
      </c>
      <c r="G2267">
        <v>30</v>
      </c>
      <c r="H2267" s="22">
        <v>30</v>
      </c>
      <c r="I2267" s="22">
        <v>30</v>
      </c>
      <c r="J2267" s="22">
        <f t="shared" si="163"/>
        <v>0</v>
      </c>
      <c r="K2267" s="22"/>
      <c r="L2267" s="22"/>
      <c r="R2267" t="s">
        <v>64</v>
      </c>
      <c r="V2267">
        <v>2601240</v>
      </c>
      <c r="W2267" t="s">
        <v>1185</v>
      </c>
      <c r="X2267" t="s">
        <v>110</v>
      </c>
      <c r="Y2267" t="s">
        <v>138</v>
      </c>
      <c r="Z2267" t="s">
        <v>1190</v>
      </c>
      <c r="AG2267" t="s">
        <v>1185</v>
      </c>
      <c r="AH2267" t="s">
        <v>1187</v>
      </c>
      <c r="AI2267" t="s">
        <v>141</v>
      </c>
      <c r="AJ2267">
        <v>843766667</v>
      </c>
      <c r="AN2267">
        <v>260001</v>
      </c>
      <c r="BB2267" s="22">
        <v>0</v>
      </c>
      <c r="BE2267" s="64">
        <v>30</v>
      </c>
      <c r="BF2267">
        <f t="shared" si="161"/>
        <v>0</v>
      </c>
      <c r="BG2267" s="22">
        <f t="shared" si="162"/>
        <v>-30</v>
      </c>
      <c r="BH2267" s="66" t="s">
        <v>71</v>
      </c>
      <c r="BI2267" t="e">
        <f>+VLOOKUP(AG2267,Sheet4!A:A,1,FALSE())</f>
        <v>#N/A</v>
      </c>
      <c r="BN2267" s="62">
        <f t="shared" si="164"/>
        <v>0</v>
      </c>
      <c r="BO2267" t="s">
        <v>1188</v>
      </c>
      <c r="BP2267" t="s">
        <v>73</v>
      </c>
    </row>
    <row r="2268" spans="1:68" ht="12.75" customHeight="1" x14ac:dyDescent="0.3">
      <c r="A2268" s="60">
        <v>46114</v>
      </c>
      <c r="B2268" t="s">
        <v>63</v>
      </c>
      <c r="F2268">
        <v>15</v>
      </c>
      <c r="G2268">
        <v>15</v>
      </c>
      <c r="H2268" s="22">
        <v>15</v>
      </c>
      <c r="I2268" s="22">
        <v>15</v>
      </c>
      <c r="J2268" s="22">
        <f t="shared" si="163"/>
        <v>0</v>
      </c>
      <c r="K2268" s="22"/>
      <c r="L2268" s="22"/>
      <c r="R2268" t="s">
        <v>64</v>
      </c>
      <c r="V2268">
        <v>2601240</v>
      </c>
      <c r="W2268" t="s">
        <v>1185</v>
      </c>
      <c r="X2268" t="s">
        <v>110</v>
      </c>
      <c r="Y2268" t="s">
        <v>138</v>
      </c>
      <c r="Z2268" t="s">
        <v>1191</v>
      </c>
      <c r="AG2268" t="s">
        <v>1185</v>
      </c>
      <c r="AH2268" t="s">
        <v>1187</v>
      </c>
      <c r="AI2268" t="s">
        <v>141</v>
      </c>
      <c r="AJ2268">
        <v>843766667</v>
      </c>
      <c r="AN2268">
        <v>260001</v>
      </c>
      <c r="BB2268" s="22">
        <v>0</v>
      </c>
      <c r="BE2268" s="64">
        <v>15</v>
      </c>
      <c r="BF2268">
        <f t="shared" si="161"/>
        <v>0</v>
      </c>
      <c r="BG2268" s="22">
        <f t="shared" si="162"/>
        <v>-15</v>
      </c>
      <c r="BH2268" s="66" t="s">
        <v>71</v>
      </c>
      <c r="BI2268" t="e">
        <f>+VLOOKUP(AG2268,Sheet4!A:A,1,FALSE())</f>
        <v>#N/A</v>
      </c>
      <c r="BN2268" s="62">
        <f t="shared" si="164"/>
        <v>0</v>
      </c>
      <c r="BO2268" t="s">
        <v>1188</v>
      </c>
      <c r="BP2268" t="s">
        <v>73</v>
      </c>
    </row>
    <row r="2269" spans="1:68" ht="12.75" hidden="1" customHeight="1" x14ac:dyDescent="0.3">
      <c r="A2269" s="60">
        <v>46114</v>
      </c>
      <c r="B2269" t="s">
        <v>74</v>
      </c>
      <c r="F2269" s="63">
        <v>2</v>
      </c>
      <c r="G2269">
        <v>1</v>
      </c>
      <c r="H2269" s="22">
        <v>2</v>
      </c>
      <c r="I2269" s="22">
        <v>2</v>
      </c>
      <c r="J2269" s="22">
        <f t="shared" si="163"/>
        <v>1</v>
      </c>
      <c r="K2269" s="22"/>
      <c r="L2269" s="22"/>
      <c r="R2269" t="s">
        <v>75</v>
      </c>
      <c r="V2269">
        <v>2601240</v>
      </c>
      <c r="W2269" t="s">
        <v>1185</v>
      </c>
      <c r="X2269" t="s">
        <v>110</v>
      </c>
      <c r="Y2269" t="s">
        <v>138</v>
      </c>
      <c r="Z2269" t="s">
        <v>1186</v>
      </c>
      <c r="AG2269" t="s">
        <v>1185</v>
      </c>
      <c r="AH2269" t="s">
        <v>1187</v>
      </c>
      <c r="AI2269" t="s">
        <v>141</v>
      </c>
      <c r="AJ2269">
        <v>843766667</v>
      </c>
      <c r="AN2269">
        <v>260001</v>
      </c>
      <c r="BB2269" s="22">
        <v>0</v>
      </c>
      <c r="BF2269">
        <f t="shared" si="161"/>
        <v>0</v>
      </c>
      <c r="BG2269" s="22">
        <f t="shared" si="162"/>
        <v>-2</v>
      </c>
      <c r="BH2269" s="61" t="s">
        <v>71</v>
      </c>
      <c r="BI2269" t="e">
        <f>+VLOOKUP(AG2269,Sheet4!A:A,1,FALSE())</f>
        <v>#N/A</v>
      </c>
      <c r="BN2269" s="62">
        <f t="shared" si="164"/>
        <v>0</v>
      </c>
      <c r="BO2269" t="s">
        <v>1188</v>
      </c>
    </row>
    <row r="2270" spans="1:68" ht="12.75" hidden="1" customHeight="1" x14ac:dyDescent="0.3">
      <c r="A2270" s="60">
        <v>46114</v>
      </c>
      <c r="B2270" t="s">
        <v>74</v>
      </c>
      <c r="F2270" s="63">
        <v>2</v>
      </c>
      <c r="G2270">
        <v>1</v>
      </c>
      <c r="H2270" s="22">
        <v>2</v>
      </c>
      <c r="I2270" s="22">
        <v>2</v>
      </c>
      <c r="J2270" s="22">
        <f t="shared" si="163"/>
        <v>1</v>
      </c>
      <c r="K2270" s="22"/>
      <c r="L2270" s="22"/>
      <c r="R2270" t="s">
        <v>75</v>
      </c>
      <c r="V2270">
        <v>2601240</v>
      </c>
      <c r="W2270" t="s">
        <v>1185</v>
      </c>
      <c r="X2270" t="s">
        <v>110</v>
      </c>
      <c r="Y2270" t="s">
        <v>138</v>
      </c>
      <c r="Z2270" t="s">
        <v>1189</v>
      </c>
      <c r="AG2270" t="s">
        <v>1185</v>
      </c>
      <c r="AH2270" t="s">
        <v>1187</v>
      </c>
      <c r="AI2270" t="s">
        <v>141</v>
      </c>
      <c r="AJ2270">
        <v>843766667</v>
      </c>
      <c r="AN2270">
        <v>260001</v>
      </c>
      <c r="BB2270" s="22">
        <v>0</v>
      </c>
      <c r="BF2270">
        <f t="shared" si="161"/>
        <v>0</v>
      </c>
      <c r="BG2270" s="22">
        <f t="shared" si="162"/>
        <v>-2</v>
      </c>
      <c r="BH2270" s="61" t="s">
        <v>71</v>
      </c>
      <c r="BI2270" t="e">
        <f>+VLOOKUP(AG2270,Sheet4!A:A,1,FALSE())</f>
        <v>#N/A</v>
      </c>
      <c r="BN2270" s="62">
        <f t="shared" si="164"/>
        <v>0</v>
      </c>
      <c r="BO2270" t="s">
        <v>1188</v>
      </c>
    </row>
    <row r="2271" spans="1:68" ht="12.75" hidden="1" customHeight="1" x14ac:dyDescent="0.3">
      <c r="A2271" s="60">
        <v>46114</v>
      </c>
      <c r="B2271" t="s">
        <v>74</v>
      </c>
      <c r="F2271" s="63">
        <v>2</v>
      </c>
      <c r="G2271">
        <v>1</v>
      </c>
      <c r="H2271" s="22">
        <v>2</v>
      </c>
      <c r="I2271" s="22">
        <v>2</v>
      </c>
      <c r="J2271" s="22">
        <f t="shared" si="163"/>
        <v>1</v>
      </c>
      <c r="K2271" s="22"/>
      <c r="L2271" s="22"/>
      <c r="R2271" t="s">
        <v>75</v>
      </c>
      <c r="V2271">
        <v>2601240</v>
      </c>
      <c r="W2271" t="s">
        <v>1185</v>
      </c>
      <c r="X2271" t="s">
        <v>110</v>
      </c>
      <c r="Y2271" t="s">
        <v>138</v>
      </c>
      <c r="Z2271" t="s">
        <v>1190</v>
      </c>
      <c r="AG2271" t="s">
        <v>1185</v>
      </c>
      <c r="AH2271" t="s">
        <v>1187</v>
      </c>
      <c r="AI2271" t="s">
        <v>141</v>
      </c>
      <c r="AJ2271">
        <v>843766667</v>
      </c>
      <c r="AN2271">
        <v>260001</v>
      </c>
      <c r="BB2271" s="22">
        <v>0</v>
      </c>
      <c r="BF2271">
        <f t="shared" si="161"/>
        <v>0</v>
      </c>
      <c r="BG2271" s="22">
        <f t="shared" si="162"/>
        <v>-2</v>
      </c>
      <c r="BH2271" s="61" t="s">
        <v>71</v>
      </c>
      <c r="BI2271" t="e">
        <f>+VLOOKUP(AG2271,Sheet4!A:A,1,FALSE())</f>
        <v>#N/A</v>
      </c>
      <c r="BN2271" s="62">
        <f t="shared" si="164"/>
        <v>0</v>
      </c>
      <c r="BO2271" t="s">
        <v>1188</v>
      </c>
    </row>
    <row r="2272" spans="1:68" ht="12.75" hidden="1" customHeight="1" x14ac:dyDescent="0.3">
      <c r="A2272" s="60">
        <v>46114</v>
      </c>
      <c r="B2272" t="s">
        <v>74</v>
      </c>
      <c r="F2272" s="63">
        <v>1</v>
      </c>
      <c r="G2272">
        <v>0.5</v>
      </c>
      <c r="H2272" s="22">
        <v>1</v>
      </c>
      <c r="I2272" s="22">
        <v>1</v>
      </c>
      <c r="J2272" s="22">
        <f t="shared" si="163"/>
        <v>0.5</v>
      </c>
      <c r="K2272" s="22"/>
      <c r="L2272" s="22"/>
      <c r="R2272" t="s">
        <v>75</v>
      </c>
      <c r="V2272">
        <v>2601240</v>
      </c>
      <c r="W2272" t="s">
        <v>1185</v>
      </c>
      <c r="X2272" t="s">
        <v>110</v>
      </c>
      <c r="Y2272" t="s">
        <v>138</v>
      </c>
      <c r="Z2272" t="s">
        <v>1191</v>
      </c>
      <c r="AG2272" t="s">
        <v>1185</v>
      </c>
      <c r="AH2272" t="s">
        <v>1187</v>
      </c>
      <c r="AI2272" t="s">
        <v>141</v>
      </c>
      <c r="AJ2272">
        <v>843766667</v>
      </c>
      <c r="AN2272">
        <v>260001</v>
      </c>
      <c r="BB2272" s="22">
        <v>0</v>
      </c>
      <c r="BF2272">
        <f t="shared" si="161"/>
        <v>0</v>
      </c>
      <c r="BG2272" s="22">
        <f t="shared" si="162"/>
        <v>-1</v>
      </c>
      <c r="BH2272" s="61" t="s">
        <v>71</v>
      </c>
      <c r="BI2272" t="e">
        <f>+VLOOKUP(AG2272,Sheet4!A:A,1,FALSE())</f>
        <v>#N/A</v>
      </c>
      <c r="BN2272" s="62">
        <f t="shared" si="164"/>
        <v>0</v>
      </c>
      <c r="BO2272" t="s">
        <v>1188</v>
      </c>
    </row>
    <row r="2273" spans="1:68" ht="12.75" hidden="1" customHeight="1" x14ac:dyDescent="0.3">
      <c r="A2273" s="60">
        <v>46114</v>
      </c>
      <c r="B2273" t="s">
        <v>76</v>
      </c>
      <c r="F2273">
        <v>40</v>
      </c>
      <c r="G2273">
        <v>40</v>
      </c>
      <c r="H2273" s="22">
        <v>40</v>
      </c>
      <c r="I2273" s="22">
        <v>40</v>
      </c>
      <c r="J2273" s="22">
        <f t="shared" si="163"/>
        <v>0</v>
      </c>
      <c r="K2273" s="22"/>
      <c r="L2273" s="22"/>
      <c r="R2273" t="s">
        <v>77</v>
      </c>
      <c r="V2273">
        <v>2601240</v>
      </c>
      <c r="W2273" t="s">
        <v>1185</v>
      </c>
      <c r="X2273" t="s">
        <v>110</v>
      </c>
      <c r="Y2273" t="s">
        <v>138</v>
      </c>
      <c r="Z2273" t="s">
        <v>1186</v>
      </c>
      <c r="AG2273" t="s">
        <v>1185</v>
      </c>
      <c r="AH2273" t="s">
        <v>1187</v>
      </c>
      <c r="AI2273" t="s">
        <v>141</v>
      </c>
      <c r="AJ2273">
        <v>843766667</v>
      </c>
      <c r="AN2273">
        <v>260001</v>
      </c>
      <c r="BB2273" s="22">
        <v>0</v>
      </c>
      <c r="BF2273">
        <f t="shared" si="161"/>
        <v>0</v>
      </c>
      <c r="BG2273" s="22">
        <f t="shared" si="162"/>
        <v>-40</v>
      </c>
      <c r="BH2273" s="61" t="s">
        <v>71</v>
      </c>
      <c r="BI2273" t="e">
        <f>+VLOOKUP(AG2273,Sheet4!A:A,1,FALSE())</f>
        <v>#N/A</v>
      </c>
      <c r="BN2273" s="62">
        <f t="shared" si="164"/>
        <v>0</v>
      </c>
      <c r="BO2273" t="s">
        <v>1188</v>
      </c>
    </row>
    <row r="2274" spans="1:68" ht="12.75" hidden="1" customHeight="1" x14ac:dyDescent="0.3">
      <c r="A2274" s="60">
        <v>46114</v>
      </c>
      <c r="B2274" t="s">
        <v>76</v>
      </c>
      <c r="F2274">
        <v>40</v>
      </c>
      <c r="G2274">
        <v>40</v>
      </c>
      <c r="H2274" s="22">
        <v>40</v>
      </c>
      <c r="I2274" s="22">
        <v>40</v>
      </c>
      <c r="J2274" s="22">
        <f t="shared" si="163"/>
        <v>0</v>
      </c>
      <c r="K2274" s="22"/>
      <c r="L2274" s="22"/>
      <c r="R2274" t="s">
        <v>77</v>
      </c>
      <c r="V2274">
        <v>2601240</v>
      </c>
      <c r="W2274" t="s">
        <v>1185</v>
      </c>
      <c r="X2274" t="s">
        <v>110</v>
      </c>
      <c r="Y2274" t="s">
        <v>138</v>
      </c>
      <c r="Z2274" t="s">
        <v>1189</v>
      </c>
      <c r="AG2274" t="s">
        <v>1185</v>
      </c>
      <c r="AH2274" t="s">
        <v>1187</v>
      </c>
      <c r="AI2274" t="s">
        <v>141</v>
      </c>
      <c r="AJ2274">
        <v>843766667</v>
      </c>
      <c r="AN2274">
        <v>260001</v>
      </c>
      <c r="BB2274" s="22">
        <v>0</v>
      </c>
      <c r="BF2274">
        <f t="shared" si="161"/>
        <v>0</v>
      </c>
      <c r="BG2274" s="22">
        <f t="shared" si="162"/>
        <v>-40</v>
      </c>
      <c r="BH2274" s="61" t="s">
        <v>71</v>
      </c>
      <c r="BI2274" t="e">
        <f>+VLOOKUP(AG2274,Sheet4!A:A,1,FALSE())</f>
        <v>#N/A</v>
      </c>
      <c r="BN2274" s="62">
        <f t="shared" si="164"/>
        <v>0</v>
      </c>
      <c r="BO2274" t="s">
        <v>1188</v>
      </c>
    </row>
    <row r="2275" spans="1:68" ht="12.75" hidden="1" customHeight="1" x14ac:dyDescent="0.3">
      <c r="A2275" s="60">
        <v>46114</v>
      </c>
      <c r="B2275" t="s">
        <v>76</v>
      </c>
      <c r="F2275">
        <v>40</v>
      </c>
      <c r="G2275">
        <v>40</v>
      </c>
      <c r="H2275" s="22">
        <v>40</v>
      </c>
      <c r="I2275" s="22">
        <v>40</v>
      </c>
      <c r="J2275" s="22">
        <f t="shared" si="163"/>
        <v>0</v>
      </c>
      <c r="K2275" s="22"/>
      <c r="L2275" s="22"/>
      <c r="R2275" t="s">
        <v>77</v>
      </c>
      <c r="V2275">
        <v>2601240</v>
      </c>
      <c r="W2275" t="s">
        <v>1185</v>
      </c>
      <c r="X2275" t="s">
        <v>110</v>
      </c>
      <c r="Y2275" t="s">
        <v>138</v>
      </c>
      <c r="Z2275" t="s">
        <v>1190</v>
      </c>
      <c r="AG2275" t="s">
        <v>1185</v>
      </c>
      <c r="AH2275" t="s">
        <v>1187</v>
      </c>
      <c r="AI2275" t="s">
        <v>141</v>
      </c>
      <c r="AJ2275">
        <v>843766667</v>
      </c>
      <c r="AN2275">
        <v>260001</v>
      </c>
      <c r="BB2275" s="22">
        <v>0</v>
      </c>
      <c r="BF2275">
        <f t="shared" si="161"/>
        <v>0</v>
      </c>
      <c r="BG2275" s="22">
        <f t="shared" si="162"/>
        <v>-40</v>
      </c>
      <c r="BH2275" s="61" t="s">
        <v>71</v>
      </c>
      <c r="BI2275" t="e">
        <f>+VLOOKUP(AG2275,Sheet4!A:A,1,FALSE())</f>
        <v>#N/A</v>
      </c>
      <c r="BN2275" s="62">
        <f t="shared" si="164"/>
        <v>0</v>
      </c>
      <c r="BO2275" t="s">
        <v>1188</v>
      </c>
    </row>
    <row r="2276" spans="1:68" ht="12.75" hidden="1" customHeight="1" x14ac:dyDescent="0.3">
      <c r="A2276" s="60">
        <v>46114</v>
      </c>
      <c r="B2276" t="s">
        <v>76</v>
      </c>
      <c r="F2276">
        <v>20</v>
      </c>
      <c r="G2276">
        <v>20</v>
      </c>
      <c r="H2276" s="22">
        <v>20</v>
      </c>
      <c r="I2276" s="22">
        <v>20</v>
      </c>
      <c r="J2276" s="22">
        <f t="shared" si="163"/>
        <v>0</v>
      </c>
      <c r="K2276" s="22"/>
      <c r="L2276" s="22"/>
      <c r="R2276" t="s">
        <v>77</v>
      </c>
      <c r="V2276">
        <v>2601240</v>
      </c>
      <c r="W2276" t="s">
        <v>1185</v>
      </c>
      <c r="X2276" t="s">
        <v>110</v>
      </c>
      <c r="Y2276" t="s">
        <v>138</v>
      </c>
      <c r="Z2276" t="s">
        <v>1191</v>
      </c>
      <c r="AG2276" t="s">
        <v>1185</v>
      </c>
      <c r="AH2276" t="s">
        <v>1187</v>
      </c>
      <c r="AI2276" t="s">
        <v>141</v>
      </c>
      <c r="AJ2276">
        <v>843766667</v>
      </c>
      <c r="AN2276">
        <v>260001</v>
      </c>
      <c r="BB2276" s="22">
        <v>0</v>
      </c>
      <c r="BF2276">
        <f t="shared" si="161"/>
        <v>0</v>
      </c>
      <c r="BG2276" s="22">
        <f t="shared" si="162"/>
        <v>-20</v>
      </c>
      <c r="BH2276" s="61" t="s">
        <v>71</v>
      </c>
      <c r="BI2276" t="e">
        <f>+VLOOKUP(AG2276,Sheet4!A:A,1,FALSE())</f>
        <v>#N/A</v>
      </c>
      <c r="BN2276" s="62">
        <f t="shared" si="164"/>
        <v>0</v>
      </c>
      <c r="BO2276" t="s">
        <v>1188</v>
      </c>
    </row>
    <row r="2277" spans="1:68" ht="12.75" hidden="1" customHeight="1" x14ac:dyDescent="0.3">
      <c r="A2277" s="60">
        <v>46114</v>
      </c>
      <c r="B2277" t="s">
        <v>82</v>
      </c>
      <c r="F2277" s="63">
        <v>6</v>
      </c>
      <c r="G2277">
        <v>3</v>
      </c>
      <c r="H2277" s="22">
        <v>6</v>
      </c>
      <c r="I2277" s="22">
        <v>6</v>
      </c>
      <c r="J2277" s="22">
        <f t="shared" si="163"/>
        <v>3</v>
      </c>
      <c r="K2277" s="22"/>
      <c r="L2277" s="22"/>
      <c r="R2277" t="s">
        <v>83</v>
      </c>
      <c r="V2277">
        <v>2601240</v>
      </c>
      <c r="W2277" t="s">
        <v>1185</v>
      </c>
      <c r="X2277" t="s">
        <v>110</v>
      </c>
      <c r="Y2277" t="s">
        <v>138</v>
      </c>
      <c r="Z2277" t="s">
        <v>1186</v>
      </c>
      <c r="AG2277" t="s">
        <v>1185</v>
      </c>
      <c r="AH2277" t="s">
        <v>1187</v>
      </c>
      <c r="AI2277" t="s">
        <v>141</v>
      </c>
      <c r="AJ2277">
        <v>843766667</v>
      </c>
      <c r="AN2277">
        <v>260001</v>
      </c>
      <c r="BB2277" s="22">
        <v>0</v>
      </c>
      <c r="BF2277">
        <f t="shared" si="161"/>
        <v>0</v>
      </c>
      <c r="BG2277" s="22">
        <f t="shared" si="162"/>
        <v>-6</v>
      </c>
      <c r="BH2277" s="61" t="s">
        <v>71</v>
      </c>
      <c r="BI2277" t="e">
        <f>+VLOOKUP(AG2277,Sheet4!A:A,1,FALSE())</f>
        <v>#N/A</v>
      </c>
      <c r="BN2277" s="62">
        <f t="shared" si="164"/>
        <v>0</v>
      </c>
      <c r="BO2277" t="s">
        <v>1188</v>
      </c>
    </row>
    <row r="2278" spans="1:68" ht="12.75" hidden="1" customHeight="1" x14ac:dyDescent="0.3">
      <c r="A2278" s="60">
        <v>46114</v>
      </c>
      <c r="B2278" t="s">
        <v>82</v>
      </c>
      <c r="F2278" s="63">
        <v>6</v>
      </c>
      <c r="G2278">
        <v>3</v>
      </c>
      <c r="H2278" s="22">
        <v>6</v>
      </c>
      <c r="I2278" s="22">
        <v>6</v>
      </c>
      <c r="J2278" s="22">
        <f t="shared" si="163"/>
        <v>3</v>
      </c>
      <c r="K2278" s="22"/>
      <c r="L2278" s="22"/>
      <c r="R2278" t="s">
        <v>83</v>
      </c>
      <c r="V2278">
        <v>2601240</v>
      </c>
      <c r="W2278" t="s">
        <v>1185</v>
      </c>
      <c r="X2278" t="s">
        <v>110</v>
      </c>
      <c r="Y2278" t="s">
        <v>138</v>
      </c>
      <c r="Z2278" t="s">
        <v>1189</v>
      </c>
      <c r="AG2278" t="s">
        <v>1185</v>
      </c>
      <c r="AH2278" t="s">
        <v>1187</v>
      </c>
      <c r="AI2278" t="s">
        <v>141</v>
      </c>
      <c r="AJ2278">
        <v>843766667</v>
      </c>
      <c r="AN2278">
        <v>260001</v>
      </c>
      <c r="BB2278" s="22">
        <v>0</v>
      </c>
      <c r="BF2278">
        <f t="shared" si="161"/>
        <v>0</v>
      </c>
      <c r="BG2278" s="22">
        <f t="shared" si="162"/>
        <v>-6</v>
      </c>
      <c r="BH2278" s="61" t="s">
        <v>71</v>
      </c>
      <c r="BI2278" t="e">
        <f>+VLOOKUP(AG2278,Sheet4!A:A,1,FALSE())</f>
        <v>#N/A</v>
      </c>
      <c r="BN2278" s="62">
        <f t="shared" si="164"/>
        <v>0</v>
      </c>
      <c r="BO2278" t="s">
        <v>1188</v>
      </c>
    </row>
    <row r="2279" spans="1:68" ht="12.75" hidden="1" customHeight="1" x14ac:dyDescent="0.3">
      <c r="A2279" s="60">
        <v>46114</v>
      </c>
      <c r="B2279" t="s">
        <v>82</v>
      </c>
      <c r="F2279" s="63">
        <v>6</v>
      </c>
      <c r="G2279">
        <v>3</v>
      </c>
      <c r="H2279" s="22">
        <v>6</v>
      </c>
      <c r="I2279" s="22">
        <v>6</v>
      </c>
      <c r="J2279" s="22">
        <f t="shared" si="163"/>
        <v>3</v>
      </c>
      <c r="K2279" s="22"/>
      <c r="L2279" s="22"/>
      <c r="R2279" t="s">
        <v>83</v>
      </c>
      <c r="V2279">
        <v>2601240</v>
      </c>
      <c r="W2279" t="s">
        <v>1185</v>
      </c>
      <c r="X2279" t="s">
        <v>110</v>
      </c>
      <c r="Y2279" t="s">
        <v>138</v>
      </c>
      <c r="Z2279" t="s">
        <v>1190</v>
      </c>
      <c r="AG2279" t="s">
        <v>1185</v>
      </c>
      <c r="AH2279" t="s">
        <v>1187</v>
      </c>
      <c r="AI2279" t="s">
        <v>141</v>
      </c>
      <c r="AJ2279">
        <v>843766667</v>
      </c>
      <c r="AN2279">
        <v>260001</v>
      </c>
      <c r="BB2279" s="22">
        <v>0</v>
      </c>
      <c r="BF2279">
        <f t="shared" si="161"/>
        <v>0</v>
      </c>
      <c r="BG2279" s="22">
        <f t="shared" si="162"/>
        <v>-6</v>
      </c>
      <c r="BH2279" s="61" t="s">
        <v>71</v>
      </c>
      <c r="BI2279" t="e">
        <f>+VLOOKUP(AG2279,Sheet4!A:A,1,FALSE())</f>
        <v>#N/A</v>
      </c>
      <c r="BN2279" s="62">
        <f t="shared" si="164"/>
        <v>0</v>
      </c>
      <c r="BO2279" t="s">
        <v>1188</v>
      </c>
    </row>
    <row r="2280" spans="1:68" ht="12.75" hidden="1" customHeight="1" x14ac:dyDescent="0.3">
      <c r="A2280" s="60">
        <v>46114</v>
      </c>
      <c r="B2280" t="s">
        <v>82</v>
      </c>
      <c r="F2280" s="63">
        <v>3</v>
      </c>
      <c r="G2280">
        <v>1.5</v>
      </c>
      <c r="H2280" s="22">
        <v>3</v>
      </c>
      <c r="I2280" s="22">
        <v>3</v>
      </c>
      <c r="J2280" s="22">
        <f t="shared" si="163"/>
        <v>1.5</v>
      </c>
      <c r="K2280" s="22"/>
      <c r="L2280" s="22"/>
      <c r="R2280" t="s">
        <v>83</v>
      </c>
      <c r="V2280">
        <v>2601240</v>
      </c>
      <c r="W2280" t="s">
        <v>1185</v>
      </c>
      <c r="X2280" t="s">
        <v>110</v>
      </c>
      <c r="Y2280" t="s">
        <v>138</v>
      </c>
      <c r="Z2280" t="s">
        <v>1191</v>
      </c>
      <c r="AG2280" t="s">
        <v>1185</v>
      </c>
      <c r="AH2280" t="s">
        <v>1187</v>
      </c>
      <c r="AI2280" t="s">
        <v>141</v>
      </c>
      <c r="AJ2280">
        <v>843766667</v>
      </c>
      <c r="AN2280">
        <v>260001</v>
      </c>
      <c r="BB2280" s="22">
        <v>0</v>
      </c>
      <c r="BF2280">
        <f t="shared" si="161"/>
        <v>0</v>
      </c>
      <c r="BG2280" s="22">
        <f t="shared" si="162"/>
        <v>-3</v>
      </c>
      <c r="BH2280" s="61" t="s">
        <v>71</v>
      </c>
      <c r="BI2280" t="e">
        <f>+VLOOKUP(AG2280,Sheet4!A:A,1,FALSE())</f>
        <v>#N/A</v>
      </c>
      <c r="BN2280" s="62">
        <f t="shared" si="164"/>
        <v>0</v>
      </c>
      <c r="BO2280" t="s">
        <v>1188</v>
      </c>
    </row>
    <row r="2281" spans="1:68" ht="12.75" hidden="1" customHeight="1" x14ac:dyDescent="0.3">
      <c r="A2281" s="60">
        <v>46114</v>
      </c>
      <c r="B2281" t="s">
        <v>84</v>
      </c>
      <c r="F2281">
        <v>100</v>
      </c>
      <c r="G2281">
        <v>100</v>
      </c>
      <c r="H2281" s="22">
        <v>100</v>
      </c>
      <c r="I2281" s="22">
        <v>100</v>
      </c>
      <c r="J2281" s="22">
        <f t="shared" si="163"/>
        <v>0</v>
      </c>
      <c r="K2281" s="22"/>
      <c r="L2281" s="22"/>
      <c r="R2281" t="s">
        <v>85</v>
      </c>
      <c r="V2281">
        <v>2601240</v>
      </c>
      <c r="W2281" t="s">
        <v>1185</v>
      </c>
      <c r="X2281" t="s">
        <v>110</v>
      </c>
      <c r="Y2281" t="s">
        <v>138</v>
      </c>
      <c r="Z2281" t="s">
        <v>1186</v>
      </c>
      <c r="AG2281" t="s">
        <v>1185</v>
      </c>
      <c r="AH2281" t="s">
        <v>1187</v>
      </c>
      <c r="AI2281" t="s">
        <v>141</v>
      </c>
      <c r="AJ2281">
        <v>843766667</v>
      </c>
      <c r="AN2281">
        <v>260001</v>
      </c>
      <c r="BB2281" s="22">
        <v>0</v>
      </c>
      <c r="BF2281">
        <f t="shared" si="161"/>
        <v>0</v>
      </c>
      <c r="BG2281" s="22">
        <f t="shared" si="162"/>
        <v>-100</v>
      </c>
      <c r="BH2281" s="61" t="s">
        <v>71</v>
      </c>
      <c r="BI2281" t="e">
        <f>+VLOOKUP(AG2281,Sheet4!A:A,1,FALSE())</f>
        <v>#N/A</v>
      </c>
      <c r="BN2281" s="62">
        <f t="shared" si="164"/>
        <v>0</v>
      </c>
      <c r="BO2281" t="s">
        <v>1188</v>
      </c>
    </row>
    <row r="2282" spans="1:68" ht="12.75" hidden="1" customHeight="1" x14ac:dyDescent="0.3">
      <c r="A2282" s="60">
        <v>46114</v>
      </c>
      <c r="B2282" t="s">
        <v>84</v>
      </c>
      <c r="F2282">
        <v>100</v>
      </c>
      <c r="G2282">
        <v>100</v>
      </c>
      <c r="H2282" s="22">
        <v>100</v>
      </c>
      <c r="I2282" s="22">
        <v>100</v>
      </c>
      <c r="J2282" s="22">
        <f t="shared" si="163"/>
        <v>0</v>
      </c>
      <c r="K2282" s="22"/>
      <c r="L2282" s="22"/>
      <c r="R2282" t="s">
        <v>85</v>
      </c>
      <c r="V2282">
        <v>2601240</v>
      </c>
      <c r="W2282" t="s">
        <v>1185</v>
      </c>
      <c r="X2282" t="s">
        <v>110</v>
      </c>
      <c r="Y2282" t="s">
        <v>138</v>
      </c>
      <c r="Z2282" t="s">
        <v>1189</v>
      </c>
      <c r="AG2282" t="s">
        <v>1185</v>
      </c>
      <c r="AH2282" t="s">
        <v>1187</v>
      </c>
      <c r="AI2282" t="s">
        <v>141</v>
      </c>
      <c r="AJ2282">
        <v>843766667</v>
      </c>
      <c r="AN2282">
        <v>260001</v>
      </c>
      <c r="BB2282" s="22">
        <v>0</v>
      </c>
      <c r="BF2282">
        <f t="shared" si="161"/>
        <v>0</v>
      </c>
      <c r="BG2282" s="22">
        <f t="shared" si="162"/>
        <v>-100</v>
      </c>
      <c r="BH2282" s="61" t="s">
        <v>71</v>
      </c>
      <c r="BI2282" t="e">
        <f>+VLOOKUP(AG2282,Sheet4!A:A,1,FALSE())</f>
        <v>#N/A</v>
      </c>
      <c r="BN2282" s="62">
        <f t="shared" si="164"/>
        <v>0</v>
      </c>
      <c r="BO2282" t="s">
        <v>1188</v>
      </c>
    </row>
    <row r="2283" spans="1:68" ht="12.75" hidden="1" customHeight="1" x14ac:dyDescent="0.3">
      <c r="A2283" s="60">
        <v>46114</v>
      </c>
      <c r="B2283" t="s">
        <v>84</v>
      </c>
      <c r="F2283">
        <v>100</v>
      </c>
      <c r="G2283">
        <v>100</v>
      </c>
      <c r="H2283" s="22">
        <v>100</v>
      </c>
      <c r="I2283" s="22">
        <v>100</v>
      </c>
      <c r="J2283" s="22">
        <f t="shared" si="163"/>
        <v>0</v>
      </c>
      <c r="K2283" s="22"/>
      <c r="L2283" s="22"/>
      <c r="R2283" t="s">
        <v>85</v>
      </c>
      <c r="V2283">
        <v>2601240</v>
      </c>
      <c r="W2283" t="s">
        <v>1185</v>
      </c>
      <c r="X2283" t="s">
        <v>110</v>
      </c>
      <c r="Y2283" t="s">
        <v>138</v>
      </c>
      <c r="Z2283" t="s">
        <v>1190</v>
      </c>
      <c r="AG2283" t="s">
        <v>1185</v>
      </c>
      <c r="AH2283" t="s">
        <v>1187</v>
      </c>
      <c r="AI2283" t="s">
        <v>141</v>
      </c>
      <c r="AJ2283">
        <v>843766667</v>
      </c>
      <c r="AN2283">
        <v>260001</v>
      </c>
      <c r="BB2283" s="22">
        <v>0</v>
      </c>
      <c r="BF2283">
        <f t="shared" si="161"/>
        <v>0</v>
      </c>
      <c r="BG2283" s="22">
        <f t="shared" si="162"/>
        <v>-100</v>
      </c>
      <c r="BH2283" s="61" t="s">
        <v>71</v>
      </c>
      <c r="BI2283" t="e">
        <f>+VLOOKUP(AG2283,Sheet4!A:A,1,FALSE())</f>
        <v>#N/A</v>
      </c>
      <c r="BN2283" s="62">
        <f t="shared" si="164"/>
        <v>0</v>
      </c>
      <c r="BO2283" t="s">
        <v>1188</v>
      </c>
    </row>
    <row r="2284" spans="1:68" ht="12.75" hidden="1" customHeight="1" x14ac:dyDescent="0.3">
      <c r="A2284" s="60">
        <v>46114</v>
      </c>
      <c r="B2284" t="s">
        <v>84</v>
      </c>
      <c r="F2284">
        <v>50</v>
      </c>
      <c r="G2284">
        <v>50</v>
      </c>
      <c r="H2284" s="22">
        <v>50</v>
      </c>
      <c r="I2284" s="22">
        <v>50</v>
      </c>
      <c r="J2284" s="22">
        <f t="shared" si="163"/>
        <v>0</v>
      </c>
      <c r="K2284" s="22"/>
      <c r="L2284" s="22"/>
      <c r="R2284" t="s">
        <v>85</v>
      </c>
      <c r="V2284">
        <v>2601240</v>
      </c>
      <c r="W2284" t="s">
        <v>1185</v>
      </c>
      <c r="X2284" t="s">
        <v>110</v>
      </c>
      <c r="Y2284" t="s">
        <v>138</v>
      </c>
      <c r="Z2284" t="s">
        <v>1191</v>
      </c>
      <c r="AG2284" t="s">
        <v>1185</v>
      </c>
      <c r="AH2284" t="s">
        <v>1187</v>
      </c>
      <c r="AI2284" t="s">
        <v>141</v>
      </c>
      <c r="AJ2284">
        <v>843766667</v>
      </c>
      <c r="AN2284">
        <v>260001</v>
      </c>
      <c r="BB2284" s="22">
        <v>0</v>
      </c>
      <c r="BF2284">
        <f t="shared" si="161"/>
        <v>0</v>
      </c>
      <c r="BG2284" s="22">
        <f t="shared" si="162"/>
        <v>-50</v>
      </c>
      <c r="BH2284" s="61" t="s">
        <v>71</v>
      </c>
      <c r="BI2284" t="e">
        <f>+VLOOKUP(AG2284,Sheet4!A:A,1,FALSE())</f>
        <v>#N/A</v>
      </c>
      <c r="BN2284" s="62">
        <f t="shared" si="164"/>
        <v>0</v>
      </c>
      <c r="BO2284" t="s">
        <v>1188</v>
      </c>
    </row>
    <row r="2285" spans="1:68" ht="12.75" customHeight="1" x14ac:dyDescent="0.3">
      <c r="A2285" s="60">
        <v>46114</v>
      </c>
      <c r="B2285" t="s">
        <v>63</v>
      </c>
      <c r="F2285">
        <v>600</v>
      </c>
      <c r="G2285">
        <v>600</v>
      </c>
      <c r="H2285">
        <v>6570</v>
      </c>
      <c r="I2285">
        <v>6570</v>
      </c>
      <c r="J2285" s="22">
        <v>5970</v>
      </c>
      <c r="R2285" t="s">
        <v>64</v>
      </c>
      <c r="V2285">
        <v>2601241</v>
      </c>
      <c r="W2285" t="s">
        <v>1192</v>
      </c>
      <c r="X2285" t="s">
        <v>169</v>
      </c>
      <c r="Y2285" t="s">
        <v>551</v>
      </c>
      <c r="Z2285" t="s">
        <v>1161</v>
      </c>
      <c r="AG2285" t="s">
        <v>1192</v>
      </c>
      <c r="AH2285" t="s">
        <v>1193</v>
      </c>
      <c r="AI2285" t="s">
        <v>554</v>
      </c>
      <c r="AJ2285" t="s">
        <v>555</v>
      </c>
      <c r="AN2285">
        <v>260001</v>
      </c>
      <c r="BF2285">
        <f t="shared" si="161"/>
        <v>0</v>
      </c>
      <c r="BG2285" s="22">
        <f t="shared" si="162"/>
        <v>-6570</v>
      </c>
      <c r="BH2285" s="61" t="s">
        <v>71</v>
      </c>
      <c r="BI2285" t="e">
        <f>+VLOOKUP(AG2285,Sheet4!A:A,1,FALSE())</f>
        <v>#N/A</v>
      </c>
      <c r="BN2285" s="62">
        <v>5970</v>
      </c>
      <c r="BO2285" t="s">
        <v>1194</v>
      </c>
      <c r="BP2285" t="s">
        <v>73</v>
      </c>
    </row>
    <row r="2286" spans="1:68" ht="12.75" hidden="1" customHeight="1" x14ac:dyDescent="0.3">
      <c r="A2286" s="60">
        <v>46114</v>
      </c>
      <c r="B2286" t="s">
        <v>74</v>
      </c>
      <c r="F2286" s="63">
        <v>40</v>
      </c>
      <c r="G2286">
        <v>20</v>
      </c>
      <c r="H2286">
        <v>438</v>
      </c>
      <c r="I2286">
        <v>438</v>
      </c>
      <c r="J2286" s="22">
        <v>398</v>
      </c>
      <c r="R2286" t="s">
        <v>75</v>
      </c>
      <c r="V2286">
        <v>2601241</v>
      </c>
      <c r="W2286" t="s">
        <v>1192</v>
      </c>
      <c r="X2286" t="s">
        <v>169</v>
      </c>
      <c r="Y2286" t="s">
        <v>551</v>
      </c>
      <c r="Z2286" t="s">
        <v>1161</v>
      </c>
      <c r="AG2286" t="s">
        <v>1192</v>
      </c>
      <c r="AH2286" t="s">
        <v>1193</v>
      </c>
      <c r="AI2286" t="s">
        <v>554</v>
      </c>
      <c r="AJ2286" t="s">
        <v>555</v>
      </c>
      <c r="AN2286">
        <v>260001</v>
      </c>
      <c r="BF2286">
        <f t="shared" si="161"/>
        <v>0</v>
      </c>
      <c r="BG2286" s="22">
        <f t="shared" si="162"/>
        <v>-438</v>
      </c>
      <c r="BH2286" s="61" t="s">
        <v>71</v>
      </c>
      <c r="BI2286" t="e">
        <f>+VLOOKUP(AG2286,Sheet4!A:A,1,FALSE())</f>
        <v>#N/A</v>
      </c>
      <c r="BN2286" s="62">
        <v>398</v>
      </c>
      <c r="BO2286" t="s">
        <v>1194</v>
      </c>
    </row>
    <row r="2287" spans="1:68" ht="12.75" hidden="1" customHeight="1" x14ac:dyDescent="0.3">
      <c r="A2287" s="60">
        <v>46114</v>
      </c>
      <c r="B2287" t="s">
        <v>76</v>
      </c>
      <c r="F2287">
        <v>800</v>
      </c>
      <c r="G2287">
        <v>800</v>
      </c>
      <c r="H2287">
        <v>8760</v>
      </c>
      <c r="I2287">
        <v>8760</v>
      </c>
      <c r="J2287" s="22">
        <v>7960</v>
      </c>
      <c r="R2287" t="s">
        <v>77</v>
      </c>
      <c r="V2287">
        <v>2601241</v>
      </c>
      <c r="W2287" t="s">
        <v>1192</v>
      </c>
      <c r="X2287" t="s">
        <v>169</v>
      </c>
      <c r="Y2287" t="s">
        <v>551</v>
      </c>
      <c r="Z2287" t="s">
        <v>1161</v>
      </c>
      <c r="AG2287" t="s">
        <v>1192</v>
      </c>
      <c r="AH2287" t="s">
        <v>1193</v>
      </c>
      <c r="AI2287" t="s">
        <v>554</v>
      </c>
      <c r="AJ2287" t="s">
        <v>555</v>
      </c>
      <c r="AN2287">
        <v>260001</v>
      </c>
      <c r="BC2287" s="64">
        <v>800</v>
      </c>
      <c r="BF2287">
        <f t="shared" si="161"/>
        <v>800</v>
      </c>
      <c r="BG2287" s="22">
        <f t="shared" si="162"/>
        <v>-7960</v>
      </c>
      <c r="BH2287" s="67" t="s">
        <v>99</v>
      </c>
      <c r="BI2287" t="e">
        <f>+VLOOKUP(AG2287,Sheet4!A:A,1,FALSE())</f>
        <v>#N/A</v>
      </c>
      <c r="BN2287" s="62">
        <v>7960</v>
      </c>
      <c r="BO2287" t="s">
        <v>1194</v>
      </c>
    </row>
    <row r="2288" spans="1:68" ht="12.75" hidden="1" customHeight="1" x14ac:dyDescent="0.3">
      <c r="A2288" s="60">
        <v>46114</v>
      </c>
      <c r="B2288" t="s">
        <v>78</v>
      </c>
      <c r="F2288" s="63">
        <v>40</v>
      </c>
      <c r="G2288">
        <v>20</v>
      </c>
      <c r="H2288">
        <v>438</v>
      </c>
      <c r="I2288">
        <v>438</v>
      </c>
      <c r="J2288" s="22">
        <v>398</v>
      </c>
      <c r="R2288" t="s">
        <v>79</v>
      </c>
      <c r="V2288">
        <v>2601241</v>
      </c>
      <c r="W2288" t="s">
        <v>1192</v>
      </c>
      <c r="X2288" t="s">
        <v>169</v>
      </c>
      <c r="Y2288" t="s">
        <v>551</v>
      </c>
      <c r="Z2288" t="s">
        <v>1161</v>
      </c>
      <c r="AG2288" t="s">
        <v>1192</v>
      </c>
      <c r="AH2288" t="s">
        <v>1193</v>
      </c>
      <c r="AI2288" t="s">
        <v>554</v>
      </c>
      <c r="AJ2288" t="s">
        <v>555</v>
      </c>
      <c r="AN2288">
        <v>260001</v>
      </c>
      <c r="BF2288">
        <f t="shared" si="161"/>
        <v>0</v>
      </c>
      <c r="BG2288" s="22">
        <f t="shared" si="162"/>
        <v>-438</v>
      </c>
      <c r="BH2288" s="61" t="s">
        <v>71</v>
      </c>
      <c r="BI2288" t="e">
        <f>+VLOOKUP(AG2288,Sheet4!A:A,1,FALSE())</f>
        <v>#N/A</v>
      </c>
      <c r="BN2288" s="62">
        <v>398</v>
      </c>
      <c r="BO2288" t="s">
        <v>1194</v>
      </c>
    </row>
    <row r="2289" spans="1:68" ht="12.75" hidden="1" customHeight="1" x14ac:dyDescent="0.3">
      <c r="A2289" s="60">
        <v>46114</v>
      </c>
      <c r="B2289" t="s">
        <v>80</v>
      </c>
      <c r="F2289">
        <v>500</v>
      </c>
      <c r="G2289">
        <v>500</v>
      </c>
      <c r="H2289">
        <v>5475</v>
      </c>
      <c r="I2289">
        <v>5475</v>
      </c>
      <c r="J2289" s="22">
        <v>4975</v>
      </c>
      <c r="R2289" t="s">
        <v>81</v>
      </c>
      <c r="V2289">
        <v>2601241</v>
      </c>
      <c r="W2289" t="s">
        <v>1192</v>
      </c>
      <c r="X2289" t="s">
        <v>169</v>
      </c>
      <c r="Y2289" t="s">
        <v>551</v>
      </c>
      <c r="Z2289" t="s">
        <v>1161</v>
      </c>
      <c r="AG2289" t="s">
        <v>1192</v>
      </c>
      <c r="AH2289" t="s">
        <v>1193</v>
      </c>
      <c r="AI2289" t="s">
        <v>554</v>
      </c>
      <c r="AJ2289" t="s">
        <v>555</v>
      </c>
      <c r="AN2289">
        <v>260001</v>
      </c>
      <c r="BC2289" s="64">
        <v>500</v>
      </c>
      <c r="BF2289">
        <f t="shared" si="161"/>
        <v>500</v>
      </c>
      <c r="BG2289" s="22">
        <f t="shared" si="162"/>
        <v>-4975</v>
      </c>
      <c r="BH2289" s="67" t="s">
        <v>99</v>
      </c>
      <c r="BI2289" t="e">
        <f>+VLOOKUP(AG2289,Sheet4!A:A,1,FALSE())</f>
        <v>#N/A</v>
      </c>
      <c r="BN2289" s="62">
        <v>4975</v>
      </c>
      <c r="BO2289" t="s">
        <v>1194</v>
      </c>
    </row>
    <row r="2290" spans="1:68" ht="12.75" customHeight="1" x14ac:dyDescent="0.3">
      <c r="A2290" s="60">
        <v>46114</v>
      </c>
      <c r="B2290" t="s">
        <v>63</v>
      </c>
      <c r="F2290">
        <v>300</v>
      </c>
      <c r="G2290">
        <v>300</v>
      </c>
      <c r="H2290">
        <v>150</v>
      </c>
      <c r="I2290">
        <v>150</v>
      </c>
      <c r="J2290" s="22">
        <v>-150</v>
      </c>
      <c r="R2290" t="s">
        <v>64</v>
      </c>
      <c r="V2290">
        <v>2601242</v>
      </c>
      <c r="W2290" t="s">
        <v>1195</v>
      </c>
      <c r="X2290" t="s">
        <v>169</v>
      </c>
      <c r="Y2290" t="s">
        <v>731</v>
      </c>
      <c r="Z2290" t="s">
        <v>959</v>
      </c>
      <c r="AG2290" t="s">
        <v>1195</v>
      </c>
      <c r="AH2290" t="s">
        <v>1196</v>
      </c>
      <c r="AI2290" t="s">
        <v>734</v>
      </c>
      <c r="AJ2290">
        <v>877002151</v>
      </c>
      <c r="AN2290">
        <v>260001</v>
      </c>
      <c r="BF2290">
        <f t="shared" si="161"/>
        <v>0</v>
      </c>
      <c r="BG2290" s="22">
        <f t="shared" si="162"/>
        <v>-150</v>
      </c>
      <c r="BH2290" s="61" t="s">
        <v>71</v>
      </c>
      <c r="BI2290" t="e">
        <f>+VLOOKUP(AG2290,Sheet4!A:A,1,FALSE())</f>
        <v>#N/A</v>
      </c>
      <c r="BN2290" s="62">
        <v>-150</v>
      </c>
      <c r="BO2290" t="s">
        <v>1197</v>
      </c>
      <c r="BP2290" t="s">
        <v>101</v>
      </c>
    </row>
    <row r="2291" spans="1:68" ht="12.75" customHeight="1" x14ac:dyDescent="0.3">
      <c r="A2291" s="60">
        <v>46114</v>
      </c>
      <c r="B2291" t="s">
        <v>63</v>
      </c>
      <c r="F2291">
        <v>1380</v>
      </c>
      <c r="G2291">
        <v>1380</v>
      </c>
      <c r="H2291">
        <v>690</v>
      </c>
      <c r="I2291">
        <v>690</v>
      </c>
      <c r="J2291" s="22">
        <v>-690</v>
      </c>
      <c r="R2291" t="s">
        <v>64</v>
      </c>
      <c r="V2291">
        <v>2601242</v>
      </c>
      <c r="W2291" t="s">
        <v>1195</v>
      </c>
      <c r="X2291" t="s">
        <v>169</v>
      </c>
      <c r="Y2291" t="s">
        <v>731</v>
      </c>
      <c r="Z2291" t="s">
        <v>1198</v>
      </c>
      <c r="AG2291" t="s">
        <v>1195</v>
      </c>
      <c r="AH2291" t="s">
        <v>1196</v>
      </c>
      <c r="AI2291" t="s">
        <v>734</v>
      </c>
      <c r="AJ2291">
        <v>877002151</v>
      </c>
      <c r="AN2291">
        <v>260001</v>
      </c>
      <c r="BF2291">
        <f t="shared" si="161"/>
        <v>0</v>
      </c>
      <c r="BG2291" s="22">
        <f t="shared" si="162"/>
        <v>-690</v>
      </c>
      <c r="BH2291" s="61" t="s">
        <v>71</v>
      </c>
      <c r="BI2291" t="e">
        <f>+VLOOKUP(AG2291,Sheet4!A:A,1,FALSE())</f>
        <v>#N/A</v>
      </c>
      <c r="BN2291" s="62">
        <v>-690</v>
      </c>
      <c r="BO2291" t="s">
        <v>1197</v>
      </c>
      <c r="BP2291" t="s">
        <v>101</v>
      </c>
    </row>
    <row r="2292" spans="1:68" ht="12.75" customHeight="1" x14ac:dyDescent="0.3">
      <c r="A2292" s="60">
        <v>46114</v>
      </c>
      <c r="B2292" t="s">
        <v>63</v>
      </c>
      <c r="F2292">
        <v>615</v>
      </c>
      <c r="G2292">
        <v>615</v>
      </c>
      <c r="H2292">
        <v>315</v>
      </c>
      <c r="I2292">
        <v>315</v>
      </c>
      <c r="J2292" s="22">
        <v>-300</v>
      </c>
      <c r="R2292" t="s">
        <v>64</v>
      </c>
      <c r="V2292">
        <v>2601242</v>
      </c>
      <c r="W2292" t="s">
        <v>1195</v>
      </c>
      <c r="X2292" t="s">
        <v>169</v>
      </c>
      <c r="Y2292" t="s">
        <v>731</v>
      </c>
      <c r="Z2292" t="s">
        <v>1199</v>
      </c>
      <c r="AG2292" t="s">
        <v>1195</v>
      </c>
      <c r="AH2292" t="s">
        <v>1196</v>
      </c>
      <c r="AI2292" t="s">
        <v>734</v>
      </c>
      <c r="AJ2292">
        <v>877002151</v>
      </c>
      <c r="AN2292">
        <v>260001</v>
      </c>
      <c r="BF2292">
        <f t="shared" si="161"/>
        <v>0</v>
      </c>
      <c r="BG2292" s="22">
        <f t="shared" si="162"/>
        <v>-315</v>
      </c>
      <c r="BH2292" s="61" t="s">
        <v>71</v>
      </c>
      <c r="BI2292" t="e">
        <f>+VLOOKUP(AG2292,Sheet4!A:A,1,FALSE())</f>
        <v>#N/A</v>
      </c>
      <c r="BN2292" s="62">
        <v>-300</v>
      </c>
      <c r="BO2292" t="s">
        <v>1197</v>
      </c>
      <c r="BP2292" t="s">
        <v>101</v>
      </c>
    </row>
    <row r="2293" spans="1:68" ht="12.75" customHeight="1" x14ac:dyDescent="0.3">
      <c r="A2293" s="60">
        <v>46114</v>
      </c>
      <c r="B2293" t="s">
        <v>63</v>
      </c>
      <c r="F2293">
        <v>2460</v>
      </c>
      <c r="G2293">
        <v>2460</v>
      </c>
      <c r="H2293">
        <v>1245</v>
      </c>
      <c r="I2293">
        <v>1245</v>
      </c>
      <c r="J2293" s="22">
        <v>-1215</v>
      </c>
      <c r="R2293" t="s">
        <v>64</v>
      </c>
      <c r="V2293">
        <v>2601242</v>
      </c>
      <c r="W2293" t="s">
        <v>1195</v>
      </c>
      <c r="X2293" t="s">
        <v>169</v>
      </c>
      <c r="Y2293" t="s">
        <v>731</v>
      </c>
      <c r="Z2293" t="s">
        <v>1200</v>
      </c>
      <c r="AG2293" t="s">
        <v>1195</v>
      </c>
      <c r="AH2293" t="s">
        <v>1196</v>
      </c>
      <c r="AI2293" t="s">
        <v>734</v>
      </c>
      <c r="AJ2293">
        <v>877002151</v>
      </c>
      <c r="AN2293">
        <v>260001</v>
      </c>
      <c r="BF2293">
        <f t="shared" si="161"/>
        <v>0</v>
      </c>
      <c r="BG2293" s="22">
        <f t="shared" si="162"/>
        <v>-1245</v>
      </c>
      <c r="BH2293" s="61" t="s">
        <v>71</v>
      </c>
      <c r="BI2293" t="e">
        <f>+VLOOKUP(AG2293,Sheet4!A:A,1,FALSE())</f>
        <v>#N/A</v>
      </c>
      <c r="BN2293" s="62">
        <v>-1215</v>
      </c>
      <c r="BO2293" t="s">
        <v>1197</v>
      </c>
      <c r="BP2293" t="s">
        <v>101</v>
      </c>
    </row>
    <row r="2294" spans="1:68" ht="12.75" customHeight="1" x14ac:dyDescent="0.3">
      <c r="A2294" s="60">
        <v>46114</v>
      </c>
      <c r="B2294" t="s">
        <v>63</v>
      </c>
      <c r="F2294">
        <v>1350</v>
      </c>
      <c r="G2294">
        <v>1350</v>
      </c>
      <c r="H2294">
        <v>675</v>
      </c>
      <c r="I2294">
        <v>675</v>
      </c>
      <c r="J2294" s="22">
        <v>-675</v>
      </c>
      <c r="R2294" t="s">
        <v>64</v>
      </c>
      <c r="V2294">
        <v>2601242</v>
      </c>
      <c r="W2294" t="s">
        <v>1195</v>
      </c>
      <c r="X2294" t="s">
        <v>169</v>
      </c>
      <c r="Y2294" t="s">
        <v>731</v>
      </c>
      <c r="Z2294" t="s">
        <v>1201</v>
      </c>
      <c r="AG2294" t="s">
        <v>1195</v>
      </c>
      <c r="AH2294" t="s">
        <v>1196</v>
      </c>
      <c r="AI2294" t="s">
        <v>734</v>
      </c>
      <c r="AJ2294">
        <v>877002151</v>
      </c>
      <c r="AN2294">
        <v>260001</v>
      </c>
      <c r="BF2294">
        <f t="shared" si="161"/>
        <v>0</v>
      </c>
      <c r="BG2294" s="22">
        <f t="shared" si="162"/>
        <v>-675</v>
      </c>
      <c r="BH2294" s="61" t="s">
        <v>71</v>
      </c>
      <c r="BI2294" t="e">
        <f>+VLOOKUP(AG2294,Sheet4!A:A,1,FALSE())</f>
        <v>#N/A</v>
      </c>
      <c r="BN2294" s="62">
        <v>-675</v>
      </c>
      <c r="BO2294" t="s">
        <v>1197</v>
      </c>
      <c r="BP2294" t="s">
        <v>101</v>
      </c>
    </row>
    <row r="2295" spans="1:68" ht="12.75" customHeight="1" x14ac:dyDescent="0.3">
      <c r="A2295" s="60">
        <v>46114</v>
      </c>
      <c r="B2295" t="s">
        <v>63</v>
      </c>
      <c r="F2295">
        <v>1470</v>
      </c>
      <c r="G2295">
        <v>1470</v>
      </c>
      <c r="H2295">
        <v>735</v>
      </c>
      <c r="I2295">
        <v>735</v>
      </c>
      <c r="J2295" s="22">
        <v>-735</v>
      </c>
      <c r="R2295" t="s">
        <v>64</v>
      </c>
      <c r="V2295">
        <v>2601242</v>
      </c>
      <c r="W2295" t="s">
        <v>1195</v>
      </c>
      <c r="X2295" t="s">
        <v>169</v>
      </c>
      <c r="Y2295" t="s">
        <v>731</v>
      </c>
      <c r="Z2295" t="s">
        <v>1202</v>
      </c>
      <c r="AG2295" t="s">
        <v>1195</v>
      </c>
      <c r="AH2295" t="s">
        <v>1196</v>
      </c>
      <c r="AI2295" t="s">
        <v>734</v>
      </c>
      <c r="AJ2295">
        <v>877002151</v>
      </c>
      <c r="AN2295">
        <v>260001</v>
      </c>
      <c r="BF2295">
        <f t="shared" si="161"/>
        <v>0</v>
      </c>
      <c r="BG2295" s="22">
        <f t="shared" si="162"/>
        <v>-735</v>
      </c>
      <c r="BH2295" s="61" t="s">
        <v>71</v>
      </c>
      <c r="BI2295" t="e">
        <f>+VLOOKUP(AG2295,Sheet4!A:A,1,FALSE())</f>
        <v>#N/A</v>
      </c>
      <c r="BN2295" s="62">
        <v>-735</v>
      </c>
      <c r="BO2295" t="s">
        <v>1197</v>
      </c>
      <c r="BP2295" t="s">
        <v>101</v>
      </c>
    </row>
    <row r="2296" spans="1:68" ht="12.75" customHeight="1" x14ac:dyDescent="0.3">
      <c r="A2296" s="60">
        <v>46114</v>
      </c>
      <c r="B2296" t="s">
        <v>63</v>
      </c>
      <c r="F2296">
        <v>990</v>
      </c>
      <c r="G2296">
        <v>990</v>
      </c>
      <c r="H2296">
        <v>495</v>
      </c>
      <c r="I2296">
        <v>495</v>
      </c>
      <c r="J2296" s="22">
        <v>-495</v>
      </c>
      <c r="R2296" t="s">
        <v>64</v>
      </c>
      <c r="V2296">
        <v>2601242</v>
      </c>
      <c r="W2296" t="s">
        <v>1195</v>
      </c>
      <c r="X2296" t="s">
        <v>169</v>
      </c>
      <c r="Y2296" t="s">
        <v>731</v>
      </c>
      <c r="Z2296" t="s">
        <v>1203</v>
      </c>
      <c r="AG2296" t="s">
        <v>1195</v>
      </c>
      <c r="AH2296" t="s">
        <v>1196</v>
      </c>
      <c r="AI2296" t="s">
        <v>734</v>
      </c>
      <c r="AJ2296">
        <v>877002151</v>
      </c>
      <c r="AN2296">
        <v>260001</v>
      </c>
      <c r="BF2296">
        <f t="shared" si="161"/>
        <v>0</v>
      </c>
      <c r="BG2296" s="22">
        <f t="shared" si="162"/>
        <v>-495</v>
      </c>
      <c r="BH2296" s="61" t="s">
        <v>71</v>
      </c>
      <c r="BI2296" t="e">
        <f>+VLOOKUP(AG2296,Sheet4!A:A,1,FALSE())</f>
        <v>#N/A</v>
      </c>
      <c r="BN2296" s="62">
        <v>-495</v>
      </c>
      <c r="BO2296" t="s">
        <v>1197</v>
      </c>
      <c r="BP2296" t="s">
        <v>101</v>
      </c>
    </row>
    <row r="2297" spans="1:68" ht="12.75" customHeight="1" x14ac:dyDescent="0.3">
      <c r="A2297" s="60">
        <v>46114</v>
      </c>
      <c r="B2297" t="s">
        <v>63</v>
      </c>
      <c r="F2297">
        <v>645</v>
      </c>
      <c r="G2297">
        <v>645</v>
      </c>
      <c r="H2297">
        <v>330</v>
      </c>
      <c r="I2297">
        <v>330</v>
      </c>
      <c r="J2297" s="22">
        <v>-315</v>
      </c>
      <c r="R2297" t="s">
        <v>64</v>
      </c>
      <c r="V2297">
        <v>2601242</v>
      </c>
      <c r="W2297" t="s">
        <v>1195</v>
      </c>
      <c r="X2297" t="s">
        <v>169</v>
      </c>
      <c r="Y2297" t="s">
        <v>731</v>
      </c>
      <c r="Z2297" t="s">
        <v>963</v>
      </c>
      <c r="AG2297" t="s">
        <v>1195</v>
      </c>
      <c r="AH2297" t="s">
        <v>1196</v>
      </c>
      <c r="AI2297" t="s">
        <v>734</v>
      </c>
      <c r="AJ2297">
        <v>877002151</v>
      </c>
      <c r="AN2297">
        <v>260001</v>
      </c>
      <c r="BF2297">
        <f t="shared" si="161"/>
        <v>0</v>
      </c>
      <c r="BG2297" s="22">
        <f t="shared" si="162"/>
        <v>-330</v>
      </c>
      <c r="BH2297" s="61" t="s">
        <v>71</v>
      </c>
      <c r="BI2297" t="e">
        <f>+VLOOKUP(AG2297,Sheet4!A:A,1,FALSE())</f>
        <v>#N/A</v>
      </c>
      <c r="BN2297" s="62">
        <v>-315</v>
      </c>
      <c r="BO2297" t="s">
        <v>1197</v>
      </c>
      <c r="BP2297" t="s">
        <v>101</v>
      </c>
    </row>
    <row r="2298" spans="1:68" ht="12.75" customHeight="1" x14ac:dyDescent="0.3">
      <c r="A2298" s="60">
        <v>46114</v>
      </c>
      <c r="B2298" t="s">
        <v>63</v>
      </c>
      <c r="F2298">
        <v>1770</v>
      </c>
      <c r="G2298">
        <v>1770</v>
      </c>
      <c r="H2298">
        <v>900</v>
      </c>
      <c r="I2298">
        <v>900</v>
      </c>
      <c r="J2298" s="22">
        <v>-870</v>
      </c>
      <c r="R2298" t="s">
        <v>64</v>
      </c>
      <c r="V2298">
        <v>2601242</v>
      </c>
      <c r="W2298" t="s">
        <v>1195</v>
      </c>
      <c r="X2298" t="s">
        <v>169</v>
      </c>
      <c r="Y2298" t="s">
        <v>731</v>
      </c>
      <c r="Z2298" t="s">
        <v>1204</v>
      </c>
      <c r="AG2298" t="s">
        <v>1195</v>
      </c>
      <c r="AH2298" t="s">
        <v>1196</v>
      </c>
      <c r="AI2298" t="s">
        <v>734</v>
      </c>
      <c r="AJ2298">
        <v>877002151</v>
      </c>
      <c r="AN2298">
        <v>260001</v>
      </c>
      <c r="BF2298">
        <f t="shared" si="161"/>
        <v>0</v>
      </c>
      <c r="BG2298" s="22">
        <f t="shared" si="162"/>
        <v>-900</v>
      </c>
      <c r="BH2298" s="61" t="s">
        <v>71</v>
      </c>
      <c r="BI2298" t="e">
        <f>+VLOOKUP(AG2298,Sheet4!A:A,1,FALSE())</f>
        <v>#N/A</v>
      </c>
      <c r="BN2298" s="62">
        <v>-870</v>
      </c>
      <c r="BO2298" t="s">
        <v>1197</v>
      </c>
      <c r="BP2298" t="s">
        <v>101</v>
      </c>
    </row>
    <row r="2299" spans="1:68" ht="12.75" customHeight="1" x14ac:dyDescent="0.3">
      <c r="A2299" s="60">
        <v>46114</v>
      </c>
      <c r="B2299" t="s">
        <v>63</v>
      </c>
      <c r="F2299">
        <v>1500</v>
      </c>
      <c r="G2299">
        <v>1500</v>
      </c>
      <c r="H2299">
        <v>765</v>
      </c>
      <c r="I2299">
        <v>765</v>
      </c>
      <c r="J2299" s="22">
        <v>-735</v>
      </c>
      <c r="R2299" t="s">
        <v>64</v>
      </c>
      <c r="V2299">
        <v>2601242</v>
      </c>
      <c r="W2299" t="s">
        <v>1195</v>
      </c>
      <c r="X2299" t="s">
        <v>169</v>
      </c>
      <c r="Y2299" t="s">
        <v>731</v>
      </c>
      <c r="Z2299" t="s">
        <v>1205</v>
      </c>
      <c r="AG2299" t="s">
        <v>1195</v>
      </c>
      <c r="AH2299" t="s">
        <v>1196</v>
      </c>
      <c r="AI2299" t="s">
        <v>734</v>
      </c>
      <c r="AJ2299">
        <v>877002151</v>
      </c>
      <c r="AN2299">
        <v>260001</v>
      </c>
      <c r="BF2299">
        <f t="shared" si="161"/>
        <v>0</v>
      </c>
      <c r="BG2299" s="22">
        <f t="shared" si="162"/>
        <v>-765</v>
      </c>
      <c r="BH2299" s="61" t="s">
        <v>71</v>
      </c>
      <c r="BI2299" t="e">
        <f>+VLOOKUP(AG2299,Sheet4!A:A,1,FALSE())</f>
        <v>#N/A</v>
      </c>
      <c r="BN2299" s="62">
        <v>-735</v>
      </c>
      <c r="BO2299" t="s">
        <v>1197</v>
      </c>
      <c r="BP2299" t="s">
        <v>101</v>
      </c>
    </row>
    <row r="2300" spans="1:68" ht="12.75" customHeight="1" x14ac:dyDescent="0.3">
      <c r="A2300" s="60">
        <v>46114</v>
      </c>
      <c r="B2300" t="s">
        <v>63</v>
      </c>
      <c r="F2300">
        <v>870</v>
      </c>
      <c r="G2300">
        <v>870</v>
      </c>
      <c r="H2300">
        <v>435</v>
      </c>
      <c r="I2300">
        <v>435</v>
      </c>
      <c r="J2300" s="22">
        <v>-435</v>
      </c>
      <c r="R2300" t="s">
        <v>64</v>
      </c>
      <c r="V2300">
        <v>2601242</v>
      </c>
      <c r="W2300" t="s">
        <v>1195</v>
      </c>
      <c r="X2300" t="s">
        <v>169</v>
      </c>
      <c r="Y2300" t="s">
        <v>731</v>
      </c>
      <c r="Z2300" t="s">
        <v>1206</v>
      </c>
      <c r="AG2300" t="s">
        <v>1195</v>
      </c>
      <c r="AH2300" t="s">
        <v>1196</v>
      </c>
      <c r="AI2300" t="s">
        <v>734</v>
      </c>
      <c r="AJ2300">
        <v>877002151</v>
      </c>
      <c r="AN2300">
        <v>260001</v>
      </c>
      <c r="BF2300">
        <f t="shared" si="161"/>
        <v>0</v>
      </c>
      <c r="BG2300" s="22">
        <f t="shared" si="162"/>
        <v>-435</v>
      </c>
      <c r="BH2300" s="61" t="s">
        <v>71</v>
      </c>
      <c r="BI2300" t="e">
        <f>+VLOOKUP(AG2300,Sheet4!A:A,1,FALSE())</f>
        <v>#N/A</v>
      </c>
      <c r="BN2300" s="62">
        <v>-435</v>
      </c>
      <c r="BO2300" t="s">
        <v>1197</v>
      </c>
      <c r="BP2300" t="s">
        <v>101</v>
      </c>
    </row>
    <row r="2301" spans="1:68" ht="12.75" customHeight="1" x14ac:dyDescent="0.3">
      <c r="A2301" s="60">
        <v>46114</v>
      </c>
      <c r="B2301" t="s">
        <v>63</v>
      </c>
      <c r="F2301">
        <v>1110</v>
      </c>
      <c r="G2301">
        <v>1110</v>
      </c>
      <c r="H2301">
        <v>555</v>
      </c>
      <c r="I2301">
        <v>555</v>
      </c>
      <c r="J2301" s="22">
        <v>-555</v>
      </c>
      <c r="R2301" t="s">
        <v>64</v>
      </c>
      <c r="V2301">
        <v>2601242</v>
      </c>
      <c r="W2301" t="s">
        <v>1195</v>
      </c>
      <c r="X2301" t="s">
        <v>169</v>
      </c>
      <c r="Y2301" t="s">
        <v>731</v>
      </c>
      <c r="Z2301" t="s">
        <v>1207</v>
      </c>
      <c r="AG2301" t="s">
        <v>1195</v>
      </c>
      <c r="AH2301" t="s">
        <v>1196</v>
      </c>
      <c r="AI2301" t="s">
        <v>734</v>
      </c>
      <c r="AJ2301">
        <v>877002151</v>
      </c>
      <c r="AN2301">
        <v>260001</v>
      </c>
      <c r="BF2301">
        <f t="shared" si="161"/>
        <v>0</v>
      </c>
      <c r="BG2301" s="22">
        <f t="shared" si="162"/>
        <v>-555</v>
      </c>
      <c r="BH2301" s="61" t="s">
        <v>71</v>
      </c>
      <c r="BI2301" t="e">
        <f>+VLOOKUP(AG2301,Sheet4!A:A,1,FALSE())</f>
        <v>#N/A</v>
      </c>
      <c r="BN2301" s="62">
        <v>-555</v>
      </c>
      <c r="BO2301" t="s">
        <v>1197</v>
      </c>
      <c r="BP2301" t="s">
        <v>101</v>
      </c>
    </row>
    <row r="2302" spans="1:68" ht="12.75" customHeight="1" x14ac:dyDescent="0.3">
      <c r="A2302" s="60">
        <v>46114</v>
      </c>
      <c r="B2302" t="s">
        <v>63</v>
      </c>
      <c r="F2302">
        <v>1890</v>
      </c>
      <c r="G2302">
        <v>1890</v>
      </c>
      <c r="H2302">
        <v>960</v>
      </c>
      <c r="I2302">
        <v>960</v>
      </c>
      <c r="J2302" s="22">
        <v>-930</v>
      </c>
      <c r="R2302" t="s">
        <v>64</v>
      </c>
      <c r="V2302">
        <v>2601242</v>
      </c>
      <c r="W2302" t="s">
        <v>1195</v>
      </c>
      <c r="X2302" t="s">
        <v>169</v>
      </c>
      <c r="Y2302" t="s">
        <v>731</v>
      </c>
      <c r="Z2302" t="s">
        <v>1208</v>
      </c>
      <c r="AG2302" t="s">
        <v>1195</v>
      </c>
      <c r="AH2302" t="s">
        <v>1196</v>
      </c>
      <c r="AI2302" t="s">
        <v>734</v>
      </c>
      <c r="AJ2302">
        <v>877002151</v>
      </c>
      <c r="AN2302">
        <v>260001</v>
      </c>
      <c r="BF2302">
        <f t="shared" si="161"/>
        <v>0</v>
      </c>
      <c r="BG2302" s="22">
        <f t="shared" si="162"/>
        <v>-960</v>
      </c>
      <c r="BH2302" s="61" t="s">
        <v>71</v>
      </c>
      <c r="BI2302" t="e">
        <f>+VLOOKUP(AG2302,Sheet4!A:A,1,FALSE())</f>
        <v>#N/A</v>
      </c>
      <c r="BN2302" s="62">
        <v>-930</v>
      </c>
      <c r="BO2302" t="s">
        <v>1197</v>
      </c>
      <c r="BP2302" t="s">
        <v>101</v>
      </c>
    </row>
    <row r="2303" spans="1:68" ht="12.75" hidden="1" customHeight="1" x14ac:dyDescent="0.3">
      <c r="A2303" s="60">
        <v>46114</v>
      </c>
      <c r="B2303" t="s">
        <v>74</v>
      </c>
      <c r="F2303" s="63">
        <v>20</v>
      </c>
      <c r="G2303">
        <v>10</v>
      </c>
      <c r="H2303">
        <v>10</v>
      </c>
      <c r="I2303">
        <v>10</v>
      </c>
      <c r="J2303" s="22">
        <v>-10</v>
      </c>
      <c r="R2303" t="s">
        <v>75</v>
      </c>
      <c r="V2303">
        <v>2601242</v>
      </c>
      <c r="W2303" t="s">
        <v>1195</v>
      </c>
      <c r="X2303" t="s">
        <v>169</v>
      </c>
      <c r="Y2303" t="s">
        <v>731</v>
      </c>
      <c r="Z2303" t="s">
        <v>959</v>
      </c>
      <c r="AG2303" t="s">
        <v>1195</v>
      </c>
      <c r="AH2303" t="s">
        <v>1196</v>
      </c>
      <c r="AI2303" t="s">
        <v>734</v>
      </c>
      <c r="AJ2303">
        <v>877002151</v>
      </c>
      <c r="AN2303">
        <v>260001</v>
      </c>
      <c r="BF2303">
        <f t="shared" si="161"/>
        <v>0</v>
      </c>
      <c r="BG2303" s="22">
        <f t="shared" si="162"/>
        <v>-10</v>
      </c>
      <c r="BH2303" s="61" t="s">
        <v>71</v>
      </c>
      <c r="BI2303" t="e">
        <f>+VLOOKUP(AG2303,Sheet4!A:A,1,FALSE())</f>
        <v>#N/A</v>
      </c>
      <c r="BN2303" s="62">
        <v>-10</v>
      </c>
      <c r="BO2303" t="s">
        <v>1197</v>
      </c>
    </row>
    <row r="2304" spans="1:68" ht="12.75" hidden="1" customHeight="1" x14ac:dyDescent="0.3">
      <c r="A2304" s="60">
        <v>46114</v>
      </c>
      <c r="B2304" t="s">
        <v>74</v>
      </c>
      <c r="F2304" s="63">
        <v>92</v>
      </c>
      <c r="G2304">
        <v>46</v>
      </c>
      <c r="H2304">
        <v>46</v>
      </c>
      <c r="I2304">
        <v>46</v>
      </c>
      <c r="J2304" s="22">
        <v>-46</v>
      </c>
      <c r="R2304" t="s">
        <v>75</v>
      </c>
      <c r="V2304">
        <v>2601242</v>
      </c>
      <c r="W2304" t="s">
        <v>1195</v>
      </c>
      <c r="X2304" t="s">
        <v>169</v>
      </c>
      <c r="Y2304" t="s">
        <v>731</v>
      </c>
      <c r="Z2304" t="s">
        <v>1198</v>
      </c>
      <c r="AG2304" t="s">
        <v>1195</v>
      </c>
      <c r="AH2304" t="s">
        <v>1196</v>
      </c>
      <c r="AI2304" t="s">
        <v>734</v>
      </c>
      <c r="AJ2304">
        <v>877002151</v>
      </c>
      <c r="AN2304">
        <v>260001</v>
      </c>
      <c r="BF2304">
        <f t="shared" si="161"/>
        <v>0</v>
      </c>
      <c r="BG2304" s="22">
        <f t="shared" si="162"/>
        <v>-46</v>
      </c>
      <c r="BH2304" s="61" t="s">
        <v>71</v>
      </c>
      <c r="BI2304" t="e">
        <f>+VLOOKUP(AG2304,Sheet4!A:A,1,FALSE())</f>
        <v>#N/A</v>
      </c>
      <c r="BN2304" s="62">
        <v>-46</v>
      </c>
      <c r="BO2304" t="s">
        <v>1197</v>
      </c>
    </row>
    <row r="2305" spans="1:67" ht="12.75" hidden="1" customHeight="1" x14ac:dyDescent="0.3">
      <c r="A2305" s="60">
        <v>46114</v>
      </c>
      <c r="B2305" t="s">
        <v>74</v>
      </c>
      <c r="F2305" s="63">
        <v>41</v>
      </c>
      <c r="G2305">
        <v>20.5</v>
      </c>
      <c r="H2305">
        <v>21</v>
      </c>
      <c r="I2305">
        <v>21</v>
      </c>
      <c r="J2305" s="22">
        <v>-20</v>
      </c>
      <c r="R2305" t="s">
        <v>75</v>
      </c>
      <c r="V2305">
        <v>2601242</v>
      </c>
      <c r="W2305" t="s">
        <v>1195</v>
      </c>
      <c r="X2305" t="s">
        <v>169</v>
      </c>
      <c r="Y2305" t="s">
        <v>731</v>
      </c>
      <c r="Z2305" t="s">
        <v>1199</v>
      </c>
      <c r="AG2305" t="s">
        <v>1195</v>
      </c>
      <c r="AH2305" t="s">
        <v>1196</v>
      </c>
      <c r="AI2305" t="s">
        <v>734</v>
      </c>
      <c r="AJ2305">
        <v>877002151</v>
      </c>
      <c r="AN2305">
        <v>260001</v>
      </c>
      <c r="BF2305">
        <f t="shared" si="161"/>
        <v>0</v>
      </c>
      <c r="BG2305" s="22">
        <f t="shared" si="162"/>
        <v>-21</v>
      </c>
      <c r="BH2305" s="61" t="s">
        <v>71</v>
      </c>
      <c r="BI2305" t="e">
        <f>+VLOOKUP(AG2305,Sheet4!A:A,1,FALSE())</f>
        <v>#N/A</v>
      </c>
      <c r="BN2305" s="62">
        <v>-20</v>
      </c>
      <c r="BO2305" t="s">
        <v>1197</v>
      </c>
    </row>
    <row r="2306" spans="1:67" ht="12.75" hidden="1" customHeight="1" x14ac:dyDescent="0.3">
      <c r="A2306" s="60">
        <v>46114</v>
      </c>
      <c r="B2306" t="s">
        <v>74</v>
      </c>
      <c r="F2306" s="63">
        <v>164</v>
      </c>
      <c r="G2306">
        <v>82</v>
      </c>
      <c r="H2306">
        <v>83</v>
      </c>
      <c r="I2306">
        <v>83</v>
      </c>
      <c r="J2306" s="22">
        <v>-81</v>
      </c>
      <c r="R2306" t="s">
        <v>75</v>
      </c>
      <c r="V2306">
        <v>2601242</v>
      </c>
      <c r="W2306" t="s">
        <v>1195</v>
      </c>
      <c r="X2306" t="s">
        <v>169</v>
      </c>
      <c r="Y2306" t="s">
        <v>731</v>
      </c>
      <c r="Z2306" t="s">
        <v>1200</v>
      </c>
      <c r="AG2306" t="s">
        <v>1195</v>
      </c>
      <c r="AH2306" t="s">
        <v>1196</v>
      </c>
      <c r="AI2306" t="s">
        <v>734</v>
      </c>
      <c r="AJ2306">
        <v>877002151</v>
      </c>
      <c r="AN2306">
        <v>260001</v>
      </c>
      <c r="BF2306">
        <f t="shared" ref="BF2306:BF2369" si="165">+BC2306+BD2306</f>
        <v>0</v>
      </c>
      <c r="BG2306" s="22">
        <f t="shared" ref="BG2306:BG2369" si="166">+BF2306-I2306</f>
        <v>-83</v>
      </c>
      <c r="BH2306" s="61" t="s">
        <v>71</v>
      </c>
      <c r="BI2306" t="e">
        <f>+VLOOKUP(AG2306,Sheet4!A:A,1,FALSE())</f>
        <v>#N/A</v>
      </c>
      <c r="BN2306" s="62">
        <v>-81</v>
      </c>
      <c r="BO2306" t="s">
        <v>1197</v>
      </c>
    </row>
    <row r="2307" spans="1:67" ht="12.75" hidden="1" customHeight="1" x14ac:dyDescent="0.3">
      <c r="A2307" s="60">
        <v>46114</v>
      </c>
      <c r="B2307" t="s">
        <v>74</v>
      </c>
      <c r="F2307" s="63">
        <v>90</v>
      </c>
      <c r="G2307">
        <v>45</v>
      </c>
      <c r="H2307">
        <v>45</v>
      </c>
      <c r="I2307">
        <v>45</v>
      </c>
      <c r="J2307" s="22">
        <v>-45</v>
      </c>
      <c r="R2307" t="s">
        <v>75</v>
      </c>
      <c r="V2307">
        <v>2601242</v>
      </c>
      <c r="W2307" t="s">
        <v>1195</v>
      </c>
      <c r="X2307" t="s">
        <v>169</v>
      </c>
      <c r="Y2307" t="s">
        <v>731</v>
      </c>
      <c r="Z2307" t="s">
        <v>1201</v>
      </c>
      <c r="AG2307" t="s">
        <v>1195</v>
      </c>
      <c r="AH2307" t="s">
        <v>1196</v>
      </c>
      <c r="AI2307" t="s">
        <v>734</v>
      </c>
      <c r="AJ2307">
        <v>877002151</v>
      </c>
      <c r="AN2307">
        <v>260001</v>
      </c>
      <c r="BF2307">
        <f t="shared" si="165"/>
        <v>0</v>
      </c>
      <c r="BG2307" s="22">
        <f t="shared" si="166"/>
        <v>-45</v>
      </c>
      <c r="BH2307" s="61" t="s">
        <v>71</v>
      </c>
      <c r="BI2307" t="e">
        <f>+VLOOKUP(AG2307,Sheet4!A:A,1,FALSE())</f>
        <v>#N/A</v>
      </c>
      <c r="BN2307" s="62">
        <v>-45</v>
      </c>
      <c r="BO2307" t="s">
        <v>1197</v>
      </c>
    </row>
    <row r="2308" spans="1:67" ht="12.75" hidden="1" customHeight="1" x14ac:dyDescent="0.3">
      <c r="A2308" s="60">
        <v>46114</v>
      </c>
      <c r="B2308" t="s">
        <v>74</v>
      </c>
      <c r="F2308" s="63">
        <v>98</v>
      </c>
      <c r="G2308">
        <v>49</v>
      </c>
      <c r="H2308">
        <v>49</v>
      </c>
      <c r="I2308">
        <v>49</v>
      </c>
      <c r="J2308" s="22">
        <v>-49</v>
      </c>
      <c r="R2308" t="s">
        <v>75</v>
      </c>
      <c r="V2308">
        <v>2601242</v>
      </c>
      <c r="W2308" t="s">
        <v>1195</v>
      </c>
      <c r="X2308" t="s">
        <v>169</v>
      </c>
      <c r="Y2308" t="s">
        <v>731</v>
      </c>
      <c r="Z2308" t="s">
        <v>1202</v>
      </c>
      <c r="AG2308" t="s">
        <v>1195</v>
      </c>
      <c r="AH2308" t="s">
        <v>1196</v>
      </c>
      <c r="AI2308" t="s">
        <v>734</v>
      </c>
      <c r="AJ2308">
        <v>877002151</v>
      </c>
      <c r="AN2308">
        <v>260001</v>
      </c>
      <c r="BF2308">
        <f t="shared" si="165"/>
        <v>0</v>
      </c>
      <c r="BG2308" s="22">
        <f t="shared" si="166"/>
        <v>-49</v>
      </c>
      <c r="BH2308" s="61" t="s">
        <v>71</v>
      </c>
      <c r="BI2308" t="e">
        <f>+VLOOKUP(AG2308,Sheet4!A:A,1,FALSE())</f>
        <v>#N/A</v>
      </c>
      <c r="BN2308" s="62">
        <v>-49</v>
      </c>
      <c r="BO2308" t="s">
        <v>1197</v>
      </c>
    </row>
    <row r="2309" spans="1:67" ht="12.75" hidden="1" customHeight="1" x14ac:dyDescent="0.3">
      <c r="A2309" s="60">
        <v>46114</v>
      </c>
      <c r="B2309" t="s">
        <v>74</v>
      </c>
      <c r="F2309" s="63">
        <v>66</v>
      </c>
      <c r="G2309">
        <v>33</v>
      </c>
      <c r="H2309">
        <v>33</v>
      </c>
      <c r="I2309">
        <v>33</v>
      </c>
      <c r="J2309" s="22">
        <v>-33</v>
      </c>
      <c r="R2309" t="s">
        <v>75</v>
      </c>
      <c r="V2309">
        <v>2601242</v>
      </c>
      <c r="W2309" t="s">
        <v>1195</v>
      </c>
      <c r="X2309" t="s">
        <v>169</v>
      </c>
      <c r="Y2309" t="s">
        <v>731</v>
      </c>
      <c r="Z2309" t="s">
        <v>1203</v>
      </c>
      <c r="AG2309" t="s">
        <v>1195</v>
      </c>
      <c r="AH2309" t="s">
        <v>1196</v>
      </c>
      <c r="AI2309" t="s">
        <v>734</v>
      </c>
      <c r="AJ2309">
        <v>877002151</v>
      </c>
      <c r="AN2309">
        <v>260001</v>
      </c>
      <c r="BF2309">
        <f t="shared" si="165"/>
        <v>0</v>
      </c>
      <c r="BG2309" s="22">
        <f t="shared" si="166"/>
        <v>-33</v>
      </c>
      <c r="BH2309" s="61" t="s">
        <v>71</v>
      </c>
      <c r="BI2309" t="e">
        <f>+VLOOKUP(AG2309,Sheet4!A:A,1,FALSE())</f>
        <v>#N/A</v>
      </c>
      <c r="BN2309" s="62">
        <v>-33</v>
      </c>
      <c r="BO2309" t="s">
        <v>1197</v>
      </c>
    </row>
    <row r="2310" spans="1:67" ht="12.75" hidden="1" customHeight="1" x14ac:dyDescent="0.3">
      <c r="A2310" s="60">
        <v>46114</v>
      </c>
      <c r="B2310" t="s">
        <v>74</v>
      </c>
      <c r="F2310" s="63">
        <v>43</v>
      </c>
      <c r="G2310">
        <v>21.5</v>
      </c>
      <c r="H2310">
        <v>22</v>
      </c>
      <c r="I2310">
        <v>22</v>
      </c>
      <c r="J2310" s="22">
        <v>-21</v>
      </c>
      <c r="R2310" t="s">
        <v>75</v>
      </c>
      <c r="V2310">
        <v>2601242</v>
      </c>
      <c r="W2310" t="s">
        <v>1195</v>
      </c>
      <c r="X2310" t="s">
        <v>169</v>
      </c>
      <c r="Y2310" t="s">
        <v>731</v>
      </c>
      <c r="Z2310" t="s">
        <v>963</v>
      </c>
      <c r="AG2310" t="s">
        <v>1195</v>
      </c>
      <c r="AH2310" t="s">
        <v>1196</v>
      </c>
      <c r="AI2310" t="s">
        <v>734</v>
      </c>
      <c r="AJ2310">
        <v>877002151</v>
      </c>
      <c r="AN2310">
        <v>260001</v>
      </c>
      <c r="BF2310">
        <f t="shared" si="165"/>
        <v>0</v>
      </c>
      <c r="BG2310" s="22">
        <f t="shared" si="166"/>
        <v>-22</v>
      </c>
      <c r="BH2310" s="61" t="s">
        <v>71</v>
      </c>
      <c r="BI2310" t="e">
        <f>+VLOOKUP(AG2310,Sheet4!A:A,1,FALSE())</f>
        <v>#N/A</v>
      </c>
      <c r="BN2310" s="62">
        <v>-21</v>
      </c>
      <c r="BO2310" t="s">
        <v>1197</v>
      </c>
    </row>
    <row r="2311" spans="1:67" ht="12.75" hidden="1" customHeight="1" x14ac:dyDescent="0.3">
      <c r="A2311" s="60">
        <v>46114</v>
      </c>
      <c r="B2311" t="s">
        <v>74</v>
      </c>
      <c r="F2311" s="63">
        <v>118</v>
      </c>
      <c r="G2311">
        <v>59</v>
      </c>
      <c r="H2311">
        <v>60</v>
      </c>
      <c r="I2311">
        <v>60</v>
      </c>
      <c r="J2311" s="22">
        <v>-58</v>
      </c>
      <c r="R2311" t="s">
        <v>75</v>
      </c>
      <c r="V2311">
        <v>2601242</v>
      </c>
      <c r="W2311" t="s">
        <v>1195</v>
      </c>
      <c r="X2311" t="s">
        <v>169</v>
      </c>
      <c r="Y2311" t="s">
        <v>731</v>
      </c>
      <c r="Z2311" t="s">
        <v>1204</v>
      </c>
      <c r="AG2311" t="s">
        <v>1195</v>
      </c>
      <c r="AH2311" t="s">
        <v>1196</v>
      </c>
      <c r="AI2311" t="s">
        <v>734</v>
      </c>
      <c r="AJ2311">
        <v>877002151</v>
      </c>
      <c r="AN2311">
        <v>260001</v>
      </c>
      <c r="BF2311">
        <f t="shared" si="165"/>
        <v>0</v>
      </c>
      <c r="BG2311" s="22">
        <f t="shared" si="166"/>
        <v>-60</v>
      </c>
      <c r="BH2311" s="61" t="s">
        <v>71</v>
      </c>
      <c r="BI2311" t="e">
        <f>+VLOOKUP(AG2311,Sheet4!A:A,1,FALSE())</f>
        <v>#N/A</v>
      </c>
      <c r="BN2311" s="62">
        <v>-58</v>
      </c>
      <c r="BO2311" t="s">
        <v>1197</v>
      </c>
    </row>
    <row r="2312" spans="1:67" ht="12.75" hidden="1" customHeight="1" x14ac:dyDescent="0.3">
      <c r="A2312" s="60">
        <v>46114</v>
      </c>
      <c r="B2312" t="s">
        <v>74</v>
      </c>
      <c r="F2312" s="63">
        <v>100</v>
      </c>
      <c r="G2312">
        <v>50</v>
      </c>
      <c r="H2312">
        <v>51</v>
      </c>
      <c r="I2312">
        <v>51</v>
      </c>
      <c r="J2312" s="22">
        <v>-49</v>
      </c>
      <c r="R2312" t="s">
        <v>75</v>
      </c>
      <c r="V2312">
        <v>2601242</v>
      </c>
      <c r="W2312" t="s">
        <v>1195</v>
      </c>
      <c r="X2312" t="s">
        <v>169</v>
      </c>
      <c r="Y2312" t="s">
        <v>731</v>
      </c>
      <c r="Z2312" t="s">
        <v>1205</v>
      </c>
      <c r="AG2312" t="s">
        <v>1195</v>
      </c>
      <c r="AH2312" t="s">
        <v>1196</v>
      </c>
      <c r="AI2312" t="s">
        <v>734</v>
      </c>
      <c r="AJ2312">
        <v>877002151</v>
      </c>
      <c r="AN2312">
        <v>260001</v>
      </c>
      <c r="BF2312">
        <f t="shared" si="165"/>
        <v>0</v>
      </c>
      <c r="BG2312" s="22">
        <f t="shared" si="166"/>
        <v>-51</v>
      </c>
      <c r="BH2312" s="61" t="s">
        <v>71</v>
      </c>
      <c r="BI2312" t="e">
        <f>+VLOOKUP(AG2312,Sheet4!A:A,1,FALSE())</f>
        <v>#N/A</v>
      </c>
      <c r="BN2312" s="62">
        <v>-49</v>
      </c>
      <c r="BO2312" t="s">
        <v>1197</v>
      </c>
    </row>
    <row r="2313" spans="1:67" ht="12.75" hidden="1" customHeight="1" x14ac:dyDescent="0.3">
      <c r="A2313" s="60">
        <v>46114</v>
      </c>
      <c r="B2313" t="s">
        <v>74</v>
      </c>
      <c r="F2313" s="63">
        <v>58</v>
      </c>
      <c r="G2313">
        <v>29</v>
      </c>
      <c r="H2313">
        <v>29</v>
      </c>
      <c r="I2313">
        <v>29</v>
      </c>
      <c r="J2313" s="22">
        <v>-29</v>
      </c>
      <c r="R2313" t="s">
        <v>75</v>
      </c>
      <c r="V2313">
        <v>2601242</v>
      </c>
      <c r="W2313" t="s">
        <v>1195</v>
      </c>
      <c r="X2313" t="s">
        <v>169</v>
      </c>
      <c r="Y2313" t="s">
        <v>731</v>
      </c>
      <c r="Z2313" t="s">
        <v>1206</v>
      </c>
      <c r="AG2313" t="s">
        <v>1195</v>
      </c>
      <c r="AH2313" t="s">
        <v>1196</v>
      </c>
      <c r="AI2313" t="s">
        <v>734</v>
      </c>
      <c r="AJ2313">
        <v>877002151</v>
      </c>
      <c r="AN2313">
        <v>260001</v>
      </c>
      <c r="BF2313">
        <f t="shared" si="165"/>
        <v>0</v>
      </c>
      <c r="BG2313" s="22">
        <f t="shared" si="166"/>
        <v>-29</v>
      </c>
      <c r="BH2313" s="61" t="s">
        <v>71</v>
      </c>
      <c r="BI2313" t="e">
        <f>+VLOOKUP(AG2313,Sheet4!A:A,1,FALSE())</f>
        <v>#N/A</v>
      </c>
      <c r="BN2313" s="62">
        <v>-29</v>
      </c>
      <c r="BO2313" t="s">
        <v>1197</v>
      </c>
    </row>
    <row r="2314" spans="1:67" ht="12.75" hidden="1" customHeight="1" x14ac:dyDescent="0.3">
      <c r="A2314" s="60">
        <v>46114</v>
      </c>
      <c r="B2314" t="s">
        <v>74</v>
      </c>
      <c r="F2314" s="63">
        <v>74</v>
      </c>
      <c r="G2314">
        <v>37</v>
      </c>
      <c r="H2314">
        <v>37</v>
      </c>
      <c r="I2314">
        <v>37</v>
      </c>
      <c r="J2314" s="22">
        <v>-37</v>
      </c>
      <c r="R2314" t="s">
        <v>75</v>
      </c>
      <c r="V2314">
        <v>2601242</v>
      </c>
      <c r="W2314" t="s">
        <v>1195</v>
      </c>
      <c r="X2314" t="s">
        <v>169</v>
      </c>
      <c r="Y2314" t="s">
        <v>731</v>
      </c>
      <c r="Z2314" t="s">
        <v>1207</v>
      </c>
      <c r="AG2314" t="s">
        <v>1195</v>
      </c>
      <c r="AH2314" t="s">
        <v>1196</v>
      </c>
      <c r="AI2314" t="s">
        <v>734</v>
      </c>
      <c r="AJ2314">
        <v>877002151</v>
      </c>
      <c r="AN2314">
        <v>260001</v>
      </c>
      <c r="BF2314">
        <f t="shared" si="165"/>
        <v>0</v>
      </c>
      <c r="BG2314" s="22">
        <f t="shared" si="166"/>
        <v>-37</v>
      </c>
      <c r="BH2314" s="61" t="s">
        <v>71</v>
      </c>
      <c r="BI2314" t="e">
        <f>+VLOOKUP(AG2314,Sheet4!A:A,1,FALSE())</f>
        <v>#N/A</v>
      </c>
      <c r="BN2314" s="62">
        <v>-37</v>
      </c>
      <c r="BO2314" t="s">
        <v>1197</v>
      </c>
    </row>
    <row r="2315" spans="1:67" ht="12.75" hidden="1" customHeight="1" x14ac:dyDescent="0.3">
      <c r="A2315" s="60">
        <v>46114</v>
      </c>
      <c r="B2315" t="s">
        <v>74</v>
      </c>
      <c r="F2315" s="63">
        <v>126</v>
      </c>
      <c r="G2315">
        <v>63</v>
      </c>
      <c r="H2315">
        <v>64</v>
      </c>
      <c r="I2315">
        <v>64</v>
      </c>
      <c r="J2315" s="22">
        <v>-62</v>
      </c>
      <c r="R2315" t="s">
        <v>75</v>
      </c>
      <c r="V2315">
        <v>2601242</v>
      </c>
      <c r="W2315" t="s">
        <v>1195</v>
      </c>
      <c r="X2315" t="s">
        <v>169</v>
      </c>
      <c r="Y2315" t="s">
        <v>731</v>
      </c>
      <c r="Z2315" t="s">
        <v>1208</v>
      </c>
      <c r="AG2315" t="s">
        <v>1195</v>
      </c>
      <c r="AH2315" t="s">
        <v>1196</v>
      </c>
      <c r="AI2315" t="s">
        <v>734</v>
      </c>
      <c r="AJ2315">
        <v>877002151</v>
      </c>
      <c r="AN2315">
        <v>260001</v>
      </c>
      <c r="BF2315">
        <f t="shared" si="165"/>
        <v>0</v>
      </c>
      <c r="BG2315" s="22">
        <f t="shared" si="166"/>
        <v>-64</v>
      </c>
      <c r="BH2315" s="61" t="s">
        <v>71</v>
      </c>
      <c r="BI2315" t="e">
        <f>+VLOOKUP(AG2315,Sheet4!A:A,1,FALSE())</f>
        <v>#N/A</v>
      </c>
      <c r="BN2315" s="62">
        <v>-62</v>
      </c>
      <c r="BO2315" t="s">
        <v>1197</v>
      </c>
    </row>
    <row r="2316" spans="1:67" ht="12.75" hidden="1" customHeight="1" x14ac:dyDescent="0.3">
      <c r="A2316" s="60">
        <v>46114</v>
      </c>
      <c r="B2316" t="s">
        <v>76</v>
      </c>
      <c r="F2316">
        <v>400</v>
      </c>
      <c r="G2316">
        <v>400</v>
      </c>
      <c r="H2316">
        <v>200</v>
      </c>
      <c r="I2316">
        <v>200</v>
      </c>
      <c r="J2316" s="22">
        <v>-200</v>
      </c>
      <c r="R2316" t="s">
        <v>77</v>
      </c>
      <c r="V2316">
        <v>2601242</v>
      </c>
      <c r="W2316" t="s">
        <v>1195</v>
      </c>
      <c r="X2316" t="s">
        <v>169</v>
      </c>
      <c r="Y2316" t="s">
        <v>731</v>
      </c>
      <c r="Z2316" t="s">
        <v>959</v>
      </c>
      <c r="AG2316" t="s">
        <v>1195</v>
      </c>
      <c r="AH2316" t="s">
        <v>1196</v>
      </c>
      <c r="AI2316" t="s">
        <v>734</v>
      </c>
      <c r="AJ2316">
        <v>877002151</v>
      </c>
      <c r="AN2316">
        <v>260001</v>
      </c>
      <c r="BF2316">
        <f t="shared" si="165"/>
        <v>0</v>
      </c>
      <c r="BG2316" s="22">
        <f t="shared" si="166"/>
        <v>-200</v>
      </c>
      <c r="BH2316" s="61" t="s">
        <v>71</v>
      </c>
      <c r="BI2316" t="e">
        <f>+VLOOKUP(AG2316,Sheet4!A:A,1,FALSE())</f>
        <v>#N/A</v>
      </c>
      <c r="BN2316" s="62">
        <v>-200</v>
      </c>
      <c r="BO2316" t="s">
        <v>1197</v>
      </c>
    </row>
    <row r="2317" spans="1:67" ht="12.75" hidden="1" customHeight="1" x14ac:dyDescent="0.3">
      <c r="A2317" s="60">
        <v>46114</v>
      </c>
      <c r="B2317" t="s">
        <v>76</v>
      </c>
      <c r="F2317">
        <v>1840</v>
      </c>
      <c r="G2317">
        <v>1840</v>
      </c>
      <c r="H2317">
        <v>920</v>
      </c>
      <c r="I2317">
        <v>920</v>
      </c>
      <c r="J2317" s="22">
        <v>-920</v>
      </c>
      <c r="R2317" t="s">
        <v>77</v>
      </c>
      <c r="V2317">
        <v>2601242</v>
      </c>
      <c r="W2317" t="s">
        <v>1195</v>
      </c>
      <c r="X2317" t="s">
        <v>169</v>
      </c>
      <c r="Y2317" t="s">
        <v>731</v>
      </c>
      <c r="Z2317" t="s">
        <v>1198</v>
      </c>
      <c r="AG2317" t="s">
        <v>1195</v>
      </c>
      <c r="AH2317" t="s">
        <v>1196</v>
      </c>
      <c r="AI2317" t="s">
        <v>734</v>
      </c>
      <c r="AJ2317">
        <v>877002151</v>
      </c>
      <c r="AN2317">
        <v>260001</v>
      </c>
      <c r="BF2317">
        <f t="shared" si="165"/>
        <v>0</v>
      </c>
      <c r="BG2317" s="22">
        <f t="shared" si="166"/>
        <v>-920</v>
      </c>
      <c r="BH2317" s="61" t="s">
        <v>71</v>
      </c>
      <c r="BI2317" t="e">
        <f>+VLOOKUP(AG2317,Sheet4!A:A,1,FALSE())</f>
        <v>#N/A</v>
      </c>
      <c r="BN2317" s="62">
        <v>-920</v>
      </c>
      <c r="BO2317" t="s">
        <v>1197</v>
      </c>
    </row>
    <row r="2318" spans="1:67" ht="12.75" hidden="1" customHeight="1" x14ac:dyDescent="0.3">
      <c r="A2318" s="60">
        <v>46114</v>
      </c>
      <c r="B2318" t="s">
        <v>76</v>
      </c>
      <c r="F2318">
        <v>820</v>
      </c>
      <c r="G2318">
        <v>820</v>
      </c>
      <c r="H2318">
        <v>420</v>
      </c>
      <c r="I2318">
        <v>420</v>
      </c>
      <c r="J2318" s="22">
        <v>-400</v>
      </c>
      <c r="R2318" t="s">
        <v>77</v>
      </c>
      <c r="V2318">
        <v>2601242</v>
      </c>
      <c r="W2318" t="s">
        <v>1195</v>
      </c>
      <c r="X2318" t="s">
        <v>169</v>
      </c>
      <c r="Y2318" t="s">
        <v>731</v>
      </c>
      <c r="Z2318" t="s">
        <v>1199</v>
      </c>
      <c r="AG2318" t="s">
        <v>1195</v>
      </c>
      <c r="AH2318" t="s">
        <v>1196</v>
      </c>
      <c r="AI2318" t="s">
        <v>734</v>
      </c>
      <c r="AJ2318">
        <v>877002151</v>
      </c>
      <c r="AN2318">
        <v>260001</v>
      </c>
      <c r="BF2318">
        <f t="shared" si="165"/>
        <v>0</v>
      </c>
      <c r="BG2318" s="22">
        <f t="shared" si="166"/>
        <v>-420</v>
      </c>
      <c r="BH2318" s="61" t="s">
        <v>71</v>
      </c>
      <c r="BI2318" t="e">
        <f>+VLOOKUP(AG2318,Sheet4!A:A,1,FALSE())</f>
        <v>#N/A</v>
      </c>
      <c r="BN2318" s="62">
        <v>-400</v>
      </c>
      <c r="BO2318" t="s">
        <v>1197</v>
      </c>
    </row>
    <row r="2319" spans="1:67" ht="12.75" hidden="1" customHeight="1" x14ac:dyDescent="0.3">
      <c r="A2319" s="60">
        <v>46114</v>
      </c>
      <c r="B2319" t="s">
        <v>76</v>
      </c>
      <c r="F2319">
        <v>3280</v>
      </c>
      <c r="G2319">
        <v>3280</v>
      </c>
      <c r="H2319">
        <v>1660</v>
      </c>
      <c r="I2319">
        <v>1660</v>
      </c>
      <c r="J2319" s="22">
        <v>-1620</v>
      </c>
      <c r="R2319" t="s">
        <v>77</v>
      </c>
      <c r="V2319">
        <v>2601242</v>
      </c>
      <c r="W2319" t="s">
        <v>1195</v>
      </c>
      <c r="X2319" t="s">
        <v>169</v>
      </c>
      <c r="Y2319" t="s">
        <v>731</v>
      </c>
      <c r="Z2319" t="s">
        <v>1200</v>
      </c>
      <c r="AG2319" t="s">
        <v>1195</v>
      </c>
      <c r="AH2319" t="s">
        <v>1196</v>
      </c>
      <c r="AI2319" t="s">
        <v>734</v>
      </c>
      <c r="AJ2319">
        <v>877002151</v>
      </c>
      <c r="AN2319">
        <v>260001</v>
      </c>
      <c r="BF2319">
        <f t="shared" si="165"/>
        <v>0</v>
      </c>
      <c r="BG2319" s="22">
        <f t="shared" si="166"/>
        <v>-1660</v>
      </c>
      <c r="BH2319" s="61" t="s">
        <v>71</v>
      </c>
      <c r="BI2319" t="e">
        <f>+VLOOKUP(AG2319,Sheet4!A:A,1,FALSE())</f>
        <v>#N/A</v>
      </c>
      <c r="BN2319" s="62">
        <v>-1620</v>
      </c>
      <c r="BO2319" t="s">
        <v>1197</v>
      </c>
    </row>
    <row r="2320" spans="1:67" ht="12.75" hidden="1" customHeight="1" x14ac:dyDescent="0.3">
      <c r="A2320" s="60">
        <v>46114</v>
      </c>
      <c r="B2320" t="s">
        <v>76</v>
      </c>
      <c r="F2320">
        <v>1800</v>
      </c>
      <c r="G2320">
        <v>1800</v>
      </c>
      <c r="H2320">
        <v>900</v>
      </c>
      <c r="I2320">
        <v>900</v>
      </c>
      <c r="J2320" s="22">
        <v>-900</v>
      </c>
      <c r="R2320" t="s">
        <v>77</v>
      </c>
      <c r="V2320">
        <v>2601242</v>
      </c>
      <c r="W2320" t="s">
        <v>1195</v>
      </c>
      <c r="X2320" t="s">
        <v>169</v>
      </c>
      <c r="Y2320" t="s">
        <v>731</v>
      </c>
      <c r="Z2320" t="s">
        <v>1201</v>
      </c>
      <c r="AG2320" t="s">
        <v>1195</v>
      </c>
      <c r="AH2320" t="s">
        <v>1196</v>
      </c>
      <c r="AI2320" t="s">
        <v>734</v>
      </c>
      <c r="AJ2320">
        <v>877002151</v>
      </c>
      <c r="AN2320">
        <v>260001</v>
      </c>
      <c r="BF2320">
        <f t="shared" si="165"/>
        <v>0</v>
      </c>
      <c r="BG2320" s="22">
        <f t="shared" si="166"/>
        <v>-900</v>
      </c>
      <c r="BH2320" s="61" t="s">
        <v>71</v>
      </c>
      <c r="BI2320" t="e">
        <f>+VLOOKUP(AG2320,Sheet4!A:A,1,FALSE())</f>
        <v>#N/A</v>
      </c>
      <c r="BN2320" s="62">
        <v>-900</v>
      </c>
      <c r="BO2320" t="s">
        <v>1197</v>
      </c>
    </row>
    <row r="2321" spans="1:67" ht="12.75" hidden="1" customHeight="1" x14ac:dyDescent="0.3">
      <c r="A2321" s="60">
        <v>46114</v>
      </c>
      <c r="B2321" t="s">
        <v>76</v>
      </c>
      <c r="F2321">
        <v>1960</v>
      </c>
      <c r="G2321">
        <v>1960</v>
      </c>
      <c r="H2321">
        <v>980</v>
      </c>
      <c r="I2321">
        <v>980</v>
      </c>
      <c r="J2321" s="22">
        <v>-980</v>
      </c>
      <c r="R2321" t="s">
        <v>77</v>
      </c>
      <c r="V2321">
        <v>2601242</v>
      </c>
      <c r="W2321" t="s">
        <v>1195</v>
      </c>
      <c r="X2321" t="s">
        <v>169</v>
      </c>
      <c r="Y2321" t="s">
        <v>731</v>
      </c>
      <c r="Z2321" t="s">
        <v>1202</v>
      </c>
      <c r="AG2321" t="s">
        <v>1195</v>
      </c>
      <c r="AH2321" t="s">
        <v>1196</v>
      </c>
      <c r="AI2321" t="s">
        <v>734</v>
      </c>
      <c r="AJ2321">
        <v>877002151</v>
      </c>
      <c r="AN2321">
        <v>260001</v>
      </c>
      <c r="BF2321">
        <f t="shared" si="165"/>
        <v>0</v>
      </c>
      <c r="BG2321" s="22">
        <f t="shared" si="166"/>
        <v>-980</v>
      </c>
      <c r="BH2321" s="61" t="s">
        <v>71</v>
      </c>
      <c r="BI2321" t="e">
        <f>+VLOOKUP(AG2321,Sheet4!A:A,1,FALSE())</f>
        <v>#N/A</v>
      </c>
      <c r="BN2321" s="62">
        <v>-980</v>
      </c>
      <c r="BO2321" t="s">
        <v>1197</v>
      </c>
    </row>
    <row r="2322" spans="1:67" ht="12.75" hidden="1" customHeight="1" x14ac:dyDescent="0.3">
      <c r="A2322" s="60">
        <v>46114</v>
      </c>
      <c r="B2322" t="s">
        <v>76</v>
      </c>
      <c r="F2322">
        <v>1320</v>
      </c>
      <c r="G2322">
        <v>1320</v>
      </c>
      <c r="H2322">
        <v>660</v>
      </c>
      <c r="I2322">
        <v>660</v>
      </c>
      <c r="J2322" s="22">
        <v>-660</v>
      </c>
      <c r="R2322" t="s">
        <v>77</v>
      </c>
      <c r="V2322">
        <v>2601242</v>
      </c>
      <c r="W2322" t="s">
        <v>1195</v>
      </c>
      <c r="X2322" t="s">
        <v>169</v>
      </c>
      <c r="Y2322" t="s">
        <v>731</v>
      </c>
      <c r="Z2322" t="s">
        <v>1203</v>
      </c>
      <c r="AG2322" t="s">
        <v>1195</v>
      </c>
      <c r="AH2322" t="s">
        <v>1196</v>
      </c>
      <c r="AI2322" t="s">
        <v>734</v>
      </c>
      <c r="AJ2322">
        <v>877002151</v>
      </c>
      <c r="AN2322">
        <v>260001</v>
      </c>
      <c r="BF2322">
        <f t="shared" si="165"/>
        <v>0</v>
      </c>
      <c r="BG2322" s="22">
        <f t="shared" si="166"/>
        <v>-660</v>
      </c>
      <c r="BH2322" s="61" t="s">
        <v>71</v>
      </c>
      <c r="BI2322" t="e">
        <f>+VLOOKUP(AG2322,Sheet4!A:A,1,FALSE())</f>
        <v>#N/A</v>
      </c>
      <c r="BN2322" s="62">
        <v>-660</v>
      </c>
      <c r="BO2322" t="s">
        <v>1197</v>
      </c>
    </row>
    <row r="2323" spans="1:67" ht="12.75" hidden="1" customHeight="1" x14ac:dyDescent="0.3">
      <c r="A2323" s="60">
        <v>46114</v>
      </c>
      <c r="B2323" t="s">
        <v>76</v>
      </c>
      <c r="F2323">
        <v>860</v>
      </c>
      <c r="G2323">
        <v>860</v>
      </c>
      <c r="H2323">
        <v>440</v>
      </c>
      <c r="I2323">
        <v>440</v>
      </c>
      <c r="J2323" s="22">
        <v>-420</v>
      </c>
      <c r="R2323" t="s">
        <v>77</v>
      </c>
      <c r="V2323">
        <v>2601242</v>
      </c>
      <c r="W2323" t="s">
        <v>1195</v>
      </c>
      <c r="X2323" t="s">
        <v>169</v>
      </c>
      <c r="Y2323" t="s">
        <v>731</v>
      </c>
      <c r="Z2323" t="s">
        <v>963</v>
      </c>
      <c r="AG2323" t="s">
        <v>1195</v>
      </c>
      <c r="AH2323" t="s">
        <v>1196</v>
      </c>
      <c r="AI2323" t="s">
        <v>734</v>
      </c>
      <c r="AJ2323">
        <v>877002151</v>
      </c>
      <c r="AN2323">
        <v>260001</v>
      </c>
      <c r="BF2323">
        <f t="shared" si="165"/>
        <v>0</v>
      </c>
      <c r="BG2323" s="22">
        <f t="shared" si="166"/>
        <v>-440</v>
      </c>
      <c r="BH2323" s="61" t="s">
        <v>71</v>
      </c>
      <c r="BI2323" t="e">
        <f>+VLOOKUP(AG2323,Sheet4!A:A,1,FALSE())</f>
        <v>#N/A</v>
      </c>
      <c r="BN2323" s="62">
        <v>-420</v>
      </c>
      <c r="BO2323" t="s">
        <v>1197</v>
      </c>
    </row>
    <row r="2324" spans="1:67" ht="12.75" hidden="1" customHeight="1" x14ac:dyDescent="0.3">
      <c r="A2324" s="60">
        <v>46114</v>
      </c>
      <c r="B2324" t="s">
        <v>76</v>
      </c>
      <c r="F2324">
        <v>2360</v>
      </c>
      <c r="G2324">
        <v>2360</v>
      </c>
      <c r="H2324">
        <v>1200</v>
      </c>
      <c r="I2324">
        <v>1200</v>
      </c>
      <c r="J2324" s="22">
        <v>-1160</v>
      </c>
      <c r="R2324" t="s">
        <v>77</v>
      </c>
      <c r="V2324">
        <v>2601242</v>
      </c>
      <c r="W2324" t="s">
        <v>1195</v>
      </c>
      <c r="X2324" t="s">
        <v>169</v>
      </c>
      <c r="Y2324" t="s">
        <v>731</v>
      </c>
      <c r="Z2324" t="s">
        <v>1204</v>
      </c>
      <c r="AG2324" t="s">
        <v>1195</v>
      </c>
      <c r="AH2324" t="s">
        <v>1196</v>
      </c>
      <c r="AI2324" t="s">
        <v>734</v>
      </c>
      <c r="AJ2324">
        <v>877002151</v>
      </c>
      <c r="AN2324">
        <v>260001</v>
      </c>
      <c r="BF2324">
        <f t="shared" si="165"/>
        <v>0</v>
      </c>
      <c r="BG2324" s="22">
        <f t="shared" si="166"/>
        <v>-1200</v>
      </c>
      <c r="BH2324" s="61" t="s">
        <v>71</v>
      </c>
      <c r="BI2324" t="e">
        <f>+VLOOKUP(AG2324,Sheet4!A:A,1,FALSE())</f>
        <v>#N/A</v>
      </c>
      <c r="BN2324" s="62">
        <v>-1160</v>
      </c>
      <c r="BO2324" t="s">
        <v>1197</v>
      </c>
    </row>
    <row r="2325" spans="1:67" ht="12.75" hidden="1" customHeight="1" x14ac:dyDescent="0.3">
      <c r="A2325" s="60">
        <v>46114</v>
      </c>
      <c r="B2325" t="s">
        <v>76</v>
      </c>
      <c r="F2325">
        <v>2000</v>
      </c>
      <c r="G2325">
        <v>2000</v>
      </c>
      <c r="H2325">
        <v>1020</v>
      </c>
      <c r="I2325">
        <v>1020</v>
      </c>
      <c r="J2325" s="22">
        <v>-980</v>
      </c>
      <c r="R2325" t="s">
        <v>77</v>
      </c>
      <c r="V2325">
        <v>2601242</v>
      </c>
      <c r="W2325" t="s">
        <v>1195</v>
      </c>
      <c r="X2325" t="s">
        <v>169</v>
      </c>
      <c r="Y2325" t="s">
        <v>731</v>
      </c>
      <c r="Z2325" t="s">
        <v>1205</v>
      </c>
      <c r="AG2325" t="s">
        <v>1195</v>
      </c>
      <c r="AH2325" t="s">
        <v>1196</v>
      </c>
      <c r="AI2325" t="s">
        <v>734</v>
      </c>
      <c r="AJ2325">
        <v>877002151</v>
      </c>
      <c r="AN2325">
        <v>260001</v>
      </c>
      <c r="BF2325">
        <f t="shared" si="165"/>
        <v>0</v>
      </c>
      <c r="BG2325" s="22">
        <f t="shared" si="166"/>
        <v>-1020</v>
      </c>
      <c r="BH2325" s="61" t="s">
        <v>71</v>
      </c>
      <c r="BI2325" t="e">
        <f>+VLOOKUP(AG2325,Sheet4!A:A,1,FALSE())</f>
        <v>#N/A</v>
      </c>
      <c r="BN2325" s="62">
        <v>-980</v>
      </c>
      <c r="BO2325" t="s">
        <v>1197</v>
      </c>
    </row>
    <row r="2326" spans="1:67" ht="12.75" hidden="1" customHeight="1" x14ac:dyDescent="0.3">
      <c r="A2326" s="60">
        <v>46114</v>
      </c>
      <c r="B2326" t="s">
        <v>76</v>
      </c>
      <c r="F2326">
        <v>1160</v>
      </c>
      <c r="G2326">
        <v>1160</v>
      </c>
      <c r="H2326">
        <v>580</v>
      </c>
      <c r="I2326">
        <v>580</v>
      </c>
      <c r="J2326" s="22">
        <v>-580</v>
      </c>
      <c r="R2326" t="s">
        <v>77</v>
      </c>
      <c r="V2326">
        <v>2601242</v>
      </c>
      <c r="W2326" t="s">
        <v>1195</v>
      </c>
      <c r="X2326" t="s">
        <v>169</v>
      </c>
      <c r="Y2326" t="s">
        <v>731</v>
      </c>
      <c r="Z2326" t="s">
        <v>1206</v>
      </c>
      <c r="AG2326" t="s">
        <v>1195</v>
      </c>
      <c r="AH2326" t="s">
        <v>1196</v>
      </c>
      <c r="AI2326" t="s">
        <v>734</v>
      </c>
      <c r="AJ2326">
        <v>877002151</v>
      </c>
      <c r="AN2326">
        <v>260001</v>
      </c>
      <c r="BF2326">
        <f t="shared" si="165"/>
        <v>0</v>
      </c>
      <c r="BG2326" s="22">
        <f t="shared" si="166"/>
        <v>-580</v>
      </c>
      <c r="BH2326" s="61" t="s">
        <v>71</v>
      </c>
      <c r="BI2326" t="e">
        <f>+VLOOKUP(AG2326,Sheet4!A:A,1,FALSE())</f>
        <v>#N/A</v>
      </c>
      <c r="BN2326" s="62">
        <v>-580</v>
      </c>
      <c r="BO2326" t="s">
        <v>1197</v>
      </c>
    </row>
    <row r="2327" spans="1:67" ht="12.75" hidden="1" customHeight="1" x14ac:dyDescent="0.3">
      <c r="A2327" s="60">
        <v>46114</v>
      </c>
      <c r="B2327" t="s">
        <v>76</v>
      </c>
      <c r="F2327">
        <v>1480</v>
      </c>
      <c r="G2327">
        <v>1480</v>
      </c>
      <c r="H2327">
        <v>740</v>
      </c>
      <c r="I2327">
        <v>740</v>
      </c>
      <c r="J2327" s="22">
        <v>-740</v>
      </c>
      <c r="R2327" t="s">
        <v>77</v>
      </c>
      <c r="V2327">
        <v>2601242</v>
      </c>
      <c r="W2327" t="s">
        <v>1195</v>
      </c>
      <c r="X2327" t="s">
        <v>169</v>
      </c>
      <c r="Y2327" t="s">
        <v>731</v>
      </c>
      <c r="Z2327" t="s">
        <v>1207</v>
      </c>
      <c r="AG2327" t="s">
        <v>1195</v>
      </c>
      <c r="AH2327" t="s">
        <v>1196</v>
      </c>
      <c r="AI2327" t="s">
        <v>734</v>
      </c>
      <c r="AJ2327">
        <v>877002151</v>
      </c>
      <c r="AN2327">
        <v>260001</v>
      </c>
      <c r="BF2327">
        <f t="shared" si="165"/>
        <v>0</v>
      </c>
      <c r="BG2327" s="22">
        <f t="shared" si="166"/>
        <v>-740</v>
      </c>
      <c r="BH2327" s="61" t="s">
        <v>71</v>
      </c>
      <c r="BI2327" t="e">
        <f>+VLOOKUP(AG2327,Sheet4!A:A,1,FALSE())</f>
        <v>#N/A</v>
      </c>
      <c r="BN2327" s="62">
        <v>-740</v>
      </c>
      <c r="BO2327" t="s">
        <v>1197</v>
      </c>
    </row>
    <row r="2328" spans="1:67" ht="12.75" hidden="1" customHeight="1" x14ac:dyDescent="0.3">
      <c r="A2328" s="60">
        <v>46114</v>
      </c>
      <c r="B2328" t="s">
        <v>76</v>
      </c>
      <c r="F2328">
        <v>2520</v>
      </c>
      <c r="G2328">
        <v>2520</v>
      </c>
      <c r="H2328">
        <v>1280</v>
      </c>
      <c r="I2328">
        <v>1280</v>
      </c>
      <c r="J2328" s="22">
        <v>-1240</v>
      </c>
      <c r="R2328" t="s">
        <v>77</v>
      </c>
      <c r="V2328">
        <v>2601242</v>
      </c>
      <c r="W2328" t="s">
        <v>1195</v>
      </c>
      <c r="X2328" t="s">
        <v>169</v>
      </c>
      <c r="Y2328" t="s">
        <v>731</v>
      </c>
      <c r="Z2328" t="s">
        <v>1208</v>
      </c>
      <c r="AG2328" t="s">
        <v>1195</v>
      </c>
      <c r="AH2328" t="s">
        <v>1196</v>
      </c>
      <c r="AI2328" t="s">
        <v>734</v>
      </c>
      <c r="AJ2328">
        <v>877002151</v>
      </c>
      <c r="AN2328">
        <v>260001</v>
      </c>
      <c r="BF2328">
        <f t="shared" si="165"/>
        <v>0</v>
      </c>
      <c r="BG2328" s="22">
        <f t="shared" si="166"/>
        <v>-1280</v>
      </c>
      <c r="BH2328" s="61" t="s">
        <v>71</v>
      </c>
      <c r="BI2328" t="e">
        <f>+VLOOKUP(AG2328,Sheet4!A:A,1,FALSE())</f>
        <v>#N/A</v>
      </c>
      <c r="BN2328" s="62">
        <v>-1240</v>
      </c>
      <c r="BO2328" t="s">
        <v>1197</v>
      </c>
    </row>
    <row r="2329" spans="1:67" ht="12.75" hidden="1" customHeight="1" x14ac:dyDescent="0.3">
      <c r="A2329" s="60">
        <v>46114</v>
      </c>
      <c r="B2329" t="s">
        <v>78</v>
      </c>
      <c r="F2329" s="63">
        <v>20</v>
      </c>
      <c r="G2329">
        <v>10</v>
      </c>
      <c r="H2329">
        <v>10</v>
      </c>
      <c r="I2329">
        <v>10</v>
      </c>
      <c r="J2329" s="22">
        <v>-10</v>
      </c>
      <c r="R2329" t="s">
        <v>79</v>
      </c>
      <c r="V2329">
        <v>2601242</v>
      </c>
      <c r="W2329" t="s">
        <v>1195</v>
      </c>
      <c r="X2329" t="s">
        <v>169</v>
      </c>
      <c r="Y2329" t="s">
        <v>731</v>
      </c>
      <c r="Z2329" t="s">
        <v>959</v>
      </c>
      <c r="AG2329" t="s">
        <v>1195</v>
      </c>
      <c r="AH2329" t="s">
        <v>1196</v>
      </c>
      <c r="AI2329" t="s">
        <v>734</v>
      </c>
      <c r="AJ2329">
        <v>877002151</v>
      </c>
      <c r="AN2329">
        <v>260001</v>
      </c>
      <c r="BF2329">
        <f t="shared" si="165"/>
        <v>0</v>
      </c>
      <c r="BG2329" s="22">
        <f t="shared" si="166"/>
        <v>-10</v>
      </c>
      <c r="BH2329" s="61" t="s">
        <v>71</v>
      </c>
      <c r="BI2329" t="e">
        <f>+VLOOKUP(AG2329,Sheet4!A:A,1,FALSE())</f>
        <v>#N/A</v>
      </c>
      <c r="BN2329" s="62">
        <v>-10</v>
      </c>
      <c r="BO2329" t="s">
        <v>1197</v>
      </c>
    </row>
    <row r="2330" spans="1:67" ht="12.75" hidden="1" customHeight="1" x14ac:dyDescent="0.3">
      <c r="A2330" s="60">
        <v>46114</v>
      </c>
      <c r="B2330" t="s">
        <v>78</v>
      </c>
      <c r="F2330" s="63">
        <v>92</v>
      </c>
      <c r="G2330">
        <v>46</v>
      </c>
      <c r="H2330">
        <v>46</v>
      </c>
      <c r="I2330">
        <v>46</v>
      </c>
      <c r="J2330" s="22">
        <v>-46</v>
      </c>
      <c r="R2330" t="s">
        <v>79</v>
      </c>
      <c r="V2330">
        <v>2601242</v>
      </c>
      <c r="W2330" t="s">
        <v>1195</v>
      </c>
      <c r="X2330" t="s">
        <v>169</v>
      </c>
      <c r="Y2330" t="s">
        <v>731</v>
      </c>
      <c r="Z2330" t="s">
        <v>1198</v>
      </c>
      <c r="AG2330" t="s">
        <v>1195</v>
      </c>
      <c r="AH2330" t="s">
        <v>1196</v>
      </c>
      <c r="AI2330" t="s">
        <v>734</v>
      </c>
      <c r="AJ2330">
        <v>877002151</v>
      </c>
      <c r="AN2330">
        <v>260001</v>
      </c>
      <c r="BF2330">
        <f t="shared" si="165"/>
        <v>0</v>
      </c>
      <c r="BG2330" s="22">
        <f t="shared" si="166"/>
        <v>-46</v>
      </c>
      <c r="BH2330" s="61" t="s">
        <v>71</v>
      </c>
      <c r="BI2330" t="e">
        <f>+VLOOKUP(AG2330,Sheet4!A:A,1,FALSE())</f>
        <v>#N/A</v>
      </c>
      <c r="BN2330" s="62">
        <v>-46</v>
      </c>
      <c r="BO2330" t="s">
        <v>1197</v>
      </c>
    </row>
    <row r="2331" spans="1:67" ht="12.75" hidden="1" customHeight="1" x14ac:dyDescent="0.3">
      <c r="A2331" s="60">
        <v>46114</v>
      </c>
      <c r="B2331" t="s">
        <v>78</v>
      </c>
      <c r="F2331" s="63">
        <v>41</v>
      </c>
      <c r="G2331">
        <v>20.5</v>
      </c>
      <c r="H2331">
        <v>21</v>
      </c>
      <c r="I2331">
        <v>21</v>
      </c>
      <c r="J2331" s="22">
        <v>-20</v>
      </c>
      <c r="R2331" t="s">
        <v>79</v>
      </c>
      <c r="V2331">
        <v>2601242</v>
      </c>
      <c r="W2331" t="s">
        <v>1195</v>
      </c>
      <c r="X2331" t="s">
        <v>169</v>
      </c>
      <c r="Y2331" t="s">
        <v>731</v>
      </c>
      <c r="Z2331" t="s">
        <v>1199</v>
      </c>
      <c r="AG2331" t="s">
        <v>1195</v>
      </c>
      <c r="AH2331" t="s">
        <v>1196</v>
      </c>
      <c r="AI2331" t="s">
        <v>734</v>
      </c>
      <c r="AJ2331">
        <v>877002151</v>
      </c>
      <c r="AN2331">
        <v>260001</v>
      </c>
      <c r="BF2331">
        <f t="shared" si="165"/>
        <v>0</v>
      </c>
      <c r="BG2331" s="22">
        <f t="shared" si="166"/>
        <v>-21</v>
      </c>
      <c r="BH2331" s="61" t="s">
        <v>71</v>
      </c>
      <c r="BI2331" t="e">
        <f>+VLOOKUP(AG2331,Sheet4!A:A,1,FALSE())</f>
        <v>#N/A</v>
      </c>
      <c r="BN2331" s="62">
        <v>-20</v>
      </c>
      <c r="BO2331" t="s">
        <v>1197</v>
      </c>
    </row>
    <row r="2332" spans="1:67" ht="12.75" hidden="1" customHeight="1" x14ac:dyDescent="0.3">
      <c r="A2332" s="60">
        <v>46114</v>
      </c>
      <c r="B2332" t="s">
        <v>78</v>
      </c>
      <c r="F2332" s="63">
        <v>164</v>
      </c>
      <c r="G2332">
        <v>82</v>
      </c>
      <c r="H2332">
        <v>83</v>
      </c>
      <c r="I2332">
        <v>83</v>
      </c>
      <c r="J2332" s="22">
        <v>-81</v>
      </c>
      <c r="R2332" t="s">
        <v>79</v>
      </c>
      <c r="V2332">
        <v>2601242</v>
      </c>
      <c r="W2332" t="s">
        <v>1195</v>
      </c>
      <c r="X2332" t="s">
        <v>169</v>
      </c>
      <c r="Y2332" t="s">
        <v>731</v>
      </c>
      <c r="Z2332" t="s">
        <v>1200</v>
      </c>
      <c r="AG2332" t="s">
        <v>1195</v>
      </c>
      <c r="AH2332" t="s">
        <v>1196</v>
      </c>
      <c r="AI2332" t="s">
        <v>734</v>
      </c>
      <c r="AJ2332">
        <v>877002151</v>
      </c>
      <c r="AN2332">
        <v>260001</v>
      </c>
      <c r="BF2332">
        <f t="shared" si="165"/>
        <v>0</v>
      </c>
      <c r="BG2332" s="22">
        <f t="shared" si="166"/>
        <v>-83</v>
      </c>
      <c r="BH2332" s="61" t="s">
        <v>71</v>
      </c>
      <c r="BI2332" t="e">
        <f>+VLOOKUP(AG2332,Sheet4!A:A,1,FALSE())</f>
        <v>#N/A</v>
      </c>
      <c r="BN2332" s="62">
        <v>-81</v>
      </c>
      <c r="BO2332" t="s">
        <v>1197</v>
      </c>
    </row>
    <row r="2333" spans="1:67" ht="12.75" hidden="1" customHeight="1" x14ac:dyDescent="0.3">
      <c r="A2333" s="60">
        <v>46114</v>
      </c>
      <c r="B2333" t="s">
        <v>78</v>
      </c>
      <c r="F2333" s="63">
        <v>90</v>
      </c>
      <c r="G2333">
        <v>45</v>
      </c>
      <c r="H2333">
        <v>45</v>
      </c>
      <c r="I2333">
        <v>45</v>
      </c>
      <c r="J2333" s="22">
        <v>-45</v>
      </c>
      <c r="R2333" t="s">
        <v>79</v>
      </c>
      <c r="V2333">
        <v>2601242</v>
      </c>
      <c r="W2333" t="s">
        <v>1195</v>
      </c>
      <c r="X2333" t="s">
        <v>169</v>
      </c>
      <c r="Y2333" t="s">
        <v>731</v>
      </c>
      <c r="Z2333" t="s">
        <v>1201</v>
      </c>
      <c r="AG2333" t="s">
        <v>1195</v>
      </c>
      <c r="AH2333" t="s">
        <v>1196</v>
      </c>
      <c r="AI2333" t="s">
        <v>734</v>
      </c>
      <c r="AJ2333">
        <v>877002151</v>
      </c>
      <c r="AN2333">
        <v>260001</v>
      </c>
      <c r="BF2333">
        <f t="shared" si="165"/>
        <v>0</v>
      </c>
      <c r="BG2333" s="22">
        <f t="shared" si="166"/>
        <v>-45</v>
      </c>
      <c r="BH2333" s="61" t="s">
        <v>71</v>
      </c>
      <c r="BI2333" t="e">
        <f>+VLOOKUP(AG2333,Sheet4!A:A,1,FALSE())</f>
        <v>#N/A</v>
      </c>
      <c r="BN2333" s="62">
        <v>-45</v>
      </c>
      <c r="BO2333" t="s">
        <v>1197</v>
      </c>
    </row>
    <row r="2334" spans="1:67" ht="12.75" hidden="1" customHeight="1" x14ac:dyDescent="0.3">
      <c r="A2334" s="60">
        <v>46114</v>
      </c>
      <c r="B2334" t="s">
        <v>78</v>
      </c>
      <c r="F2334" s="63">
        <v>98</v>
      </c>
      <c r="G2334">
        <v>49</v>
      </c>
      <c r="H2334">
        <v>49</v>
      </c>
      <c r="I2334">
        <v>49</v>
      </c>
      <c r="J2334" s="22">
        <v>-49</v>
      </c>
      <c r="R2334" t="s">
        <v>79</v>
      </c>
      <c r="V2334">
        <v>2601242</v>
      </c>
      <c r="W2334" t="s">
        <v>1195</v>
      </c>
      <c r="X2334" t="s">
        <v>169</v>
      </c>
      <c r="Y2334" t="s">
        <v>731</v>
      </c>
      <c r="Z2334" t="s">
        <v>1202</v>
      </c>
      <c r="AG2334" t="s">
        <v>1195</v>
      </c>
      <c r="AH2334" t="s">
        <v>1196</v>
      </c>
      <c r="AI2334" t="s">
        <v>734</v>
      </c>
      <c r="AJ2334">
        <v>877002151</v>
      </c>
      <c r="AN2334">
        <v>260001</v>
      </c>
      <c r="BF2334">
        <f t="shared" si="165"/>
        <v>0</v>
      </c>
      <c r="BG2334" s="22">
        <f t="shared" si="166"/>
        <v>-49</v>
      </c>
      <c r="BH2334" s="61" t="s">
        <v>71</v>
      </c>
      <c r="BI2334" t="e">
        <f>+VLOOKUP(AG2334,Sheet4!A:A,1,FALSE())</f>
        <v>#N/A</v>
      </c>
      <c r="BN2334" s="62">
        <v>-49</v>
      </c>
      <c r="BO2334" t="s">
        <v>1197</v>
      </c>
    </row>
    <row r="2335" spans="1:67" ht="12.75" hidden="1" customHeight="1" x14ac:dyDescent="0.3">
      <c r="A2335" s="60">
        <v>46114</v>
      </c>
      <c r="B2335" t="s">
        <v>78</v>
      </c>
      <c r="F2335" s="63">
        <v>66</v>
      </c>
      <c r="G2335">
        <v>33</v>
      </c>
      <c r="H2335">
        <v>33</v>
      </c>
      <c r="I2335">
        <v>33</v>
      </c>
      <c r="J2335" s="22">
        <v>-33</v>
      </c>
      <c r="R2335" t="s">
        <v>79</v>
      </c>
      <c r="V2335">
        <v>2601242</v>
      </c>
      <c r="W2335" t="s">
        <v>1195</v>
      </c>
      <c r="X2335" t="s">
        <v>169</v>
      </c>
      <c r="Y2335" t="s">
        <v>731</v>
      </c>
      <c r="Z2335" t="s">
        <v>1203</v>
      </c>
      <c r="AG2335" t="s">
        <v>1195</v>
      </c>
      <c r="AH2335" t="s">
        <v>1196</v>
      </c>
      <c r="AI2335" t="s">
        <v>734</v>
      </c>
      <c r="AJ2335">
        <v>877002151</v>
      </c>
      <c r="AN2335">
        <v>260001</v>
      </c>
      <c r="BF2335">
        <f t="shared" si="165"/>
        <v>0</v>
      </c>
      <c r="BG2335" s="22">
        <f t="shared" si="166"/>
        <v>-33</v>
      </c>
      <c r="BH2335" s="61" t="s">
        <v>71</v>
      </c>
      <c r="BI2335" t="e">
        <f>+VLOOKUP(AG2335,Sheet4!A:A,1,FALSE())</f>
        <v>#N/A</v>
      </c>
      <c r="BN2335" s="62">
        <v>-33</v>
      </c>
      <c r="BO2335" t="s">
        <v>1197</v>
      </c>
    </row>
    <row r="2336" spans="1:67" ht="12.75" hidden="1" customHeight="1" x14ac:dyDescent="0.3">
      <c r="A2336" s="60">
        <v>46114</v>
      </c>
      <c r="B2336" t="s">
        <v>78</v>
      </c>
      <c r="F2336" s="63">
        <v>43</v>
      </c>
      <c r="G2336">
        <v>21.5</v>
      </c>
      <c r="H2336">
        <v>22</v>
      </c>
      <c r="I2336">
        <v>22</v>
      </c>
      <c r="J2336" s="22">
        <v>-21</v>
      </c>
      <c r="R2336" t="s">
        <v>79</v>
      </c>
      <c r="V2336">
        <v>2601242</v>
      </c>
      <c r="W2336" t="s">
        <v>1195</v>
      </c>
      <c r="X2336" t="s">
        <v>169</v>
      </c>
      <c r="Y2336" t="s">
        <v>731</v>
      </c>
      <c r="Z2336" t="s">
        <v>963</v>
      </c>
      <c r="AG2336" t="s">
        <v>1195</v>
      </c>
      <c r="AH2336" t="s">
        <v>1196</v>
      </c>
      <c r="AI2336" t="s">
        <v>734</v>
      </c>
      <c r="AJ2336">
        <v>877002151</v>
      </c>
      <c r="AN2336">
        <v>260001</v>
      </c>
      <c r="BF2336">
        <f t="shared" si="165"/>
        <v>0</v>
      </c>
      <c r="BG2336" s="22">
        <f t="shared" si="166"/>
        <v>-22</v>
      </c>
      <c r="BH2336" s="61" t="s">
        <v>71</v>
      </c>
      <c r="BI2336" t="e">
        <f>+VLOOKUP(AG2336,Sheet4!A:A,1,FALSE())</f>
        <v>#N/A</v>
      </c>
      <c r="BN2336" s="62">
        <v>-21</v>
      </c>
      <c r="BO2336" t="s">
        <v>1197</v>
      </c>
    </row>
    <row r="2337" spans="1:67" ht="12.75" hidden="1" customHeight="1" x14ac:dyDescent="0.3">
      <c r="A2337" s="60">
        <v>46114</v>
      </c>
      <c r="B2337" t="s">
        <v>78</v>
      </c>
      <c r="F2337" s="63">
        <v>118</v>
      </c>
      <c r="G2337">
        <v>59</v>
      </c>
      <c r="H2337">
        <v>60</v>
      </c>
      <c r="I2337">
        <v>60</v>
      </c>
      <c r="J2337" s="22">
        <v>-58</v>
      </c>
      <c r="R2337" t="s">
        <v>79</v>
      </c>
      <c r="V2337">
        <v>2601242</v>
      </c>
      <c r="W2337" t="s">
        <v>1195</v>
      </c>
      <c r="X2337" t="s">
        <v>169</v>
      </c>
      <c r="Y2337" t="s">
        <v>731</v>
      </c>
      <c r="Z2337" t="s">
        <v>1204</v>
      </c>
      <c r="AG2337" t="s">
        <v>1195</v>
      </c>
      <c r="AH2337" t="s">
        <v>1196</v>
      </c>
      <c r="AI2337" t="s">
        <v>734</v>
      </c>
      <c r="AJ2337">
        <v>877002151</v>
      </c>
      <c r="AN2337">
        <v>260001</v>
      </c>
      <c r="BF2337">
        <f t="shared" si="165"/>
        <v>0</v>
      </c>
      <c r="BG2337" s="22">
        <f t="shared" si="166"/>
        <v>-60</v>
      </c>
      <c r="BH2337" s="61" t="s">
        <v>71</v>
      </c>
      <c r="BI2337" t="e">
        <f>+VLOOKUP(AG2337,Sheet4!A:A,1,FALSE())</f>
        <v>#N/A</v>
      </c>
      <c r="BN2337" s="62">
        <v>-58</v>
      </c>
      <c r="BO2337" t="s">
        <v>1197</v>
      </c>
    </row>
    <row r="2338" spans="1:67" ht="12.75" hidden="1" customHeight="1" x14ac:dyDescent="0.3">
      <c r="A2338" s="60">
        <v>46114</v>
      </c>
      <c r="B2338" t="s">
        <v>78</v>
      </c>
      <c r="F2338" s="63">
        <v>100</v>
      </c>
      <c r="G2338">
        <v>50</v>
      </c>
      <c r="H2338">
        <v>51</v>
      </c>
      <c r="I2338">
        <v>51</v>
      </c>
      <c r="J2338" s="22">
        <v>-49</v>
      </c>
      <c r="R2338" t="s">
        <v>79</v>
      </c>
      <c r="V2338">
        <v>2601242</v>
      </c>
      <c r="W2338" t="s">
        <v>1195</v>
      </c>
      <c r="X2338" t="s">
        <v>169</v>
      </c>
      <c r="Y2338" t="s">
        <v>731</v>
      </c>
      <c r="Z2338" t="s">
        <v>1205</v>
      </c>
      <c r="AG2338" t="s">
        <v>1195</v>
      </c>
      <c r="AH2338" t="s">
        <v>1196</v>
      </c>
      <c r="AI2338" t="s">
        <v>734</v>
      </c>
      <c r="AJ2338">
        <v>877002151</v>
      </c>
      <c r="AN2338">
        <v>260001</v>
      </c>
      <c r="BF2338">
        <f t="shared" si="165"/>
        <v>0</v>
      </c>
      <c r="BG2338" s="22">
        <f t="shared" si="166"/>
        <v>-51</v>
      </c>
      <c r="BH2338" s="61" t="s">
        <v>71</v>
      </c>
      <c r="BI2338" t="e">
        <f>+VLOOKUP(AG2338,Sheet4!A:A,1,FALSE())</f>
        <v>#N/A</v>
      </c>
      <c r="BN2338" s="62">
        <v>-49</v>
      </c>
      <c r="BO2338" t="s">
        <v>1197</v>
      </c>
    </row>
    <row r="2339" spans="1:67" ht="12.75" hidden="1" customHeight="1" x14ac:dyDescent="0.3">
      <c r="A2339" s="60">
        <v>46114</v>
      </c>
      <c r="B2339" t="s">
        <v>78</v>
      </c>
      <c r="F2339" s="63">
        <v>58</v>
      </c>
      <c r="G2339">
        <v>29</v>
      </c>
      <c r="H2339">
        <v>29</v>
      </c>
      <c r="I2339">
        <v>29</v>
      </c>
      <c r="J2339" s="22">
        <v>-29</v>
      </c>
      <c r="R2339" t="s">
        <v>79</v>
      </c>
      <c r="V2339">
        <v>2601242</v>
      </c>
      <c r="W2339" t="s">
        <v>1195</v>
      </c>
      <c r="X2339" t="s">
        <v>169</v>
      </c>
      <c r="Y2339" t="s">
        <v>731</v>
      </c>
      <c r="Z2339" t="s">
        <v>1206</v>
      </c>
      <c r="AG2339" t="s">
        <v>1195</v>
      </c>
      <c r="AH2339" t="s">
        <v>1196</v>
      </c>
      <c r="AI2339" t="s">
        <v>734</v>
      </c>
      <c r="AJ2339">
        <v>877002151</v>
      </c>
      <c r="AN2339">
        <v>260001</v>
      </c>
      <c r="BF2339">
        <f t="shared" si="165"/>
        <v>0</v>
      </c>
      <c r="BG2339" s="22">
        <f t="shared" si="166"/>
        <v>-29</v>
      </c>
      <c r="BH2339" s="61" t="s">
        <v>71</v>
      </c>
      <c r="BI2339" t="e">
        <f>+VLOOKUP(AG2339,Sheet4!A:A,1,FALSE())</f>
        <v>#N/A</v>
      </c>
      <c r="BN2339" s="62">
        <v>-29</v>
      </c>
      <c r="BO2339" t="s">
        <v>1197</v>
      </c>
    </row>
    <row r="2340" spans="1:67" ht="12.75" hidden="1" customHeight="1" x14ac:dyDescent="0.3">
      <c r="A2340" s="60">
        <v>46114</v>
      </c>
      <c r="B2340" t="s">
        <v>78</v>
      </c>
      <c r="F2340" s="63">
        <v>74</v>
      </c>
      <c r="G2340">
        <v>37</v>
      </c>
      <c r="H2340">
        <v>37</v>
      </c>
      <c r="I2340">
        <v>37</v>
      </c>
      <c r="J2340" s="22">
        <v>-37</v>
      </c>
      <c r="R2340" t="s">
        <v>79</v>
      </c>
      <c r="V2340">
        <v>2601242</v>
      </c>
      <c r="W2340" t="s">
        <v>1195</v>
      </c>
      <c r="X2340" t="s">
        <v>169</v>
      </c>
      <c r="Y2340" t="s">
        <v>731</v>
      </c>
      <c r="Z2340" t="s">
        <v>1207</v>
      </c>
      <c r="AG2340" t="s">
        <v>1195</v>
      </c>
      <c r="AH2340" t="s">
        <v>1196</v>
      </c>
      <c r="AI2340" t="s">
        <v>734</v>
      </c>
      <c r="AJ2340">
        <v>877002151</v>
      </c>
      <c r="AN2340">
        <v>260001</v>
      </c>
      <c r="BF2340">
        <f t="shared" si="165"/>
        <v>0</v>
      </c>
      <c r="BG2340" s="22">
        <f t="shared" si="166"/>
        <v>-37</v>
      </c>
      <c r="BH2340" s="61" t="s">
        <v>71</v>
      </c>
      <c r="BI2340" t="e">
        <f>+VLOOKUP(AG2340,Sheet4!A:A,1,FALSE())</f>
        <v>#N/A</v>
      </c>
      <c r="BN2340" s="62">
        <v>-37</v>
      </c>
      <c r="BO2340" t="s">
        <v>1197</v>
      </c>
    </row>
    <row r="2341" spans="1:67" ht="12.75" hidden="1" customHeight="1" x14ac:dyDescent="0.3">
      <c r="A2341" s="60">
        <v>46114</v>
      </c>
      <c r="B2341" t="s">
        <v>78</v>
      </c>
      <c r="F2341" s="63">
        <v>126</v>
      </c>
      <c r="G2341">
        <v>63</v>
      </c>
      <c r="H2341">
        <v>64</v>
      </c>
      <c r="I2341">
        <v>64</v>
      </c>
      <c r="J2341" s="22">
        <v>-62</v>
      </c>
      <c r="R2341" t="s">
        <v>79</v>
      </c>
      <c r="V2341">
        <v>2601242</v>
      </c>
      <c r="W2341" t="s">
        <v>1195</v>
      </c>
      <c r="X2341" t="s">
        <v>169</v>
      </c>
      <c r="Y2341" t="s">
        <v>731</v>
      </c>
      <c r="Z2341" t="s">
        <v>1208</v>
      </c>
      <c r="AG2341" t="s">
        <v>1195</v>
      </c>
      <c r="AH2341" t="s">
        <v>1196</v>
      </c>
      <c r="AI2341" t="s">
        <v>734</v>
      </c>
      <c r="AJ2341">
        <v>877002151</v>
      </c>
      <c r="AN2341">
        <v>260001</v>
      </c>
      <c r="BF2341">
        <f t="shared" si="165"/>
        <v>0</v>
      </c>
      <c r="BG2341" s="22">
        <f t="shared" si="166"/>
        <v>-64</v>
      </c>
      <c r="BH2341" s="61" t="s">
        <v>71</v>
      </c>
      <c r="BI2341" t="e">
        <f>+VLOOKUP(AG2341,Sheet4!A:A,1,FALSE())</f>
        <v>#N/A</v>
      </c>
      <c r="BN2341" s="62">
        <v>-62</v>
      </c>
      <c r="BO2341" t="s">
        <v>1197</v>
      </c>
    </row>
    <row r="2342" spans="1:67" ht="12.75" hidden="1" customHeight="1" x14ac:dyDescent="0.3">
      <c r="A2342" s="60">
        <v>46114</v>
      </c>
      <c r="B2342" t="s">
        <v>80</v>
      </c>
      <c r="F2342">
        <v>250</v>
      </c>
      <c r="G2342">
        <v>250</v>
      </c>
      <c r="H2342">
        <v>125</v>
      </c>
      <c r="I2342">
        <v>125</v>
      </c>
      <c r="J2342" s="22">
        <v>-125</v>
      </c>
      <c r="R2342" t="s">
        <v>81</v>
      </c>
      <c r="V2342">
        <v>2601242</v>
      </c>
      <c r="W2342" t="s">
        <v>1195</v>
      </c>
      <c r="X2342" t="s">
        <v>169</v>
      </c>
      <c r="Y2342" t="s">
        <v>731</v>
      </c>
      <c r="Z2342" t="s">
        <v>959</v>
      </c>
      <c r="AG2342" t="s">
        <v>1195</v>
      </c>
      <c r="AH2342" t="s">
        <v>1196</v>
      </c>
      <c r="AI2342" t="s">
        <v>734</v>
      </c>
      <c r="AJ2342">
        <v>877002151</v>
      </c>
      <c r="AN2342">
        <v>260001</v>
      </c>
      <c r="BE2342" s="64">
        <v>250</v>
      </c>
      <c r="BF2342">
        <f t="shared" si="165"/>
        <v>0</v>
      </c>
      <c r="BG2342" s="22">
        <f t="shared" si="166"/>
        <v>-125</v>
      </c>
      <c r="BH2342" s="66" t="s">
        <v>71</v>
      </c>
      <c r="BI2342" t="e">
        <f>+VLOOKUP(AG2342,Sheet4!A:A,1,FALSE())</f>
        <v>#N/A</v>
      </c>
      <c r="BN2342" s="62">
        <v>-125</v>
      </c>
      <c r="BO2342" t="s">
        <v>1197</v>
      </c>
    </row>
    <row r="2343" spans="1:67" ht="12.75" hidden="1" customHeight="1" x14ac:dyDescent="0.3">
      <c r="A2343" s="60">
        <v>46114</v>
      </c>
      <c r="B2343" t="s">
        <v>80</v>
      </c>
      <c r="F2343">
        <v>1150</v>
      </c>
      <c r="G2343">
        <v>1150</v>
      </c>
      <c r="H2343">
        <v>575</v>
      </c>
      <c r="I2343">
        <v>575</v>
      </c>
      <c r="J2343" s="22">
        <v>-575</v>
      </c>
      <c r="R2343" t="s">
        <v>81</v>
      </c>
      <c r="V2343">
        <v>2601242</v>
      </c>
      <c r="W2343" t="s">
        <v>1195</v>
      </c>
      <c r="X2343" t="s">
        <v>169</v>
      </c>
      <c r="Y2343" t="s">
        <v>731</v>
      </c>
      <c r="Z2343" t="s">
        <v>1198</v>
      </c>
      <c r="AG2343" t="s">
        <v>1195</v>
      </c>
      <c r="AH2343" t="s">
        <v>1196</v>
      </c>
      <c r="AI2343" t="s">
        <v>734</v>
      </c>
      <c r="AJ2343">
        <v>877002151</v>
      </c>
      <c r="AN2343">
        <v>260001</v>
      </c>
      <c r="BE2343" s="64">
        <v>1150</v>
      </c>
      <c r="BF2343">
        <f t="shared" si="165"/>
        <v>0</v>
      </c>
      <c r="BG2343" s="22">
        <f t="shared" si="166"/>
        <v>-575</v>
      </c>
      <c r="BH2343" s="66" t="s">
        <v>71</v>
      </c>
      <c r="BI2343" t="e">
        <f>+VLOOKUP(AG2343,Sheet4!A:A,1,FALSE())</f>
        <v>#N/A</v>
      </c>
      <c r="BN2343" s="62">
        <v>-575</v>
      </c>
      <c r="BO2343" t="s">
        <v>1197</v>
      </c>
    </row>
    <row r="2344" spans="1:67" ht="12.75" hidden="1" customHeight="1" x14ac:dyDescent="0.3">
      <c r="A2344" s="60">
        <v>46114</v>
      </c>
      <c r="B2344" t="s">
        <v>80</v>
      </c>
      <c r="F2344">
        <v>512.5</v>
      </c>
      <c r="G2344">
        <v>512.5</v>
      </c>
      <c r="H2344">
        <v>262.5</v>
      </c>
      <c r="I2344">
        <v>262.5</v>
      </c>
      <c r="J2344" s="22">
        <v>-250</v>
      </c>
      <c r="R2344" t="s">
        <v>81</v>
      </c>
      <c r="V2344">
        <v>2601242</v>
      </c>
      <c r="W2344" t="s">
        <v>1195</v>
      </c>
      <c r="X2344" t="s">
        <v>169</v>
      </c>
      <c r="Y2344" t="s">
        <v>731</v>
      </c>
      <c r="Z2344" t="s">
        <v>1199</v>
      </c>
      <c r="AG2344" t="s">
        <v>1195</v>
      </c>
      <c r="AH2344" t="s">
        <v>1196</v>
      </c>
      <c r="AI2344" t="s">
        <v>734</v>
      </c>
      <c r="AJ2344">
        <v>877002151</v>
      </c>
      <c r="AN2344">
        <v>260001</v>
      </c>
      <c r="BE2344" s="64">
        <v>512</v>
      </c>
      <c r="BF2344">
        <f t="shared" si="165"/>
        <v>0</v>
      </c>
      <c r="BG2344" s="22">
        <f t="shared" si="166"/>
        <v>-262.5</v>
      </c>
      <c r="BH2344" s="66" t="s">
        <v>71</v>
      </c>
      <c r="BI2344" t="e">
        <f>+VLOOKUP(AG2344,Sheet4!A:A,1,FALSE())</f>
        <v>#N/A</v>
      </c>
      <c r="BN2344" s="62">
        <v>-250</v>
      </c>
      <c r="BO2344" t="s">
        <v>1197</v>
      </c>
    </row>
    <row r="2345" spans="1:67" ht="12.75" hidden="1" customHeight="1" x14ac:dyDescent="0.3">
      <c r="A2345" s="60">
        <v>46114</v>
      </c>
      <c r="B2345" t="s">
        <v>80</v>
      </c>
      <c r="F2345">
        <v>2050</v>
      </c>
      <c r="G2345">
        <v>2050</v>
      </c>
      <c r="H2345">
        <v>1037.5</v>
      </c>
      <c r="I2345">
        <v>1037.5</v>
      </c>
      <c r="J2345" s="22">
        <v>-1012.5</v>
      </c>
      <c r="R2345" t="s">
        <v>81</v>
      </c>
      <c r="V2345">
        <v>2601242</v>
      </c>
      <c r="W2345" t="s">
        <v>1195</v>
      </c>
      <c r="X2345" t="s">
        <v>169</v>
      </c>
      <c r="Y2345" t="s">
        <v>731</v>
      </c>
      <c r="Z2345" t="s">
        <v>1200</v>
      </c>
      <c r="AG2345" t="s">
        <v>1195</v>
      </c>
      <c r="AH2345" t="s">
        <v>1196</v>
      </c>
      <c r="AI2345" t="s">
        <v>734</v>
      </c>
      <c r="AJ2345">
        <v>877002151</v>
      </c>
      <c r="AN2345">
        <v>260001</v>
      </c>
      <c r="BE2345" s="64">
        <v>2050</v>
      </c>
      <c r="BF2345">
        <f t="shared" si="165"/>
        <v>0</v>
      </c>
      <c r="BG2345" s="22">
        <f t="shared" si="166"/>
        <v>-1037.5</v>
      </c>
      <c r="BH2345" s="66" t="s">
        <v>71</v>
      </c>
      <c r="BI2345" t="e">
        <f>+VLOOKUP(AG2345,Sheet4!A:A,1,FALSE())</f>
        <v>#N/A</v>
      </c>
      <c r="BN2345" s="62">
        <v>-1012.5</v>
      </c>
      <c r="BO2345" t="s">
        <v>1197</v>
      </c>
    </row>
    <row r="2346" spans="1:67" ht="12.75" hidden="1" customHeight="1" x14ac:dyDescent="0.3">
      <c r="A2346" s="60">
        <v>46114</v>
      </c>
      <c r="B2346" t="s">
        <v>80</v>
      </c>
      <c r="F2346">
        <v>1125</v>
      </c>
      <c r="G2346">
        <v>1125</v>
      </c>
      <c r="H2346">
        <v>562.5</v>
      </c>
      <c r="I2346">
        <v>562.5</v>
      </c>
      <c r="J2346" s="22">
        <v>-562.5</v>
      </c>
      <c r="R2346" t="s">
        <v>81</v>
      </c>
      <c r="V2346">
        <v>2601242</v>
      </c>
      <c r="W2346" t="s">
        <v>1195</v>
      </c>
      <c r="X2346" t="s">
        <v>169</v>
      </c>
      <c r="Y2346" t="s">
        <v>731</v>
      </c>
      <c r="Z2346" t="s">
        <v>1201</v>
      </c>
      <c r="AG2346" t="s">
        <v>1195</v>
      </c>
      <c r="AH2346" t="s">
        <v>1196</v>
      </c>
      <c r="AI2346" t="s">
        <v>734</v>
      </c>
      <c r="AJ2346">
        <v>877002151</v>
      </c>
      <c r="AN2346">
        <v>260001</v>
      </c>
      <c r="BE2346" s="64">
        <v>1125</v>
      </c>
      <c r="BF2346">
        <f t="shared" si="165"/>
        <v>0</v>
      </c>
      <c r="BG2346" s="22">
        <f t="shared" si="166"/>
        <v>-562.5</v>
      </c>
      <c r="BH2346" s="66" t="s">
        <v>71</v>
      </c>
      <c r="BI2346" t="e">
        <f>+VLOOKUP(AG2346,Sheet4!A:A,1,FALSE())</f>
        <v>#N/A</v>
      </c>
      <c r="BN2346" s="62">
        <v>-562.5</v>
      </c>
      <c r="BO2346" t="s">
        <v>1197</v>
      </c>
    </row>
    <row r="2347" spans="1:67" ht="12.75" hidden="1" customHeight="1" x14ac:dyDescent="0.3">
      <c r="A2347" s="60">
        <v>46114</v>
      </c>
      <c r="B2347" t="s">
        <v>80</v>
      </c>
      <c r="F2347">
        <v>1225</v>
      </c>
      <c r="G2347">
        <v>1225</v>
      </c>
      <c r="H2347">
        <v>612.5</v>
      </c>
      <c r="I2347">
        <v>612.5</v>
      </c>
      <c r="J2347" s="22">
        <v>-612.5</v>
      </c>
      <c r="R2347" t="s">
        <v>81</v>
      </c>
      <c r="V2347">
        <v>2601242</v>
      </c>
      <c r="W2347" t="s">
        <v>1195</v>
      </c>
      <c r="X2347" t="s">
        <v>169</v>
      </c>
      <c r="Y2347" t="s">
        <v>731</v>
      </c>
      <c r="Z2347" t="s">
        <v>1202</v>
      </c>
      <c r="AG2347" t="s">
        <v>1195</v>
      </c>
      <c r="AH2347" t="s">
        <v>1196</v>
      </c>
      <c r="AI2347" t="s">
        <v>734</v>
      </c>
      <c r="AJ2347">
        <v>877002151</v>
      </c>
      <c r="AN2347">
        <v>260001</v>
      </c>
      <c r="BE2347" s="64">
        <v>1225</v>
      </c>
      <c r="BF2347">
        <f t="shared" si="165"/>
        <v>0</v>
      </c>
      <c r="BG2347" s="22">
        <f t="shared" si="166"/>
        <v>-612.5</v>
      </c>
      <c r="BH2347" s="66" t="s">
        <v>71</v>
      </c>
      <c r="BI2347" t="e">
        <f>+VLOOKUP(AG2347,Sheet4!A:A,1,FALSE())</f>
        <v>#N/A</v>
      </c>
      <c r="BN2347" s="62">
        <v>-612.5</v>
      </c>
      <c r="BO2347" t="s">
        <v>1197</v>
      </c>
    </row>
    <row r="2348" spans="1:67" ht="12.75" hidden="1" customHeight="1" x14ac:dyDescent="0.3">
      <c r="A2348" s="60">
        <v>46114</v>
      </c>
      <c r="B2348" t="s">
        <v>80</v>
      </c>
      <c r="F2348">
        <v>825</v>
      </c>
      <c r="G2348">
        <v>825</v>
      </c>
      <c r="H2348">
        <v>412.5</v>
      </c>
      <c r="I2348">
        <v>412.5</v>
      </c>
      <c r="J2348" s="22">
        <v>-412.5</v>
      </c>
      <c r="R2348" t="s">
        <v>81</v>
      </c>
      <c r="V2348">
        <v>2601242</v>
      </c>
      <c r="W2348" t="s">
        <v>1195</v>
      </c>
      <c r="X2348" t="s">
        <v>169</v>
      </c>
      <c r="Y2348" t="s">
        <v>731</v>
      </c>
      <c r="Z2348" t="s">
        <v>1203</v>
      </c>
      <c r="AG2348" t="s">
        <v>1195</v>
      </c>
      <c r="AH2348" t="s">
        <v>1196</v>
      </c>
      <c r="AI2348" t="s">
        <v>734</v>
      </c>
      <c r="AJ2348">
        <v>877002151</v>
      </c>
      <c r="AN2348">
        <v>260001</v>
      </c>
      <c r="BE2348" s="64">
        <v>825</v>
      </c>
      <c r="BF2348">
        <f t="shared" si="165"/>
        <v>0</v>
      </c>
      <c r="BG2348" s="22">
        <f t="shared" si="166"/>
        <v>-412.5</v>
      </c>
      <c r="BH2348" s="66" t="s">
        <v>71</v>
      </c>
      <c r="BI2348" t="e">
        <f>+VLOOKUP(AG2348,Sheet4!A:A,1,FALSE())</f>
        <v>#N/A</v>
      </c>
      <c r="BN2348" s="62">
        <v>-412.5</v>
      </c>
      <c r="BO2348" t="s">
        <v>1197</v>
      </c>
    </row>
    <row r="2349" spans="1:67" ht="12.75" hidden="1" customHeight="1" x14ac:dyDescent="0.3">
      <c r="A2349" s="60">
        <v>46114</v>
      </c>
      <c r="B2349" t="s">
        <v>80</v>
      </c>
      <c r="F2349">
        <v>537.5</v>
      </c>
      <c r="G2349">
        <v>537.5</v>
      </c>
      <c r="H2349">
        <v>275</v>
      </c>
      <c r="I2349">
        <v>275</v>
      </c>
      <c r="J2349" s="22">
        <v>-262.5</v>
      </c>
      <c r="R2349" t="s">
        <v>81</v>
      </c>
      <c r="V2349">
        <v>2601242</v>
      </c>
      <c r="W2349" t="s">
        <v>1195</v>
      </c>
      <c r="X2349" t="s">
        <v>169</v>
      </c>
      <c r="Y2349" t="s">
        <v>731</v>
      </c>
      <c r="Z2349" t="s">
        <v>963</v>
      </c>
      <c r="AG2349" t="s">
        <v>1195</v>
      </c>
      <c r="AH2349" t="s">
        <v>1196</v>
      </c>
      <c r="AI2349" t="s">
        <v>734</v>
      </c>
      <c r="AJ2349">
        <v>877002151</v>
      </c>
      <c r="AN2349">
        <v>260001</v>
      </c>
      <c r="BE2349" s="64">
        <v>538</v>
      </c>
      <c r="BF2349">
        <f t="shared" si="165"/>
        <v>0</v>
      </c>
      <c r="BG2349" s="22">
        <f t="shared" si="166"/>
        <v>-275</v>
      </c>
      <c r="BH2349" s="66" t="s">
        <v>71</v>
      </c>
      <c r="BI2349" t="e">
        <f>+VLOOKUP(AG2349,Sheet4!A:A,1,FALSE())</f>
        <v>#N/A</v>
      </c>
      <c r="BN2349" s="62">
        <v>-262.5</v>
      </c>
      <c r="BO2349" t="s">
        <v>1197</v>
      </c>
    </row>
    <row r="2350" spans="1:67" ht="12.75" hidden="1" customHeight="1" x14ac:dyDescent="0.3">
      <c r="A2350" s="60">
        <v>46114</v>
      </c>
      <c r="B2350" t="s">
        <v>80</v>
      </c>
      <c r="F2350">
        <v>1475</v>
      </c>
      <c r="G2350">
        <v>1475</v>
      </c>
      <c r="H2350">
        <v>750</v>
      </c>
      <c r="I2350">
        <v>750</v>
      </c>
      <c r="J2350" s="22">
        <v>-725</v>
      </c>
      <c r="R2350" t="s">
        <v>81</v>
      </c>
      <c r="V2350">
        <v>2601242</v>
      </c>
      <c r="W2350" t="s">
        <v>1195</v>
      </c>
      <c r="X2350" t="s">
        <v>169</v>
      </c>
      <c r="Y2350" t="s">
        <v>731</v>
      </c>
      <c r="Z2350" t="s">
        <v>1204</v>
      </c>
      <c r="AG2350" t="s">
        <v>1195</v>
      </c>
      <c r="AH2350" t="s">
        <v>1196</v>
      </c>
      <c r="AI2350" t="s">
        <v>734</v>
      </c>
      <c r="AJ2350">
        <v>877002151</v>
      </c>
      <c r="AN2350">
        <v>260001</v>
      </c>
      <c r="BE2350" s="64">
        <v>1475</v>
      </c>
      <c r="BF2350">
        <f t="shared" si="165"/>
        <v>0</v>
      </c>
      <c r="BG2350" s="22">
        <f t="shared" si="166"/>
        <v>-750</v>
      </c>
      <c r="BH2350" s="66" t="s">
        <v>71</v>
      </c>
      <c r="BI2350" t="e">
        <f>+VLOOKUP(AG2350,Sheet4!A:A,1,FALSE())</f>
        <v>#N/A</v>
      </c>
      <c r="BN2350" s="62">
        <v>-725</v>
      </c>
      <c r="BO2350" t="s">
        <v>1197</v>
      </c>
    </row>
    <row r="2351" spans="1:67" ht="12.75" hidden="1" customHeight="1" x14ac:dyDescent="0.3">
      <c r="A2351" s="60">
        <v>46114</v>
      </c>
      <c r="B2351" t="s">
        <v>80</v>
      </c>
      <c r="F2351">
        <v>1250</v>
      </c>
      <c r="G2351">
        <v>1250</v>
      </c>
      <c r="H2351">
        <v>637.5</v>
      </c>
      <c r="I2351">
        <v>637.5</v>
      </c>
      <c r="J2351" s="22">
        <v>-612.5</v>
      </c>
      <c r="R2351" t="s">
        <v>81</v>
      </c>
      <c r="V2351">
        <v>2601242</v>
      </c>
      <c r="W2351" t="s">
        <v>1195</v>
      </c>
      <c r="X2351" t="s">
        <v>169</v>
      </c>
      <c r="Y2351" t="s">
        <v>731</v>
      </c>
      <c r="Z2351" t="s">
        <v>1205</v>
      </c>
      <c r="AG2351" t="s">
        <v>1195</v>
      </c>
      <c r="AH2351" t="s">
        <v>1196</v>
      </c>
      <c r="AI2351" t="s">
        <v>734</v>
      </c>
      <c r="AJ2351">
        <v>877002151</v>
      </c>
      <c r="AN2351">
        <v>260001</v>
      </c>
      <c r="BE2351" s="64">
        <v>1250</v>
      </c>
      <c r="BF2351">
        <f t="shared" si="165"/>
        <v>0</v>
      </c>
      <c r="BG2351" s="22">
        <f t="shared" si="166"/>
        <v>-637.5</v>
      </c>
      <c r="BH2351" s="66" t="s">
        <v>71</v>
      </c>
      <c r="BI2351" t="e">
        <f>+VLOOKUP(AG2351,Sheet4!A:A,1,FALSE())</f>
        <v>#N/A</v>
      </c>
      <c r="BN2351" s="62">
        <v>-612.5</v>
      </c>
      <c r="BO2351" t="s">
        <v>1197</v>
      </c>
    </row>
    <row r="2352" spans="1:67" ht="12.75" hidden="1" customHeight="1" x14ac:dyDescent="0.3">
      <c r="A2352" s="60">
        <v>46114</v>
      </c>
      <c r="B2352" t="s">
        <v>80</v>
      </c>
      <c r="F2352">
        <v>725</v>
      </c>
      <c r="G2352">
        <v>725</v>
      </c>
      <c r="H2352">
        <v>362.5</v>
      </c>
      <c r="I2352">
        <v>362.5</v>
      </c>
      <c r="J2352" s="22">
        <v>-362.5</v>
      </c>
      <c r="R2352" t="s">
        <v>81</v>
      </c>
      <c r="V2352">
        <v>2601242</v>
      </c>
      <c r="W2352" t="s">
        <v>1195</v>
      </c>
      <c r="X2352" t="s">
        <v>169</v>
      </c>
      <c r="Y2352" t="s">
        <v>731</v>
      </c>
      <c r="Z2352" t="s">
        <v>1206</v>
      </c>
      <c r="AG2352" t="s">
        <v>1195</v>
      </c>
      <c r="AH2352" t="s">
        <v>1196</v>
      </c>
      <c r="AI2352" t="s">
        <v>734</v>
      </c>
      <c r="AJ2352">
        <v>877002151</v>
      </c>
      <c r="AN2352">
        <v>260001</v>
      </c>
      <c r="BE2352" s="64">
        <v>725</v>
      </c>
      <c r="BF2352">
        <f t="shared" si="165"/>
        <v>0</v>
      </c>
      <c r="BG2352" s="22">
        <f t="shared" si="166"/>
        <v>-362.5</v>
      </c>
      <c r="BH2352" s="66" t="s">
        <v>71</v>
      </c>
      <c r="BI2352" t="e">
        <f>+VLOOKUP(AG2352,Sheet4!A:A,1,FALSE())</f>
        <v>#N/A</v>
      </c>
      <c r="BN2352" s="62">
        <v>-362.5</v>
      </c>
      <c r="BO2352" t="s">
        <v>1197</v>
      </c>
    </row>
    <row r="2353" spans="1:68" ht="12.75" hidden="1" customHeight="1" x14ac:dyDescent="0.3">
      <c r="A2353" s="60">
        <v>46114</v>
      </c>
      <c r="B2353" t="s">
        <v>80</v>
      </c>
      <c r="F2353">
        <v>925</v>
      </c>
      <c r="G2353">
        <v>925</v>
      </c>
      <c r="H2353">
        <v>462.5</v>
      </c>
      <c r="I2353">
        <v>462.5</v>
      </c>
      <c r="J2353" s="22">
        <v>-462.5</v>
      </c>
      <c r="R2353" t="s">
        <v>81</v>
      </c>
      <c r="V2353">
        <v>2601242</v>
      </c>
      <c r="W2353" t="s">
        <v>1195</v>
      </c>
      <c r="X2353" t="s">
        <v>169</v>
      </c>
      <c r="Y2353" t="s">
        <v>731</v>
      </c>
      <c r="Z2353" t="s">
        <v>1207</v>
      </c>
      <c r="AG2353" t="s">
        <v>1195</v>
      </c>
      <c r="AH2353" t="s">
        <v>1196</v>
      </c>
      <c r="AI2353" t="s">
        <v>734</v>
      </c>
      <c r="AJ2353">
        <v>877002151</v>
      </c>
      <c r="AN2353">
        <v>260001</v>
      </c>
      <c r="BE2353" s="64">
        <v>925</v>
      </c>
      <c r="BF2353">
        <f t="shared" si="165"/>
        <v>0</v>
      </c>
      <c r="BG2353" s="22">
        <f t="shared" si="166"/>
        <v>-462.5</v>
      </c>
      <c r="BH2353" s="66" t="s">
        <v>71</v>
      </c>
      <c r="BI2353" t="e">
        <f>+VLOOKUP(AG2353,Sheet4!A:A,1,FALSE())</f>
        <v>#N/A</v>
      </c>
      <c r="BN2353" s="62">
        <v>-462.5</v>
      </c>
      <c r="BO2353" t="s">
        <v>1197</v>
      </c>
    </row>
    <row r="2354" spans="1:68" ht="12.75" hidden="1" customHeight="1" x14ac:dyDescent="0.3">
      <c r="A2354" s="60">
        <v>46114</v>
      </c>
      <c r="B2354" t="s">
        <v>80</v>
      </c>
      <c r="F2354">
        <v>1575</v>
      </c>
      <c r="G2354">
        <v>1575</v>
      </c>
      <c r="H2354">
        <v>800</v>
      </c>
      <c r="I2354">
        <v>800</v>
      </c>
      <c r="J2354" s="22">
        <v>-775</v>
      </c>
      <c r="R2354" t="s">
        <v>81</v>
      </c>
      <c r="V2354">
        <v>2601242</v>
      </c>
      <c r="W2354" t="s">
        <v>1195</v>
      </c>
      <c r="X2354" t="s">
        <v>169</v>
      </c>
      <c r="Y2354" t="s">
        <v>731</v>
      </c>
      <c r="Z2354" t="s">
        <v>1208</v>
      </c>
      <c r="AG2354" t="s">
        <v>1195</v>
      </c>
      <c r="AH2354" t="s">
        <v>1196</v>
      </c>
      <c r="AI2354" t="s">
        <v>734</v>
      </c>
      <c r="AJ2354">
        <v>877002151</v>
      </c>
      <c r="AN2354">
        <v>260001</v>
      </c>
      <c r="BE2354" s="64">
        <v>1575</v>
      </c>
      <c r="BF2354">
        <f t="shared" si="165"/>
        <v>0</v>
      </c>
      <c r="BG2354" s="22">
        <f t="shared" si="166"/>
        <v>-800</v>
      </c>
      <c r="BH2354" s="66" t="s">
        <v>71</v>
      </c>
      <c r="BI2354" t="e">
        <f>+VLOOKUP(AG2354,Sheet4!A:A,1,FALSE())</f>
        <v>#N/A</v>
      </c>
      <c r="BN2354" s="62">
        <v>-775</v>
      </c>
      <c r="BO2354" t="s">
        <v>1197</v>
      </c>
    </row>
    <row r="2355" spans="1:68" ht="12.75" customHeight="1" x14ac:dyDescent="0.3">
      <c r="A2355" s="60">
        <v>46114</v>
      </c>
      <c r="B2355" t="s">
        <v>63</v>
      </c>
      <c r="F2355">
        <v>24960</v>
      </c>
      <c r="G2355">
        <v>24960</v>
      </c>
      <c r="H2355" s="22">
        <f t="shared" ref="H2355:H2368" si="167">+G2355</f>
        <v>24960</v>
      </c>
      <c r="I2355" s="22">
        <f t="shared" ref="I2355:I2368" si="168">+G2355</f>
        <v>24960</v>
      </c>
      <c r="J2355" s="22">
        <f t="shared" ref="J2355:J2368" si="169">I2355-G2355</f>
        <v>0</v>
      </c>
      <c r="K2355" s="22"/>
      <c r="L2355" s="22"/>
      <c r="R2355" t="s">
        <v>64</v>
      </c>
      <c r="V2355">
        <v>2601243</v>
      </c>
      <c r="W2355" t="s">
        <v>1209</v>
      </c>
      <c r="X2355" t="s">
        <v>110</v>
      </c>
      <c r="Y2355" t="s">
        <v>126</v>
      </c>
      <c r="Z2355" t="s">
        <v>1210</v>
      </c>
      <c r="AG2355" t="s">
        <v>1209</v>
      </c>
      <c r="AH2355" t="s">
        <v>1211</v>
      </c>
      <c r="AI2355" t="s">
        <v>129</v>
      </c>
      <c r="AJ2355">
        <v>879095867</v>
      </c>
      <c r="AN2355">
        <v>260001</v>
      </c>
      <c r="BB2355" s="22">
        <v>-24960</v>
      </c>
      <c r="BE2355" s="64">
        <v>24960</v>
      </c>
      <c r="BF2355">
        <f t="shared" si="165"/>
        <v>0</v>
      </c>
      <c r="BG2355" s="22">
        <f t="shared" si="166"/>
        <v>-24960</v>
      </c>
      <c r="BH2355" s="66" t="s">
        <v>71</v>
      </c>
      <c r="BI2355" t="str">
        <f>+VLOOKUP(AG2355,Sheet4!A:A,1,FALSE())</f>
        <v>Helder Zunguze</v>
      </c>
      <c r="BK2355" s="62">
        <f t="shared" ref="BK2355:BK2368" si="170">+G2355-BF2355</f>
        <v>24960</v>
      </c>
      <c r="BN2355" s="62">
        <f t="shared" ref="BN2355:BN2368" si="171">+I2355+-H2355</f>
        <v>0</v>
      </c>
      <c r="BO2355" t="s">
        <v>1212</v>
      </c>
      <c r="BP2355" t="s">
        <v>73</v>
      </c>
    </row>
    <row r="2356" spans="1:68" ht="12.75" hidden="1" customHeight="1" x14ac:dyDescent="0.3">
      <c r="A2356" s="60">
        <v>46114</v>
      </c>
      <c r="B2356" t="s">
        <v>74</v>
      </c>
      <c r="F2356" s="63">
        <v>1664</v>
      </c>
      <c r="G2356">
        <v>832</v>
      </c>
      <c r="H2356" s="22">
        <f t="shared" si="167"/>
        <v>832</v>
      </c>
      <c r="I2356" s="22">
        <f t="shared" si="168"/>
        <v>832</v>
      </c>
      <c r="J2356" s="22">
        <f t="shared" si="169"/>
        <v>0</v>
      </c>
      <c r="K2356" s="22"/>
      <c r="L2356" s="22"/>
      <c r="R2356" t="s">
        <v>75</v>
      </c>
      <c r="V2356">
        <v>2601243</v>
      </c>
      <c r="W2356" t="s">
        <v>1209</v>
      </c>
      <c r="X2356" t="s">
        <v>110</v>
      </c>
      <c r="Y2356" t="s">
        <v>126</v>
      </c>
      <c r="Z2356" t="s">
        <v>1210</v>
      </c>
      <c r="AG2356" t="s">
        <v>1209</v>
      </c>
      <c r="AH2356" t="s">
        <v>1211</v>
      </c>
      <c r="AI2356" t="s">
        <v>129</v>
      </c>
      <c r="AJ2356">
        <v>879095867</v>
      </c>
      <c r="AN2356">
        <v>260001</v>
      </c>
      <c r="BB2356" s="22">
        <v>-1664</v>
      </c>
      <c r="BF2356">
        <f t="shared" si="165"/>
        <v>0</v>
      </c>
      <c r="BG2356" s="22">
        <f t="shared" si="166"/>
        <v>-832</v>
      </c>
      <c r="BH2356" s="61" t="s">
        <v>71</v>
      </c>
      <c r="BI2356" t="str">
        <f>+VLOOKUP(AG2356,Sheet4!A:A,1,FALSE())</f>
        <v>Helder Zunguze</v>
      </c>
      <c r="BK2356" s="62">
        <f t="shared" si="170"/>
        <v>832</v>
      </c>
      <c r="BN2356" s="62">
        <f t="shared" si="171"/>
        <v>0</v>
      </c>
      <c r="BO2356" t="s">
        <v>1212</v>
      </c>
    </row>
    <row r="2357" spans="1:68" ht="12.75" hidden="1" customHeight="1" x14ac:dyDescent="0.3">
      <c r="A2357" s="60">
        <v>46114</v>
      </c>
      <c r="B2357" t="s">
        <v>76</v>
      </c>
      <c r="F2357">
        <v>33280</v>
      </c>
      <c r="G2357">
        <v>33280</v>
      </c>
      <c r="H2357" s="22">
        <f t="shared" si="167"/>
        <v>33280</v>
      </c>
      <c r="I2357" s="22">
        <f t="shared" si="168"/>
        <v>33280</v>
      </c>
      <c r="J2357" s="22">
        <f t="shared" si="169"/>
        <v>0</v>
      </c>
      <c r="K2357" s="22"/>
      <c r="L2357" s="22"/>
      <c r="R2357" t="s">
        <v>77</v>
      </c>
      <c r="V2357">
        <v>2601243</v>
      </c>
      <c r="W2357" t="s">
        <v>1209</v>
      </c>
      <c r="X2357" t="s">
        <v>110</v>
      </c>
      <c r="Y2357" t="s">
        <v>126</v>
      </c>
      <c r="Z2357" t="s">
        <v>1210</v>
      </c>
      <c r="AG2357" t="s">
        <v>1209</v>
      </c>
      <c r="AH2357" t="s">
        <v>1211</v>
      </c>
      <c r="AI2357" t="s">
        <v>129</v>
      </c>
      <c r="AJ2357">
        <v>879095867</v>
      </c>
      <c r="AN2357">
        <v>260001</v>
      </c>
      <c r="BB2357" s="22">
        <v>-33280</v>
      </c>
      <c r="BF2357">
        <f t="shared" si="165"/>
        <v>0</v>
      </c>
      <c r="BG2357" s="22">
        <f t="shared" si="166"/>
        <v>-33280</v>
      </c>
      <c r="BH2357" s="61" t="s">
        <v>71</v>
      </c>
      <c r="BI2357" t="str">
        <f>+VLOOKUP(AG2357,Sheet4!A:A,1,FALSE())</f>
        <v>Helder Zunguze</v>
      </c>
      <c r="BK2357" s="62">
        <f t="shared" si="170"/>
        <v>33280</v>
      </c>
      <c r="BN2357" s="62">
        <f t="shared" si="171"/>
        <v>0</v>
      </c>
      <c r="BO2357" t="s">
        <v>1212</v>
      </c>
    </row>
    <row r="2358" spans="1:68" ht="12.75" hidden="1" customHeight="1" x14ac:dyDescent="0.3">
      <c r="A2358" s="60">
        <v>46114</v>
      </c>
      <c r="B2358" t="s">
        <v>78</v>
      </c>
      <c r="F2358" s="63">
        <v>686</v>
      </c>
      <c r="G2358">
        <v>343</v>
      </c>
      <c r="H2358" s="22">
        <f t="shared" si="167"/>
        <v>343</v>
      </c>
      <c r="I2358" s="22">
        <f t="shared" si="168"/>
        <v>343</v>
      </c>
      <c r="J2358" s="22">
        <f t="shared" si="169"/>
        <v>0</v>
      </c>
      <c r="K2358" s="22"/>
      <c r="L2358" s="22"/>
      <c r="R2358" t="s">
        <v>79</v>
      </c>
      <c r="V2358">
        <v>2601243</v>
      </c>
      <c r="W2358" t="s">
        <v>1209</v>
      </c>
      <c r="X2358" t="s">
        <v>110</v>
      </c>
      <c r="Y2358" t="s">
        <v>126</v>
      </c>
      <c r="Z2358" t="s">
        <v>1210</v>
      </c>
      <c r="AG2358" t="s">
        <v>1209</v>
      </c>
      <c r="AH2358" t="s">
        <v>1211</v>
      </c>
      <c r="AI2358" t="s">
        <v>129</v>
      </c>
      <c r="AJ2358">
        <v>879095867</v>
      </c>
      <c r="AN2358">
        <v>260001</v>
      </c>
      <c r="BB2358" s="22">
        <v>-686</v>
      </c>
      <c r="BF2358">
        <f t="shared" si="165"/>
        <v>0</v>
      </c>
      <c r="BG2358" s="22">
        <f t="shared" si="166"/>
        <v>-343</v>
      </c>
      <c r="BH2358" s="61" t="s">
        <v>71</v>
      </c>
      <c r="BI2358" t="str">
        <f>+VLOOKUP(AG2358,Sheet4!A:A,1,FALSE())</f>
        <v>Helder Zunguze</v>
      </c>
      <c r="BK2358" s="62">
        <f t="shared" si="170"/>
        <v>343</v>
      </c>
      <c r="BN2358" s="62">
        <f t="shared" si="171"/>
        <v>0</v>
      </c>
      <c r="BO2358" t="s">
        <v>1212</v>
      </c>
    </row>
    <row r="2359" spans="1:68" ht="12.75" hidden="1" customHeight="1" x14ac:dyDescent="0.3">
      <c r="A2359" s="60">
        <v>46114</v>
      </c>
      <c r="B2359" t="s">
        <v>80</v>
      </c>
      <c r="F2359">
        <v>8575</v>
      </c>
      <c r="G2359">
        <v>8575</v>
      </c>
      <c r="H2359" s="22">
        <f t="shared" si="167"/>
        <v>8575</v>
      </c>
      <c r="I2359" s="22">
        <f t="shared" si="168"/>
        <v>8575</v>
      </c>
      <c r="J2359" s="22">
        <f t="shared" si="169"/>
        <v>0</v>
      </c>
      <c r="K2359" s="22"/>
      <c r="L2359" s="22"/>
      <c r="R2359" t="s">
        <v>81</v>
      </c>
      <c r="V2359">
        <v>2601243</v>
      </c>
      <c r="W2359" s="69" t="s">
        <v>1209</v>
      </c>
      <c r="X2359" t="s">
        <v>110</v>
      </c>
      <c r="Y2359" t="s">
        <v>126</v>
      </c>
      <c r="Z2359" t="s">
        <v>1210</v>
      </c>
      <c r="AG2359" t="s">
        <v>1209</v>
      </c>
      <c r="AH2359" t="s">
        <v>1211</v>
      </c>
      <c r="AI2359" t="s">
        <v>129</v>
      </c>
      <c r="AJ2359">
        <v>879095867</v>
      </c>
      <c r="AN2359">
        <v>260001</v>
      </c>
      <c r="BB2359" s="22">
        <v>-8575</v>
      </c>
      <c r="BD2359" s="64">
        <v>8575</v>
      </c>
      <c r="BF2359">
        <f t="shared" si="165"/>
        <v>8575</v>
      </c>
      <c r="BG2359" s="22">
        <f t="shared" si="166"/>
        <v>0</v>
      </c>
      <c r="BH2359" s="65" t="s">
        <v>99</v>
      </c>
      <c r="BI2359" t="str">
        <f>+VLOOKUP(AG2359,Sheet4!A:A,1,FALSE())</f>
        <v>Helder Zunguze</v>
      </c>
      <c r="BK2359" s="62">
        <f t="shared" si="170"/>
        <v>0</v>
      </c>
      <c r="BN2359" s="62">
        <f t="shared" si="171"/>
        <v>0</v>
      </c>
      <c r="BO2359" t="s">
        <v>1212</v>
      </c>
    </row>
    <row r="2360" spans="1:68" ht="12.75" hidden="1" customHeight="1" x14ac:dyDescent="0.3">
      <c r="A2360" s="60">
        <v>46114</v>
      </c>
      <c r="B2360" t="s">
        <v>82</v>
      </c>
      <c r="F2360" s="63">
        <v>2934</v>
      </c>
      <c r="G2360">
        <v>1467</v>
      </c>
      <c r="H2360" s="22">
        <f t="shared" si="167"/>
        <v>1467</v>
      </c>
      <c r="I2360" s="22">
        <f t="shared" si="168"/>
        <v>1467</v>
      </c>
      <c r="J2360" s="22">
        <f t="shared" si="169"/>
        <v>0</v>
      </c>
      <c r="K2360" s="22"/>
      <c r="L2360" s="22"/>
      <c r="R2360" t="s">
        <v>83</v>
      </c>
      <c r="V2360">
        <v>2601243</v>
      </c>
      <c r="W2360" t="s">
        <v>1209</v>
      </c>
      <c r="X2360" t="s">
        <v>110</v>
      </c>
      <c r="Y2360" t="s">
        <v>126</v>
      </c>
      <c r="Z2360" t="s">
        <v>1210</v>
      </c>
      <c r="AG2360" t="s">
        <v>1209</v>
      </c>
      <c r="AH2360" t="s">
        <v>1211</v>
      </c>
      <c r="AI2360" t="s">
        <v>129</v>
      </c>
      <c r="AJ2360">
        <v>879095867</v>
      </c>
      <c r="AN2360">
        <v>260001</v>
      </c>
      <c r="BB2360" s="22">
        <v>-2934</v>
      </c>
      <c r="BF2360">
        <f t="shared" si="165"/>
        <v>0</v>
      </c>
      <c r="BG2360" s="22">
        <f t="shared" si="166"/>
        <v>-1467</v>
      </c>
      <c r="BH2360" s="61" t="s">
        <v>71</v>
      </c>
      <c r="BI2360" t="str">
        <f>+VLOOKUP(AG2360,Sheet4!A:A,1,FALSE())</f>
        <v>Helder Zunguze</v>
      </c>
      <c r="BK2360" s="62">
        <f t="shared" si="170"/>
        <v>1467</v>
      </c>
      <c r="BN2360" s="62">
        <f t="shared" si="171"/>
        <v>0</v>
      </c>
      <c r="BO2360" t="s">
        <v>1212</v>
      </c>
    </row>
    <row r="2361" spans="1:68" ht="12.75" hidden="1" customHeight="1" x14ac:dyDescent="0.3">
      <c r="A2361" s="60">
        <v>46114</v>
      </c>
      <c r="B2361" t="s">
        <v>84</v>
      </c>
      <c r="F2361">
        <v>48900</v>
      </c>
      <c r="G2361">
        <v>48900</v>
      </c>
      <c r="H2361" s="22">
        <f t="shared" si="167"/>
        <v>48900</v>
      </c>
      <c r="I2361" s="22">
        <f t="shared" si="168"/>
        <v>48900</v>
      </c>
      <c r="J2361" s="22">
        <f t="shared" si="169"/>
        <v>0</v>
      </c>
      <c r="K2361" s="22"/>
      <c r="L2361" s="22"/>
      <c r="R2361" t="s">
        <v>85</v>
      </c>
      <c r="V2361">
        <v>2601243</v>
      </c>
      <c r="W2361" t="s">
        <v>1209</v>
      </c>
      <c r="X2361" t="s">
        <v>110</v>
      </c>
      <c r="Y2361" t="s">
        <v>126</v>
      </c>
      <c r="Z2361" t="s">
        <v>1210</v>
      </c>
      <c r="AG2361" t="s">
        <v>1209</v>
      </c>
      <c r="AH2361" t="s">
        <v>1211</v>
      </c>
      <c r="AI2361" t="s">
        <v>129</v>
      </c>
      <c r="AJ2361">
        <v>879095867</v>
      </c>
      <c r="AN2361">
        <v>260001</v>
      </c>
      <c r="BB2361" s="22">
        <v>-48900</v>
      </c>
      <c r="BF2361">
        <f t="shared" si="165"/>
        <v>0</v>
      </c>
      <c r="BG2361" s="22">
        <f t="shared" si="166"/>
        <v>-48900</v>
      </c>
      <c r="BH2361" s="61" t="s">
        <v>71</v>
      </c>
      <c r="BI2361" t="str">
        <f>+VLOOKUP(AG2361,Sheet4!A:A,1,FALSE())</f>
        <v>Helder Zunguze</v>
      </c>
      <c r="BK2361" s="62">
        <f t="shared" si="170"/>
        <v>48900</v>
      </c>
      <c r="BN2361" s="62">
        <f t="shared" si="171"/>
        <v>0</v>
      </c>
      <c r="BO2361" t="s">
        <v>1212</v>
      </c>
    </row>
    <row r="2362" spans="1:68" ht="12.75" customHeight="1" x14ac:dyDescent="0.3">
      <c r="A2362" s="60">
        <v>46114</v>
      </c>
      <c r="B2362" t="s">
        <v>63</v>
      </c>
      <c r="F2362">
        <v>1440</v>
      </c>
      <c r="G2362">
        <v>1440</v>
      </c>
      <c r="H2362" s="22">
        <f t="shared" si="167"/>
        <v>1440</v>
      </c>
      <c r="I2362" s="22">
        <f t="shared" si="168"/>
        <v>1440</v>
      </c>
      <c r="J2362" s="22">
        <f t="shared" si="169"/>
        <v>0</v>
      </c>
      <c r="K2362" s="22"/>
      <c r="L2362" s="22"/>
      <c r="R2362" t="s">
        <v>64</v>
      </c>
      <c r="V2362">
        <v>2601244</v>
      </c>
      <c r="W2362" s="69" t="s">
        <v>1213</v>
      </c>
      <c r="X2362" t="s">
        <v>110</v>
      </c>
      <c r="Y2362" t="s">
        <v>347</v>
      </c>
      <c r="Z2362" t="s">
        <v>1055</v>
      </c>
      <c r="AG2362" t="s">
        <v>1213</v>
      </c>
      <c r="AH2362" t="s">
        <v>1214</v>
      </c>
      <c r="AI2362" t="s">
        <v>350</v>
      </c>
      <c r="AJ2362" t="s">
        <v>351</v>
      </c>
      <c r="AN2362">
        <v>260001</v>
      </c>
      <c r="BB2362" s="22">
        <v>-1440</v>
      </c>
      <c r="BD2362" s="64">
        <v>1440</v>
      </c>
      <c r="BF2362">
        <f t="shared" si="165"/>
        <v>1440</v>
      </c>
      <c r="BG2362" s="22">
        <f t="shared" si="166"/>
        <v>0</v>
      </c>
      <c r="BH2362" s="65" t="s">
        <v>99</v>
      </c>
      <c r="BI2362" t="str">
        <f>+VLOOKUP(AG2362,Sheet4!A:A,1,FALSE())</f>
        <v>Helio Joao Manidide Sigauque</v>
      </c>
      <c r="BK2362" s="62">
        <f t="shared" si="170"/>
        <v>0</v>
      </c>
      <c r="BN2362" s="62">
        <f t="shared" si="171"/>
        <v>0</v>
      </c>
      <c r="BO2362" t="s">
        <v>1215</v>
      </c>
      <c r="BP2362" t="s">
        <v>73</v>
      </c>
    </row>
    <row r="2363" spans="1:68" ht="12.75" hidden="1" customHeight="1" x14ac:dyDescent="0.3">
      <c r="A2363" s="60">
        <v>46114</v>
      </c>
      <c r="B2363" t="s">
        <v>74</v>
      </c>
      <c r="F2363" s="63">
        <v>96</v>
      </c>
      <c r="G2363">
        <v>48</v>
      </c>
      <c r="H2363" s="22">
        <f t="shared" si="167"/>
        <v>48</v>
      </c>
      <c r="I2363" s="22">
        <f t="shared" si="168"/>
        <v>48</v>
      </c>
      <c r="J2363" s="22">
        <f t="shared" si="169"/>
        <v>0</v>
      </c>
      <c r="K2363" s="22"/>
      <c r="L2363" s="22"/>
      <c r="R2363" t="s">
        <v>75</v>
      </c>
      <c r="V2363">
        <v>2601244</v>
      </c>
      <c r="W2363" t="s">
        <v>1213</v>
      </c>
      <c r="X2363" t="s">
        <v>110</v>
      </c>
      <c r="Y2363" t="s">
        <v>347</v>
      </c>
      <c r="Z2363" t="s">
        <v>1055</v>
      </c>
      <c r="AG2363" t="s">
        <v>1213</v>
      </c>
      <c r="AH2363" t="s">
        <v>1214</v>
      </c>
      <c r="AI2363" t="s">
        <v>350</v>
      </c>
      <c r="AJ2363" t="s">
        <v>351</v>
      </c>
      <c r="AN2363">
        <v>260001</v>
      </c>
      <c r="BB2363" s="22">
        <v>-96</v>
      </c>
      <c r="BF2363">
        <f t="shared" si="165"/>
        <v>0</v>
      </c>
      <c r="BG2363" s="22">
        <f t="shared" si="166"/>
        <v>-48</v>
      </c>
      <c r="BH2363" s="61" t="s">
        <v>71</v>
      </c>
      <c r="BI2363" t="str">
        <f>+VLOOKUP(AG2363,Sheet4!A:A,1,FALSE())</f>
        <v>Helio Joao Manidide Sigauque</v>
      </c>
      <c r="BK2363" s="62">
        <f t="shared" si="170"/>
        <v>48</v>
      </c>
      <c r="BN2363" s="62">
        <f t="shared" si="171"/>
        <v>0</v>
      </c>
      <c r="BO2363" t="s">
        <v>1215</v>
      </c>
    </row>
    <row r="2364" spans="1:68" ht="12.75" hidden="1" customHeight="1" x14ac:dyDescent="0.3">
      <c r="A2364" s="60">
        <v>46114</v>
      </c>
      <c r="B2364" t="s">
        <v>76</v>
      </c>
      <c r="F2364">
        <v>1920</v>
      </c>
      <c r="G2364">
        <v>1920</v>
      </c>
      <c r="H2364" s="22">
        <f t="shared" si="167"/>
        <v>1920</v>
      </c>
      <c r="I2364" s="22">
        <f t="shared" si="168"/>
        <v>1920</v>
      </c>
      <c r="J2364" s="22">
        <f t="shared" si="169"/>
        <v>0</v>
      </c>
      <c r="K2364" s="22"/>
      <c r="L2364" s="22"/>
      <c r="R2364" t="s">
        <v>77</v>
      </c>
      <c r="V2364">
        <v>2601244</v>
      </c>
      <c r="W2364" t="s">
        <v>1213</v>
      </c>
      <c r="X2364" t="s">
        <v>110</v>
      </c>
      <c r="Y2364" t="s">
        <v>347</v>
      </c>
      <c r="Z2364" t="s">
        <v>1055</v>
      </c>
      <c r="AG2364" t="s">
        <v>1213</v>
      </c>
      <c r="AH2364" t="s">
        <v>1214</v>
      </c>
      <c r="AI2364" t="s">
        <v>350</v>
      </c>
      <c r="AJ2364" t="s">
        <v>351</v>
      </c>
      <c r="AN2364">
        <v>260001</v>
      </c>
      <c r="BB2364" s="22">
        <v>-1920</v>
      </c>
      <c r="BF2364">
        <f t="shared" si="165"/>
        <v>0</v>
      </c>
      <c r="BG2364" s="22">
        <f t="shared" si="166"/>
        <v>-1920</v>
      </c>
      <c r="BH2364" s="61" t="s">
        <v>71</v>
      </c>
      <c r="BI2364" t="str">
        <f>+VLOOKUP(AG2364,Sheet4!A:A,1,FALSE())</f>
        <v>Helio Joao Manidide Sigauque</v>
      </c>
      <c r="BK2364" s="62">
        <f t="shared" si="170"/>
        <v>1920</v>
      </c>
      <c r="BN2364" s="62">
        <f t="shared" si="171"/>
        <v>0</v>
      </c>
      <c r="BO2364" t="s">
        <v>1215</v>
      </c>
    </row>
    <row r="2365" spans="1:68" ht="12.75" hidden="1" customHeight="1" x14ac:dyDescent="0.3">
      <c r="A2365" s="60">
        <v>46114</v>
      </c>
      <c r="B2365" t="s">
        <v>78</v>
      </c>
      <c r="F2365" s="63">
        <v>7</v>
      </c>
      <c r="G2365">
        <v>3.5</v>
      </c>
      <c r="H2365" s="22">
        <f t="shared" si="167"/>
        <v>3.5</v>
      </c>
      <c r="I2365" s="22">
        <f t="shared" si="168"/>
        <v>3.5</v>
      </c>
      <c r="J2365" s="22">
        <f t="shared" si="169"/>
        <v>0</v>
      </c>
      <c r="K2365" s="22"/>
      <c r="L2365" s="22"/>
      <c r="R2365" t="s">
        <v>79</v>
      </c>
      <c r="V2365">
        <v>2601244</v>
      </c>
      <c r="W2365" t="s">
        <v>1213</v>
      </c>
      <c r="X2365" t="s">
        <v>110</v>
      </c>
      <c r="Y2365" t="s">
        <v>347</v>
      </c>
      <c r="Z2365" t="s">
        <v>1055</v>
      </c>
      <c r="AG2365" t="s">
        <v>1213</v>
      </c>
      <c r="AH2365" t="s">
        <v>1214</v>
      </c>
      <c r="AI2365" t="s">
        <v>350</v>
      </c>
      <c r="AJ2365" t="s">
        <v>351</v>
      </c>
      <c r="AN2365">
        <v>260001</v>
      </c>
      <c r="BB2365" s="22">
        <v>-7</v>
      </c>
      <c r="BF2365">
        <f t="shared" si="165"/>
        <v>0</v>
      </c>
      <c r="BG2365" s="22">
        <f t="shared" si="166"/>
        <v>-3.5</v>
      </c>
      <c r="BH2365" s="61" t="s">
        <v>71</v>
      </c>
      <c r="BI2365" t="str">
        <f>+VLOOKUP(AG2365,Sheet4!A:A,1,FALSE())</f>
        <v>Helio Joao Manidide Sigauque</v>
      </c>
      <c r="BK2365" s="62">
        <f t="shared" si="170"/>
        <v>3.5</v>
      </c>
      <c r="BN2365" s="62">
        <f t="shared" si="171"/>
        <v>0</v>
      </c>
      <c r="BO2365" t="s">
        <v>1215</v>
      </c>
    </row>
    <row r="2366" spans="1:68" ht="12.75" hidden="1" customHeight="1" x14ac:dyDescent="0.3">
      <c r="A2366" s="60">
        <v>46114</v>
      </c>
      <c r="B2366" t="s">
        <v>80</v>
      </c>
      <c r="F2366">
        <v>87.5</v>
      </c>
      <c r="G2366">
        <v>87.5</v>
      </c>
      <c r="H2366" s="22">
        <f t="shared" si="167"/>
        <v>87.5</v>
      </c>
      <c r="I2366" s="22">
        <f t="shared" si="168"/>
        <v>87.5</v>
      </c>
      <c r="J2366" s="22">
        <f t="shared" si="169"/>
        <v>0</v>
      </c>
      <c r="K2366" s="22"/>
      <c r="L2366" s="22"/>
      <c r="R2366" t="s">
        <v>81</v>
      </c>
      <c r="V2366">
        <v>2601244</v>
      </c>
      <c r="W2366" t="s">
        <v>1213</v>
      </c>
      <c r="X2366" t="s">
        <v>110</v>
      </c>
      <c r="Y2366" t="s">
        <v>347</v>
      </c>
      <c r="Z2366" t="s">
        <v>1055</v>
      </c>
      <c r="AG2366" t="s">
        <v>1213</v>
      </c>
      <c r="AH2366" t="s">
        <v>1214</v>
      </c>
      <c r="AI2366" t="s">
        <v>350</v>
      </c>
      <c r="AJ2366" t="s">
        <v>351</v>
      </c>
      <c r="AN2366">
        <v>260001</v>
      </c>
      <c r="BB2366" s="22">
        <v>-87.5</v>
      </c>
      <c r="BE2366" s="64">
        <v>88</v>
      </c>
      <c r="BF2366">
        <f t="shared" si="165"/>
        <v>0</v>
      </c>
      <c r="BG2366" s="22">
        <f t="shared" si="166"/>
        <v>-87.5</v>
      </c>
      <c r="BH2366" s="66" t="s">
        <v>71</v>
      </c>
      <c r="BI2366" t="str">
        <f>+VLOOKUP(AG2366,Sheet4!A:A,1,FALSE())</f>
        <v>Helio Joao Manidide Sigauque</v>
      </c>
      <c r="BK2366" s="62">
        <f t="shared" si="170"/>
        <v>87.5</v>
      </c>
      <c r="BN2366" s="62">
        <f t="shared" si="171"/>
        <v>0</v>
      </c>
      <c r="BO2366" t="s">
        <v>1215</v>
      </c>
    </row>
    <row r="2367" spans="1:68" ht="12.75" hidden="1" customHeight="1" x14ac:dyDescent="0.3">
      <c r="A2367" s="60">
        <v>46114</v>
      </c>
      <c r="B2367" t="s">
        <v>82</v>
      </c>
      <c r="F2367" s="63">
        <v>267</v>
      </c>
      <c r="G2367">
        <v>133.5</v>
      </c>
      <c r="H2367" s="22">
        <f t="shared" si="167"/>
        <v>133.5</v>
      </c>
      <c r="I2367" s="22">
        <f t="shared" si="168"/>
        <v>133.5</v>
      </c>
      <c r="J2367" s="22">
        <f t="shared" si="169"/>
        <v>0</v>
      </c>
      <c r="K2367" s="22"/>
      <c r="L2367" s="22"/>
      <c r="R2367" t="s">
        <v>83</v>
      </c>
      <c r="V2367">
        <v>2601244</v>
      </c>
      <c r="W2367" t="s">
        <v>1213</v>
      </c>
      <c r="X2367" t="s">
        <v>110</v>
      </c>
      <c r="Y2367" t="s">
        <v>347</v>
      </c>
      <c r="Z2367" t="s">
        <v>1055</v>
      </c>
      <c r="AG2367" t="s">
        <v>1213</v>
      </c>
      <c r="AH2367" t="s">
        <v>1214</v>
      </c>
      <c r="AI2367" t="s">
        <v>350</v>
      </c>
      <c r="AJ2367" t="s">
        <v>351</v>
      </c>
      <c r="AN2367">
        <v>260001</v>
      </c>
      <c r="BB2367" s="22">
        <v>-267</v>
      </c>
      <c r="BF2367">
        <f t="shared" si="165"/>
        <v>0</v>
      </c>
      <c r="BG2367" s="22">
        <f t="shared" si="166"/>
        <v>-133.5</v>
      </c>
      <c r="BH2367" s="61" t="s">
        <v>71</v>
      </c>
      <c r="BI2367" t="str">
        <f>+VLOOKUP(AG2367,Sheet4!A:A,1,FALSE())</f>
        <v>Helio Joao Manidide Sigauque</v>
      </c>
      <c r="BK2367" s="62">
        <f t="shared" si="170"/>
        <v>133.5</v>
      </c>
      <c r="BN2367" s="62">
        <f t="shared" si="171"/>
        <v>0</v>
      </c>
      <c r="BO2367" t="s">
        <v>1215</v>
      </c>
    </row>
    <row r="2368" spans="1:68" ht="12.75" hidden="1" customHeight="1" x14ac:dyDescent="0.3">
      <c r="A2368" s="60">
        <v>46114</v>
      </c>
      <c r="B2368" t="s">
        <v>84</v>
      </c>
      <c r="F2368">
        <v>4450</v>
      </c>
      <c r="G2368">
        <v>4450</v>
      </c>
      <c r="H2368" s="22">
        <f t="shared" si="167"/>
        <v>4450</v>
      </c>
      <c r="I2368" s="22">
        <f t="shared" si="168"/>
        <v>4450</v>
      </c>
      <c r="J2368" s="22">
        <f t="shared" si="169"/>
        <v>0</v>
      </c>
      <c r="K2368" s="22"/>
      <c r="L2368" s="22"/>
      <c r="R2368" t="s">
        <v>85</v>
      </c>
      <c r="V2368">
        <v>2601244</v>
      </c>
      <c r="W2368" t="s">
        <v>1213</v>
      </c>
      <c r="X2368" t="s">
        <v>110</v>
      </c>
      <c r="Y2368" t="s">
        <v>347</v>
      </c>
      <c r="Z2368" t="s">
        <v>1055</v>
      </c>
      <c r="AG2368" t="s">
        <v>1213</v>
      </c>
      <c r="AH2368" t="s">
        <v>1214</v>
      </c>
      <c r="AI2368" t="s">
        <v>350</v>
      </c>
      <c r="AJ2368" t="s">
        <v>351</v>
      </c>
      <c r="AN2368">
        <v>260001</v>
      </c>
      <c r="BB2368" s="22">
        <v>-4450</v>
      </c>
      <c r="BF2368">
        <f t="shared" si="165"/>
        <v>0</v>
      </c>
      <c r="BG2368" s="22">
        <f t="shared" si="166"/>
        <v>-4450</v>
      </c>
      <c r="BH2368" s="61" t="s">
        <v>71</v>
      </c>
      <c r="BI2368" t="str">
        <f>+VLOOKUP(AG2368,Sheet4!A:A,1,FALSE())</f>
        <v>Helio Joao Manidide Sigauque</v>
      </c>
      <c r="BK2368" s="62">
        <f t="shared" si="170"/>
        <v>4450</v>
      </c>
      <c r="BN2368" s="62">
        <f t="shared" si="171"/>
        <v>0</v>
      </c>
      <c r="BO2368" t="s">
        <v>1215</v>
      </c>
    </row>
    <row r="2369" spans="1:68" ht="12.75" customHeight="1" x14ac:dyDescent="0.3">
      <c r="A2369" s="60">
        <v>46114</v>
      </c>
      <c r="B2369" t="s">
        <v>63</v>
      </c>
      <c r="F2369">
        <v>195</v>
      </c>
      <c r="G2369">
        <v>195</v>
      </c>
      <c r="H2369">
        <v>90</v>
      </c>
      <c r="I2369">
        <v>90</v>
      </c>
      <c r="J2369" s="22">
        <v>-105</v>
      </c>
      <c r="R2369" t="s">
        <v>64</v>
      </c>
      <c r="V2369">
        <v>2601245</v>
      </c>
      <c r="W2369" t="s">
        <v>1216</v>
      </c>
      <c r="X2369" t="s">
        <v>169</v>
      </c>
      <c r="Y2369" t="s">
        <v>262</v>
      </c>
      <c r="Z2369" t="s">
        <v>1217</v>
      </c>
      <c r="AG2369" t="s">
        <v>1216</v>
      </c>
      <c r="AH2369" t="s">
        <v>1218</v>
      </c>
      <c r="AI2369" t="s">
        <v>265</v>
      </c>
      <c r="AJ2369">
        <v>878875733</v>
      </c>
      <c r="AN2369">
        <v>260001</v>
      </c>
      <c r="BF2369">
        <f t="shared" si="165"/>
        <v>0</v>
      </c>
      <c r="BG2369" s="22">
        <f t="shared" si="166"/>
        <v>-90</v>
      </c>
      <c r="BH2369" s="61" t="s">
        <v>71</v>
      </c>
      <c r="BI2369" t="e">
        <f>+VLOOKUP(AG2369,Sheet4!A:A,1,FALSE())</f>
        <v>#N/A</v>
      </c>
      <c r="BN2369" s="62">
        <v>-105</v>
      </c>
      <c r="BO2369" t="s">
        <v>1219</v>
      </c>
      <c r="BP2369" t="s">
        <v>101</v>
      </c>
    </row>
    <row r="2370" spans="1:68" ht="12.75" customHeight="1" x14ac:dyDescent="0.3">
      <c r="A2370" s="60">
        <v>46114</v>
      </c>
      <c r="B2370" t="s">
        <v>63</v>
      </c>
      <c r="F2370">
        <v>360</v>
      </c>
      <c r="G2370">
        <v>360</v>
      </c>
      <c r="H2370">
        <v>150</v>
      </c>
      <c r="I2370">
        <v>150</v>
      </c>
      <c r="J2370" s="22">
        <v>-210</v>
      </c>
      <c r="R2370" t="s">
        <v>64</v>
      </c>
      <c r="V2370">
        <v>2601245</v>
      </c>
      <c r="W2370" t="s">
        <v>1216</v>
      </c>
      <c r="X2370" t="s">
        <v>169</v>
      </c>
      <c r="Y2370" t="s">
        <v>262</v>
      </c>
      <c r="Z2370" t="s">
        <v>1220</v>
      </c>
      <c r="AG2370" t="s">
        <v>1216</v>
      </c>
      <c r="AH2370" t="s">
        <v>1218</v>
      </c>
      <c r="AI2370" t="s">
        <v>265</v>
      </c>
      <c r="AJ2370">
        <v>878875733</v>
      </c>
      <c r="AN2370">
        <v>260001</v>
      </c>
      <c r="BF2370">
        <f t="shared" ref="BF2370:BF2433" si="172">+BC2370+BD2370</f>
        <v>0</v>
      </c>
      <c r="BG2370" s="22">
        <f t="shared" ref="BG2370:BG2433" si="173">+BF2370-I2370</f>
        <v>-150</v>
      </c>
      <c r="BH2370" s="61" t="s">
        <v>71</v>
      </c>
      <c r="BI2370" t="e">
        <f>+VLOOKUP(AG2370,Sheet4!A:A,1,FALSE())</f>
        <v>#N/A</v>
      </c>
      <c r="BN2370" s="62">
        <v>-210</v>
      </c>
      <c r="BO2370" t="s">
        <v>1219</v>
      </c>
      <c r="BP2370" t="s">
        <v>101</v>
      </c>
    </row>
    <row r="2371" spans="1:68" ht="12.75" hidden="1" customHeight="1" x14ac:dyDescent="0.3">
      <c r="A2371" s="60">
        <v>46114</v>
      </c>
      <c r="B2371" t="s">
        <v>74</v>
      </c>
      <c r="F2371" s="63">
        <v>13</v>
      </c>
      <c r="G2371">
        <v>6.5</v>
      </c>
      <c r="H2371">
        <v>6</v>
      </c>
      <c r="I2371">
        <v>6</v>
      </c>
      <c r="J2371" s="22">
        <v>-7</v>
      </c>
      <c r="R2371" t="s">
        <v>75</v>
      </c>
      <c r="V2371">
        <v>2601245</v>
      </c>
      <c r="W2371" t="s">
        <v>1216</v>
      </c>
      <c r="X2371" t="s">
        <v>169</v>
      </c>
      <c r="Y2371" t="s">
        <v>262</v>
      </c>
      <c r="Z2371" t="s">
        <v>1217</v>
      </c>
      <c r="AG2371" t="s">
        <v>1216</v>
      </c>
      <c r="AH2371" t="s">
        <v>1218</v>
      </c>
      <c r="AI2371" t="s">
        <v>265</v>
      </c>
      <c r="AJ2371">
        <v>878875733</v>
      </c>
      <c r="AN2371">
        <v>260001</v>
      </c>
      <c r="BF2371">
        <f t="shared" si="172"/>
        <v>0</v>
      </c>
      <c r="BG2371" s="22">
        <f t="shared" si="173"/>
        <v>-6</v>
      </c>
      <c r="BH2371" s="61" t="s">
        <v>71</v>
      </c>
      <c r="BI2371" t="e">
        <f>+VLOOKUP(AG2371,Sheet4!A:A,1,FALSE())</f>
        <v>#N/A</v>
      </c>
      <c r="BN2371" s="62">
        <v>-7</v>
      </c>
      <c r="BO2371" t="s">
        <v>1219</v>
      </c>
    </row>
    <row r="2372" spans="1:68" ht="12.75" hidden="1" customHeight="1" x14ac:dyDescent="0.3">
      <c r="A2372" s="60">
        <v>46114</v>
      </c>
      <c r="B2372" t="s">
        <v>74</v>
      </c>
      <c r="F2372" s="63">
        <v>24</v>
      </c>
      <c r="G2372">
        <v>12</v>
      </c>
      <c r="H2372">
        <v>10</v>
      </c>
      <c r="I2372">
        <v>10</v>
      </c>
      <c r="J2372" s="22">
        <v>-14</v>
      </c>
      <c r="R2372" t="s">
        <v>75</v>
      </c>
      <c r="V2372">
        <v>2601245</v>
      </c>
      <c r="W2372" t="s">
        <v>1216</v>
      </c>
      <c r="X2372" t="s">
        <v>169</v>
      </c>
      <c r="Y2372" t="s">
        <v>262</v>
      </c>
      <c r="Z2372" t="s">
        <v>1220</v>
      </c>
      <c r="AG2372" t="s">
        <v>1216</v>
      </c>
      <c r="AH2372" t="s">
        <v>1218</v>
      </c>
      <c r="AI2372" t="s">
        <v>265</v>
      </c>
      <c r="AJ2372">
        <v>878875733</v>
      </c>
      <c r="AN2372">
        <v>260001</v>
      </c>
      <c r="BF2372">
        <f t="shared" si="172"/>
        <v>0</v>
      </c>
      <c r="BG2372" s="22">
        <f t="shared" si="173"/>
        <v>-10</v>
      </c>
      <c r="BH2372" s="61" t="s">
        <v>71</v>
      </c>
      <c r="BI2372" t="e">
        <f>+VLOOKUP(AG2372,Sheet4!A:A,1,FALSE())</f>
        <v>#N/A</v>
      </c>
      <c r="BN2372" s="62">
        <v>-14</v>
      </c>
      <c r="BO2372" t="s">
        <v>1219</v>
      </c>
    </row>
    <row r="2373" spans="1:68" ht="12.75" hidden="1" customHeight="1" x14ac:dyDescent="0.3">
      <c r="A2373" s="60">
        <v>46114</v>
      </c>
      <c r="B2373" t="s">
        <v>76</v>
      </c>
      <c r="F2373">
        <v>260</v>
      </c>
      <c r="G2373">
        <v>260</v>
      </c>
      <c r="H2373">
        <v>120</v>
      </c>
      <c r="I2373">
        <v>120</v>
      </c>
      <c r="J2373" s="22">
        <v>-140</v>
      </c>
      <c r="R2373" t="s">
        <v>77</v>
      </c>
      <c r="V2373">
        <v>2601245</v>
      </c>
      <c r="W2373" t="s">
        <v>1216</v>
      </c>
      <c r="X2373" t="s">
        <v>169</v>
      </c>
      <c r="Y2373" t="s">
        <v>262</v>
      </c>
      <c r="Z2373" t="s">
        <v>1217</v>
      </c>
      <c r="AG2373" t="s">
        <v>1216</v>
      </c>
      <c r="AH2373" t="s">
        <v>1218</v>
      </c>
      <c r="AI2373" t="s">
        <v>265</v>
      </c>
      <c r="AJ2373">
        <v>878875733</v>
      </c>
      <c r="AN2373">
        <v>260001</v>
      </c>
      <c r="BF2373">
        <f t="shared" si="172"/>
        <v>0</v>
      </c>
      <c r="BG2373" s="22">
        <f t="shared" si="173"/>
        <v>-120</v>
      </c>
      <c r="BH2373" s="61" t="s">
        <v>71</v>
      </c>
      <c r="BI2373" t="e">
        <f>+VLOOKUP(AG2373,Sheet4!A:A,1,FALSE())</f>
        <v>#N/A</v>
      </c>
      <c r="BN2373" s="62">
        <v>-140</v>
      </c>
      <c r="BO2373" t="s">
        <v>1219</v>
      </c>
    </row>
    <row r="2374" spans="1:68" ht="12.75" hidden="1" customHeight="1" x14ac:dyDescent="0.3">
      <c r="A2374" s="60">
        <v>46114</v>
      </c>
      <c r="B2374" t="s">
        <v>76</v>
      </c>
      <c r="F2374">
        <v>480</v>
      </c>
      <c r="G2374">
        <v>480</v>
      </c>
      <c r="H2374">
        <v>200</v>
      </c>
      <c r="I2374">
        <v>200</v>
      </c>
      <c r="J2374" s="22">
        <v>-280</v>
      </c>
      <c r="R2374" t="s">
        <v>77</v>
      </c>
      <c r="V2374">
        <v>2601245</v>
      </c>
      <c r="W2374" t="s">
        <v>1216</v>
      </c>
      <c r="X2374" t="s">
        <v>169</v>
      </c>
      <c r="Y2374" t="s">
        <v>262</v>
      </c>
      <c r="Z2374" t="s">
        <v>1220</v>
      </c>
      <c r="AG2374" t="s">
        <v>1216</v>
      </c>
      <c r="AH2374" t="s">
        <v>1218</v>
      </c>
      <c r="AI2374" t="s">
        <v>265</v>
      </c>
      <c r="AJ2374">
        <v>878875733</v>
      </c>
      <c r="AN2374">
        <v>260001</v>
      </c>
      <c r="BF2374">
        <f t="shared" si="172"/>
        <v>0</v>
      </c>
      <c r="BG2374" s="22">
        <f t="shared" si="173"/>
        <v>-200</v>
      </c>
      <c r="BH2374" s="61" t="s">
        <v>71</v>
      </c>
      <c r="BI2374" t="e">
        <f>+VLOOKUP(AG2374,Sheet4!A:A,1,FALSE())</f>
        <v>#N/A</v>
      </c>
      <c r="BN2374" s="62">
        <v>-280</v>
      </c>
      <c r="BO2374" t="s">
        <v>1219</v>
      </c>
    </row>
    <row r="2375" spans="1:68" ht="12.75" hidden="1" customHeight="1" x14ac:dyDescent="0.3">
      <c r="A2375" s="60">
        <v>46114</v>
      </c>
      <c r="B2375" t="s">
        <v>78</v>
      </c>
      <c r="F2375" s="63">
        <v>13</v>
      </c>
      <c r="G2375">
        <v>6.5</v>
      </c>
      <c r="H2375">
        <v>6</v>
      </c>
      <c r="I2375">
        <v>6</v>
      </c>
      <c r="J2375" s="22">
        <v>-7</v>
      </c>
      <c r="R2375" t="s">
        <v>79</v>
      </c>
      <c r="V2375">
        <v>2601245</v>
      </c>
      <c r="W2375" t="s">
        <v>1216</v>
      </c>
      <c r="X2375" t="s">
        <v>169</v>
      </c>
      <c r="Y2375" t="s">
        <v>262</v>
      </c>
      <c r="Z2375" t="s">
        <v>1217</v>
      </c>
      <c r="AG2375" t="s">
        <v>1216</v>
      </c>
      <c r="AH2375" t="s">
        <v>1218</v>
      </c>
      <c r="AI2375" t="s">
        <v>265</v>
      </c>
      <c r="AJ2375">
        <v>878875733</v>
      </c>
      <c r="AN2375">
        <v>260001</v>
      </c>
      <c r="BF2375">
        <f t="shared" si="172"/>
        <v>0</v>
      </c>
      <c r="BG2375" s="22">
        <f t="shared" si="173"/>
        <v>-6</v>
      </c>
      <c r="BH2375" s="61" t="s">
        <v>71</v>
      </c>
      <c r="BI2375" t="e">
        <f>+VLOOKUP(AG2375,Sheet4!A:A,1,FALSE())</f>
        <v>#N/A</v>
      </c>
      <c r="BN2375" s="62">
        <v>-7</v>
      </c>
      <c r="BO2375" t="s">
        <v>1219</v>
      </c>
    </row>
    <row r="2376" spans="1:68" ht="12.75" hidden="1" customHeight="1" x14ac:dyDescent="0.3">
      <c r="A2376" s="60">
        <v>46114</v>
      </c>
      <c r="B2376" t="s">
        <v>78</v>
      </c>
      <c r="F2376" s="63">
        <v>24</v>
      </c>
      <c r="G2376">
        <v>12</v>
      </c>
      <c r="H2376">
        <v>10</v>
      </c>
      <c r="I2376">
        <v>10</v>
      </c>
      <c r="J2376" s="22">
        <v>-14</v>
      </c>
      <c r="R2376" t="s">
        <v>79</v>
      </c>
      <c r="V2376">
        <v>2601245</v>
      </c>
      <c r="W2376" t="s">
        <v>1216</v>
      </c>
      <c r="X2376" t="s">
        <v>169</v>
      </c>
      <c r="Y2376" t="s">
        <v>262</v>
      </c>
      <c r="Z2376" t="s">
        <v>1220</v>
      </c>
      <c r="AG2376" t="s">
        <v>1216</v>
      </c>
      <c r="AH2376" t="s">
        <v>1218</v>
      </c>
      <c r="AI2376" t="s">
        <v>265</v>
      </c>
      <c r="AJ2376">
        <v>878875733</v>
      </c>
      <c r="AN2376">
        <v>260001</v>
      </c>
      <c r="BF2376">
        <f t="shared" si="172"/>
        <v>0</v>
      </c>
      <c r="BG2376" s="22">
        <f t="shared" si="173"/>
        <v>-10</v>
      </c>
      <c r="BH2376" s="61" t="s">
        <v>71</v>
      </c>
      <c r="BI2376" t="e">
        <f>+VLOOKUP(AG2376,Sheet4!A:A,1,FALSE())</f>
        <v>#N/A</v>
      </c>
      <c r="BN2376" s="62">
        <v>-14</v>
      </c>
      <c r="BO2376" t="s">
        <v>1219</v>
      </c>
    </row>
    <row r="2377" spans="1:68" ht="12.75" hidden="1" customHeight="1" x14ac:dyDescent="0.3">
      <c r="A2377" s="60">
        <v>46114</v>
      </c>
      <c r="B2377" t="s">
        <v>80</v>
      </c>
      <c r="F2377">
        <v>162.5</v>
      </c>
      <c r="G2377">
        <v>162.5</v>
      </c>
      <c r="H2377">
        <v>75</v>
      </c>
      <c r="I2377">
        <v>75</v>
      </c>
      <c r="J2377" s="22">
        <v>-87.5</v>
      </c>
      <c r="R2377" t="s">
        <v>81</v>
      </c>
      <c r="V2377">
        <v>2601245</v>
      </c>
      <c r="W2377" t="s">
        <v>1216</v>
      </c>
      <c r="X2377" t="s">
        <v>169</v>
      </c>
      <c r="Y2377" t="s">
        <v>262</v>
      </c>
      <c r="Z2377" t="s">
        <v>1217</v>
      </c>
      <c r="AG2377" t="s">
        <v>1216</v>
      </c>
      <c r="AH2377" t="s">
        <v>1218</v>
      </c>
      <c r="AI2377" t="s">
        <v>265</v>
      </c>
      <c r="AJ2377">
        <v>878875733</v>
      </c>
      <c r="AN2377">
        <v>260001</v>
      </c>
      <c r="BC2377" s="64">
        <v>162</v>
      </c>
      <c r="BF2377">
        <f t="shared" si="172"/>
        <v>162</v>
      </c>
      <c r="BG2377" s="22">
        <f t="shared" si="173"/>
        <v>87</v>
      </c>
      <c r="BH2377" s="67" t="s">
        <v>99</v>
      </c>
      <c r="BI2377" t="e">
        <f>+VLOOKUP(AG2377,Sheet4!A:A,1,FALSE())</f>
        <v>#N/A</v>
      </c>
      <c r="BN2377" s="62">
        <v>-87.5</v>
      </c>
      <c r="BO2377" t="s">
        <v>1219</v>
      </c>
    </row>
    <row r="2378" spans="1:68" ht="12.75" hidden="1" customHeight="1" x14ac:dyDescent="0.3">
      <c r="A2378" s="60">
        <v>46114</v>
      </c>
      <c r="B2378" t="s">
        <v>80</v>
      </c>
      <c r="F2378">
        <v>300</v>
      </c>
      <c r="G2378">
        <v>300</v>
      </c>
      <c r="H2378">
        <v>125</v>
      </c>
      <c r="I2378">
        <v>125</v>
      </c>
      <c r="J2378" s="22">
        <v>-175</v>
      </c>
      <c r="R2378" t="s">
        <v>81</v>
      </c>
      <c r="V2378">
        <v>2601245</v>
      </c>
      <c r="W2378" t="s">
        <v>1216</v>
      </c>
      <c r="X2378" t="s">
        <v>169</v>
      </c>
      <c r="Y2378" t="s">
        <v>262</v>
      </c>
      <c r="Z2378" t="s">
        <v>1220</v>
      </c>
      <c r="AG2378" t="s">
        <v>1216</v>
      </c>
      <c r="AH2378" t="s">
        <v>1218</v>
      </c>
      <c r="AI2378" t="s">
        <v>265</v>
      </c>
      <c r="AJ2378">
        <v>878875733</v>
      </c>
      <c r="AN2378">
        <v>260001</v>
      </c>
      <c r="BC2378" s="64">
        <v>300</v>
      </c>
      <c r="BF2378">
        <f t="shared" si="172"/>
        <v>300</v>
      </c>
      <c r="BG2378" s="22">
        <f t="shared" si="173"/>
        <v>175</v>
      </c>
      <c r="BH2378" s="67" t="s">
        <v>99</v>
      </c>
      <c r="BI2378" t="e">
        <f>+VLOOKUP(AG2378,Sheet4!A:A,1,FALSE())</f>
        <v>#N/A</v>
      </c>
      <c r="BN2378" s="62">
        <v>-175</v>
      </c>
      <c r="BO2378" t="s">
        <v>1219</v>
      </c>
    </row>
    <row r="2379" spans="1:68" ht="12.75" customHeight="1" x14ac:dyDescent="0.3">
      <c r="A2379" s="60">
        <v>46114</v>
      </c>
      <c r="B2379" t="s">
        <v>63</v>
      </c>
      <c r="F2379">
        <v>315</v>
      </c>
      <c r="G2379">
        <v>315</v>
      </c>
      <c r="H2379" s="22">
        <v>270</v>
      </c>
      <c r="I2379" s="22">
        <v>270</v>
      </c>
      <c r="J2379" s="22">
        <f t="shared" ref="J2379:J2385" si="174">I2379-G2379</f>
        <v>-45</v>
      </c>
      <c r="K2379" s="22"/>
      <c r="L2379" s="22"/>
      <c r="R2379" t="s">
        <v>64</v>
      </c>
      <c r="V2379">
        <v>2601246</v>
      </c>
      <c r="W2379" t="s">
        <v>1221</v>
      </c>
      <c r="X2379" t="s">
        <v>66</v>
      </c>
      <c r="Y2379" t="s">
        <v>268</v>
      </c>
      <c r="Z2379" t="s">
        <v>1222</v>
      </c>
      <c r="AG2379" t="s">
        <v>1221</v>
      </c>
      <c r="AH2379" t="s">
        <v>1223</v>
      </c>
      <c r="AI2379" t="s">
        <v>271</v>
      </c>
      <c r="AJ2379" t="s">
        <v>272</v>
      </c>
      <c r="AN2379">
        <v>260001</v>
      </c>
      <c r="BB2379" s="22">
        <v>-45</v>
      </c>
      <c r="BF2379">
        <f t="shared" si="172"/>
        <v>0</v>
      </c>
      <c r="BG2379" s="22">
        <f t="shared" si="173"/>
        <v>-270</v>
      </c>
      <c r="BH2379" s="61" t="s">
        <v>71</v>
      </c>
      <c r="BI2379" t="e">
        <f>+VLOOKUP(AG2379,Sheet4!A:A,1,FALSE())</f>
        <v>#N/A</v>
      </c>
      <c r="BN2379" s="62">
        <f t="shared" ref="BN2379:BN2385" si="175">+I2379+-H2379</f>
        <v>0</v>
      </c>
      <c r="BO2379" t="s">
        <v>1224</v>
      </c>
      <c r="BP2379" t="s">
        <v>101</v>
      </c>
    </row>
    <row r="2380" spans="1:68" ht="12.75" hidden="1" customHeight="1" x14ac:dyDescent="0.3">
      <c r="A2380" s="60">
        <v>46114</v>
      </c>
      <c r="B2380" t="s">
        <v>74</v>
      </c>
      <c r="F2380" s="63">
        <v>21</v>
      </c>
      <c r="G2380">
        <v>10.5</v>
      </c>
      <c r="H2380" s="22">
        <v>18</v>
      </c>
      <c r="I2380" s="22">
        <v>18</v>
      </c>
      <c r="J2380" s="22">
        <f t="shared" si="174"/>
        <v>7.5</v>
      </c>
      <c r="K2380" s="22"/>
      <c r="L2380" s="22"/>
      <c r="R2380" t="s">
        <v>75</v>
      </c>
      <c r="V2380">
        <v>2601246</v>
      </c>
      <c r="W2380" t="s">
        <v>1221</v>
      </c>
      <c r="X2380" t="s">
        <v>66</v>
      </c>
      <c r="Y2380" t="s">
        <v>268</v>
      </c>
      <c r="Z2380" t="s">
        <v>1222</v>
      </c>
      <c r="AG2380" t="s">
        <v>1221</v>
      </c>
      <c r="AH2380" t="s">
        <v>1223</v>
      </c>
      <c r="AI2380" t="s">
        <v>271</v>
      </c>
      <c r="AJ2380" t="s">
        <v>272</v>
      </c>
      <c r="AN2380">
        <v>260001</v>
      </c>
      <c r="BB2380" s="22">
        <v>-3</v>
      </c>
      <c r="BF2380">
        <f t="shared" si="172"/>
        <v>0</v>
      </c>
      <c r="BG2380" s="22">
        <f t="shared" si="173"/>
        <v>-18</v>
      </c>
      <c r="BH2380" s="61" t="s">
        <v>71</v>
      </c>
      <c r="BI2380" t="e">
        <f>+VLOOKUP(AG2380,Sheet4!A:A,1,FALSE())</f>
        <v>#N/A</v>
      </c>
      <c r="BN2380" s="62">
        <f t="shared" si="175"/>
        <v>0</v>
      </c>
      <c r="BO2380" t="s">
        <v>1224</v>
      </c>
    </row>
    <row r="2381" spans="1:68" ht="12.75" hidden="1" customHeight="1" x14ac:dyDescent="0.3">
      <c r="A2381" s="60">
        <v>46114</v>
      </c>
      <c r="B2381" t="s">
        <v>76</v>
      </c>
      <c r="F2381">
        <v>420</v>
      </c>
      <c r="G2381">
        <v>420</v>
      </c>
      <c r="H2381" s="22">
        <v>360</v>
      </c>
      <c r="I2381" s="22">
        <v>360</v>
      </c>
      <c r="J2381" s="22">
        <f t="shared" si="174"/>
        <v>-60</v>
      </c>
      <c r="K2381" s="22"/>
      <c r="L2381" s="22"/>
      <c r="R2381" t="s">
        <v>77</v>
      </c>
      <c r="V2381">
        <v>2601246</v>
      </c>
      <c r="W2381" t="s">
        <v>1221</v>
      </c>
      <c r="X2381" t="s">
        <v>66</v>
      </c>
      <c r="Y2381" t="s">
        <v>268</v>
      </c>
      <c r="Z2381" t="s">
        <v>1222</v>
      </c>
      <c r="AG2381" t="s">
        <v>1221</v>
      </c>
      <c r="AH2381" t="s">
        <v>1223</v>
      </c>
      <c r="AI2381" t="s">
        <v>271</v>
      </c>
      <c r="AJ2381" t="s">
        <v>272</v>
      </c>
      <c r="AN2381">
        <v>260001</v>
      </c>
      <c r="BB2381" s="22">
        <v>-60</v>
      </c>
      <c r="BF2381">
        <f t="shared" si="172"/>
        <v>0</v>
      </c>
      <c r="BG2381" s="22">
        <f t="shared" si="173"/>
        <v>-360</v>
      </c>
      <c r="BH2381" s="61" t="s">
        <v>71</v>
      </c>
      <c r="BI2381" t="e">
        <f>+VLOOKUP(AG2381,Sheet4!A:A,1,FALSE())</f>
        <v>#N/A</v>
      </c>
      <c r="BN2381" s="62">
        <f t="shared" si="175"/>
        <v>0</v>
      </c>
      <c r="BO2381" t="s">
        <v>1224</v>
      </c>
    </row>
    <row r="2382" spans="1:68" ht="12.75" hidden="1" customHeight="1" x14ac:dyDescent="0.3">
      <c r="A2382" s="60">
        <v>46114</v>
      </c>
      <c r="B2382" t="s">
        <v>78</v>
      </c>
      <c r="F2382" s="63">
        <v>17</v>
      </c>
      <c r="G2382">
        <v>8.5</v>
      </c>
      <c r="H2382" s="22">
        <v>18</v>
      </c>
      <c r="I2382" s="22">
        <v>18</v>
      </c>
      <c r="J2382" s="22">
        <f t="shared" si="174"/>
        <v>9.5</v>
      </c>
      <c r="K2382" s="22"/>
      <c r="L2382" s="22"/>
      <c r="R2382" t="s">
        <v>79</v>
      </c>
      <c r="V2382">
        <v>2601246</v>
      </c>
      <c r="W2382" t="s">
        <v>1221</v>
      </c>
      <c r="X2382" t="s">
        <v>66</v>
      </c>
      <c r="Y2382" t="s">
        <v>268</v>
      </c>
      <c r="Z2382" t="s">
        <v>1222</v>
      </c>
      <c r="AG2382" t="s">
        <v>1221</v>
      </c>
      <c r="AH2382" t="s">
        <v>1223</v>
      </c>
      <c r="AI2382" t="s">
        <v>271</v>
      </c>
      <c r="AJ2382" t="s">
        <v>272</v>
      </c>
      <c r="AN2382">
        <v>260001</v>
      </c>
      <c r="BB2382" s="22">
        <v>1</v>
      </c>
      <c r="BF2382">
        <f t="shared" si="172"/>
        <v>0</v>
      </c>
      <c r="BG2382" s="22">
        <f t="shared" si="173"/>
        <v>-18</v>
      </c>
      <c r="BH2382" s="61" t="s">
        <v>71</v>
      </c>
      <c r="BI2382" t="e">
        <f>+VLOOKUP(AG2382,Sheet4!A:A,1,FALSE())</f>
        <v>#N/A</v>
      </c>
      <c r="BN2382" s="62">
        <f t="shared" si="175"/>
        <v>0</v>
      </c>
      <c r="BO2382" t="s">
        <v>1224</v>
      </c>
    </row>
    <row r="2383" spans="1:68" ht="12.75" hidden="1" customHeight="1" x14ac:dyDescent="0.3">
      <c r="A2383" s="60">
        <v>46114</v>
      </c>
      <c r="B2383" t="s">
        <v>80</v>
      </c>
      <c r="F2383">
        <v>212.5</v>
      </c>
      <c r="G2383">
        <v>212.5</v>
      </c>
      <c r="H2383" s="22">
        <v>225</v>
      </c>
      <c r="I2383" s="22">
        <v>225</v>
      </c>
      <c r="J2383" s="22">
        <f t="shared" si="174"/>
        <v>12.5</v>
      </c>
      <c r="K2383" s="22">
        <f>I2383/12.5</f>
        <v>18</v>
      </c>
      <c r="L2383" s="22"/>
      <c r="R2383" t="s">
        <v>81</v>
      </c>
      <c r="V2383">
        <v>2601246</v>
      </c>
      <c r="W2383" t="s">
        <v>1221</v>
      </c>
      <c r="X2383" t="s">
        <v>66</v>
      </c>
      <c r="Y2383" t="s">
        <v>268</v>
      </c>
      <c r="Z2383" t="s">
        <v>1222</v>
      </c>
      <c r="AG2383" t="s">
        <v>1221</v>
      </c>
      <c r="AH2383" t="s">
        <v>1223</v>
      </c>
      <c r="AI2383" t="s">
        <v>271</v>
      </c>
      <c r="AJ2383" t="s">
        <v>272</v>
      </c>
      <c r="AN2383">
        <v>260001</v>
      </c>
      <c r="BB2383" s="22">
        <v>12.5</v>
      </c>
      <c r="BF2383">
        <f t="shared" si="172"/>
        <v>0</v>
      </c>
      <c r="BG2383" s="22">
        <f t="shared" si="173"/>
        <v>-225</v>
      </c>
      <c r="BH2383" s="61" t="s">
        <v>71</v>
      </c>
      <c r="BI2383" t="e">
        <f>+VLOOKUP(AG2383,Sheet4!A:A,1,FALSE())</f>
        <v>#N/A</v>
      </c>
      <c r="BN2383" s="62">
        <f t="shared" si="175"/>
        <v>0</v>
      </c>
      <c r="BO2383" t="s">
        <v>1224</v>
      </c>
    </row>
    <row r="2384" spans="1:68" ht="12.75" hidden="1" customHeight="1" x14ac:dyDescent="0.3">
      <c r="A2384" s="60">
        <v>46114</v>
      </c>
      <c r="B2384" t="s">
        <v>82</v>
      </c>
      <c r="F2384" s="63">
        <v>12</v>
      </c>
      <c r="G2384">
        <v>6</v>
      </c>
      <c r="H2384" s="22">
        <v>0</v>
      </c>
      <c r="I2384" s="22">
        <v>0</v>
      </c>
      <c r="J2384" s="22">
        <f t="shared" si="174"/>
        <v>-6</v>
      </c>
      <c r="K2384" s="22"/>
      <c r="L2384" s="22"/>
      <c r="R2384" t="s">
        <v>83</v>
      </c>
      <c r="V2384">
        <v>2601246</v>
      </c>
      <c r="W2384" t="s">
        <v>1221</v>
      </c>
      <c r="X2384" t="s">
        <v>66</v>
      </c>
      <c r="Y2384" t="s">
        <v>268</v>
      </c>
      <c r="Z2384" t="s">
        <v>1222</v>
      </c>
      <c r="AG2384" t="s">
        <v>1221</v>
      </c>
      <c r="AH2384" t="s">
        <v>1223</v>
      </c>
      <c r="AI2384" t="s">
        <v>271</v>
      </c>
      <c r="AJ2384" t="s">
        <v>272</v>
      </c>
      <c r="AN2384">
        <v>260001</v>
      </c>
      <c r="BB2384" s="22">
        <v>-12</v>
      </c>
      <c r="BF2384">
        <f t="shared" si="172"/>
        <v>0</v>
      </c>
      <c r="BG2384" s="22">
        <f t="shared" si="173"/>
        <v>0</v>
      </c>
      <c r="BH2384" s="61" t="s">
        <v>71</v>
      </c>
      <c r="BI2384" t="e">
        <f>+VLOOKUP(AG2384,Sheet4!A:A,1,FALSE())</f>
        <v>#N/A</v>
      </c>
      <c r="BN2384" s="62">
        <f t="shared" si="175"/>
        <v>0</v>
      </c>
      <c r="BO2384" t="s">
        <v>1224</v>
      </c>
    </row>
    <row r="2385" spans="1:68" ht="12.75" hidden="1" customHeight="1" x14ac:dyDescent="0.3">
      <c r="A2385" s="60">
        <v>46114</v>
      </c>
      <c r="B2385" t="s">
        <v>84</v>
      </c>
      <c r="F2385">
        <v>200</v>
      </c>
      <c r="G2385">
        <v>200</v>
      </c>
      <c r="H2385" s="22">
        <v>0</v>
      </c>
      <c r="I2385" s="22">
        <v>0</v>
      </c>
      <c r="J2385" s="22">
        <f t="shared" si="174"/>
        <v>-200</v>
      </c>
      <c r="K2385" s="22"/>
      <c r="L2385" s="22">
        <f>I2385/50</f>
        <v>0</v>
      </c>
      <c r="R2385" t="s">
        <v>85</v>
      </c>
      <c r="V2385">
        <v>2601246</v>
      </c>
      <c r="W2385" t="s">
        <v>1221</v>
      </c>
      <c r="X2385" t="s">
        <v>66</v>
      </c>
      <c r="Y2385" t="s">
        <v>268</v>
      </c>
      <c r="Z2385" t="s">
        <v>1222</v>
      </c>
      <c r="AG2385" t="s">
        <v>1221</v>
      </c>
      <c r="AH2385" t="s">
        <v>1223</v>
      </c>
      <c r="AI2385" t="s">
        <v>271</v>
      </c>
      <c r="AJ2385" t="s">
        <v>272</v>
      </c>
      <c r="AN2385">
        <v>260001</v>
      </c>
      <c r="BB2385" s="22">
        <v>-200</v>
      </c>
      <c r="BF2385">
        <f t="shared" si="172"/>
        <v>0</v>
      </c>
      <c r="BG2385" s="22">
        <f t="shared" si="173"/>
        <v>0</v>
      </c>
      <c r="BH2385" s="61" t="s">
        <v>71</v>
      </c>
      <c r="BI2385" t="e">
        <f>+VLOOKUP(AG2385,Sheet4!A:A,1,FALSE())</f>
        <v>#N/A</v>
      </c>
      <c r="BN2385" s="62">
        <f t="shared" si="175"/>
        <v>0</v>
      </c>
      <c r="BO2385" t="s">
        <v>1224</v>
      </c>
    </row>
    <row r="2386" spans="1:68" ht="12.75" customHeight="1" x14ac:dyDescent="0.3">
      <c r="A2386" s="60">
        <v>46114</v>
      </c>
      <c r="B2386" t="s">
        <v>63</v>
      </c>
      <c r="F2386">
        <v>4275</v>
      </c>
      <c r="G2386">
        <v>4275</v>
      </c>
      <c r="H2386">
        <v>6015</v>
      </c>
      <c r="I2386">
        <v>6015</v>
      </c>
      <c r="J2386" s="22">
        <v>1740</v>
      </c>
      <c r="R2386" t="s">
        <v>64</v>
      </c>
      <c r="V2386">
        <v>2601247</v>
      </c>
      <c r="W2386" t="s">
        <v>1225</v>
      </c>
      <c r="X2386" t="s">
        <v>169</v>
      </c>
      <c r="Y2386" t="s">
        <v>207</v>
      </c>
      <c r="Z2386" t="s">
        <v>1226</v>
      </c>
      <c r="AG2386" t="s">
        <v>1225</v>
      </c>
      <c r="AH2386" t="s">
        <v>1227</v>
      </c>
      <c r="AI2386" t="s">
        <v>210</v>
      </c>
      <c r="AJ2386">
        <v>868733522</v>
      </c>
      <c r="AN2386">
        <v>260001</v>
      </c>
      <c r="BF2386">
        <f t="shared" si="172"/>
        <v>0</v>
      </c>
      <c r="BG2386" s="22">
        <f t="shared" si="173"/>
        <v>-6015</v>
      </c>
      <c r="BH2386" s="61" t="s">
        <v>71</v>
      </c>
      <c r="BI2386" t="e">
        <f>+VLOOKUP(AG2386,Sheet4!A:A,1,FALSE())</f>
        <v>#N/A</v>
      </c>
      <c r="BN2386" s="62">
        <v>1740</v>
      </c>
      <c r="BO2386" t="s">
        <v>1228</v>
      </c>
      <c r="BP2386" t="s">
        <v>101</v>
      </c>
    </row>
    <row r="2387" spans="1:68" ht="12.75" customHeight="1" x14ac:dyDescent="0.3">
      <c r="A2387" s="60">
        <v>46114</v>
      </c>
      <c r="B2387" t="s">
        <v>63</v>
      </c>
      <c r="F2387">
        <v>885</v>
      </c>
      <c r="G2387">
        <v>885</v>
      </c>
      <c r="H2387">
        <v>1245</v>
      </c>
      <c r="I2387">
        <v>1245</v>
      </c>
      <c r="J2387" s="22">
        <v>360</v>
      </c>
      <c r="R2387" t="s">
        <v>64</v>
      </c>
      <c r="V2387">
        <v>2601247</v>
      </c>
      <c r="W2387" t="s">
        <v>1225</v>
      </c>
      <c r="X2387" t="s">
        <v>169</v>
      </c>
      <c r="Y2387" t="s">
        <v>207</v>
      </c>
      <c r="Z2387" t="s">
        <v>1229</v>
      </c>
      <c r="AG2387" t="s">
        <v>1225</v>
      </c>
      <c r="AH2387" t="s">
        <v>1227</v>
      </c>
      <c r="AI2387" t="s">
        <v>210</v>
      </c>
      <c r="AJ2387">
        <v>868733522</v>
      </c>
      <c r="AN2387">
        <v>260001</v>
      </c>
      <c r="BF2387">
        <f t="shared" si="172"/>
        <v>0</v>
      </c>
      <c r="BG2387" s="22">
        <f t="shared" si="173"/>
        <v>-1245</v>
      </c>
      <c r="BH2387" s="61" t="s">
        <v>71</v>
      </c>
      <c r="BI2387" t="e">
        <f>+VLOOKUP(AG2387,Sheet4!A:A,1,FALSE())</f>
        <v>#N/A</v>
      </c>
      <c r="BN2387" s="62">
        <v>360</v>
      </c>
      <c r="BO2387" t="s">
        <v>1228</v>
      </c>
      <c r="BP2387" t="s">
        <v>101</v>
      </c>
    </row>
    <row r="2388" spans="1:68" ht="12.75" customHeight="1" x14ac:dyDescent="0.3">
      <c r="A2388" s="60">
        <v>46114</v>
      </c>
      <c r="B2388" t="s">
        <v>63</v>
      </c>
      <c r="F2388">
        <v>1395</v>
      </c>
      <c r="G2388">
        <v>1395</v>
      </c>
      <c r="H2388">
        <v>1965</v>
      </c>
      <c r="I2388">
        <v>1965</v>
      </c>
      <c r="J2388" s="22">
        <v>570</v>
      </c>
      <c r="R2388" t="s">
        <v>64</v>
      </c>
      <c r="V2388">
        <v>2601247</v>
      </c>
      <c r="W2388" t="s">
        <v>1225</v>
      </c>
      <c r="X2388" t="s">
        <v>169</v>
      </c>
      <c r="Y2388" t="s">
        <v>207</v>
      </c>
      <c r="Z2388" t="s">
        <v>1230</v>
      </c>
      <c r="AG2388" t="s">
        <v>1225</v>
      </c>
      <c r="AH2388" t="s">
        <v>1227</v>
      </c>
      <c r="AI2388" t="s">
        <v>210</v>
      </c>
      <c r="AJ2388">
        <v>868733522</v>
      </c>
      <c r="AN2388">
        <v>260001</v>
      </c>
      <c r="BF2388">
        <f t="shared" si="172"/>
        <v>0</v>
      </c>
      <c r="BG2388" s="22">
        <f t="shared" si="173"/>
        <v>-1965</v>
      </c>
      <c r="BH2388" s="61" t="s">
        <v>71</v>
      </c>
      <c r="BI2388" t="e">
        <f>+VLOOKUP(AG2388,Sheet4!A:A,1,FALSE())</f>
        <v>#N/A</v>
      </c>
      <c r="BN2388" s="62">
        <v>570</v>
      </c>
      <c r="BO2388" t="s">
        <v>1228</v>
      </c>
      <c r="BP2388" t="s">
        <v>101</v>
      </c>
    </row>
    <row r="2389" spans="1:68" ht="12.75" customHeight="1" x14ac:dyDescent="0.3">
      <c r="A2389" s="60">
        <v>46114</v>
      </c>
      <c r="B2389" t="s">
        <v>63</v>
      </c>
      <c r="F2389">
        <v>3915</v>
      </c>
      <c r="G2389">
        <v>3915</v>
      </c>
      <c r="H2389">
        <v>5520</v>
      </c>
      <c r="I2389">
        <v>5520</v>
      </c>
      <c r="J2389" s="22">
        <v>1605</v>
      </c>
      <c r="R2389" t="s">
        <v>64</v>
      </c>
      <c r="V2389">
        <v>2601247</v>
      </c>
      <c r="W2389" t="s">
        <v>1225</v>
      </c>
      <c r="X2389" t="s">
        <v>169</v>
      </c>
      <c r="Y2389" t="s">
        <v>207</v>
      </c>
      <c r="Z2389" t="s">
        <v>1231</v>
      </c>
      <c r="AG2389" t="s">
        <v>1225</v>
      </c>
      <c r="AH2389" t="s">
        <v>1227</v>
      </c>
      <c r="AI2389" t="s">
        <v>210</v>
      </c>
      <c r="AJ2389">
        <v>868733522</v>
      </c>
      <c r="AN2389">
        <v>260001</v>
      </c>
      <c r="BF2389">
        <f t="shared" si="172"/>
        <v>0</v>
      </c>
      <c r="BG2389" s="22">
        <f t="shared" si="173"/>
        <v>-5520</v>
      </c>
      <c r="BH2389" s="61" t="s">
        <v>71</v>
      </c>
      <c r="BI2389" t="e">
        <f>+VLOOKUP(AG2389,Sheet4!A:A,1,FALSE())</f>
        <v>#N/A</v>
      </c>
      <c r="BN2389" s="62">
        <v>1605</v>
      </c>
      <c r="BO2389" t="s">
        <v>1228</v>
      </c>
      <c r="BP2389" t="s">
        <v>101</v>
      </c>
    </row>
    <row r="2390" spans="1:68" ht="12.75" customHeight="1" x14ac:dyDescent="0.3">
      <c r="A2390" s="60">
        <v>46114</v>
      </c>
      <c r="B2390" t="s">
        <v>63</v>
      </c>
      <c r="F2390">
        <v>1170</v>
      </c>
      <c r="G2390">
        <v>1170</v>
      </c>
      <c r="H2390">
        <v>1650</v>
      </c>
      <c r="I2390">
        <v>1650</v>
      </c>
      <c r="J2390" s="22">
        <v>480</v>
      </c>
      <c r="R2390" t="s">
        <v>64</v>
      </c>
      <c r="V2390">
        <v>2601247</v>
      </c>
      <c r="W2390" t="s">
        <v>1225</v>
      </c>
      <c r="X2390" t="s">
        <v>169</v>
      </c>
      <c r="Y2390" t="s">
        <v>207</v>
      </c>
      <c r="Z2390" t="s">
        <v>1232</v>
      </c>
      <c r="AG2390" t="s">
        <v>1225</v>
      </c>
      <c r="AH2390" t="s">
        <v>1227</v>
      </c>
      <c r="AI2390" t="s">
        <v>210</v>
      </c>
      <c r="AJ2390">
        <v>868733522</v>
      </c>
      <c r="AN2390">
        <v>260001</v>
      </c>
      <c r="BF2390">
        <f t="shared" si="172"/>
        <v>0</v>
      </c>
      <c r="BG2390" s="22">
        <f t="shared" si="173"/>
        <v>-1650</v>
      </c>
      <c r="BH2390" s="61" t="s">
        <v>71</v>
      </c>
      <c r="BI2390" t="e">
        <f>+VLOOKUP(AG2390,Sheet4!A:A,1,FALSE())</f>
        <v>#N/A</v>
      </c>
      <c r="BN2390" s="62">
        <v>480</v>
      </c>
      <c r="BO2390" t="s">
        <v>1228</v>
      </c>
      <c r="BP2390" t="s">
        <v>101</v>
      </c>
    </row>
    <row r="2391" spans="1:68" ht="12.75" customHeight="1" x14ac:dyDescent="0.3">
      <c r="A2391" s="60">
        <v>46114</v>
      </c>
      <c r="B2391" t="s">
        <v>63</v>
      </c>
      <c r="F2391">
        <v>555</v>
      </c>
      <c r="G2391">
        <v>555</v>
      </c>
      <c r="H2391">
        <v>780</v>
      </c>
      <c r="I2391">
        <v>780</v>
      </c>
      <c r="J2391" s="22">
        <v>225</v>
      </c>
      <c r="R2391" t="s">
        <v>64</v>
      </c>
      <c r="V2391">
        <v>2601247</v>
      </c>
      <c r="W2391" t="s">
        <v>1225</v>
      </c>
      <c r="X2391" t="s">
        <v>169</v>
      </c>
      <c r="Y2391" t="s">
        <v>207</v>
      </c>
      <c r="Z2391" t="s">
        <v>1233</v>
      </c>
      <c r="AG2391" t="s">
        <v>1225</v>
      </c>
      <c r="AH2391" t="s">
        <v>1227</v>
      </c>
      <c r="AI2391" t="s">
        <v>210</v>
      </c>
      <c r="AJ2391">
        <v>868733522</v>
      </c>
      <c r="AN2391">
        <v>260001</v>
      </c>
      <c r="BF2391">
        <f t="shared" si="172"/>
        <v>0</v>
      </c>
      <c r="BG2391" s="22">
        <f t="shared" si="173"/>
        <v>-780</v>
      </c>
      <c r="BH2391" s="61" t="s">
        <v>71</v>
      </c>
      <c r="BI2391" t="e">
        <f>+VLOOKUP(AG2391,Sheet4!A:A,1,FALSE())</f>
        <v>#N/A</v>
      </c>
      <c r="BN2391" s="62">
        <v>225</v>
      </c>
      <c r="BO2391" t="s">
        <v>1228</v>
      </c>
      <c r="BP2391" t="s">
        <v>101</v>
      </c>
    </row>
    <row r="2392" spans="1:68" ht="12.75" customHeight="1" x14ac:dyDescent="0.3">
      <c r="A2392" s="60">
        <v>46114</v>
      </c>
      <c r="B2392" t="s">
        <v>63</v>
      </c>
      <c r="F2392">
        <v>780</v>
      </c>
      <c r="G2392">
        <v>780</v>
      </c>
      <c r="H2392">
        <v>1095</v>
      </c>
      <c r="I2392">
        <v>1095</v>
      </c>
      <c r="J2392" s="22">
        <v>315</v>
      </c>
      <c r="R2392" t="s">
        <v>64</v>
      </c>
      <c r="V2392">
        <v>2601247</v>
      </c>
      <c r="W2392" t="s">
        <v>1225</v>
      </c>
      <c r="X2392" t="s">
        <v>169</v>
      </c>
      <c r="Y2392" t="s">
        <v>207</v>
      </c>
      <c r="Z2392" t="s">
        <v>1234</v>
      </c>
      <c r="AG2392" t="s">
        <v>1225</v>
      </c>
      <c r="AH2392" t="s">
        <v>1227</v>
      </c>
      <c r="AI2392" t="s">
        <v>210</v>
      </c>
      <c r="AJ2392">
        <v>868733522</v>
      </c>
      <c r="AN2392">
        <v>260001</v>
      </c>
      <c r="BF2392">
        <f t="shared" si="172"/>
        <v>0</v>
      </c>
      <c r="BG2392" s="22">
        <f t="shared" si="173"/>
        <v>-1095</v>
      </c>
      <c r="BH2392" s="61" t="s">
        <v>71</v>
      </c>
      <c r="BI2392" t="e">
        <f>+VLOOKUP(AG2392,Sheet4!A:A,1,FALSE())</f>
        <v>#N/A</v>
      </c>
      <c r="BN2392" s="62">
        <v>315</v>
      </c>
      <c r="BO2392" t="s">
        <v>1228</v>
      </c>
      <c r="BP2392" t="s">
        <v>101</v>
      </c>
    </row>
    <row r="2393" spans="1:68" ht="12.75" customHeight="1" x14ac:dyDescent="0.3">
      <c r="A2393" s="60">
        <v>46114</v>
      </c>
      <c r="B2393" t="s">
        <v>63</v>
      </c>
      <c r="F2393">
        <v>1110</v>
      </c>
      <c r="G2393">
        <v>1110</v>
      </c>
      <c r="H2393">
        <v>1560</v>
      </c>
      <c r="I2393">
        <v>1560</v>
      </c>
      <c r="J2393" s="22">
        <v>450</v>
      </c>
      <c r="R2393" t="s">
        <v>64</v>
      </c>
      <c r="V2393">
        <v>2601247</v>
      </c>
      <c r="W2393" t="s">
        <v>1225</v>
      </c>
      <c r="X2393" t="s">
        <v>169</v>
      </c>
      <c r="Y2393" t="s">
        <v>207</v>
      </c>
      <c r="Z2393" t="s">
        <v>1235</v>
      </c>
      <c r="AG2393" t="s">
        <v>1225</v>
      </c>
      <c r="AH2393" t="s">
        <v>1227</v>
      </c>
      <c r="AI2393" t="s">
        <v>210</v>
      </c>
      <c r="AJ2393">
        <v>868733522</v>
      </c>
      <c r="AN2393">
        <v>260001</v>
      </c>
      <c r="BF2393">
        <f t="shared" si="172"/>
        <v>0</v>
      </c>
      <c r="BG2393" s="22">
        <f t="shared" si="173"/>
        <v>-1560</v>
      </c>
      <c r="BH2393" s="61" t="s">
        <v>71</v>
      </c>
      <c r="BI2393" t="e">
        <f>+VLOOKUP(AG2393,Sheet4!A:A,1,FALSE())</f>
        <v>#N/A</v>
      </c>
      <c r="BN2393" s="62">
        <v>450</v>
      </c>
      <c r="BO2393" t="s">
        <v>1228</v>
      </c>
      <c r="BP2393" t="s">
        <v>101</v>
      </c>
    </row>
    <row r="2394" spans="1:68" ht="12.75" customHeight="1" x14ac:dyDescent="0.3">
      <c r="A2394" s="60">
        <v>46114</v>
      </c>
      <c r="B2394" t="s">
        <v>63</v>
      </c>
      <c r="F2394">
        <v>4680</v>
      </c>
      <c r="G2394">
        <v>4680</v>
      </c>
      <c r="H2394">
        <v>6585</v>
      </c>
      <c r="I2394">
        <v>6585</v>
      </c>
      <c r="J2394" s="22">
        <v>1905</v>
      </c>
      <c r="R2394" t="s">
        <v>64</v>
      </c>
      <c r="V2394">
        <v>2601247</v>
      </c>
      <c r="W2394" t="s">
        <v>1225</v>
      </c>
      <c r="X2394" t="s">
        <v>169</v>
      </c>
      <c r="Y2394" t="s">
        <v>207</v>
      </c>
      <c r="Z2394" t="s">
        <v>1236</v>
      </c>
      <c r="AG2394" t="s">
        <v>1225</v>
      </c>
      <c r="AH2394" t="s">
        <v>1227</v>
      </c>
      <c r="AI2394" t="s">
        <v>210</v>
      </c>
      <c r="AJ2394">
        <v>868733522</v>
      </c>
      <c r="AN2394">
        <v>260001</v>
      </c>
      <c r="BF2394">
        <f t="shared" si="172"/>
        <v>0</v>
      </c>
      <c r="BG2394" s="22">
        <f t="shared" si="173"/>
        <v>-6585</v>
      </c>
      <c r="BH2394" s="61" t="s">
        <v>71</v>
      </c>
      <c r="BI2394" t="e">
        <f>+VLOOKUP(AG2394,Sheet4!A:A,1,FALSE())</f>
        <v>#N/A</v>
      </c>
      <c r="BN2394" s="62">
        <v>1905</v>
      </c>
      <c r="BO2394" t="s">
        <v>1228</v>
      </c>
      <c r="BP2394" t="s">
        <v>101</v>
      </c>
    </row>
    <row r="2395" spans="1:68" ht="12.75" customHeight="1" x14ac:dyDescent="0.3">
      <c r="A2395" s="60">
        <v>46114</v>
      </c>
      <c r="B2395" t="s">
        <v>63</v>
      </c>
      <c r="F2395">
        <v>2115</v>
      </c>
      <c r="G2395">
        <v>2115</v>
      </c>
      <c r="H2395">
        <v>2985</v>
      </c>
      <c r="I2395">
        <v>2985</v>
      </c>
      <c r="J2395" s="22">
        <v>870</v>
      </c>
      <c r="R2395" t="s">
        <v>64</v>
      </c>
      <c r="V2395">
        <v>2601247</v>
      </c>
      <c r="W2395" t="s">
        <v>1225</v>
      </c>
      <c r="X2395" t="s">
        <v>169</v>
      </c>
      <c r="Y2395" t="s">
        <v>207</v>
      </c>
      <c r="Z2395" t="s">
        <v>1237</v>
      </c>
      <c r="AG2395" t="s">
        <v>1225</v>
      </c>
      <c r="AH2395" t="s">
        <v>1227</v>
      </c>
      <c r="AI2395" t="s">
        <v>210</v>
      </c>
      <c r="AJ2395">
        <v>868733522</v>
      </c>
      <c r="AN2395">
        <v>260001</v>
      </c>
      <c r="BF2395">
        <f t="shared" si="172"/>
        <v>0</v>
      </c>
      <c r="BG2395" s="22">
        <f t="shared" si="173"/>
        <v>-2985</v>
      </c>
      <c r="BH2395" s="61" t="s">
        <v>71</v>
      </c>
      <c r="BI2395" t="e">
        <f>+VLOOKUP(AG2395,Sheet4!A:A,1,FALSE())</f>
        <v>#N/A</v>
      </c>
      <c r="BN2395" s="62">
        <v>870</v>
      </c>
      <c r="BO2395" t="s">
        <v>1228</v>
      </c>
      <c r="BP2395" t="s">
        <v>101</v>
      </c>
    </row>
    <row r="2396" spans="1:68" ht="12.75" hidden="1" customHeight="1" x14ac:dyDescent="0.3">
      <c r="A2396" s="60">
        <v>46114</v>
      </c>
      <c r="B2396" t="s">
        <v>74</v>
      </c>
      <c r="F2396" s="63">
        <v>285</v>
      </c>
      <c r="G2396">
        <v>142.5</v>
      </c>
      <c r="H2396">
        <v>401</v>
      </c>
      <c r="I2396">
        <v>401</v>
      </c>
      <c r="J2396" s="22">
        <v>116</v>
      </c>
      <c r="R2396" t="s">
        <v>75</v>
      </c>
      <c r="V2396">
        <v>2601247</v>
      </c>
      <c r="W2396" t="s">
        <v>1225</v>
      </c>
      <c r="X2396" t="s">
        <v>169</v>
      </c>
      <c r="Y2396" t="s">
        <v>207</v>
      </c>
      <c r="Z2396" t="s">
        <v>1226</v>
      </c>
      <c r="AG2396" t="s">
        <v>1225</v>
      </c>
      <c r="AH2396" t="s">
        <v>1227</v>
      </c>
      <c r="AI2396" t="s">
        <v>210</v>
      </c>
      <c r="AJ2396">
        <v>868733522</v>
      </c>
      <c r="AN2396">
        <v>260001</v>
      </c>
      <c r="BF2396">
        <f t="shared" si="172"/>
        <v>0</v>
      </c>
      <c r="BG2396" s="22">
        <f t="shared" si="173"/>
        <v>-401</v>
      </c>
      <c r="BH2396" s="61" t="s">
        <v>71</v>
      </c>
      <c r="BI2396" t="e">
        <f>+VLOOKUP(AG2396,Sheet4!A:A,1,FALSE())</f>
        <v>#N/A</v>
      </c>
      <c r="BN2396" s="62">
        <v>116</v>
      </c>
      <c r="BO2396" t="s">
        <v>1228</v>
      </c>
    </row>
    <row r="2397" spans="1:68" ht="12.75" hidden="1" customHeight="1" x14ac:dyDescent="0.3">
      <c r="A2397" s="60">
        <v>46114</v>
      </c>
      <c r="B2397" t="s">
        <v>74</v>
      </c>
      <c r="F2397" s="63">
        <v>59</v>
      </c>
      <c r="G2397">
        <v>29.5</v>
      </c>
      <c r="H2397">
        <v>83</v>
      </c>
      <c r="I2397">
        <v>83</v>
      </c>
      <c r="J2397" s="22">
        <v>24</v>
      </c>
      <c r="R2397" t="s">
        <v>75</v>
      </c>
      <c r="V2397">
        <v>2601247</v>
      </c>
      <c r="W2397" t="s">
        <v>1225</v>
      </c>
      <c r="X2397" t="s">
        <v>169</v>
      </c>
      <c r="Y2397" t="s">
        <v>207</v>
      </c>
      <c r="Z2397" t="s">
        <v>1229</v>
      </c>
      <c r="AG2397" t="s">
        <v>1225</v>
      </c>
      <c r="AH2397" t="s">
        <v>1227</v>
      </c>
      <c r="AI2397" t="s">
        <v>210</v>
      </c>
      <c r="AJ2397">
        <v>868733522</v>
      </c>
      <c r="AN2397">
        <v>260001</v>
      </c>
      <c r="BF2397">
        <f t="shared" si="172"/>
        <v>0</v>
      </c>
      <c r="BG2397" s="22">
        <f t="shared" si="173"/>
        <v>-83</v>
      </c>
      <c r="BH2397" s="61" t="s">
        <v>71</v>
      </c>
      <c r="BI2397" t="e">
        <f>+VLOOKUP(AG2397,Sheet4!A:A,1,FALSE())</f>
        <v>#N/A</v>
      </c>
      <c r="BN2397" s="62">
        <v>24</v>
      </c>
      <c r="BO2397" t="s">
        <v>1228</v>
      </c>
    </row>
    <row r="2398" spans="1:68" ht="12.75" hidden="1" customHeight="1" x14ac:dyDescent="0.3">
      <c r="A2398" s="60">
        <v>46114</v>
      </c>
      <c r="B2398" t="s">
        <v>74</v>
      </c>
      <c r="F2398" s="63">
        <v>93</v>
      </c>
      <c r="G2398">
        <v>46.5</v>
      </c>
      <c r="H2398">
        <v>131</v>
      </c>
      <c r="I2398">
        <v>131</v>
      </c>
      <c r="J2398" s="22">
        <v>38</v>
      </c>
      <c r="R2398" t="s">
        <v>75</v>
      </c>
      <c r="V2398">
        <v>2601247</v>
      </c>
      <c r="W2398" t="s">
        <v>1225</v>
      </c>
      <c r="X2398" t="s">
        <v>169</v>
      </c>
      <c r="Y2398" t="s">
        <v>207</v>
      </c>
      <c r="Z2398" t="s">
        <v>1230</v>
      </c>
      <c r="AG2398" t="s">
        <v>1225</v>
      </c>
      <c r="AH2398" t="s">
        <v>1227</v>
      </c>
      <c r="AI2398" t="s">
        <v>210</v>
      </c>
      <c r="AJ2398">
        <v>868733522</v>
      </c>
      <c r="AN2398">
        <v>260001</v>
      </c>
      <c r="BF2398">
        <f t="shared" si="172"/>
        <v>0</v>
      </c>
      <c r="BG2398" s="22">
        <f t="shared" si="173"/>
        <v>-131</v>
      </c>
      <c r="BH2398" s="61" t="s">
        <v>71</v>
      </c>
      <c r="BI2398" t="e">
        <f>+VLOOKUP(AG2398,Sheet4!A:A,1,FALSE())</f>
        <v>#N/A</v>
      </c>
      <c r="BN2398" s="62">
        <v>38</v>
      </c>
      <c r="BO2398" t="s">
        <v>1228</v>
      </c>
    </row>
    <row r="2399" spans="1:68" ht="12.75" hidden="1" customHeight="1" x14ac:dyDescent="0.3">
      <c r="A2399" s="60">
        <v>46114</v>
      </c>
      <c r="B2399" t="s">
        <v>74</v>
      </c>
      <c r="F2399" s="63">
        <v>261</v>
      </c>
      <c r="G2399">
        <v>130.5</v>
      </c>
      <c r="H2399">
        <v>368</v>
      </c>
      <c r="I2399">
        <v>368</v>
      </c>
      <c r="J2399" s="22">
        <v>107</v>
      </c>
      <c r="R2399" t="s">
        <v>75</v>
      </c>
      <c r="V2399">
        <v>2601247</v>
      </c>
      <c r="W2399" t="s">
        <v>1225</v>
      </c>
      <c r="X2399" t="s">
        <v>169</v>
      </c>
      <c r="Y2399" t="s">
        <v>207</v>
      </c>
      <c r="Z2399" t="s">
        <v>1231</v>
      </c>
      <c r="AG2399" t="s">
        <v>1225</v>
      </c>
      <c r="AH2399" t="s">
        <v>1227</v>
      </c>
      <c r="AI2399" t="s">
        <v>210</v>
      </c>
      <c r="AJ2399">
        <v>868733522</v>
      </c>
      <c r="AN2399">
        <v>260001</v>
      </c>
      <c r="BF2399">
        <f t="shared" si="172"/>
        <v>0</v>
      </c>
      <c r="BG2399" s="22">
        <f t="shared" si="173"/>
        <v>-368</v>
      </c>
      <c r="BH2399" s="61" t="s">
        <v>71</v>
      </c>
      <c r="BI2399" t="e">
        <f>+VLOOKUP(AG2399,Sheet4!A:A,1,FALSE())</f>
        <v>#N/A</v>
      </c>
      <c r="BN2399" s="62">
        <v>107</v>
      </c>
      <c r="BO2399" t="s">
        <v>1228</v>
      </c>
    </row>
    <row r="2400" spans="1:68" ht="12.75" hidden="1" customHeight="1" x14ac:dyDescent="0.3">
      <c r="A2400" s="60">
        <v>46114</v>
      </c>
      <c r="B2400" t="s">
        <v>74</v>
      </c>
      <c r="F2400" s="63">
        <v>78</v>
      </c>
      <c r="G2400">
        <v>39</v>
      </c>
      <c r="H2400">
        <v>110</v>
      </c>
      <c r="I2400">
        <v>110</v>
      </c>
      <c r="J2400" s="22">
        <v>32</v>
      </c>
      <c r="R2400" t="s">
        <v>75</v>
      </c>
      <c r="V2400">
        <v>2601247</v>
      </c>
      <c r="W2400" t="s">
        <v>1225</v>
      </c>
      <c r="X2400" t="s">
        <v>169</v>
      </c>
      <c r="Y2400" t="s">
        <v>207</v>
      </c>
      <c r="Z2400" t="s">
        <v>1232</v>
      </c>
      <c r="AG2400" t="s">
        <v>1225</v>
      </c>
      <c r="AH2400" t="s">
        <v>1227</v>
      </c>
      <c r="AI2400" t="s">
        <v>210</v>
      </c>
      <c r="AJ2400">
        <v>868733522</v>
      </c>
      <c r="AN2400">
        <v>260001</v>
      </c>
      <c r="BF2400">
        <f t="shared" si="172"/>
        <v>0</v>
      </c>
      <c r="BG2400" s="22">
        <f t="shared" si="173"/>
        <v>-110</v>
      </c>
      <c r="BH2400" s="61" t="s">
        <v>71</v>
      </c>
      <c r="BI2400" t="e">
        <f>+VLOOKUP(AG2400,Sheet4!A:A,1,FALSE())</f>
        <v>#N/A</v>
      </c>
      <c r="BN2400" s="62">
        <v>32</v>
      </c>
      <c r="BO2400" t="s">
        <v>1228</v>
      </c>
    </row>
    <row r="2401" spans="1:67" ht="12.75" hidden="1" customHeight="1" x14ac:dyDescent="0.3">
      <c r="A2401" s="60">
        <v>46114</v>
      </c>
      <c r="B2401" t="s">
        <v>74</v>
      </c>
      <c r="F2401" s="63">
        <v>37</v>
      </c>
      <c r="G2401">
        <v>18.5</v>
      </c>
      <c r="H2401">
        <v>52</v>
      </c>
      <c r="I2401">
        <v>52</v>
      </c>
      <c r="J2401" s="22">
        <v>15</v>
      </c>
      <c r="R2401" t="s">
        <v>75</v>
      </c>
      <c r="V2401">
        <v>2601247</v>
      </c>
      <c r="W2401" t="s">
        <v>1225</v>
      </c>
      <c r="X2401" t="s">
        <v>169</v>
      </c>
      <c r="Y2401" t="s">
        <v>207</v>
      </c>
      <c r="Z2401" t="s">
        <v>1233</v>
      </c>
      <c r="AG2401" t="s">
        <v>1225</v>
      </c>
      <c r="AH2401" t="s">
        <v>1227</v>
      </c>
      <c r="AI2401" t="s">
        <v>210</v>
      </c>
      <c r="AJ2401">
        <v>868733522</v>
      </c>
      <c r="AN2401">
        <v>260001</v>
      </c>
      <c r="BF2401">
        <f t="shared" si="172"/>
        <v>0</v>
      </c>
      <c r="BG2401" s="22">
        <f t="shared" si="173"/>
        <v>-52</v>
      </c>
      <c r="BH2401" s="61" t="s">
        <v>71</v>
      </c>
      <c r="BI2401" t="e">
        <f>+VLOOKUP(AG2401,Sheet4!A:A,1,FALSE())</f>
        <v>#N/A</v>
      </c>
      <c r="BN2401" s="62">
        <v>15</v>
      </c>
      <c r="BO2401" t="s">
        <v>1228</v>
      </c>
    </row>
    <row r="2402" spans="1:67" ht="12.75" hidden="1" customHeight="1" x14ac:dyDescent="0.3">
      <c r="A2402" s="60">
        <v>46114</v>
      </c>
      <c r="B2402" t="s">
        <v>74</v>
      </c>
      <c r="F2402" s="63">
        <v>52</v>
      </c>
      <c r="G2402">
        <v>26</v>
      </c>
      <c r="H2402">
        <v>73</v>
      </c>
      <c r="I2402">
        <v>73</v>
      </c>
      <c r="J2402" s="22">
        <v>21</v>
      </c>
      <c r="R2402" t="s">
        <v>75</v>
      </c>
      <c r="V2402">
        <v>2601247</v>
      </c>
      <c r="W2402" t="s">
        <v>1225</v>
      </c>
      <c r="X2402" t="s">
        <v>169</v>
      </c>
      <c r="Y2402" t="s">
        <v>207</v>
      </c>
      <c r="Z2402" t="s">
        <v>1234</v>
      </c>
      <c r="AG2402" t="s">
        <v>1225</v>
      </c>
      <c r="AH2402" t="s">
        <v>1227</v>
      </c>
      <c r="AI2402" t="s">
        <v>210</v>
      </c>
      <c r="AJ2402">
        <v>868733522</v>
      </c>
      <c r="AN2402">
        <v>260001</v>
      </c>
      <c r="BF2402">
        <f t="shared" si="172"/>
        <v>0</v>
      </c>
      <c r="BG2402" s="22">
        <f t="shared" si="173"/>
        <v>-73</v>
      </c>
      <c r="BH2402" s="61" t="s">
        <v>71</v>
      </c>
      <c r="BI2402" t="e">
        <f>+VLOOKUP(AG2402,Sheet4!A:A,1,FALSE())</f>
        <v>#N/A</v>
      </c>
      <c r="BN2402" s="62">
        <v>21</v>
      </c>
      <c r="BO2402" t="s">
        <v>1228</v>
      </c>
    </row>
    <row r="2403" spans="1:67" ht="12.75" hidden="1" customHeight="1" x14ac:dyDescent="0.3">
      <c r="A2403" s="60">
        <v>46114</v>
      </c>
      <c r="B2403" t="s">
        <v>74</v>
      </c>
      <c r="F2403" s="63">
        <v>74</v>
      </c>
      <c r="G2403">
        <v>37</v>
      </c>
      <c r="H2403">
        <v>104</v>
      </c>
      <c r="I2403">
        <v>104</v>
      </c>
      <c r="J2403" s="22">
        <v>30</v>
      </c>
      <c r="R2403" t="s">
        <v>75</v>
      </c>
      <c r="V2403">
        <v>2601247</v>
      </c>
      <c r="W2403" t="s">
        <v>1225</v>
      </c>
      <c r="X2403" t="s">
        <v>169</v>
      </c>
      <c r="Y2403" t="s">
        <v>207</v>
      </c>
      <c r="Z2403" t="s">
        <v>1235</v>
      </c>
      <c r="AG2403" t="s">
        <v>1225</v>
      </c>
      <c r="AH2403" t="s">
        <v>1227</v>
      </c>
      <c r="AI2403" t="s">
        <v>210</v>
      </c>
      <c r="AJ2403">
        <v>868733522</v>
      </c>
      <c r="AN2403">
        <v>260001</v>
      </c>
      <c r="BF2403">
        <f t="shared" si="172"/>
        <v>0</v>
      </c>
      <c r="BG2403" s="22">
        <f t="shared" si="173"/>
        <v>-104</v>
      </c>
      <c r="BH2403" s="61" t="s">
        <v>71</v>
      </c>
      <c r="BI2403" t="e">
        <f>+VLOOKUP(AG2403,Sheet4!A:A,1,FALSE())</f>
        <v>#N/A</v>
      </c>
      <c r="BN2403" s="62">
        <v>30</v>
      </c>
      <c r="BO2403" t="s">
        <v>1228</v>
      </c>
    </row>
    <row r="2404" spans="1:67" ht="12.75" hidden="1" customHeight="1" x14ac:dyDescent="0.3">
      <c r="A2404" s="60">
        <v>46114</v>
      </c>
      <c r="B2404" t="s">
        <v>74</v>
      </c>
      <c r="F2404" s="63">
        <v>312</v>
      </c>
      <c r="G2404">
        <v>156</v>
      </c>
      <c r="H2404">
        <v>439</v>
      </c>
      <c r="I2404">
        <v>439</v>
      </c>
      <c r="J2404" s="22">
        <v>127</v>
      </c>
      <c r="R2404" t="s">
        <v>75</v>
      </c>
      <c r="V2404">
        <v>2601247</v>
      </c>
      <c r="W2404" t="s">
        <v>1225</v>
      </c>
      <c r="X2404" t="s">
        <v>169</v>
      </c>
      <c r="Y2404" t="s">
        <v>207</v>
      </c>
      <c r="Z2404" t="s">
        <v>1236</v>
      </c>
      <c r="AG2404" t="s">
        <v>1225</v>
      </c>
      <c r="AH2404" t="s">
        <v>1227</v>
      </c>
      <c r="AI2404" t="s">
        <v>210</v>
      </c>
      <c r="AJ2404">
        <v>868733522</v>
      </c>
      <c r="AN2404">
        <v>260001</v>
      </c>
      <c r="BF2404">
        <f t="shared" si="172"/>
        <v>0</v>
      </c>
      <c r="BG2404" s="22">
        <f t="shared" si="173"/>
        <v>-439</v>
      </c>
      <c r="BH2404" s="61" t="s">
        <v>71</v>
      </c>
      <c r="BI2404" t="e">
        <f>+VLOOKUP(AG2404,Sheet4!A:A,1,FALSE())</f>
        <v>#N/A</v>
      </c>
      <c r="BN2404" s="62">
        <v>127</v>
      </c>
      <c r="BO2404" t="s">
        <v>1228</v>
      </c>
    </row>
    <row r="2405" spans="1:67" ht="12.75" hidden="1" customHeight="1" x14ac:dyDescent="0.3">
      <c r="A2405" s="60">
        <v>46114</v>
      </c>
      <c r="B2405" t="s">
        <v>74</v>
      </c>
      <c r="F2405" s="63">
        <v>141</v>
      </c>
      <c r="G2405">
        <v>70.5</v>
      </c>
      <c r="H2405">
        <v>199</v>
      </c>
      <c r="I2405">
        <v>199</v>
      </c>
      <c r="J2405" s="22">
        <v>58</v>
      </c>
      <c r="R2405" t="s">
        <v>75</v>
      </c>
      <c r="V2405">
        <v>2601247</v>
      </c>
      <c r="W2405" t="s">
        <v>1225</v>
      </c>
      <c r="X2405" t="s">
        <v>169</v>
      </c>
      <c r="Y2405" t="s">
        <v>207</v>
      </c>
      <c r="Z2405" t="s">
        <v>1237</v>
      </c>
      <c r="AG2405" t="s">
        <v>1225</v>
      </c>
      <c r="AH2405" t="s">
        <v>1227</v>
      </c>
      <c r="AI2405" t="s">
        <v>210</v>
      </c>
      <c r="AJ2405">
        <v>868733522</v>
      </c>
      <c r="AN2405">
        <v>260001</v>
      </c>
      <c r="BF2405">
        <f t="shared" si="172"/>
        <v>0</v>
      </c>
      <c r="BG2405" s="22">
        <f t="shared" si="173"/>
        <v>-199</v>
      </c>
      <c r="BH2405" s="61" t="s">
        <v>71</v>
      </c>
      <c r="BI2405" t="e">
        <f>+VLOOKUP(AG2405,Sheet4!A:A,1,FALSE())</f>
        <v>#N/A</v>
      </c>
      <c r="BN2405" s="62">
        <v>58</v>
      </c>
      <c r="BO2405" t="s">
        <v>1228</v>
      </c>
    </row>
    <row r="2406" spans="1:67" ht="12.75" hidden="1" customHeight="1" x14ac:dyDescent="0.3">
      <c r="A2406" s="60">
        <v>46114</v>
      </c>
      <c r="B2406" t="s">
        <v>76</v>
      </c>
      <c r="F2406">
        <v>5700</v>
      </c>
      <c r="G2406">
        <v>5700</v>
      </c>
      <c r="H2406">
        <v>8020</v>
      </c>
      <c r="I2406">
        <v>8020</v>
      </c>
      <c r="J2406" s="22">
        <v>2320</v>
      </c>
      <c r="R2406" t="s">
        <v>77</v>
      </c>
      <c r="V2406">
        <v>2601247</v>
      </c>
      <c r="W2406" t="s">
        <v>1225</v>
      </c>
      <c r="X2406" t="s">
        <v>169</v>
      </c>
      <c r="Y2406" t="s">
        <v>207</v>
      </c>
      <c r="Z2406" t="s">
        <v>1226</v>
      </c>
      <c r="AG2406" t="s">
        <v>1225</v>
      </c>
      <c r="AH2406" t="s">
        <v>1227</v>
      </c>
      <c r="AI2406" t="s">
        <v>210</v>
      </c>
      <c r="AJ2406">
        <v>868733522</v>
      </c>
      <c r="AN2406">
        <v>260001</v>
      </c>
      <c r="BF2406">
        <f t="shared" si="172"/>
        <v>0</v>
      </c>
      <c r="BG2406" s="22">
        <f t="shared" si="173"/>
        <v>-8020</v>
      </c>
      <c r="BH2406" s="61" t="s">
        <v>71</v>
      </c>
      <c r="BI2406" t="e">
        <f>+VLOOKUP(AG2406,Sheet4!A:A,1,FALSE())</f>
        <v>#N/A</v>
      </c>
      <c r="BN2406" s="62">
        <v>2320</v>
      </c>
      <c r="BO2406" t="s">
        <v>1228</v>
      </c>
    </row>
    <row r="2407" spans="1:67" ht="12.75" hidden="1" customHeight="1" x14ac:dyDescent="0.3">
      <c r="A2407" s="60">
        <v>46114</v>
      </c>
      <c r="B2407" t="s">
        <v>76</v>
      </c>
      <c r="F2407">
        <v>1180</v>
      </c>
      <c r="G2407">
        <v>1180</v>
      </c>
      <c r="H2407">
        <v>1660</v>
      </c>
      <c r="I2407">
        <v>1660</v>
      </c>
      <c r="J2407" s="22">
        <v>480</v>
      </c>
      <c r="R2407" t="s">
        <v>77</v>
      </c>
      <c r="V2407">
        <v>2601247</v>
      </c>
      <c r="W2407" t="s">
        <v>1225</v>
      </c>
      <c r="X2407" t="s">
        <v>169</v>
      </c>
      <c r="Y2407" t="s">
        <v>207</v>
      </c>
      <c r="Z2407" t="s">
        <v>1229</v>
      </c>
      <c r="AG2407" t="s">
        <v>1225</v>
      </c>
      <c r="AH2407" t="s">
        <v>1227</v>
      </c>
      <c r="AI2407" t="s">
        <v>210</v>
      </c>
      <c r="AJ2407">
        <v>868733522</v>
      </c>
      <c r="AN2407">
        <v>260001</v>
      </c>
      <c r="BF2407">
        <f t="shared" si="172"/>
        <v>0</v>
      </c>
      <c r="BG2407" s="22">
        <f t="shared" si="173"/>
        <v>-1660</v>
      </c>
      <c r="BH2407" s="61" t="s">
        <v>71</v>
      </c>
      <c r="BI2407" t="e">
        <f>+VLOOKUP(AG2407,Sheet4!A:A,1,FALSE())</f>
        <v>#N/A</v>
      </c>
      <c r="BN2407" s="62">
        <v>480</v>
      </c>
      <c r="BO2407" t="s">
        <v>1228</v>
      </c>
    </row>
    <row r="2408" spans="1:67" ht="12.75" hidden="1" customHeight="1" x14ac:dyDescent="0.3">
      <c r="A2408" s="60">
        <v>46114</v>
      </c>
      <c r="B2408" t="s">
        <v>76</v>
      </c>
      <c r="F2408">
        <v>1860</v>
      </c>
      <c r="G2408">
        <v>1860</v>
      </c>
      <c r="H2408">
        <v>2620</v>
      </c>
      <c r="I2408">
        <v>2620</v>
      </c>
      <c r="J2408" s="22">
        <v>760</v>
      </c>
      <c r="R2408" t="s">
        <v>77</v>
      </c>
      <c r="V2408">
        <v>2601247</v>
      </c>
      <c r="W2408" t="s">
        <v>1225</v>
      </c>
      <c r="X2408" t="s">
        <v>169</v>
      </c>
      <c r="Y2408" t="s">
        <v>207</v>
      </c>
      <c r="Z2408" t="s">
        <v>1230</v>
      </c>
      <c r="AG2408" t="s">
        <v>1225</v>
      </c>
      <c r="AH2408" t="s">
        <v>1227</v>
      </c>
      <c r="AI2408" t="s">
        <v>210</v>
      </c>
      <c r="AJ2408">
        <v>868733522</v>
      </c>
      <c r="AN2408">
        <v>260001</v>
      </c>
      <c r="BF2408">
        <f t="shared" si="172"/>
        <v>0</v>
      </c>
      <c r="BG2408" s="22">
        <f t="shared" si="173"/>
        <v>-2620</v>
      </c>
      <c r="BH2408" s="61" t="s">
        <v>71</v>
      </c>
      <c r="BI2408" t="e">
        <f>+VLOOKUP(AG2408,Sheet4!A:A,1,FALSE())</f>
        <v>#N/A</v>
      </c>
      <c r="BN2408" s="62">
        <v>760</v>
      </c>
      <c r="BO2408" t="s">
        <v>1228</v>
      </c>
    </row>
    <row r="2409" spans="1:67" ht="12.75" hidden="1" customHeight="1" x14ac:dyDescent="0.3">
      <c r="A2409" s="60">
        <v>46114</v>
      </c>
      <c r="B2409" t="s">
        <v>76</v>
      </c>
      <c r="F2409">
        <v>5220</v>
      </c>
      <c r="G2409">
        <v>5220</v>
      </c>
      <c r="H2409">
        <v>7360</v>
      </c>
      <c r="I2409">
        <v>7360</v>
      </c>
      <c r="J2409" s="22">
        <v>2140</v>
      </c>
      <c r="R2409" t="s">
        <v>77</v>
      </c>
      <c r="V2409">
        <v>2601247</v>
      </c>
      <c r="W2409" t="s">
        <v>1225</v>
      </c>
      <c r="X2409" t="s">
        <v>169</v>
      </c>
      <c r="Y2409" t="s">
        <v>207</v>
      </c>
      <c r="Z2409" t="s">
        <v>1231</v>
      </c>
      <c r="AG2409" t="s">
        <v>1225</v>
      </c>
      <c r="AH2409" t="s">
        <v>1227</v>
      </c>
      <c r="AI2409" t="s">
        <v>210</v>
      </c>
      <c r="AJ2409">
        <v>868733522</v>
      </c>
      <c r="AN2409">
        <v>260001</v>
      </c>
      <c r="BF2409">
        <f t="shared" si="172"/>
        <v>0</v>
      </c>
      <c r="BG2409" s="22">
        <f t="shared" si="173"/>
        <v>-7360</v>
      </c>
      <c r="BH2409" s="61" t="s">
        <v>71</v>
      </c>
      <c r="BI2409" t="e">
        <f>+VLOOKUP(AG2409,Sheet4!A:A,1,FALSE())</f>
        <v>#N/A</v>
      </c>
      <c r="BN2409" s="62">
        <v>2140</v>
      </c>
      <c r="BO2409" t="s">
        <v>1228</v>
      </c>
    </row>
    <row r="2410" spans="1:67" ht="12.75" hidden="1" customHeight="1" x14ac:dyDescent="0.3">
      <c r="A2410" s="60">
        <v>46114</v>
      </c>
      <c r="B2410" t="s">
        <v>76</v>
      </c>
      <c r="F2410">
        <v>1560</v>
      </c>
      <c r="G2410">
        <v>1560</v>
      </c>
      <c r="H2410">
        <v>2200</v>
      </c>
      <c r="I2410">
        <v>2200</v>
      </c>
      <c r="J2410" s="22">
        <v>640</v>
      </c>
      <c r="R2410" t="s">
        <v>77</v>
      </c>
      <c r="V2410">
        <v>2601247</v>
      </c>
      <c r="W2410" t="s">
        <v>1225</v>
      </c>
      <c r="X2410" t="s">
        <v>169</v>
      </c>
      <c r="Y2410" t="s">
        <v>207</v>
      </c>
      <c r="Z2410" t="s">
        <v>1232</v>
      </c>
      <c r="AG2410" t="s">
        <v>1225</v>
      </c>
      <c r="AH2410" t="s">
        <v>1227</v>
      </c>
      <c r="AI2410" t="s">
        <v>210</v>
      </c>
      <c r="AJ2410">
        <v>868733522</v>
      </c>
      <c r="AN2410">
        <v>260001</v>
      </c>
      <c r="BF2410">
        <f t="shared" si="172"/>
        <v>0</v>
      </c>
      <c r="BG2410" s="22">
        <f t="shared" si="173"/>
        <v>-2200</v>
      </c>
      <c r="BH2410" s="61" t="s">
        <v>71</v>
      </c>
      <c r="BI2410" t="e">
        <f>+VLOOKUP(AG2410,Sheet4!A:A,1,FALSE())</f>
        <v>#N/A</v>
      </c>
      <c r="BN2410" s="62">
        <v>640</v>
      </c>
      <c r="BO2410" t="s">
        <v>1228</v>
      </c>
    </row>
    <row r="2411" spans="1:67" ht="12.75" hidden="1" customHeight="1" x14ac:dyDescent="0.3">
      <c r="A2411" s="60">
        <v>46114</v>
      </c>
      <c r="B2411" t="s">
        <v>76</v>
      </c>
      <c r="F2411">
        <v>740</v>
      </c>
      <c r="G2411">
        <v>740</v>
      </c>
      <c r="H2411">
        <v>1040</v>
      </c>
      <c r="I2411">
        <v>1040</v>
      </c>
      <c r="J2411" s="22">
        <v>300</v>
      </c>
      <c r="R2411" t="s">
        <v>77</v>
      </c>
      <c r="V2411">
        <v>2601247</v>
      </c>
      <c r="W2411" t="s">
        <v>1225</v>
      </c>
      <c r="X2411" t="s">
        <v>169</v>
      </c>
      <c r="Y2411" t="s">
        <v>207</v>
      </c>
      <c r="Z2411" t="s">
        <v>1233</v>
      </c>
      <c r="AG2411" t="s">
        <v>1225</v>
      </c>
      <c r="AH2411" t="s">
        <v>1227</v>
      </c>
      <c r="AI2411" t="s">
        <v>210</v>
      </c>
      <c r="AJ2411">
        <v>868733522</v>
      </c>
      <c r="AN2411">
        <v>260001</v>
      </c>
      <c r="BF2411">
        <f t="shared" si="172"/>
        <v>0</v>
      </c>
      <c r="BG2411" s="22">
        <f t="shared" si="173"/>
        <v>-1040</v>
      </c>
      <c r="BH2411" s="61" t="s">
        <v>71</v>
      </c>
      <c r="BI2411" t="e">
        <f>+VLOOKUP(AG2411,Sheet4!A:A,1,FALSE())</f>
        <v>#N/A</v>
      </c>
      <c r="BN2411" s="62">
        <v>300</v>
      </c>
      <c r="BO2411" t="s">
        <v>1228</v>
      </c>
    </row>
    <row r="2412" spans="1:67" ht="12.75" hidden="1" customHeight="1" x14ac:dyDescent="0.3">
      <c r="A2412" s="60">
        <v>46114</v>
      </c>
      <c r="B2412" t="s">
        <v>76</v>
      </c>
      <c r="F2412">
        <v>1040</v>
      </c>
      <c r="G2412">
        <v>1040</v>
      </c>
      <c r="H2412">
        <v>1460</v>
      </c>
      <c r="I2412">
        <v>1460</v>
      </c>
      <c r="J2412" s="22">
        <v>420</v>
      </c>
      <c r="R2412" t="s">
        <v>77</v>
      </c>
      <c r="V2412">
        <v>2601247</v>
      </c>
      <c r="W2412" t="s">
        <v>1225</v>
      </c>
      <c r="X2412" t="s">
        <v>169</v>
      </c>
      <c r="Y2412" t="s">
        <v>207</v>
      </c>
      <c r="Z2412" t="s">
        <v>1234</v>
      </c>
      <c r="AG2412" t="s">
        <v>1225</v>
      </c>
      <c r="AH2412" t="s">
        <v>1227</v>
      </c>
      <c r="AI2412" t="s">
        <v>210</v>
      </c>
      <c r="AJ2412">
        <v>868733522</v>
      </c>
      <c r="AN2412">
        <v>260001</v>
      </c>
      <c r="BF2412">
        <f t="shared" si="172"/>
        <v>0</v>
      </c>
      <c r="BG2412" s="22">
        <f t="shared" si="173"/>
        <v>-1460</v>
      </c>
      <c r="BH2412" s="61" t="s">
        <v>71</v>
      </c>
      <c r="BI2412" t="e">
        <f>+VLOOKUP(AG2412,Sheet4!A:A,1,FALSE())</f>
        <v>#N/A</v>
      </c>
      <c r="BN2412" s="62">
        <v>420</v>
      </c>
      <c r="BO2412" t="s">
        <v>1228</v>
      </c>
    </row>
    <row r="2413" spans="1:67" ht="12.75" hidden="1" customHeight="1" x14ac:dyDescent="0.3">
      <c r="A2413" s="60">
        <v>46114</v>
      </c>
      <c r="B2413" t="s">
        <v>76</v>
      </c>
      <c r="F2413">
        <v>1480</v>
      </c>
      <c r="G2413">
        <v>1480</v>
      </c>
      <c r="H2413">
        <v>2080</v>
      </c>
      <c r="I2413">
        <v>2080</v>
      </c>
      <c r="J2413" s="22">
        <v>600</v>
      </c>
      <c r="R2413" t="s">
        <v>77</v>
      </c>
      <c r="V2413">
        <v>2601247</v>
      </c>
      <c r="W2413" t="s">
        <v>1225</v>
      </c>
      <c r="X2413" t="s">
        <v>169</v>
      </c>
      <c r="Y2413" t="s">
        <v>207</v>
      </c>
      <c r="Z2413" t="s">
        <v>1235</v>
      </c>
      <c r="AG2413" t="s">
        <v>1225</v>
      </c>
      <c r="AH2413" t="s">
        <v>1227</v>
      </c>
      <c r="AI2413" t="s">
        <v>210</v>
      </c>
      <c r="AJ2413">
        <v>868733522</v>
      </c>
      <c r="AN2413">
        <v>260001</v>
      </c>
      <c r="BF2413">
        <f t="shared" si="172"/>
        <v>0</v>
      </c>
      <c r="BG2413" s="22">
        <f t="shared" si="173"/>
        <v>-2080</v>
      </c>
      <c r="BH2413" s="61" t="s">
        <v>71</v>
      </c>
      <c r="BI2413" t="e">
        <f>+VLOOKUP(AG2413,Sheet4!A:A,1,FALSE())</f>
        <v>#N/A</v>
      </c>
      <c r="BN2413" s="62">
        <v>600</v>
      </c>
      <c r="BO2413" t="s">
        <v>1228</v>
      </c>
    </row>
    <row r="2414" spans="1:67" ht="12.75" hidden="1" customHeight="1" x14ac:dyDescent="0.3">
      <c r="A2414" s="60">
        <v>46114</v>
      </c>
      <c r="B2414" t="s">
        <v>76</v>
      </c>
      <c r="F2414">
        <v>6240</v>
      </c>
      <c r="G2414">
        <v>6240</v>
      </c>
      <c r="H2414">
        <v>8780</v>
      </c>
      <c r="I2414">
        <v>8780</v>
      </c>
      <c r="J2414" s="22">
        <v>2540</v>
      </c>
      <c r="R2414" t="s">
        <v>77</v>
      </c>
      <c r="V2414">
        <v>2601247</v>
      </c>
      <c r="W2414" t="s">
        <v>1225</v>
      </c>
      <c r="X2414" t="s">
        <v>169</v>
      </c>
      <c r="Y2414" t="s">
        <v>207</v>
      </c>
      <c r="Z2414" t="s">
        <v>1236</v>
      </c>
      <c r="AG2414" t="s">
        <v>1225</v>
      </c>
      <c r="AH2414" t="s">
        <v>1227</v>
      </c>
      <c r="AI2414" t="s">
        <v>210</v>
      </c>
      <c r="AJ2414">
        <v>868733522</v>
      </c>
      <c r="AN2414">
        <v>260001</v>
      </c>
      <c r="BF2414">
        <f t="shared" si="172"/>
        <v>0</v>
      </c>
      <c r="BG2414" s="22">
        <f t="shared" si="173"/>
        <v>-8780</v>
      </c>
      <c r="BH2414" s="61" t="s">
        <v>71</v>
      </c>
      <c r="BI2414" t="e">
        <f>+VLOOKUP(AG2414,Sheet4!A:A,1,FALSE())</f>
        <v>#N/A</v>
      </c>
      <c r="BN2414" s="62">
        <v>2540</v>
      </c>
      <c r="BO2414" t="s">
        <v>1228</v>
      </c>
    </row>
    <row r="2415" spans="1:67" ht="12.75" hidden="1" customHeight="1" x14ac:dyDescent="0.3">
      <c r="A2415" s="60">
        <v>46114</v>
      </c>
      <c r="B2415" t="s">
        <v>76</v>
      </c>
      <c r="F2415">
        <v>2820</v>
      </c>
      <c r="G2415">
        <v>2820</v>
      </c>
      <c r="H2415">
        <v>3980</v>
      </c>
      <c r="I2415">
        <v>3980</v>
      </c>
      <c r="J2415" s="22">
        <v>1160</v>
      </c>
      <c r="R2415" t="s">
        <v>77</v>
      </c>
      <c r="V2415">
        <v>2601247</v>
      </c>
      <c r="W2415" t="s">
        <v>1225</v>
      </c>
      <c r="X2415" t="s">
        <v>169</v>
      </c>
      <c r="Y2415" t="s">
        <v>207</v>
      </c>
      <c r="Z2415" t="s">
        <v>1237</v>
      </c>
      <c r="AG2415" t="s">
        <v>1225</v>
      </c>
      <c r="AH2415" t="s">
        <v>1227</v>
      </c>
      <c r="AI2415" t="s">
        <v>210</v>
      </c>
      <c r="AJ2415">
        <v>868733522</v>
      </c>
      <c r="AN2415">
        <v>260001</v>
      </c>
      <c r="BF2415">
        <f t="shared" si="172"/>
        <v>0</v>
      </c>
      <c r="BG2415" s="22">
        <f t="shared" si="173"/>
        <v>-3980</v>
      </c>
      <c r="BH2415" s="61" t="s">
        <v>71</v>
      </c>
      <c r="BI2415" t="e">
        <f>+VLOOKUP(AG2415,Sheet4!A:A,1,FALSE())</f>
        <v>#N/A</v>
      </c>
      <c r="BN2415" s="62">
        <v>1160</v>
      </c>
      <c r="BO2415" t="s">
        <v>1228</v>
      </c>
    </row>
    <row r="2416" spans="1:67" ht="12.75" hidden="1" customHeight="1" x14ac:dyDescent="0.3">
      <c r="A2416" s="60">
        <v>46114</v>
      </c>
      <c r="B2416" t="s">
        <v>78</v>
      </c>
      <c r="F2416" s="63">
        <v>285</v>
      </c>
      <c r="G2416">
        <v>142.5</v>
      </c>
      <c r="H2416">
        <v>401</v>
      </c>
      <c r="I2416">
        <v>401</v>
      </c>
      <c r="J2416" s="22">
        <v>116</v>
      </c>
      <c r="R2416" t="s">
        <v>79</v>
      </c>
      <c r="V2416">
        <v>2601247</v>
      </c>
      <c r="W2416" t="s">
        <v>1225</v>
      </c>
      <c r="X2416" t="s">
        <v>169</v>
      </c>
      <c r="Y2416" t="s">
        <v>207</v>
      </c>
      <c r="Z2416" t="s">
        <v>1226</v>
      </c>
      <c r="AG2416" t="s">
        <v>1225</v>
      </c>
      <c r="AH2416" t="s">
        <v>1227</v>
      </c>
      <c r="AI2416" t="s">
        <v>210</v>
      </c>
      <c r="AJ2416">
        <v>868733522</v>
      </c>
      <c r="AN2416">
        <v>260001</v>
      </c>
      <c r="BF2416">
        <f t="shared" si="172"/>
        <v>0</v>
      </c>
      <c r="BG2416" s="22">
        <f t="shared" si="173"/>
        <v>-401</v>
      </c>
      <c r="BH2416" s="61" t="s">
        <v>71</v>
      </c>
      <c r="BI2416" t="e">
        <f>+VLOOKUP(AG2416,Sheet4!A:A,1,FALSE())</f>
        <v>#N/A</v>
      </c>
      <c r="BN2416" s="62">
        <v>116</v>
      </c>
      <c r="BO2416" t="s">
        <v>1228</v>
      </c>
    </row>
    <row r="2417" spans="1:67" ht="12.75" hidden="1" customHeight="1" x14ac:dyDescent="0.3">
      <c r="A2417" s="60">
        <v>46114</v>
      </c>
      <c r="B2417" t="s">
        <v>78</v>
      </c>
      <c r="F2417" s="63">
        <v>59</v>
      </c>
      <c r="G2417">
        <v>29.5</v>
      </c>
      <c r="H2417">
        <v>83</v>
      </c>
      <c r="I2417">
        <v>83</v>
      </c>
      <c r="J2417" s="22">
        <v>24</v>
      </c>
      <c r="R2417" t="s">
        <v>79</v>
      </c>
      <c r="V2417">
        <v>2601247</v>
      </c>
      <c r="W2417" t="s">
        <v>1225</v>
      </c>
      <c r="X2417" t="s">
        <v>169</v>
      </c>
      <c r="Y2417" t="s">
        <v>207</v>
      </c>
      <c r="Z2417" t="s">
        <v>1229</v>
      </c>
      <c r="AG2417" t="s">
        <v>1225</v>
      </c>
      <c r="AH2417" t="s">
        <v>1227</v>
      </c>
      <c r="AI2417" t="s">
        <v>210</v>
      </c>
      <c r="AJ2417">
        <v>868733522</v>
      </c>
      <c r="AN2417">
        <v>260001</v>
      </c>
      <c r="BF2417">
        <f t="shared" si="172"/>
        <v>0</v>
      </c>
      <c r="BG2417" s="22">
        <f t="shared" si="173"/>
        <v>-83</v>
      </c>
      <c r="BH2417" s="61" t="s">
        <v>71</v>
      </c>
      <c r="BI2417" t="e">
        <f>+VLOOKUP(AG2417,Sheet4!A:A,1,FALSE())</f>
        <v>#N/A</v>
      </c>
      <c r="BN2417" s="62">
        <v>24</v>
      </c>
      <c r="BO2417" t="s">
        <v>1228</v>
      </c>
    </row>
    <row r="2418" spans="1:67" ht="12.75" hidden="1" customHeight="1" x14ac:dyDescent="0.3">
      <c r="A2418" s="60">
        <v>46114</v>
      </c>
      <c r="B2418" t="s">
        <v>78</v>
      </c>
      <c r="F2418" s="63">
        <v>93</v>
      </c>
      <c r="G2418">
        <v>46.5</v>
      </c>
      <c r="H2418">
        <v>131</v>
      </c>
      <c r="I2418">
        <v>131</v>
      </c>
      <c r="J2418" s="22">
        <v>38</v>
      </c>
      <c r="R2418" t="s">
        <v>79</v>
      </c>
      <c r="V2418">
        <v>2601247</v>
      </c>
      <c r="W2418" t="s">
        <v>1225</v>
      </c>
      <c r="X2418" t="s">
        <v>169</v>
      </c>
      <c r="Y2418" t="s">
        <v>207</v>
      </c>
      <c r="Z2418" t="s">
        <v>1230</v>
      </c>
      <c r="AG2418" t="s">
        <v>1225</v>
      </c>
      <c r="AH2418" t="s">
        <v>1227</v>
      </c>
      <c r="AI2418" t="s">
        <v>210</v>
      </c>
      <c r="AJ2418">
        <v>868733522</v>
      </c>
      <c r="AN2418">
        <v>260001</v>
      </c>
      <c r="BF2418">
        <f t="shared" si="172"/>
        <v>0</v>
      </c>
      <c r="BG2418" s="22">
        <f t="shared" si="173"/>
        <v>-131</v>
      </c>
      <c r="BH2418" s="61" t="s">
        <v>71</v>
      </c>
      <c r="BI2418" t="e">
        <f>+VLOOKUP(AG2418,Sheet4!A:A,1,FALSE())</f>
        <v>#N/A</v>
      </c>
      <c r="BN2418" s="62">
        <v>38</v>
      </c>
      <c r="BO2418" t="s">
        <v>1228</v>
      </c>
    </row>
    <row r="2419" spans="1:67" ht="12.75" hidden="1" customHeight="1" x14ac:dyDescent="0.3">
      <c r="A2419" s="60">
        <v>46114</v>
      </c>
      <c r="B2419" t="s">
        <v>78</v>
      </c>
      <c r="F2419" s="63">
        <v>261</v>
      </c>
      <c r="G2419">
        <v>130.5</v>
      </c>
      <c r="H2419">
        <v>368</v>
      </c>
      <c r="I2419">
        <v>368</v>
      </c>
      <c r="J2419" s="22">
        <v>107</v>
      </c>
      <c r="R2419" t="s">
        <v>79</v>
      </c>
      <c r="V2419">
        <v>2601247</v>
      </c>
      <c r="W2419" t="s">
        <v>1225</v>
      </c>
      <c r="X2419" t="s">
        <v>169</v>
      </c>
      <c r="Y2419" t="s">
        <v>207</v>
      </c>
      <c r="Z2419" t="s">
        <v>1231</v>
      </c>
      <c r="AG2419" t="s">
        <v>1225</v>
      </c>
      <c r="AH2419" t="s">
        <v>1227</v>
      </c>
      <c r="AI2419" t="s">
        <v>210</v>
      </c>
      <c r="AJ2419">
        <v>868733522</v>
      </c>
      <c r="AN2419">
        <v>260001</v>
      </c>
      <c r="BF2419">
        <f t="shared" si="172"/>
        <v>0</v>
      </c>
      <c r="BG2419" s="22">
        <f t="shared" si="173"/>
        <v>-368</v>
      </c>
      <c r="BH2419" s="61" t="s">
        <v>71</v>
      </c>
      <c r="BI2419" t="e">
        <f>+VLOOKUP(AG2419,Sheet4!A:A,1,FALSE())</f>
        <v>#N/A</v>
      </c>
      <c r="BN2419" s="62">
        <v>107</v>
      </c>
      <c r="BO2419" t="s">
        <v>1228</v>
      </c>
    </row>
    <row r="2420" spans="1:67" ht="12.75" hidden="1" customHeight="1" x14ac:dyDescent="0.3">
      <c r="A2420" s="60">
        <v>46114</v>
      </c>
      <c r="B2420" t="s">
        <v>78</v>
      </c>
      <c r="F2420" s="63">
        <v>78</v>
      </c>
      <c r="G2420">
        <v>39</v>
      </c>
      <c r="H2420">
        <v>110</v>
      </c>
      <c r="I2420">
        <v>110</v>
      </c>
      <c r="J2420" s="22">
        <v>32</v>
      </c>
      <c r="R2420" t="s">
        <v>79</v>
      </c>
      <c r="V2420">
        <v>2601247</v>
      </c>
      <c r="W2420" t="s">
        <v>1225</v>
      </c>
      <c r="X2420" t="s">
        <v>169</v>
      </c>
      <c r="Y2420" t="s">
        <v>207</v>
      </c>
      <c r="Z2420" t="s">
        <v>1232</v>
      </c>
      <c r="AG2420" t="s">
        <v>1225</v>
      </c>
      <c r="AH2420" t="s">
        <v>1227</v>
      </c>
      <c r="AI2420" t="s">
        <v>210</v>
      </c>
      <c r="AJ2420">
        <v>868733522</v>
      </c>
      <c r="AN2420">
        <v>260001</v>
      </c>
      <c r="BF2420">
        <f t="shared" si="172"/>
        <v>0</v>
      </c>
      <c r="BG2420" s="22">
        <f t="shared" si="173"/>
        <v>-110</v>
      </c>
      <c r="BH2420" s="61" t="s">
        <v>71</v>
      </c>
      <c r="BI2420" t="e">
        <f>+VLOOKUP(AG2420,Sheet4!A:A,1,FALSE())</f>
        <v>#N/A</v>
      </c>
      <c r="BN2420" s="62">
        <v>32</v>
      </c>
      <c r="BO2420" t="s">
        <v>1228</v>
      </c>
    </row>
    <row r="2421" spans="1:67" ht="12.75" hidden="1" customHeight="1" x14ac:dyDescent="0.3">
      <c r="A2421" s="60">
        <v>46114</v>
      </c>
      <c r="B2421" t="s">
        <v>78</v>
      </c>
      <c r="F2421" s="63">
        <v>37</v>
      </c>
      <c r="G2421">
        <v>18.5</v>
      </c>
      <c r="H2421">
        <v>52</v>
      </c>
      <c r="I2421">
        <v>52</v>
      </c>
      <c r="J2421" s="22">
        <v>15</v>
      </c>
      <c r="R2421" t="s">
        <v>79</v>
      </c>
      <c r="V2421">
        <v>2601247</v>
      </c>
      <c r="W2421" t="s">
        <v>1225</v>
      </c>
      <c r="X2421" t="s">
        <v>169</v>
      </c>
      <c r="Y2421" t="s">
        <v>207</v>
      </c>
      <c r="Z2421" t="s">
        <v>1233</v>
      </c>
      <c r="AG2421" t="s">
        <v>1225</v>
      </c>
      <c r="AH2421" t="s">
        <v>1227</v>
      </c>
      <c r="AI2421" t="s">
        <v>210</v>
      </c>
      <c r="AJ2421">
        <v>868733522</v>
      </c>
      <c r="AN2421">
        <v>260001</v>
      </c>
      <c r="BF2421">
        <f t="shared" si="172"/>
        <v>0</v>
      </c>
      <c r="BG2421" s="22">
        <f t="shared" si="173"/>
        <v>-52</v>
      </c>
      <c r="BH2421" s="61" t="s">
        <v>71</v>
      </c>
      <c r="BI2421" t="e">
        <f>+VLOOKUP(AG2421,Sheet4!A:A,1,FALSE())</f>
        <v>#N/A</v>
      </c>
      <c r="BN2421" s="62">
        <v>15</v>
      </c>
      <c r="BO2421" t="s">
        <v>1228</v>
      </c>
    </row>
    <row r="2422" spans="1:67" ht="12.75" hidden="1" customHeight="1" x14ac:dyDescent="0.3">
      <c r="A2422" s="60">
        <v>46114</v>
      </c>
      <c r="B2422" t="s">
        <v>78</v>
      </c>
      <c r="F2422" s="63">
        <v>52</v>
      </c>
      <c r="G2422">
        <v>26</v>
      </c>
      <c r="H2422">
        <v>73</v>
      </c>
      <c r="I2422">
        <v>73</v>
      </c>
      <c r="J2422" s="22">
        <v>21</v>
      </c>
      <c r="R2422" t="s">
        <v>79</v>
      </c>
      <c r="V2422">
        <v>2601247</v>
      </c>
      <c r="W2422" t="s">
        <v>1225</v>
      </c>
      <c r="X2422" t="s">
        <v>169</v>
      </c>
      <c r="Y2422" t="s">
        <v>207</v>
      </c>
      <c r="Z2422" t="s">
        <v>1234</v>
      </c>
      <c r="AG2422" t="s">
        <v>1225</v>
      </c>
      <c r="AH2422" t="s">
        <v>1227</v>
      </c>
      <c r="AI2422" t="s">
        <v>210</v>
      </c>
      <c r="AJ2422">
        <v>868733522</v>
      </c>
      <c r="AN2422">
        <v>260001</v>
      </c>
      <c r="BF2422">
        <f t="shared" si="172"/>
        <v>0</v>
      </c>
      <c r="BG2422" s="22">
        <f t="shared" si="173"/>
        <v>-73</v>
      </c>
      <c r="BH2422" s="61" t="s">
        <v>71</v>
      </c>
      <c r="BI2422" t="e">
        <f>+VLOOKUP(AG2422,Sheet4!A:A,1,FALSE())</f>
        <v>#N/A</v>
      </c>
      <c r="BN2422" s="62">
        <v>21</v>
      </c>
      <c r="BO2422" t="s">
        <v>1228</v>
      </c>
    </row>
    <row r="2423" spans="1:67" ht="12.75" hidden="1" customHeight="1" x14ac:dyDescent="0.3">
      <c r="A2423" s="60">
        <v>46114</v>
      </c>
      <c r="B2423" t="s">
        <v>78</v>
      </c>
      <c r="F2423" s="63">
        <v>74</v>
      </c>
      <c r="G2423">
        <v>37</v>
      </c>
      <c r="H2423">
        <v>104</v>
      </c>
      <c r="I2423">
        <v>104</v>
      </c>
      <c r="J2423" s="22">
        <v>30</v>
      </c>
      <c r="R2423" t="s">
        <v>79</v>
      </c>
      <c r="V2423">
        <v>2601247</v>
      </c>
      <c r="W2423" t="s">
        <v>1225</v>
      </c>
      <c r="X2423" t="s">
        <v>169</v>
      </c>
      <c r="Y2423" t="s">
        <v>207</v>
      </c>
      <c r="Z2423" t="s">
        <v>1235</v>
      </c>
      <c r="AG2423" t="s">
        <v>1225</v>
      </c>
      <c r="AH2423" t="s">
        <v>1227</v>
      </c>
      <c r="AI2423" t="s">
        <v>210</v>
      </c>
      <c r="AJ2423">
        <v>868733522</v>
      </c>
      <c r="AN2423">
        <v>260001</v>
      </c>
      <c r="BF2423">
        <f t="shared" si="172"/>
        <v>0</v>
      </c>
      <c r="BG2423" s="22">
        <f t="shared" si="173"/>
        <v>-104</v>
      </c>
      <c r="BH2423" s="61" t="s">
        <v>71</v>
      </c>
      <c r="BI2423" t="e">
        <f>+VLOOKUP(AG2423,Sheet4!A:A,1,FALSE())</f>
        <v>#N/A</v>
      </c>
      <c r="BN2423" s="62">
        <v>30</v>
      </c>
      <c r="BO2423" t="s">
        <v>1228</v>
      </c>
    </row>
    <row r="2424" spans="1:67" ht="12.75" hidden="1" customHeight="1" x14ac:dyDescent="0.3">
      <c r="A2424" s="60">
        <v>46114</v>
      </c>
      <c r="B2424" t="s">
        <v>78</v>
      </c>
      <c r="F2424" s="63">
        <v>312</v>
      </c>
      <c r="G2424">
        <v>156</v>
      </c>
      <c r="H2424">
        <v>439</v>
      </c>
      <c r="I2424">
        <v>439</v>
      </c>
      <c r="J2424" s="22">
        <v>127</v>
      </c>
      <c r="R2424" t="s">
        <v>79</v>
      </c>
      <c r="V2424">
        <v>2601247</v>
      </c>
      <c r="W2424" t="s">
        <v>1225</v>
      </c>
      <c r="X2424" t="s">
        <v>169</v>
      </c>
      <c r="Y2424" t="s">
        <v>207</v>
      </c>
      <c r="Z2424" t="s">
        <v>1236</v>
      </c>
      <c r="AG2424" t="s">
        <v>1225</v>
      </c>
      <c r="AH2424" t="s">
        <v>1227</v>
      </c>
      <c r="AI2424" t="s">
        <v>210</v>
      </c>
      <c r="AJ2424">
        <v>868733522</v>
      </c>
      <c r="AN2424">
        <v>260001</v>
      </c>
      <c r="BF2424">
        <f t="shared" si="172"/>
        <v>0</v>
      </c>
      <c r="BG2424" s="22">
        <f t="shared" si="173"/>
        <v>-439</v>
      </c>
      <c r="BH2424" s="61" t="s">
        <v>71</v>
      </c>
      <c r="BI2424" t="e">
        <f>+VLOOKUP(AG2424,Sheet4!A:A,1,FALSE())</f>
        <v>#N/A</v>
      </c>
      <c r="BN2424" s="62">
        <v>127</v>
      </c>
      <c r="BO2424" t="s">
        <v>1228</v>
      </c>
    </row>
    <row r="2425" spans="1:67" ht="12.75" hidden="1" customHeight="1" x14ac:dyDescent="0.3">
      <c r="A2425" s="60">
        <v>46114</v>
      </c>
      <c r="B2425" t="s">
        <v>78</v>
      </c>
      <c r="F2425" s="63">
        <v>141</v>
      </c>
      <c r="G2425">
        <v>70.5</v>
      </c>
      <c r="H2425">
        <v>199</v>
      </c>
      <c r="I2425">
        <v>199</v>
      </c>
      <c r="J2425" s="22">
        <v>58</v>
      </c>
      <c r="R2425" t="s">
        <v>79</v>
      </c>
      <c r="V2425">
        <v>2601247</v>
      </c>
      <c r="W2425" t="s">
        <v>1225</v>
      </c>
      <c r="X2425" t="s">
        <v>169</v>
      </c>
      <c r="Y2425" t="s">
        <v>207</v>
      </c>
      <c r="Z2425" t="s">
        <v>1237</v>
      </c>
      <c r="AG2425" t="s">
        <v>1225</v>
      </c>
      <c r="AH2425" t="s">
        <v>1227</v>
      </c>
      <c r="AI2425" t="s">
        <v>210</v>
      </c>
      <c r="AJ2425">
        <v>868733522</v>
      </c>
      <c r="AN2425">
        <v>260001</v>
      </c>
      <c r="BF2425">
        <f t="shared" si="172"/>
        <v>0</v>
      </c>
      <c r="BG2425" s="22">
        <f t="shared" si="173"/>
        <v>-199</v>
      </c>
      <c r="BH2425" s="61" t="s">
        <v>71</v>
      </c>
      <c r="BI2425" t="e">
        <f>+VLOOKUP(AG2425,Sheet4!A:A,1,FALSE())</f>
        <v>#N/A</v>
      </c>
      <c r="BN2425" s="62">
        <v>58</v>
      </c>
      <c r="BO2425" t="s">
        <v>1228</v>
      </c>
    </row>
    <row r="2426" spans="1:67" ht="12.75" hidden="1" customHeight="1" x14ac:dyDescent="0.3">
      <c r="A2426" s="60">
        <v>46114</v>
      </c>
      <c r="B2426" t="s">
        <v>80</v>
      </c>
      <c r="F2426">
        <v>3562.5</v>
      </c>
      <c r="G2426">
        <v>3562.5</v>
      </c>
      <c r="H2426">
        <v>5012.5</v>
      </c>
      <c r="I2426">
        <v>5012.5</v>
      </c>
      <c r="J2426" s="22">
        <v>1450</v>
      </c>
      <c r="R2426" t="s">
        <v>81</v>
      </c>
      <c r="V2426">
        <v>2601247</v>
      </c>
      <c r="W2426" t="s">
        <v>1225</v>
      </c>
      <c r="X2426" t="s">
        <v>169</v>
      </c>
      <c r="Y2426" t="s">
        <v>207</v>
      </c>
      <c r="Z2426" t="s">
        <v>1226</v>
      </c>
      <c r="AG2426" t="s">
        <v>1225</v>
      </c>
      <c r="AH2426" t="s">
        <v>1227</v>
      </c>
      <c r="AI2426" t="s">
        <v>210</v>
      </c>
      <c r="AJ2426">
        <v>868733522</v>
      </c>
      <c r="AN2426">
        <v>260001</v>
      </c>
      <c r="BD2426" s="64">
        <v>3562</v>
      </c>
      <c r="BF2426">
        <f t="shared" si="172"/>
        <v>3562</v>
      </c>
      <c r="BG2426" s="22">
        <f t="shared" si="173"/>
        <v>-1450.5</v>
      </c>
      <c r="BH2426" s="65" t="s">
        <v>99</v>
      </c>
      <c r="BI2426" t="e">
        <f>+VLOOKUP(AG2426,Sheet4!A:A,1,FALSE())</f>
        <v>#N/A</v>
      </c>
      <c r="BN2426" s="62">
        <v>1450</v>
      </c>
      <c r="BO2426" t="s">
        <v>1228</v>
      </c>
    </row>
    <row r="2427" spans="1:67" ht="12.75" hidden="1" customHeight="1" x14ac:dyDescent="0.3">
      <c r="A2427" s="60">
        <v>46114</v>
      </c>
      <c r="B2427" t="s">
        <v>80</v>
      </c>
      <c r="F2427">
        <v>737.5</v>
      </c>
      <c r="G2427">
        <v>737.5</v>
      </c>
      <c r="H2427">
        <v>1037.5</v>
      </c>
      <c r="I2427">
        <v>1037.5</v>
      </c>
      <c r="J2427" s="22">
        <v>300</v>
      </c>
      <c r="R2427" t="s">
        <v>81</v>
      </c>
      <c r="V2427">
        <v>2601247</v>
      </c>
      <c r="W2427" t="s">
        <v>1225</v>
      </c>
      <c r="X2427" t="s">
        <v>169</v>
      </c>
      <c r="Y2427" t="s">
        <v>207</v>
      </c>
      <c r="Z2427" t="s">
        <v>1229</v>
      </c>
      <c r="AG2427" t="s">
        <v>1225</v>
      </c>
      <c r="AH2427" t="s">
        <v>1227</v>
      </c>
      <c r="AI2427" t="s">
        <v>210</v>
      </c>
      <c r="AJ2427">
        <v>868733522</v>
      </c>
      <c r="AN2427">
        <v>260001</v>
      </c>
      <c r="BD2427" s="64">
        <v>738</v>
      </c>
      <c r="BF2427">
        <f t="shared" si="172"/>
        <v>738</v>
      </c>
      <c r="BG2427" s="22">
        <f t="shared" si="173"/>
        <v>-299.5</v>
      </c>
      <c r="BH2427" s="65" t="s">
        <v>99</v>
      </c>
      <c r="BI2427" t="e">
        <f>+VLOOKUP(AG2427,Sheet4!A:A,1,FALSE())</f>
        <v>#N/A</v>
      </c>
      <c r="BN2427" s="62">
        <v>300</v>
      </c>
      <c r="BO2427" t="s">
        <v>1228</v>
      </c>
    </row>
    <row r="2428" spans="1:67" ht="12.75" hidden="1" customHeight="1" x14ac:dyDescent="0.3">
      <c r="A2428" s="60">
        <v>46114</v>
      </c>
      <c r="B2428" t="s">
        <v>80</v>
      </c>
      <c r="F2428">
        <v>1162.5</v>
      </c>
      <c r="G2428">
        <v>1162.5</v>
      </c>
      <c r="H2428">
        <v>1637.5</v>
      </c>
      <c r="I2428">
        <v>1637.5</v>
      </c>
      <c r="J2428" s="22">
        <v>475</v>
      </c>
      <c r="R2428" t="s">
        <v>81</v>
      </c>
      <c r="V2428">
        <v>2601247</v>
      </c>
      <c r="W2428" t="s">
        <v>1225</v>
      </c>
      <c r="X2428" t="s">
        <v>169</v>
      </c>
      <c r="Y2428" t="s">
        <v>207</v>
      </c>
      <c r="Z2428" t="s">
        <v>1230</v>
      </c>
      <c r="AG2428" t="s">
        <v>1225</v>
      </c>
      <c r="AH2428" t="s">
        <v>1227</v>
      </c>
      <c r="AI2428" t="s">
        <v>210</v>
      </c>
      <c r="AJ2428">
        <v>868733522</v>
      </c>
      <c r="AN2428">
        <v>260001</v>
      </c>
      <c r="BC2428" s="64">
        <v>1162</v>
      </c>
      <c r="BF2428">
        <f t="shared" si="172"/>
        <v>1162</v>
      </c>
      <c r="BG2428" s="22">
        <f t="shared" si="173"/>
        <v>-475.5</v>
      </c>
      <c r="BH2428" s="67" t="s">
        <v>99</v>
      </c>
      <c r="BI2428" t="e">
        <f>+VLOOKUP(AG2428,Sheet4!A:A,1,FALSE())</f>
        <v>#N/A</v>
      </c>
      <c r="BN2428" s="62">
        <v>475</v>
      </c>
      <c r="BO2428" t="s">
        <v>1228</v>
      </c>
    </row>
    <row r="2429" spans="1:67" ht="12.75" hidden="1" customHeight="1" x14ac:dyDescent="0.3">
      <c r="A2429" s="60">
        <v>46114</v>
      </c>
      <c r="B2429" t="s">
        <v>80</v>
      </c>
      <c r="F2429">
        <v>3262.5</v>
      </c>
      <c r="G2429">
        <v>3262.5</v>
      </c>
      <c r="H2429">
        <v>4600</v>
      </c>
      <c r="I2429">
        <v>4600</v>
      </c>
      <c r="J2429" s="22">
        <v>1337.5</v>
      </c>
      <c r="R2429" t="s">
        <v>81</v>
      </c>
      <c r="V2429">
        <v>2601247</v>
      </c>
      <c r="W2429" t="s">
        <v>1225</v>
      </c>
      <c r="X2429" t="s">
        <v>169</v>
      </c>
      <c r="Y2429" t="s">
        <v>207</v>
      </c>
      <c r="Z2429" t="s">
        <v>1231</v>
      </c>
      <c r="AG2429" t="s">
        <v>1225</v>
      </c>
      <c r="AH2429" t="s">
        <v>1227</v>
      </c>
      <c r="AI2429" t="s">
        <v>210</v>
      </c>
      <c r="AJ2429">
        <v>868733522</v>
      </c>
      <c r="AN2429">
        <v>260001</v>
      </c>
      <c r="BD2429" s="64">
        <v>3262</v>
      </c>
      <c r="BF2429">
        <f t="shared" si="172"/>
        <v>3262</v>
      </c>
      <c r="BG2429" s="22">
        <f t="shared" si="173"/>
        <v>-1338</v>
      </c>
      <c r="BH2429" s="65" t="s">
        <v>99</v>
      </c>
      <c r="BI2429" t="e">
        <f>+VLOOKUP(AG2429,Sheet4!A:A,1,FALSE())</f>
        <v>#N/A</v>
      </c>
      <c r="BN2429" s="62">
        <v>1337.5</v>
      </c>
      <c r="BO2429" t="s">
        <v>1228</v>
      </c>
    </row>
    <row r="2430" spans="1:67" ht="12.75" hidden="1" customHeight="1" x14ac:dyDescent="0.3">
      <c r="A2430" s="60">
        <v>46114</v>
      </c>
      <c r="B2430" t="s">
        <v>80</v>
      </c>
      <c r="F2430">
        <v>975</v>
      </c>
      <c r="G2430">
        <v>975</v>
      </c>
      <c r="H2430">
        <v>1375</v>
      </c>
      <c r="I2430">
        <v>1375</v>
      </c>
      <c r="J2430" s="22">
        <v>400</v>
      </c>
      <c r="R2430" t="s">
        <v>81</v>
      </c>
      <c r="V2430">
        <v>2601247</v>
      </c>
      <c r="W2430" t="s">
        <v>1225</v>
      </c>
      <c r="X2430" t="s">
        <v>169</v>
      </c>
      <c r="Y2430" t="s">
        <v>207</v>
      </c>
      <c r="Z2430" t="s">
        <v>1232</v>
      </c>
      <c r="AG2430" t="s">
        <v>1225</v>
      </c>
      <c r="AH2430" t="s">
        <v>1227</v>
      </c>
      <c r="AI2430" t="s">
        <v>210</v>
      </c>
      <c r="AJ2430">
        <v>868733522</v>
      </c>
      <c r="AN2430">
        <v>260001</v>
      </c>
      <c r="BD2430" s="64">
        <v>975</v>
      </c>
      <c r="BF2430">
        <f t="shared" si="172"/>
        <v>975</v>
      </c>
      <c r="BG2430" s="22">
        <f t="shared" si="173"/>
        <v>-400</v>
      </c>
      <c r="BH2430" s="65" t="s">
        <v>99</v>
      </c>
      <c r="BI2430" t="e">
        <f>+VLOOKUP(AG2430,Sheet4!A:A,1,FALSE())</f>
        <v>#N/A</v>
      </c>
      <c r="BN2430" s="62">
        <v>400</v>
      </c>
      <c r="BO2430" t="s">
        <v>1228</v>
      </c>
    </row>
    <row r="2431" spans="1:67" ht="12.75" hidden="1" customHeight="1" x14ac:dyDescent="0.3">
      <c r="A2431" s="60">
        <v>46114</v>
      </c>
      <c r="B2431" t="s">
        <v>80</v>
      </c>
      <c r="F2431">
        <v>462.5</v>
      </c>
      <c r="G2431">
        <v>462.5</v>
      </c>
      <c r="H2431">
        <v>650</v>
      </c>
      <c r="I2431">
        <v>650</v>
      </c>
      <c r="J2431" s="22">
        <v>187.5</v>
      </c>
      <c r="R2431" t="s">
        <v>81</v>
      </c>
      <c r="V2431">
        <v>2601247</v>
      </c>
      <c r="W2431" t="s">
        <v>1225</v>
      </c>
      <c r="X2431" t="s">
        <v>169</v>
      </c>
      <c r="Y2431" t="s">
        <v>207</v>
      </c>
      <c r="Z2431" t="s">
        <v>1233</v>
      </c>
      <c r="AG2431" t="s">
        <v>1225</v>
      </c>
      <c r="AH2431" t="s">
        <v>1227</v>
      </c>
      <c r="AI2431" t="s">
        <v>210</v>
      </c>
      <c r="AJ2431">
        <v>868733522</v>
      </c>
      <c r="AN2431">
        <v>260001</v>
      </c>
      <c r="BD2431" s="64">
        <v>462</v>
      </c>
      <c r="BF2431">
        <f t="shared" si="172"/>
        <v>462</v>
      </c>
      <c r="BG2431" s="22">
        <f t="shared" si="173"/>
        <v>-188</v>
      </c>
      <c r="BH2431" s="65" t="s">
        <v>99</v>
      </c>
      <c r="BI2431" t="e">
        <f>+VLOOKUP(AG2431,Sheet4!A:A,1,FALSE())</f>
        <v>#N/A</v>
      </c>
      <c r="BN2431" s="62">
        <v>187.5</v>
      </c>
      <c r="BO2431" t="s">
        <v>1228</v>
      </c>
    </row>
    <row r="2432" spans="1:67" ht="12.75" hidden="1" customHeight="1" x14ac:dyDescent="0.3">
      <c r="A2432" s="60">
        <v>46114</v>
      </c>
      <c r="B2432" t="s">
        <v>80</v>
      </c>
      <c r="F2432">
        <v>650</v>
      </c>
      <c r="G2432">
        <v>650</v>
      </c>
      <c r="H2432">
        <v>912.5</v>
      </c>
      <c r="I2432">
        <v>912.5</v>
      </c>
      <c r="J2432" s="22">
        <v>262.5</v>
      </c>
      <c r="R2432" t="s">
        <v>81</v>
      </c>
      <c r="V2432">
        <v>2601247</v>
      </c>
      <c r="W2432" t="s">
        <v>1225</v>
      </c>
      <c r="X2432" t="s">
        <v>169</v>
      </c>
      <c r="Y2432" t="s">
        <v>207</v>
      </c>
      <c r="Z2432" t="s">
        <v>1234</v>
      </c>
      <c r="AG2432" t="s">
        <v>1225</v>
      </c>
      <c r="AH2432" t="s">
        <v>1227</v>
      </c>
      <c r="AI2432" t="s">
        <v>210</v>
      </c>
      <c r="AJ2432">
        <v>868733522</v>
      </c>
      <c r="AN2432">
        <v>260001</v>
      </c>
      <c r="BD2432" s="64">
        <v>650</v>
      </c>
      <c r="BF2432">
        <f t="shared" si="172"/>
        <v>650</v>
      </c>
      <c r="BG2432" s="22">
        <f t="shared" si="173"/>
        <v>-262.5</v>
      </c>
      <c r="BH2432" s="65" t="s">
        <v>99</v>
      </c>
      <c r="BI2432" t="e">
        <f>+VLOOKUP(AG2432,Sheet4!A:A,1,FALSE())</f>
        <v>#N/A</v>
      </c>
      <c r="BN2432" s="62">
        <v>262.5</v>
      </c>
      <c r="BO2432" t="s">
        <v>1228</v>
      </c>
    </row>
    <row r="2433" spans="1:68" ht="12.75" hidden="1" customHeight="1" x14ac:dyDescent="0.3">
      <c r="A2433" s="60">
        <v>46114</v>
      </c>
      <c r="B2433" t="s">
        <v>80</v>
      </c>
      <c r="F2433">
        <v>925</v>
      </c>
      <c r="G2433">
        <v>925</v>
      </c>
      <c r="H2433">
        <v>1300</v>
      </c>
      <c r="I2433">
        <v>1300</v>
      </c>
      <c r="J2433" s="22">
        <v>375</v>
      </c>
      <c r="R2433" t="s">
        <v>81</v>
      </c>
      <c r="V2433">
        <v>2601247</v>
      </c>
      <c r="W2433" t="s">
        <v>1225</v>
      </c>
      <c r="X2433" t="s">
        <v>169</v>
      </c>
      <c r="Y2433" t="s">
        <v>207</v>
      </c>
      <c r="Z2433" t="s">
        <v>1235</v>
      </c>
      <c r="AG2433" t="s">
        <v>1225</v>
      </c>
      <c r="AH2433" t="s">
        <v>1227</v>
      </c>
      <c r="AI2433" t="s">
        <v>210</v>
      </c>
      <c r="AJ2433">
        <v>868733522</v>
      </c>
      <c r="AN2433">
        <v>260001</v>
      </c>
      <c r="BD2433" s="64">
        <v>925</v>
      </c>
      <c r="BF2433">
        <f t="shared" si="172"/>
        <v>925</v>
      </c>
      <c r="BG2433" s="22">
        <f t="shared" si="173"/>
        <v>-375</v>
      </c>
      <c r="BH2433" s="65" t="s">
        <v>99</v>
      </c>
      <c r="BI2433" t="e">
        <f>+VLOOKUP(AG2433,Sheet4!A:A,1,FALSE())</f>
        <v>#N/A</v>
      </c>
      <c r="BN2433" s="62">
        <v>375</v>
      </c>
      <c r="BO2433" t="s">
        <v>1228</v>
      </c>
    </row>
    <row r="2434" spans="1:68" ht="12.75" hidden="1" customHeight="1" x14ac:dyDescent="0.3">
      <c r="A2434" s="60">
        <v>46114</v>
      </c>
      <c r="B2434" t="s">
        <v>80</v>
      </c>
      <c r="F2434">
        <v>3900</v>
      </c>
      <c r="G2434">
        <v>3900</v>
      </c>
      <c r="H2434">
        <v>5487.5</v>
      </c>
      <c r="I2434">
        <v>5487.5</v>
      </c>
      <c r="J2434" s="22">
        <v>1587.5</v>
      </c>
      <c r="R2434" t="s">
        <v>81</v>
      </c>
      <c r="V2434">
        <v>2601247</v>
      </c>
      <c r="W2434" t="s">
        <v>1225</v>
      </c>
      <c r="X2434" t="s">
        <v>169</v>
      </c>
      <c r="Y2434" t="s">
        <v>207</v>
      </c>
      <c r="Z2434" t="s">
        <v>1236</v>
      </c>
      <c r="AG2434" t="s">
        <v>1225</v>
      </c>
      <c r="AH2434" t="s">
        <v>1227</v>
      </c>
      <c r="AI2434" t="s">
        <v>210</v>
      </c>
      <c r="AJ2434">
        <v>868733522</v>
      </c>
      <c r="AN2434">
        <v>260001</v>
      </c>
      <c r="BD2434" s="64">
        <v>3900</v>
      </c>
      <c r="BF2434">
        <f t="shared" ref="BF2434:BF2497" si="176">+BC2434+BD2434</f>
        <v>3900</v>
      </c>
      <c r="BG2434" s="22">
        <f t="shared" ref="BG2434:BG2497" si="177">+BF2434-I2434</f>
        <v>-1587.5</v>
      </c>
      <c r="BH2434" s="65" t="s">
        <v>99</v>
      </c>
      <c r="BI2434" t="e">
        <f>+VLOOKUP(AG2434,Sheet4!A:A,1,FALSE())</f>
        <v>#N/A</v>
      </c>
      <c r="BN2434" s="62">
        <v>1587.5</v>
      </c>
      <c r="BO2434" t="s">
        <v>1228</v>
      </c>
    </row>
    <row r="2435" spans="1:68" ht="12.75" hidden="1" customHeight="1" x14ac:dyDescent="0.3">
      <c r="A2435" s="60">
        <v>46114</v>
      </c>
      <c r="B2435" t="s">
        <v>80</v>
      </c>
      <c r="F2435">
        <v>1762.5</v>
      </c>
      <c r="G2435">
        <v>1762.5</v>
      </c>
      <c r="H2435">
        <v>2487.5</v>
      </c>
      <c r="I2435">
        <v>2487.5</v>
      </c>
      <c r="J2435" s="22">
        <v>725</v>
      </c>
      <c r="R2435" t="s">
        <v>81</v>
      </c>
      <c r="V2435">
        <v>2601247</v>
      </c>
      <c r="W2435" t="s">
        <v>1225</v>
      </c>
      <c r="X2435" t="s">
        <v>169</v>
      </c>
      <c r="Y2435" t="s">
        <v>207</v>
      </c>
      <c r="Z2435" t="s">
        <v>1237</v>
      </c>
      <c r="AG2435" t="s">
        <v>1225</v>
      </c>
      <c r="AH2435" t="s">
        <v>1227</v>
      </c>
      <c r="AI2435" t="s">
        <v>210</v>
      </c>
      <c r="AJ2435">
        <v>868733522</v>
      </c>
      <c r="AN2435">
        <v>260001</v>
      </c>
      <c r="BD2435" s="64">
        <v>1762</v>
      </c>
      <c r="BF2435">
        <f t="shared" si="176"/>
        <v>1762</v>
      </c>
      <c r="BG2435" s="22">
        <f t="shared" si="177"/>
        <v>-725.5</v>
      </c>
      <c r="BH2435" s="65" t="s">
        <v>99</v>
      </c>
      <c r="BI2435" t="e">
        <f>+VLOOKUP(AG2435,Sheet4!A:A,1,FALSE())</f>
        <v>#N/A</v>
      </c>
      <c r="BN2435" s="62">
        <v>725</v>
      </c>
      <c r="BO2435" t="s">
        <v>1228</v>
      </c>
    </row>
    <row r="2436" spans="1:68" ht="12.75" customHeight="1" x14ac:dyDescent="0.3">
      <c r="A2436" s="60">
        <v>46114</v>
      </c>
      <c r="B2436" t="s">
        <v>63</v>
      </c>
      <c r="F2436">
        <v>22800</v>
      </c>
      <c r="G2436">
        <v>22800</v>
      </c>
      <c r="H2436">
        <v>29970</v>
      </c>
      <c r="I2436">
        <v>29970</v>
      </c>
      <c r="J2436" s="22">
        <v>7170</v>
      </c>
      <c r="R2436" t="s">
        <v>64</v>
      </c>
      <c r="V2436">
        <v>2601248</v>
      </c>
      <c r="W2436" t="s">
        <v>1238</v>
      </c>
      <c r="X2436" t="s">
        <v>169</v>
      </c>
      <c r="Y2436" t="s">
        <v>412</v>
      </c>
      <c r="Z2436" t="s">
        <v>1239</v>
      </c>
      <c r="AG2436" t="s">
        <v>1238</v>
      </c>
      <c r="AH2436" t="s">
        <v>1240</v>
      </c>
      <c r="AI2436" t="s">
        <v>415</v>
      </c>
      <c r="AJ2436">
        <v>864272425</v>
      </c>
      <c r="AN2436">
        <v>260001</v>
      </c>
      <c r="BF2436">
        <f t="shared" si="176"/>
        <v>0</v>
      </c>
      <c r="BG2436" s="22">
        <f t="shared" si="177"/>
        <v>-29970</v>
      </c>
      <c r="BH2436" s="61" t="s">
        <v>71</v>
      </c>
      <c r="BI2436" t="e">
        <f>+VLOOKUP(AG2436,Sheet4!A:A,1,FALSE())</f>
        <v>#N/A</v>
      </c>
      <c r="BN2436" s="62">
        <v>7170</v>
      </c>
      <c r="BO2436" t="s">
        <v>1241</v>
      </c>
      <c r="BP2436" t="s">
        <v>73</v>
      </c>
    </row>
    <row r="2437" spans="1:68" ht="12.75" hidden="1" customHeight="1" x14ac:dyDescent="0.3">
      <c r="A2437" s="60">
        <v>46114</v>
      </c>
      <c r="B2437" t="s">
        <v>74</v>
      </c>
      <c r="F2437" s="63">
        <v>1520</v>
      </c>
      <c r="G2437">
        <v>760</v>
      </c>
      <c r="H2437">
        <v>1998</v>
      </c>
      <c r="I2437">
        <v>1998</v>
      </c>
      <c r="J2437" s="22">
        <v>478</v>
      </c>
      <c r="R2437" t="s">
        <v>75</v>
      </c>
      <c r="V2437">
        <v>2601248</v>
      </c>
      <c r="W2437" t="s">
        <v>1238</v>
      </c>
      <c r="X2437" t="s">
        <v>169</v>
      </c>
      <c r="Y2437" t="s">
        <v>412</v>
      </c>
      <c r="Z2437" t="s">
        <v>1239</v>
      </c>
      <c r="AG2437" t="s">
        <v>1238</v>
      </c>
      <c r="AH2437" t="s">
        <v>1240</v>
      </c>
      <c r="AI2437" t="s">
        <v>415</v>
      </c>
      <c r="AJ2437">
        <v>864272425</v>
      </c>
      <c r="AN2437">
        <v>260001</v>
      </c>
      <c r="BF2437">
        <f t="shared" si="176"/>
        <v>0</v>
      </c>
      <c r="BG2437" s="22">
        <f t="shared" si="177"/>
        <v>-1998</v>
      </c>
      <c r="BH2437" s="61" t="s">
        <v>71</v>
      </c>
      <c r="BI2437" t="e">
        <f>+VLOOKUP(AG2437,Sheet4!A:A,1,FALSE())</f>
        <v>#N/A</v>
      </c>
      <c r="BN2437" s="62">
        <v>478</v>
      </c>
      <c r="BO2437" t="s">
        <v>1241</v>
      </c>
    </row>
    <row r="2438" spans="1:68" ht="12.75" hidden="1" customHeight="1" x14ac:dyDescent="0.3">
      <c r="A2438" s="60">
        <v>46114</v>
      </c>
      <c r="B2438" t="s">
        <v>76</v>
      </c>
      <c r="F2438">
        <v>30400</v>
      </c>
      <c r="G2438">
        <v>30400</v>
      </c>
      <c r="H2438">
        <v>39960</v>
      </c>
      <c r="I2438">
        <v>39960</v>
      </c>
      <c r="J2438" s="22">
        <v>9560</v>
      </c>
      <c r="R2438" t="s">
        <v>77</v>
      </c>
      <c r="V2438">
        <v>2601248</v>
      </c>
      <c r="W2438" t="s">
        <v>1238</v>
      </c>
      <c r="X2438" t="s">
        <v>169</v>
      </c>
      <c r="Y2438" t="s">
        <v>412</v>
      </c>
      <c r="Z2438" t="s">
        <v>1239</v>
      </c>
      <c r="AG2438" t="s">
        <v>1238</v>
      </c>
      <c r="AH2438" t="s">
        <v>1240</v>
      </c>
      <c r="AI2438" t="s">
        <v>415</v>
      </c>
      <c r="AJ2438">
        <v>864272425</v>
      </c>
      <c r="AN2438">
        <v>260001</v>
      </c>
      <c r="BF2438">
        <f t="shared" si="176"/>
        <v>0</v>
      </c>
      <c r="BG2438" s="22">
        <f t="shared" si="177"/>
        <v>-39960</v>
      </c>
      <c r="BH2438" s="61" t="s">
        <v>71</v>
      </c>
      <c r="BI2438" t="e">
        <f>+VLOOKUP(AG2438,Sheet4!A:A,1,FALSE())</f>
        <v>#N/A</v>
      </c>
      <c r="BN2438" s="62">
        <v>9560</v>
      </c>
      <c r="BO2438" t="s">
        <v>1241</v>
      </c>
    </row>
    <row r="2439" spans="1:68" ht="12.75" hidden="1" customHeight="1" x14ac:dyDescent="0.3">
      <c r="A2439" s="60">
        <v>46114</v>
      </c>
      <c r="B2439" t="s">
        <v>78</v>
      </c>
      <c r="F2439" s="63">
        <v>1520</v>
      </c>
      <c r="G2439">
        <v>760</v>
      </c>
      <c r="H2439">
        <v>1998</v>
      </c>
      <c r="I2439">
        <v>1998</v>
      </c>
      <c r="J2439" s="22">
        <v>478</v>
      </c>
      <c r="R2439" t="s">
        <v>79</v>
      </c>
      <c r="V2439">
        <v>2601248</v>
      </c>
      <c r="W2439" t="s">
        <v>1238</v>
      </c>
      <c r="X2439" t="s">
        <v>169</v>
      </c>
      <c r="Y2439" t="s">
        <v>412</v>
      </c>
      <c r="Z2439" t="s">
        <v>1239</v>
      </c>
      <c r="AG2439" t="s">
        <v>1238</v>
      </c>
      <c r="AH2439" t="s">
        <v>1240</v>
      </c>
      <c r="AI2439" t="s">
        <v>415</v>
      </c>
      <c r="AJ2439">
        <v>864272425</v>
      </c>
      <c r="AN2439">
        <v>260001</v>
      </c>
      <c r="BF2439">
        <f t="shared" si="176"/>
        <v>0</v>
      </c>
      <c r="BG2439" s="22">
        <f t="shared" si="177"/>
        <v>-1998</v>
      </c>
      <c r="BH2439" s="61" t="s">
        <v>71</v>
      </c>
      <c r="BI2439" t="e">
        <f>+VLOOKUP(AG2439,Sheet4!A:A,1,FALSE())</f>
        <v>#N/A</v>
      </c>
      <c r="BN2439" s="62">
        <v>478</v>
      </c>
      <c r="BO2439" t="s">
        <v>1241</v>
      </c>
    </row>
    <row r="2440" spans="1:68" ht="12.75" hidden="1" customHeight="1" x14ac:dyDescent="0.3">
      <c r="A2440" s="60">
        <v>46114</v>
      </c>
      <c r="B2440" t="s">
        <v>80</v>
      </c>
      <c r="F2440">
        <v>19000</v>
      </c>
      <c r="G2440">
        <v>19000</v>
      </c>
      <c r="H2440">
        <v>24975</v>
      </c>
      <c r="I2440">
        <v>24975</v>
      </c>
      <c r="J2440" s="22">
        <v>5975</v>
      </c>
      <c r="R2440" t="s">
        <v>81</v>
      </c>
      <c r="V2440">
        <v>2601248</v>
      </c>
      <c r="W2440" t="s">
        <v>1238</v>
      </c>
      <c r="X2440" t="s">
        <v>169</v>
      </c>
      <c r="Y2440" t="s">
        <v>412</v>
      </c>
      <c r="Z2440" t="s">
        <v>1239</v>
      </c>
      <c r="AG2440" t="s">
        <v>1238</v>
      </c>
      <c r="AH2440" t="s">
        <v>1240</v>
      </c>
      <c r="AI2440" t="s">
        <v>415</v>
      </c>
      <c r="AJ2440">
        <v>864272425</v>
      </c>
      <c r="AN2440">
        <v>260001</v>
      </c>
      <c r="BC2440" s="64">
        <v>19000</v>
      </c>
      <c r="BF2440">
        <f t="shared" si="176"/>
        <v>19000</v>
      </c>
      <c r="BG2440" s="22">
        <f t="shared" si="177"/>
        <v>-5975</v>
      </c>
      <c r="BH2440" s="67" t="s">
        <v>99</v>
      </c>
      <c r="BI2440" t="e">
        <f>+VLOOKUP(AG2440,Sheet4!A:A,1,FALSE())</f>
        <v>#N/A</v>
      </c>
      <c r="BN2440" s="62">
        <v>5975</v>
      </c>
      <c r="BO2440" t="s">
        <v>1241</v>
      </c>
    </row>
    <row r="2441" spans="1:68" ht="12.75" customHeight="1" x14ac:dyDescent="0.3">
      <c r="A2441" s="60">
        <v>46114</v>
      </c>
      <c r="B2441" t="s">
        <v>63</v>
      </c>
      <c r="F2441">
        <v>2220</v>
      </c>
      <c r="G2441">
        <v>2220</v>
      </c>
      <c r="H2441" s="22">
        <v>0</v>
      </c>
      <c r="I2441" s="22">
        <v>0</v>
      </c>
      <c r="J2441" s="22">
        <f t="shared" ref="J2441:J2476" si="178">I2441-G2441</f>
        <v>-2220</v>
      </c>
      <c r="K2441" s="22"/>
      <c r="L2441" s="22"/>
      <c r="R2441" t="s">
        <v>64</v>
      </c>
      <c r="V2441">
        <v>2601249</v>
      </c>
      <c r="W2441" t="s">
        <v>1242</v>
      </c>
      <c r="X2441" t="s">
        <v>144</v>
      </c>
      <c r="Y2441" t="s">
        <v>1180</v>
      </c>
      <c r="Z2441" t="s">
        <v>1243</v>
      </c>
      <c r="AG2441" t="s">
        <v>1242</v>
      </c>
      <c r="AH2441" t="s">
        <v>1244</v>
      </c>
      <c r="AI2441" t="s">
        <v>1183</v>
      </c>
      <c r="AJ2441">
        <v>864502093</v>
      </c>
      <c r="AN2441">
        <v>260001</v>
      </c>
      <c r="BB2441" s="22">
        <v>-2220</v>
      </c>
      <c r="BF2441">
        <f t="shared" si="176"/>
        <v>0</v>
      </c>
      <c r="BG2441" s="22">
        <f t="shared" si="177"/>
        <v>0</v>
      </c>
      <c r="BH2441" s="61" t="s">
        <v>71</v>
      </c>
      <c r="BI2441" t="e">
        <f>+VLOOKUP(AG2441,Sheet4!A:A,1,FALSE())</f>
        <v>#N/A</v>
      </c>
      <c r="BN2441" s="62">
        <f t="shared" ref="BN2441:BN2476" si="179">+I2441+-H2441</f>
        <v>0</v>
      </c>
      <c r="BO2441" t="s">
        <v>1245</v>
      </c>
      <c r="BP2441" t="s">
        <v>73</v>
      </c>
    </row>
    <row r="2442" spans="1:68" ht="12.75" hidden="1" customHeight="1" x14ac:dyDescent="0.3">
      <c r="A2442" s="60">
        <v>46114</v>
      </c>
      <c r="B2442" t="s">
        <v>74</v>
      </c>
      <c r="F2442" s="63">
        <v>148</v>
      </c>
      <c r="G2442">
        <v>74</v>
      </c>
      <c r="H2442" s="22">
        <v>0</v>
      </c>
      <c r="I2442" s="22">
        <v>0</v>
      </c>
      <c r="J2442" s="22">
        <f t="shared" si="178"/>
        <v>-74</v>
      </c>
      <c r="K2442" s="22"/>
      <c r="L2442" s="22"/>
      <c r="R2442" t="s">
        <v>75</v>
      </c>
      <c r="V2442">
        <v>2601249</v>
      </c>
      <c r="W2442" t="s">
        <v>1242</v>
      </c>
      <c r="X2442" t="s">
        <v>144</v>
      </c>
      <c r="Y2442" t="s">
        <v>1180</v>
      </c>
      <c r="Z2442" t="s">
        <v>1243</v>
      </c>
      <c r="AG2442" t="s">
        <v>1242</v>
      </c>
      <c r="AH2442" t="s">
        <v>1244</v>
      </c>
      <c r="AI2442" t="s">
        <v>1183</v>
      </c>
      <c r="AJ2442">
        <v>864502093</v>
      </c>
      <c r="AN2442">
        <v>260001</v>
      </c>
      <c r="BB2442" s="22">
        <v>-148</v>
      </c>
      <c r="BF2442">
        <f t="shared" si="176"/>
        <v>0</v>
      </c>
      <c r="BG2442" s="22">
        <f t="shared" si="177"/>
        <v>0</v>
      </c>
      <c r="BH2442" s="61" t="s">
        <v>71</v>
      </c>
      <c r="BI2442" t="e">
        <f>+VLOOKUP(AG2442,Sheet4!A:A,1,FALSE())</f>
        <v>#N/A</v>
      </c>
      <c r="BN2442" s="62">
        <f t="shared" si="179"/>
        <v>0</v>
      </c>
      <c r="BO2442" t="s">
        <v>1245</v>
      </c>
    </row>
    <row r="2443" spans="1:68" ht="12.75" hidden="1" customHeight="1" x14ac:dyDescent="0.3">
      <c r="A2443" s="60">
        <v>46114</v>
      </c>
      <c r="B2443" t="s">
        <v>76</v>
      </c>
      <c r="F2443">
        <v>2960</v>
      </c>
      <c r="G2443">
        <v>2960</v>
      </c>
      <c r="H2443" s="22">
        <v>0</v>
      </c>
      <c r="I2443" s="22">
        <v>0</v>
      </c>
      <c r="J2443" s="22">
        <f t="shared" si="178"/>
        <v>-2960</v>
      </c>
      <c r="K2443" s="22"/>
      <c r="L2443" s="22"/>
      <c r="R2443" t="s">
        <v>77</v>
      </c>
      <c r="V2443">
        <v>2601249</v>
      </c>
      <c r="W2443" t="s">
        <v>1242</v>
      </c>
      <c r="X2443" t="s">
        <v>144</v>
      </c>
      <c r="Y2443" t="s">
        <v>1180</v>
      </c>
      <c r="Z2443" t="s">
        <v>1243</v>
      </c>
      <c r="AG2443" t="s">
        <v>1242</v>
      </c>
      <c r="AH2443" t="s">
        <v>1244</v>
      </c>
      <c r="AI2443" t="s">
        <v>1183</v>
      </c>
      <c r="AJ2443">
        <v>864502093</v>
      </c>
      <c r="AN2443">
        <v>260001</v>
      </c>
      <c r="BB2443" s="22">
        <v>-2960</v>
      </c>
      <c r="BF2443">
        <f t="shared" si="176"/>
        <v>0</v>
      </c>
      <c r="BG2443" s="22">
        <f t="shared" si="177"/>
        <v>0</v>
      </c>
      <c r="BH2443" s="61" t="s">
        <v>71</v>
      </c>
      <c r="BI2443" t="e">
        <f>+VLOOKUP(AG2443,Sheet4!A:A,1,FALSE())</f>
        <v>#N/A</v>
      </c>
      <c r="BN2443" s="62">
        <f t="shared" si="179"/>
        <v>0</v>
      </c>
      <c r="BO2443" t="s">
        <v>1245</v>
      </c>
    </row>
    <row r="2444" spans="1:68" ht="12.75" hidden="1" customHeight="1" x14ac:dyDescent="0.3">
      <c r="A2444" s="60">
        <v>46114</v>
      </c>
      <c r="B2444" t="s">
        <v>78</v>
      </c>
      <c r="F2444" s="63">
        <v>148</v>
      </c>
      <c r="G2444">
        <v>74</v>
      </c>
      <c r="H2444" s="22">
        <v>0</v>
      </c>
      <c r="I2444" s="22">
        <v>0</v>
      </c>
      <c r="J2444" s="22">
        <f t="shared" si="178"/>
        <v>-74</v>
      </c>
      <c r="K2444" s="22"/>
      <c r="L2444" s="22"/>
      <c r="R2444" t="s">
        <v>79</v>
      </c>
      <c r="V2444">
        <v>2601249</v>
      </c>
      <c r="W2444" t="s">
        <v>1242</v>
      </c>
      <c r="X2444" t="s">
        <v>144</v>
      </c>
      <c r="Y2444" t="s">
        <v>1180</v>
      </c>
      <c r="Z2444" t="s">
        <v>1243</v>
      </c>
      <c r="AG2444" t="s">
        <v>1242</v>
      </c>
      <c r="AH2444" t="s">
        <v>1244</v>
      </c>
      <c r="AI2444" t="s">
        <v>1183</v>
      </c>
      <c r="AJ2444">
        <v>864502093</v>
      </c>
      <c r="AN2444">
        <v>260001</v>
      </c>
      <c r="BB2444" s="22">
        <v>-148</v>
      </c>
      <c r="BF2444">
        <f t="shared" si="176"/>
        <v>0</v>
      </c>
      <c r="BG2444" s="22">
        <f t="shared" si="177"/>
        <v>0</v>
      </c>
      <c r="BH2444" s="61" t="s">
        <v>71</v>
      </c>
      <c r="BI2444" t="e">
        <f>+VLOOKUP(AG2444,Sheet4!A:A,1,FALSE())</f>
        <v>#N/A</v>
      </c>
      <c r="BN2444" s="62">
        <f t="shared" si="179"/>
        <v>0</v>
      </c>
      <c r="BO2444" t="s">
        <v>1245</v>
      </c>
    </row>
    <row r="2445" spans="1:68" ht="12.75" hidden="1" customHeight="1" x14ac:dyDescent="0.3">
      <c r="A2445" s="60">
        <v>46114</v>
      </c>
      <c r="B2445" t="s">
        <v>80</v>
      </c>
      <c r="F2445">
        <v>1850</v>
      </c>
      <c r="G2445">
        <v>1850</v>
      </c>
      <c r="H2445" s="22">
        <v>0</v>
      </c>
      <c r="I2445" s="22">
        <v>0</v>
      </c>
      <c r="J2445" s="22">
        <f t="shared" si="178"/>
        <v>-1850</v>
      </c>
      <c r="K2445" s="22"/>
      <c r="L2445" s="22"/>
      <c r="R2445" t="s">
        <v>81</v>
      </c>
      <c r="V2445">
        <v>2601249</v>
      </c>
      <c r="W2445" t="s">
        <v>1242</v>
      </c>
      <c r="X2445" t="s">
        <v>144</v>
      </c>
      <c r="Y2445" t="s">
        <v>1180</v>
      </c>
      <c r="Z2445" t="s">
        <v>1243</v>
      </c>
      <c r="AG2445" t="s">
        <v>1242</v>
      </c>
      <c r="AH2445" t="s">
        <v>1244</v>
      </c>
      <c r="AI2445" t="s">
        <v>1183</v>
      </c>
      <c r="AJ2445">
        <v>864502093</v>
      </c>
      <c r="AN2445">
        <v>260001</v>
      </c>
      <c r="BB2445" s="22">
        <v>-1850</v>
      </c>
      <c r="BF2445">
        <f t="shared" si="176"/>
        <v>0</v>
      </c>
      <c r="BG2445" s="22">
        <f t="shared" si="177"/>
        <v>0</v>
      </c>
      <c r="BH2445" s="61" t="s">
        <v>71</v>
      </c>
      <c r="BI2445" t="e">
        <f>+VLOOKUP(AG2445,Sheet4!A:A,1,FALSE())</f>
        <v>#N/A</v>
      </c>
      <c r="BN2445" s="62">
        <f t="shared" si="179"/>
        <v>0</v>
      </c>
      <c r="BO2445" t="s">
        <v>1245</v>
      </c>
    </row>
    <row r="2446" spans="1:68" ht="12.75" customHeight="1" x14ac:dyDescent="0.3">
      <c r="A2446" s="60">
        <v>46114</v>
      </c>
      <c r="B2446" t="s">
        <v>63</v>
      </c>
      <c r="F2446">
        <v>330</v>
      </c>
      <c r="G2446">
        <v>330</v>
      </c>
      <c r="H2446" s="22">
        <v>0</v>
      </c>
      <c r="I2446" s="22">
        <v>0</v>
      </c>
      <c r="J2446" s="22">
        <f t="shared" si="178"/>
        <v>-330</v>
      </c>
      <c r="K2446" s="22"/>
      <c r="L2446" s="22"/>
      <c r="R2446" t="s">
        <v>64</v>
      </c>
      <c r="V2446">
        <v>2601250</v>
      </c>
      <c r="W2446" t="s">
        <v>1246</v>
      </c>
      <c r="X2446" t="s">
        <v>144</v>
      </c>
      <c r="Y2446" t="s">
        <v>1247</v>
      </c>
      <c r="Z2446" t="s">
        <v>1248</v>
      </c>
      <c r="AG2446" t="s">
        <v>1246</v>
      </c>
      <c r="AH2446" t="s">
        <v>1249</v>
      </c>
      <c r="AI2446" t="s">
        <v>1250</v>
      </c>
      <c r="AJ2446">
        <v>842425262</v>
      </c>
      <c r="AN2446">
        <v>260001</v>
      </c>
      <c r="BB2446" s="22">
        <v>-330</v>
      </c>
      <c r="BF2446">
        <f t="shared" si="176"/>
        <v>0</v>
      </c>
      <c r="BG2446" s="22">
        <f t="shared" si="177"/>
        <v>0</v>
      </c>
      <c r="BH2446" s="61" t="s">
        <v>71</v>
      </c>
      <c r="BI2446" t="e">
        <f>+VLOOKUP(AG2446,Sheet4!A:A,1,FALSE())</f>
        <v>#N/A</v>
      </c>
      <c r="BN2446" s="62">
        <f t="shared" si="179"/>
        <v>0</v>
      </c>
      <c r="BO2446" t="s">
        <v>1251</v>
      </c>
      <c r="BP2446" t="s">
        <v>73</v>
      </c>
    </row>
    <row r="2447" spans="1:68" ht="12.75" hidden="1" customHeight="1" x14ac:dyDescent="0.3">
      <c r="A2447" s="60">
        <v>46114</v>
      </c>
      <c r="B2447" t="s">
        <v>74</v>
      </c>
      <c r="F2447" s="63">
        <v>22</v>
      </c>
      <c r="G2447">
        <v>11</v>
      </c>
      <c r="H2447" s="22">
        <v>0</v>
      </c>
      <c r="I2447" s="22">
        <v>0</v>
      </c>
      <c r="J2447" s="22">
        <f t="shared" si="178"/>
        <v>-11</v>
      </c>
      <c r="K2447" s="22"/>
      <c r="L2447" s="22"/>
      <c r="R2447" t="s">
        <v>75</v>
      </c>
      <c r="V2447">
        <v>2601250</v>
      </c>
      <c r="W2447" t="s">
        <v>1246</v>
      </c>
      <c r="X2447" t="s">
        <v>144</v>
      </c>
      <c r="Y2447" t="s">
        <v>1247</v>
      </c>
      <c r="Z2447" t="s">
        <v>1248</v>
      </c>
      <c r="AG2447" t="s">
        <v>1246</v>
      </c>
      <c r="AH2447" t="s">
        <v>1249</v>
      </c>
      <c r="AI2447" t="s">
        <v>1250</v>
      </c>
      <c r="AJ2447">
        <v>842425262</v>
      </c>
      <c r="AN2447">
        <v>260001</v>
      </c>
      <c r="BB2447" s="22">
        <v>-22</v>
      </c>
      <c r="BF2447">
        <f t="shared" si="176"/>
        <v>0</v>
      </c>
      <c r="BG2447" s="22">
        <f t="shared" si="177"/>
        <v>0</v>
      </c>
      <c r="BH2447" s="61" t="s">
        <v>71</v>
      </c>
      <c r="BI2447" t="e">
        <f>+VLOOKUP(AG2447,Sheet4!A:A,1,FALSE())</f>
        <v>#N/A</v>
      </c>
      <c r="BN2447" s="62">
        <f t="shared" si="179"/>
        <v>0</v>
      </c>
      <c r="BO2447" t="s">
        <v>1251</v>
      </c>
    </row>
    <row r="2448" spans="1:68" ht="12.75" hidden="1" customHeight="1" x14ac:dyDescent="0.3">
      <c r="A2448" s="60">
        <v>46114</v>
      </c>
      <c r="B2448" t="s">
        <v>76</v>
      </c>
      <c r="F2448">
        <v>440</v>
      </c>
      <c r="G2448">
        <v>440</v>
      </c>
      <c r="H2448" s="22">
        <v>0</v>
      </c>
      <c r="I2448" s="22">
        <v>0</v>
      </c>
      <c r="J2448" s="22">
        <f t="shared" si="178"/>
        <v>-440</v>
      </c>
      <c r="K2448" s="22"/>
      <c r="L2448" s="22"/>
      <c r="R2448" t="s">
        <v>77</v>
      </c>
      <c r="V2448">
        <v>2601250</v>
      </c>
      <c r="W2448" t="s">
        <v>1246</v>
      </c>
      <c r="X2448" t="s">
        <v>144</v>
      </c>
      <c r="Y2448" t="s">
        <v>1247</v>
      </c>
      <c r="Z2448" t="s">
        <v>1248</v>
      </c>
      <c r="AG2448" t="s">
        <v>1246</v>
      </c>
      <c r="AH2448" t="s">
        <v>1249</v>
      </c>
      <c r="AI2448" t="s">
        <v>1250</v>
      </c>
      <c r="AJ2448">
        <v>842425262</v>
      </c>
      <c r="AN2448">
        <v>260001</v>
      </c>
      <c r="BB2448" s="22">
        <v>-440</v>
      </c>
      <c r="BF2448">
        <f t="shared" si="176"/>
        <v>0</v>
      </c>
      <c r="BG2448" s="22">
        <f t="shared" si="177"/>
        <v>0</v>
      </c>
      <c r="BH2448" s="61" t="s">
        <v>71</v>
      </c>
      <c r="BI2448" t="e">
        <f>+VLOOKUP(AG2448,Sheet4!A:A,1,FALSE())</f>
        <v>#N/A</v>
      </c>
      <c r="BN2448" s="62">
        <f t="shared" si="179"/>
        <v>0</v>
      </c>
      <c r="BO2448" t="s">
        <v>1251</v>
      </c>
    </row>
    <row r="2449" spans="1:68" ht="12.75" hidden="1" customHeight="1" x14ac:dyDescent="0.3">
      <c r="A2449" s="60">
        <v>46114</v>
      </c>
      <c r="B2449" t="s">
        <v>78</v>
      </c>
      <c r="F2449" s="63">
        <v>22</v>
      </c>
      <c r="G2449">
        <v>11</v>
      </c>
      <c r="H2449" s="22">
        <v>0</v>
      </c>
      <c r="I2449" s="22">
        <v>0</v>
      </c>
      <c r="J2449" s="22">
        <f t="shared" si="178"/>
        <v>-11</v>
      </c>
      <c r="K2449" s="22"/>
      <c r="L2449" s="22"/>
      <c r="R2449" t="s">
        <v>79</v>
      </c>
      <c r="V2449">
        <v>2601250</v>
      </c>
      <c r="W2449" t="s">
        <v>1246</v>
      </c>
      <c r="X2449" t="s">
        <v>144</v>
      </c>
      <c r="Y2449" t="s">
        <v>1247</v>
      </c>
      <c r="Z2449" t="s">
        <v>1248</v>
      </c>
      <c r="AG2449" t="s">
        <v>1246</v>
      </c>
      <c r="AH2449" t="s">
        <v>1249</v>
      </c>
      <c r="AI2449" t="s">
        <v>1250</v>
      </c>
      <c r="AJ2449">
        <v>842425262</v>
      </c>
      <c r="AN2449">
        <v>260001</v>
      </c>
      <c r="BB2449" s="22">
        <v>-22</v>
      </c>
      <c r="BF2449">
        <f t="shared" si="176"/>
        <v>0</v>
      </c>
      <c r="BG2449" s="22">
        <f t="shared" si="177"/>
        <v>0</v>
      </c>
      <c r="BH2449" s="61" t="s">
        <v>71</v>
      </c>
      <c r="BI2449" t="e">
        <f>+VLOOKUP(AG2449,Sheet4!A:A,1,FALSE())</f>
        <v>#N/A</v>
      </c>
      <c r="BN2449" s="62">
        <f t="shared" si="179"/>
        <v>0</v>
      </c>
      <c r="BO2449" t="s">
        <v>1251</v>
      </c>
    </row>
    <row r="2450" spans="1:68" ht="12.75" hidden="1" customHeight="1" x14ac:dyDescent="0.3">
      <c r="A2450" s="60">
        <v>46114</v>
      </c>
      <c r="B2450" t="s">
        <v>80</v>
      </c>
      <c r="F2450">
        <v>275</v>
      </c>
      <c r="G2450">
        <v>275</v>
      </c>
      <c r="H2450" s="22">
        <v>0</v>
      </c>
      <c r="I2450" s="22">
        <v>0</v>
      </c>
      <c r="J2450" s="22">
        <f t="shared" si="178"/>
        <v>-275</v>
      </c>
      <c r="K2450" s="22"/>
      <c r="L2450" s="22"/>
      <c r="R2450" t="s">
        <v>81</v>
      </c>
      <c r="V2450">
        <v>2601250</v>
      </c>
      <c r="W2450" t="s">
        <v>1246</v>
      </c>
      <c r="X2450" t="s">
        <v>144</v>
      </c>
      <c r="Y2450" t="s">
        <v>1247</v>
      </c>
      <c r="Z2450" t="s">
        <v>1248</v>
      </c>
      <c r="AG2450" t="s">
        <v>1246</v>
      </c>
      <c r="AH2450" t="s">
        <v>1249</v>
      </c>
      <c r="AI2450" t="s">
        <v>1250</v>
      </c>
      <c r="AJ2450">
        <v>842425262</v>
      </c>
      <c r="AN2450">
        <v>260001</v>
      </c>
      <c r="BB2450" s="22">
        <v>-275</v>
      </c>
      <c r="BF2450">
        <f t="shared" si="176"/>
        <v>0</v>
      </c>
      <c r="BG2450" s="22">
        <f t="shared" si="177"/>
        <v>0</v>
      </c>
      <c r="BH2450" s="61" t="s">
        <v>71</v>
      </c>
      <c r="BI2450" t="e">
        <f>+VLOOKUP(AG2450,Sheet4!A:A,1,FALSE())</f>
        <v>#N/A</v>
      </c>
      <c r="BN2450" s="62">
        <f t="shared" si="179"/>
        <v>0</v>
      </c>
      <c r="BO2450" t="s">
        <v>1251</v>
      </c>
    </row>
    <row r="2451" spans="1:68" ht="13.5" customHeight="1" x14ac:dyDescent="0.3">
      <c r="A2451" s="60">
        <v>46114</v>
      </c>
      <c r="B2451" t="s">
        <v>63</v>
      </c>
      <c r="F2451">
        <v>12390</v>
      </c>
      <c r="G2451">
        <v>12390</v>
      </c>
      <c r="H2451" s="22">
        <v>5925</v>
      </c>
      <c r="I2451" s="22">
        <v>5925</v>
      </c>
      <c r="J2451" s="22">
        <f t="shared" si="178"/>
        <v>-6465</v>
      </c>
      <c r="K2451" s="22"/>
      <c r="L2451" s="22"/>
      <c r="R2451" t="s">
        <v>64</v>
      </c>
      <c r="V2451">
        <v>2601251</v>
      </c>
      <c r="W2451" t="s">
        <v>1252</v>
      </c>
      <c r="X2451" t="s">
        <v>110</v>
      </c>
      <c r="Y2451" t="s">
        <v>132</v>
      </c>
      <c r="Z2451" t="s">
        <v>1253</v>
      </c>
      <c r="AG2451" t="s">
        <v>1252</v>
      </c>
      <c r="AH2451" t="s">
        <v>1254</v>
      </c>
      <c r="AI2451" t="s">
        <v>135</v>
      </c>
      <c r="AJ2451">
        <v>840522555</v>
      </c>
      <c r="AN2451">
        <v>260001</v>
      </c>
      <c r="BB2451" s="22">
        <v>-6465</v>
      </c>
      <c r="BE2451" s="64">
        <v>12390</v>
      </c>
      <c r="BF2451">
        <f t="shared" si="176"/>
        <v>0</v>
      </c>
      <c r="BG2451" s="22">
        <f t="shared" si="177"/>
        <v>-5925</v>
      </c>
      <c r="BH2451" s="66" t="s">
        <v>71</v>
      </c>
      <c r="BI2451" t="e">
        <f>+VLOOKUP(AG2451,Sheet4!A:A,1,FALSE())</f>
        <v>#N/A</v>
      </c>
      <c r="BN2451" s="62">
        <f t="shared" si="179"/>
        <v>0</v>
      </c>
      <c r="BO2451" t="s">
        <v>1255</v>
      </c>
      <c r="BP2451" t="s">
        <v>116</v>
      </c>
    </row>
    <row r="2452" spans="1:68" ht="12.75" hidden="1" customHeight="1" x14ac:dyDescent="0.3">
      <c r="A2452" s="60">
        <v>46114</v>
      </c>
      <c r="B2452" t="s">
        <v>74</v>
      </c>
      <c r="F2452" s="63">
        <v>826</v>
      </c>
      <c r="G2452">
        <v>413</v>
      </c>
      <c r="H2452" s="22">
        <v>395</v>
      </c>
      <c r="I2452" s="22">
        <v>395</v>
      </c>
      <c r="J2452" s="22">
        <f t="shared" si="178"/>
        <v>-18</v>
      </c>
      <c r="K2452" s="22"/>
      <c r="L2452" s="22"/>
      <c r="R2452" t="s">
        <v>75</v>
      </c>
      <c r="V2452">
        <v>2601251</v>
      </c>
      <c r="W2452" t="s">
        <v>1252</v>
      </c>
      <c r="X2452" t="s">
        <v>110</v>
      </c>
      <c r="Y2452" t="s">
        <v>132</v>
      </c>
      <c r="Z2452" t="s">
        <v>1253</v>
      </c>
      <c r="AG2452" t="s">
        <v>1252</v>
      </c>
      <c r="AH2452" t="s">
        <v>1254</v>
      </c>
      <c r="AI2452" t="s">
        <v>135</v>
      </c>
      <c r="AJ2452">
        <v>840522555</v>
      </c>
      <c r="AN2452">
        <v>260001</v>
      </c>
      <c r="BB2452" s="22">
        <v>-431</v>
      </c>
      <c r="BF2452">
        <f t="shared" si="176"/>
        <v>0</v>
      </c>
      <c r="BG2452" s="22">
        <f t="shared" si="177"/>
        <v>-395</v>
      </c>
      <c r="BH2452" s="61" t="s">
        <v>71</v>
      </c>
      <c r="BI2452" t="e">
        <f>+VLOOKUP(AG2452,Sheet4!A:A,1,FALSE())</f>
        <v>#N/A</v>
      </c>
      <c r="BN2452" s="62">
        <f t="shared" si="179"/>
        <v>0</v>
      </c>
      <c r="BO2452" t="s">
        <v>1255</v>
      </c>
    </row>
    <row r="2453" spans="1:68" ht="12.75" hidden="1" customHeight="1" x14ac:dyDescent="0.3">
      <c r="A2453" s="60">
        <v>46114</v>
      </c>
      <c r="B2453" t="s">
        <v>76</v>
      </c>
      <c r="F2453">
        <v>16520</v>
      </c>
      <c r="G2453">
        <v>16520</v>
      </c>
      <c r="H2453" s="22">
        <v>7900</v>
      </c>
      <c r="I2453" s="22">
        <v>7900</v>
      </c>
      <c r="J2453" s="22">
        <f t="shared" si="178"/>
        <v>-8620</v>
      </c>
      <c r="K2453" s="22"/>
      <c r="L2453" s="22"/>
      <c r="R2453" t="s">
        <v>77</v>
      </c>
      <c r="V2453">
        <v>2601251</v>
      </c>
      <c r="W2453" t="s">
        <v>1252</v>
      </c>
      <c r="X2453" t="s">
        <v>110</v>
      </c>
      <c r="Y2453" t="s">
        <v>132</v>
      </c>
      <c r="Z2453" t="s">
        <v>1253</v>
      </c>
      <c r="AG2453" t="s">
        <v>1252</v>
      </c>
      <c r="AH2453" t="s">
        <v>1254</v>
      </c>
      <c r="AI2453" t="s">
        <v>135</v>
      </c>
      <c r="AJ2453">
        <v>840522555</v>
      </c>
      <c r="AN2453">
        <v>260001</v>
      </c>
      <c r="BB2453" s="22">
        <v>-8620</v>
      </c>
      <c r="BF2453">
        <f t="shared" si="176"/>
        <v>0</v>
      </c>
      <c r="BG2453" s="22">
        <f t="shared" si="177"/>
        <v>-7900</v>
      </c>
      <c r="BH2453" s="61" t="s">
        <v>71</v>
      </c>
      <c r="BI2453" t="e">
        <f>+VLOOKUP(AG2453,Sheet4!A:A,1,FALSE())</f>
        <v>#N/A</v>
      </c>
      <c r="BN2453" s="62">
        <f t="shared" si="179"/>
        <v>0</v>
      </c>
      <c r="BO2453" t="s">
        <v>1255</v>
      </c>
    </row>
    <row r="2454" spans="1:68" ht="12.75" hidden="1" customHeight="1" x14ac:dyDescent="0.3">
      <c r="A2454" s="60">
        <v>46114</v>
      </c>
      <c r="B2454" t="s">
        <v>78</v>
      </c>
      <c r="F2454" s="63">
        <v>826</v>
      </c>
      <c r="G2454">
        <v>413</v>
      </c>
      <c r="H2454" s="22">
        <v>395</v>
      </c>
      <c r="I2454" s="22">
        <v>395</v>
      </c>
      <c r="J2454" s="22">
        <f t="shared" si="178"/>
        <v>-18</v>
      </c>
      <c r="K2454" s="22"/>
      <c r="L2454" s="22"/>
      <c r="R2454" t="s">
        <v>79</v>
      </c>
      <c r="V2454">
        <v>2601251</v>
      </c>
      <c r="W2454" t="s">
        <v>1252</v>
      </c>
      <c r="X2454" t="s">
        <v>110</v>
      </c>
      <c r="Y2454" t="s">
        <v>132</v>
      </c>
      <c r="Z2454" t="s">
        <v>1253</v>
      </c>
      <c r="AG2454" t="s">
        <v>1252</v>
      </c>
      <c r="AH2454" t="s">
        <v>1254</v>
      </c>
      <c r="AI2454" t="s">
        <v>135</v>
      </c>
      <c r="AJ2454">
        <v>840522555</v>
      </c>
      <c r="AN2454">
        <v>260001</v>
      </c>
      <c r="BB2454" s="22">
        <v>-431</v>
      </c>
      <c r="BF2454">
        <f t="shared" si="176"/>
        <v>0</v>
      </c>
      <c r="BG2454" s="22">
        <f t="shared" si="177"/>
        <v>-395</v>
      </c>
      <c r="BH2454" s="61" t="s">
        <v>71</v>
      </c>
      <c r="BI2454" t="e">
        <f>+VLOOKUP(AG2454,Sheet4!A:A,1,FALSE())</f>
        <v>#N/A</v>
      </c>
      <c r="BN2454" s="62">
        <f t="shared" si="179"/>
        <v>0</v>
      </c>
      <c r="BO2454" t="s">
        <v>1255</v>
      </c>
    </row>
    <row r="2455" spans="1:68" ht="12.75" hidden="1" customHeight="1" x14ac:dyDescent="0.3">
      <c r="A2455" s="60">
        <v>46114</v>
      </c>
      <c r="B2455" t="s">
        <v>80</v>
      </c>
      <c r="F2455">
        <v>10325</v>
      </c>
      <c r="G2455">
        <v>10325</v>
      </c>
      <c r="H2455" s="22">
        <v>4937.5</v>
      </c>
      <c r="I2455" s="22">
        <v>4937.5</v>
      </c>
      <c r="J2455" s="22">
        <f t="shared" si="178"/>
        <v>-5387.5</v>
      </c>
      <c r="K2455" s="22"/>
      <c r="L2455" s="22"/>
      <c r="R2455" t="s">
        <v>81</v>
      </c>
      <c r="V2455">
        <v>2601251</v>
      </c>
      <c r="W2455" t="s">
        <v>1252</v>
      </c>
      <c r="X2455" t="s">
        <v>110</v>
      </c>
      <c r="Y2455" t="s">
        <v>132</v>
      </c>
      <c r="Z2455" t="s">
        <v>1253</v>
      </c>
      <c r="AG2455" t="s">
        <v>1252</v>
      </c>
      <c r="AH2455" t="s">
        <v>1254</v>
      </c>
      <c r="AI2455" t="s">
        <v>135</v>
      </c>
      <c r="AJ2455">
        <v>840522555</v>
      </c>
      <c r="AN2455">
        <v>260001</v>
      </c>
      <c r="BB2455" s="22">
        <v>-5387.5</v>
      </c>
      <c r="BD2455" s="64">
        <v>10325</v>
      </c>
      <c r="BF2455">
        <f t="shared" si="176"/>
        <v>10325</v>
      </c>
      <c r="BG2455" s="22">
        <f t="shared" si="177"/>
        <v>5387.5</v>
      </c>
      <c r="BH2455" s="65" t="s">
        <v>99</v>
      </c>
      <c r="BI2455" t="e">
        <f>+VLOOKUP(AG2455,Sheet4!A:A,1,FALSE())</f>
        <v>#N/A</v>
      </c>
      <c r="BN2455" s="62">
        <f t="shared" si="179"/>
        <v>0</v>
      </c>
      <c r="BO2455" t="s">
        <v>1255</v>
      </c>
    </row>
    <row r="2456" spans="1:68" ht="12.75" customHeight="1" x14ac:dyDescent="0.3">
      <c r="A2456" s="60">
        <v>46114</v>
      </c>
      <c r="B2456" t="s">
        <v>63</v>
      </c>
      <c r="F2456">
        <v>5925</v>
      </c>
      <c r="G2456">
        <v>5925</v>
      </c>
      <c r="H2456" s="22">
        <v>7995</v>
      </c>
      <c r="I2456" s="22">
        <v>7995</v>
      </c>
      <c r="J2456" s="22">
        <f t="shared" si="178"/>
        <v>2070</v>
      </c>
      <c r="K2456" s="22"/>
      <c r="L2456" s="22"/>
      <c r="R2456" t="s">
        <v>64</v>
      </c>
      <c r="V2456">
        <v>2601252</v>
      </c>
      <c r="W2456" t="s">
        <v>1256</v>
      </c>
      <c r="X2456" t="s">
        <v>66</v>
      </c>
      <c r="Y2456" t="s">
        <v>382</v>
      </c>
      <c r="Z2456" t="s">
        <v>1257</v>
      </c>
      <c r="AG2456" t="s">
        <v>1256</v>
      </c>
      <c r="AH2456" t="s">
        <v>1258</v>
      </c>
      <c r="AI2456" t="s">
        <v>385</v>
      </c>
      <c r="AJ2456" t="s">
        <v>386</v>
      </c>
      <c r="AN2456">
        <v>260001</v>
      </c>
      <c r="BB2456" s="22">
        <v>2070</v>
      </c>
      <c r="BF2456">
        <f t="shared" si="176"/>
        <v>0</v>
      </c>
      <c r="BG2456" s="22">
        <f t="shared" si="177"/>
        <v>-7995</v>
      </c>
      <c r="BH2456" s="61" t="s">
        <v>71</v>
      </c>
      <c r="BI2456" t="e">
        <f>+VLOOKUP(AG2456,Sheet4!A:A,1,FALSE())</f>
        <v>#N/A</v>
      </c>
      <c r="BN2456" s="62">
        <f t="shared" si="179"/>
        <v>0</v>
      </c>
      <c r="BO2456" t="s">
        <v>1259</v>
      </c>
      <c r="BP2456" t="s">
        <v>101</v>
      </c>
    </row>
    <row r="2457" spans="1:68" ht="12.75" hidden="1" customHeight="1" x14ac:dyDescent="0.3">
      <c r="A2457" s="60">
        <v>46114</v>
      </c>
      <c r="B2457" t="s">
        <v>74</v>
      </c>
      <c r="F2457" s="63">
        <v>395</v>
      </c>
      <c r="G2457">
        <v>197.5</v>
      </c>
      <c r="H2457" s="22">
        <v>533</v>
      </c>
      <c r="I2457" s="22">
        <v>533</v>
      </c>
      <c r="J2457" s="22">
        <f t="shared" si="178"/>
        <v>335.5</v>
      </c>
      <c r="K2457" s="22"/>
      <c r="L2457" s="22"/>
      <c r="R2457" t="s">
        <v>75</v>
      </c>
      <c r="V2457">
        <v>2601252</v>
      </c>
      <c r="W2457" t="s">
        <v>1256</v>
      </c>
      <c r="X2457" t="s">
        <v>66</v>
      </c>
      <c r="Y2457" t="s">
        <v>382</v>
      </c>
      <c r="Z2457" t="s">
        <v>1257</v>
      </c>
      <c r="AG2457" t="s">
        <v>1256</v>
      </c>
      <c r="AH2457" t="s">
        <v>1258</v>
      </c>
      <c r="AI2457" t="s">
        <v>385</v>
      </c>
      <c r="AJ2457" t="s">
        <v>386</v>
      </c>
      <c r="AN2457">
        <v>260001</v>
      </c>
      <c r="BB2457" s="22">
        <v>138</v>
      </c>
      <c r="BF2457">
        <f t="shared" si="176"/>
        <v>0</v>
      </c>
      <c r="BG2457" s="22">
        <f t="shared" si="177"/>
        <v>-533</v>
      </c>
      <c r="BH2457" s="61" t="s">
        <v>71</v>
      </c>
      <c r="BI2457" t="e">
        <f>+VLOOKUP(AG2457,Sheet4!A:A,1,FALSE())</f>
        <v>#N/A</v>
      </c>
      <c r="BN2457" s="62">
        <f t="shared" si="179"/>
        <v>0</v>
      </c>
      <c r="BO2457" t="s">
        <v>1259</v>
      </c>
    </row>
    <row r="2458" spans="1:68" ht="12.75" hidden="1" customHeight="1" x14ac:dyDescent="0.3">
      <c r="A2458" s="60">
        <v>46114</v>
      </c>
      <c r="B2458" t="s">
        <v>76</v>
      </c>
      <c r="F2458">
        <v>7900</v>
      </c>
      <c r="G2458">
        <v>7900</v>
      </c>
      <c r="H2458" s="22">
        <v>10660</v>
      </c>
      <c r="I2458" s="22">
        <v>10660</v>
      </c>
      <c r="J2458" s="22">
        <f t="shared" si="178"/>
        <v>2760</v>
      </c>
      <c r="K2458" s="22"/>
      <c r="L2458" s="22"/>
      <c r="R2458" t="s">
        <v>77</v>
      </c>
      <c r="V2458">
        <v>2601252</v>
      </c>
      <c r="W2458" t="s">
        <v>1256</v>
      </c>
      <c r="X2458" t="s">
        <v>66</v>
      </c>
      <c r="Y2458" t="s">
        <v>382</v>
      </c>
      <c r="Z2458" t="s">
        <v>1257</v>
      </c>
      <c r="AG2458" t="s">
        <v>1256</v>
      </c>
      <c r="AH2458" t="s">
        <v>1258</v>
      </c>
      <c r="AI2458" t="s">
        <v>385</v>
      </c>
      <c r="AJ2458" t="s">
        <v>386</v>
      </c>
      <c r="AN2458">
        <v>260001</v>
      </c>
      <c r="BB2458" s="22">
        <v>2760</v>
      </c>
      <c r="BD2458" s="64">
        <v>7900</v>
      </c>
      <c r="BF2458">
        <f t="shared" si="176"/>
        <v>7900</v>
      </c>
      <c r="BG2458" s="22">
        <f t="shared" si="177"/>
        <v>-2760</v>
      </c>
      <c r="BH2458" s="65" t="s">
        <v>99</v>
      </c>
      <c r="BI2458" t="e">
        <f>+VLOOKUP(AG2458,Sheet4!A:A,1,FALSE())</f>
        <v>#N/A</v>
      </c>
      <c r="BN2458" s="62">
        <f t="shared" si="179"/>
        <v>0</v>
      </c>
      <c r="BO2458" t="s">
        <v>1259</v>
      </c>
    </row>
    <row r="2459" spans="1:68" ht="12.75" hidden="1" customHeight="1" x14ac:dyDescent="0.3">
      <c r="A2459" s="60">
        <v>46114</v>
      </c>
      <c r="B2459" t="s">
        <v>78</v>
      </c>
      <c r="F2459" s="63">
        <v>358</v>
      </c>
      <c r="G2459">
        <v>179</v>
      </c>
      <c r="H2459" s="22">
        <v>381</v>
      </c>
      <c r="I2459" s="22">
        <v>381</v>
      </c>
      <c r="J2459" s="22">
        <f t="shared" si="178"/>
        <v>202</v>
      </c>
      <c r="K2459" s="22"/>
      <c r="L2459" s="22"/>
      <c r="R2459" t="s">
        <v>79</v>
      </c>
      <c r="V2459">
        <v>2601252</v>
      </c>
      <c r="W2459" t="s">
        <v>1256</v>
      </c>
      <c r="X2459" t="s">
        <v>66</v>
      </c>
      <c r="Y2459" t="s">
        <v>382</v>
      </c>
      <c r="Z2459" t="s">
        <v>1257</v>
      </c>
      <c r="AG2459" t="s">
        <v>1256</v>
      </c>
      <c r="AH2459" t="s">
        <v>1258</v>
      </c>
      <c r="AI2459" t="s">
        <v>385</v>
      </c>
      <c r="AJ2459" t="s">
        <v>386</v>
      </c>
      <c r="AN2459">
        <v>260001</v>
      </c>
      <c r="BB2459" s="22">
        <v>23</v>
      </c>
      <c r="BF2459">
        <f t="shared" si="176"/>
        <v>0</v>
      </c>
      <c r="BG2459" s="22">
        <f t="shared" si="177"/>
        <v>-381</v>
      </c>
      <c r="BH2459" s="61" t="s">
        <v>71</v>
      </c>
      <c r="BI2459" t="e">
        <f>+VLOOKUP(AG2459,Sheet4!A:A,1,FALSE())</f>
        <v>#N/A</v>
      </c>
      <c r="BN2459" s="62">
        <f t="shared" si="179"/>
        <v>0</v>
      </c>
      <c r="BO2459" t="s">
        <v>1259</v>
      </c>
    </row>
    <row r="2460" spans="1:68" ht="12.75" hidden="1" customHeight="1" x14ac:dyDescent="0.3">
      <c r="A2460" s="60">
        <v>46114</v>
      </c>
      <c r="B2460" t="s">
        <v>80</v>
      </c>
      <c r="F2460">
        <v>4475</v>
      </c>
      <c r="G2460">
        <v>4475</v>
      </c>
      <c r="H2460" s="22">
        <v>4762.5</v>
      </c>
      <c r="I2460" s="22">
        <v>4762.5</v>
      </c>
      <c r="J2460" s="22">
        <f t="shared" si="178"/>
        <v>287.5</v>
      </c>
      <c r="K2460" s="22">
        <f>I2460/12.5</f>
        <v>381</v>
      </c>
      <c r="L2460" s="22"/>
      <c r="R2460" t="s">
        <v>81</v>
      </c>
      <c r="V2460">
        <v>2601252</v>
      </c>
      <c r="W2460" t="s">
        <v>1256</v>
      </c>
      <c r="X2460" t="s">
        <v>66</v>
      </c>
      <c r="Y2460" t="s">
        <v>382</v>
      </c>
      <c r="Z2460" t="s">
        <v>1257</v>
      </c>
      <c r="AG2460" t="s">
        <v>1256</v>
      </c>
      <c r="AH2460" t="s">
        <v>1258</v>
      </c>
      <c r="AI2460" t="s">
        <v>385</v>
      </c>
      <c r="AJ2460" t="s">
        <v>386</v>
      </c>
      <c r="AN2460">
        <v>260001</v>
      </c>
      <c r="BB2460" s="22">
        <v>287.5</v>
      </c>
      <c r="BF2460">
        <f t="shared" si="176"/>
        <v>0</v>
      </c>
      <c r="BG2460" s="22">
        <f t="shared" si="177"/>
        <v>-4762.5</v>
      </c>
      <c r="BH2460" s="61" t="s">
        <v>71</v>
      </c>
      <c r="BI2460" t="e">
        <f>+VLOOKUP(AG2460,Sheet4!A:A,1,FALSE())</f>
        <v>#N/A</v>
      </c>
      <c r="BN2460" s="62">
        <f t="shared" si="179"/>
        <v>0</v>
      </c>
      <c r="BO2460" t="s">
        <v>1259</v>
      </c>
    </row>
    <row r="2461" spans="1:68" ht="12.75" hidden="1" customHeight="1" x14ac:dyDescent="0.3">
      <c r="A2461" s="60">
        <v>46114</v>
      </c>
      <c r="B2461" t="s">
        <v>82</v>
      </c>
      <c r="F2461" s="63">
        <v>111</v>
      </c>
      <c r="G2461">
        <v>55.5</v>
      </c>
      <c r="H2461" s="22">
        <v>456</v>
      </c>
      <c r="I2461" s="22">
        <v>456</v>
      </c>
      <c r="J2461" s="22">
        <f t="shared" si="178"/>
        <v>400.5</v>
      </c>
      <c r="K2461" s="22"/>
      <c r="L2461" s="22"/>
      <c r="R2461" t="s">
        <v>83</v>
      </c>
      <c r="V2461">
        <v>2601252</v>
      </c>
      <c r="W2461" t="s">
        <v>1256</v>
      </c>
      <c r="X2461" t="s">
        <v>66</v>
      </c>
      <c r="Y2461" t="s">
        <v>382</v>
      </c>
      <c r="Z2461" t="s">
        <v>1257</v>
      </c>
      <c r="AG2461" t="s">
        <v>1256</v>
      </c>
      <c r="AH2461" t="s">
        <v>1258</v>
      </c>
      <c r="AI2461" t="s">
        <v>385</v>
      </c>
      <c r="AJ2461" t="s">
        <v>386</v>
      </c>
      <c r="AN2461">
        <v>260001</v>
      </c>
      <c r="BB2461" s="22">
        <v>345</v>
      </c>
      <c r="BF2461">
        <f t="shared" si="176"/>
        <v>0</v>
      </c>
      <c r="BG2461" s="22">
        <f t="shared" si="177"/>
        <v>-456</v>
      </c>
      <c r="BH2461" s="61" t="s">
        <v>71</v>
      </c>
      <c r="BI2461" t="e">
        <f>+VLOOKUP(AG2461,Sheet4!A:A,1,FALSE())</f>
        <v>#N/A</v>
      </c>
      <c r="BN2461" s="62">
        <f t="shared" si="179"/>
        <v>0</v>
      </c>
      <c r="BO2461" t="s">
        <v>1259</v>
      </c>
    </row>
    <row r="2462" spans="1:68" ht="12.75" hidden="1" customHeight="1" x14ac:dyDescent="0.3">
      <c r="A2462" s="60">
        <v>46114</v>
      </c>
      <c r="B2462" t="s">
        <v>84</v>
      </c>
      <c r="F2462">
        <v>1850</v>
      </c>
      <c r="G2462">
        <v>1850</v>
      </c>
      <c r="H2462" s="22">
        <v>7600</v>
      </c>
      <c r="I2462" s="22">
        <v>7600</v>
      </c>
      <c r="J2462" s="22">
        <f t="shared" si="178"/>
        <v>5750</v>
      </c>
      <c r="K2462" s="22"/>
      <c r="L2462" s="22">
        <f>I2462/50</f>
        <v>152</v>
      </c>
      <c r="R2462" t="s">
        <v>85</v>
      </c>
      <c r="V2462">
        <v>2601252</v>
      </c>
      <c r="W2462" t="s">
        <v>1256</v>
      </c>
      <c r="X2462" t="s">
        <v>66</v>
      </c>
      <c r="Y2462" t="s">
        <v>382</v>
      </c>
      <c r="Z2462" t="s">
        <v>1257</v>
      </c>
      <c r="AG2462" t="s">
        <v>1256</v>
      </c>
      <c r="AH2462" t="s">
        <v>1258</v>
      </c>
      <c r="AI2462" t="s">
        <v>385</v>
      </c>
      <c r="AJ2462" t="s">
        <v>386</v>
      </c>
      <c r="AN2462">
        <v>260001</v>
      </c>
      <c r="BB2462" s="22">
        <v>5750</v>
      </c>
      <c r="BF2462">
        <f t="shared" si="176"/>
        <v>0</v>
      </c>
      <c r="BG2462" s="22">
        <f t="shared" si="177"/>
        <v>-7600</v>
      </c>
      <c r="BH2462" s="61" t="s">
        <v>71</v>
      </c>
      <c r="BI2462" t="e">
        <f>+VLOOKUP(AG2462,Sheet4!A:A,1,FALSE())</f>
        <v>#N/A</v>
      </c>
      <c r="BN2462" s="62">
        <f t="shared" si="179"/>
        <v>0</v>
      </c>
      <c r="BO2462" t="s">
        <v>1259</v>
      </c>
    </row>
    <row r="2463" spans="1:68" ht="12.75" customHeight="1" x14ac:dyDescent="0.3">
      <c r="A2463" s="60">
        <v>46114</v>
      </c>
      <c r="B2463" t="s">
        <v>63</v>
      </c>
      <c r="F2463">
        <v>1815</v>
      </c>
      <c r="G2463">
        <v>1815</v>
      </c>
      <c r="H2463" s="22">
        <v>61.734693877551003</v>
      </c>
      <c r="I2463" s="22">
        <v>61.734693877551003</v>
      </c>
      <c r="J2463" s="22">
        <f t="shared" si="178"/>
        <v>-1753.2653061224489</v>
      </c>
      <c r="K2463" s="22"/>
      <c r="L2463" s="22"/>
      <c r="R2463" t="s">
        <v>64</v>
      </c>
      <c r="V2463">
        <v>2601253</v>
      </c>
      <c r="W2463" t="s">
        <v>1260</v>
      </c>
      <c r="X2463" t="s">
        <v>66</v>
      </c>
      <c r="Y2463" t="s">
        <v>946</v>
      </c>
      <c r="Z2463" t="s">
        <v>1261</v>
      </c>
      <c r="AG2463" t="s">
        <v>1260</v>
      </c>
      <c r="AH2463" t="s">
        <v>1262</v>
      </c>
      <c r="AI2463" t="s">
        <v>949</v>
      </c>
      <c r="AJ2463">
        <v>878543976</v>
      </c>
      <c r="AN2463">
        <v>260001</v>
      </c>
      <c r="BB2463" s="22">
        <v>-1753.2653061224501</v>
      </c>
      <c r="BF2463">
        <f t="shared" si="176"/>
        <v>0</v>
      </c>
      <c r="BG2463" s="22">
        <f t="shared" si="177"/>
        <v>-61.734693877551003</v>
      </c>
      <c r="BH2463" s="61" t="s">
        <v>71</v>
      </c>
      <c r="BI2463" t="e">
        <f>+VLOOKUP(AG2463,Sheet4!A:A,1,FALSE())</f>
        <v>#N/A</v>
      </c>
      <c r="BN2463" s="62">
        <f t="shared" si="179"/>
        <v>0</v>
      </c>
      <c r="BO2463" t="s">
        <v>1263</v>
      </c>
      <c r="BP2463" t="s">
        <v>101</v>
      </c>
    </row>
    <row r="2464" spans="1:68" ht="12.75" customHeight="1" x14ac:dyDescent="0.3">
      <c r="A2464" s="60">
        <v>46114</v>
      </c>
      <c r="B2464" t="s">
        <v>63</v>
      </c>
      <c r="F2464">
        <v>390</v>
      </c>
      <c r="G2464">
        <v>390</v>
      </c>
      <c r="H2464" s="22">
        <v>13.265306122448999</v>
      </c>
      <c r="I2464" s="22">
        <v>13.265306122448999</v>
      </c>
      <c r="J2464" s="22">
        <f t="shared" si="178"/>
        <v>-376.73469387755102</v>
      </c>
      <c r="K2464" s="22"/>
      <c r="L2464" s="22"/>
      <c r="R2464" t="s">
        <v>64</v>
      </c>
      <c r="V2464">
        <v>2601253</v>
      </c>
      <c r="W2464" t="s">
        <v>1260</v>
      </c>
      <c r="X2464" t="s">
        <v>66</v>
      </c>
      <c r="Y2464" t="s">
        <v>946</v>
      </c>
      <c r="Z2464" t="s">
        <v>1264</v>
      </c>
      <c r="AG2464" t="s">
        <v>1260</v>
      </c>
      <c r="AH2464" t="s">
        <v>1262</v>
      </c>
      <c r="AI2464" t="s">
        <v>949</v>
      </c>
      <c r="AJ2464">
        <v>878543976</v>
      </c>
      <c r="AN2464">
        <v>260001</v>
      </c>
      <c r="BB2464" s="22">
        <v>-376.73469387755102</v>
      </c>
      <c r="BF2464">
        <f t="shared" si="176"/>
        <v>0</v>
      </c>
      <c r="BG2464" s="22">
        <f t="shared" si="177"/>
        <v>-13.265306122448999</v>
      </c>
      <c r="BH2464" s="61" t="s">
        <v>71</v>
      </c>
      <c r="BI2464" t="e">
        <f>+VLOOKUP(AG2464,Sheet4!A:A,1,FALSE())</f>
        <v>#N/A</v>
      </c>
      <c r="BN2464" s="62">
        <f t="shared" si="179"/>
        <v>0</v>
      </c>
      <c r="BO2464" t="s">
        <v>1263</v>
      </c>
      <c r="BP2464" t="s">
        <v>101</v>
      </c>
    </row>
    <row r="2465" spans="1:68" ht="12.75" hidden="1" customHeight="1" x14ac:dyDescent="0.3">
      <c r="A2465" s="60">
        <v>46114</v>
      </c>
      <c r="B2465" t="s">
        <v>74</v>
      </c>
      <c r="F2465" s="63">
        <v>121</v>
      </c>
      <c r="G2465">
        <v>60.5</v>
      </c>
      <c r="H2465" s="22">
        <v>4.1156462585033999</v>
      </c>
      <c r="I2465" s="22">
        <v>4.1156462585033999</v>
      </c>
      <c r="J2465" s="22">
        <f t="shared" si="178"/>
        <v>-56.384353741496597</v>
      </c>
      <c r="K2465" s="22"/>
      <c r="L2465" s="22"/>
      <c r="R2465" t="s">
        <v>75</v>
      </c>
      <c r="V2465">
        <v>2601253</v>
      </c>
      <c r="W2465" t="s">
        <v>1260</v>
      </c>
      <c r="X2465" t="s">
        <v>66</v>
      </c>
      <c r="Y2465" t="s">
        <v>946</v>
      </c>
      <c r="Z2465" t="s">
        <v>1261</v>
      </c>
      <c r="AG2465" t="s">
        <v>1260</v>
      </c>
      <c r="AH2465" t="s">
        <v>1262</v>
      </c>
      <c r="AI2465" t="s">
        <v>949</v>
      </c>
      <c r="AJ2465">
        <v>878543976</v>
      </c>
      <c r="AN2465">
        <v>260001</v>
      </c>
      <c r="BB2465" s="22">
        <v>-116.88435374149699</v>
      </c>
      <c r="BF2465">
        <f t="shared" si="176"/>
        <v>0</v>
      </c>
      <c r="BG2465" s="22">
        <f t="shared" si="177"/>
        <v>-4.1156462585033999</v>
      </c>
      <c r="BH2465" s="61" t="s">
        <v>71</v>
      </c>
      <c r="BI2465" t="e">
        <f>+VLOOKUP(AG2465,Sheet4!A:A,1,FALSE())</f>
        <v>#N/A</v>
      </c>
      <c r="BN2465" s="62">
        <f t="shared" si="179"/>
        <v>0</v>
      </c>
      <c r="BO2465" t="s">
        <v>1263</v>
      </c>
    </row>
    <row r="2466" spans="1:68" ht="12.75" hidden="1" customHeight="1" x14ac:dyDescent="0.3">
      <c r="A2466" s="60">
        <v>46114</v>
      </c>
      <c r="B2466" t="s">
        <v>74</v>
      </c>
      <c r="F2466" s="63">
        <v>26</v>
      </c>
      <c r="G2466">
        <v>13</v>
      </c>
      <c r="H2466" s="22">
        <v>0.88435374149659896</v>
      </c>
      <c r="I2466" s="22">
        <v>0.88435374149659896</v>
      </c>
      <c r="J2466" s="22">
        <f t="shared" si="178"/>
        <v>-12.115646258503402</v>
      </c>
      <c r="K2466" s="22"/>
      <c r="L2466" s="22"/>
      <c r="R2466" t="s">
        <v>75</v>
      </c>
      <c r="V2466">
        <v>2601253</v>
      </c>
      <c r="W2466" t="s">
        <v>1260</v>
      </c>
      <c r="X2466" t="s">
        <v>66</v>
      </c>
      <c r="Y2466" t="s">
        <v>946</v>
      </c>
      <c r="Z2466" t="s">
        <v>1264</v>
      </c>
      <c r="AG2466" t="s">
        <v>1260</v>
      </c>
      <c r="AH2466" t="s">
        <v>1262</v>
      </c>
      <c r="AI2466" t="s">
        <v>949</v>
      </c>
      <c r="AJ2466">
        <v>878543976</v>
      </c>
      <c r="AN2466">
        <v>260001</v>
      </c>
      <c r="BB2466" s="22">
        <v>-25.1156462585034</v>
      </c>
      <c r="BF2466">
        <f t="shared" si="176"/>
        <v>0</v>
      </c>
      <c r="BG2466" s="22">
        <f t="shared" si="177"/>
        <v>-0.88435374149659896</v>
      </c>
      <c r="BH2466" s="61" t="s">
        <v>71</v>
      </c>
      <c r="BI2466" t="e">
        <f>+VLOOKUP(AG2466,Sheet4!A:A,1,FALSE())</f>
        <v>#N/A</v>
      </c>
      <c r="BN2466" s="62">
        <f t="shared" si="179"/>
        <v>0</v>
      </c>
      <c r="BO2466" t="s">
        <v>1263</v>
      </c>
    </row>
    <row r="2467" spans="1:68" ht="12.75" hidden="1" customHeight="1" x14ac:dyDescent="0.3">
      <c r="A2467" s="60">
        <v>46114</v>
      </c>
      <c r="B2467" t="s">
        <v>76</v>
      </c>
      <c r="F2467">
        <v>2420</v>
      </c>
      <c r="G2467">
        <v>2420</v>
      </c>
      <c r="H2467" s="22">
        <v>82.312925170067999</v>
      </c>
      <c r="I2467" s="22">
        <v>82.312925170067999</v>
      </c>
      <c r="J2467" s="22">
        <f t="shared" si="178"/>
        <v>-2337.687074829932</v>
      </c>
      <c r="K2467" s="22"/>
      <c r="L2467" s="22"/>
      <c r="R2467" t="s">
        <v>77</v>
      </c>
      <c r="V2467">
        <v>2601253</v>
      </c>
      <c r="W2467" t="s">
        <v>1260</v>
      </c>
      <c r="X2467" t="s">
        <v>66</v>
      </c>
      <c r="Y2467" t="s">
        <v>946</v>
      </c>
      <c r="Z2467" t="s">
        <v>1261</v>
      </c>
      <c r="AG2467" t="s">
        <v>1260</v>
      </c>
      <c r="AH2467" t="s">
        <v>1262</v>
      </c>
      <c r="AI2467" t="s">
        <v>949</v>
      </c>
      <c r="AJ2467">
        <v>878543976</v>
      </c>
      <c r="AN2467">
        <v>260001</v>
      </c>
      <c r="BB2467" s="22">
        <v>-2337.6870748299302</v>
      </c>
      <c r="BF2467">
        <f t="shared" si="176"/>
        <v>0</v>
      </c>
      <c r="BG2467" s="22">
        <f t="shared" si="177"/>
        <v>-82.312925170067999</v>
      </c>
      <c r="BH2467" s="61" t="s">
        <v>71</v>
      </c>
      <c r="BI2467" t="e">
        <f>+VLOOKUP(AG2467,Sheet4!A:A,1,FALSE())</f>
        <v>#N/A</v>
      </c>
      <c r="BN2467" s="62">
        <f t="shared" si="179"/>
        <v>0</v>
      </c>
      <c r="BO2467" t="s">
        <v>1263</v>
      </c>
    </row>
    <row r="2468" spans="1:68" ht="12.75" hidden="1" customHeight="1" x14ac:dyDescent="0.3">
      <c r="A2468" s="60">
        <v>46114</v>
      </c>
      <c r="B2468" t="s">
        <v>76</v>
      </c>
      <c r="F2468">
        <v>520</v>
      </c>
      <c r="G2468">
        <v>520</v>
      </c>
      <c r="H2468" s="22">
        <v>17.687074829932001</v>
      </c>
      <c r="I2468" s="22">
        <v>17.687074829932001</v>
      </c>
      <c r="J2468" s="22">
        <f t="shared" si="178"/>
        <v>-502.31292517006801</v>
      </c>
      <c r="K2468" s="22"/>
      <c r="L2468" s="22"/>
      <c r="R2468" t="s">
        <v>77</v>
      </c>
      <c r="V2468">
        <v>2601253</v>
      </c>
      <c r="W2468" t="s">
        <v>1260</v>
      </c>
      <c r="X2468" t="s">
        <v>66</v>
      </c>
      <c r="Y2468" t="s">
        <v>946</v>
      </c>
      <c r="Z2468" t="s">
        <v>1264</v>
      </c>
      <c r="AG2468" t="s">
        <v>1260</v>
      </c>
      <c r="AH2468" t="s">
        <v>1262</v>
      </c>
      <c r="AI2468" t="s">
        <v>949</v>
      </c>
      <c r="AJ2468">
        <v>878543976</v>
      </c>
      <c r="AN2468">
        <v>260001</v>
      </c>
      <c r="BB2468" s="22">
        <v>-502.31292517006801</v>
      </c>
      <c r="BF2468">
        <f t="shared" si="176"/>
        <v>0</v>
      </c>
      <c r="BG2468" s="22">
        <f t="shared" si="177"/>
        <v>-17.687074829932001</v>
      </c>
      <c r="BH2468" s="61" t="s">
        <v>71</v>
      </c>
      <c r="BI2468" t="e">
        <f>+VLOOKUP(AG2468,Sheet4!A:A,1,FALSE())</f>
        <v>#N/A</v>
      </c>
      <c r="BN2468" s="62">
        <f t="shared" si="179"/>
        <v>0</v>
      </c>
      <c r="BO2468" t="s">
        <v>1263</v>
      </c>
    </row>
    <row r="2469" spans="1:68" ht="12.75" hidden="1" customHeight="1" x14ac:dyDescent="0.3">
      <c r="A2469" s="60">
        <v>46114</v>
      </c>
      <c r="B2469" t="s">
        <v>78</v>
      </c>
      <c r="F2469" s="63">
        <v>95</v>
      </c>
      <c r="G2469">
        <v>47.5</v>
      </c>
      <c r="H2469" s="22">
        <v>4.0254237288135597</v>
      </c>
      <c r="I2469" s="22">
        <v>4.0254237288135597</v>
      </c>
      <c r="J2469" s="22">
        <f t="shared" si="178"/>
        <v>-43.474576271186443</v>
      </c>
      <c r="K2469" s="22"/>
      <c r="L2469" s="22"/>
      <c r="R2469" t="s">
        <v>79</v>
      </c>
      <c r="V2469">
        <v>2601253</v>
      </c>
      <c r="W2469" t="s">
        <v>1260</v>
      </c>
      <c r="X2469" t="s">
        <v>66</v>
      </c>
      <c r="Y2469" t="s">
        <v>946</v>
      </c>
      <c r="Z2469" t="s">
        <v>1261</v>
      </c>
      <c r="AG2469" t="s">
        <v>1260</v>
      </c>
      <c r="AH2469" t="s">
        <v>1262</v>
      </c>
      <c r="AI2469" t="s">
        <v>949</v>
      </c>
      <c r="AJ2469">
        <v>878543976</v>
      </c>
      <c r="AN2469">
        <v>260001</v>
      </c>
      <c r="BB2469" s="22">
        <v>-90.974576271186393</v>
      </c>
      <c r="BF2469">
        <f t="shared" si="176"/>
        <v>0</v>
      </c>
      <c r="BG2469" s="22">
        <f t="shared" si="177"/>
        <v>-4.0254237288135597</v>
      </c>
      <c r="BH2469" s="61" t="s">
        <v>71</v>
      </c>
      <c r="BI2469" t="e">
        <f>+VLOOKUP(AG2469,Sheet4!A:A,1,FALSE())</f>
        <v>#N/A</v>
      </c>
      <c r="BN2469" s="62">
        <f t="shared" si="179"/>
        <v>0</v>
      </c>
      <c r="BO2469" t="s">
        <v>1263</v>
      </c>
    </row>
    <row r="2470" spans="1:68" ht="12.75" hidden="1" customHeight="1" x14ac:dyDescent="0.3">
      <c r="A2470" s="60">
        <v>46114</v>
      </c>
      <c r="B2470" t="s">
        <v>78</v>
      </c>
      <c r="F2470" s="63">
        <v>23</v>
      </c>
      <c r="G2470">
        <v>11.5</v>
      </c>
      <c r="H2470" s="22">
        <v>0.97457627118644097</v>
      </c>
      <c r="I2470" s="22">
        <v>0.97457627118644097</v>
      </c>
      <c r="J2470" s="22">
        <f t="shared" si="178"/>
        <v>-10.525423728813559</v>
      </c>
      <c r="K2470" s="22"/>
      <c r="L2470" s="22"/>
      <c r="R2470" t="s">
        <v>79</v>
      </c>
      <c r="V2470">
        <v>2601253</v>
      </c>
      <c r="W2470" t="s">
        <v>1260</v>
      </c>
      <c r="X2470" t="s">
        <v>66</v>
      </c>
      <c r="Y2470" t="s">
        <v>946</v>
      </c>
      <c r="Z2470" t="s">
        <v>1264</v>
      </c>
      <c r="AG2470" t="s">
        <v>1260</v>
      </c>
      <c r="AH2470" t="s">
        <v>1262</v>
      </c>
      <c r="AI2470" t="s">
        <v>949</v>
      </c>
      <c r="AJ2470">
        <v>878543976</v>
      </c>
      <c r="AN2470">
        <v>260001</v>
      </c>
      <c r="BB2470" s="22">
        <v>-22.0254237288136</v>
      </c>
      <c r="BF2470">
        <f t="shared" si="176"/>
        <v>0</v>
      </c>
      <c r="BG2470" s="22">
        <f t="shared" si="177"/>
        <v>-0.97457627118644097</v>
      </c>
      <c r="BH2470" s="61" t="s">
        <v>71</v>
      </c>
      <c r="BI2470" t="e">
        <f>+VLOOKUP(AG2470,Sheet4!A:A,1,FALSE())</f>
        <v>#N/A</v>
      </c>
      <c r="BN2470" s="62">
        <f t="shared" si="179"/>
        <v>0</v>
      </c>
      <c r="BO2470" t="s">
        <v>1263</v>
      </c>
    </row>
    <row r="2471" spans="1:68" ht="12.75" hidden="1" customHeight="1" x14ac:dyDescent="0.3">
      <c r="A2471" s="60">
        <v>46114</v>
      </c>
      <c r="B2471" t="s">
        <v>80</v>
      </c>
      <c r="F2471">
        <v>1187.5</v>
      </c>
      <c r="G2471">
        <v>1187.5</v>
      </c>
      <c r="H2471" s="22">
        <v>50.317796610169502</v>
      </c>
      <c r="I2471" s="22">
        <v>50.317796610169502</v>
      </c>
      <c r="J2471" s="22">
        <f t="shared" si="178"/>
        <v>-1137.1822033898304</v>
      </c>
      <c r="K2471" s="22">
        <f>I2471/12.5</f>
        <v>4.0254237288135606</v>
      </c>
      <c r="L2471" s="22"/>
      <c r="R2471" t="s">
        <v>81</v>
      </c>
      <c r="V2471">
        <v>2601253</v>
      </c>
      <c r="W2471" t="s">
        <v>1260</v>
      </c>
      <c r="X2471" t="s">
        <v>66</v>
      </c>
      <c r="Y2471" t="s">
        <v>946</v>
      </c>
      <c r="Z2471" t="s">
        <v>1261</v>
      </c>
      <c r="AG2471" t="s">
        <v>1260</v>
      </c>
      <c r="AH2471" t="s">
        <v>1262</v>
      </c>
      <c r="AI2471" t="s">
        <v>949</v>
      </c>
      <c r="AJ2471">
        <v>878543976</v>
      </c>
      <c r="AN2471">
        <v>260001</v>
      </c>
      <c r="BB2471" s="22">
        <v>-1137.18220338983</v>
      </c>
      <c r="BF2471">
        <f t="shared" si="176"/>
        <v>0</v>
      </c>
      <c r="BG2471" s="22">
        <f t="shared" si="177"/>
        <v>-50.317796610169502</v>
      </c>
      <c r="BH2471" s="61" t="s">
        <v>71</v>
      </c>
      <c r="BI2471" t="e">
        <f>+VLOOKUP(AG2471,Sheet4!A:A,1,FALSE())</f>
        <v>#N/A</v>
      </c>
      <c r="BN2471" s="62">
        <f t="shared" si="179"/>
        <v>0</v>
      </c>
      <c r="BO2471" t="s">
        <v>1263</v>
      </c>
    </row>
    <row r="2472" spans="1:68" ht="12.75" hidden="1" customHeight="1" x14ac:dyDescent="0.3">
      <c r="A2472" s="60">
        <v>46114</v>
      </c>
      <c r="B2472" t="s">
        <v>80</v>
      </c>
      <c r="F2472">
        <v>287.5</v>
      </c>
      <c r="G2472">
        <v>287.5</v>
      </c>
      <c r="H2472" s="22">
        <v>12.1822033898305</v>
      </c>
      <c r="I2472" s="22">
        <v>12.1822033898305</v>
      </c>
      <c r="J2472" s="22">
        <f t="shared" si="178"/>
        <v>-275.31779661016952</v>
      </c>
      <c r="K2472" s="22">
        <f>I2472/12.5</f>
        <v>0.97457627118643997</v>
      </c>
      <c r="L2472" s="22"/>
      <c r="R2472" t="s">
        <v>81</v>
      </c>
      <c r="V2472">
        <v>2601253</v>
      </c>
      <c r="W2472" t="s">
        <v>1260</v>
      </c>
      <c r="X2472" t="s">
        <v>66</v>
      </c>
      <c r="Y2472" t="s">
        <v>946</v>
      </c>
      <c r="Z2472" t="s">
        <v>1264</v>
      </c>
      <c r="AG2472" t="s">
        <v>1260</v>
      </c>
      <c r="AH2472" t="s">
        <v>1262</v>
      </c>
      <c r="AI2472" t="s">
        <v>949</v>
      </c>
      <c r="AJ2472">
        <v>878543976</v>
      </c>
      <c r="AN2472">
        <v>260001</v>
      </c>
      <c r="BB2472" s="22">
        <v>-275.31779661016998</v>
      </c>
      <c r="BF2472">
        <f t="shared" si="176"/>
        <v>0</v>
      </c>
      <c r="BG2472" s="22">
        <f t="shared" si="177"/>
        <v>-12.1822033898305</v>
      </c>
      <c r="BH2472" s="61" t="s">
        <v>71</v>
      </c>
      <c r="BI2472" t="e">
        <f>+VLOOKUP(AG2472,Sheet4!A:A,1,FALSE())</f>
        <v>#N/A</v>
      </c>
      <c r="BN2472" s="62">
        <f t="shared" si="179"/>
        <v>0</v>
      </c>
      <c r="BO2472" t="s">
        <v>1263</v>
      </c>
    </row>
    <row r="2473" spans="1:68" ht="12.75" hidden="1" customHeight="1" x14ac:dyDescent="0.3">
      <c r="A2473" s="60">
        <v>46114</v>
      </c>
      <c r="B2473" t="s">
        <v>82</v>
      </c>
      <c r="F2473" s="63">
        <v>78</v>
      </c>
      <c r="G2473">
        <v>39</v>
      </c>
      <c r="H2473" s="22">
        <v>0</v>
      </c>
      <c r="I2473" s="22">
        <v>0</v>
      </c>
      <c r="J2473" s="22">
        <f t="shared" si="178"/>
        <v>-39</v>
      </c>
      <c r="K2473" s="22"/>
      <c r="L2473" s="22"/>
      <c r="R2473" t="s">
        <v>83</v>
      </c>
      <c r="V2473">
        <v>2601253</v>
      </c>
      <c r="W2473" t="s">
        <v>1260</v>
      </c>
      <c r="X2473" t="s">
        <v>66</v>
      </c>
      <c r="Y2473" t="s">
        <v>946</v>
      </c>
      <c r="Z2473" t="s">
        <v>1261</v>
      </c>
      <c r="AG2473" t="s">
        <v>1260</v>
      </c>
      <c r="AH2473" t="s">
        <v>1262</v>
      </c>
      <c r="AI2473" t="s">
        <v>949</v>
      </c>
      <c r="AJ2473">
        <v>878543976</v>
      </c>
      <c r="AN2473">
        <v>260001</v>
      </c>
      <c r="BB2473" s="22">
        <v>-78</v>
      </c>
      <c r="BF2473">
        <f t="shared" si="176"/>
        <v>0</v>
      </c>
      <c r="BG2473" s="22">
        <f t="shared" si="177"/>
        <v>0</v>
      </c>
      <c r="BH2473" s="61" t="s">
        <v>71</v>
      </c>
      <c r="BI2473" t="e">
        <f>+VLOOKUP(AG2473,Sheet4!A:A,1,FALSE())</f>
        <v>#N/A</v>
      </c>
      <c r="BN2473" s="62">
        <f t="shared" si="179"/>
        <v>0</v>
      </c>
      <c r="BO2473" t="s">
        <v>1263</v>
      </c>
    </row>
    <row r="2474" spans="1:68" ht="12.75" hidden="1" customHeight="1" x14ac:dyDescent="0.3">
      <c r="A2474" s="60">
        <v>46114</v>
      </c>
      <c r="B2474" t="s">
        <v>82</v>
      </c>
      <c r="F2474" s="63">
        <v>9</v>
      </c>
      <c r="G2474">
        <v>4.5</v>
      </c>
      <c r="H2474" s="22">
        <v>0</v>
      </c>
      <c r="I2474" s="22">
        <v>0</v>
      </c>
      <c r="J2474" s="22">
        <f t="shared" si="178"/>
        <v>-4.5</v>
      </c>
      <c r="K2474" s="22"/>
      <c r="L2474" s="22"/>
      <c r="R2474" t="s">
        <v>83</v>
      </c>
      <c r="V2474">
        <v>2601253</v>
      </c>
      <c r="W2474" t="s">
        <v>1260</v>
      </c>
      <c r="X2474" t="s">
        <v>66</v>
      </c>
      <c r="Y2474" t="s">
        <v>946</v>
      </c>
      <c r="Z2474" t="s">
        <v>1264</v>
      </c>
      <c r="AG2474" t="s">
        <v>1260</v>
      </c>
      <c r="AH2474" t="s">
        <v>1262</v>
      </c>
      <c r="AI2474" t="s">
        <v>949</v>
      </c>
      <c r="AJ2474">
        <v>878543976</v>
      </c>
      <c r="AN2474">
        <v>260001</v>
      </c>
      <c r="BB2474" s="22">
        <v>-9</v>
      </c>
      <c r="BF2474">
        <f t="shared" si="176"/>
        <v>0</v>
      </c>
      <c r="BG2474" s="22">
        <f t="shared" si="177"/>
        <v>0</v>
      </c>
      <c r="BH2474" s="61" t="s">
        <v>71</v>
      </c>
      <c r="BI2474" t="e">
        <f>+VLOOKUP(AG2474,Sheet4!A:A,1,FALSE())</f>
        <v>#N/A</v>
      </c>
      <c r="BN2474" s="62">
        <f t="shared" si="179"/>
        <v>0</v>
      </c>
      <c r="BO2474" t="s">
        <v>1263</v>
      </c>
    </row>
    <row r="2475" spans="1:68" ht="12.75" hidden="1" customHeight="1" x14ac:dyDescent="0.3">
      <c r="A2475" s="60">
        <v>46114</v>
      </c>
      <c r="B2475" t="s">
        <v>84</v>
      </c>
      <c r="F2475">
        <v>1300</v>
      </c>
      <c r="G2475">
        <v>1300</v>
      </c>
      <c r="H2475" s="22">
        <v>0</v>
      </c>
      <c r="I2475" s="22">
        <v>0</v>
      </c>
      <c r="J2475" s="22">
        <f t="shared" si="178"/>
        <v>-1300</v>
      </c>
      <c r="K2475" s="22"/>
      <c r="L2475" s="22">
        <f>I2475/50</f>
        <v>0</v>
      </c>
      <c r="R2475" t="s">
        <v>85</v>
      </c>
      <c r="V2475">
        <v>2601253</v>
      </c>
      <c r="W2475" t="s">
        <v>1260</v>
      </c>
      <c r="X2475" t="s">
        <v>66</v>
      </c>
      <c r="Y2475" t="s">
        <v>946</v>
      </c>
      <c r="Z2475" t="s">
        <v>1261</v>
      </c>
      <c r="AG2475" t="s">
        <v>1260</v>
      </c>
      <c r="AH2475" t="s">
        <v>1262</v>
      </c>
      <c r="AI2475" t="s">
        <v>949</v>
      </c>
      <c r="AJ2475">
        <v>878543976</v>
      </c>
      <c r="AN2475">
        <v>260001</v>
      </c>
      <c r="BB2475" s="22">
        <v>-1300</v>
      </c>
      <c r="BF2475">
        <f t="shared" si="176"/>
        <v>0</v>
      </c>
      <c r="BG2475" s="22">
        <f t="shared" si="177"/>
        <v>0</v>
      </c>
      <c r="BH2475" s="61" t="s">
        <v>71</v>
      </c>
      <c r="BI2475" t="e">
        <f>+VLOOKUP(AG2475,Sheet4!A:A,1,FALSE())</f>
        <v>#N/A</v>
      </c>
      <c r="BN2475" s="62">
        <f t="shared" si="179"/>
        <v>0</v>
      </c>
      <c r="BO2475" t="s">
        <v>1263</v>
      </c>
    </row>
    <row r="2476" spans="1:68" ht="12.75" hidden="1" customHeight="1" x14ac:dyDescent="0.3">
      <c r="A2476" s="60">
        <v>46114</v>
      </c>
      <c r="B2476" t="s">
        <v>84</v>
      </c>
      <c r="F2476">
        <v>150</v>
      </c>
      <c r="G2476">
        <v>150</v>
      </c>
      <c r="H2476" s="22">
        <v>0</v>
      </c>
      <c r="I2476" s="22">
        <v>0</v>
      </c>
      <c r="J2476" s="22">
        <f t="shared" si="178"/>
        <v>-150</v>
      </c>
      <c r="K2476" s="22"/>
      <c r="L2476" s="22">
        <f>I2476/50</f>
        <v>0</v>
      </c>
      <c r="R2476" t="s">
        <v>85</v>
      </c>
      <c r="V2476">
        <v>2601253</v>
      </c>
      <c r="W2476" t="s">
        <v>1260</v>
      </c>
      <c r="X2476" t="s">
        <v>66</v>
      </c>
      <c r="Y2476" t="s">
        <v>946</v>
      </c>
      <c r="Z2476" t="s">
        <v>1264</v>
      </c>
      <c r="AG2476" t="s">
        <v>1260</v>
      </c>
      <c r="AH2476" t="s">
        <v>1262</v>
      </c>
      <c r="AI2476" t="s">
        <v>949</v>
      </c>
      <c r="AJ2476">
        <v>878543976</v>
      </c>
      <c r="AN2476">
        <v>260001</v>
      </c>
      <c r="BB2476" s="22">
        <v>-150</v>
      </c>
      <c r="BF2476">
        <f t="shared" si="176"/>
        <v>0</v>
      </c>
      <c r="BG2476" s="22">
        <f t="shared" si="177"/>
        <v>0</v>
      </c>
      <c r="BH2476" s="61" t="s">
        <v>71</v>
      </c>
      <c r="BI2476" t="e">
        <f>+VLOOKUP(AG2476,Sheet4!A:A,1,FALSE())</f>
        <v>#N/A</v>
      </c>
      <c r="BN2476" s="62">
        <f t="shared" si="179"/>
        <v>0</v>
      </c>
      <c r="BO2476" t="s">
        <v>1263</v>
      </c>
    </row>
    <row r="2477" spans="1:68" ht="12.75" customHeight="1" x14ac:dyDescent="0.3">
      <c r="A2477" s="60">
        <v>46114</v>
      </c>
      <c r="B2477" t="s">
        <v>63</v>
      </c>
      <c r="F2477">
        <v>510</v>
      </c>
      <c r="G2477">
        <v>510</v>
      </c>
      <c r="H2477">
        <v>795</v>
      </c>
      <c r="I2477">
        <v>795</v>
      </c>
      <c r="J2477" s="22">
        <v>285</v>
      </c>
      <c r="R2477" t="s">
        <v>64</v>
      </c>
      <c r="V2477">
        <v>2601254</v>
      </c>
      <c r="W2477" t="s">
        <v>1265</v>
      </c>
      <c r="X2477" t="s">
        <v>94</v>
      </c>
      <c r="Y2477" t="s">
        <v>449</v>
      </c>
      <c r="Z2477" t="s">
        <v>1266</v>
      </c>
      <c r="AG2477" t="s">
        <v>1265</v>
      </c>
      <c r="AH2477" t="s">
        <v>1267</v>
      </c>
      <c r="AI2477" t="s">
        <v>452</v>
      </c>
      <c r="AJ2477">
        <v>841531551</v>
      </c>
      <c r="AN2477">
        <v>260001</v>
      </c>
      <c r="BF2477">
        <f t="shared" si="176"/>
        <v>0</v>
      </c>
      <c r="BG2477" s="22">
        <f t="shared" si="177"/>
        <v>-795</v>
      </c>
      <c r="BH2477" s="61" t="s">
        <v>71</v>
      </c>
      <c r="BI2477" t="e">
        <f>+VLOOKUP(AG2477,Sheet4!A:A,1,FALSE())</f>
        <v>#N/A</v>
      </c>
      <c r="BN2477" s="62">
        <v>285</v>
      </c>
      <c r="BO2477" t="s">
        <v>1268</v>
      </c>
      <c r="BP2477" t="s">
        <v>101</v>
      </c>
    </row>
    <row r="2478" spans="1:68" ht="12.75" customHeight="1" x14ac:dyDescent="0.3">
      <c r="A2478" s="60">
        <v>46114</v>
      </c>
      <c r="B2478" t="s">
        <v>63</v>
      </c>
      <c r="F2478">
        <v>360</v>
      </c>
      <c r="G2478">
        <v>360</v>
      </c>
      <c r="H2478">
        <v>555</v>
      </c>
      <c r="I2478">
        <v>555</v>
      </c>
      <c r="J2478" s="22">
        <v>195</v>
      </c>
      <c r="R2478" t="s">
        <v>64</v>
      </c>
      <c r="V2478">
        <v>2601254</v>
      </c>
      <c r="W2478" t="s">
        <v>1265</v>
      </c>
      <c r="X2478" t="s">
        <v>94</v>
      </c>
      <c r="Y2478" t="s">
        <v>449</v>
      </c>
      <c r="Z2478" t="s">
        <v>1269</v>
      </c>
      <c r="AG2478" t="s">
        <v>1265</v>
      </c>
      <c r="AH2478" t="s">
        <v>1267</v>
      </c>
      <c r="AI2478" t="s">
        <v>452</v>
      </c>
      <c r="AJ2478">
        <v>841531551</v>
      </c>
      <c r="AN2478">
        <v>260001</v>
      </c>
      <c r="BF2478">
        <f t="shared" si="176"/>
        <v>0</v>
      </c>
      <c r="BG2478" s="22">
        <f t="shared" si="177"/>
        <v>-555</v>
      </c>
      <c r="BH2478" s="61" t="s">
        <v>71</v>
      </c>
      <c r="BI2478" t="e">
        <f>+VLOOKUP(AG2478,Sheet4!A:A,1,FALSE())</f>
        <v>#N/A</v>
      </c>
      <c r="BN2478" s="62">
        <v>195</v>
      </c>
      <c r="BO2478" t="s">
        <v>1268</v>
      </c>
      <c r="BP2478" t="s">
        <v>101</v>
      </c>
    </row>
    <row r="2479" spans="1:68" ht="12.75" customHeight="1" x14ac:dyDescent="0.3">
      <c r="A2479" s="60">
        <v>46114</v>
      </c>
      <c r="B2479" t="s">
        <v>63</v>
      </c>
      <c r="F2479">
        <v>765</v>
      </c>
      <c r="G2479">
        <v>765</v>
      </c>
      <c r="H2479">
        <v>1200</v>
      </c>
      <c r="I2479">
        <v>1200</v>
      </c>
      <c r="J2479" s="22">
        <v>435</v>
      </c>
      <c r="R2479" t="s">
        <v>64</v>
      </c>
      <c r="V2479">
        <v>2601254</v>
      </c>
      <c r="W2479" t="s">
        <v>1265</v>
      </c>
      <c r="X2479" t="s">
        <v>94</v>
      </c>
      <c r="Y2479" t="s">
        <v>449</v>
      </c>
      <c r="Z2479" t="s">
        <v>1270</v>
      </c>
      <c r="AG2479" t="s">
        <v>1265</v>
      </c>
      <c r="AH2479" t="s">
        <v>1267</v>
      </c>
      <c r="AI2479" t="s">
        <v>452</v>
      </c>
      <c r="AJ2479">
        <v>841531551</v>
      </c>
      <c r="AN2479">
        <v>260001</v>
      </c>
      <c r="BF2479">
        <f t="shared" si="176"/>
        <v>0</v>
      </c>
      <c r="BG2479" s="22">
        <f t="shared" si="177"/>
        <v>-1200</v>
      </c>
      <c r="BH2479" s="61" t="s">
        <v>71</v>
      </c>
      <c r="BI2479" t="e">
        <f>+VLOOKUP(AG2479,Sheet4!A:A,1,FALSE())</f>
        <v>#N/A</v>
      </c>
      <c r="BN2479" s="62">
        <v>435</v>
      </c>
      <c r="BO2479" t="s">
        <v>1268</v>
      </c>
      <c r="BP2479" t="s">
        <v>101</v>
      </c>
    </row>
    <row r="2480" spans="1:68" ht="12.75" customHeight="1" x14ac:dyDescent="0.3">
      <c r="A2480" s="60">
        <v>46114</v>
      </c>
      <c r="B2480" t="s">
        <v>63</v>
      </c>
      <c r="F2480">
        <v>180</v>
      </c>
      <c r="G2480">
        <v>180</v>
      </c>
      <c r="H2480">
        <v>285</v>
      </c>
      <c r="I2480">
        <v>285</v>
      </c>
      <c r="J2480" s="22">
        <v>105</v>
      </c>
      <c r="R2480" t="s">
        <v>64</v>
      </c>
      <c r="V2480">
        <v>2601254</v>
      </c>
      <c r="W2480" t="s">
        <v>1265</v>
      </c>
      <c r="X2480" t="s">
        <v>94</v>
      </c>
      <c r="Y2480" t="s">
        <v>449</v>
      </c>
      <c r="Z2480" t="s">
        <v>1271</v>
      </c>
      <c r="AG2480" t="s">
        <v>1265</v>
      </c>
      <c r="AH2480" t="s">
        <v>1267</v>
      </c>
      <c r="AI2480" t="s">
        <v>452</v>
      </c>
      <c r="AJ2480">
        <v>841531551</v>
      </c>
      <c r="AN2480">
        <v>260001</v>
      </c>
      <c r="BF2480">
        <f t="shared" si="176"/>
        <v>0</v>
      </c>
      <c r="BG2480" s="22">
        <f t="shared" si="177"/>
        <v>-285</v>
      </c>
      <c r="BH2480" s="61" t="s">
        <v>71</v>
      </c>
      <c r="BI2480" t="e">
        <f>+VLOOKUP(AG2480,Sheet4!A:A,1,FALSE())</f>
        <v>#N/A</v>
      </c>
      <c r="BN2480" s="62">
        <v>105</v>
      </c>
      <c r="BO2480" t="s">
        <v>1268</v>
      </c>
      <c r="BP2480" t="s">
        <v>101</v>
      </c>
    </row>
    <row r="2481" spans="1:68" ht="12.75" customHeight="1" x14ac:dyDescent="0.3">
      <c r="A2481" s="60">
        <v>46114</v>
      </c>
      <c r="B2481" t="s">
        <v>63</v>
      </c>
      <c r="F2481">
        <v>255</v>
      </c>
      <c r="G2481">
        <v>255</v>
      </c>
      <c r="H2481">
        <v>390</v>
      </c>
      <c r="I2481">
        <v>390</v>
      </c>
      <c r="J2481" s="22">
        <v>135</v>
      </c>
      <c r="R2481" t="s">
        <v>64</v>
      </c>
      <c r="V2481">
        <v>2601254</v>
      </c>
      <c r="W2481" t="s">
        <v>1265</v>
      </c>
      <c r="X2481" t="s">
        <v>94</v>
      </c>
      <c r="Y2481" t="s">
        <v>449</v>
      </c>
      <c r="Z2481" t="s">
        <v>1272</v>
      </c>
      <c r="AG2481" t="s">
        <v>1265</v>
      </c>
      <c r="AH2481" t="s">
        <v>1267</v>
      </c>
      <c r="AI2481" t="s">
        <v>452</v>
      </c>
      <c r="AJ2481">
        <v>841531551</v>
      </c>
      <c r="AN2481">
        <v>260001</v>
      </c>
      <c r="BF2481">
        <f t="shared" si="176"/>
        <v>0</v>
      </c>
      <c r="BG2481" s="22">
        <f t="shared" si="177"/>
        <v>-390</v>
      </c>
      <c r="BH2481" s="61" t="s">
        <v>71</v>
      </c>
      <c r="BI2481" t="e">
        <f>+VLOOKUP(AG2481,Sheet4!A:A,1,FALSE())</f>
        <v>#N/A</v>
      </c>
      <c r="BN2481" s="62">
        <v>135</v>
      </c>
      <c r="BO2481" t="s">
        <v>1268</v>
      </c>
      <c r="BP2481" t="s">
        <v>101</v>
      </c>
    </row>
    <row r="2482" spans="1:68" ht="12.75" customHeight="1" x14ac:dyDescent="0.3">
      <c r="A2482" s="60">
        <v>46114</v>
      </c>
      <c r="B2482" t="s">
        <v>63</v>
      </c>
      <c r="F2482">
        <v>180</v>
      </c>
      <c r="G2482">
        <v>180</v>
      </c>
      <c r="H2482">
        <v>285</v>
      </c>
      <c r="I2482">
        <v>285</v>
      </c>
      <c r="J2482" s="22">
        <v>105</v>
      </c>
      <c r="R2482" t="s">
        <v>64</v>
      </c>
      <c r="V2482">
        <v>2601254</v>
      </c>
      <c r="W2482" t="s">
        <v>1265</v>
      </c>
      <c r="X2482" t="s">
        <v>94</v>
      </c>
      <c r="Y2482" t="s">
        <v>449</v>
      </c>
      <c r="Z2482" t="s">
        <v>1273</v>
      </c>
      <c r="AG2482" t="s">
        <v>1265</v>
      </c>
      <c r="AH2482" t="s">
        <v>1267</v>
      </c>
      <c r="AI2482" t="s">
        <v>452</v>
      </c>
      <c r="AJ2482">
        <v>841531551</v>
      </c>
      <c r="AN2482">
        <v>260001</v>
      </c>
      <c r="BF2482">
        <f t="shared" si="176"/>
        <v>0</v>
      </c>
      <c r="BG2482" s="22">
        <f t="shared" si="177"/>
        <v>-285</v>
      </c>
      <c r="BH2482" s="61" t="s">
        <v>71</v>
      </c>
      <c r="BI2482" t="e">
        <f>+VLOOKUP(AG2482,Sheet4!A:A,1,FALSE())</f>
        <v>#N/A</v>
      </c>
      <c r="BN2482" s="62">
        <v>105</v>
      </c>
      <c r="BO2482" t="s">
        <v>1268</v>
      </c>
      <c r="BP2482" t="s">
        <v>101</v>
      </c>
    </row>
    <row r="2483" spans="1:68" ht="12.75" customHeight="1" x14ac:dyDescent="0.3">
      <c r="A2483" s="60">
        <v>46114</v>
      </c>
      <c r="B2483" t="s">
        <v>63</v>
      </c>
      <c r="F2483">
        <v>270</v>
      </c>
      <c r="G2483">
        <v>270</v>
      </c>
      <c r="H2483">
        <v>420</v>
      </c>
      <c r="I2483">
        <v>420</v>
      </c>
      <c r="J2483" s="22">
        <v>150</v>
      </c>
      <c r="R2483" t="s">
        <v>64</v>
      </c>
      <c r="V2483">
        <v>2601254</v>
      </c>
      <c r="W2483" t="s">
        <v>1265</v>
      </c>
      <c r="X2483" t="s">
        <v>94</v>
      </c>
      <c r="Y2483" t="s">
        <v>449</v>
      </c>
      <c r="Z2483" t="s">
        <v>1274</v>
      </c>
      <c r="AG2483" t="s">
        <v>1265</v>
      </c>
      <c r="AH2483" t="s">
        <v>1267</v>
      </c>
      <c r="AI2483" t="s">
        <v>452</v>
      </c>
      <c r="AJ2483">
        <v>841531551</v>
      </c>
      <c r="AN2483">
        <v>260001</v>
      </c>
      <c r="BF2483">
        <f t="shared" si="176"/>
        <v>0</v>
      </c>
      <c r="BG2483" s="22">
        <f t="shared" si="177"/>
        <v>-420</v>
      </c>
      <c r="BH2483" s="61" t="s">
        <v>71</v>
      </c>
      <c r="BI2483" t="e">
        <f>+VLOOKUP(AG2483,Sheet4!A:A,1,FALSE())</f>
        <v>#N/A</v>
      </c>
      <c r="BN2483" s="62">
        <v>150</v>
      </c>
      <c r="BO2483" t="s">
        <v>1268</v>
      </c>
      <c r="BP2483" t="s">
        <v>101</v>
      </c>
    </row>
    <row r="2484" spans="1:68" ht="12.75" customHeight="1" x14ac:dyDescent="0.3">
      <c r="A2484" s="60">
        <v>46114</v>
      </c>
      <c r="B2484" t="s">
        <v>63</v>
      </c>
      <c r="F2484">
        <v>285</v>
      </c>
      <c r="G2484">
        <v>285</v>
      </c>
      <c r="H2484">
        <v>450</v>
      </c>
      <c r="I2484">
        <v>450</v>
      </c>
      <c r="J2484" s="22">
        <v>165</v>
      </c>
      <c r="R2484" t="s">
        <v>64</v>
      </c>
      <c r="V2484">
        <v>2601254</v>
      </c>
      <c r="W2484" t="s">
        <v>1265</v>
      </c>
      <c r="X2484" t="s">
        <v>94</v>
      </c>
      <c r="Y2484" t="s">
        <v>449</v>
      </c>
      <c r="Z2484" t="s">
        <v>1275</v>
      </c>
      <c r="AG2484" t="s">
        <v>1265</v>
      </c>
      <c r="AH2484" t="s">
        <v>1267</v>
      </c>
      <c r="AI2484" t="s">
        <v>452</v>
      </c>
      <c r="AJ2484">
        <v>841531551</v>
      </c>
      <c r="AN2484">
        <v>260001</v>
      </c>
      <c r="BF2484">
        <f t="shared" si="176"/>
        <v>0</v>
      </c>
      <c r="BG2484" s="22">
        <f t="shared" si="177"/>
        <v>-450</v>
      </c>
      <c r="BH2484" s="61" t="s">
        <v>71</v>
      </c>
      <c r="BI2484" t="e">
        <f>+VLOOKUP(AG2484,Sheet4!A:A,1,FALSE())</f>
        <v>#N/A</v>
      </c>
      <c r="BN2484" s="62">
        <v>165</v>
      </c>
      <c r="BO2484" t="s">
        <v>1268</v>
      </c>
      <c r="BP2484" t="s">
        <v>101</v>
      </c>
    </row>
    <row r="2485" spans="1:68" ht="12.75" customHeight="1" x14ac:dyDescent="0.3">
      <c r="A2485" s="60">
        <v>46114</v>
      </c>
      <c r="B2485" t="s">
        <v>63</v>
      </c>
      <c r="F2485">
        <v>210</v>
      </c>
      <c r="G2485">
        <v>210</v>
      </c>
      <c r="H2485">
        <v>330</v>
      </c>
      <c r="I2485">
        <v>330</v>
      </c>
      <c r="J2485" s="22">
        <v>120</v>
      </c>
      <c r="R2485" t="s">
        <v>64</v>
      </c>
      <c r="V2485">
        <v>2601254</v>
      </c>
      <c r="W2485" t="s">
        <v>1265</v>
      </c>
      <c r="X2485" t="s">
        <v>94</v>
      </c>
      <c r="Y2485" t="s">
        <v>449</v>
      </c>
      <c r="Z2485" t="s">
        <v>1276</v>
      </c>
      <c r="AG2485" t="s">
        <v>1265</v>
      </c>
      <c r="AH2485" t="s">
        <v>1267</v>
      </c>
      <c r="AI2485" t="s">
        <v>452</v>
      </c>
      <c r="AJ2485">
        <v>841531551</v>
      </c>
      <c r="AN2485">
        <v>260001</v>
      </c>
      <c r="BF2485">
        <f t="shared" si="176"/>
        <v>0</v>
      </c>
      <c r="BG2485" s="22">
        <f t="shared" si="177"/>
        <v>-330</v>
      </c>
      <c r="BH2485" s="61" t="s">
        <v>71</v>
      </c>
      <c r="BI2485" t="e">
        <f>+VLOOKUP(AG2485,Sheet4!A:A,1,FALSE())</f>
        <v>#N/A</v>
      </c>
      <c r="BN2485" s="62">
        <v>120</v>
      </c>
      <c r="BO2485" t="s">
        <v>1268</v>
      </c>
      <c r="BP2485" t="s">
        <v>101</v>
      </c>
    </row>
    <row r="2486" spans="1:68" ht="12.75" hidden="1" customHeight="1" x14ac:dyDescent="0.3">
      <c r="A2486" s="60">
        <v>46114</v>
      </c>
      <c r="B2486" t="s">
        <v>74</v>
      </c>
      <c r="F2486" s="63">
        <v>34</v>
      </c>
      <c r="G2486">
        <v>17</v>
      </c>
      <c r="H2486">
        <v>53</v>
      </c>
      <c r="I2486">
        <v>53</v>
      </c>
      <c r="J2486" s="22">
        <v>19</v>
      </c>
      <c r="R2486" t="s">
        <v>75</v>
      </c>
      <c r="V2486">
        <v>2601254</v>
      </c>
      <c r="W2486" t="s">
        <v>1265</v>
      </c>
      <c r="X2486" t="s">
        <v>94</v>
      </c>
      <c r="Y2486" t="s">
        <v>449</v>
      </c>
      <c r="Z2486" t="s">
        <v>1266</v>
      </c>
      <c r="AG2486" t="s">
        <v>1265</v>
      </c>
      <c r="AH2486" t="s">
        <v>1267</v>
      </c>
      <c r="AI2486" t="s">
        <v>452</v>
      </c>
      <c r="AJ2486">
        <v>841531551</v>
      </c>
      <c r="AN2486">
        <v>260001</v>
      </c>
      <c r="BF2486">
        <f t="shared" si="176"/>
        <v>0</v>
      </c>
      <c r="BG2486" s="22">
        <f t="shared" si="177"/>
        <v>-53</v>
      </c>
      <c r="BH2486" s="61" t="s">
        <v>71</v>
      </c>
      <c r="BI2486" t="e">
        <f>+VLOOKUP(AG2486,Sheet4!A:A,1,FALSE())</f>
        <v>#N/A</v>
      </c>
      <c r="BN2486" s="62">
        <v>19</v>
      </c>
      <c r="BO2486" t="s">
        <v>1268</v>
      </c>
    </row>
    <row r="2487" spans="1:68" ht="12.75" hidden="1" customHeight="1" x14ac:dyDescent="0.3">
      <c r="A2487" s="60">
        <v>46114</v>
      </c>
      <c r="B2487" t="s">
        <v>74</v>
      </c>
      <c r="F2487" s="63">
        <v>24</v>
      </c>
      <c r="G2487">
        <v>12</v>
      </c>
      <c r="H2487">
        <v>37</v>
      </c>
      <c r="I2487">
        <v>37</v>
      </c>
      <c r="J2487" s="22">
        <v>13</v>
      </c>
      <c r="R2487" t="s">
        <v>75</v>
      </c>
      <c r="V2487">
        <v>2601254</v>
      </c>
      <c r="W2487" t="s">
        <v>1265</v>
      </c>
      <c r="X2487" t="s">
        <v>94</v>
      </c>
      <c r="Y2487" t="s">
        <v>449</v>
      </c>
      <c r="Z2487" t="s">
        <v>1269</v>
      </c>
      <c r="AG2487" t="s">
        <v>1265</v>
      </c>
      <c r="AH2487" t="s">
        <v>1267</v>
      </c>
      <c r="AI2487" t="s">
        <v>452</v>
      </c>
      <c r="AJ2487">
        <v>841531551</v>
      </c>
      <c r="AN2487">
        <v>260001</v>
      </c>
      <c r="BF2487">
        <f t="shared" si="176"/>
        <v>0</v>
      </c>
      <c r="BG2487" s="22">
        <f t="shared" si="177"/>
        <v>-37</v>
      </c>
      <c r="BH2487" s="61" t="s">
        <v>71</v>
      </c>
      <c r="BI2487" t="e">
        <f>+VLOOKUP(AG2487,Sheet4!A:A,1,FALSE())</f>
        <v>#N/A</v>
      </c>
      <c r="BN2487" s="62">
        <v>13</v>
      </c>
      <c r="BO2487" t="s">
        <v>1268</v>
      </c>
    </row>
    <row r="2488" spans="1:68" ht="12.75" hidden="1" customHeight="1" x14ac:dyDescent="0.3">
      <c r="A2488" s="60">
        <v>46114</v>
      </c>
      <c r="B2488" t="s">
        <v>74</v>
      </c>
      <c r="F2488" s="63">
        <v>51</v>
      </c>
      <c r="G2488">
        <v>25.5</v>
      </c>
      <c r="H2488">
        <v>80</v>
      </c>
      <c r="I2488">
        <v>80</v>
      </c>
      <c r="J2488" s="22">
        <v>29</v>
      </c>
      <c r="R2488" t="s">
        <v>75</v>
      </c>
      <c r="V2488">
        <v>2601254</v>
      </c>
      <c r="W2488" t="s">
        <v>1265</v>
      </c>
      <c r="X2488" t="s">
        <v>94</v>
      </c>
      <c r="Y2488" t="s">
        <v>449</v>
      </c>
      <c r="Z2488" t="s">
        <v>1270</v>
      </c>
      <c r="AG2488" t="s">
        <v>1265</v>
      </c>
      <c r="AH2488" t="s">
        <v>1267</v>
      </c>
      <c r="AI2488" t="s">
        <v>452</v>
      </c>
      <c r="AJ2488">
        <v>841531551</v>
      </c>
      <c r="AN2488">
        <v>260001</v>
      </c>
      <c r="BF2488">
        <f t="shared" si="176"/>
        <v>0</v>
      </c>
      <c r="BG2488" s="22">
        <f t="shared" si="177"/>
        <v>-80</v>
      </c>
      <c r="BH2488" s="61" t="s">
        <v>71</v>
      </c>
      <c r="BI2488" t="e">
        <f>+VLOOKUP(AG2488,Sheet4!A:A,1,FALSE())</f>
        <v>#N/A</v>
      </c>
      <c r="BN2488" s="62">
        <v>29</v>
      </c>
      <c r="BO2488" t="s">
        <v>1268</v>
      </c>
    </row>
    <row r="2489" spans="1:68" ht="12.75" hidden="1" customHeight="1" x14ac:dyDescent="0.3">
      <c r="A2489" s="60">
        <v>46114</v>
      </c>
      <c r="B2489" t="s">
        <v>74</v>
      </c>
      <c r="F2489" s="63">
        <v>12</v>
      </c>
      <c r="G2489">
        <v>6</v>
      </c>
      <c r="H2489">
        <v>19</v>
      </c>
      <c r="I2489">
        <v>19</v>
      </c>
      <c r="J2489" s="22">
        <v>7</v>
      </c>
      <c r="R2489" t="s">
        <v>75</v>
      </c>
      <c r="V2489">
        <v>2601254</v>
      </c>
      <c r="W2489" t="s">
        <v>1265</v>
      </c>
      <c r="X2489" t="s">
        <v>94</v>
      </c>
      <c r="Y2489" t="s">
        <v>449</v>
      </c>
      <c r="Z2489" t="s">
        <v>1271</v>
      </c>
      <c r="AG2489" t="s">
        <v>1265</v>
      </c>
      <c r="AH2489" t="s">
        <v>1267</v>
      </c>
      <c r="AI2489" t="s">
        <v>452</v>
      </c>
      <c r="AJ2489">
        <v>841531551</v>
      </c>
      <c r="AN2489">
        <v>260001</v>
      </c>
      <c r="BF2489">
        <f t="shared" si="176"/>
        <v>0</v>
      </c>
      <c r="BG2489" s="22">
        <f t="shared" si="177"/>
        <v>-19</v>
      </c>
      <c r="BH2489" s="61" t="s">
        <v>71</v>
      </c>
      <c r="BI2489" t="e">
        <f>+VLOOKUP(AG2489,Sheet4!A:A,1,FALSE())</f>
        <v>#N/A</v>
      </c>
      <c r="BN2489" s="62">
        <v>7</v>
      </c>
      <c r="BO2489" t="s">
        <v>1268</v>
      </c>
    </row>
    <row r="2490" spans="1:68" ht="12.75" hidden="1" customHeight="1" x14ac:dyDescent="0.3">
      <c r="A2490" s="60">
        <v>46114</v>
      </c>
      <c r="B2490" t="s">
        <v>74</v>
      </c>
      <c r="F2490" s="63">
        <v>17</v>
      </c>
      <c r="G2490">
        <v>8.5</v>
      </c>
      <c r="H2490">
        <v>26</v>
      </c>
      <c r="I2490">
        <v>26</v>
      </c>
      <c r="J2490" s="22">
        <v>9</v>
      </c>
      <c r="R2490" t="s">
        <v>75</v>
      </c>
      <c r="V2490">
        <v>2601254</v>
      </c>
      <c r="W2490" t="s">
        <v>1265</v>
      </c>
      <c r="X2490" t="s">
        <v>94</v>
      </c>
      <c r="Y2490" t="s">
        <v>449</v>
      </c>
      <c r="Z2490" t="s">
        <v>1272</v>
      </c>
      <c r="AG2490" t="s">
        <v>1265</v>
      </c>
      <c r="AH2490" t="s">
        <v>1267</v>
      </c>
      <c r="AI2490" t="s">
        <v>452</v>
      </c>
      <c r="AJ2490">
        <v>841531551</v>
      </c>
      <c r="AN2490">
        <v>260001</v>
      </c>
      <c r="BF2490">
        <f t="shared" si="176"/>
        <v>0</v>
      </c>
      <c r="BG2490" s="22">
        <f t="shared" si="177"/>
        <v>-26</v>
      </c>
      <c r="BH2490" s="61" t="s">
        <v>71</v>
      </c>
      <c r="BI2490" t="e">
        <f>+VLOOKUP(AG2490,Sheet4!A:A,1,FALSE())</f>
        <v>#N/A</v>
      </c>
      <c r="BN2490" s="62">
        <v>9</v>
      </c>
      <c r="BO2490" t="s">
        <v>1268</v>
      </c>
    </row>
    <row r="2491" spans="1:68" ht="12.75" hidden="1" customHeight="1" x14ac:dyDescent="0.3">
      <c r="A2491" s="60">
        <v>46114</v>
      </c>
      <c r="B2491" t="s">
        <v>74</v>
      </c>
      <c r="F2491" s="63">
        <v>12</v>
      </c>
      <c r="G2491">
        <v>6</v>
      </c>
      <c r="H2491">
        <v>19</v>
      </c>
      <c r="I2491">
        <v>19</v>
      </c>
      <c r="J2491" s="22">
        <v>7</v>
      </c>
      <c r="R2491" t="s">
        <v>75</v>
      </c>
      <c r="V2491">
        <v>2601254</v>
      </c>
      <c r="W2491" t="s">
        <v>1265</v>
      </c>
      <c r="X2491" t="s">
        <v>94</v>
      </c>
      <c r="Y2491" t="s">
        <v>449</v>
      </c>
      <c r="Z2491" t="s">
        <v>1273</v>
      </c>
      <c r="AG2491" t="s">
        <v>1265</v>
      </c>
      <c r="AH2491" t="s">
        <v>1267</v>
      </c>
      <c r="AI2491" t="s">
        <v>452</v>
      </c>
      <c r="AJ2491">
        <v>841531551</v>
      </c>
      <c r="AN2491">
        <v>260001</v>
      </c>
      <c r="BF2491">
        <f t="shared" si="176"/>
        <v>0</v>
      </c>
      <c r="BG2491" s="22">
        <f t="shared" si="177"/>
        <v>-19</v>
      </c>
      <c r="BH2491" s="61" t="s">
        <v>71</v>
      </c>
      <c r="BI2491" t="e">
        <f>+VLOOKUP(AG2491,Sheet4!A:A,1,FALSE())</f>
        <v>#N/A</v>
      </c>
      <c r="BN2491" s="62">
        <v>7</v>
      </c>
      <c r="BO2491" t="s">
        <v>1268</v>
      </c>
    </row>
    <row r="2492" spans="1:68" ht="12.75" hidden="1" customHeight="1" x14ac:dyDescent="0.3">
      <c r="A2492" s="60">
        <v>46114</v>
      </c>
      <c r="B2492" t="s">
        <v>74</v>
      </c>
      <c r="F2492" s="63">
        <v>18</v>
      </c>
      <c r="G2492">
        <v>9</v>
      </c>
      <c r="H2492">
        <v>28</v>
      </c>
      <c r="I2492">
        <v>28</v>
      </c>
      <c r="J2492" s="22">
        <v>10</v>
      </c>
      <c r="R2492" t="s">
        <v>75</v>
      </c>
      <c r="V2492">
        <v>2601254</v>
      </c>
      <c r="W2492" t="s">
        <v>1265</v>
      </c>
      <c r="X2492" t="s">
        <v>94</v>
      </c>
      <c r="Y2492" t="s">
        <v>449</v>
      </c>
      <c r="Z2492" t="s">
        <v>1274</v>
      </c>
      <c r="AG2492" t="s">
        <v>1265</v>
      </c>
      <c r="AH2492" t="s">
        <v>1267</v>
      </c>
      <c r="AI2492" t="s">
        <v>452</v>
      </c>
      <c r="AJ2492">
        <v>841531551</v>
      </c>
      <c r="AN2492">
        <v>260001</v>
      </c>
      <c r="BF2492">
        <f t="shared" si="176"/>
        <v>0</v>
      </c>
      <c r="BG2492" s="22">
        <f t="shared" si="177"/>
        <v>-28</v>
      </c>
      <c r="BH2492" s="61" t="s">
        <v>71</v>
      </c>
      <c r="BI2492" t="e">
        <f>+VLOOKUP(AG2492,Sheet4!A:A,1,FALSE())</f>
        <v>#N/A</v>
      </c>
      <c r="BN2492" s="62">
        <v>10</v>
      </c>
      <c r="BO2492" t="s">
        <v>1268</v>
      </c>
    </row>
    <row r="2493" spans="1:68" ht="12.75" hidden="1" customHeight="1" x14ac:dyDescent="0.3">
      <c r="A2493" s="60">
        <v>46114</v>
      </c>
      <c r="B2493" t="s">
        <v>74</v>
      </c>
      <c r="F2493" s="63">
        <v>19</v>
      </c>
      <c r="G2493">
        <v>9.5</v>
      </c>
      <c r="H2493">
        <v>30</v>
      </c>
      <c r="I2493">
        <v>30</v>
      </c>
      <c r="J2493" s="22">
        <v>11</v>
      </c>
      <c r="R2493" t="s">
        <v>75</v>
      </c>
      <c r="V2493">
        <v>2601254</v>
      </c>
      <c r="W2493" t="s">
        <v>1265</v>
      </c>
      <c r="X2493" t="s">
        <v>94</v>
      </c>
      <c r="Y2493" t="s">
        <v>449</v>
      </c>
      <c r="Z2493" t="s">
        <v>1275</v>
      </c>
      <c r="AG2493" t="s">
        <v>1265</v>
      </c>
      <c r="AH2493" t="s">
        <v>1267</v>
      </c>
      <c r="AI2493" t="s">
        <v>452</v>
      </c>
      <c r="AJ2493">
        <v>841531551</v>
      </c>
      <c r="AN2493">
        <v>260001</v>
      </c>
      <c r="BF2493">
        <f t="shared" si="176"/>
        <v>0</v>
      </c>
      <c r="BG2493" s="22">
        <f t="shared" si="177"/>
        <v>-30</v>
      </c>
      <c r="BH2493" s="61" t="s">
        <v>71</v>
      </c>
      <c r="BI2493" t="e">
        <f>+VLOOKUP(AG2493,Sheet4!A:A,1,FALSE())</f>
        <v>#N/A</v>
      </c>
      <c r="BN2493" s="62">
        <v>11</v>
      </c>
      <c r="BO2493" t="s">
        <v>1268</v>
      </c>
    </row>
    <row r="2494" spans="1:68" ht="12.75" hidden="1" customHeight="1" x14ac:dyDescent="0.3">
      <c r="A2494" s="60">
        <v>46114</v>
      </c>
      <c r="B2494" t="s">
        <v>74</v>
      </c>
      <c r="F2494" s="63">
        <v>14</v>
      </c>
      <c r="G2494">
        <v>7</v>
      </c>
      <c r="H2494">
        <v>22</v>
      </c>
      <c r="I2494">
        <v>22</v>
      </c>
      <c r="J2494" s="22">
        <v>8</v>
      </c>
      <c r="R2494" t="s">
        <v>75</v>
      </c>
      <c r="V2494">
        <v>2601254</v>
      </c>
      <c r="W2494" t="s">
        <v>1265</v>
      </c>
      <c r="X2494" t="s">
        <v>94</v>
      </c>
      <c r="Y2494" t="s">
        <v>449</v>
      </c>
      <c r="Z2494" t="s">
        <v>1276</v>
      </c>
      <c r="AG2494" t="s">
        <v>1265</v>
      </c>
      <c r="AH2494" t="s">
        <v>1267</v>
      </c>
      <c r="AI2494" t="s">
        <v>452</v>
      </c>
      <c r="AJ2494">
        <v>841531551</v>
      </c>
      <c r="AN2494">
        <v>260001</v>
      </c>
      <c r="BF2494">
        <f t="shared" si="176"/>
        <v>0</v>
      </c>
      <c r="BG2494" s="22">
        <f t="shared" si="177"/>
        <v>-22</v>
      </c>
      <c r="BH2494" s="61" t="s">
        <v>71</v>
      </c>
      <c r="BI2494" t="e">
        <f>+VLOOKUP(AG2494,Sheet4!A:A,1,FALSE())</f>
        <v>#N/A</v>
      </c>
      <c r="BN2494" s="62">
        <v>8</v>
      </c>
      <c r="BO2494" t="s">
        <v>1268</v>
      </c>
    </row>
    <row r="2495" spans="1:68" ht="12.75" hidden="1" customHeight="1" x14ac:dyDescent="0.3">
      <c r="A2495" s="60">
        <v>46114</v>
      </c>
      <c r="B2495" t="s">
        <v>76</v>
      </c>
      <c r="F2495">
        <v>680</v>
      </c>
      <c r="G2495">
        <v>680</v>
      </c>
      <c r="H2495">
        <v>1060</v>
      </c>
      <c r="I2495">
        <v>1060</v>
      </c>
      <c r="J2495" s="22">
        <v>380</v>
      </c>
      <c r="R2495" t="s">
        <v>77</v>
      </c>
      <c r="V2495">
        <v>2601254</v>
      </c>
      <c r="W2495" t="s">
        <v>1265</v>
      </c>
      <c r="X2495" t="s">
        <v>94</v>
      </c>
      <c r="Y2495" t="s">
        <v>449</v>
      </c>
      <c r="Z2495" t="s">
        <v>1266</v>
      </c>
      <c r="AG2495" t="s">
        <v>1265</v>
      </c>
      <c r="AH2495" t="s">
        <v>1267</v>
      </c>
      <c r="AI2495" t="s">
        <v>452</v>
      </c>
      <c r="AJ2495">
        <v>841531551</v>
      </c>
      <c r="AN2495">
        <v>260001</v>
      </c>
      <c r="BF2495">
        <f t="shared" si="176"/>
        <v>0</v>
      </c>
      <c r="BG2495" s="22">
        <f t="shared" si="177"/>
        <v>-1060</v>
      </c>
      <c r="BH2495" s="61" t="s">
        <v>71</v>
      </c>
      <c r="BI2495" t="e">
        <f>+VLOOKUP(AG2495,Sheet4!A:A,1,FALSE())</f>
        <v>#N/A</v>
      </c>
      <c r="BN2495" s="62">
        <v>380</v>
      </c>
      <c r="BO2495" t="s">
        <v>1268</v>
      </c>
    </row>
    <row r="2496" spans="1:68" ht="12.75" hidden="1" customHeight="1" x14ac:dyDescent="0.3">
      <c r="A2496" s="60">
        <v>46114</v>
      </c>
      <c r="B2496" t="s">
        <v>76</v>
      </c>
      <c r="F2496">
        <v>480</v>
      </c>
      <c r="G2496">
        <v>480</v>
      </c>
      <c r="H2496">
        <v>740</v>
      </c>
      <c r="I2496">
        <v>740</v>
      </c>
      <c r="J2496" s="22">
        <v>260</v>
      </c>
      <c r="R2496" t="s">
        <v>77</v>
      </c>
      <c r="V2496">
        <v>2601254</v>
      </c>
      <c r="W2496" t="s">
        <v>1265</v>
      </c>
      <c r="X2496" t="s">
        <v>94</v>
      </c>
      <c r="Y2496" t="s">
        <v>449</v>
      </c>
      <c r="Z2496" t="s">
        <v>1269</v>
      </c>
      <c r="AG2496" t="s">
        <v>1265</v>
      </c>
      <c r="AH2496" t="s">
        <v>1267</v>
      </c>
      <c r="AI2496" t="s">
        <v>452</v>
      </c>
      <c r="AJ2496">
        <v>841531551</v>
      </c>
      <c r="AN2496">
        <v>260001</v>
      </c>
      <c r="BF2496">
        <f t="shared" si="176"/>
        <v>0</v>
      </c>
      <c r="BG2496" s="22">
        <f t="shared" si="177"/>
        <v>-740</v>
      </c>
      <c r="BH2496" s="61" t="s">
        <v>71</v>
      </c>
      <c r="BI2496" t="e">
        <f>+VLOOKUP(AG2496,Sheet4!A:A,1,FALSE())</f>
        <v>#N/A</v>
      </c>
      <c r="BN2496" s="62">
        <v>260</v>
      </c>
      <c r="BO2496" t="s">
        <v>1268</v>
      </c>
    </row>
    <row r="2497" spans="1:67" ht="12.75" hidden="1" customHeight="1" x14ac:dyDescent="0.3">
      <c r="A2497" s="60">
        <v>46114</v>
      </c>
      <c r="B2497" t="s">
        <v>76</v>
      </c>
      <c r="F2497">
        <v>1020</v>
      </c>
      <c r="G2497">
        <v>1020</v>
      </c>
      <c r="H2497">
        <v>1600</v>
      </c>
      <c r="I2497">
        <v>1600</v>
      </c>
      <c r="J2497" s="22">
        <v>580</v>
      </c>
      <c r="R2497" t="s">
        <v>77</v>
      </c>
      <c r="V2497">
        <v>2601254</v>
      </c>
      <c r="W2497" t="s">
        <v>1265</v>
      </c>
      <c r="X2497" t="s">
        <v>94</v>
      </c>
      <c r="Y2497" t="s">
        <v>449</v>
      </c>
      <c r="Z2497" t="s">
        <v>1270</v>
      </c>
      <c r="AG2497" t="s">
        <v>1265</v>
      </c>
      <c r="AH2497" t="s">
        <v>1267</v>
      </c>
      <c r="AI2497" t="s">
        <v>452</v>
      </c>
      <c r="AJ2497">
        <v>841531551</v>
      </c>
      <c r="AN2497">
        <v>260001</v>
      </c>
      <c r="BF2497">
        <f t="shared" si="176"/>
        <v>0</v>
      </c>
      <c r="BG2497" s="22">
        <f t="shared" si="177"/>
        <v>-1600</v>
      </c>
      <c r="BH2497" s="61" t="s">
        <v>71</v>
      </c>
      <c r="BI2497" t="e">
        <f>+VLOOKUP(AG2497,Sheet4!A:A,1,FALSE())</f>
        <v>#N/A</v>
      </c>
      <c r="BN2497" s="62">
        <v>580</v>
      </c>
      <c r="BO2497" t="s">
        <v>1268</v>
      </c>
    </row>
    <row r="2498" spans="1:67" ht="12.75" hidden="1" customHeight="1" x14ac:dyDescent="0.3">
      <c r="A2498" s="60">
        <v>46114</v>
      </c>
      <c r="B2498" t="s">
        <v>76</v>
      </c>
      <c r="F2498">
        <v>240</v>
      </c>
      <c r="G2498">
        <v>240</v>
      </c>
      <c r="H2498">
        <v>380</v>
      </c>
      <c r="I2498">
        <v>380</v>
      </c>
      <c r="J2498" s="22">
        <v>140</v>
      </c>
      <c r="R2498" t="s">
        <v>77</v>
      </c>
      <c r="V2498">
        <v>2601254</v>
      </c>
      <c r="W2498" t="s">
        <v>1265</v>
      </c>
      <c r="X2498" t="s">
        <v>94</v>
      </c>
      <c r="Y2498" t="s">
        <v>449</v>
      </c>
      <c r="Z2498" t="s">
        <v>1271</v>
      </c>
      <c r="AG2498" t="s">
        <v>1265</v>
      </c>
      <c r="AH2498" t="s">
        <v>1267</v>
      </c>
      <c r="AI2498" t="s">
        <v>452</v>
      </c>
      <c r="AJ2498">
        <v>841531551</v>
      </c>
      <c r="AN2498">
        <v>260001</v>
      </c>
      <c r="BF2498">
        <f t="shared" ref="BF2498:BF2561" si="180">+BC2498+BD2498</f>
        <v>0</v>
      </c>
      <c r="BG2498" s="22">
        <f t="shared" ref="BG2498:BG2561" si="181">+BF2498-I2498</f>
        <v>-380</v>
      </c>
      <c r="BH2498" s="61" t="s">
        <v>71</v>
      </c>
      <c r="BI2498" t="e">
        <f>+VLOOKUP(AG2498,Sheet4!A:A,1,FALSE())</f>
        <v>#N/A</v>
      </c>
      <c r="BN2498" s="62">
        <v>140</v>
      </c>
      <c r="BO2498" t="s">
        <v>1268</v>
      </c>
    </row>
    <row r="2499" spans="1:67" ht="12.75" hidden="1" customHeight="1" x14ac:dyDescent="0.3">
      <c r="A2499" s="60">
        <v>46114</v>
      </c>
      <c r="B2499" t="s">
        <v>76</v>
      </c>
      <c r="F2499">
        <v>340</v>
      </c>
      <c r="G2499">
        <v>340</v>
      </c>
      <c r="H2499">
        <v>520</v>
      </c>
      <c r="I2499">
        <v>520</v>
      </c>
      <c r="J2499" s="22">
        <v>180</v>
      </c>
      <c r="R2499" t="s">
        <v>77</v>
      </c>
      <c r="V2499">
        <v>2601254</v>
      </c>
      <c r="W2499" t="s">
        <v>1265</v>
      </c>
      <c r="X2499" t="s">
        <v>94</v>
      </c>
      <c r="Y2499" t="s">
        <v>449</v>
      </c>
      <c r="Z2499" t="s">
        <v>1272</v>
      </c>
      <c r="AG2499" t="s">
        <v>1265</v>
      </c>
      <c r="AH2499" t="s">
        <v>1267</v>
      </c>
      <c r="AI2499" t="s">
        <v>452</v>
      </c>
      <c r="AJ2499">
        <v>841531551</v>
      </c>
      <c r="AN2499">
        <v>260001</v>
      </c>
      <c r="BF2499">
        <f t="shared" si="180"/>
        <v>0</v>
      </c>
      <c r="BG2499" s="22">
        <f t="shared" si="181"/>
        <v>-520</v>
      </c>
      <c r="BH2499" s="61" t="s">
        <v>71</v>
      </c>
      <c r="BI2499" t="e">
        <f>+VLOOKUP(AG2499,Sheet4!A:A,1,FALSE())</f>
        <v>#N/A</v>
      </c>
      <c r="BN2499" s="62">
        <v>180</v>
      </c>
      <c r="BO2499" t="s">
        <v>1268</v>
      </c>
    </row>
    <row r="2500" spans="1:67" ht="12.75" hidden="1" customHeight="1" x14ac:dyDescent="0.3">
      <c r="A2500" s="60">
        <v>46114</v>
      </c>
      <c r="B2500" t="s">
        <v>76</v>
      </c>
      <c r="F2500">
        <v>240</v>
      </c>
      <c r="G2500">
        <v>240</v>
      </c>
      <c r="H2500">
        <v>380</v>
      </c>
      <c r="I2500">
        <v>380</v>
      </c>
      <c r="J2500" s="22">
        <v>140</v>
      </c>
      <c r="R2500" t="s">
        <v>77</v>
      </c>
      <c r="V2500">
        <v>2601254</v>
      </c>
      <c r="W2500" t="s">
        <v>1265</v>
      </c>
      <c r="X2500" t="s">
        <v>94</v>
      </c>
      <c r="Y2500" t="s">
        <v>449</v>
      </c>
      <c r="Z2500" t="s">
        <v>1273</v>
      </c>
      <c r="AG2500" t="s">
        <v>1265</v>
      </c>
      <c r="AH2500" t="s">
        <v>1267</v>
      </c>
      <c r="AI2500" t="s">
        <v>452</v>
      </c>
      <c r="AJ2500">
        <v>841531551</v>
      </c>
      <c r="AN2500">
        <v>260001</v>
      </c>
      <c r="BF2500">
        <f t="shared" si="180"/>
        <v>0</v>
      </c>
      <c r="BG2500" s="22">
        <f t="shared" si="181"/>
        <v>-380</v>
      </c>
      <c r="BH2500" s="61" t="s">
        <v>71</v>
      </c>
      <c r="BI2500" t="e">
        <f>+VLOOKUP(AG2500,Sheet4!A:A,1,FALSE())</f>
        <v>#N/A</v>
      </c>
      <c r="BN2500" s="62">
        <v>140</v>
      </c>
      <c r="BO2500" t="s">
        <v>1268</v>
      </c>
    </row>
    <row r="2501" spans="1:67" ht="12.75" hidden="1" customHeight="1" x14ac:dyDescent="0.3">
      <c r="A2501" s="60">
        <v>46114</v>
      </c>
      <c r="B2501" t="s">
        <v>76</v>
      </c>
      <c r="F2501">
        <v>360</v>
      </c>
      <c r="G2501">
        <v>360</v>
      </c>
      <c r="H2501">
        <v>560</v>
      </c>
      <c r="I2501">
        <v>560</v>
      </c>
      <c r="J2501" s="22">
        <v>200</v>
      </c>
      <c r="R2501" t="s">
        <v>77</v>
      </c>
      <c r="V2501">
        <v>2601254</v>
      </c>
      <c r="W2501" t="s">
        <v>1265</v>
      </c>
      <c r="X2501" t="s">
        <v>94</v>
      </c>
      <c r="Y2501" t="s">
        <v>449</v>
      </c>
      <c r="Z2501" t="s">
        <v>1274</v>
      </c>
      <c r="AG2501" t="s">
        <v>1265</v>
      </c>
      <c r="AH2501" t="s">
        <v>1267</v>
      </c>
      <c r="AI2501" t="s">
        <v>452</v>
      </c>
      <c r="AJ2501">
        <v>841531551</v>
      </c>
      <c r="AN2501">
        <v>260001</v>
      </c>
      <c r="BF2501">
        <f t="shared" si="180"/>
        <v>0</v>
      </c>
      <c r="BG2501" s="22">
        <f t="shared" si="181"/>
        <v>-560</v>
      </c>
      <c r="BH2501" s="61" t="s">
        <v>71</v>
      </c>
      <c r="BI2501" t="e">
        <f>+VLOOKUP(AG2501,Sheet4!A:A,1,FALSE())</f>
        <v>#N/A</v>
      </c>
      <c r="BN2501" s="62">
        <v>200</v>
      </c>
      <c r="BO2501" t="s">
        <v>1268</v>
      </c>
    </row>
    <row r="2502" spans="1:67" ht="12.75" hidden="1" customHeight="1" x14ac:dyDescent="0.3">
      <c r="A2502" s="60">
        <v>46114</v>
      </c>
      <c r="B2502" t="s">
        <v>76</v>
      </c>
      <c r="F2502">
        <v>380</v>
      </c>
      <c r="G2502">
        <v>380</v>
      </c>
      <c r="H2502">
        <v>600</v>
      </c>
      <c r="I2502">
        <v>600</v>
      </c>
      <c r="J2502" s="22">
        <v>220</v>
      </c>
      <c r="R2502" t="s">
        <v>77</v>
      </c>
      <c r="V2502">
        <v>2601254</v>
      </c>
      <c r="W2502" t="s">
        <v>1265</v>
      </c>
      <c r="X2502" t="s">
        <v>94</v>
      </c>
      <c r="Y2502" t="s">
        <v>449</v>
      </c>
      <c r="Z2502" t="s">
        <v>1275</v>
      </c>
      <c r="AG2502" t="s">
        <v>1265</v>
      </c>
      <c r="AH2502" t="s">
        <v>1267</v>
      </c>
      <c r="AI2502" t="s">
        <v>452</v>
      </c>
      <c r="AJ2502">
        <v>841531551</v>
      </c>
      <c r="AN2502">
        <v>260001</v>
      </c>
      <c r="BF2502">
        <f t="shared" si="180"/>
        <v>0</v>
      </c>
      <c r="BG2502" s="22">
        <f t="shared" si="181"/>
        <v>-600</v>
      </c>
      <c r="BH2502" s="61" t="s">
        <v>71</v>
      </c>
      <c r="BI2502" t="e">
        <f>+VLOOKUP(AG2502,Sheet4!A:A,1,FALSE())</f>
        <v>#N/A</v>
      </c>
      <c r="BN2502" s="62">
        <v>220</v>
      </c>
      <c r="BO2502" t="s">
        <v>1268</v>
      </c>
    </row>
    <row r="2503" spans="1:67" ht="12.75" hidden="1" customHeight="1" x14ac:dyDescent="0.3">
      <c r="A2503" s="60">
        <v>46114</v>
      </c>
      <c r="B2503" t="s">
        <v>76</v>
      </c>
      <c r="F2503">
        <v>280</v>
      </c>
      <c r="G2503">
        <v>280</v>
      </c>
      <c r="H2503">
        <v>440</v>
      </c>
      <c r="I2503">
        <v>440</v>
      </c>
      <c r="J2503" s="22">
        <v>160</v>
      </c>
      <c r="R2503" t="s">
        <v>77</v>
      </c>
      <c r="V2503">
        <v>2601254</v>
      </c>
      <c r="W2503" t="s">
        <v>1265</v>
      </c>
      <c r="X2503" t="s">
        <v>94</v>
      </c>
      <c r="Y2503" t="s">
        <v>449</v>
      </c>
      <c r="Z2503" t="s">
        <v>1276</v>
      </c>
      <c r="AG2503" t="s">
        <v>1265</v>
      </c>
      <c r="AH2503" t="s">
        <v>1267</v>
      </c>
      <c r="AI2503" t="s">
        <v>452</v>
      </c>
      <c r="AJ2503">
        <v>841531551</v>
      </c>
      <c r="AN2503">
        <v>260001</v>
      </c>
      <c r="BF2503">
        <f t="shared" si="180"/>
        <v>0</v>
      </c>
      <c r="BG2503" s="22">
        <f t="shared" si="181"/>
        <v>-440</v>
      </c>
      <c r="BH2503" s="61" t="s">
        <v>71</v>
      </c>
      <c r="BI2503" t="e">
        <f>+VLOOKUP(AG2503,Sheet4!A:A,1,FALSE())</f>
        <v>#N/A</v>
      </c>
      <c r="BN2503" s="62">
        <v>160</v>
      </c>
      <c r="BO2503" t="s">
        <v>1268</v>
      </c>
    </row>
    <row r="2504" spans="1:67" ht="12.75" hidden="1" customHeight="1" x14ac:dyDescent="0.3">
      <c r="A2504" s="60">
        <v>46114</v>
      </c>
      <c r="B2504" t="s">
        <v>78</v>
      </c>
      <c r="F2504" s="63">
        <v>34</v>
      </c>
      <c r="G2504">
        <v>17</v>
      </c>
      <c r="H2504">
        <v>53</v>
      </c>
      <c r="I2504">
        <v>53</v>
      </c>
      <c r="J2504" s="22">
        <v>19</v>
      </c>
      <c r="R2504" t="s">
        <v>79</v>
      </c>
      <c r="V2504">
        <v>2601254</v>
      </c>
      <c r="W2504" t="s">
        <v>1265</v>
      </c>
      <c r="X2504" t="s">
        <v>94</v>
      </c>
      <c r="Y2504" t="s">
        <v>449</v>
      </c>
      <c r="Z2504" t="s">
        <v>1266</v>
      </c>
      <c r="AG2504" t="s">
        <v>1265</v>
      </c>
      <c r="AH2504" t="s">
        <v>1267</v>
      </c>
      <c r="AI2504" t="s">
        <v>452</v>
      </c>
      <c r="AJ2504">
        <v>841531551</v>
      </c>
      <c r="AN2504">
        <v>260001</v>
      </c>
      <c r="BF2504">
        <f t="shared" si="180"/>
        <v>0</v>
      </c>
      <c r="BG2504" s="22">
        <f t="shared" si="181"/>
        <v>-53</v>
      </c>
      <c r="BH2504" s="61" t="s">
        <v>71</v>
      </c>
      <c r="BI2504" t="e">
        <f>+VLOOKUP(AG2504,Sheet4!A:A,1,FALSE())</f>
        <v>#N/A</v>
      </c>
      <c r="BN2504" s="62">
        <v>19</v>
      </c>
      <c r="BO2504" t="s">
        <v>1268</v>
      </c>
    </row>
    <row r="2505" spans="1:67" ht="12.75" hidden="1" customHeight="1" x14ac:dyDescent="0.3">
      <c r="A2505" s="60">
        <v>46114</v>
      </c>
      <c r="B2505" t="s">
        <v>78</v>
      </c>
      <c r="F2505" s="63">
        <v>24</v>
      </c>
      <c r="G2505">
        <v>12</v>
      </c>
      <c r="H2505">
        <v>37</v>
      </c>
      <c r="I2505">
        <v>37</v>
      </c>
      <c r="J2505" s="22">
        <v>13</v>
      </c>
      <c r="R2505" t="s">
        <v>79</v>
      </c>
      <c r="V2505">
        <v>2601254</v>
      </c>
      <c r="W2505" t="s">
        <v>1265</v>
      </c>
      <c r="X2505" t="s">
        <v>94</v>
      </c>
      <c r="Y2505" t="s">
        <v>449</v>
      </c>
      <c r="Z2505" t="s">
        <v>1269</v>
      </c>
      <c r="AG2505" t="s">
        <v>1265</v>
      </c>
      <c r="AH2505" t="s">
        <v>1267</v>
      </c>
      <c r="AI2505" t="s">
        <v>452</v>
      </c>
      <c r="AJ2505">
        <v>841531551</v>
      </c>
      <c r="AN2505">
        <v>260001</v>
      </c>
      <c r="BF2505">
        <f t="shared" si="180"/>
        <v>0</v>
      </c>
      <c r="BG2505" s="22">
        <f t="shared" si="181"/>
        <v>-37</v>
      </c>
      <c r="BH2505" s="61" t="s">
        <v>71</v>
      </c>
      <c r="BI2505" t="e">
        <f>+VLOOKUP(AG2505,Sheet4!A:A,1,FALSE())</f>
        <v>#N/A</v>
      </c>
      <c r="BN2505" s="62">
        <v>13</v>
      </c>
      <c r="BO2505" t="s">
        <v>1268</v>
      </c>
    </row>
    <row r="2506" spans="1:67" ht="12.75" hidden="1" customHeight="1" x14ac:dyDescent="0.3">
      <c r="A2506" s="60">
        <v>46114</v>
      </c>
      <c r="B2506" t="s">
        <v>78</v>
      </c>
      <c r="F2506" s="63">
        <v>51</v>
      </c>
      <c r="G2506">
        <v>25.5</v>
      </c>
      <c r="H2506">
        <v>80</v>
      </c>
      <c r="I2506">
        <v>80</v>
      </c>
      <c r="J2506" s="22">
        <v>29</v>
      </c>
      <c r="R2506" t="s">
        <v>79</v>
      </c>
      <c r="V2506">
        <v>2601254</v>
      </c>
      <c r="W2506" t="s">
        <v>1265</v>
      </c>
      <c r="X2506" t="s">
        <v>94</v>
      </c>
      <c r="Y2506" t="s">
        <v>449</v>
      </c>
      <c r="Z2506" t="s">
        <v>1270</v>
      </c>
      <c r="AG2506" t="s">
        <v>1265</v>
      </c>
      <c r="AH2506" t="s">
        <v>1267</v>
      </c>
      <c r="AI2506" t="s">
        <v>452</v>
      </c>
      <c r="AJ2506">
        <v>841531551</v>
      </c>
      <c r="AN2506">
        <v>260001</v>
      </c>
      <c r="BF2506">
        <f t="shared" si="180"/>
        <v>0</v>
      </c>
      <c r="BG2506" s="22">
        <f t="shared" si="181"/>
        <v>-80</v>
      </c>
      <c r="BH2506" s="61" t="s">
        <v>71</v>
      </c>
      <c r="BI2506" t="e">
        <f>+VLOOKUP(AG2506,Sheet4!A:A,1,FALSE())</f>
        <v>#N/A</v>
      </c>
      <c r="BN2506" s="62">
        <v>29</v>
      </c>
      <c r="BO2506" t="s">
        <v>1268</v>
      </c>
    </row>
    <row r="2507" spans="1:67" ht="12.75" hidden="1" customHeight="1" x14ac:dyDescent="0.3">
      <c r="A2507" s="60">
        <v>46114</v>
      </c>
      <c r="B2507" t="s">
        <v>78</v>
      </c>
      <c r="F2507" s="63">
        <v>12</v>
      </c>
      <c r="G2507">
        <v>6</v>
      </c>
      <c r="H2507">
        <v>19</v>
      </c>
      <c r="I2507">
        <v>19</v>
      </c>
      <c r="J2507" s="22">
        <v>7</v>
      </c>
      <c r="R2507" t="s">
        <v>79</v>
      </c>
      <c r="V2507">
        <v>2601254</v>
      </c>
      <c r="W2507" t="s">
        <v>1265</v>
      </c>
      <c r="X2507" t="s">
        <v>94</v>
      </c>
      <c r="Y2507" t="s">
        <v>449</v>
      </c>
      <c r="Z2507" t="s">
        <v>1271</v>
      </c>
      <c r="AG2507" t="s">
        <v>1265</v>
      </c>
      <c r="AH2507" t="s">
        <v>1267</v>
      </c>
      <c r="AI2507" t="s">
        <v>452</v>
      </c>
      <c r="AJ2507">
        <v>841531551</v>
      </c>
      <c r="AN2507">
        <v>260001</v>
      </c>
      <c r="BF2507">
        <f t="shared" si="180"/>
        <v>0</v>
      </c>
      <c r="BG2507" s="22">
        <f t="shared" si="181"/>
        <v>-19</v>
      </c>
      <c r="BH2507" s="61" t="s">
        <v>71</v>
      </c>
      <c r="BI2507" t="e">
        <f>+VLOOKUP(AG2507,Sheet4!A:A,1,FALSE())</f>
        <v>#N/A</v>
      </c>
      <c r="BN2507" s="62">
        <v>7</v>
      </c>
      <c r="BO2507" t="s">
        <v>1268</v>
      </c>
    </row>
    <row r="2508" spans="1:67" ht="12.75" hidden="1" customHeight="1" x14ac:dyDescent="0.3">
      <c r="A2508" s="60">
        <v>46114</v>
      </c>
      <c r="B2508" t="s">
        <v>78</v>
      </c>
      <c r="F2508" s="63">
        <v>17</v>
      </c>
      <c r="G2508">
        <v>8.5</v>
      </c>
      <c r="H2508">
        <v>26</v>
      </c>
      <c r="I2508">
        <v>26</v>
      </c>
      <c r="J2508" s="22">
        <v>9</v>
      </c>
      <c r="R2508" t="s">
        <v>79</v>
      </c>
      <c r="V2508">
        <v>2601254</v>
      </c>
      <c r="W2508" t="s">
        <v>1265</v>
      </c>
      <c r="X2508" t="s">
        <v>94</v>
      </c>
      <c r="Y2508" t="s">
        <v>449</v>
      </c>
      <c r="Z2508" t="s">
        <v>1272</v>
      </c>
      <c r="AG2508" t="s">
        <v>1265</v>
      </c>
      <c r="AH2508" t="s">
        <v>1267</v>
      </c>
      <c r="AI2508" t="s">
        <v>452</v>
      </c>
      <c r="AJ2508">
        <v>841531551</v>
      </c>
      <c r="AN2508">
        <v>260001</v>
      </c>
      <c r="BF2508">
        <f t="shared" si="180"/>
        <v>0</v>
      </c>
      <c r="BG2508" s="22">
        <f t="shared" si="181"/>
        <v>-26</v>
      </c>
      <c r="BH2508" s="61" t="s">
        <v>71</v>
      </c>
      <c r="BI2508" t="e">
        <f>+VLOOKUP(AG2508,Sheet4!A:A,1,FALSE())</f>
        <v>#N/A</v>
      </c>
      <c r="BN2508" s="62">
        <v>9</v>
      </c>
      <c r="BO2508" t="s">
        <v>1268</v>
      </c>
    </row>
    <row r="2509" spans="1:67" ht="12.75" hidden="1" customHeight="1" x14ac:dyDescent="0.3">
      <c r="A2509" s="60">
        <v>46114</v>
      </c>
      <c r="B2509" t="s">
        <v>78</v>
      </c>
      <c r="F2509" s="63">
        <v>12</v>
      </c>
      <c r="G2509">
        <v>6</v>
      </c>
      <c r="H2509">
        <v>19</v>
      </c>
      <c r="I2509">
        <v>19</v>
      </c>
      <c r="J2509" s="22">
        <v>7</v>
      </c>
      <c r="R2509" t="s">
        <v>79</v>
      </c>
      <c r="V2509">
        <v>2601254</v>
      </c>
      <c r="W2509" t="s">
        <v>1265</v>
      </c>
      <c r="X2509" t="s">
        <v>94</v>
      </c>
      <c r="Y2509" t="s">
        <v>449</v>
      </c>
      <c r="Z2509" t="s">
        <v>1273</v>
      </c>
      <c r="AG2509" t="s">
        <v>1265</v>
      </c>
      <c r="AH2509" t="s">
        <v>1267</v>
      </c>
      <c r="AI2509" t="s">
        <v>452</v>
      </c>
      <c r="AJ2509">
        <v>841531551</v>
      </c>
      <c r="AN2509">
        <v>260001</v>
      </c>
      <c r="BF2509">
        <f t="shared" si="180"/>
        <v>0</v>
      </c>
      <c r="BG2509" s="22">
        <f t="shared" si="181"/>
        <v>-19</v>
      </c>
      <c r="BH2509" s="61" t="s">
        <v>71</v>
      </c>
      <c r="BI2509" t="e">
        <f>+VLOOKUP(AG2509,Sheet4!A:A,1,FALSE())</f>
        <v>#N/A</v>
      </c>
      <c r="BN2509" s="62">
        <v>7</v>
      </c>
      <c r="BO2509" t="s">
        <v>1268</v>
      </c>
    </row>
    <row r="2510" spans="1:67" ht="12.75" hidden="1" customHeight="1" x14ac:dyDescent="0.3">
      <c r="A2510" s="60">
        <v>46114</v>
      </c>
      <c r="B2510" t="s">
        <v>78</v>
      </c>
      <c r="F2510" s="63">
        <v>18</v>
      </c>
      <c r="G2510">
        <v>9</v>
      </c>
      <c r="H2510">
        <v>28</v>
      </c>
      <c r="I2510">
        <v>28</v>
      </c>
      <c r="J2510" s="22">
        <v>10</v>
      </c>
      <c r="R2510" t="s">
        <v>79</v>
      </c>
      <c r="V2510">
        <v>2601254</v>
      </c>
      <c r="W2510" t="s">
        <v>1265</v>
      </c>
      <c r="X2510" t="s">
        <v>94</v>
      </c>
      <c r="Y2510" t="s">
        <v>449</v>
      </c>
      <c r="Z2510" t="s">
        <v>1274</v>
      </c>
      <c r="AG2510" t="s">
        <v>1265</v>
      </c>
      <c r="AH2510" t="s">
        <v>1267</v>
      </c>
      <c r="AI2510" t="s">
        <v>452</v>
      </c>
      <c r="AJ2510">
        <v>841531551</v>
      </c>
      <c r="AN2510">
        <v>260001</v>
      </c>
      <c r="BF2510">
        <f t="shared" si="180"/>
        <v>0</v>
      </c>
      <c r="BG2510" s="22">
        <f t="shared" si="181"/>
        <v>-28</v>
      </c>
      <c r="BH2510" s="61" t="s">
        <v>71</v>
      </c>
      <c r="BI2510" t="e">
        <f>+VLOOKUP(AG2510,Sheet4!A:A,1,FALSE())</f>
        <v>#N/A</v>
      </c>
      <c r="BN2510" s="62">
        <v>10</v>
      </c>
      <c r="BO2510" t="s">
        <v>1268</v>
      </c>
    </row>
    <row r="2511" spans="1:67" ht="12.75" hidden="1" customHeight="1" x14ac:dyDescent="0.3">
      <c r="A2511" s="60">
        <v>46114</v>
      </c>
      <c r="B2511" t="s">
        <v>78</v>
      </c>
      <c r="F2511" s="63">
        <v>19</v>
      </c>
      <c r="G2511">
        <v>9.5</v>
      </c>
      <c r="H2511">
        <v>30</v>
      </c>
      <c r="I2511">
        <v>30</v>
      </c>
      <c r="J2511" s="22">
        <v>11</v>
      </c>
      <c r="R2511" t="s">
        <v>79</v>
      </c>
      <c r="V2511">
        <v>2601254</v>
      </c>
      <c r="W2511" t="s">
        <v>1265</v>
      </c>
      <c r="X2511" t="s">
        <v>94</v>
      </c>
      <c r="Y2511" t="s">
        <v>449</v>
      </c>
      <c r="Z2511" t="s">
        <v>1275</v>
      </c>
      <c r="AG2511" t="s">
        <v>1265</v>
      </c>
      <c r="AH2511" t="s">
        <v>1267</v>
      </c>
      <c r="AI2511" t="s">
        <v>452</v>
      </c>
      <c r="AJ2511">
        <v>841531551</v>
      </c>
      <c r="AN2511">
        <v>260001</v>
      </c>
      <c r="BF2511">
        <f t="shared" si="180"/>
        <v>0</v>
      </c>
      <c r="BG2511" s="22">
        <f t="shared" si="181"/>
        <v>-30</v>
      </c>
      <c r="BH2511" s="61" t="s">
        <v>71</v>
      </c>
      <c r="BI2511" t="e">
        <f>+VLOOKUP(AG2511,Sheet4!A:A,1,FALSE())</f>
        <v>#N/A</v>
      </c>
      <c r="BN2511" s="62">
        <v>11</v>
      </c>
      <c r="BO2511" t="s">
        <v>1268</v>
      </c>
    </row>
    <row r="2512" spans="1:67" ht="12.75" hidden="1" customHeight="1" x14ac:dyDescent="0.3">
      <c r="A2512" s="60">
        <v>46114</v>
      </c>
      <c r="B2512" t="s">
        <v>78</v>
      </c>
      <c r="F2512" s="63">
        <v>14</v>
      </c>
      <c r="G2512">
        <v>7</v>
      </c>
      <c r="H2512">
        <v>22</v>
      </c>
      <c r="I2512">
        <v>22</v>
      </c>
      <c r="J2512" s="22">
        <v>8</v>
      </c>
      <c r="R2512" t="s">
        <v>79</v>
      </c>
      <c r="V2512">
        <v>2601254</v>
      </c>
      <c r="W2512" t="s">
        <v>1265</v>
      </c>
      <c r="X2512" t="s">
        <v>94</v>
      </c>
      <c r="Y2512" t="s">
        <v>449</v>
      </c>
      <c r="Z2512" t="s">
        <v>1276</v>
      </c>
      <c r="AG2512" t="s">
        <v>1265</v>
      </c>
      <c r="AH2512" t="s">
        <v>1267</v>
      </c>
      <c r="AI2512" t="s">
        <v>452</v>
      </c>
      <c r="AJ2512">
        <v>841531551</v>
      </c>
      <c r="AN2512">
        <v>260001</v>
      </c>
      <c r="BF2512">
        <f t="shared" si="180"/>
        <v>0</v>
      </c>
      <c r="BG2512" s="22">
        <f t="shared" si="181"/>
        <v>-22</v>
      </c>
      <c r="BH2512" s="61" t="s">
        <v>71</v>
      </c>
      <c r="BI2512" t="e">
        <f>+VLOOKUP(AG2512,Sheet4!A:A,1,FALSE())</f>
        <v>#N/A</v>
      </c>
      <c r="BN2512" s="62">
        <v>8</v>
      </c>
      <c r="BO2512" t="s">
        <v>1268</v>
      </c>
    </row>
    <row r="2513" spans="1:68" ht="12.75" hidden="1" customHeight="1" x14ac:dyDescent="0.3">
      <c r="A2513" s="60">
        <v>46114</v>
      </c>
      <c r="B2513" t="s">
        <v>80</v>
      </c>
      <c r="F2513">
        <v>425</v>
      </c>
      <c r="G2513">
        <v>425</v>
      </c>
      <c r="H2513">
        <v>662.5</v>
      </c>
      <c r="I2513">
        <v>662.5</v>
      </c>
      <c r="J2513" s="22">
        <v>237.5</v>
      </c>
      <c r="R2513" t="s">
        <v>81</v>
      </c>
      <c r="V2513">
        <v>2601254</v>
      </c>
      <c r="W2513" t="s">
        <v>1265</v>
      </c>
      <c r="X2513" t="s">
        <v>94</v>
      </c>
      <c r="Y2513" t="s">
        <v>449</v>
      </c>
      <c r="Z2513" t="s">
        <v>1266</v>
      </c>
      <c r="AG2513" t="s">
        <v>1265</v>
      </c>
      <c r="AH2513" t="s">
        <v>1267</v>
      </c>
      <c r="AI2513" t="s">
        <v>452</v>
      </c>
      <c r="AJ2513">
        <v>841531551</v>
      </c>
      <c r="AN2513">
        <v>260001</v>
      </c>
      <c r="BC2513" s="64">
        <v>425</v>
      </c>
      <c r="BF2513">
        <f t="shared" si="180"/>
        <v>425</v>
      </c>
      <c r="BG2513" s="22">
        <f t="shared" si="181"/>
        <v>-237.5</v>
      </c>
      <c r="BH2513" s="67" t="s">
        <v>99</v>
      </c>
      <c r="BI2513" t="e">
        <f>+VLOOKUP(AG2513,Sheet4!A:A,1,FALSE())</f>
        <v>#N/A</v>
      </c>
      <c r="BN2513" s="62">
        <v>237.5</v>
      </c>
      <c r="BO2513" t="s">
        <v>1268</v>
      </c>
    </row>
    <row r="2514" spans="1:68" ht="12.75" hidden="1" customHeight="1" x14ac:dyDescent="0.3">
      <c r="A2514" s="60">
        <v>46114</v>
      </c>
      <c r="B2514" t="s">
        <v>80</v>
      </c>
      <c r="F2514">
        <v>300</v>
      </c>
      <c r="G2514">
        <v>300</v>
      </c>
      <c r="H2514">
        <v>462.5</v>
      </c>
      <c r="I2514">
        <v>462.5</v>
      </c>
      <c r="J2514" s="22">
        <v>162.5</v>
      </c>
      <c r="R2514" t="s">
        <v>81</v>
      </c>
      <c r="V2514">
        <v>2601254</v>
      </c>
      <c r="W2514" t="s">
        <v>1265</v>
      </c>
      <c r="X2514" t="s">
        <v>94</v>
      </c>
      <c r="Y2514" t="s">
        <v>449</v>
      </c>
      <c r="Z2514" t="s">
        <v>1269</v>
      </c>
      <c r="AG2514" t="s">
        <v>1265</v>
      </c>
      <c r="AH2514" t="s">
        <v>1267</v>
      </c>
      <c r="AI2514" t="s">
        <v>452</v>
      </c>
      <c r="AJ2514">
        <v>841531551</v>
      </c>
      <c r="AN2514">
        <v>260001</v>
      </c>
      <c r="BC2514" s="64">
        <v>300</v>
      </c>
      <c r="BF2514">
        <f t="shared" si="180"/>
        <v>300</v>
      </c>
      <c r="BG2514" s="22">
        <f t="shared" si="181"/>
        <v>-162.5</v>
      </c>
      <c r="BH2514" s="67" t="s">
        <v>99</v>
      </c>
      <c r="BI2514" t="e">
        <f>+VLOOKUP(AG2514,Sheet4!A:A,1,FALSE())</f>
        <v>#N/A</v>
      </c>
      <c r="BN2514" s="62">
        <v>162.5</v>
      </c>
      <c r="BO2514" t="s">
        <v>1268</v>
      </c>
    </row>
    <row r="2515" spans="1:68" ht="12.75" hidden="1" customHeight="1" x14ac:dyDescent="0.3">
      <c r="A2515" s="60">
        <v>46114</v>
      </c>
      <c r="B2515" t="s">
        <v>80</v>
      </c>
      <c r="F2515">
        <v>637.5</v>
      </c>
      <c r="G2515">
        <v>637.5</v>
      </c>
      <c r="H2515">
        <v>1000</v>
      </c>
      <c r="I2515">
        <v>1000</v>
      </c>
      <c r="J2515" s="22">
        <v>362.5</v>
      </c>
      <c r="R2515" t="s">
        <v>81</v>
      </c>
      <c r="V2515">
        <v>2601254</v>
      </c>
      <c r="W2515" t="s">
        <v>1265</v>
      </c>
      <c r="X2515" t="s">
        <v>94</v>
      </c>
      <c r="Y2515" t="s">
        <v>449</v>
      </c>
      <c r="Z2515" t="s">
        <v>1270</v>
      </c>
      <c r="AG2515" t="s">
        <v>1265</v>
      </c>
      <c r="AH2515" t="s">
        <v>1267</v>
      </c>
      <c r="AI2515" t="s">
        <v>452</v>
      </c>
      <c r="AJ2515">
        <v>841531551</v>
      </c>
      <c r="AN2515">
        <v>260001</v>
      </c>
      <c r="BC2515" s="64">
        <v>638</v>
      </c>
      <c r="BF2515">
        <f t="shared" si="180"/>
        <v>638</v>
      </c>
      <c r="BG2515" s="22">
        <f t="shared" si="181"/>
        <v>-362</v>
      </c>
      <c r="BH2515" s="67" t="s">
        <v>99</v>
      </c>
      <c r="BI2515" t="e">
        <f>+VLOOKUP(AG2515,Sheet4!A:A,1,FALSE())</f>
        <v>#N/A</v>
      </c>
      <c r="BN2515" s="62">
        <v>362.5</v>
      </c>
      <c r="BO2515" t="s">
        <v>1268</v>
      </c>
    </row>
    <row r="2516" spans="1:68" ht="12.75" hidden="1" customHeight="1" x14ac:dyDescent="0.3">
      <c r="A2516" s="60">
        <v>46114</v>
      </c>
      <c r="B2516" t="s">
        <v>80</v>
      </c>
      <c r="F2516">
        <v>150</v>
      </c>
      <c r="G2516">
        <v>150</v>
      </c>
      <c r="H2516">
        <v>237.5</v>
      </c>
      <c r="I2516">
        <v>237.5</v>
      </c>
      <c r="J2516" s="22">
        <v>87.5</v>
      </c>
      <c r="R2516" t="s">
        <v>81</v>
      </c>
      <c r="V2516">
        <v>2601254</v>
      </c>
      <c r="W2516" t="s">
        <v>1265</v>
      </c>
      <c r="X2516" t="s">
        <v>94</v>
      </c>
      <c r="Y2516" t="s">
        <v>449</v>
      </c>
      <c r="Z2516" t="s">
        <v>1271</v>
      </c>
      <c r="AG2516" t="s">
        <v>1265</v>
      </c>
      <c r="AH2516" t="s">
        <v>1267</v>
      </c>
      <c r="AI2516" t="s">
        <v>452</v>
      </c>
      <c r="AJ2516">
        <v>841531551</v>
      </c>
      <c r="AN2516">
        <v>260001</v>
      </c>
      <c r="BC2516" s="64">
        <v>150</v>
      </c>
      <c r="BF2516">
        <f t="shared" si="180"/>
        <v>150</v>
      </c>
      <c r="BG2516" s="22">
        <f t="shared" si="181"/>
        <v>-87.5</v>
      </c>
      <c r="BH2516" s="67" t="s">
        <v>99</v>
      </c>
      <c r="BI2516" t="e">
        <f>+VLOOKUP(AG2516,Sheet4!A:A,1,FALSE())</f>
        <v>#N/A</v>
      </c>
      <c r="BN2516" s="62">
        <v>87.5</v>
      </c>
      <c r="BO2516" t="s">
        <v>1268</v>
      </c>
    </row>
    <row r="2517" spans="1:68" ht="12.75" hidden="1" customHeight="1" x14ac:dyDescent="0.3">
      <c r="A2517" s="60">
        <v>46114</v>
      </c>
      <c r="B2517" t="s">
        <v>80</v>
      </c>
      <c r="F2517">
        <v>212.5</v>
      </c>
      <c r="G2517">
        <v>212.5</v>
      </c>
      <c r="H2517">
        <v>325</v>
      </c>
      <c r="I2517">
        <v>325</v>
      </c>
      <c r="J2517" s="22">
        <v>112.5</v>
      </c>
      <c r="R2517" t="s">
        <v>81</v>
      </c>
      <c r="V2517">
        <v>2601254</v>
      </c>
      <c r="W2517" t="s">
        <v>1265</v>
      </c>
      <c r="X2517" t="s">
        <v>94</v>
      </c>
      <c r="Y2517" t="s">
        <v>449</v>
      </c>
      <c r="Z2517" t="s">
        <v>1272</v>
      </c>
      <c r="AG2517" t="s">
        <v>1265</v>
      </c>
      <c r="AH2517" t="s">
        <v>1267</v>
      </c>
      <c r="AI2517" t="s">
        <v>452</v>
      </c>
      <c r="AJ2517">
        <v>841531551</v>
      </c>
      <c r="AN2517">
        <v>260001</v>
      </c>
      <c r="BC2517" s="64">
        <v>212</v>
      </c>
      <c r="BF2517">
        <f t="shared" si="180"/>
        <v>212</v>
      </c>
      <c r="BG2517" s="22">
        <f t="shared" si="181"/>
        <v>-113</v>
      </c>
      <c r="BH2517" s="67" t="s">
        <v>99</v>
      </c>
      <c r="BI2517" t="e">
        <f>+VLOOKUP(AG2517,Sheet4!A:A,1,FALSE())</f>
        <v>#N/A</v>
      </c>
      <c r="BN2517" s="62">
        <v>112.5</v>
      </c>
      <c r="BO2517" t="s">
        <v>1268</v>
      </c>
    </row>
    <row r="2518" spans="1:68" ht="12.75" hidden="1" customHeight="1" x14ac:dyDescent="0.3">
      <c r="A2518" s="60">
        <v>46114</v>
      </c>
      <c r="B2518" t="s">
        <v>80</v>
      </c>
      <c r="F2518">
        <v>150</v>
      </c>
      <c r="G2518">
        <v>150</v>
      </c>
      <c r="H2518">
        <v>237.5</v>
      </c>
      <c r="I2518">
        <v>237.5</v>
      </c>
      <c r="J2518" s="22">
        <v>87.5</v>
      </c>
      <c r="R2518" t="s">
        <v>81</v>
      </c>
      <c r="V2518">
        <v>2601254</v>
      </c>
      <c r="W2518" t="s">
        <v>1265</v>
      </c>
      <c r="X2518" t="s">
        <v>94</v>
      </c>
      <c r="Y2518" t="s">
        <v>449</v>
      </c>
      <c r="Z2518" t="s">
        <v>1273</v>
      </c>
      <c r="AG2518" t="s">
        <v>1265</v>
      </c>
      <c r="AH2518" t="s">
        <v>1267</v>
      </c>
      <c r="AI2518" t="s">
        <v>452</v>
      </c>
      <c r="AJ2518">
        <v>841531551</v>
      </c>
      <c r="AN2518">
        <v>260001</v>
      </c>
      <c r="BC2518" s="64">
        <v>150</v>
      </c>
      <c r="BF2518">
        <f t="shared" si="180"/>
        <v>150</v>
      </c>
      <c r="BG2518" s="22">
        <f t="shared" si="181"/>
        <v>-87.5</v>
      </c>
      <c r="BH2518" s="67" t="s">
        <v>99</v>
      </c>
      <c r="BI2518" t="e">
        <f>+VLOOKUP(AG2518,Sheet4!A:A,1,FALSE())</f>
        <v>#N/A</v>
      </c>
      <c r="BN2518" s="62">
        <v>87.5</v>
      </c>
      <c r="BO2518" t="s">
        <v>1268</v>
      </c>
    </row>
    <row r="2519" spans="1:68" ht="12.75" hidden="1" customHeight="1" x14ac:dyDescent="0.3">
      <c r="A2519" s="60">
        <v>46114</v>
      </c>
      <c r="B2519" t="s">
        <v>80</v>
      </c>
      <c r="F2519">
        <v>225</v>
      </c>
      <c r="G2519">
        <v>225</v>
      </c>
      <c r="H2519">
        <v>350</v>
      </c>
      <c r="I2519">
        <v>350</v>
      </c>
      <c r="J2519" s="22">
        <v>125</v>
      </c>
      <c r="R2519" t="s">
        <v>81</v>
      </c>
      <c r="V2519">
        <v>2601254</v>
      </c>
      <c r="W2519" t="s">
        <v>1265</v>
      </c>
      <c r="X2519" t="s">
        <v>94</v>
      </c>
      <c r="Y2519" t="s">
        <v>449</v>
      </c>
      <c r="Z2519" t="s">
        <v>1274</v>
      </c>
      <c r="AG2519" t="s">
        <v>1265</v>
      </c>
      <c r="AH2519" t="s">
        <v>1267</v>
      </c>
      <c r="AI2519" t="s">
        <v>452</v>
      </c>
      <c r="AJ2519">
        <v>841531551</v>
      </c>
      <c r="AN2519">
        <v>260001</v>
      </c>
      <c r="BC2519" s="64">
        <v>225</v>
      </c>
      <c r="BF2519">
        <f t="shared" si="180"/>
        <v>225</v>
      </c>
      <c r="BG2519" s="22">
        <f t="shared" si="181"/>
        <v>-125</v>
      </c>
      <c r="BH2519" s="67" t="s">
        <v>99</v>
      </c>
      <c r="BI2519" t="e">
        <f>+VLOOKUP(AG2519,Sheet4!A:A,1,FALSE())</f>
        <v>#N/A</v>
      </c>
      <c r="BN2519" s="62">
        <v>125</v>
      </c>
      <c r="BO2519" t="s">
        <v>1268</v>
      </c>
    </row>
    <row r="2520" spans="1:68" ht="12.75" hidden="1" customHeight="1" x14ac:dyDescent="0.3">
      <c r="A2520" s="60">
        <v>46114</v>
      </c>
      <c r="B2520" t="s">
        <v>80</v>
      </c>
      <c r="F2520">
        <v>237.5</v>
      </c>
      <c r="G2520">
        <v>237.5</v>
      </c>
      <c r="H2520">
        <v>375</v>
      </c>
      <c r="I2520">
        <v>375</v>
      </c>
      <c r="J2520" s="22">
        <v>137.5</v>
      </c>
      <c r="R2520" t="s">
        <v>81</v>
      </c>
      <c r="V2520">
        <v>2601254</v>
      </c>
      <c r="W2520" t="s">
        <v>1265</v>
      </c>
      <c r="X2520" t="s">
        <v>94</v>
      </c>
      <c r="Y2520" t="s">
        <v>449</v>
      </c>
      <c r="Z2520" t="s">
        <v>1275</v>
      </c>
      <c r="AG2520" t="s">
        <v>1265</v>
      </c>
      <c r="AH2520" t="s">
        <v>1267</v>
      </c>
      <c r="AI2520" t="s">
        <v>452</v>
      </c>
      <c r="AJ2520">
        <v>841531551</v>
      </c>
      <c r="AN2520">
        <v>260001</v>
      </c>
      <c r="BC2520" s="64">
        <v>238</v>
      </c>
      <c r="BF2520">
        <f t="shared" si="180"/>
        <v>238</v>
      </c>
      <c r="BG2520" s="22">
        <f t="shared" si="181"/>
        <v>-137</v>
      </c>
      <c r="BH2520" s="67" t="s">
        <v>99</v>
      </c>
      <c r="BI2520" t="e">
        <f>+VLOOKUP(AG2520,Sheet4!A:A,1,FALSE())</f>
        <v>#N/A</v>
      </c>
      <c r="BN2520" s="62">
        <v>137.5</v>
      </c>
      <c r="BO2520" t="s">
        <v>1268</v>
      </c>
    </row>
    <row r="2521" spans="1:68" ht="12.75" hidden="1" customHeight="1" x14ac:dyDescent="0.3">
      <c r="A2521" s="60">
        <v>46114</v>
      </c>
      <c r="B2521" t="s">
        <v>80</v>
      </c>
      <c r="F2521">
        <v>175</v>
      </c>
      <c r="G2521">
        <v>175</v>
      </c>
      <c r="H2521">
        <v>275</v>
      </c>
      <c r="I2521">
        <v>275</v>
      </c>
      <c r="J2521" s="22">
        <v>100</v>
      </c>
      <c r="R2521" t="s">
        <v>81</v>
      </c>
      <c r="V2521">
        <v>2601254</v>
      </c>
      <c r="W2521" t="s">
        <v>1265</v>
      </c>
      <c r="X2521" t="s">
        <v>94</v>
      </c>
      <c r="Y2521" t="s">
        <v>449</v>
      </c>
      <c r="Z2521" t="s">
        <v>1276</v>
      </c>
      <c r="AG2521" t="s">
        <v>1265</v>
      </c>
      <c r="AH2521" t="s">
        <v>1267</v>
      </c>
      <c r="AI2521" t="s">
        <v>452</v>
      </c>
      <c r="AJ2521">
        <v>841531551</v>
      </c>
      <c r="AN2521">
        <v>260001</v>
      </c>
      <c r="BC2521" s="64">
        <v>175</v>
      </c>
      <c r="BF2521">
        <f t="shared" si="180"/>
        <v>175</v>
      </c>
      <c r="BG2521" s="22">
        <f t="shared" si="181"/>
        <v>-100</v>
      </c>
      <c r="BH2521" s="67" t="s">
        <v>99</v>
      </c>
      <c r="BI2521" t="e">
        <f>+VLOOKUP(AG2521,Sheet4!A:A,1,FALSE())</f>
        <v>#N/A</v>
      </c>
      <c r="BN2521" s="62">
        <v>100</v>
      </c>
      <c r="BO2521" t="s">
        <v>1268</v>
      </c>
    </row>
    <row r="2522" spans="1:68" ht="12.75" customHeight="1" x14ac:dyDescent="0.3">
      <c r="A2522" s="60">
        <v>46114</v>
      </c>
      <c r="B2522" t="s">
        <v>63</v>
      </c>
      <c r="F2522">
        <v>5850</v>
      </c>
      <c r="G2522">
        <v>5850</v>
      </c>
      <c r="H2522" s="22">
        <v>5700</v>
      </c>
      <c r="I2522" s="22">
        <v>5700</v>
      </c>
      <c r="J2522" s="22">
        <f>I2522-G2522</f>
        <v>-150</v>
      </c>
      <c r="K2522" s="22"/>
      <c r="L2522" s="22"/>
      <c r="R2522" t="s">
        <v>64</v>
      </c>
      <c r="V2522">
        <v>2601255</v>
      </c>
      <c r="W2522" t="s">
        <v>1277</v>
      </c>
      <c r="X2522" t="s">
        <v>110</v>
      </c>
      <c r="Y2522" t="s">
        <v>1278</v>
      </c>
      <c r="Z2522" t="s">
        <v>1279</v>
      </c>
      <c r="AG2522" t="s">
        <v>1277</v>
      </c>
      <c r="AH2522" t="s">
        <v>1280</v>
      </c>
      <c r="AI2522" t="s">
        <v>1281</v>
      </c>
      <c r="AJ2522">
        <v>870620755</v>
      </c>
      <c r="AN2522">
        <v>260001</v>
      </c>
      <c r="BB2522" s="22">
        <v>-150</v>
      </c>
      <c r="BC2522" s="64">
        <v>5850</v>
      </c>
      <c r="BF2522">
        <f t="shared" si="180"/>
        <v>5850</v>
      </c>
      <c r="BG2522" s="22">
        <f t="shared" si="181"/>
        <v>150</v>
      </c>
      <c r="BH2522" s="67" t="s">
        <v>99</v>
      </c>
      <c r="BI2522" t="e">
        <f>+VLOOKUP(AG2522,Sheet4!A:A,1,FALSE())</f>
        <v>#N/A</v>
      </c>
      <c r="BN2522" s="62">
        <f>+I2522+-H2522</f>
        <v>0</v>
      </c>
      <c r="BO2522" t="s">
        <v>1282</v>
      </c>
      <c r="BP2522" t="s">
        <v>73</v>
      </c>
    </row>
    <row r="2523" spans="1:68" ht="12.75" hidden="1" customHeight="1" x14ac:dyDescent="0.3">
      <c r="A2523" s="60">
        <v>46114</v>
      </c>
      <c r="B2523" t="s">
        <v>74</v>
      </c>
      <c r="F2523" s="63">
        <v>390</v>
      </c>
      <c r="G2523">
        <v>195</v>
      </c>
      <c r="H2523" s="22">
        <v>380</v>
      </c>
      <c r="I2523" s="22">
        <v>380</v>
      </c>
      <c r="J2523" s="22">
        <f>I2523-G2523</f>
        <v>185</v>
      </c>
      <c r="K2523" s="22"/>
      <c r="L2523" s="22"/>
      <c r="R2523" t="s">
        <v>75</v>
      </c>
      <c r="V2523">
        <v>2601255</v>
      </c>
      <c r="W2523" t="s">
        <v>1277</v>
      </c>
      <c r="X2523" t="s">
        <v>110</v>
      </c>
      <c r="Y2523" t="s">
        <v>1278</v>
      </c>
      <c r="Z2523" t="s">
        <v>1279</v>
      </c>
      <c r="AG2523" t="s">
        <v>1277</v>
      </c>
      <c r="AH2523" t="s">
        <v>1280</v>
      </c>
      <c r="AI2523" t="s">
        <v>1281</v>
      </c>
      <c r="AJ2523">
        <v>870620755</v>
      </c>
      <c r="AN2523">
        <v>260001</v>
      </c>
      <c r="BB2523" s="22">
        <v>-10</v>
      </c>
      <c r="BF2523">
        <f t="shared" si="180"/>
        <v>0</v>
      </c>
      <c r="BG2523" s="22">
        <f t="shared" si="181"/>
        <v>-380</v>
      </c>
      <c r="BH2523" s="61" t="s">
        <v>71</v>
      </c>
      <c r="BI2523" t="e">
        <f>+VLOOKUP(AG2523,Sheet4!A:A,1,FALSE())</f>
        <v>#N/A</v>
      </c>
      <c r="BN2523" s="62">
        <f>+I2523+-H2523</f>
        <v>0</v>
      </c>
      <c r="BO2523" t="s">
        <v>1282</v>
      </c>
    </row>
    <row r="2524" spans="1:68" ht="12.75" hidden="1" customHeight="1" x14ac:dyDescent="0.3">
      <c r="A2524" s="60">
        <v>46114</v>
      </c>
      <c r="B2524" t="s">
        <v>76</v>
      </c>
      <c r="F2524">
        <v>7800</v>
      </c>
      <c r="G2524">
        <v>7800</v>
      </c>
      <c r="H2524" s="22">
        <v>7600</v>
      </c>
      <c r="I2524" s="22">
        <v>7600</v>
      </c>
      <c r="J2524" s="22">
        <f>I2524-G2524</f>
        <v>-200</v>
      </c>
      <c r="K2524" s="22"/>
      <c r="L2524" s="22"/>
      <c r="R2524" t="s">
        <v>77</v>
      </c>
      <c r="V2524">
        <v>2601255</v>
      </c>
      <c r="W2524" t="s">
        <v>1277</v>
      </c>
      <c r="X2524" t="s">
        <v>110</v>
      </c>
      <c r="Y2524" t="s">
        <v>1278</v>
      </c>
      <c r="Z2524" t="s">
        <v>1279</v>
      </c>
      <c r="AG2524" t="s">
        <v>1277</v>
      </c>
      <c r="AH2524" t="s">
        <v>1280</v>
      </c>
      <c r="AI2524" t="s">
        <v>1281</v>
      </c>
      <c r="AJ2524">
        <v>870620755</v>
      </c>
      <c r="AN2524">
        <v>260001</v>
      </c>
      <c r="BB2524" s="22">
        <v>-200</v>
      </c>
      <c r="BF2524">
        <f t="shared" si="180"/>
        <v>0</v>
      </c>
      <c r="BG2524" s="22">
        <f t="shared" si="181"/>
        <v>-7600</v>
      </c>
      <c r="BH2524" s="61" t="s">
        <v>71</v>
      </c>
      <c r="BI2524" t="e">
        <f>+VLOOKUP(AG2524,Sheet4!A:A,1,FALSE())</f>
        <v>#N/A</v>
      </c>
      <c r="BN2524" s="62">
        <f>+I2524+-H2524</f>
        <v>0</v>
      </c>
      <c r="BO2524" t="s">
        <v>1282</v>
      </c>
    </row>
    <row r="2525" spans="1:68" ht="12.75" hidden="1" customHeight="1" x14ac:dyDescent="0.3">
      <c r="A2525" s="60">
        <v>46114</v>
      </c>
      <c r="B2525" t="s">
        <v>78</v>
      </c>
      <c r="F2525" s="63">
        <v>390</v>
      </c>
      <c r="G2525">
        <v>195</v>
      </c>
      <c r="H2525" s="22">
        <v>380</v>
      </c>
      <c r="I2525" s="22">
        <v>380</v>
      </c>
      <c r="J2525" s="22">
        <f>I2525-G2525</f>
        <v>185</v>
      </c>
      <c r="K2525" s="22"/>
      <c r="L2525" s="22"/>
      <c r="R2525" t="s">
        <v>79</v>
      </c>
      <c r="V2525">
        <v>2601255</v>
      </c>
      <c r="W2525" t="s">
        <v>1277</v>
      </c>
      <c r="X2525" t="s">
        <v>110</v>
      </c>
      <c r="Y2525" t="s">
        <v>1278</v>
      </c>
      <c r="Z2525" t="s">
        <v>1279</v>
      </c>
      <c r="AG2525" t="s">
        <v>1277</v>
      </c>
      <c r="AH2525" t="s">
        <v>1280</v>
      </c>
      <c r="AI2525" t="s">
        <v>1281</v>
      </c>
      <c r="AJ2525">
        <v>870620755</v>
      </c>
      <c r="AN2525">
        <v>260001</v>
      </c>
      <c r="BB2525" s="22">
        <v>-10</v>
      </c>
      <c r="BF2525">
        <f t="shared" si="180"/>
        <v>0</v>
      </c>
      <c r="BG2525" s="22">
        <f t="shared" si="181"/>
        <v>-380</v>
      </c>
      <c r="BH2525" s="61" t="s">
        <v>71</v>
      </c>
      <c r="BI2525" t="e">
        <f>+VLOOKUP(AG2525,Sheet4!A:A,1,FALSE())</f>
        <v>#N/A</v>
      </c>
      <c r="BN2525" s="62">
        <f>+I2525+-H2525</f>
        <v>0</v>
      </c>
      <c r="BO2525" t="s">
        <v>1282</v>
      </c>
    </row>
    <row r="2526" spans="1:68" s="74" customFormat="1" ht="12.75" hidden="1" customHeight="1" x14ac:dyDescent="0.3">
      <c r="A2526" s="73">
        <v>46114</v>
      </c>
      <c r="B2526" s="74" t="s">
        <v>80</v>
      </c>
      <c r="F2526" s="74">
        <v>4875</v>
      </c>
      <c r="G2526" s="74">
        <v>4875</v>
      </c>
      <c r="H2526" s="22">
        <v>4750</v>
      </c>
      <c r="I2526" s="22">
        <v>4750</v>
      </c>
      <c r="J2526" s="22">
        <f>I2526-G2526</f>
        <v>-125</v>
      </c>
      <c r="K2526" s="22"/>
      <c r="L2526" s="22"/>
      <c r="R2526" s="74" t="s">
        <v>81</v>
      </c>
      <c r="V2526" s="74">
        <v>2601255</v>
      </c>
      <c r="W2526" s="74" t="s">
        <v>1277</v>
      </c>
      <c r="X2526" s="74" t="s">
        <v>110</v>
      </c>
      <c r="Y2526" s="74" t="s">
        <v>1278</v>
      </c>
      <c r="Z2526" s="74" t="s">
        <v>1279</v>
      </c>
      <c r="AG2526" s="74" t="s">
        <v>1277</v>
      </c>
      <c r="AH2526" s="74" t="s">
        <v>1280</v>
      </c>
      <c r="AI2526" s="74" t="s">
        <v>1281</v>
      </c>
      <c r="AJ2526" s="74">
        <v>870620755</v>
      </c>
      <c r="AN2526" s="74">
        <v>260001</v>
      </c>
      <c r="BB2526" s="22">
        <v>-125</v>
      </c>
      <c r="BC2526" s="64">
        <v>4875</v>
      </c>
      <c r="BF2526" s="74">
        <f t="shared" si="180"/>
        <v>4875</v>
      </c>
      <c r="BG2526" s="22">
        <f t="shared" si="181"/>
        <v>125</v>
      </c>
      <c r="BH2526" s="67" t="s">
        <v>99</v>
      </c>
      <c r="BI2526" s="74" t="e">
        <f>+VLOOKUP(AG2526,Sheet4!A:A,1,FALSE())</f>
        <v>#N/A</v>
      </c>
      <c r="BN2526" s="62">
        <f>+I2526+-H2526</f>
        <v>0</v>
      </c>
      <c r="BO2526" s="74" t="s">
        <v>1282</v>
      </c>
    </row>
    <row r="2527" spans="1:68" ht="12.75" customHeight="1" x14ac:dyDescent="0.3">
      <c r="A2527" s="60">
        <v>46114</v>
      </c>
      <c r="B2527" t="s">
        <v>63</v>
      </c>
      <c r="F2527">
        <v>2550</v>
      </c>
      <c r="G2527">
        <v>2550</v>
      </c>
      <c r="H2527">
        <v>4620</v>
      </c>
      <c r="I2527">
        <v>4620</v>
      </c>
      <c r="J2527" s="22">
        <v>2070</v>
      </c>
      <c r="R2527" t="s">
        <v>64</v>
      </c>
      <c r="V2527">
        <v>2601256</v>
      </c>
      <c r="W2527" t="s">
        <v>1283</v>
      </c>
      <c r="X2527" t="s">
        <v>94</v>
      </c>
      <c r="Y2527" t="s">
        <v>449</v>
      </c>
      <c r="Z2527" t="s">
        <v>1284</v>
      </c>
      <c r="AG2527" t="s">
        <v>1283</v>
      </c>
      <c r="AH2527" t="s">
        <v>1285</v>
      </c>
      <c r="AI2527" t="s">
        <v>452</v>
      </c>
      <c r="AJ2527">
        <v>841531551</v>
      </c>
      <c r="AN2527">
        <v>260001</v>
      </c>
      <c r="BF2527">
        <f t="shared" si="180"/>
        <v>0</v>
      </c>
      <c r="BG2527" s="22">
        <f t="shared" si="181"/>
        <v>-4620</v>
      </c>
      <c r="BH2527" s="61" t="s">
        <v>71</v>
      </c>
      <c r="BI2527" t="e">
        <f>+VLOOKUP(AG2527,Sheet4!A:A,1,FALSE())</f>
        <v>#N/A</v>
      </c>
      <c r="BN2527" s="62">
        <v>2070</v>
      </c>
      <c r="BO2527" t="s">
        <v>1286</v>
      </c>
      <c r="BP2527" t="s">
        <v>101</v>
      </c>
    </row>
    <row r="2528" spans="1:68" ht="12.75" customHeight="1" x14ac:dyDescent="0.3">
      <c r="A2528" s="60">
        <v>46114</v>
      </c>
      <c r="B2528" t="s">
        <v>63</v>
      </c>
      <c r="F2528">
        <v>240</v>
      </c>
      <c r="G2528">
        <v>240</v>
      </c>
      <c r="H2528">
        <v>435</v>
      </c>
      <c r="I2528">
        <v>435</v>
      </c>
      <c r="J2528" s="22">
        <v>195</v>
      </c>
      <c r="R2528" t="s">
        <v>64</v>
      </c>
      <c r="V2528">
        <v>2601256</v>
      </c>
      <c r="W2528" t="s">
        <v>1283</v>
      </c>
      <c r="X2528" t="s">
        <v>94</v>
      </c>
      <c r="Y2528" t="s">
        <v>449</v>
      </c>
      <c r="Z2528" t="s">
        <v>1287</v>
      </c>
      <c r="AG2528" t="s">
        <v>1283</v>
      </c>
      <c r="AH2528" t="s">
        <v>1285</v>
      </c>
      <c r="AI2528" t="s">
        <v>452</v>
      </c>
      <c r="AJ2528">
        <v>841531551</v>
      </c>
      <c r="AN2528">
        <v>260001</v>
      </c>
      <c r="BF2528">
        <f t="shared" si="180"/>
        <v>0</v>
      </c>
      <c r="BG2528" s="22">
        <f t="shared" si="181"/>
        <v>-435</v>
      </c>
      <c r="BH2528" s="61" t="s">
        <v>71</v>
      </c>
      <c r="BI2528" t="e">
        <f>+VLOOKUP(AG2528,Sheet4!A:A,1,FALSE())</f>
        <v>#N/A</v>
      </c>
      <c r="BN2528" s="62">
        <v>195</v>
      </c>
      <c r="BO2528" t="s">
        <v>1286</v>
      </c>
      <c r="BP2528" t="s">
        <v>101</v>
      </c>
    </row>
    <row r="2529" spans="1:68" ht="12.75" customHeight="1" x14ac:dyDescent="0.3">
      <c r="A2529" s="60">
        <v>46114</v>
      </c>
      <c r="B2529" t="s">
        <v>63</v>
      </c>
      <c r="F2529">
        <v>540</v>
      </c>
      <c r="G2529">
        <v>540</v>
      </c>
      <c r="H2529">
        <v>975</v>
      </c>
      <c r="I2529">
        <v>975</v>
      </c>
      <c r="J2529" s="22">
        <v>435</v>
      </c>
      <c r="R2529" t="s">
        <v>64</v>
      </c>
      <c r="V2529">
        <v>2601256</v>
      </c>
      <c r="W2529" t="s">
        <v>1283</v>
      </c>
      <c r="X2529" t="s">
        <v>94</v>
      </c>
      <c r="Y2529" t="s">
        <v>449</v>
      </c>
      <c r="Z2529" t="s">
        <v>1288</v>
      </c>
      <c r="AG2529" t="s">
        <v>1283</v>
      </c>
      <c r="AH2529" t="s">
        <v>1285</v>
      </c>
      <c r="AI2529" t="s">
        <v>452</v>
      </c>
      <c r="AJ2529">
        <v>841531551</v>
      </c>
      <c r="AN2529">
        <v>260001</v>
      </c>
      <c r="BF2529">
        <f t="shared" si="180"/>
        <v>0</v>
      </c>
      <c r="BG2529" s="22">
        <f t="shared" si="181"/>
        <v>-975</v>
      </c>
      <c r="BH2529" s="61" t="s">
        <v>71</v>
      </c>
      <c r="BI2529" t="e">
        <f>+VLOOKUP(AG2529,Sheet4!A:A,1,FALSE())</f>
        <v>#N/A</v>
      </c>
      <c r="BN2529" s="62">
        <v>435</v>
      </c>
      <c r="BO2529" t="s">
        <v>1286</v>
      </c>
      <c r="BP2529" t="s">
        <v>101</v>
      </c>
    </row>
    <row r="2530" spans="1:68" ht="12.75" customHeight="1" x14ac:dyDescent="0.3">
      <c r="A2530" s="60">
        <v>46114</v>
      </c>
      <c r="B2530" t="s">
        <v>63</v>
      </c>
      <c r="F2530">
        <v>390</v>
      </c>
      <c r="G2530">
        <v>390</v>
      </c>
      <c r="H2530">
        <v>705</v>
      </c>
      <c r="I2530">
        <v>705</v>
      </c>
      <c r="J2530" s="22">
        <v>315</v>
      </c>
      <c r="R2530" t="s">
        <v>64</v>
      </c>
      <c r="V2530">
        <v>2601256</v>
      </c>
      <c r="W2530" t="s">
        <v>1283</v>
      </c>
      <c r="X2530" t="s">
        <v>94</v>
      </c>
      <c r="Y2530" t="s">
        <v>449</v>
      </c>
      <c r="Z2530" t="s">
        <v>1289</v>
      </c>
      <c r="AG2530" t="s">
        <v>1283</v>
      </c>
      <c r="AH2530" t="s">
        <v>1285</v>
      </c>
      <c r="AI2530" t="s">
        <v>452</v>
      </c>
      <c r="AJ2530">
        <v>841531551</v>
      </c>
      <c r="AN2530">
        <v>260001</v>
      </c>
      <c r="BF2530">
        <f t="shared" si="180"/>
        <v>0</v>
      </c>
      <c r="BG2530" s="22">
        <f t="shared" si="181"/>
        <v>-705</v>
      </c>
      <c r="BH2530" s="61" t="s">
        <v>71</v>
      </c>
      <c r="BI2530" t="e">
        <f>+VLOOKUP(AG2530,Sheet4!A:A,1,FALSE())</f>
        <v>#N/A</v>
      </c>
      <c r="BN2530" s="62">
        <v>315</v>
      </c>
      <c r="BO2530" t="s">
        <v>1286</v>
      </c>
      <c r="BP2530" t="s">
        <v>101</v>
      </c>
    </row>
    <row r="2531" spans="1:68" ht="12.75" customHeight="1" x14ac:dyDescent="0.3">
      <c r="A2531" s="60">
        <v>46114</v>
      </c>
      <c r="B2531" t="s">
        <v>63</v>
      </c>
      <c r="F2531">
        <v>495</v>
      </c>
      <c r="G2531">
        <v>495</v>
      </c>
      <c r="H2531">
        <v>900</v>
      </c>
      <c r="I2531">
        <v>900</v>
      </c>
      <c r="J2531" s="22">
        <v>405</v>
      </c>
      <c r="R2531" t="s">
        <v>64</v>
      </c>
      <c r="V2531">
        <v>2601256</v>
      </c>
      <c r="W2531" t="s">
        <v>1283</v>
      </c>
      <c r="X2531" t="s">
        <v>94</v>
      </c>
      <c r="Y2531" t="s">
        <v>449</v>
      </c>
      <c r="Z2531" t="s">
        <v>1290</v>
      </c>
      <c r="AG2531" t="s">
        <v>1283</v>
      </c>
      <c r="AH2531" t="s">
        <v>1285</v>
      </c>
      <c r="AI2531" t="s">
        <v>452</v>
      </c>
      <c r="AJ2531">
        <v>841531551</v>
      </c>
      <c r="AN2531">
        <v>260001</v>
      </c>
      <c r="BF2531">
        <f t="shared" si="180"/>
        <v>0</v>
      </c>
      <c r="BG2531" s="22">
        <f t="shared" si="181"/>
        <v>-900</v>
      </c>
      <c r="BH2531" s="61" t="s">
        <v>71</v>
      </c>
      <c r="BI2531" t="e">
        <f>+VLOOKUP(AG2531,Sheet4!A:A,1,FALSE())</f>
        <v>#N/A</v>
      </c>
      <c r="BN2531" s="62">
        <v>405</v>
      </c>
      <c r="BO2531" t="s">
        <v>1286</v>
      </c>
      <c r="BP2531" t="s">
        <v>101</v>
      </c>
    </row>
    <row r="2532" spans="1:68" ht="12.75" customHeight="1" x14ac:dyDescent="0.3">
      <c r="A2532" s="60">
        <v>46114</v>
      </c>
      <c r="B2532" t="s">
        <v>63</v>
      </c>
      <c r="F2532">
        <v>120</v>
      </c>
      <c r="G2532">
        <v>120</v>
      </c>
      <c r="H2532">
        <v>210</v>
      </c>
      <c r="I2532">
        <v>210</v>
      </c>
      <c r="J2532" s="22">
        <v>90</v>
      </c>
      <c r="R2532" t="s">
        <v>64</v>
      </c>
      <c r="V2532">
        <v>2601256</v>
      </c>
      <c r="W2532" t="s">
        <v>1283</v>
      </c>
      <c r="X2532" t="s">
        <v>94</v>
      </c>
      <c r="Y2532" t="s">
        <v>449</v>
      </c>
      <c r="Z2532" t="s">
        <v>1291</v>
      </c>
      <c r="AG2532" t="s">
        <v>1283</v>
      </c>
      <c r="AH2532" t="s">
        <v>1285</v>
      </c>
      <c r="AI2532" t="s">
        <v>452</v>
      </c>
      <c r="AJ2532">
        <v>841531551</v>
      </c>
      <c r="AN2532">
        <v>260001</v>
      </c>
      <c r="BF2532">
        <f t="shared" si="180"/>
        <v>0</v>
      </c>
      <c r="BG2532" s="22">
        <f t="shared" si="181"/>
        <v>-210</v>
      </c>
      <c r="BH2532" s="61" t="s">
        <v>71</v>
      </c>
      <c r="BI2532" t="e">
        <f>+VLOOKUP(AG2532,Sheet4!A:A,1,FALSE())</f>
        <v>#N/A</v>
      </c>
      <c r="BN2532" s="62">
        <v>90</v>
      </c>
      <c r="BO2532" t="s">
        <v>1286</v>
      </c>
      <c r="BP2532" t="s">
        <v>101</v>
      </c>
    </row>
    <row r="2533" spans="1:68" ht="12.75" hidden="1" customHeight="1" x14ac:dyDescent="0.3">
      <c r="A2533" s="60">
        <v>46114</v>
      </c>
      <c r="B2533" t="s">
        <v>74</v>
      </c>
      <c r="F2533" s="63">
        <v>170</v>
      </c>
      <c r="G2533">
        <v>85</v>
      </c>
      <c r="H2533">
        <v>308</v>
      </c>
      <c r="I2533">
        <v>308</v>
      </c>
      <c r="J2533" s="22">
        <v>138</v>
      </c>
      <c r="R2533" t="s">
        <v>75</v>
      </c>
      <c r="V2533">
        <v>2601256</v>
      </c>
      <c r="W2533" t="s">
        <v>1283</v>
      </c>
      <c r="X2533" t="s">
        <v>94</v>
      </c>
      <c r="Y2533" t="s">
        <v>449</v>
      </c>
      <c r="Z2533" t="s">
        <v>1284</v>
      </c>
      <c r="AG2533" t="s">
        <v>1283</v>
      </c>
      <c r="AH2533" t="s">
        <v>1285</v>
      </c>
      <c r="AI2533" t="s">
        <v>452</v>
      </c>
      <c r="AJ2533">
        <v>841531551</v>
      </c>
      <c r="AN2533">
        <v>260001</v>
      </c>
      <c r="BF2533">
        <f t="shared" si="180"/>
        <v>0</v>
      </c>
      <c r="BG2533" s="22">
        <f t="shared" si="181"/>
        <v>-308</v>
      </c>
      <c r="BH2533" s="61" t="s">
        <v>71</v>
      </c>
      <c r="BI2533" t="e">
        <f>+VLOOKUP(AG2533,Sheet4!A:A,1,FALSE())</f>
        <v>#N/A</v>
      </c>
      <c r="BN2533" s="62">
        <v>138</v>
      </c>
      <c r="BO2533" t="s">
        <v>1286</v>
      </c>
    </row>
    <row r="2534" spans="1:68" ht="12.75" hidden="1" customHeight="1" x14ac:dyDescent="0.3">
      <c r="A2534" s="60">
        <v>46114</v>
      </c>
      <c r="B2534" t="s">
        <v>74</v>
      </c>
      <c r="F2534" s="63">
        <v>16</v>
      </c>
      <c r="G2534">
        <v>8</v>
      </c>
      <c r="H2534">
        <v>29</v>
      </c>
      <c r="I2534">
        <v>29</v>
      </c>
      <c r="J2534" s="22">
        <v>13</v>
      </c>
      <c r="R2534" t="s">
        <v>75</v>
      </c>
      <c r="V2534">
        <v>2601256</v>
      </c>
      <c r="W2534" t="s">
        <v>1283</v>
      </c>
      <c r="X2534" t="s">
        <v>94</v>
      </c>
      <c r="Y2534" t="s">
        <v>449</v>
      </c>
      <c r="Z2534" t="s">
        <v>1287</v>
      </c>
      <c r="AG2534" t="s">
        <v>1283</v>
      </c>
      <c r="AH2534" t="s">
        <v>1285</v>
      </c>
      <c r="AI2534" t="s">
        <v>452</v>
      </c>
      <c r="AJ2534">
        <v>841531551</v>
      </c>
      <c r="AN2534">
        <v>260001</v>
      </c>
      <c r="BF2534">
        <f t="shared" si="180"/>
        <v>0</v>
      </c>
      <c r="BG2534" s="22">
        <f t="shared" si="181"/>
        <v>-29</v>
      </c>
      <c r="BH2534" s="61" t="s">
        <v>71</v>
      </c>
      <c r="BI2534" t="e">
        <f>+VLOOKUP(AG2534,Sheet4!A:A,1,FALSE())</f>
        <v>#N/A</v>
      </c>
      <c r="BN2534" s="62">
        <v>13</v>
      </c>
      <c r="BO2534" t="s">
        <v>1286</v>
      </c>
    </row>
    <row r="2535" spans="1:68" ht="12.75" hidden="1" customHeight="1" x14ac:dyDescent="0.3">
      <c r="A2535" s="60">
        <v>46114</v>
      </c>
      <c r="B2535" t="s">
        <v>74</v>
      </c>
      <c r="F2535" s="63">
        <v>36</v>
      </c>
      <c r="G2535">
        <v>18</v>
      </c>
      <c r="H2535">
        <v>65</v>
      </c>
      <c r="I2535">
        <v>65</v>
      </c>
      <c r="J2535" s="22">
        <v>29</v>
      </c>
      <c r="R2535" t="s">
        <v>75</v>
      </c>
      <c r="V2535">
        <v>2601256</v>
      </c>
      <c r="W2535" t="s">
        <v>1283</v>
      </c>
      <c r="X2535" t="s">
        <v>94</v>
      </c>
      <c r="Y2535" t="s">
        <v>449</v>
      </c>
      <c r="Z2535" t="s">
        <v>1288</v>
      </c>
      <c r="AG2535" t="s">
        <v>1283</v>
      </c>
      <c r="AH2535" t="s">
        <v>1285</v>
      </c>
      <c r="AI2535" t="s">
        <v>452</v>
      </c>
      <c r="AJ2535">
        <v>841531551</v>
      </c>
      <c r="AN2535">
        <v>260001</v>
      </c>
      <c r="BF2535">
        <f t="shared" si="180"/>
        <v>0</v>
      </c>
      <c r="BG2535" s="22">
        <f t="shared" si="181"/>
        <v>-65</v>
      </c>
      <c r="BH2535" s="61" t="s">
        <v>71</v>
      </c>
      <c r="BI2535" t="e">
        <f>+VLOOKUP(AG2535,Sheet4!A:A,1,FALSE())</f>
        <v>#N/A</v>
      </c>
      <c r="BN2535" s="62">
        <v>29</v>
      </c>
      <c r="BO2535" t="s">
        <v>1286</v>
      </c>
    </row>
    <row r="2536" spans="1:68" ht="12.75" hidden="1" customHeight="1" x14ac:dyDescent="0.3">
      <c r="A2536" s="60">
        <v>46114</v>
      </c>
      <c r="B2536" t="s">
        <v>74</v>
      </c>
      <c r="F2536" s="63">
        <v>26</v>
      </c>
      <c r="G2536">
        <v>13</v>
      </c>
      <c r="H2536">
        <v>47</v>
      </c>
      <c r="I2536">
        <v>47</v>
      </c>
      <c r="J2536" s="22">
        <v>21</v>
      </c>
      <c r="R2536" t="s">
        <v>75</v>
      </c>
      <c r="V2536">
        <v>2601256</v>
      </c>
      <c r="W2536" t="s">
        <v>1283</v>
      </c>
      <c r="X2536" t="s">
        <v>94</v>
      </c>
      <c r="Y2536" t="s">
        <v>449</v>
      </c>
      <c r="Z2536" t="s">
        <v>1289</v>
      </c>
      <c r="AG2536" t="s">
        <v>1283</v>
      </c>
      <c r="AH2536" t="s">
        <v>1285</v>
      </c>
      <c r="AI2536" t="s">
        <v>452</v>
      </c>
      <c r="AJ2536">
        <v>841531551</v>
      </c>
      <c r="AN2536">
        <v>260001</v>
      </c>
      <c r="BF2536">
        <f t="shared" si="180"/>
        <v>0</v>
      </c>
      <c r="BG2536" s="22">
        <f t="shared" si="181"/>
        <v>-47</v>
      </c>
      <c r="BH2536" s="61" t="s">
        <v>71</v>
      </c>
      <c r="BI2536" t="e">
        <f>+VLOOKUP(AG2536,Sheet4!A:A,1,FALSE())</f>
        <v>#N/A</v>
      </c>
      <c r="BN2536" s="62">
        <v>21</v>
      </c>
      <c r="BO2536" t="s">
        <v>1286</v>
      </c>
    </row>
    <row r="2537" spans="1:68" ht="12.75" hidden="1" customHeight="1" x14ac:dyDescent="0.3">
      <c r="A2537" s="60">
        <v>46114</v>
      </c>
      <c r="B2537" t="s">
        <v>74</v>
      </c>
      <c r="F2537" s="63">
        <v>33</v>
      </c>
      <c r="G2537">
        <v>16.5</v>
      </c>
      <c r="H2537">
        <v>60</v>
      </c>
      <c r="I2537">
        <v>60</v>
      </c>
      <c r="J2537" s="22">
        <v>27</v>
      </c>
      <c r="R2537" t="s">
        <v>75</v>
      </c>
      <c r="V2537">
        <v>2601256</v>
      </c>
      <c r="W2537" t="s">
        <v>1283</v>
      </c>
      <c r="X2537" t="s">
        <v>94</v>
      </c>
      <c r="Y2537" t="s">
        <v>449</v>
      </c>
      <c r="Z2537" t="s">
        <v>1290</v>
      </c>
      <c r="AG2537" t="s">
        <v>1283</v>
      </c>
      <c r="AH2537" t="s">
        <v>1285</v>
      </c>
      <c r="AI2537" t="s">
        <v>452</v>
      </c>
      <c r="AJ2537">
        <v>841531551</v>
      </c>
      <c r="AN2537">
        <v>260001</v>
      </c>
      <c r="BF2537">
        <f t="shared" si="180"/>
        <v>0</v>
      </c>
      <c r="BG2537" s="22">
        <f t="shared" si="181"/>
        <v>-60</v>
      </c>
      <c r="BH2537" s="61" t="s">
        <v>71</v>
      </c>
      <c r="BI2537" t="e">
        <f>+VLOOKUP(AG2537,Sheet4!A:A,1,FALSE())</f>
        <v>#N/A</v>
      </c>
      <c r="BN2537" s="62">
        <v>27</v>
      </c>
      <c r="BO2537" t="s">
        <v>1286</v>
      </c>
    </row>
    <row r="2538" spans="1:68" ht="12.75" hidden="1" customHeight="1" x14ac:dyDescent="0.3">
      <c r="A2538" s="60">
        <v>46114</v>
      </c>
      <c r="B2538" t="s">
        <v>74</v>
      </c>
      <c r="F2538" s="63">
        <v>8</v>
      </c>
      <c r="G2538">
        <v>4</v>
      </c>
      <c r="H2538">
        <v>14</v>
      </c>
      <c r="I2538">
        <v>14</v>
      </c>
      <c r="J2538" s="22">
        <v>6</v>
      </c>
      <c r="R2538" t="s">
        <v>75</v>
      </c>
      <c r="V2538">
        <v>2601256</v>
      </c>
      <c r="W2538" t="s">
        <v>1283</v>
      </c>
      <c r="X2538" t="s">
        <v>94</v>
      </c>
      <c r="Y2538" t="s">
        <v>449</v>
      </c>
      <c r="Z2538" t="s">
        <v>1291</v>
      </c>
      <c r="AG2538" t="s">
        <v>1283</v>
      </c>
      <c r="AH2538" t="s">
        <v>1285</v>
      </c>
      <c r="AI2538" t="s">
        <v>452</v>
      </c>
      <c r="AJ2538">
        <v>841531551</v>
      </c>
      <c r="AN2538">
        <v>260001</v>
      </c>
      <c r="BF2538">
        <f t="shared" si="180"/>
        <v>0</v>
      </c>
      <c r="BG2538" s="22">
        <f t="shared" si="181"/>
        <v>-14</v>
      </c>
      <c r="BH2538" s="61" t="s">
        <v>71</v>
      </c>
      <c r="BI2538" t="e">
        <f>+VLOOKUP(AG2538,Sheet4!A:A,1,FALSE())</f>
        <v>#N/A</v>
      </c>
      <c r="BN2538" s="62">
        <v>6</v>
      </c>
      <c r="BO2538" t="s">
        <v>1286</v>
      </c>
    </row>
    <row r="2539" spans="1:68" ht="12.75" hidden="1" customHeight="1" x14ac:dyDescent="0.3">
      <c r="A2539" s="60">
        <v>46114</v>
      </c>
      <c r="B2539" t="s">
        <v>76</v>
      </c>
      <c r="F2539">
        <v>3400</v>
      </c>
      <c r="G2539">
        <v>3400</v>
      </c>
      <c r="H2539">
        <v>6160</v>
      </c>
      <c r="I2539">
        <v>6160</v>
      </c>
      <c r="J2539" s="22">
        <v>2760</v>
      </c>
      <c r="R2539" t="s">
        <v>77</v>
      </c>
      <c r="V2539">
        <v>2601256</v>
      </c>
      <c r="W2539" t="s">
        <v>1283</v>
      </c>
      <c r="X2539" t="s">
        <v>94</v>
      </c>
      <c r="Y2539" t="s">
        <v>449</v>
      </c>
      <c r="Z2539" t="s">
        <v>1284</v>
      </c>
      <c r="AG2539" t="s">
        <v>1283</v>
      </c>
      <c r="AH2539" t="s">
        <v>1285</v>
      </c>
      <c r="AI2539" t="s">
        <v>452</v>
      </c>
      <c r="AJ2539">
        <v>841531551</v>
      </c>
      <c r="AN2539">
        <v>260001</v>
      </c>
      <c r="BF2539">
        <f t="shared" si="180"/>
        <v>0</v>
      </c>
      <c r="BG2539" s="22">
        <f t="shared" si="181"/>
        <v>-6160</v>
      </c>
      <c r="BH2539" s="61" t="s">
        <v>71</v>
      </c>
      <c r="BI2539" t="e">
        <f>+VLOOKUP(AG2539,Sheet4!A:A,1,FALSE())</f>
        <v>#N/A</v>
      </c>
      <c r="BN2539" s="62">
        <v>2760</v>
      </c>
      <c r="BO2539" t="s">
        <v>1286</v>
      </c>
    </row>
    <row r="2540" spans="1:68" ht="12.75" hidden="1" customHeight="1" x14ac:dyDescent="0.3">
      <c r="A2540" s="60">
        <v>46114</v>
      </c>
      <c r="B2540" t="s">
        <v>76</v>
      </c>
      <c r="F2540">
        <v>320</v>
      </c>
      <c r="G2540">
        <v>320</v>
      </c>
      <c r="H2540">
        <v>580</v>
      </c>
      <c r="I2540">
        <v>580</v>
      </c>
      <c r="J2540" s="22">
        <v>260</v>
      </c>
      <c r="R2540" t="s">
        <v>77</v>
      </c>
      <c r="V2540">
        <v>2601256</v>
      </c>
      <c r="W2540" t="s">
        <v>1283</v>
      </c>
      <c r="X2540" t="s">
        <v>94</v>
      </c>
      <c r="Y2540" t="s">
        <v>449</v>
      </c>
      <c r="Z2540" t="s">
        <v>1287</v>
      </c>
      <c r="AG2540" t="s">
        <v>1283</v>
      </c>
      <c r="AH2540" t="s">
        <v>1285</v>
      </c>
      <c r="AI2540" t="s">
        <v>452</v>
      </c>
      <c r="AJ2540">
        <v>841531551</v>
      </c>
      <c r="AN2540">
        <v>260001</v>
      </c>
      <c r="BF2540">
        <f t="shared" si="180"/>
        <v>0</v>
      </c>
      <c r="BG2540" s="22">
        <f t="shared" si="181"/>
        <v>-580</v>
      </c>
      <c r="BH2540" s="61" t="s">
        <v>71</v>
      </c>
      <c r="BI2540" t="e">
        <f>+VLOOKUP(AG2540,Sheet4!A:A,1,FALSE())</f>
        <v>#N/A</v>
      </c>
      <c r="BN2540" s="62">
        <v>260</v>
      </c>
      <c r="BO2540" t="s">
        <v>1286</v>
      </c>
    </row>
    <row r="2541" spans="1:68" ht="12.75" hidden="1" customHeight="1" x14ac:dyDescent="0.3">
      <c r="A2541" s="60">
        <v>46114</v>
      </c>
      <c r="B2541" t="s">
        <v>76</v>
      </c>
      <c r="F2541">
        <v>720</v>
      </c>
      <c r="G2541">
        <v>720</v>
      </c>
      <c r="H2541">
        <v>1300</v>
      </c>
      <c r="I2541">
        <v>1300</v>
      </c>
      <c r="J2541" s="22">
        <v>580</v>
      </c>
      <c r="R2541" t="s">
        <v>77</v>
      </c>
      <c r="V2541">
        <v>2601256</v>
      </c>
      <c r="W2541" t="s">
        <v>1283</v>
      </c>
      <c r="X2541" t="s">
        <v>94</v>
      </c>
      <c r="Y2541" t="s">
        <v>449</v>
      </c>
      <c r="Z2541" t="s">
        <v>1288</v>
      </c>
      <c r="AG2541" t="s">
        <v>1283</v>
      </c>
      <c r="AH2541" t="s">
        <v>1285</v>
      </c>
      <c r="AI2541" t="s">
        <v>452</v>
      </c>
      <c r="AJ2541">
        <v>841531551</v>
      </c>
      <c r="AN2541">
        <v>260001</v>
      </c>
      <c r="BF2541">
        <f t="shared" si="180"/>
        <v>0</v>
      </c>
      <c r="BG2541" s="22">
        <f t="shared" si="181"/>
        <v>-1300</v>
      </c>
      <c r="BH2541" s="61" t="s">
        <v>71</v>
      </c>
      <c r="BI2541" t="e">
        <f>+VLOOKUP(AG2541,Sheet4!A:A,1,FALSE())</f>
        <v>#N/A</v>
      </c>
      <c r="BN2541" s="62">
        <v>580</v>
      </c>
      <c r="BO2541" t="s">
        <v>1286</v>
      </c>
    </row>
    <row r="2542" spans="1:68" ht="12.75" hidden="1" customHeight="1" x14ac:dyDescent="0.3">
      <c r="A2542" s="60">
        <v>46114</v>
      </c>
      <c r="B2542" t="s">
        <v>76</v>
      </c>
      <c r="F2542">
        <v>520</v>
      </c>
      <c r="G2542">
        <v>520</v>
      </c>
      <c r="H2542">
        <v>940</v>
      </c>
      <c r="I2542">
        <v>940</v>
      </c>
      <c r="J2542" s="22">
        <v>420</v>
      </c>
      <c r="R2542" t="s">
        <v>77</v>
      </c>
      <c r="V2542">
        <v>2601256</v>
      </c>
      <c r="W2542" t="s">
        <v>1283</v>
      </c>
      <c r="X2542" t="s">
        <v>94</v>
      </c>
      <c r="Y2542" t="s">
        <v>449</v>
      </c>
      <c r="Z2542" t="s">
        <v>1289</v>
      </c>
      <c r="AG2542" t="s">
        <v>1283</v>
      </c>
      <c r="AH2542" t="s">
        <v>1285</v>
      </c>
      <c r="AI2542" t="s">
        <v>452</v>
      </c>
      <c r="AJ2542">
        <v>841531551</v>
      </c>
      <c r="AN2542">
        <v>260001</v>
      </c>
      <c r="BF2542">
        <f t="shared" si="180"/>
        <v>0</v>
      </c>
      <c r="BG2542" s="22">
        <f t="shared" si="181"/>
        <v>-940</v>
      </c>
      <c r="BH2542" s="61" t="s">
        <v>71</v>
      </c>
      <c r="BI2542" t="e">
        <f>+VLOOKUP(AG2542,Sheet4!A:A,1,FALSE())</f>
        <v>#N/A</v>
      </c>
      <c r="BN2542" s="62">
        <v>420</v>
      </c>
      <c r="BO2542" t="s">
        <v>1286</v>
      </c>
    </row>
    <row r="2543" spans="1:68" ht="12.75" hidden="1" customHeight="1" x14ac:dyDescent="0.3">
      <c r="A2543" s="60">
        <v>46114</v>
      </c>
      <c r="B2543" t="s">
        <v>76</v>
      </c>
      <c r="F2543">
        <v>660</v>
      </c>
      <c r="G2543">
        <v>660</v>
      </c>
      <c r="H2543">
        <v>1200</v>
      </c>
      <c r="I2543">
        <v>1200</v>
      </c>
      <c r="J2543" s="22">
        <v>540</v>
      </c>
      <c r="R2543" t="s">
        <v>77</v>
      </c>
      <c r="V2543">
        <v>2601256</v>
      </c>
      <c r="W2543" t="s">
        <v>1283</v>
      </c>
      <c r="X2543" t="s">
        <v>94</v>
      </c>
      <c r="Y2543" t="s">
        <v>449</v>
      </c>
      <c r="Z2543" t="s">
        <v>1290</v>
      </c>
      <c r="AG2543" t="s">
        <v>1283</v>
      </c>
      <c r="AH2543" t="s">
        <v>1285</v>
      </c>
      <c r="AI2543" t="s">
        <v>452</v>
      </c>
      <c r="AJ2543">
        <v>841531551</v>
      </c>
      <c r="AN2543">
        <v>260001</v>
      </c>
      <c r="BF2543">
        <f t="shared" si="180"/>
        <v>0</v>
      </c>
      <c r="BG2543" s="22">
        <f t="shared" si="181"/>
        <v>-1200</v>
      </c>
      <c r="BH2543" s="61" t="s">
        <v>71</v>
      </c>
      <c r="BI2543" t="e">
        <f>+VLOOKUP(AG2543,Sheet4!A:A,1,FALSE())</f>
        <v>#N/A</v>
      </c>
      <c r="BN2543" s="62">
        <v>540</v>
      </c>
      <c r="BO2543" t="s">
        <v>1286</v>
      </c>
    </row>
    <row r="2544" spans="1:68" ht="12.75" hidden="1" customHeight="1" x14ac:dyDescent="0.3">
      <c r="A2544" s="60">
        <v>46114</v>
      </c>
      <c r="B2544" t="s">
        <v>76</v>
      </c>
      <c r="F2544">
        <v>160</v>
      </c>
      <c r="G2544">
        <v>160</v>
      </c>
      <c r="H2544">
        <v>280</v>
      </c>
      <c r="I2544">
        <v>280</v>
      </c>
      <c r="J2544" s="22">
        <v>120</v>
      </c>
      <c r="R2544" t="s">
        <v>77</v>
      </c>
      <c r="V2544">
        <v>2601256</v>
      </c>
      <c r="W2544" t="s">
        <v>1283</v>
      </c>
      <c r="X2544" t="s">
        <v>94</v>
      </c>
      <c r="Y2544" t="s">
        <v>449</v>
      </c>
      <c r="Z2544" t="s">
        <v>1291</v>
      </c>
      <c r="AG2544" t="s">
        <v>1283</v>
      </c>
      <c r="AH2544" t="s">
        <v>1285</v>
      </c>
      <c r="AI2544" t="s">
        <v>452</v>
      </c>
      <c r="AJ2544">
        <v>841531551</v>
      </c>
      <c r="AN2544">
        <v>260001</v>
      </c>
      <c r="BF2544">
        <f t="shared" si="180"/>
        <v>0</v>
      </c>
      <c r="BG2544" s="22">
        <f t="shared" si="181"/>
        <v>-280</v>
      </c>
      <c r="BH2544" s="61" t="s">
        <v>71</v>
      </c>
      <c r="BI2544" t="e">
        <f>+VLOOKUP(AG2544,Sheet4!A:A,1,FALSE())</f>
        <v>#N/A</v>
      </c>
      <c r="BN2544" s="62">
        <v>120</v>
      </c>
      <c r="BO2544" t="s">
        <v>1286</v>
      </c>
    </row>
    <row r="2545" spans="1:68" ht="12.75" hidden="1" customHeight="1" x14ac:dyDescent="0.3">
      <c r="A2545" s="60">
        <v>46114</v>
      </c>
      <c r="B2545" t="s">
        <v>78</v>
      </c>
      <c r="F2545" s="63">
        <v>170</v>
      </c>
      <c r="G2545">
        <v>85</v>
      </c>
      <c r="H2545">
        <v>308</v>
      </c>
      <c r="I2545">
        <v>308</v>
      </c>
      <c r="J2545" s="22">
        <v>138</v>
      </c>
      <c r="R2545" t="s">
        <v>79</v>
      </c>
      <c r="V2545">
        <v>2601256</v>
      </c>
      <c r="W2545" t="s">
        <v>1283</v>
      </c>
      <c r="X2545" t="s">
        <v>94</v>
      </c>
      <c r="Y2545" t="s">
        <v>449</v>
      </c>
      <c r="Z2545" t="s">
        <v>1284</v>
      </c>
      <c r="AG2545" t="s">
        <v>1283</v>
      </c>
      <c r="AH2545" t="s">
        <v>1285</v>
      </c>
      <c r="AI2545" t="s">
        <v>452</v>
      </c>
      <c r="AJ2545">
        <v>841531551</v>
      </c>
      <c r="AN2545">
        <v>260001</v>
      </c>
      <c r="BF2545">
        <f t="shared" si="180"/>
        <v>0</v>
      </c>
      <c r="BG2545" s="22">
        <f t="shared" si="181"/>
        <v>-308</v>
      </c>
      <c r="BH2545" s="61" t="s">
        <v>71</v>
      </c>
      <c r="BI2545" t="e">
        <f>+VLOOKUP(AG2545,Sheet4!A:A,1,FALSE())</f>
        <v>#N/A</v>
      </c>
      <c r="BN2545" s="62">
        <v>138</v>
      </c>
      <c r="BO2545" t="s">
        <v>1286</v>
      </c>
    </row>
    <row r="2546" spans="1:68" ht="12.75" hidden="1" customHeight="1" x14ac:dyDescent="0.3">
      <c r="A2546" s="60">
        <v>46114</v>
      </c>
      <c r="B2546" t="s">
        <v>78</v>
      </c>
      <c r="F2546" s="63">
        <v>16</v>
      </c>
      <c r="G2546">
        <v>8</v>
      </c>
      <c r="H2546">
        <v>29</v>
      </c>
      <c r="I2546">
        <v>29</v>
      </c>
      <c r="J2546" s="22">
        <v>13</v>
      </c>
      <c r="R2546" t="s">
        <v>79</v>
      </c>
      <c r="V2546">
        <v>2601256</v>
      </c>
      <c r="W2546" t="s">
        <v>1283</v>
      </c>
      <c r="X2546" t="s">
        <v>94</v>
      </c>
      <c r="Y2546" t="s">
        <v>449</v>
      </c>
      <c r="Z2546" t="s">
        <v>1287</v>
      </c>
      <c r="AG2546" t="s">
        <v>1283</v>
      </c>
      <c r="AH2546" t="s">
        <v>1285</v>
      </c>
      <c r="AI2546" t="s">
        <v>452</v>
      </c>
      <c r="AJ2546">
        <v>841531551</v>
      </c>
      <c r="AN2546">
        <v>260001</v>
      </c>
      <c r="BF2546">
        <f t="shared" si="180"/>
        <v>0</v>
      </c>
      <c r="BG2546" s="22">
        <f t="shared" si="181"/>
        <v>-29</v>
      </c>
      <c r="BH2546" s="61" t="s">
        <v>71</v>
      </c>
      <c r="BI2546" t="e">
        <f>+VLOOKUP(AG2546,Sheet4!A:A,1,FALSE())</f>
        <v>#N/A</v>
      </c>
      <c r="BN2546" s="62">
        <v>13</v>
      </c>
      <c r="BO2546" t="s">
        <v>1286</v>
      </c>
    </row>
    <row r="2547" spans="1:68" ht="12.75" hidden="1" customHeight="1" x14ac:dyDescent="0.3">
      <c r="A2547" s="60">
        <v>46114</v>
      </c>
      <c r="B2547" t="s">
        <v>78</v>
      </c>
      <c r="F2547" s="63">
        <v>36</v>
      </c>
      <c r="G2547">
        <v>18</v>
      </c>
      <c r="H2547">
        <v>65</v>
      </c>
      <c r="I2547">
        <v>65</v>
      </c>
      <c r="J2547" s="22">
        <v>29</v>
      </c>
      <c r="R2547" t="s">
        <v>79</v>
      </c>
      <c r="V2547">
        <v>2601256</v>
      </c>
      <c r="W2547" t="s">
        <v>1283</v>
      </c>
      <c r="X2547" t="s">
        <v>94</v>
      </c>
      <c r="Y2547" t="s">
        <v>449</v>
      </c>
      <c r="Z2547" t="s">
        <v>1288</v>
      </c>
      <c r="AG2547" t="s">
        <v>1283</v>
      </c>
      <c r="AH2547" t="s">
        <v>1285</v>
      </c>
      <c r="AI2547" t="s">
        <v>452</v>
      </c>
      <c r="AJ2547">
        <v>841531551</v>
      </c>
      <c r="AN2547">
        <v>260001</v>
      </c>
      <c r="BF2547">
        <f t="shared" si="180"/>
        <v>0</v>
      </c>
      <c r="BG2547" s="22">
        <f t="shared" si="181"/>
        <v>-65</v>
      </c>
      <c r="BH2547" s="61" t="s">
        <v>71</v>
      </c>
      <c r="BI2547" t="e">
        <f>+VLOOKUP(AG2547,Sheet4!A:A,1,FALSE())</f>
        <v>#N/A</v>
      </c>
      <c r="BN2547" s="62">
        <v>29</v>
      </c>
      <c r="BO2547" t="s">
        <v>1286</v>
      </c>
    </row>
    <row r="2548" spans="1:68" ht="12.75" hidden="1" customHeight="1" x14ac:dyDescent="0.3">
      <c r="A2548" s="60">
        <v>46114</v>
      </c>
      <c r="B2548" t="s">
        <v>78</v>
      </c>
      <c r="F2548" s="63">
        <v>26</v>
      </c>
      <c r="G2548">
        <v>13</v>
      </c>
      <c r="H2548">
        <v>47</v>
      </c>
      <c r="I2548">
        <v>47</v>
      </c>
      <c r="J2548" s="22">
        <v>21</v>
      </c>
      <c r="R2548" t="s">
        <v>79</v>
      </c>
      <c r="V2548">
        <v>2601256</v>
      </c>
      <c r="W2548" t="s">
        <v>1283</v>
      </c>
      <c r="X2548" t="s">
        <v>94</v>
      </c>
      <c r="Y2548" t="s">
        <v>449</v>
      </c>
      <c r="Z2548" t="s">
        <v>1289</v>
      </c>
      <c r="AG2548" t="s">
        <v>1283</v>
      </c>
      <c r="AH2548" t="s">
        <v>1285</v>
      </c>
      <c r="AI2548" t="s">
        <v>452</v>
      </c>
      <c r="AJ2548">
        <v>841531551</v>
      </c>
      <c r="AN2548">
        <v>260001</v>
      </c>
      <c r="BF2548">
        <f t="shared" si="180"/>
        <v>0</v>
      </c>
      <c r="BG2548" s="22">
        <f t="shared" si="181"/>
        <v>-47</v>
      </c>
      <c r="BH2548" s="61" t="s">
        <v>71</v>
      </c>
      <c r="BI2548" t="e">
        <f>+VLOOKUP(AG2548,Sheet4!A:A,1,FALSE())</f>
        <v>#N/A</v>
      </c>
      <c r="BN2548" s="62">
        <v>21</v>
      </c>
      <c r="BO2548" t="s">
        <v>1286</v>
      </c>
    </row>
    <row r="2549" spans="1:68" ht="12.75" hidden="1" customHeight="1" x14ac:dyDescent="0.3">
      <c r="A2549" s="60">
        <v>46114</v>
      </c>
      <c r="B2549" t="s">
        <v>78</v>
      </c>
      <c r="F2549" s="63">
        <v>33</v>
      </c>
      <c r="G2549">
        <v>16.5</v>
      </c>
      <c r="H2549">
        <v>60</v>
      </c>
      <c r="I2549">
        <v>60</v>
      </c>
      <c r="J2549" s="22">
        <v>27</v>
      </c>
      <c r="R2549" t="s">
        <v>79</v>
      </c>
      <c r="V2549">
        <v>2601256</v>
      </c>
      <c r="W2549" t="s">
        <v>1283</v>
      </c>
      <c r="X2549" t="s">
        <v>94</v>
      </c>
      <c r="Y2549" t="s">
        <v>449</v>
      </c>
      <c r="Z2549" t="s">
        <v>1290</v>
      </c>
      <c r="AG2549" t="s">
        <v>1283</v>
      </c>
      <c r="AH2549" t="s">
        <v>1285</v>
      </c>
      <c r="AI2549" t="s">
        <v>452</v>
      </c>
      <c r="AJ2549">
        <v>841531551</v>
      </c>
      <c r="AN2549">
        <v>260001</v>
      </c>
      <c r="BF2549">
        <f t="shared" si="180"/>
        <v>0</v>
      </c>
      <c r="BG2549" s="22">
        <f t="shared" si="181"/>
        <v>-60</v>
      </c>
      <c r="BH2549" s="61" t="s">
        <v>71</v>
      </c>
      <c r="BI2549" t="e">
        <f>+VLOOKUP(AG2549,Sheet4!A:A,1,FALSE())</f>
        <v>#N/A</v>
      </c>
      <c r="BN2549" s="62">
        <v>27</v>
      </c>
      <c r="BO2549" t="s">
        <v>1286</v>
      </c>
    </row>
    <row r="2550" spans="1:68" ht="12.75" hidden="1" customHeight="1" x14ac:dyDescent="0.3">
      <c r="A2550" s="60">
        <v>46114</v>
      </c>
      <c r="B2550" t="s">
        <v>78</v>
      </c>
      <c r="F2550" s="63">
        <v>8</v>
      </c>
      <c r="G2550">
        <v>4</v>
      </c>
      <c r="H2550">
        <v>14</v>
      </c>
      <c r="I2550">
        <v>14</v>
      </c>
      <c r="J2550" s="22">
        <v>6</v>
      </c>
      <c r="R2550" t="s">
        <v>79</v>
      </c>
      <c r="V2550">
        <v>2601256</v>
      </c>
      <c r="W2550" t="s">
        <v>1283</v>
      </c>
      <c r="X2550" t="s">
        <v>94</v>
      </c>
      <c r="Y2550" t="s">
        <v>449</v>
      </c>
      <c r="Z2550" t="s">
        <v>1291</v>
      </c>
      <c r="AG2550" t="s">
        <v>1283</v>
      </c>
      <c r="AH2550" t="s">
        <v>1285</v>
      </c>
      <c r="AI2550" t="s">
        <v>452</v>
      </c>
      <c r="AJ2550">
        <v>841531551</v>
      </c>
      <c r="AN2550">
        <v>260001</v>
      </c>
      <c r="BF2550">
        <f t="shared" si="180"/>
        <v>0</v>
      </c>
      <c r="BG2550" s="22">
        <f t="shared" si="181"/>
        <v>-14</v>
      </c>
      <c r="BH2550" s="61" t="s">
        <v>71</v>
      </c>
      <c r="BI2550" t="e">
        <f>+VLOOKUP(AG2550,Sheet4!A:A,1,FALSE())</f>
        <v>#N/A</v>
      </c>
      <c r="BN2550" s="62">
        <v>6</v>
      </c>
      <c r="BO2550" t="s">
        <v>1286</v>
      </c>
    </row>
    <row r="2551" spans="1:68" ht="12.75" hidden="1" customHeight="1" x14ac:dyDescent="0.3">
      <c r="A2551" s="60">
        <v>46114</v>
      </c>
      <c r="B2551" t="s">
        <v>80</v>
      </c>
      <c r="F2551">
        <v>2125</v>
      </c>
      <c r="G2551">
        <v>2125</v>
      </c>
      <c r="H2551">
        <v>3850</v>
      </c>
      <c r="I2551">
        <v>3850</v>
      </c>
      <c r="J2551" s="22">
        <v>1725</v>
      </c>
      <c r="R2551" t="s">
        <v>81</v>
      </c>
      <c r="V2551">
        <v>2601256</v>
      </c>
      <c r="W2551" t="s">
        <v>1283</v>
      </c>
      <c r="X2551" t="s">
        <v>94</v>
      </c>
      <c r="Y2551" t="s">
        <v>449</v>
      </c>
      <c r="Z2551" t="s">
        <v>1284</v>
      </c>
      <c r="AG2551" t="s">
        <v>1283</v>
      </c>
      <c r="AH2551" t="s">
        <v>1285</v>
      </c>
      <c r="AI2551" t="s">
        <v>452</v>
      </c>
      <c r="AJ2551">
        <v>841531551</v>
      </c>
      <c r="AN2551">
        <v>260001</v>
      </c>
      <c r="BC2551" s="64">
        <v>2125</v>
      </c>
      <c r="BF2551">
        <f t="shared" si="180"/>
        <v>2125</v>
      </c>
      <c r="BG2551" s="22">
        <f t="shared" si="181"/>
        <v>-1725</v>
      </c>
      <c r="BH2551" s="67" t="s">
        <v>99</v>
      </c>
      <c r="BI2551" t="e">
        <f>+VLOOKUP(AG2551,Sheet4!A:A,1,FALSE())</f>
        <v>#N/A</v>
      </c>
      <c r="BN2551" s="62">
        <v>1725</v>
      </c>
      <c r="BO2551" t="s">
        <v>1286</v>
      </c>
    </row>
    <row r="2552" spans="1:68" ht="12.75" hidden="1" customHeight="1" x14ac:dyDescent="0.3">
      <c r="A2552" s="60">
        <v>46114</v>
      </c>
      <c r="B2552" t="s">
        <v>80</v>
      </c>
      <c r="F2552">
        <v>200</v>
      </c>
      <c r="G2552">
        <v>200</v>
      </c>
      <c r="H2552">
        <v>362.5</v>
      </c>
      <c r="I2552">
        <v>362.5</v>
      </c>
      <c r="J2552" s="22">
        <v>162.5</v>
      </c>
      <c r="R2552" t="s">
        <v>81</v>
      </c>
      <c r="V2552">
        <v>2601256</v>
      </c>
      <c r="W2552" t="s">
        <v>1283</v>
      </c>
      <c r="X2552" t="s">
        <v>94</v>
      </c>
      <c r="Y2552" t="s">
        <v>449</v>
      </c>
      <c r="Z2552" t="s">
        <v>1287</v>
      </c>
      <c r="AG2552" t="s">
        <v>1283</v>
      </c>
      <c r="AH2552" t="s">
        <v>1285</v>
      </c>
      <c r="AI2552" t="s">
        <v>452</v>
      </c>
      <c r="AJ2552">
        <v>841531551</v>
      </c>
      <c r="AN2552">
        <v>260001</v>
      </c>
      <c r="BC2552" s="64">
        <v>200</v>
      </c>
      <c r="BF2552">
        <f t="shared" si="180"/>
        <v>200</v>
      </c>
      <c r="BG2552" s="22">
        <f t="shared" si="181"/>
        <v>-162.5</v>
      </c>
      <c r="BH2552" s="67" t="s">
        <v>99</v>
      </c>
      <c r="BI2552" t="e">
        <f>+VLOOKUP(AG2552,Sheet4!A:A,1,FALSE())</f>
        <v>#N/A</v>
      </c>
      <c r="BN2552" s="62">
        <v>162.5</v>
      </c>
      <c r="BO2552" t="s">
        <v>1286</v>
      </c>
    </row>
    <row r="2553" spans="1:68" ht="12.75" hidden="1" customHeight="1" x14ac:dyDescent="0.3">
      <c r="A2553" s="60">
        <v>46114</v>
      </c>
      <c r="B2553" t="s">
        <v>80</v>
      </c>
      <c r="F2553">
        <v>450</v>
      </c>
      <c r="G2553">
        <v>450</v>
      </c>
      <c r="H2553">
        <v>812.5</v>
      </c>
      <c r="I2553">
        <v>812.5</v>
      </c>
      <c r="J2553" s="22">
        <v>362.5</v>
      </c>
      <c r="R2553" t="s">
        <v>81</v>
      </c>
      <c r="V2553">
        <v>2601256</v>
      </c>
      <c r="W2553" t="s">
        <v>1283</v>
      </c>
      <c r="X2553" t="s">
        <v>94</v>
      </c>
      <c r="Y2553" t="s">
        <v>449</v>
      </c>
      <c r="Z2553" t="s">
        <v>1288</v>
      </c>
      <c r="AG2553" t="s">
        <v>1283</v>
      </c>
      <c r="AH2553" t="s">
        <v>1285</v>
      </c>
      <c r="AI2553" t="s">
        <v>452</v>
      </c>
      <c r="AJ2553">
        <v>841531551</v>
      </c>
      <c r="AN2553">
        <v>260001</v>
      </c>
      <c r="BC2553" s="64">
        <v>450</v>
      </c>
      <c r="BF2553">
        <f t="shared" si="180"/>
        <v>450</v>
      </c>
      <c r="BG2553" s="22">
        <f t="shared" si="181"/>
        <v>-362.5</v>
      </c>
      <c r="BH2553" s="67" t="s">
        <v>99</v>
      </c>
      <c r="BI2553" t="e">
        <f>+VLOOKUP(AG2553,Sheet4!A:A,1,FALSE())</f>
        <v>#N/A</v>
      </c>
      <c r="BN2553" s="62">
        <v>362.5</v>
      </c>
      <c r="BO2553" t="s">
        <v>1286</v>
      </c>
    </row>
    <row r="2554" spans="1:68" ht="12.75" hidden="1" customHeight="1" x14ac:dyDescent="0.3">
      <c r="A2554" s="60">
        <v>46114</v>
      </c>
      <c r="B2554" t="s">
        <v>80</v>
      </c>
      <c r="F2554">
        <v>325</v>
      </c>
      <c r="G2554">
        <v>325</v>
      </c>
      <c r="H2554">
        <v>587.5</v>
      </c>
      <c r="I2554">
        <v>587.5</v>
      </c>
      <c r="J2554" s="22">
        <v>262.5</v>
      </c>
      <c r="R2554" t="s">
        <v>81</v>
      </c>
      <c r="V2554">
        <v>2601256</v>
      </c>
      <c r="W2554" t="s">
        <v>1283</v>
      </c>
      <c r="X2554" t="s">
        <v>94</v>
      </c>
      <c r="Y2554" t="s">
        <v>449</v>
      </c>
      <c r="Z2554" t="s">
        <v>1289</v>
      </c>
      <c r="AG2554" t="s">
        <v>1283</v>
      </c>
      <c r="AH2554" t="s">
        <v>1285</v>
      </c>
      <c r="AI2554" t="s">
        <v>452</v>
      </c>
      <c r="AJ2554">
        <v>841531551</v>
      </c>
      <c r="AN2554">
        <v>260001</v>
      </c>
      <c r="BC2554" s="64">
        <v>325</v>
      </c>
      <c r="BF2554">
        <f t="shared" si="180"/>
        <v>325</v>
      </c>
      <c r="BG2554" s="22">
        <f t="shared" si="181"/>
        <v>-262.5</v>
      </c>
      <c r="BH2554" s="67" t="s">
        <v>99</v>
      </c>
      <c r="BI2554" t="e">
        <f>+VLOOKUP(AG2554,Sheet4!A:A,1,FALSE())</f>
        <v>#N/A</v>
      </c>
      <c r="BN2554" s="62">
        <v>262.5</v>
      </c>
      <c r="BO2554" t="s">
        <v>1286</v>
      </c>
    </row>
    <row r="2555" spans="1:68" ht="12.75" hidden="1" customHeight="1" x14ac:dyDescent="0.3">
      <c r="A2555" s="60">
        <v>46114</v>
      </c>
      <c r="B2555" t="s">
        <v>80</v>
      </c>
      <c r="F2555">
        <v>412.5</v>
      </c>
      <c r="G2555">
        <v>412.5</v>
      </c>
      <c r="H2555">
        <v>750</v>
      </c>
      <c r="I2555">
        <v>750</v>
      </c>
      <c r="J2555" s="22">
        <v>337.5</v>
      </c>
      <c r="R2555" t="s">
        <v>81</v>
      </c>
      <c r="V2555">
        <v>2601256</v>
      </c>
      <c r="W2555" t="s">
        <v>1283</v>
      </c>
      <c r="X2555" t="s">
        <v>94</v>
      </c>
      <c r="Y2555" t="s">
        <v>449</v>
      </c>
      <c r="Z2555" t="s">
        <v>1290</v>
      </c>
      <c r="AG2555" t="s">
        <v>1283</v>
      </c>
      <c r="AH2555" t="s">
        <v>1285</v>
      </c>
      <c r="AI2555" t="s">
        <v>452</v>
      </c>
      <c r="AJ2555">
        <v>841531551</v>
      </c>
      <c r="AN2555">
        <v>260001</v>
      </c>
      <c r="BC2555" s="64">
        <v>412</v>
      </c>
      <c r="BF2555">
        <f t="shared" si="180"/>
        <v>412</v>
      </c>
      <c r="BG2555" s="22">
        <f t="shared" si="181"/>
        <v>-338</v>
      </c>
      <c r="BH2555" s="67" t="s">
        <v>99</v>
      </c>
      <c r="BI2555" t="e">
        <f>+VLOOKUP(AG2555,Sheet4!A:A,1,FALSE())</f>
        <v>#N/A</v>
      </c>
      <c r="BN2555" s="62">
        <v>337.5</v>
      </c>
      <c r="BO2555" t="s">
        <v>1286</v>
      </c>
    </row>
    <row r="2556" spans="1:68" ht="12.75" hidden="1" customHeight="1" x14ac:dyDescent="0.3">
      <c r="A2556" s="60">
        <v>46114</v>
      </c>
      <c r="B2556" t="s">
        <v>80</v>
      </c>
      <c r="F2556">
        <v>100</v>
      </c>
      <c r="G2556">
        <v>100</v>
      </c>
      <c r="H2556">
        <v>175</v>
      </c>
      <c r="I2556">
        <v>175</v>
      </c>
      <c r="J2556" s="22">
        <v>75</v>
      </c>
      <c r="R2556" t="s">
        <v>81</v>
      </c>
      <c r="V2556">
        <v>2601256</v>
      </c>
      <c r="W2556" t="s">
        <v>1283</v>
      </c>
      <c r="X2556" t="s">
        <v>94</v>
      </c>
      <c r="Y2556" t="s">
        <v>449</v>
      </c>
      <c r="Z2556" t="s">
        <v>1291</v>
      </c>
      <c r="AG2556" t="s">
        <v>1283</v>
      </c>
      <c r="AH2556" t="s">
        <v>1285</v>
      </c>
      <c r="AI2556" t="s">
        <v>452</v>
      </c>
      <c r="AJ2556">
        <v>841531551</v>
      </c>
      <c r="AN2556">
        <v>260001</v>
      </c>
      <c r="BE2556" s="64">
        <v>100</v>
      </c>
      <c r="BF2556">
        <f t="shared" si="180"/>
        <v>0</v>
      </c>
      <c r="BG2556" s="22">
        <f t="shared" si="181"/>
        <v>-175</v>
      </c>
      <c r="BH2556" s="66" t="s">
        <v>71</v>
      </c>
      <c r="BI2556" t="e">
        <f>+VLOOKUP(AG2556,Sheet4!A:A,1,FALSE())</f>
        <v>#N/A</v>
      </c>
      <c r="BN2556" s="62">
        <v>75</v>
      </c>
      <c r="BO2556" t="s">
        <v>1286</v>
      </c>
    </row>
    <row r="2557" spans="1:68" ht="12.75" customHeight="1" x14ac:dyDescent="0.3">
      <c r="A2557" s="60">
        <v>46114</v>
      </c>
      <c r="B2557" t="s">
        <v>63</v>
      </c>
      <c r="F2557">
        <v>1830</v>
      </c>
      <c r="G2557">
        <v>1830</v>
      </c>
      <c r="H2557" s="22">
        <f>+G2557</f>
        <v>1830</v>
      </c>
      <c r="I2557" s="22">
        <f>+G2557</f>
        <v>1830</v>
      </c>
      <c r="J2557" s="22">
        <f t="shared" ref="J2557:J2588" si="182">I2557-G2557</f>
        <v>0</v>
      </c>
      <c r="K2557" s="22"/>
      <c r="L2557" s="22"/>
      <c r="R2557" t="s">
        <v>64</v>
      </c>
      <c r="V2557">
        <v>2601257</v>
      </c>
      <c r="W2557" t="s">
        <v>1292</v>
      </c>
      <c r="X2557" t="s">
        <v>110</v>
      </c>
      <c r="Y2557" t="s">
        <v>132</v>
      </c>
      <c r="Z2557" t="s">
        <v>1293</v>
      </c>
      <c r="AG2557" t="s">
        <v>1292</v>
      </c>
      <c r="AH2557" t="s">
        <v>1294</v>
      </c>
      <c r="AI2557" t="s">
        <v>135</v>
      </c>
      <c r="AJ2557">
        <v>840522555</v>
      </c>
      <c r="AN2557">
        <v>260001</v>
      </c>
      <c r="BB2557" s="22">
        <v>-1830</v>
      </c>
      <c r="BE2557" s="64">
        <v>1830</v>
      </c>
      <c r="BF2557">
        <f t="shared" si="180"/>
        <v>0</v>
      </c>
      <c r="BG2557" s="22">
        <f t="shared" si="181"/>
        <v>-1830</v>
      </c>
      <c r="BH2557" s="66" t="s">
        <v>71</v>
      </c>
      <c r="BI2557" t="str">
        <f>+VLOOKUP(AG2557,Sheet4!A:A,1,FALSE())</f>
        <v>Isaak Castrim Jossefa</v>
      </c>
      <c r="BK2557" s="62">
        <f>+G2557-BF2557</f>
        <v>1830</v>
      </c>
      <c r="BN2557" s="62">
        <f t="shared" ref="BN2557:BN2588" si="183">+I2557+-H2557</f>
        <v>0</v>
      </c>
      <c r="BO2557" t="s">
        <v>1295</v>
      </c>
      <c r="BP2557" t="s">
        <v>101</v>
      </c>
    </row>
    <row r="2558" spans="1:68" ht="12.75" hidden="1" customHeight="1" x14ac:dyDescent="0.3">
      <c r="A2558" s="60">
        <v>46114</v>
      </c>
      <c r="B2558" t="s">
        <v>74</v>
      </c>
      <c r="F2558" s="63">
        <v>122</v>
      </c>
      <c r="G2558">
        <v>61</v>
      </c>
      <c r="H2558" s="22">
        <f>+G2558</f>
        <v>61</v>
      </c>
      <c r="I2558" s="22">
        <f>+G2558</f>
        <v>61</v>
      </c>
      <c r="J2558" s="22">
        <f t="shared" si="182"/>
        <v>0</v>
      </c>
      <c r="K2558" s="22"/>
      <c r="L2558" s="22"/>
      <c r="R2558" t="s">
        <v>75</v>
      </c>
      <c r="V2558">
        <v>2601257</v>
      </c>
      <c r="W2558" t="s">
        <v>1292</v>
      </c>
      <c r="X2558" t="s">
        <v>110</v>
      </c>
      <c r="Y2558" t="s">
        <v>132</v>
      </c>
      <c r="Z2558" t="s">
        <v>1293</v>
      </c>
      <c r="AG2558" t="s">
        <v>1292</v>
      </c>
      <c r="AH2558" t="s">
        <v>1294</v>
      </c>
      <c r="AI2558" t="s">
        <v>135</v>
      </c>
      <c r="AJ2558">
        <v>840522555</v>
      </c>
      <c r="AN2558">
        <v>260001</v>
      </c>
      <c r="BB2558" s="22">
        <v>-122</v>
      </c>
      <c r="BF2558">
        <f t="shared" si="180"/>
        <v>0</v>
      </c>
      <c r="BG2558" s="22">
        <f t="shared" si="181"/>
        <v>-61</v>
      </c>
      <c r="BH2558" s="61" t="s">
        <v>71</v>
      </c>
      <c r="BI2558" t="str">
        <f>+VLOOKUP(AG2558,Sheet4!A:A,1,FALSE())</f>
        <v>Isaak Castrim Jossefa</v>
      </c>
      <c r="BK2558" s="62">
        <f>+G2558-BF2558</f>
        <v>61</v>
      </c>
      <c r="BN2558" s="62">
        <f t="shared" si="183"/>
        <v>0</v>
      </c>
      <c r="BO2558" t="s">
        <v>1295</v>
      </c>
    </row>
    <row r="2559" spans="1:68" ht="12.75" hidden="1" customHeight="1" x14ac:dyDescent="0.3">
      <c r="A2559" s="60">
        <v>46114</v>
      </c>
      <c r="B2559" t="s">
        <v>76</v>
      </c>
      <c r="F2559">
        <v>2440</v>
      </c>
      <c r="G2559">
        <v>2440</v>
      </c>
      <c r="H2559" s="22">
        <f>+G2559</f>
        <v>2440</v>
      </c>
      <c r="I2559" s="22">
        <f>+G2559</f>
        <v>2440</v>
      </c>
      <c r="J2559" s="22">
        <f t="shared" si="182"/>
        <v>0</v>
      </c>
      <c r="K2559" s="22"/>
      <c r="L2559" s="22"/>
      <c r="R2559" t="s">
        <v>77</v>
      </c>
      <c r="V2559">
        <v>2601257</v>
      </c>
      <c r="W2559" t="s">
        <v>1292</v>
      </c>
      <c r="X2559" t="s">
        <v>110</v>
      </c>
      <c r="Y2559" t="s">
        <v>132</v>
      </c>
      <c r="Z2559" t="s">
        <v>1293</v>
      </c>
      <c r="AG2559" t="s">
        <v>1292</v>
      </c>
      <c r="AH2559" t="s">
        <v>1294</v>
      </c>
      <c r="AI2559" t="s">
        <v>135</v>
      </c>
      <c r="AJ2559">
        <v>840522555</v>
      </c>
      <c r="AN2559">
        <v>260001</v>
      </c>
      <c r="BB2559" s="22">
        <v>-2440</v>
      </c>
      <c r="BF2559">
        <f t="shared" si="180"/>
        <v>0</v>
      </c>
      <c r="BG2559" s="22">
        <f t="shared" si="181"/>
        <v>-2440</v>
      </c>
      <c r="BH2559" s="61" t="s">
        <v>71</v>
      </c>
      <c r="BI2559" t="str">
        <f>+VLOOKUP(AG2559,Sheet4!A:A,1,FALSE())</f>
        <v>Isaak Castrim Jossefa</v>
      </c>
      <c r="BK2559" s="62">
        <f>+G2559-BF2559</f>
        <v>2440</v>
      </c>
      <c r="BN2559" s="62">
        <f t="shared" si="183"/>
        <v>0</v>
      </c>
      <c r="BO2559" t="s">
        <v>1295</v>
      </c>
    </row>
    <row r="2560" spans="1:68" ht="12.75" hidden="1" customHeight="1" x14ac:dyDescent="0.3">
      <c r="A2560" s="60">
        <v>46114</v>
      </c>
      <c r="B2560" t="s">
        <v>78</v>
      </c>
      <c r="F2560" s="63">
        <v>122</v>
      </c>
      <c r="G2560">
        <v>61</v>
      </c>
      <c r="H2560" s="22">
        <f>+G2560</f>
        <v>61</v>
      </c>
      <c r="I2560" s="22">
        <f>+G2560</f>
        <v>61</v>
      </c>
      <c r="J2560" s="22">
        <f t="shared" si="182"/>
        <v>0</v>
      </c>
      <c r="K2560" s="22"/>
      <c r="L2560" s="22"/>
      <c r="R2560" t="s">
        <v>79</v>
      </c>
      <c r="V2560">
        <v>2601257</v>
      </c>
      <c r="W2560" t="s">
        <v>1292</v>
      </c>
      <c r="X2560" t="s">
        <v>110</v>
      </c>
      <c r="Y2560" t="s">
        <v>132</v>
      </c>
      <c r="Z2560" t="s">
        <v>1293</v>
      </c>
      <c r="AG2560" t="s">
        <v>1292</v>
      </c>
      <c r="AH2560" t="s">
        <v>1294</v>
      </c>
      <c r="AI2560" t="s">
        <v>135</v>
      </c>
      <c r="AJ2560">
        <v>840522555</v>
      </c>
      <c r="AN2560">
        <v>260001</v>
      </c>
      <c r="BB2560" s="22">
        <v>-122</v>
      </c>
      <c r="BF2560">
        <f t="shared" si="180"/>
        <v>0</v>
      </c>
      <c r="BG2560" s="22">
        <f t="shared" si="181"/>
        <v>-61</v>
      </c>
      <c r="BH2560" s="61" t="s">
        <v>71</v>
      </c>
      <c r="BI2560" t="str">
        <f>+VLOOKUP(AG2560,Sheet4!A:A,1,FALSE())</f>
        <v>Isaak Castrim Jossefa</v>
      </c>
      <c r="BK2560" s="62">
        <f>+G2560-BF2560</f>
        <v>61</v>
      </c>
      <c r="BN2560" s="62">
        <f t="shared" si="183"/>
        <v>0</v>
      </c>
      <c r="BO2560" t="s">
        <v>1295</v>
      </c>
    </row>
    <row r="2561" spans="1:68" ht="12.75" hidden="1" customHeight="1" x14ac:dyDescent="0.3">
      <c r="A2561" s="60">
        <v>46114</v>
      </c>
      <c r="B2561" t="s">
        <v>80</v>
      </c>
      <c r="F2561">
        <v>1525</v>
      </c>
      <c r="G2561">
        <v>1525</v>
      </c>
      <c r="H2561" s="22">
        <f>+G2561</f>
        <v>1525</v>
      </c>
      <c r="I2561" s="22">
        <f>+G2561</f>
        <v>1525</v>
      </c>
      <c r="J2561" s="22">
        <f t="shared" si="182"/>
        <v>0</v>
      </c>
      <c r="K2561" s="22"/>
      <c r="L2561" s="22"/>
      <c r="R2561" t="s">
        <v>81</v>
      </c>
      <c r="V2561">
        <v>2601257</v>
      </c>
      <c r="W2561" s="69" t="s">
        <v>1292</v>
      </c>
      <c r="X2561" t="s">
        <v>110</v>
      </c>
      <c r="Y2561" t="s">
        <v>132</v>
      </c>
      <c r="Z2561" t="s">
        <v>1293</v>
      </c>
      <c r="AG2561" t="s">
        <v>1292</v>
      </c>
      <c r="AH2561" t="s">
        <v>1294</v>
      </c>
      <c r="AI2561" t="s">
        <v>135</v>
      </c>
      <c r="AJ2561">
        <v>840522555</v>
      </c>
      <c r="AN2561">
        <v>260001</v>
      </c>
      <c r="BB2561" s="22">
        <v>-1525</v>
      </c>
      <c r="BD2561" s="64">
        <v>1525</v>
      </c>
      <c r="BF2561">
        <f t="shared" si="180"/>
        <v>1525</v>
      </c>
      <c r="BG2561" s="22">
        <f t="shared" si="181"/>
        <v>0</v>
      </c>
      <c r="BH2561" s="65" t="s">
        <v>99</v>
      </c>
      <c r="BI2561" t="str">
        <f>+VLOOKUP(AG2561,Sheet4!A:A,1,FALSE())</f>
        <v>Isaak Castrim Jossefa</v>
      </c>
      <c r="BK2561" s="62">
        <f>+G2561-BF2561</f>
        <v>0</v>
      </c>
      <c r="BN2561" s="62">
        <f t="shared" si="183"/>
        <v>0</v>
      </c>
      <c r="BO2561" t="s">
        <v>1295</v>
      </c>
    </row>
    <row r="2562" spans="1:68" ht="12.75" customHeight="1" x14ac:dyDescent="0.3">
      <c r="A2562" s="60">
        <v>46114</v>
      </c>
      <c r="B2562" t="s">
        <v>63</v>
      </c>
      <c r="F2562">
        <v>705</v>
      </c>
      <c r="G2562">
        <v>705</v>
      </c>
      <c r="H2562" s="22">
        <v>0</v>
      </c>
      <c r="I2562" s="22">
        <v>0</v>
      </c>
      <c r="J2562" s="22">
        <f t="shared" si="182"/>
        <v>-705</v>
      </c>
      <c r="K2562" s="22"/>
      <c r="L2562" s="22"/>
      <c r="R2562" t="s">
        <v>64</v>
      </c>
      <c r="V2562">
        <v>2601258</v>
      </c>
      <c r="W2562" t="s">
        <v>1296</v>
      </c>
      <c r="X2562" t="s">
        <v>66</v>
      </c>
      <c r="Y2562" t="s">
        <v>1297</v>
      </c>
      <c r="Z2562" t="s">
        <v>1298</v>
      </c>
      <c r="AG2562" t="s">
        <v>1296</v>
      </c>
      <c r="AH2562" t="s">
        <v>1299</v>
      </c>
      <c r="AI2562" t="s">
        <v>1300</v>
      </c>
      <c r="AJ2562">
        <v>864583299</v>
      </c>
      <c r="AN2562">
        <v>260001</v>
      </c>
      <c r="BB2562" s="22">
        <v>-705</v>
      </c>
      <c r="BF2562">
        <f t="shared" ref="BF2562:BF2625" si="184">+BC2562+BD2562</f>
        <v>0</v>
      </c>
      <c r="BG2562" s="22">
        <f t="shared" ref="BG2562:BG2625" si="185">+BF2562-I2562</f>
        <v>0</v>
      </c>
      <c r="BH2562" s="61" t="s">
        <v>71</v>
      </c>
      <c r="BI2562" t="e">
        <f>+VLOOKUP(AG2562,Sheet4!A:A,1,FALSE())</f>
        <v>#N/A</v>
      </c>
      <c r="BN2562" s="62">
        <f t="shared" si="183"/>
        <v>0</v>
      </c>
      <c r="BO2562" t="s">
        <v>1301</v>
      </c>
      <c r="BP2562" t="s">
        <v>101</v>
      </c>
    </row>
    <row r="2563" spans="1:68" ht="12.75" hidden="1" customHeight="1" x14ac:dyDescent="0.3">
      <c r="A2563" s="60">
        <v>46114</v>
      </c>
      <c r="B2563" t="s">
        <v>74</v>
      </c>
      <c r="F2563" s="63">
        <v>47</v>
      </c>
      <c r="G2563">
        <v>23.5</v>
      </c>
      <c r="H2563" s="22">
        <v>0</v>
      </c>
      <c r="I2563" s="22">
        <v>0</v>
      </c>
      <c r="J2563" s="22">
        <f t="shared" si="182"/>
        <v>-23.5</v>
      </c>
      <c r="K2563" s="22"/>
      <c r="L2563" s="22"/>
      <c r="R2563" t="s">
        <v>75</v>
      </c>
      <c r="V2563">
        <v>2601258</v>
      </c>
      <c r="W2563" t="s">
        <v>1296</v>
      </c>
      <c r="X2563" t="s">
        <v>66</v>
      </c>
      <c r="Y2563" t="s">
        <v>1297</v>
      </c>
      <c r="Z2563" t="s">
        <v>1298</v>
      </c>
      <c r="AG2563" t="s">
        <v>1296</v>
      </c>
      <c r="AH2563" t="s">
        <v>1299</v>
      </c>
      <c r="AI2563" t="s">
        <v>1300</v>
      </c>
      <c r="AJ2563">
        <v>864583299</v>
      </c>
      <c r="AN2563">
        <v>260001</v>
      </c>
      <c r="BB2563" s="22">
        <v>-47</v>
      </c>
      <c r="BF2563">
        <f t="shared" si="184"/>
        <v>0</v>
      </c>
      <c r="BG2563" s="22">
        <f t="shared" si="185"/>
        <v>0</v>
      </c>
      <c r="BH2563" s="61" t="s">
        <v>71</v>
      </c>
      <c r="BI2563" t="e">
        <f>+VLOOKUP(AG2563,Sheet4!A:A,1,FALSE())</f>
        <v>#N/A</v>
      </c>
      <c r="BN2563" s="62">
        <f t="shared" si="183"/>
        <v>0</v>
      </c>
      <c r="BO2563" t="s">
        <v>1301</v>
      </c>
    </row>
    <row r="2564" spans="1:68" ht="12.75" hidden="1" customHeight="1" x14ac:dyDescent="0.3">
      <c r="A2564" s="60">
        <v>46114</v>
      </c>
      <c r="B2564" t="s">
        <v>76</v>
      </c>
      <c r="F2564">
        <v>940</v>
      </c>
      <c r="G2564">
        <v>940</v>
      </c>
      <c r="H2564" s="22">
        <v>0</v>
      </c>
      <c r="I2564" s="22">
        <v>0</v>
      </c>
      <c r="J2564" s="22">
        <f t="shared" si="182"/>
        <v>-940</v>
      </c>
      <c r="K2564" s="22"/>
      <c r="L2564" s="22"/>
      <c r="R2564" t="s">
        <v>77</v>
      </c>
      <c r="V2564">
        <v>2601258</v>
      </c>
      <c r="W2564" t="s">
        <v>1296</v>
      </c>
      <c r="X2564" t="s">
        <v>66</v>
      </c>
      <c r="Y2564" t="s">
        <v>1297</v>
      </c>
      <c r="Z2564" t="s">
        <v>1298</v>
      </c>
      <c r="AG2564" t="s">
        <v>1296</v>
      </c>
      <c r="AH2564" t="s">
        <v>1299</v>
      </c>
      <c r="AI2564" t="s">
        <v>1300</v>
      </c>
      <c r="AJ2564">
        <v>864583299</v>
      </c>
      <c r="AN2564">
        <v>260001</v>
      </c>
      <c r="BB2564" s="22">
        <v>-940</v>
      </c>
      <c r="BF2564">
        <f t="shared" si="184"/>
        <v>0</v>
      </c>
      <c r="BG2564" s="22">
        <f t="shared" si="185"/>
        <v>0</v>
      </c>
      <c r="BH2564" s="61" t="s">
        <v>71</v>
      </c>
      <c r="BI2564" t="e">
        <f>+VLOOKUP(AG2564,Sheet4!A:A,1,FALSE())</f>
        <v>#N/A</v>
      </c>
      <c r="BN2564" s="62">
        <f t="shared" si="183"/>
        <v>0</v>
      </c>
      <c r="BO2564" t="s">
        <v>1301</v>
      </c>
    </row>
    <row r="2565" spans="1:68" ht="12.75" hidden="1" customHeight="1" x14ac:dyDescent="0.3">
      <c r="A2565" s="60">
        <v>46114</v>
      </c>
      <c r="B2565" t="s">
        <v>78</v>
      </c>
      <c r="F2565" s="63">
        <v>5</v>
      </c>
      <c r="G2565">
        <v>2.5</v>
      </c>
      <c r="H2565" s="22">
        <v>0</v>
      </c>
      <c r="I2565" s="22">
        <v>0</v>
      </c>
      <c r="J2565" s="22">
        <f t="shared" si="182"/>
        <v>-2.5</v>
      </c>
      <c r="K2565" s="22"/>
      <c r="L2565" s="22"/>
      <c r="R2565" t="s">
        <v>79</v>
      </c>
      <c r="V2565">
        <v>2601258</v>
      </c>
      <c r="W2565" t="s">
        <v>1296</v>
      </c>
      <c r="X2565" t="s">
        <v>66</v>
      </c>
      <c r="Y2565" t="s">
        <v>1297</v>
      </c>
      <c r="Z2565" t="s">
        <v>1298</v>
      </c>
      <c r="AG2565" t="s">
        <v>1296</v>
      </c>
      <c r="AH2565" t="s">
        <v>1299</v>
      </c>
      <c r="AI2565" t="s">
        <v>1300</v>
      </c>
      <c r="AJ2565">
        <v>864583299</v>
      </c>
      <c r="AN2565">
        <v>260001</v>
      </c>
      <c r="BB2565" s="22">
        <v>-5</v>
      </c>
      <c r="BF2565">
        <f t="shared" si="184"/>
        <v>0</v>
      </c>
      <c r="BG2565" s="22">
        <f t="shared" si="185"/>
        <v>0</v>
      </c>
      <c r="BH2565" s="61" t="s">
        <v>71</v>
      </c>
      <c r="BI2565" t="e">
        <f>+VLOOKUP(AG2565,Sheet4!A:A,1,FALSE())</f>
        <v>#N/A</v>
      </c>
      <c r="BN2565" s="62">
        <f t="shared" si="183"/>
        <v>0</v>
      </c>
      <c r="BO2565" t="s">
        <v>1301</v>
      </c>
    </row>
    <row r="2566" spans="1:68" ht="12.75" hidden="1" customHeight="1" x14ac:dyDescent="0.3">
      <c r="A2566" s="60">
        <v>46114</v>
      </c>
      <c r="B2566" t="s">
        <v>80</v>
      </c>
      <c r="F2566">
        <v>62.5</v>
      </c>
      <c r="G2566">
        <v>62.5</v>
      </c>
      <c r="H2566" s="22">
        <v>0</v>
      </c>
      <c r="I2566" s="22">
        <v>0</v>
      </c>
      <c r="J2566" s="22">
        <f t="shared" si="182"/>
        <v>-62.5</v>
      </c>
      <c r="K2566" s="22">
        <f>I2566/12.5</f>
        <v>0</v>
      </c>
      <c r="L2566" s="22"/>
      <c r="R2566" t="s">
        <v>81</v>
      </c>
      <c r="V2566">
        <v>2601258</v>
      </c>
      <c r="W2566" t="s">
        <v>1296</v>
      </c>
      <c r="X2566" t="s">
        <v>66</v>
      </c>
      <c r="Y2566" t="s">
        <v>1297</v>
      </c>
      <c r="Z2566" t="s">
        <v>1298</v>
      </c>
      <c r="AG2566" t="s">
        <v>1296</v>
      </c>
      <c r="AH2566" t="s">
        <v>1299</v>
      </c>
      <c r="AI2566" t="s">
        <v>1300</v>
      </c>
      <c r="AJ2566">
        <v>864583299</v>
      </c>
      <c r="AN2566">
        <v>260001</v>
      </c>
      <c r="BB2566" s="22">
        <v>-62.5</v>
      </c>
      <c r="BF2566">
        <f t="shared" si="184"/>
        <v>0</v>
      </c>
      <c r="BG2566" s="22">
        <f t="shared" si="185"/>
        <v>0</v>
      </c>
      <c r="BH2566" s="61" t="s">
        <v>71</v>
      </c>
      <c r="BI2566" t="e">
        <f>+VLOOKUP(AG2566,Sheet4!A:A,1,FALSE())</f>
        <v>#N/A</v>
      </c>
      <c r="BN2566" s="62">
        <f t="shared" si="183"/>
        <v>0</v>
      </c>
      <c r="BO2566" t="s">
        <v>1301</v>
      </c>
    </row>
    <row r="2567" spans="1:68" ht="12.75" hidden="1" customHeight="1" x14ac:dyDescent="0.3">
      <c r="A2567" s="60">
        <v>46114</v>
      </c>
      <c r="B2567" t="s">
        <v>82</v>
      </c>
      <c r="F2567" s="63">
        <v>126</v>
      </c>
      <c r="G2567">
        <v>63</v>
      </c>
      <c r="H2567" s="22">
        <v>0</v>
      </c>
      <c r="I2567" s="22">
        <v>0</v>
      </c>
      <c r="J2567" s="22">
        <f t="shared" si="182"/>
        <v>-63</v>
      </c>
      <c r="K2567" s="22"/>
      <c r="L2567" s="22"/>
      <c r="R2567" t="s">
        <v>83</v>
      </c>
      <c r="V2567">
        <v>2601258</v>
      </c>
      <c r="W2567" t="s">
        <v>1296</v>
      </c>
      <c r="X2567" t="s">
        <v>66</v>
      </c>
      <c r="Y2567" t="s">
        <v>1297</v>
      </c>
      <c r="Z2567" t="s">
        <v>1298</v>
      </c>
      <c r="AG2567" t="s">
        <v>1296</v>
      </c>
      <c r="AH2567" t="s">
        <v>1299</v>
      </c>
      <c r="AI2567" t="s">
        <v>1300</v>
      </c>
      <c r="AJ2567">
        <v>864583299</v>
      </c>
      <c r="AN2567">
        <v>260001</v>
      </c>
      <c r="BB2567" s="22">
        <v>-126</v>
      </c>
      <c r="BF2567">
        <f t="shared" si="184"/>
        <v>0</v>
      </c>
      <c r="BG2567" s="22">
        <f t="shared" si="185"/>
        <v>0</v>
      </c>
      <c r="BH2567" s="61" t="s">
        <v>71</v>
      </c>
      <c r="BI2567" t="e">
        <f>+VLOOKUP(AG2567,Sheet4!A:A,1,FALSE())</f>
        <v>#N/A</v>
      </c>
      <c r="BN2567" s="62">
        <f t="shared" si="183"/>
        <v>0</v>
      </c>
      <c r="BO2567" t="s">
        <v>1301</v>
      </c>
    </row>
    <row r="2568" spans="1:68" ht="12.75" hidden="1" customHeight="1" x14ac:dyDescent="0.3">
      <c r="A2568" s="60">
        <v>46114</v>
      </c>
      <c r="B2568" t="s">
        <v>84</v>
      </c>
      <c r="F2568">
        <v>2100</v>
      </c>
      <c r="G2568">
        <v>2100</v>
      </c>
      <c r="H2568" s="22">
        <v>0</v>
      </c>
      <c r="I2568" s="22">
        <v>0</v>
      </c>
      <c r="J2568" s="22">
        <f t="shared" si="182"/>
        <v>-2100</v>
      </c>
      <c r="K2568" s="22"/>
      <c r="L2568" s="22">
        <f>I2568/50</f>
        <v>0</v>
      </c>
      <c r="R2568" t="s">
        <v>85</v>
      </c>
      <c r="V2568">
        <v>2601258</v>
      </c>
      <c r="W2568" t="s">
        <v>1296</v>
      </c>
      <c r="X2568" t="s">
        <v>66</v>
      </c>
      <c r="Y2568" t="s">
        <v>1297</v>
      </c>
      <c r="Z2568" t="s">
        <v>1298</v>
      </c>
      <c r="AG2568" t="s">
        <v>1296</v>
      </c>
      <c r="AH2568" t="s">
        <v>1299</v>
      </c>
      <c r="AI2568" t="s">
        <v>1300</v>
      </c>
      <c r="AJ2568">
        <v>864583299</v>
      </c>
      <c r="AN2568">
        <v>260001</v>
      </c>
      <c r="BB2568" s="22">
        <v>-2100</v>
      </c>
      <c r="BF2568">
        <f t="shared" si="184"/>
        <v>0</v>
      </c>
      <c r="BG2568" s="22">
        <f t="shared" si="185"/>
        <v>0</v>
      </c>
      <c r="BH2568" s="61" t="s">
        <v>71</v>
      </c>
      <c r="BI2568" t="e">
        <f>+VLOOKUP(AG2568,Sheet4!A:A,1,FALSE())</f>
        <v>#N/A</v>
      </c>
      <c r="BN2568" s="62">
        <f t="shared" si="183"/>
        <v>0</v>
      </c>
      <c r="BO2568" t="s">
        <v>1301</v>
      </c>
    </row>
    <row r="2569" spans="1:68" ht="12.75" customHeight="1" x14ac:dyDescent="0.3">
      <c r="A2569" s="60">
        <v>46114</v>
      </c>
      <c r="B2569" t="s">
        <v>63</v>
      </c>
      <c r="F2569">
        <v>240</v>
      </c>
      <c r="G2569">
        <v>240</v>
      </c>
      <c r="H2569" s="22">
        <v>0</v>
      </c>
      <c r="I2569" s="22">
        <v>0</v>
      </c>
      <c r="J2569" s="22">
        <f t="shared" si="182"/>
        <v>-240</v>
      </c>
      <c r="K2569" s="22"/>
      <c r="L2569" s="22"/>
      <c r="R2569" t="s">
        <v>64</v>
      </c>
      <c r="V2569">
        <v>2601259</v>
      </c>
      <c r="W2569" t="s">
        <v>1302</v>
      </c>
      <c r="X2569" t="s">
        <v>144</v>
      </c>
      <c r="Y2569" t="s">
        <v>1247</v>
      </c>
      <c r="Z2569" t="s">
        <v>1303</v>
      </c>
      <c r="AG2569" t="s">
        <v>1302</v>
      </c>
      <c r="AH2569" t="s">
        <v>1304</v>
      </c>
      <c r="AI2569" t="s">
        <v>1250</v>
      </c>
      <c r="AJ2569">
        <v>842425262</v>
      </c>
      <c r="AN2569">
        <v>260001</v>
      </c>
      <c r="BB2569" s="22">
        <v>-240</v>
      </c>
      <c r="BF2569">
        <f t="shared" si="184"/>
        <v>0</v>
      </c>
      <c r="BG2569" s="22">
        <f t="shared" si="185"/>
        <v>0</v>
      </c>
      <c r="BH2569" s="61" t="s">
        <v>71</v>
      </c>
      <c r="BI2569" t="e">
        <f>+VLOOKUP(AG2569,Sheet4!A:A,1,FALSE())</f>
        <v>#N/A</v>
      </c>
      <c r="BN2569" s="62">
        <f t="shared" si="183"/>
        <v>0</v>
      </c>
      <c r="BO2569" t="s">
        <v>1305</v>
      </c>
      <c r="BP2569" t="s">
        <v>101</v>
      </c>
    </row>
    <row r="2570" spans="1:68" ht="12.75" hidden="1" customHeight="1" x14ac:dyDescent="0.3">
      <c r="A2570" s="60">
        <v>46114</v>
      </c>
      <c r="B2570" t="s">
        <v>74</v>
      </c>
      <c r="F2570" s="63">
        <v>16</v>
      </c>
      <c r="G2570">
        <v>8</v>
      </c>
      <c r="H2570" s="22">
        <v>0</v>
      </c>
      <c r="I2570" s="22">
        <v>0</v>
      </c>
      <c r="J2570" s="22">
        <f t="shared" si="182"/>
        <v>-8</v>
      </c>
      <c r="K2570" s="22"/>
      <c r="L2570" s="22"/>
      <c r="R2570" t="s">
        <v>75</v>
      </c>
      <c r="V2570">
        <v>2601259</v>
      </c>
      <c r="W2570" t="s">
        <v>1302</v>
      </c>
      <c r="X2570" t="s">
        <v>144</v>
      </c>
      <c r="Y2570" t="s">
        <v>1247</v>
      </c>
      <c r="Z2570" t="s">
        <v>1303</v>
      </c>
      <c r="AG2570" t="s">
        <v>1302</v>
      </c>
      <c r="AH2570" t="s">
        <v>1304</v>
      </c>
      <c r="AI2570" t="s">
        <v>1250</v>
      </c>
      <c r="AJ2570">
        <v>842425262</v>
      </c>
      <c r="AN2570">
        <v>260001</v>
      </c>
      <c r="BB2570" s="22">
        <v>-16</v>
      </c>
      <c r="BF2570">
        <f t="shared" si="184"/>
        <v>0</v>
      </c>
      <c r="BG2570" s="22">
        <f t="shared" si="185"/>
        <v>0</v>
      </c>
      <c r="BH2570" s="61" t="s">
        <v>71</v>
      </c>
      <c r="BI2570" t="e">
        <f>+VLOOKUP(AG2570,Sheet4!A:A,1,FALSE())</f>
        <v>#N/A</v>
      </c>
      <c r="BN2570" s="62">
        <f t="shared" si="183"/>
        <v>0</v>
      </c>
      <c r="BO2570" t="s">
        <v>1305</v>
      </c>
    </row>
    <row r="2571" spans="1:68" ht="12.75" hidden="1" customHeight="1" x14ac:dyDescent="0.3">
      <c r="A2571" s="60">
        <v>46114</v>
      </c>
      <c r="B2571" t="s">
        <v>76</v>
      </c>
      <c r="F2571">
        <v>320</v>
      </c>
      <c r="G2571">
        <v>320</v>
      </c>
      <c r="H2571" s="22">
        <v>0</v>
      </c>
      <c r="I2571" s="22">
        <v>0</v>
      </c>
      <c r="J2571" s="22">
        <f t="shared" si="182"/>
        <v>-320</v>
      </c>
      <c r="K2571" s="22"/>
      <c r="L2571" s="22"/>
      <c r="R2571" t="s">
        <v>77</v>
      </c>
      <c r="V2571">
        <v>2601259</v>
      </c>
      <c r="W2571" t="s">
        <v>1302</v>
      </c>
      <c r="X2571" t="s">
        <v>144</v>
      </c>
      <c r="Y2571" t="s">
        <v>1247</v>
      </c>
      <c r="Z2571" t="s">
        <v>1303</v>
      </c>
      <c r="AG2571" t="s">
        <v>1302</v>
      </c>
      <c r="AH2571" t="s">
        <v>1304</v>
      </c>
      <c r="AI2571" t="s">
        <v>1250</v>
      </c>
      <c r="AJ2571">
        <v>842425262</v>
      </c>
      <c r="AN2571">
        <v>260001</v>
      </c>
      <c r="BB2571" s="22">
        <v>-320</v>
      </c>
      <c r="BF2571">
        <f t="shared" si="184"/>
        <v>0</v>
      </c>
      <c r="BG2571" s="22">
        <f t="shared" si="185"/>
        <v>0</v>
      </c>
      <c r="BH2571" s="61" t="s">
        <v>71</v>
      </c>
      <c r="BI2571" t="e">
        <f>+VLOOKUP(AG2571,Sheet4!A:A,1,FALSE())</f>
        <v>#N/A</v>
      </c>
      <c r="BN2571" s="62">
        <f t="shared" si="183"/>
        <v>0</v>
      </c>
      <c r="BO2571" t="s">
        <v>1305</v>
      </c>
    </row>
    <row r="2572" spans="1:68" ht="12.75" hidden="1" customHeight="1" x14ac:dyDescent="0.3">
      <c r="A2572" s="60">
        <v>46114</v>
      </c>
      <c r="B2572" t="s">
        <v>78</v>
      </c>
      <c r="F2572" s="63">
        <v>16</v>
      </c>
      <c r="G2572">
        <v>8</v>
      </c>
      <c r="H2572" s="22">
        <v>0</v>
      </c>
      <c r="I2572" s="22">
        <v>0</v>
      </c>
      <c r="J2572" s="22">
        <f t="shared" si="182"/>
        <v>-8</v>
      </c>
      <c r="K2572" s="22"/>
      <c r="L2572" s="22"/>
      <c r="R2572" t="s">
        <v>79</v>
      </c>
      <c r="V2572">
        <v>2601259</v>
      </c>
      <c r="W2572" t="s">
        <v>1302</v>
      </c>
      <c r="X2572" t="s">
        <v>144</v>
      </c>
      <c r="Y2572" t="s">
        <v>1247</v>
      </c>
      <c r="Z2572" t="s">
        <v>1303</v>
      </c>
      <c r="AG2572" t="s">
        <v>1302</v>
      </c>
      <c r="AH2572" t="s">
        <v>1304</v>
      </c>
      <c r="AI2572" t="s">
        <v>1250</v>
      </c>
      <c r="AJ2572">
        <v>842425262</v>
      </c>
      <c r="AN2572">
        <v>260001</v>
      </c>
      <c r="BB2572" s="22">
        <v>-16</v>
      </c>
      <c r="BF2572">
        <f t="shared" si="184"/>
        <v>0</v>
      </c>
      <c r="BG2572" s="22">
        <f t="shared" si="185"/>
        <v>0</v>
      </c>
      <c r="BH2572" s="61" t="s">
        <v>71</v>
      </c>
      <c r="BI2572" t="e">
        <f>+VLOOKUP(AG2572,Sheet4!A:A,1,FALSE())</f>
        <v>#N/A</v>
      </c>
      <c r="BN2572" s="62">
        <f t="shared" si="183"/>
        <v>0</v>
      </c>
      <c r="BO2572" t="s">
        <v>1305</v>
      </c>
    </row>
    <row r="2573" spans="1:68" ht="12.75" hidden="1" customHeight="1" x14ac:dyDescent="0.3">
      <c r="A2573" s="60">
        <v>46114</v>
      </c>
      <c r="B2573" t="s">
        <v>80</v>
      </c>
      <c r="F2573">
        <v>200</v>
      </c>
      <c r="G2573">
        <v>200</v>
      </c>
      <c r="H2573" s="22">
        <v>0</v>
      </c>
      <c r="I2573" s="22">
        <v>0</v>
      </c>
      <c r="J2573" s="22">
        <f t="shared" si="182"/>
        <v>-200</v>
      </c>
      <c r="K2573" s="22"/>
      <c r="L2573" s="22"/>
      <c r="R2573" t="s">
        <v>81</v>
      </c>
      <c r="V2573">
        <v>2601259</v>
      </c>
      <c r="W2573" t="s">
        <v>1302</v>
      </c>
      <c r="X2573" t="s">
        <v>144</v>
      </c>
      <c r="Y2573" t="s">
        <v>1247</v>
      </c>
      <c r="Z2573" t="s">
        <v>1303</v>
      </c>
      <c r="AG2573" t="s">
        <v>1302</v>
      </c>
      <c r="AH2573" t="s">
        <v>1304</v>
      </c>
      <c r="AI2573" t="s">
        <v>1250</v>
      </c>
      <c r="AJ2573">
        <v>842425262</v>
      </c>
      <c r="AN2573">
        <v>260001</v>
      </c>
      <c r="BB2573" s="22">
        <v>-200</v>
      </c>
      <c r="BF2573">
        <f t="shared" si="184"/>
        <v>0</v>
      </c>
      <c r="BG2573" s="22">
        <f t="shared" si="185"/>
        <v>0</v>
      </c>
      <c r="BH2573" s="61" t="s">
        <v>71</v>
      </c>
      <c r="BI2573" t="e">
        <f>+VLOOKUP(AG2573,Sheet4!A:A,1,FALSE())</f>
        <v>#N/A</v>
      </c>
      <c r="BN2573" s="62">
        <f t="shared" si="183"/>
        <v>0</v>
      </c>
      <c r="BO2573" t="s">
        <v>1305</v>
      </c>
    </row>
    <row r="2574" spans="1:68" ht="12.75" customHeight="1" x14ac:dyDescent="0.3">
      <c r="A2574" s="60">
        <v>46114</v>
      </c>
      <c r="B2574" t="s">
        <v>63</v>
      </c>
      <c r="F2574">
        <v>120</v>
      </c>
      <c r="G2574">
        <v>120</v>
      </c>
      <c r="H2574" s="22">
        <v>0</v>
      </c>
      <c r="I2574" s="22">
        <v>0</v>
      </c>
      <c r="J2574" s="22">
        <f t="shared" si="182"/>
        <v>-120</v>
      </c>
      <c r="K2574" s="22"/>
      <c r="L2574" s="22"/>
      <c r="R2574" t="s">
        <v>64</v>
      </c>
      <c r="V2574">
        <v>2601260</v>
      </c>
      <c r="W2574" t="s">
        <v>1306</v>
      </c>
      <c r="X2574" t="s">
        <v>66</v>
      </c>
      <c r="Y2574" t="s">
        <v>1307</v>
      </c>
      <c r="Z2574" t="s">
        <v>1308</v>
      </c>
      <c r="AG2574" t="s">
        <v>1306</v>
      </c>
      <c r="AH2574" t="s">
        <v>1309</v>
      </c>
      <c r="AI2574" t="s">
        <v>1310</v>
      </c>
      <c r="AJ2574">
        <v>873067774</v>
      </c>
      <c r="AN2574">
        <v>260001</v>
      </c>
      <c r="BB2574" s="22">
        <v>-120</v>
      </c>
      <c r="BF2574">
        <f t="shared" si="184"/>
        <v>0</v>
      </c>
      <c r="BG2574" s="22">
        <f t="shared" si="185"/>
        <v>0</v>
      </c>
      <c r="BH2574" s="61" t="s">
        <v>71</v>
      </c>
      <c r="BI2574" t="e">
        <f>+VLOOKUP(AG2574,Sheet4!A:A,1,FALSE())</f>
        <v>#N/A</v>
      </c>
      <c r="BN2574" s="62">
        <f t="shared" si="183"/>
        <v>0</v>
      </c>
      <c r="BO2574" t="s">
        <v>1311</v>
      </c>
      <c r="BP2574" t="s">
        <v>73</v>
      </c>
    </row>
    <row r="2575" spans="1:68" ht="12.75" customHeight="1" x14ac:dyDescent="0.3">
      <c r="A2575" s="60">
        <v>46114</v>
      </c>
      <c r="B2575" t="s">
        <v>63</v>
      </c>
      <c r="F2575">
        <v>15</v>
      </c>
      <c r="G2575">
        <v>15</v>
      </c>
      <c r="H2575" s="22">
        <v>0</v>
      </c>
      <c r="I2575" s="22">
        <v>0</v>
      </c>
      <c r="J2575" s="22">
        <f t="shared" si="182"/>
        <v>-15</v>
      </c>
      <c r="K2575" s="22"/>
      <c r="L2575" s="22"/>
      <c r="R2575" t="s">
        <v>64</v>
      </c>
      <c r="V2575">
        <v>2601260</v>
      </c>
      <c r="W2575" t="s">
        <v>1306</v>
      </c>
      <c r="X2575" t="s">
        <v>66</v>
      </c>
      <c r="Y2575" t="s">
        <v>1307</v>
      </c>
      <c r="Z2575" t="s">
        <v>1312</v>
      </c>
      <c r="AG2575" t="s">
        <v>1306</v>
      </c>
      <c r="AH2575" t="s">
        <v>1309</v>
      </c>
      <c r="AI2575" t="s">
        <v>1310</v>
      </c>
      <c r="AJ2575">
        <v>873067774</v>
      </c>
      <c r="AN2575">
        <v>260001</v>
      </c>
      <c r="BB2575" s="22">
        <v>-15</v>
      </c>
      <c r="BF2575">
        <f t="shared" si="184"/>
        <v>0</v>
      </c>
      <c r="BG2575" s="22">
        <f t="shared" si="185"/>
        <v>0</v>
      </c>
      <c r="BH2575" s="61" t="s">
        <v>71</v>
      </c>
      <c r="BI2575" t="e">
        <f>+VLOOKUP(AG2575,Sheet4!A:A,1,FALSE())</f>
        <v>#N/A</v>
      </c>
      <c r="BN2575" s="62">
        <f t="shared" si="183"/>
        <v>0</v>
      </c>
      <c r="BO2575" t="s">
        <v>1311</v>
      </c>
      <c r="BP2575" t="s">
        <v>73</v>
      </c>
    </row>
    <row r="2576" spans="1:68" ht="12.75" hidden="1" customHeight="1" x14ac:dyDescent="0.3">
      <c r="A2576" s="60">
        <v>46114</v>
      </c>
      <c r="B2576" t="s">
        <v>74</v>
      </c>
      <c r="F2576" s="63">
        <v>8</v>
      </c>
      <c r="G2576">
        <v>4</v>
      </c>
      <c r="H2576" s="22">
        <v>0</v>
      </c>
      <c r="I2576" s="22">
        <v>0</v>
      </c>
      <c r="J2576" s="22">
        <f t="shared" si="182"/>
        <v>-4</v>
      </c>
      <c r="K2576" s="22"/>
      <c r="L2576" s="22"/>
      <c r="R2576" t="s">
        <v>75</v>
      </c>
      <c r="V2576">
        <v>2601260</v>
      </c>
      <c r="W2576" t="s">
        <v>1306</v>
      </c>
      <c r="X2576" t="s">
        <v>66</v>
      </c>
      <c r="Y2576" t="s">
        <v>1307</v>
      </c>
      <c r="Z2576" t="s">
        <v>1308</v>
      </c>
      <c r="AG2576" t="s">
        <v>1306</v>
      </c>
      <c r="AH2576" t="s">
        <v>1309</v>
      </c>
      <c r="AI2576" t="s">
        <v>1310</v>
      </c>
      <c r="AJ2576">
        <v>873067774</v>
      </c>
      <c r="AN2576">
        <v>260001</v>
      </c>
      <c r="BB2576" s="22">
        <v>-8</v>
      </c>
      <c r="BF2576">
        <f t="shared" si="184"/>
        <v>0</v>
      </c>
      <c r="BG2576" s="22">
        <f t="shared" si="185"/>
        <v>0</v>
      </c>
      <c r="BH2576" s="61" t="s">
        <v>71</v>
      </c>
      <c r="BI2576" t="e">
        <f>+VLOOKUP(AG2576,Sheet4!A:A,1,FALSE())</f>
        <v>#N/A</v>
      </c>
      <c r="BN2576" s="62">
        <f t="shared" si="183"/>
        <v>0</v>
      </c>
      <c r="BO2576" t="s">
        <v>1311</v>
      </c>
    </row>
    <row r="2577" spans="1:68" ht="12.75" hidden="1" customHeight="1" x14ac:dyDescent="0.3">
      <c r="A2577" s="60">
        <v>46114</v>
      </c>
      <c r="B2577" t="s">
        <v>74</v>
      </c>
      <c r="F2577" s="63">
        <v>1</v>
      </c>
      <c r="G2577">
        <v>0.5</v>
      </c>
      <c r="H2577" s="22">
        <v>0</v>
      </c>
      <c r="I2577" s="22">
        <v>0</v>
      </c>
      <c r="J2577" s="22">
        <f t="shared" si="182"/>
        <v>-0.5</v>
      </c>
      <c r="K2577" s="22"/>
      <c r="L2577" s="22"/>
      <c r="R2577" t="s">
        <v>75</v>
      </c>
      <c r="V2577">
        <v>2601260</v>
      </c>
      <c r="W2577" t="s">
        <v>1306</v>
      </c>
      <c r="X2577" t="s">
        <v>66</v>
      </c>
      <c r="Y2577" t="s">
        <v>1307</v>
      </c>
      <c r="Z2577" t="s">
        <v>1312</v>
      </c>
      <c r="AG2577" t="s">
        <v>1306</v>
      </c>
      <c r="AH2577" t="s">
        <v>1309</v>
      </c>
      <c r="AI2577" t="s">
        <v>1310</v>
      </c>
      <c r="AJ2577">
        <v>873067774</v>
      </c>
      <c r="AN2577">
        <v>260001</v>
      </c>
      <c r="BB2577" s="22">
        <v>-1</v>
      </c>
      <c r="BF2577">
        <f t="shared" si="184"/>
        <v>0</v>
      </c>
      <c r="BG2577" s="22">
        <f t="shared" si="185"/>
        <v>0</v>
      </c>
      <c r="BH2577" s="61" t="s">
        <v>71</v>
      </c>
      <c r="BI2577" t="e">
        <f>+VLOOKUP(AG2577,Sheet4!A:A,1,FALSE())</f>
        <v>#N/A</v>
      </c>
      <c r="BN2577" s="62">
        <f t="shared" si="183"/>
        <v>0</v>
      </c>
      <c r="BO2577" t="s">
        <v>1311</v>
      </c>
    </row>
    <row r="2578" spans="1:68" ht="12.75" hidden="1" customHeight="1" x14ac:dyDescent="0.3">
      <c r="A2578" s="60">
        <v>46114</v>
      </c>
      <c r="B2578" t="s">
        <v>76</v>
      </c>
      <c r="F2578">
        <v>160</v>
      </c>
      <c r="G2578">
        <v>160</v>
      </c>
      <c r="H2578" s="22">
        <v>0</v>
      </c>
      <c r="I2578" s="22">
        <v>0</v>
      </c>
      <c r="J2578" s="22">
        <f t="shared" si="182"/>
        <v>-160</v>
      </c>
      <c r="K2578" s="22"/>
      <c r="L2578" s="22"/>
      <c r="R2578" t="s">
        <v>77</v>
      </c>
      <c r="V2578">
        <v>2601260</v>
      </c>
      <c r="W2578" t="s">
        <v>1306</v>
      </c>
      <c r="X2578" t="s">
        <v>66</v>
      </c>
      <c r="Y2578" t="s">
        <v>1307</v>
      </c>
      <c r="Z2578" t="s">
        <v>1308</v>
      </c>
      <c r="AG2578" t="s">
        <v>1306</v>
      </c>
      <c r="AH2578" t="s">
        <v>1309</v>
      </c>
      <c r="AI2578" t="s">
        <v>1310</v>
      </c>
      <c r="AJ2578">
        <v>873067774</v>
      </c>
      <c r="AN2578">
        <v>260001</v>
      </c>
      <c r="BB2578" s="22">
        <v>-160</v>
      </c>
      <c r="BF2578">
        <f t="shared" si="184"/>
        <v>0</v>
      </c>
      <c r="BG2578" s="22">
        <f t="shared" si="185"/>
        <v>0</v>
      </c>
      <c r="BH2578" s="61" t="s">
        <v>71</v>
      </c>
      <c r="BI2578" t="e">
        <f>+VLOOKUP(AG2578,Sheet4!A:A,1,FALSE())</f>
        <v>#N/A</v>
      </c>
      <c r="BN2578" s="62">
        <f t="shared" si="183"/>
        <v>0</v>
      </c>
      <c r="BO2578" t="s">
        <v>1311</v>
      </c>
    </row>
    <row r="2579" spans="1:68" ht="12.75" hidden="1" customHeight="1" x14ac:dyDescent="0.3">
      <c r="A2579" s="60">
        <v>46114</v>
      </c>
      <c r="B2579" t="s">
        <v>76</v>
      </c>
      <c r="F2579">
        <v>20</v>
      </c>
      <c r="G2579">
        <v>20</v>
      </c>
      <c r="H2579" s="22">
        <v>0</v>
      </c>
      <c r="I2579" s="22">
        <v>0</v>
      </c>
      <c r="J2579" s="22">
        <f t="shared" si="182"/>
        <v>-20</v>
      </c>
      <c r="K2579" s="22"/>
      <c r="L2579" s="22"/>
      <c r="R2579" t="s">
        <v>77</v>
      </c>
      <c r="V2579">
        <v>2601260</v>
      </c>
      <c r="W2579" t="s">
        <v>1306</v>
      </c>
      <c r="X2579" t="s">
        <v>66</v>
      </c>
      <c r="Y2579" t="s">
        <v>1307</v>
      </c>
      <c r="Z2579" t="s">
        <v>1312</v>
      </c>
      <c r="AG2579" t="s">
        <v>1306</v>
      </c>
      <c r="AH2579" t="s">
        <v>1309</v>
      </c>
      <c r="AI2579" t="s">
        <v>1310</v>
      </c>
      <c r="AJ2579">
        <v>873067774</v>
      </c>
      <c r="AN2579">
        <v>260001</v>
      </c>
      <c r="BB2579" s="22">
        <v>-20</v>
      </c>
      <c r="BF2579">
        <f t="shared" si="184"/>
        <v>0</v>
      </c>
      <c r="BG2579" s="22">
        <f t="shared" si="185"/>
        <v>0</v>
      </c>
      <c r="BH2579" s="61" t="s">
        <v>71</v>
      </c>
      <c r="BI2579" t="e">
        <f>+VLOOKUP(AG2579,Sheet4!A:A,1,FALSE())</f>
        <v>#N/A</v>
      </c>
      <c r="BN2579" s="62">
        <f t="shared" si="183"/>
        <v>0</v>
      </c>
      <c r="BO2579" t="s">
        <v>1311</v>
      </c>
    </row>
    <row r="2580" spans="1:68" ht="12.75" hidden="1" customHeight="1" x14ac:dyDescent="0.3">
      <c r="A2580" s="60">
        <v>46114</v>
      </c>
      <c r="B2580" t="s">
        <v>78</v>
      </c>
      <c r="F2580" s="63">
        <v>6</v>
      </c>
      <c r="G2580">
        <v>3</v>
      </c>
      <c r="H2580" s="22">
        <v>0</v>
      </c>
      <c r="I2580" s="22">
        <v>0</v>
      </c>
      <c r="J2580" s="22">
        <f t="shared" si="182"/>
        <v>-3</v>
      </c>
      <c r="K2580" s="22"/>
      <c r="L2580" s="22"/>
      <c r="R2580" t="s">
        <v>79</v>
      </c>
      <c r="V2580">
        <v>2601260</v>
      </c>
      <c r="W2580" t="s">
        <v>1306</v>
      </c>
      <c r="X2580" t="s">
        <v>66</v>
      </c>
      <c r="Y2580" t="s">
        <v>1307</v>
      </c>
      <c r="Z2580" t="s">
        <v>1308</v>
      </c>
      <c r="AG2580" t="s">
        <v>1306</v>
      </c>
      <c r="AH2580" t="s">
        <v>1309</v>
      </c>
      <c r="AI2580" t="s">
        <v>1310</v>
      </c>
      <c r="AJ2580">
        <v>873067774</v>
      </c>
      <c r="AN2580">
        <v>260001</v>
      </c>
      <c r="BB2580" s="22">
        <v>-6</v>
      </c>
      <c r="BF2580">
        <f t="shared" si="184"/>
        <v>0</v>
      </c>
      <c r="BG2580" s="22">
        <f t="shared" si="185"/>
        <v>0</v>
      </c>
      <c r="BH2580" s="61" t="s">
        <v>71</v>
      </c>
      <c r="BI2580" t="e">
        <f>+VLOOKUP(AG2580,Sheet4!A:A,1,FALSE())</f>
        <v>#N/A</v>
      </c>
      <c r="BN2580" s="62">
        <f t="shared" si="183"/>
        <v>0</v>
      </c>
      <c r="BO2580" t="s">
        <v>1311</v>
      </c>
    </row>
    <row r="2581" spans="1:68" ht="12.75" hidden="1" customHeight="1" x14ac:dyDescent="0.3">
      <c r="A2581" s="60">
        <v>46114</v>
      </c>
      <c r="B2581" t="s">
        <v>78</v>
      </c>
      <c r="F2581" s="63">
        <v>1</v>
      </c>
      <c r="G2581">
        <v>0.5</v>
      </c>
      <c r="H2581" s="22">
        <v>0</v>
      </c>
      <c r="I2581" s="22">
        <v>0</v>
      </c>
      <c r="J2581" s="22">
        <f t="shared" si="182"/>
        <v>-0.5</v>
      </c>
      <c r="K2581" s="22"/>
      <c r="L2581" s="22"/>
      <c r="R2581" t="s">
        <v>79</v>
      </c>
      <c r="V2581">
        <v>2601260</v>
      </c>
      <c r="W2581" t="s">
        <v>1306</v>
      </c>
      <c r="X2581" t="s">
        <v>66</v>
      </c>
      <c r="Y2581" t="s">
        <v>1307</v>
      </c>
      <c r="Z2581" t="s">
        <v>1312</v>
      </c>
      <c r="AG2581" t="s">
        <v>1306</v>
      </c>
      <c r="AH2581" t="s">
        <v>1309</v>
      </c>
      <c r="AI2581" t="s">
        <v>1310</v>
      </c>
      <c r="AJ2581">
        <v>873067774</v>
      </c>
      <c r="AN2581">
        <v>260001</v>
      </c>
      <c r="BB2581" s="22">
        <v>-1</v>
      </c>
      <c r="BF2581">
        <f t="shared" si="184"/>
        <v>0</v>
      </c>
      <c r="BG2581" s="22">
        <f t="shared" si="185"/>
        <v>0</v>
      </c>
      <c r="BH2581" s="61" t="s">
        <v>71</v>
      </c>
      <c r="BI2581" t="e">
        <f>+VLOOKUP(AG2581,Sheet4!A:A,1,FALSE())</f>
        <v>#N/A</v>
      </c>
      <c r="BN2581" s="62">
        <f t="shared" si="183"/>
        <v>0</v>
      </c>
      <c r="BO2581" t="s">
        <v>1311</v>
      </c>
    </row>
    <row r="2582" spans="1:68" ht="12.75" hidden="1" customHeight="1" x14ac:dyDescent="0.3">
      <c r="A2582" s="60">
        <v>46114</v>
      </c>
      <c r="B2582" t="s">
        <v>80</v>
      </c>
      <c r="F2582">
        <v>75</v>
      </c>
      <c r="G2582">
        <v>75</v>
      </c>
      <c r="H2582" s="22">
        <v>0</v>
      </c>
      <c r="I2582" s="22">
        <v>0</v>
      </c>
      <c r="J2582" s="22">
        <f t="shared" si="182"/>
        <v>-75</v>
      </c>
      <c r="K2582" s="22">
        <f>I2582/12.5</f>
        <v>0</v>
      </c>
      <c r="L2582" s="22"/>
      <c r="R2582" t="s">
        <v>81</v>
      </c>
      <c r="V2582">
        <v>2601260</v>
      </c>
      <c r="W2582" t="s">
        <v>1306</v>
      </c>
      <c r="X2582" t="s">
        <v>66</v>
      </c>
      <c r="Y2582" t="s">
        <v>1307</v>
      </c>
      <c r="Z2582" t="s">
        <v>1308</v>
      </c>
      <c r="AG2582" t="s">
        <v>1306</v>
      </c>
      <c r="AH2582" t="s">
        <v>1309</v>
      </c>
      <c r="AI2582" t="s">
        <v>1310</v>
      </c>
      <c r="AJ2582">
        <v>873067774</v>
      </c>
      <c r="AN2582">
        <v>260001</v>
      </c>
      <c r="BB2582" s="22">
        <v>-75</v>
      </c>
      <c r="BF2582">
        <f t="shared" si="184"/>
        <v>0</v>
      </c>
      <c r="BG2582" s="22">
        <f t="shared" si="185"/>
        <v>0</v>
      </c>
      <c r="BH2582" s="61" t="s">
        <v>71</v>
      </c>
      <c r="BI2582" t="e">
        <f>+VLOOKUP(AG2582,Sheet4!A:A,1,FALSE())</f>
        <v>#N/A</v>
      </c>
      <c r="BN2582" s="62">
        <f t="shared" si="183"/>
        <v>0</v>
      </c>
      <c r="BO2582" t="s">
        <v>1311</v>
      </c>
    </row>
    <row r="2583" spans="1:68" ht="12.75" hidden="1" customHeight="1" x14ac:dyDescent="0.3">
      <c r="A2583" s="60">
        <v>46114</v>
      </c>
      <c r="B2583" t="s">
        <v>80</v>
      </c>
      <c r="F2583">
        <v>12.5</v>
      </c>
      <c r="G2583">
        <v>12.5</v>
      </c>
      <c r="H2583" s="22">
        <v>0</v>
      </c>
      <c r="I2583" s="22">
        <v>0</v>
      </c>
      <c r="J2583" s="22">
        <f t="shared" si="182"/>
        <v>-12.5</v>
      </c>
      <c r="K2583" s="22">
        <f>I2583/12.5</f>
        <v>0</v>
      </c>
      <c r="L2583" s="22"/>
      <c r="R2583" t="s">
        <v>81</v>
      </c>
      <c r="V2583">
        <v>2601260</v>
      </c>
      <c r="W2583" t="s">
        <v>1306</v>
      </c>
      <c r="X2583" t="s">
        <v>66</v>
      </c>
      <c r="Y2583" t="s">
        <v>1307</v>
      </c>
      <c r="Z2583" t="s">
        <v>1312</v>
      </c>
      <c r="AG2583" t="s">
        <v>1306</v>
      </c>
      <c r="AH2583" t="s">
        <v>1309</v>
      </c>
      <c r="AI2583" t="s">
        <v>1310</v>
      </c>
      <c r="AJ2583">
        <v>873067774</v>
      </c>
      <c r="AN2583">
        <v>260001</v>
      </c>
      <c r="BB2583" s="22">
        <v>-12.5</v>
      </c>
      <c r="BF2583">
        <f t="shared" si="184"/>
        <v>0</v>
      </c>
      <c r="BG2583" s="22">
        <f t="shared" si="185"/>
        <v>0</v>
      </c>
      <c r="BH2583" s="61" t="s">
        <v>71</v>
      </c>
      <c r="BI2583" t="e">
        <f>+VLOOKUP(AG2583,Sheet4!A:A,1,FALSE())</f>
        <v>#N/A</v>
      </c>
      <c r="BN2583" s="62">
        <f t="shared" si="183"/>
        <v>0</v>
      </c>
      <c r="BO2583" t="s">
        <v>1311</v>
      </c>
    </row>
    <row r="2584" spans="1:68" ht="12.75" hidden="1" customHeight="1" x14ac:dyDescent="0.3">
      <c r="A2584" s="60">
        <v>46114</v>
      </c>
      <c r="B2584" t="s">
        <v>82</v>
      </c>
      <c r="F2584" s="63">
        <v>6</v>
      </c>
      <c r="G2584">
        <v>3</v>
      </c>
      <c r="H2584" s="22">
        <v>0</v>
      </c>
      <c r="I2584" s="22">
        <v>0</v>
      </c>
      <c r="J2584" s="22">
        <f t="shared" si="182"/>
        <v>-3</v>
      </c>
      <c r="K2584" s="22"/>
      <c r="L2584" s="22"/>
      <c r="R2584" t="s">
        <v>83</v>
      </c>
      <c r="V2584">
        <v>2601260</v>
      </c>
      <c r="W2584" t="s">
        <v>1306</v>
      </c>
      <c r="X2584" t="s">
        <v>66</v>
      </c>
      <c r="Y2584" t="s">
        <v>1307</v>
      </c>
      <c r="Z2584" t="s">
        <v>1308</v>
      </c>
      <c r="AG2584" t="s">
        <v>1306</v>
      </c>
      <c r="AH2584" t="s">
        <v>1309</v>
      </c>
      <c r="AI2584" t="s">
        <v>1310</v>
      </c>
      <c r="AJ2584">
        <v>873067774</v>
      </c>
      <c r="AN2584">
        <v>260001</v>
      </c>
      <c r="BB2584" s="22">
        <v>-6</v>
      </c>
      <c r="BF2584">
        <f t="shared" si="184"/>
        <v>0</v>
      </c>
      <c r="BG2584" s="22">
        <f t="shared" si="185"/>
        <v>0</v>
      </c>
      <c r="BH2584" s="61" t="s">
        <v>71</v>
      </c>
      <c r="BI2584" t="e">
        <f>+VLOOKUP(AG2584,Sheet4!A:A,1,FALSE())</f>
        <v>#N/A</v>
      </c>
      <c r="BN2584" s="62">
        <f t="shared" si="183"/>
        <v>0</v>
      </c>
      <c r="BO2584" t="s">
        <v>1311</v>
      </c>
    </row>
    <row r="2585" spans="1:68" ht="12.75" hidden="1" customHeight="1" x14ac:dyDescent="0.3">
      <c r="A2585" s="60">
        <v>46114</v>
      </c>
      <c r="B2585" t="s">
        <v>84</v>
      </c>
      <c r="F2585">
        <v>100</v>
      </c>
      <c r="G2585">
        <v>100</v>
      </c>
      <c r="H2585" s="22">
        <v>0</v>
      </c>
      <c r="I2585" s="22">
        <v>0</v>
      </c>
      <c r="J2585" s="22">
        <f t="shared" si="182"/>
        <v>-100</v>
      </c>
      <c r="K2585" s="22"/>
      <c r="L2585" s="22">
        <f>I2585/50</f>
        <v>0</v>
      </c>
      <c r="R2585" t="s">
        <v>85</v>
      </c>
      <c r="V2585">
        <v>2601260</v>
      </c>
      <c r="W2585" t="s">
        <v>1306</v>
      </c>
      <c r="X2585" t="s">
        <v>66</v>
      </c>
      <c r="Y2585" t="s">
        <v>1307</v>
      </c>
      <c r="Z2585" t="s">
        <v>1308</v>
      </c>
      <c r="AG2585" t="s">
        <v>1306</v>
      </c>
      <c r="AH2585" t="s">
        <v>1309</v>
      </c>
      <c r="AI2585" t="s">
        <v>1310</v>
      </c>
      <c r="AJ2585">
        <v>873067774</v>
      </c>
      <c r="AN2585">
        <v>260001</v>
      </c>
      <c r="BB2585" s="22">
        <v>-100</v>
      </c>
      <c r="BF2585">
        <f t="shared" si="184"/>
        <v>0</v>
      </c>
      <c r="BG2585" s="22">
        <f t="shared" si="185"/>
        <v>0</v>
      </c>
      <c r="BH2585" s="61" t="s">
        <v>71</v>
      </c>
      <c r="BI2585" t="e">
        <f>+VLOOKUP(AG2585,Sheet4!A:A,1,FALSE())</f>
        <v>#N/A</v>
      </c>
      <c r="BN2585" s="62">
        <f t="shared" si="183"/>
        <v>0</v>
      </c>
      <c r="BO2585" t="s">
        <v>1311</v>
      </c>
    </row>
    <row r="2586" spans="1:68" ht="12.75" customHeight="1" x14ac:dyDescent="0.3">
      <c r="A2586" s="60">
        <v>46114</v>
      </c>
      <c r="B2586" t="s">
        <v>63</v>
      </c>
      <c r="F2586">
        <v>660</v>
      </c>
      <c r="G2586">
        <v>660</v>
      </c>
      <c r="H2586" s="22">
        <v>300</v>
      </c>
      <c r="I2586" s="22">
        <v>300</v>
      </c>
      <c r="J2586" s="22">
        <f t="shared" si="182"/>
        <v>-360</v>
      </c>
      <c r="K2586" s="22"/>
      <c r="L2586" s="22"/>
      <c r="R2586" t="s">
        <v>64</v>
      </c>
      <c r="V2586">
        <v>2601261</v>
      </c>
      <c r="W2586" t="s">
        <v>1313</v>
      </c>
      <c r="X2586" t="s">
        <v>66</v>
      </c>
      <c r="Y2586" t="s">
        <v>190</v>
      </c>
      <c r="Z2586" t="s">
        <v>998</v>
      </c>
      <c r="AG2586" t="s">
        <v>1313</v>
      </c>
      <c r="AH2586" t="s">
        <v>1314</v>
      </c>
      <c r="AI2586" t="s">
        <v>193</v>
      </c>
      <c r="AJ2586">
        <v>860555190</v>
      </c>
      <c r="AN2586">
        <v>260001</v>
      </c>
      <c r="BB2586" s="22">
        <v>-360</v>
      </c>
      <c r="BF2586">
        <f t="shared" si="184"/>
        <v>0</v>
      </c>
      <c r="BG2586" s="22">
        <f t="shared" si="185"/>
        <v>-300</v>
      </c>
      <c r="BH2586" s="61" t="s">
        <v>71</v>
      </c>
      <c r="BI2586" t="e">
        <f>+VLOOKUP(AG2586,Sheet4!A:A,1,FALSE())</f>
        <v>#N/A</v>
      </c>
      <c r="BN2586" s="62">
        <f t="shared" si="183"/>
        <v>0</v>
      </c>
      <c r="BO2586" t="s">
        <v>1315</v>
      </c>
      <c r="BP2586" t="s">
        <v>73</v>
      </c>
    </row>
    <row r="2587" spans="1:68" ht="12.75" hidden="1" customHeight="1" x14ac:dyDescent="0.3">
      <c r="A2587" s="60">
        <v>46114</v>
      </c>
      <c r="B2587" t="s">
        <v>74</v>
      </c>
      <c r="F2587" s="63">
        <v>44</v>
      </c>
      <c r="G2587">
        <v>22</v>
      </c>
      <c r="H2587" s="22">
        <v>20</v>
      </c>
      <c r="I2587" s="22">
        <v>20</v>
      </c>
      <c r="J2587" s="22">
        <f t="shared" si="182"/>
        <v>-2</v>
      </c>
      <c r="K2587" s="22"/>
      <c r="L2587" s="22"/>
      <c r="R2587" t="s">
        <v>75</v>
      </c>
      <c r="V2587">
        <v>2601261</v>
      </c>
      <c r="W2587" t="s">
        <v>1313</v>
      </c>
      <c r="X2587" t="s">
        <v>66</v>
      </c>
      <c r="Y2587" t="s">
        <v>190</v>
      </c>
      <c r="Z2587" t="s">
        <v>998</v>
      </c>
      <c r="AG2587" t="s">
        <v>1313</v>
      </c>
      <c r="AH2587" t="s">
        <v>1314</v>
      </c>
      <c r="AI2587" t="s">
        <v>193</v>
      </c>
      <c r="AJ2587">
        <v>860555190</v>
      </c>
      <c r="AN2587">
        <v>260001</v>
      </c>
      <c r="BB2587" s="22">
        <v>-24</v>
      </c>
      <c r="BF2587">
        <f t="shared" si="184"/>
        <v>0</v>
      </c>
      <c r="BG2587" s="22">
        <f t="shared" si="185"/>
        <v>-20</v>
      </c>
      <c r="BH2587" s="61" t="s">
        <v>71</v>
      </c>
      <c r="BI2587" t="e">
        <f>+VLOOKUP(AG2587,Sheet4!A:A,1,FALSE())</f>
        <v>#N/A</v>
      </c>
      <c r="BN2587" s="62">
        <f t="shared" si="183"/>
        <v>0</v>
      </c>
      <c r="BO2587" t="s">
        <v>1315</v>
      </c>
    </row>
    <row r="2588" spans="1:68" ht="12.75" hidden="1" customHeight="1" x14ac:dyDescent="0.3">
      <c r="A2588" s="60">
        <v>46114</v>
      </c>
      <c r="B2588" t="s">
        <v>76</v>
      </c>
      <c r="F2588">
        <v>880</v>
      </c>
      <c r="G2588">
        <v>880</v>
      </c>
      <c r="H2588" s="22">
        <v>400</v>
      </c>
      <c r="I2588" s="22">
        <v>400</v>
      </c>
      <c r="J2588" s="22">
        <f t="shared" si="182"/>
        <v>-480</v>
      </c>
      <c r="K2588" s="22"/>
      <c r="L2588" s="22"/>
      <c r="R2588" t="s">
        <v>77</v>
      </c>
      <c r="V2588">
        <v>2601261</v>
      </c>
      <c r="W2588" t="s">
        <v>1313</v>
      </c>
      <c r="X2588" t="s">
        <v>66</v>
      </c>
      <c r="Y2588" t="s">
        <v>190</v>
      </c>
      <c r="Z2588" t="s">
        <v>998</v>
      </c>
      <c r="AG2588" t="s">
        <v>1313</v>
      </c>
      <c r="AH2588" t="s">
        <v>1314</v>
      </c>
      <c r="AI2588" t="s">
        <v>193</v>
      </c>
      <c r="AJ2588">
        <v>860555190</v>
      </c>
      <c r="AN2588">
        <v>260001</v>
      </c>
      <c r="BB2588" s="22">
        <v>-480</v>
      </c>
      <c r="BF2588">
        <f t="shared" si="184"/>
        <v>0</v>
      </c>
      <c r="BG2588" s="22">
        <f t="shared" si="185"/>
        <v>-400</v>
      </c>
      <c r="BH2588" s="61" t="s">
        <v>71</v>
      </c>
      <c r="BI2588" t="e">
        <f>+VLOOKUP(AG2588,Sheet4!A:A,1,FALSE())</f>
        <v>#N/A</v>
      </c>
      <c r="BN2588" s="62">
        <f t="shared" si="183"/>
        <v>0</v>
      </c>
      <c r="BO2588" t="s">
        <v>1315</v>
      </c>
    </row>
    <row r="2589" spans="1:68" ht="12.75" hidden="1" customHeight="1" x14ac:dyDescent="0.3">
      <c r="A2589" s="60">
        <v>46114</v>
      </c>
      <c r="B2589" t="s">
        <v>78</v>
      </c>
      <c r="F2589" s="63">
        <v>35</v>
      </c>
      <c r="G2589">
        <v>17.5</v>
      </c>
      <c r="H2589" s="22">
        <v>20</v>
      </c>
      <c r="I2589" s="22">
        <v>20</v>
      </c>
      <c r="J2589" s="22">
        <f t="shared" ref="J2589:J2619" si="186">I2589-G2589</f>
        <v>2.5</v>
      </c>
      <c r="K2589" s="22"/>
      <c r="L2589" s="22"/>
      <c r="R2589" t="s">
        <v>79</v>
      </c>
      <c r="V2589">
        <v>2601261</v>
      </c>
      <c r="W2589" t="s">
        <v>1313</v>
      </c>
      <c r="X2589" t="s">
        <v>66</v>
      </c>
      <c r="Y2589" t="s">
        <v>190</v>
      </c>
      <c r="Z2589" t="s">
        <v>998</v>
      </c>
      <c r="AG2589" t="s">
        <v>1313</v>
      </c>
      <c r="AH2589" t="s">
        <v>1314</v>
      </c>
      <c r="AI2589" t="s">
        <v>193</v>
      </c>
      <c r="AJ2589">
        <v>860555190</v>
      </c>
      <c r="AN2589">
        <v>260001</v>
      </c>
      <c r="BB2589" s="22">
        <v>-15</v>
      </c>
      <c r="BF2589">
        <f t="shared" si="184"/>
        <v>0</v>
      </c>
      <c r="BG2589" s="22">
        <f t="shared" si="185"/>
        <v>-20</v>
      </c>
      <c r="BH2589" s="61" t="s">
        <v>71</v>
      </c>
      <c r="BI2589" t="e">
        <f>+VLOOKUP(AG2589,Sheet4!A:A,1,FALSE())</f>
        <v>#N/A</v>
      </c>
      <c r="BN2589" s="62">
        <f t="shared" ref="BN2589:BN2619" si="187">+I2589+-H2589</f>
        <v>0</v>
      </c>
      <c r="BO2589" t="s">
        <v>1315</v>
      </c>
    </row>
    <row r="2590" spans="1:68" ht="12.75" hidden="1" customHeight="1" x14ac:dyDescent="0.3">
      <c r="A2590" s="60">
        <v>46114</v>
      </c>
      <c r="B2590" t="s">
        <v>80</v>
      </c>
      <c r="F2590">
        <v>437.5</v>
      </c>
      <c r="G2590">
        <v>437.5</v>
      </c>
      <c r="H2590" s="22">
        <v>250</v>
      </c>
      <c r="I2590" s="22">
        <v>250</v>
      </c>
      <c r="J2590" s="22">
        <f t="shared" si="186"/>
        <v>-187.5</v>
      </c>
      <c r="K2590" s="22">
        <f>I2590/12.5</f>
        <v>20</v>
      </c>
      <c r="L2590" s="22"/>
      <c r="R2590" t="s">
        <v>81</v>
      </c>
      <c r="V2590">
        <v>2601261</v>
      </c>
      <c r="W2590" t="s">
        <v>1313</v>
      </c>
      <c r="X2590" t="s">
        <v>66</v>
      </c>
      <c r="Y2590" t="s">
        <v>190</v>
      </c>
      <c r="Z2590" t="s">
        <v>998</v>
      </c>
      <c r="AG2590" t="s">
        <v>1313</v>
      </c>
      <c r="AH2590" t="s">
        <v>1314</v>
      </c>
      <c r="AI2590" t="s">
        <v>193</v>
      </c>
      <c r="AJ2590">
        <v>860555190</v>
      </c>
      <c r="AN2590">
        <v>260001</v>
      </c>
      <c r="BB2590" s="22">
        <v>-187.5</v>
      </c>
      <c r="BF2590">
        <f t="shared" si="184"/>
        <v>0</v>
      </c>
      <c r="BG2590" s="22">
        <f t="shared" si="185"/>
        <v>-250</v>
      </c>
      <c r="BH2590" s="61" t="s">
        <v>71</v>
      </c>
      <c r="BI2590" t="e">
        <f>+VLOOKUP(AG2590,Sheet4!A:A,1,FALSE())</f>
        <v>#N/A</v>
      </c>
      <c r="BN2590" s="62">
        <f t="shared" si="187"/>
        <v>0</v>
      </c>
      <c r="BO2590" t="s">
        <v>1315</v>
      </c>
    </row>
    <row r="2591" spans="1:68" ht="12.75" hidden="1" customHeight="1" x14ac:dyDescent="0.3">
      <c r="A2591" s="60">
        <v>46114</v>
      </c>
      <c r="B2591" t="s">
        <v>82</v>
      </c>
      <c r="F2591" s="63">
        <v>27</v>
      </c>
      <c r="G2591">
        <v>13.5</v>
      </c>
      <c r="H2591" s="22">
        <v>0</v>
      </c>
      <c r="I2591" s="22">
        <v>0</v>
      </c>
      <c r="J2591" s="22">
        <f t="shared" si="186"/>
        <v>-13.5</v>
      </c>
      <c r="K2591" s="22"/>
      <c r="L2591" s="22"/>
      <c r="R2591" t="s">
        <v>83</v>
      </c>
      <c r="V2591">
        <v>2601261</v>
      </c>
      <c r="W2591" t="s">
        <v>1313</v>
      </c>
      <c r="X2591" t="s">
        <v>66</v>
      </c>
      <c r="Y2591" t="s">
        <v>190</v>
      </c>
      <c r="Z2591" t="s">
        <v>998</v>
      </c>
      <c r="AG2591" t="s">
        <v>1313</v>
      </c>
      <c r="AH2591" t="s">
        <v>1314</v>
      </c>
      <c r="AI2591" t="s">
        <v>193</v>
      </c>
      <c r="AJ2591">
        <v>860555190</v>
      </c>
      <c r="AN2591">
        <v>260001</v>
      </c>
      <c r="BB2591" s="22">
        <v>-27</v>
      </c>
      <c r="BF2591">
        <f t="shared" si="184"/>
        <v>0</v>
      </c>
      <c r="BG2591" s="22">
        <f t="shared" si="185"/>
        <v>0</v>
      </c>
      <c r="BH2591" s="61" t="s">
        <v>71</v>
      </c>
      <c r="BI2591" t="e">
        <f>+VLOOKUP(AG2591,Sheet4!A:A,1,FALSE())</f>
        <v>#N/A</v>
      </c>
      <c r="BN2591" s="62">
        <f t="shared" si="187"/>
        <v>0</v>
      </c>
      <c r="BO2591" t="s">
        <v>1315</v>
      </c>
    </row>
    <row r="2592" spans="1:68" ht="12.75" hidden="1" customHeight="1" x14ac:dyDescent="0.3">
      <c r="A2592" s="60">
        <v>46114</v>
      </c>
      <c r="B2592" t="s">
        <v>84</v>
      </c>
      <c r="F2592">
        <v>450</v>
      </c>
      <c r="G2592">
        <v>450</v>
      </c>
      <c r="H2592" s="22">
        <v>0</v>
      </c>
      <c r="I2592" s="22">
        <v>0</v>
      </c>
      <c r="J2592" s="22">
        <f t="shared" si="186"/>
        <v>-450</v>
      </c>
      <c r="K2592" s="22"/>
      <c r="L2592" s="22">
        <f>I2592/50</f>
        <v>0</v>
      </c>
      <c r="R2592" t="s">
        <v>85</v>
      </c>
      <c r="V2592">
        <v>2601261</v>
      </c>
      <c r="W2592" t="s">
        <v>1313</v>
      </c>
      <c r="X2592" t="s">
        <v>66</v>
      </c>
      <c r="Y2592" t="s">
        <v>190</v>
      </c>
      <c r="Z2592" t="s">
        <v>998</v>
      </c>
      <c r="AG2592" t="s">
        <v>1313</v>
      </c>
      <c r="AH2592" t="s">
        <v>1314</v>
      </c>
      <c r="AI2592" t="s">
        <v>193</v>
      </c>
      <c r="AJ2592">
        <v>860555190</v>
      </c>
      <c r="AN2592">
        <v>260001</v>
      </c>
      <c r="BB2592" s="22">
        <v>-450</v>
      </c>
      <c r="BF2592">
        <f t="shared" si="184"/>
        <v>0</v>
      </c>
      <c r="BG2592" s="22">
        <f t="shared" si="185"/>
        <v>0</v>
      </c>
      <c r="BH2592" s="61" t="s">
        <v>71</v>
      </c>
      <c r="BI2592" t="e">
        <f>+VLOOKUP(AG2592,Sheet4!A:A,1,FALSE())</f>
        <v>#N/A</v>
      </c>
      <c r="BN2592" s="62">
        <f t="shared" si="187"/>
        <v>0</v>
      </c>
      <c r="BO2592" t="s">
        <v>1315</v>
      </c>
    </row>
    <row r="2593" spans="1:68" ht="12.75" customHeight="1" x14ac:dyDescent="0.3">
      <c r="A2593" s="60">
        <v>46114</v>
      </c>
      <c r="B2593" t="s">
        <v>63</v>
      </c>
      <c r="F2593">
        <v>1695</v>
      </c>
      <c r="G2593">
        <v>1695</v>
      </c>
      <c r="H2593" s="22">
        <v>1275</v>
      </c>
      <c r="I2593" s="22">
        <v>1275</v>
      </c>
      <c r="J2593" s="22">
        <f t="shared" si="186"/>
        <v>-420</v>
      </c>
      <c r="K2593" s="22"/>
      <c r="L2593" s="22"/>
      <c r="R2593" t="s">
        <v>64</v>
      </c>
      <c r="V2593">
        <v>2601262</v>
      </c>
      <c r="W2593" t="s">
        <v>1316</v>
      </c>
      <c r="X2593" t="s">
        <v>144</v>
      </c>
      <c r="Y2593" t="s">
        <v>144</v>
      </c>
      <c r="Z2593" t="s">
        <v>1317</v>
      </c>
      <c r="AG2593" t="s">
        <v>1316</v>
      </c>
      <c r="AH2593" t="s">
        <v>1318</v>
      </c>
      <c r="AI2593" t="s">
        <v>768</v>
      </c>
      <c r="AJ2593" t="s">
        <v>769</v>
      </c>
      <c r="AN2593">
        <v>260001</v>
      </c>
      <c r="BB2593" s="22">
        <v>-420</v>
      </c>
      <c r="BF2593">
        <f t="shared" si="184"/>
        <v>0</v>
      </c>
      <c r="BG2593" s="22">
        <f t="shared" si="185"/>
        <v>-1275</v>
      </c>
      <c r="BH2593" s="61" t="s">
        <v>71</v>
      </c>
      <c r="BI2593" t="e">
        <f>+VLOOKUP(AG2593,Sheet4!A:A,1,FALSE())</f>
        <v>#N/A</v>
      </c>
      <c r="BN2593" s="62">
        <f t="shared" si="187"/>
        <v>0</v>
      </c>
      <c r="BO2593" t="s">
        <v>1319</v>
      </c>
      <c r="BP2593" t="s">
        <v>73</v>
      </c>
    </row>
    <row r="2594" spans="1:68" ht="12.75" hidden="1" customHeight="1" x14ac:dyDescent="0.3">
      <c r="A2594" s="60">
        <v>46114</v>
      </c>
      <c r="B2594" t="s">
        <v>74</v>
      </c>
      <c r="F2594" s="63">
        <v>113</v>
      </c>
      <c r="G2594">
        <v>56.5</v>
      </c>
      <c r="H2594" s="22">
        <v>85</v>
      </c>
      <c r="I2594" s="22">
        <v>85</v>
      </c>
      <c r="J2594" s="22">
        <f t="shared" si="186"/>
        <v>28.5</v>
      </c>
      <c r="K2594" s="22"/>
      <c r="L2594" s="22"/>
      <c r="R2594" t="s">
        <v>75</v>
      </c>
      <c r="V2594">
        <v>2601262</v>
      </c>
      <c r="W2594" t="s">
        <v>1316</v>
      </c>
      <c r="X2594" t="s">
        <v>144</v>
      </c>
      <c r="Y2594" t="s">
        <v>144</v>
      </c>
      <c r="Z2594" t="s">
        <v>1317</v>
      </c>
      <c r="AG2594" t="s">
        <v>1316</v>
      </c>
      <c r="AH2594" t="s">
        <v>1318</v>
      </c>
      <c r="AI2594" t="s">
        <v>768</v>
      </c>
      <c r="AJ2594" t="s">
        <v>769</v>
      </c>
      <c r="AN2594">
        <v>260001</v>
      </c>
      <c r="BB2594" s="22">
        <v>-28</v>
      </c>
      <c r="BF2594">
        <f t="shared" si="184"/>
        <v>0</v>
      </c>
      <c r="BG2594" s="22">
        <f t="shared" si="185"/>
        <v>-85</v>
      </c>
      <c r="BH2594" s="61" t="s">
        <v>71</v>
      </c>
      <c r="BI2594" t="e">
        <f>+VLOOKUP(AG2594,Sheet4!A:A,1,FALSE())</f>
        <v>#N/A</v>
      </c>
      <c r="BN2594" s="62">
        <f t="shared" si="187"/>
        <v>0</v>
      </c>
      <c r="BO2594" t="s">
        <v>1319</v>
      </c>
    </row>
    <row r="2595" spans="1:68" ht="12.75" hidden="1" customHeight="1" x14ac:dyDescent="0.3">
      <c r="A2595" s="60">
        <v>46114</v>
      </c>
      <c r="B2595" t="s">
        <v>76</v>
      </c>
      <c r="F2595">
        <v>2260</v>
      </c>
      <c r="G2595">
        <v>2260</v>
      </c>
      <c r="H2595" s="22">
        <v>1700</v>
      </c>
      <c r="I2595" s="22">
        <v>1700</v>
      </c>
      <c r="J2595" s="22">
        <f t="shared" si="186"/>
        <v>-560</v>
      </c>
      <c r="K2595" s="22"/>
      <c r="L2595" s="22"/>
      <c r="R2595" t="s">
        <v>77</v>
      </c>
      <c r="V2595">
        <v>2601262</v>
      </c>
      <c r="W2595" t="s">
        <v>1316</v>
      </c>
      <c r="X2595" t="s">
        <v>144</v>
      </c>
      <c r="Y2595" t="s">
        <v>144</v>
      </c>
      <c r="Z2595" t="s">
        <v>1317</v>
      </c>
      <c r="AG2595" t="s">
        <v>1316</v>
      </c>
      <c r="AH2595" t="s">
        <v>1318</v>
      </c>
      <c r="AI2595" t="s">
        <v>768</v>
      </c>
      <c r="AJ2595" t="s">
        <v>769</v>
      </c>
      <c r="AN2595">
        <v>260001</v>
      </c>
      <c r="BB2595" s="22">
        <v>-560</v>
      </c>
      <c r="BF2595">
        <f t="shared" si="184"/>
        <v>0</v>
      </c>
      <c r="BG2595" s="22">
        <f t="shared" si="185"/>
        <v>-1700</v>
      </c>
      <c r="BH2595" s="61" t="s">
        <v>71</v>
      </c>
      <c r="BI2595" t="e">
        <f>+VLOOKUP(AG2595,Sheet4!A:A,1,FALSE())</f>
        <v>#N/A</v>
      </c>
      <c r="BN2595" s="62">
        <f t="shared" si="187"/>
        <v>0</v>
      </c>
      <c r="BO2595" t="s">
        <v>1319</v>
      </c>
    </row>
    <row r="2596" spans="1:68" ht="12.75" hidden="1" customHeight="1" x14ac:dyDescent="0.3">
      <c r="A2596" s="60">
        <v>46114</v>
      </c>
      <c r="B2596" t="s">
        <v>78</v>
      </c>
      <c r="F2596" s="63">
        <v>113</v>
      </c>
      <c r="G2596">
        <v>56.5</v>
      </c>
      <c r="H2596" s="22">
        <v>85</v>
      </c>
      <c r="I2596" s="22">
        <v>85</v>
      </c>
      <c r="J2596" s="22">
        <f t="shared" si="186"/>
        <v>28.5</v>
      </c>
      <c r="K2596" s="22"/>
      <c r="L2596" s="22"/>
      <c r="R2596" t="s">
        <v>79</v>
      </c>
      <c r="V2596">
        <v>2601262</v>
      </c>
      <c r="W2596" t="s">
        <v>1316</v>
      </c>
      <c r="X2596" t="s">
        <v>144</v>
      </c>
      <c r="Y2596" t="s">
        <v>144</v>
      </c>
      <c r="Z2596" t="s">
        <v>1317</v>
      </c>
      <c r="AG2596" t="s">
        <v>1316</v>
      </c>
      <c r="AH2596" t="s">
        <v>1318</v>
      </c>
      <c r="AI2596" t="s">
        <v>768</v>
      </c>
      <c r="AJ2596" t="s">
        <v>769</v>
      </c>
      <c r="AN2596">
        <v>260001</v>
      </c>
      <c r="BB2596" s="22">
        <v>-28</v>
      </c>
      <c r="BF2596">
        <f t="shared" si="184"/>
        <v>0</v>
      </c>
      <c r="BG2596" s="22">
        <f t="shared" si="185"/>
        <v>-85</v>
      </c>
      <c r="BH2596" s="61" t="s">
        <v>71</v>
      </c>
      <c r="BI2596" t="e">
        <f>+VLOOKUP(AG2596,Sheet4!A:A,1,FALSE())</f>
        <v>#N/A</v>
      </c>
      <c r="BN2596" s="62">
        <f t="shared" si="187"/>
        <v>0</v>
      </c>
      <c r="BO2596" t="s">
        <v>1319</v>
      </c>
    </row>
    <row r="2597" spans="1:68" ht="12.75" hidden="1" customHeight="1" x14ac:dyDescent="0.3">
      <c r="A2597" s="60">
        <v>46114</v>
      </c>
      <c r="B2597" t="s">
        <v>80</v>
      </c>
      <c r="F2597">
        <v>1412.5</v>
      </c>
      <c r="G2597">
        <v>1412.5</v>
      </c>
      <c r="H2597" s="22">
        <v>1062.5</v>
      </c>
      <c r="I2597" s="22">
        <v>1062.5</v>
      </c>
      <c r="J2597" s="22">
        <f t="shared" si="186"/>
        <v>-350</v>
      </c>
      <c r="K2597" s="22"/>
      <c r="L2597" s="22"/>
      <c r="R2597" t="s">
        <v>81</v>
      </c>
      <c r="V2597">
        <v>2601262</v>
      </c>
      <c r="W2597" t="s">
        <v>1316</v>
      </c>
      <c r="X2597" t="s">
        <v>144</v>
      </c>
      <c r="Y2597" t="s">
        <v>144</v>
      </c>
      <c r="Z2597" t="s">
        <v>1317</v>
      </c>
      <c r="AG2597" t="s">
        <v>1316</v>
      </c>
      <c r="AH2597" t="s">
        <v>1318</v>
      </c>
      <c r="AI2597" t="s">
        <v>768</v>
      </c>
      <c r="AJ2597" t="s">
        <v>769</v>
      </c>
      <c r="AN2597">
        <v>260001</v>
      </c>
      <c r="BB2597" s="22">
        <v>-350</v>
      </c>
      <c r="BF2597">
        <f t="shared" si="184"/>
        <v>0</v>
      </c>
      <c r="BG2597" s="22">
        <f t="shared" si="185"/>
        <v>-1062.5</v>
      </c>
      <c r="BH2597" s="61" t="s">
        <v>71</v>
      </c>
      <c r="BI2597" t="e">
        <f>+VLOOKUP(AG2597,Sheet4!A:A,1,FALSE())</f>
        <v>#N/A</v>
      </c>
      <c r="BN2597" s="62">
        <f t="shared" si="187"/>
        <v>0</v>
      </c>
      <c r="BO2597" t="s">
        <v>1319</v>
      </c>
    </row>
    <row r="2598" spans="1:68" ht="12.75" customHeight="1" x14ac:dyDescent="0.3">
      <c r="A2598" s="60">
        <v>46114</v>
      </c>
      <c r="B2598" t="s">
        <v>63</v>
      </c>
      <c r="F2598">
        <v>9600</v>
      </c>
      <c r="G2598">
        <v>9600</v>
      </c>
      <c r="H2598" s="22">
        <f>+G2598</f>
        <v>9600</v>
      </c>
      <c r="I2598" s="22">
        <f>+G2598</f>
        <v>9600</v>
      </c>
      <c r="J2598" s="22">
        <f t="shared" si="186"/>
        <v>0</v>
      </c>
      <c r="K2598" s="22"/>
      <c r="L2598" s="22"/>
      <c r="R2598" t="s">
        <v>64</v>
      </c>
      <c r="V2598">
        <v>2601263</v>
      </c>
      <c r="W2598" t="s">
        <v>1320</v>
      </c>
      <c r="X2598" t="s">
        <v>110</v>
      </c>
      <c r="Y2598" t="s">
        <v>111</v>
      </c>
      <c r="Z2598" t="s">
        <v>647</v>
      </c>
      <c r="AG2598" t="s">
        <v>1320</v>
      </c>
      <c r="AH2598" t="s">
        <v>1321</v>
      </c>
      <c r="AI2598" t="s">
        <v>114</v>
      </c>
      <c r="AJ2598">
        <v>844823720</v>
      </c>
      <c r="AN2598">
        <v>260001</v>
      </c>
      <c r="BB2598" s="22">
        <v>-9600</v>
      </c>
      <c r="BE2598" s="64">
        <v>9600</v>
      </c>
      <c r="BF2598">
        <f t="shared" si="184"/>
        <v>0</v>
      </c>
      <c r="BG2598" s="22">
        <f t="shared" si="185"/>
        <v>-9600</v>
      </c>
      <c r="BH2598" s="66" t="s">
        <v>71</v>
      </c>
      <c r="BI2598" t="str">
        <f>+VLOOKUP(AG2598,Sheet4!A:A,1,FALSE())</f>
        <v>Isaquiel A. C. Meque</v>
      </c>
      <c r="BK2598" s="62">
        <f>+G2598-BF2598</f>
        <v>9600</v>
      </c>
      <c r="BN2598" s="62">
        <f t="shared" si="187"/>
        <v>0</v>
      </c>
      <c r="BO2598" t="s">
        <v>1322</v>
      </c>
      <c r="BP2598" t="s">
        <v>101</v>
      </c>
    </row>
    <row r="2599" spans="1:68" ht="12.75" hidden="1" customHeight="1" x14ac:dyDescent="0.3">
      <c r="A2599" s="60">
        <v>46114</v>
      </c>
      <c r="B2599" t="s">
        <v>74</v>
      </c>
      <c r="F2599" s="63">
        <v>640</v>
      </c>
      <c r="G2599">
        <v>320</v>
      </c>
      <c r="H2599" s="22">
        <f>+G2599</f>
        <v>320</v>
      </c>
      <c r="I2599" s="22">
        <f>+G2599</f>
        <v>320</v>
      </c>
      <c r="J2599" s="22">
        <f t="shared" si="186"/>
        <v>0</v>
      </c>
      <c r="K2599" s="22"/>
      <c r="L2599" s="22"/>
      <c r="R2599" t="s">
        <v>75</v>
      </c>
      <c r="V2599">
        <v>2601263</v>
      </c>
      <c r="W2599" t="s">
        <v>1320</v>
      </c>
      <c r="X2599" t="s">
        <v>110</v>
      </c>
      <c r="Y2599" t="s">
        <v>111</v>
      </c>
      <c r="Z2599" t="s">
        <v>647</v>
      </c>
      <c r="AG2599" t="s">
        <v>1320</v>
      </c>
      <c r="AH2599" t="s">
        <v>1321</v>
      </c>
      <c r="AI2599" t="s">
        <v>114</v>
      </c>
      <c r="AJ2599">
        <v>844823720</v>
      </c>
      <c r="AN2599">
        <v>260001</v>
      </c>
      <c r="BB2599" s="22">
        <v>-640</v>
      </c>
      <c r="BF2599">
        <f t="shared" si="184"/>
        <v>0</v>
      </c>
      <c r="BG2599" s="22">
        <f t="shared" si="185"/>
        <v>-320</v>
      </c>
      <c r="BH2599" s="61" t="s">
        <v>71</v>
      </c>
      <c r="BI2599" t="str">
        <f>+VLOOKUP(AG2599,Sheet4!A:A,1,FALSE())</f>
        <v>Isaquiel A. C. Meque</v>
      </c>
      <c r="BK2599" s="62">
        <f>+G2599-BF2599</f>
        <v>320</v>
      </c>
      <c r="BN2599" s="62">
        <f t="shared" si="187"/>
        <v>0</v>
      </c>
      <c r="BO2599" t="s">
        <v>1322</v>
      </c>
    </row>
    <row r="2600" spans="1:68" ht="12.75" hidden="1" customHeight="1" x14ac:dyDescent="0.3">
      <c r="A2600" s="60">
        <v>46114</v>
      </c>
      <c r="B2600" t="s">
        <v>76</v>
      </c>
      <c r="F2600">
        <v>12800</v>
      </c>
      <c r="G2600">
        <v>12800</v>
      </c>
      <c r="H2600" s="22">
        <f>+G2600</f>
        <v>12800</v>
      </c>
      <c r="I2600" s="22">
        <f>+G2600</f>
        <v>12800</v>
      </c>
      <c r="J2600" s="22">
        <f t="shared" si="186"/>
        <v>0</v>
      </c>
      <c r="K2600" s="22"/>
      <c r="L2600" s="22"/>
      <c r="R2600" t="s">
        <v>77</v>
      </c>
      <c r="V2600">
        <v>2601263</v>
      </c>
      <c r="W2600" t="s">
        <v>1320</v>
      </c>
      <c r="X2600" t="s">
        <v>110</v>
      </c>
      <c r="Y2600" t="s">
        <v>111</v>
      </c>
      <c r="Z2600" t="s">
        <v>647</v>
      </c>
      <c r="AG2600" t="s">
        <v>1320</v>
      </c>
      <c r="AH2600" t="s">
        <v>1321</v>
      </c>
      <c r="AI2600" t="s">
        <v>114</v>
      </c>
      <c r="AJ2600">
        <v>844823720</v>
      </c>
      <c r="AN2600">
        <v>260001</v>
      </c>
      <c r="BB2600" s="22">
        <v>-12800</v>
      </c>
      <c r="BF2600">
        <f t="shared" si="184"/>
        <v>0</v>
      </c>
      <c r="BG2600" s="22">
        <f t="shared" si="185"/>
        <v>-12800</v>
      </c>
      <c r="BH2600" s="61" t="s">
        <v>71</v>
      </c>
      <c r="BI2600" t="str">
        <f>+VLOOKUP(AG2600,Sheet4!A:A,1,FALSE())</f>
        <v>Isaquiel A. C. Meque</v>
      </c>
      <c r="BK2600" s="62">
        <f>+G2600-BF2600</f>
        <v>12800</v>
      </c>
      <c r="BN2600" s="62">
        <f t="shared" si="187"/>
        <v>0</v>
      </c>
      <c r="BO2600" t="s">
        <v>1322</v>
      </c>
    </row>
    <row r="2601" spans="1:68" ht="12.75" hidden="1" customHeight="1" x14ac:dyDescent="0.3">
      <c r="A2601" s="60">
        <v>46114</v>
      </c>
      <c r="B2601" t="s">
        <v>78</v>
      </c>
      <c r="F2601" s="63">
        <v>640</v>
      </c>
      <c r="G2601">
        <v>320</v>
      </c>
      <c r="H2601" s="22">
        <f>+G2601</f>
        <v>320</v>
      </c>
      <c r="I2601" s="22">
        <f>+G2601</f>
        <v>320</v>
      </c>
      <c r="J2601" s="22">
        <f t="shared" si="186"/>
        <v>0</v>
      </c>
      <c r="K2601" s="22"/>
      <c r="L2601" s="22"/>
      <c r="R2601" t="s">
        <v>79</v>
      </c>
      <c r="V2601">
        <v>2601263</v>
      </c>
      <c r="W2601" t="s">
        <v>1320</v>
      </c>
      <c r="X2601" t="s">
        <v>110</v>
      </c>
      <c r="Y2601" t="s">
        <v>111</v>
      </c>
      <c r="Z2601" t="s">
        <v>647</v>
      </c>
      <c r="AG2601" t="s">
        <v>1320</v>
      </c>
      <c r="AH2601" t="s">
        <v>1321</v>
      </c>
      <c r="AI2601" t="s">
        <v>114</v>
      </c>
      <c r="AJ2601">
        <v>844823720</v>
      </c>
      <c r="AN2601">
        <v>260001</v>
      </c>
      <c r="BB2601" s="22">
        <v>-640</v>
      </c>
      <c r="BF2601">
        <f t="shared" si="184"/>
        <v>0</v>
      </c>
      <c r="BG2601" s="22">
        <f t="shared" si="185"/>
        <v>-320</v>
      </c>
      <c r="BH2601" s="61" t="s">
        <v>71</v>
      </c>
      <c r="BI2601" t="str">
        <f>+VLOOKUP(AG2601,Sheet4!A:A,1,FALSE())</f>
        <v>Isaquiel A. C. Meque</v>
      </c>
      <c r="BK2601" s="62">
        <f>+G2601-BF2601</f>
        <v>320</v>
      </c>
      <c r="BN2601" s="62">
        <f t="shared" si="187"/>
        <v>0</v>
      </c>
      <c r="BO2601" t="s">
        <v>1322</v>
      </c>
    </row>
    <row r="2602" spans="1:68" ht="12.75" hidden="1" customHeight="1" x14ac:dyDescent="0.3">
      <c r="A2602" s="60">
        <v>46114</v>
      </c>
      <c r="B2602" t="s">
        <v>80</v>
      </c>
      <c r="F2602">
        <v>8000</v>
      </c>
      <c r="G2602">
        <v>8000</v>
      </c>
      <c r="H2602" s="22">
        <f>+G2602</f>
        <v>8000</v>
      </c>
      <c r="I2602" s="22">
        <f>+G2602</f>
        <v>8000</v>
      </c>
      <c r="J2602" s="22">
        <f t="shared" si="186"/>
        <v>0</v>
      </c>
      <c r="K2602" s="22"/>
      <c r="L2602" s="22"/>
      <c r="R2602" t="s">
        <v>81</v>
      </c>
      <c r="V2602">
        <v>2601263</v>
      </c>
      <c r="W2602" s="69" t="s">
        <v>1320</v>
      </c>
      <c r="X2602" t="s">
        <v>110</v>
      </c>
      <c r="Y2602" t="s">
        <v>111</v>
      </c>
      <c r="Z2602" t="s">
        <v>647</v>
      </c>
      <c r="AG2602" t="s">
        <v>1320</v>
      </c>
      <c r="AH2602" t="s">
        <v>1321</v>
      </c>
      <c r="AI2602" t="s">
        <v>114</v>
      </c>
      <c r="AJ2602">
        <v>844823720</v>
      </c>
      <c r="AN2602">
        <v>260001</v>
      </c>
      <c r="BB2602" s="22">
        <v>-8000</v>
      </c>
      <c r="BD2602" s="64">
        <v>8000</v>
      </c>
      <c r="BF2602">
        <f t="shared" si="184"/>
        <v>8000</v>
      </c>
      <c r="BG2602" s="22">
        <f t="shared" si="185"/>
        <v>0</v>
      </c>
      <c r="BH2602" s="65" t="s">
        <v>99</v>
      </c>
      <c r="BI2602" t="str">
        <f>+VLOOKUP(AG2602,Sheet4!A:A,1,FALSE())</f>
        <v>Isaquiel A. C. Meque</v>
      </c>
      <c r="BK2602" s="62">
        <f>+G2602-BF2602</f>
        <v>0</v>
      </c>
      <c r="BN2602" s="62">
        <f t="shared" si="187"/>
        <v>0</v>
      </c>
      <c r="BO2602" t="s">
        <v>1322</v>
      </c>
    </row>
    <row r="2603" spans="1:68" ht="12.75" customHeight="1" x14ac:dyDescent="0.3">
      <c r="A2603" s="60">
        <v>46114</v>
      </c>
      <c r="B2603" t="s">
        <v>63</v>
      </c>
      <c r="F2603">
        <v>195</v>
      </c>
      <c r="G2603">
        <v>195</v>
      </c>
      <c r="H2603" s="22">
        <v>150</v>
      </c>
      <c r="I2603" s="22">
        <v>150</v>
      </c>
      <c r="J2603" s="22">
        <f t="shared" si="186"/>
        <v>-45</v>
      </c>
      <c r="K2603" s="22"/>
      <c r="L2603" s="22"/>
      <c r="R2603" t="s">
        <v>64</v>
      </c>
      <c r="V2603">
        <v>2601264</v>
      </c>
      <c r="W2603" t="s">
        <v>1323</v>
      </c>
      <c r="X2603" t="s">
        <v>66</v>
      </c>
      <c r="Y2603" t="s">
        <v>532</v>
      </c>
      <c r="Z2603" t="s">
        <v>1324</v>
      </c>
      <c r="AG2603" t="s">
        <v>1323</v>
      </c>
      <c r="AH2603" t="s">
        <v>1325</v>
      </c>
      <c r="AI2603" t="s">
        <v>535</v>
      </c>
      <c r="AJ2603" t="s">
        <v>536</v>
      </c>
      <c r="AN2603">
        <v>260001</v>
      </c>
      <c r="BB2603" s="22">
        <v>-45</v>
      </c>
      <c r="BF2603">
        <f t="shared" si="184"/>
        <v>0</v>
      </c>
      <c r="BG2603" s="22">
        <f t="shared" si="185"/>
        <v>-150</v>
      </c>
      <c r="BH2603" s="61" t="s">
        <v>71</v>
      </c>
      <c r="BI2603" t="e">
        <f>+VLOOKUP(AG2603,Sheet4!A:A,1,FALSE())</f>
        <v>#N/A</v>
      </c>
      <c r="BN2603" s="62">
        <f t="shared" si="187"/>
        <v>0</v>
      </c>
      <c r="BO2603" t="s">
        <v>1326</v>
      </c>
      <c r="BP2603" t="s">
        <v>73</v>
      </c>
    </row>
    <row r="2604" spans="1:68" ht="12.75" hidden="1" customHeight="1" x14ac:dyDescent="0.3">
      <c r="A2604" s="60">
        <v>46114</v>
      </c>
      <c r="B2604" t="s">
        <v>74</v>
      </c>
      <c r="F2604" s="63">
        <v>13</v>
      </c>
      <c r="G2604">
        <v>6.5</v>
      </c>
      <c r="H2604" s="22">
        <v>10</v>
      </c>
      <c r="I2604" s="22">
        <v>10</v>
      </c>
      <c r="J2604" s="22">
        <f t="shared" si="186"/>
        <v>3.5</v>
      </c>
      <c r="K2604" s="22"/>
      <c r="L2604" s="22"/>
      <c r="R2604" t="s">
        <v>75</v>
      </c>
      <c r="V2604">
        <v>2601264</v>
      </c>
      <c r="W2604" t="s">
        <v>1323</v>
      </c>
      <c r="X2604" t="s">
        <v>66</v>
      </c>
      <c r="Y2604" t="s">
        <v>532</v>
      </c>
      <c r="Z2604" t="s">
        <v>1324</v>
      </c>
      <c r="AG2604" t="s">
        <v>1323</v>
      </c>
      <c r="AH2604" t="s">
        <v>1325</v>
      </c>
      <c r="AI2604" t="s">
        <v>535</v>
      </c>
      <c r="AJ2604" t="s">
        <v>536</v>
      </c>
      <c r="AN2604">
        <v>260001</v>
      </c>
      <c r="BB2604" s="22">
        <v>-3</v>
      </c>
      <c r="BF2604">
        <f t="shared" si="184"/>
        <v>0</v>
      </c>
      <c r="BG2604" s="22">
        <f t="shared" si="185"/>
        <v>-10</v>
      </c>
      <c r="BH2604" s="61" t="s">
        <v>71</v>
      </c>
      <c r="BI2604" t="e">
        <f>+VLOOKUP(AG2604,Sheet4!A:A,1,FALSE())</f>
        <v>#N/A</v>
      </c>
      <c r="BN2604" s="62">
        <f t="shared" si="187"/>
        <v>0</v>
      </c>
      <c r="BO2604" t="s">
        <v>1326</v>
      </c>
    </row>
    <row r="2605" spans="1:68" ht="12.75" hidden="1" customHeight="1" x14ac:dyDescent="0.3">
      <c r="A2605" s="60">
        <v>46114</v>
      </c>
      <c r="B2605" t="s">
        <v>76</v>
      </c>
      <c r="F2605">
        <v>260</v>
      </c>
      <c r="G2605">
        <v>260</v>
      </c>
      <c r="H2605" s="22">
        <v>200</v>
      </c>
      <c r="I2605" s="22">
        <v>200</v>
      </c>
      <c r="J2605" s="22">
        <f t="shared" si="186"/>
        <v>-60</v>
      </c>
      <c r="K2605" s="22"/>
      <c r="L2605" s="22"/>
      <c r="R2605" t="s">
        <v>77</v>
      </c>
      <c r="V2605">
        <v>2601264</v>
      </c>
      <c r="W2605" t="s">
        <v>1323</v>
      </c>
      <c r="X2605" t="s">
        <v>66</v>
      </c>
      <c r="Y2605" t="s">
        <v>532</v>
      </c>
      <c r="Z2605" t="s">
        <v>1324</v>
      </c>
      <c r="AG2605" t="s">
        <v>1323</v>
      </c>
      <c r="AH2605" t="s">
        <v>1325</v>
      </c>
      <c r="AI2605" t="s">
        <v>535</v>
      </c>
      <c r="AJ2605" t="s">
        <v>536</v>
      </c>
      <c r="AN2605">
        <v>260001</v>
      </c>
      <c r="BB2605" s="22">
        <v>-60</v>
      </c>
      <c r="BF2605">
        <f t="shared" si="184"/>
        <v>0</v>
      </c>
      <c r="BG2605" s="22">
        <f t="shared" si="185"/>
        <v>-200</v>
      </c>
      <c r="BH2605" s="61" t="s">
        <v>71</v>
      </c>
      <c r="BI2605" t="e">
        <f>+VLOOKUP(AG2605,Sheet4!A:A,1,FALSE())</f>
        <v>#N/A</v>
      </c>
      <c r="BN2605" s="62">
        <f t="shared" si="187"/>
        <v>0</v>
      </c>
      <c r="BO2605" t="s">
        <v>1326</v>
      </c>
    </row>
    <row r="2606" spans="1:68" ht="12.75" hidden="1" customHeight="1" x14ac:dyDescent="0.3">
      <c r="A2606" s="60">
        <v>46114</v>
      </c>
      <c r="B2606" t="s">
        <v>82</v>
      </c>
      <c r="F2606" s="63">
        <v>39</v>
      </c>
      <c r="G2606">
        <v>19.5</v>
      </c>
      <c r="H2606" s="22">
        <v>0</v>
      </c>
      <c r="I2606" s="22">
        <v>0</v>
      </c>
      <c r="J2606" s="22">
        <f t="shared" si="186"/>
        <v>-19.5</v>
      </c>
      <c r="K2606" s="22"/>
      <c r="L2606" s="22"/>
      <c r="R2606" t="s">
        <v>83</v>
      </c>
      <c r="V2606">
        <v>2601264</v>
      </c>
      <c r="W2606" t="s">
        <v>1323</v>
      </c>
      <c r="X2606" t="s">
        <v>66</v>
      </c>
      <c r="Y2606" t="s">
        <v>532</v>
      </c>
      <c r="Z2606" t="s">
        <v>1324</v>
      </c>
      <c r="AG2606" t="s">
        <v>1323</v>
      </c>
      <c r="AH2606" t="s">
        <v>1325</v>
      </c>
      <c r="AI2606" t="s">
        <v>535</v>
      </c>
      <c r="AJ2606" t="s">
        <v>536</v>
      </c>
      <c r="AN2606">
        <v>260001</v>
      </c>
      <c r="BB2606" s="22">
        <v>-39</v>
      </c>
      <c r="BF2606">
        <f t="shared" si="184"/>
        <v>0</v>
      </c>
      <c r="BG2606" s="22">
        <f t="shared" si="185"/>
        <v>0</v>
      </c>
      <c r="BH2606" s="61" t="s">
        <v>71</v>
      </c>
      <c r="BI2606" t="e">
        <f>+VLOOKUP(AG2606,Sheet4!A:A,1,FALSE())</f>
        <v>#N/A</v>
      </c>
      <c r="BN2606" s="62">
        <f t="shared" si="187"/>
        <v>0</v>
      </c>
      <c r="BO2606" t="s">
        <v>1326</v>
      </c>
    </row>
    <row r="2607" spans="1:68" ht="12.75" hidden="1" customHeight="1" x14ac:dyDescent="0.3">
      <c r="A2607" s="60">
        <v>46114</v>
      </c>
      <c r="B2607" t="s">
        <v>84</v>
      </c>
      <c r="F2607">
        <v>650</v>
      </c>
      <c r="G2607">
        <v>650</v>
      </c>
      <c r="H2607" s="22">
        <v>0</v>
      </c>
      <c r="I2607" s="22">
        <v>0</v>
      </c>
      <c r="J2607" s="22">
        <f t="shared" si="186"/>
        <v>-650</v>
      </c>
      <c r="K2607" s="22"/>
      <c r="L2607" s="22">
        <f>I2607/50</f>
        <v>0</v>
      </c>
      <c r="R2607" t="s">
        <v>85</v>
      </c>
      <c r="V2607">
        <v>2601264</v>
      </c>
      <c r="W2607" t="s">
        <v>1323</v>
      </c>
      <c r="X2607" t="s">
        <v>66</v>
      </c>
      <c r="Y2607" t="s">
        <v>532</v>
      </c>
      <c r="Z2607" t="s">
        <v>1324</v>
      </c>
      <c r="AG2607" t="s">
        <v>1323</v>
      </c>
      <c r="AH2607" t="s">
        <v>1325</v>
      </c>
      <c r="AI2607" t="s">
        <v>535</v>
      </c>
      <c r="AJ2607" t="s">
        <v>536</v>
      </c>
      <c r="AN2607">
        <v>260001</v>
      </c>
      <c r="BB2607" s="22">
        <v>-650</v>
      </c>
      <c r="BF2607">
        <f t="shared" si="184"/>
        <v>0</v>
      </c>
      <c r="BG2607" s="22">
        <f t="shared" si="185"/>
        <v>0</v>
      </c>
      <c r="BH2607" s="61" t="s">
        <v>71</v>
      </c>
      <c r="BI2607" t="e">
        <f>+VLOOKUP(AG2607,Sheet4!A:A,1,FALSE())</f>
        <v>#N/A</v>
      </c>
      <c r="BN2607" s="62">
        <f t="shared" si="187"/>
        <v>0</v>
      </c>
      <c r="BO2607" t="s">
        <v>1326</v>
      </c>
    </row>
    <row r="2608" spans="1:68" ht="12.75" customHeight="1" x14ac:dyDescent="0.3">
      <c r="A2608" s="60">
        <v>46114</v>
      </c>
      <c r="B2608" t="s">
        <v>63</v>
      </c>
      <c r="F2608">
        <v>20730</v>
      </c>
      <c r="G2608">
        <v>20730</v>
      </c>
      <c r="H2608" s="22">
        <v>8055</v>
      </c>
      <c r="I2608" s="22">
        <v>8055</v>
      </c>
      <c r="J2608" s="22">
        <f t="shared" si="186"/>
        <v>-12675</v>
      </c>
      <c r="K2608" s="22"/>
      <c r="L2608" s="22"/>
      <c r="R2608" t="s">
        <v>64</v>
      </c>
      <c r="V2608">
        <v>2601265</v>
      </c>
      <c r="W2608" t="s">
        <v>1327</v>
      </c>
      <c r="X2608" t="s">
        <v>110</v>
      </c>
      <c r="Y2608" t="s">
        <v>126</v>
      </c>
      <c r="Z2608" t="s">
        <v>1328</v>
      </c>
      <c r="AG2608" t="s">
        <v>1327</v>
      </c>
      <c r="AH2608" t="s">
        <v>1329</v>
      </c>
      <c r="AI2608" t="s">
        <v>129</v>
      </c>
      <c r="AJ2608">
        <v>879095867</v>
      </c>
      <c r="AN2608">
        <v>260001</v>
      </c>
      <c r="BB2608" s="22">
        <v>-12675</v>
      </c>
      <c r="BF2608">
        <f t="shared" si="184"/>
        <v>0</v>
      </c>
      <c r="BG2608" s="22">
        <f t="shared" si="185"/>
        <v>-8055</v>
      </c>
      <c r="BH2608" s="61" t="s">
        <v>71</v>
      </c>
      <c r="BI2608" t="str">
        <f>+VLOOKUP(AG2608,Sheet4!A:A,1,FALSE())</f>
        <v>Issa Pedro Aguiar</v>
      </c>
      <c r="BK2608" s="62">
        <f t="shared" ref="BK2608:BK2614" si="188">+G2608-BF2608</f>
        <v>20730</v>
      </c>
      <c r="BN2608" s="62">
        <f t="shared" si="187"/>
        <v>0</v>
      </c>
      <c r="BO2608" t="s">
        <v>1330</v>
      </c>
      <c r="BP2608" t="s">
        <v>73</v>
      </c>
    </row>
    <row r="2609" spans="1:68" ht="12.75" hidden="1" customHeight="1" x14ac:dyDescent="0.3">
      <c r="A2609" s="60">
        <v>46114</v>
      </c>
      <c r="B2609" t="s">
        <v>74</v>
      </c>
      <c r="F2609" s="63">
        <v>1382</v>
      </c>
      <c r="G2609">
        <v>691</v>
      </c>
      <c r="H2609" s="22">
        <v>537</v>
      </c>
      <c r="I2609" s="22">
        <v>537</v>
      </c>
      <c r="J2609" s="22">
        <f t="shared" si="186"/>
        <v>-154</v>
      </c>
      <c r="K2609" s="22"/>
      <c r="L2609" s="22"/>
      <c r="R2609" t="s">
        <v>75</v>
      </c>
      <c r="V2609">
        <v>2601265</v>
      </c>
      <c r="W2609" t="s">
        <v>1327</v>
      </c>
      <c r="X2609" t="s">
        <v>110</v>
      </c>
      <c r="Y2609" t="s">
        <v>126</v>
      </c>
      <c r="Z2609" t="s">
        <v>1328</v>
      </c>
      <c r="AG2609" t="s">
        <v>1327</v>
      </c>
      <c r="AH2609" t="s">
        <v>1329</v>
      </c>
      <c r="AI2609" t="s">
        <v>129</v>
      </c>
      <c r="AJ2609">
        <v>879095867</v>
      </c>
      <c r="AN2609">
        <v>260001</v>
      </c>
      <c r="BB2609" s="22">
        <v>-845</v>
      </c>
      <c r="BF2609">
        <f t="shared" si="184"/>
        <v>0</v>
      </c>
      <c r="BG2609" s="22">
        <f t="shared" si="185"/>
        <v>-537</v>
      </c>
      <c r="BH2609" s="61" t="s">
        <v>71</v>
      </c>
      <c r="BI2609" t="str">
        <f>+VLOOKUP(AG2609,Sheet4!A:A,1,FALSE())</f>
        <v>Issa Pedro Aguiar</v>
      </c>
      <c r="BK2609" s="62">
        <f t="shared" si="188"/>
        <v>691</v>
      </c>
      <c r="BN2609" s="62">
        <f t="shared" si="187"/>
        <v>0</v>
      </c>
      <c r="BO2609" t="s">
        <v>1330</v>
      </c>
    </row>
    <row r="2610" spans="1:68" ht="12.75" hidden="1" customHeight="1" x14ac:dyDescent="0.3">
      <c r="A2610" s="60">
        <v>46114</v>
      </c>
      <c r="B2610" t="s">
        <v>76</v>
      </c>
      <c r="F2610">
        <v>27640</v>
      </c>
      <c r="G2610">
        <v>27640</v>
      </c>
      <c r="H2610" s="22">
        <v>10740</v>
      </c>
      <c r="I2610" s="22">
        <v>10740</v>
      </c>
      <c r="J2610" s="22">
        <f t="shared" si="186"/>
        <v>-16900</v>
      </c>
      <c r="K2610" s="22"/>
      <c r="L2610" s="22"/>
      <c r="R2610" t="s">
        <v>77</v>
      </c>
      <c r="V2610">
        <v>2601265</v>
      </c>
      <c r="W2610" t="s">
        <v>1327</v>
      </c>
      <c r="X2610" t="s">
        <v>110</v>
      </c>
      <c r="Y2610" t="s">
        <v>126</v>
      </c>
      <c r="Z2610" t="s">
        <v>1328</v>
      </c>
      <c r="AG2610" t="s">
        <v>1327</v>
      </c>
      <c r="AH2610" t="s">
        <v>1329</v>
      </c>
      <c r="AI2610" t="s">
        <v>129</v>
      </c>
      <c r="AJ2610">
        <v>879095867</v>
      </c>
      <c r="AN2610">
        <v>260001</v>
      </c>
      <c r="BB2610" s="22">
        <v>-16900</v>
      </c>
      <c r="BF2610">
        <f t="shared" si="184"/>
        <v>0</v>
      </c>
      <c r="BG2610" s="22">
        <f t="shared" si="185"/>
        <v>-10740</v>
      </c>
      <c r="BH2610" s="61" t="s">
        <v>71</v>
      </c>
      <c r="BI2610" t="str">
        <f>+VLOOKUP(AG2610,Sheet4!A:A,1,FALSE())</f>
        <v>Issa Pedro Aguiar</v>
      </c>
      <c r="BK2610" s="62">
        <f t="shared" si="188"/>
        <v>27640</v>
      </c>
      <c r="BN2610" s="62">
        <f t="shared" si="187"/>
        <v>0</v>
      </c>
      <c r="BO2610" t="s">
        <v>1330</v>
      </c>
    </row>
    <row r="2611" spans="1:68" ht="12.75" hidden="1" customHeight="1" x14ac:dyDescent="0.3">
      <c r="A2611" s="60">
        <v>46114</v>
      </c>
      <c r="B2611" t="s">
        <v>78</v>
      </c>
      <c r="F2611" s="63">
        <v>929</v>
      </c>
      <c r="G2611">
        <v>464.5</v>
      </c>
      <c r="H2611" s="22">
        <f>+G2611</f>
        <v>464.5</v>
      </c>
      <c r="I2611" s="22">
        <f>+G2611</f>
        <v>464.5</v>
      </c>
      <c r="J2611" s="22">
        <f t="shared" si="186"/>
        <v>0</v>
      </c>
      <c r="K2611" s="22"/>
      <c r="L2611" s="22"/>
      <c r="R2611" t="s">
        <v>79</v>
      </c>
      <c r="V2611">
        <v>2601265</v>
      </c>
      <c r="W2611" t="s">
        <v>1327</v>
      </c>
      <c r="X2611" t="s">
        <v>110</v>
      </c>
      <c r="Y2611" t="s">
        <v>126</v>
      </c>
      <c r="Z2611" t="s">
        <v>1328</v>
      </c>
      <c r="AG2611" t="s">
        <v>1327</v>
      </c>
      <c r="AH2611" t="s">
        <v>1329</v>
      </c>
      <c r="AI2611" t="s">
        <v>129</v>
      </c>
      <c r="AJ2611">
        <v>879095867</v>
      </c>
      <c r="AN2611">
        <v>260001</v>
      </c>
      <c r="BB2611" s="22">
        <v>-929</v>
      </c>
      <c r="BF2611">
        <f t="shared" si="184"/>
        <v>0</v>
      </c>
      <c r="BG2611" s="22">
        <f t="shared" si="185"/>
        <v>-464.5</v>
      </c>
      <c r="BH2611" s="61" t="s">
        <v>71</v>
      </c>
      <c r="BI2611" t="str">
        <f>+VLOOKUP(AG2611,Sheet4!A:A,1,FALSE())</f>
        <v>Issa Pedro Aguiar</v>
      </c>
      <c r="BK2611" s="62">
        <f t="shared" si="188"/>
        <v>464.5</v>
      </c>
      <c r="BN2611" s="62">
        <f t="shared" si="187"/>
        <v>0</v>
      </c>
      <c r="BO2611" t="s">
        <v>1330</v>
      </c>
    </row>
    <row r="2612" spans="1:68" ht="12.75" hidden="1" customHeight="1" x14ac:dyDescent="0.3">
      <c r="A2612" s="60">
        <v>46114</v>
      </c>
      <c r="B2612" t="s">
        <v>80</v>
      </c>
      <c r="F2612">
        <v>11612.5</v>
      </c>
      <c r="G2612">
        <v>11612.5</v>
      </c>
      <c r="H2612" s="22">
        <f>+G2612</f>
        <v>11612.5</v>
      </c>
      <c r="I2612" s="22">
        <f>+G2612</f>
        <v>11612.5</v>
      </c>
      <c r="J2612" s="22">
        <f t="shared" si="186"/>
        <v>0</v>
      </c>
      <c r="K2612" s="22"/>
      <c r="L2612" s="22"/>
      <c r="R2612" t="s">
        <v>81</v>
      </c>
      <c r="V2612">
        <v>2601265</v>
      </c>
      <c r="W2612" s="69" t="s">
        <v>1327</v>
      </c>
      <c r="X2612" t="s">
        <v>110</v>
      </c>
      <c r="Y2612" t="s">
        <v>126</v>
      </c>
      <c r="Z2612" t="s">
        <v>1328</v>
      </c>
      <c r="AG2612" t="s">
        <v>1327</v>
      </c>
      <c r="AH2612" t="s">
        <v>1329</v>
      </c>
      <c r="AI2612" t="s">
        <v>129</v>
      </c>
      <c r="AJ2612">
        <v>879095867</v>
      </c>
      <c r="AN2612">
        <v>260001</v>
      </c>
      <c r="BB2612" s="22">
        <v>-11612.5</v>
      </c>
      <c r="BD2612" s="64">
        <v>11612</v>
      </c>
      <c r="BF2612">
        <f t="shared" si="184"/>
        <v>11612</v>
      </c>
      <c r="BG2612" s="22">
        <f t="shared" si="185"/>
        <v>-0.5</v>
      </c>
      <c r="BH2612" s="65" t="s">
        <v>99</v>
      </c>
      <c r="BI2612" t="str">
        <f>+VLOOKUP(AG2612,Sheet4!A:A,1,FALSE())</f>
        <v>Issa Pedro Aguiar</v>
      </c>
      <c r="BK2612" s="62">
        <f t="shared" si="188"/>
        <v>0.5</v>
      </c>
      <c r="BN2612" s="62">
        <f t="shared" si="187"/>
        <v>0</v>
      </c>
      <c r="BO2612" t="s">
        <v>1330</v>
      </c>
    </row>
    <row r="2613" spans="1:68" ht="12.75" hidden="1" customHeight="1" x14ac:dyDescent="0.3">
      <c r="A2613" s="60">
        <v>46114</v>
      </c>
      <c r="B2613" t="s">
        <v>82</v>
      </c>
      <c r="F2613" s="63">
        <v>1359</v>
      </c>
      <c r="G2613">
        <v>679.5</v>
      </c>
      <c r="H2613" s="22">
        <v>1611</v>
      </c>
      <c r="I2613" s="22">
        <v>1611</v>
      </c>
      <c r="J2613" s="22">
        <f t="shared" si="186"/>
        <v>931.5</v>
      </c>
      <c r="K2613" s="22"/>
      <c r="L2613" s="22"/>
      <c r="R2613" t="s">
        <v>83</v>
      </c>
      <c r="V2613">
        <v>2601265</v>
      </c>
      <c r="W2613" t="s">
        <v>1327</v>
      </c>
      <c r="X2613" t="s">
        <v>110</v>
      </c>
      <c r="Y2613" t="s">
        <v>126</v>
      </c>
      <c r="Z2613" t="s">
        <v>1328</v>
      </c>
      <c r="AG2613" t="s">
        <v>1327</v>
      </c>
      <c r="AH2613" t="s">
        <v>1329</v>
      </c>
      <c r="AI2613" t="s">
        <v>129</v>
      </c>
      <c r="AJ2613">
        <v>879095867</v>
      </c>
      <c r="AN2613">
        <v>260001</v>
      </c>
      <c r="BB2613" s="22">
        <v>252</v>
      </c>
      <c r="BF2613">
        <f t="shared" si="184"/>
        <v>0</v>
      </c>
      <c r="BG2613" s="22">
        <f t="shared" si="185"/>
        <v>-1611</v>
      </c>
      <c r="BH2613" s="61" t="s">
        <v>71</v>
      </c>
      <c r="BI2613" t="str">
        <f>+VLOOKUP(AG2613,Sheet4!A:A,1,FALSE())</f>
        <v>Issa Pedro Aguiar</v>
      </c>
      <c r="BK2613" s="62">
        <f t="shared" si="188"/>
        <v>679.5</v>
      </c>
      <c r="BN2613" s="62">
        <f t="shared" si="187"/>
        <v>0</v>
      </c>
      <c r="BO2613" t="s">
        <v>1330</v>
      </c>
    </row>
    <row r="2614" spans="1:68" ht="12.75" hidden="1" customHeight="1" x14ac:dyDescent="0.3">
      <c r="A2614" s="60">
        <v>46114</v>
      </c>
      <c r="B2614" t="s">
        <v>84</v>
      </c>
      <c r="F2614">
        <v>22650</v>
      </c>
      <c r="G2614">
        <v>22650</v>
      </c>
      <c r="H2614" s="22">
        <v>26850</v>
      </c>
      <c r="I2614" s="22">
        <v>26850</v>
      </c>
      <c r="J2614" s="22">
        <f t="shared" si="186"/>
        <v>4200</v>
      </c>
      <c r="K2614" s="22"/>
      <c r="L2614" s="22"/>
      <c r="R2614" t="s">
        <v>85</v>
      </c>
      <c r="V2614">
        <v>2601265</v>
      </c>
      <c r="W2614" t="s">
        <v>1327</v>
      </c>
      <c r="X2614" t="s">
        <v>110</v>
      </c>
      <c r="Y2614" t="s">
        <v>126</v>
      </c>
      <c r="Z2614" t="s">
        <v>1328</v>
      </c>
      <c r="AG2614" t="s">
        <v>1327</v>
      </c>
      <c r="AH2614" t="s">
        <v>1329</v>
      </c>
      <c r="AI2614" t="s">
        <v>129</v>
      </c>
      <c r="AJ2614">
        <v>879095867</v>
      </c>
      <c r="AN2614">
        <v>260001</v>
      </c>
      <c r="BB2614" s="22">
        <v>4200</v>
      </c>
      <c r="BF2614">
        <f t="shared" si="184"/>
        <v>0</v>
      </c>
      <c r="BG2614" s="22">
        <f t="shared" si="185"/>
        <v>-26850</v>
      </c>
      <c r="BH2614" s="61" t="s">
        <v>71</v>
      </c>
      <c r="BI2614" t="str">
        <f>+VLOOKUP(AG2614,Sheet4!A:A,1,FALSE())</f>
        <v>Issa Pedro Aguiar</v>
      </c>
      <c r="BK2614" s="62">
        <f t="shared" si="188"/>
        <v>22650</v>
      </c>
      <c r="BN2614" s="62">
        <f t="shared" si="187"/>
        <v>0</v>
      </c>
      <c r="BO2614" t="s">
        <v>1330</v>
      </c>
    </row>
    <row r="2615" spans="1:68" ht="12.75" customHeight="1" x14ac:dyDescent="0.3">
      <c r="A2615" s="60">
        <v>46114</v>
      </c>
      <c r="B2615" t="s">
        <v>63</v>
      </c>
      <c r="F2615">
        <v>14430</v>
      </c>
      <c r="G2615">
        <v>14430</v>
      </c>
      <c r="H2615" s="22">
        <v>8055</v>
      </c>
      <c r="I2615" s="22">
        <v>8055</v>
      </c>
      <c r="J2615" s="22">
        <f t="shared" si="186"/>
        <v>-6375</v>
      </c>
      <c r="K2615" s="22"/>
      <c r="L2615" s="22"/>
      <c r="R2615" t="s">
        <v>64</v>
      </c>
      <c r="V2615">
        <v>2601266</v>
      </c>
      <c r="W2615" t="s">
        <v>1331</v>
      </c>
      <c r="X2615" t="s">
        <v>110</v>
      </c>
      <c r="Y2615" t="s">
        <v>126</v>
      </c>
      <c r="Z2615" t="s">
        <v>1332</v>
      </c>
      <c r="AG2615" t="s">
        <v>1331</v>
      </c>
      <c r="AH2615" t="s">
        <v>1333</v>
      </c>
      <c r="AI2615" t="s">
        <v>129</v>
      </c>
      <c r="AJ2615">
        <v>879095867</v>
      </c>
      <c r="AN2615">
        <v>260001</v>
      </c>
      <c r="BB2615" s="22">
        <v>-6375</v>
      </c>
      <c r="BE2615" s="64">
        <v>14430</v>
      </c>
      <c r="BF2615">
        <f t="shared" si="184"/>
        <v>0</v>
      </c>
      <c r="BG2615" s="22">
        <f t="shared" si="185"/>
        <v>-8055</v>
      </c>
      <c r="BH2615" s="66" t="s">
        <v>71</v>
      </c>
      <c r="BI2615" t="e">
        <f>+VLOOKUP(AG2615,Sheet4!A:A,1,FALSE())</f>
        <v>#N/A</v>
      </c>
      <c r="BN2615" s="62">
        <f t="shared" si="187"/>
        <v>0</v>
      </c>
      <c r="BO2615" t="s">
        <v>1334</v>
      </c>
      <c r="BP2615" t="s">
        <v>73</v>
      </c>
    </row>
    <row r="2616" spans="1:68" ht="12.75" hidden="1" customHeight="1" x14ac:dyDescent="0.3">
      <c r="A2616" s="60">
        <v>46114</v>
      </c>
      <c r="B2616" t="s">
        <v>74</v>
      </c>
      <c r="F2616" s="63">
        <v>962</v>
      </c>
      <c r="G2616">
        <v>481</v>
      </c>
      <c r="H2616" s="22">
        <v>537</v>
      </c>
      <c r="I2616" s="22">
        <v>537</v>
      </c>
      <c r="J2616" s="22">
        <f t="shared" si="186"/>
        <v>56</v>
      </c>
      <c r="K2616" s="22"/>
      <c r="L2616" s="22"/>
      <c r="R2616" t="s">
        <v>75</v>
      </c>
      <c r="V2616">
        <v>2601266</v>
      </c>
      <c r="W2616" t="s">
        <v>1331</v>
      </c>
      <c r="X2616" t="s">
        <v>110</v>
      </c>
      <c r="Y2616" t="s">
        <v>126</v>
      </c>
      <c r="Z2616" t="s">
        <v>1332</v>
      </c>
      <c r="AG2616" t="s">
        <v>1331</v>
      </c>
      <c r="AH2616" t="s">
        <v>1333</v>
      </c>
      <c r="AI2616" t="s">
        <v>129</v>
      </c>
      <c r="AJ2616">
        <v>879095867</v>
      </c>
      <c r="AN2616">
        <v>260001</v>
      </c>
      <c r="BB2616" s="22">
        <v>-425</v>
      </c>
      <c r="BF2616">
        <f t="shared" si="184"/>
        <v>0</v>
      </c>
      <c r="BG2616" s="22">
        <f t="shared" si="185"/>
        <v>-537</v>
      </c>
      <c r="BH2616" s="61" t="s">
        <v>71</v>
      </c>
      <c r="BI2616" t="e">
        <f>+VLOOKUP(AG2616,Sheet4!A:A,1,FALSE())</f>
        <v>#N/A</v>
      </c>
      <c r="BN2616" s="62">
        <f t="shared" si="187"/>
        <v>0</v>
      </c>
      <c r="BO2616" t="s">
        <v>1334</v>
      </c>
    </row>
    <row r="2617" spans="1:68" ht="12.75" hidden="1" customHeight="1" x14ac:dyDescent="0.3">
      <c r="A2617" s="60">
        <v>46114</v>
      </c>
      <c r="B2617" t="s">
        <v>76</v>
      </c>
      <c r="F2617">
        <v>19240</v>
      </c>
      <c r="G2617">
        <v>19240</v>
      </c>
      <c r="H2617" s="22">
        <v>10740</v>
      </c>
      <c r="I2617" s="22">
        <v>10740</v>
      </c>
      <c r="J2617" s="22">
        <f t="shared" si="186"/>
        <v>-8500</v>
      </c>
      <c r="K2617" s="22"/>
      <c r="L2617" s="22"/>
      <c r="R2617" t="s">
        <v>77</v>
      </c>
      <c r="V2617">
        <v>2601266</v>
      </c>
      <c r="W2617" t="s">
        <v>1331</v>
      </c>
      <c r="X2617" t="s">
        <v>110</v>
      </c>
      <c r="Y2617" t="s">
        <v>126</v>
      </c>
      <c r="Z2617" t="s">
        <v>1332</v>
      </c>
      <c r="AG2617" t="s">
        <v>1331</v>
      </c>
      <c r="AH2617" t="s">
        <v>1333</v>
      </c>
      <c r="AI2617" t="s">
        <v>129</v>
      </c>
      <c r="AJ2617">
        <v>879095867</v>
      </c>
      <c r="AN2617">
        <v>260001</v>
      </c>
      <c r="BB2617" s="22">
        <v>-8500</v>
      </c>
      <c r="BF2617">
        <f t="shared" si="184"/>
        <v>0</v>
      </c>
      <c r="BG2617" s="22">
        <f t="shared" si="185"/>
        <v>-10740</v>
      </c>
      <c r="BH2617" s="61" t="s">
        <v>71</v>
      </c>
      <c r="BI2617" t="e">
        <f>+VLOOKUP(AG2617,Sheet4!A:A,1,FALSE())</f>
        <v>#N/A</v>
      </c>
      <c r="BN2617" s="62">
        <f t="shared" si="187"/>
        <v>0</v>
      </c>
      <c r="BO2617" t="s">
        <v>1334</v>
      </c>
    </row>
    <row r="2618" spans="1:68" ht="12.75" hidden="1" customHeight="1" x14ac:dyDescent="0.3">
      <c r="A2618" s="60">
        <v>46114</v>
      </c>
      <c r="B2618" t="s">
        <v>78</v>
      </c>
      <c r="F2618" s="63">
        <v>962</v>
      </c>
      <c r="G2618">
        <v>481</v>
      </c>
      <c r="H2618" s="22">
        <v>537</v>
      </c>
      <c r="I2618" s="22">
        <v>537</v>
      </c>
      <c r="J2618" s="22">
        <f t="shared" si="186"/>
        <v>56</v>
      </c>
      <c r="K2618" s="22"/>
      <c r="L2618" s="22"/>
      <c r="R2618" t="s">
        <v>79</v>
      </c>
      <c r="V2618">
        <v>2601266</v>
      </c>
      <c r="W2618" t="s">
        <v>1331</v>
      </c>
      <c r="X2618" t="s">
        <v>110</v>
      </c>
      <c r="Y2618" t="s">
        <v>126</v>
      </c>
      <c r="Z2618" t="s">
        <v>1332</v>
      </c>
      <c r="AG2618" t="s">
        <v>1331</v>
      </c>
      <c r="AH2618" t="s">
        <v>1333</v>
      </c>
      <c r="AI2618" t="s">
        <v>129</v>
      </c>
      <c r="AJ2618">
        <v>879095867</v>
      </c>
      <c r="AN2618">
        <v>260001</v>
      </c>
      <c r="BB2618" s="22">
        <v>-425</v>
      </c>
      <c r="BF2618">
        <f t="shared" si="184"/>
        <v>0</v>
      </c>
      <c r="BG2618" s="22">
        <f t="shared" si="185"/>
        <v>-537</v>
      </c>
      <c r="BH2618" s="61" t="s">
        <v>71</v>
      </c>
      <c r="BI2618" t="e">
        <f>+VLOOKUP(AG2618,Sheet4!A:A,1,FALSE())</f>
        <v>#N/A</v>
      </c>
      <c r="BN2618" s="62">
        <f t="shared" si="187"/>
        <v>0</v>
      </c>
      <c r="BO2618" t="s">
        <v>1334</v>
      </c>
    </row>
    <row r="2619" spans="1:68" ht="12.75" hidden="1" customHeight="1" x14ac:dyDescent="0.3">
      <c r="A2619" s="60">
        <v>46114</v>
      </c>
      <c r="B2619" t="s">
        <v>80</v>
      </c>
      <c r="F2619">
        <v>12025</v>
      </c>
      <c r="G2619">
        <v>12025</v>
      </c>
      <c r="H2619" s="22">
        <v>6712.5</v>
      </c>
      <c r="I2619" s="22">
        <v>6712.5</v>
      </c>
      <c r="J2619" s="22">
        <f t="shared" si="186"/>
        <v>-5312.5</v>
      </c>
      <c r="K2619" s="22"/>
      <c r="L2619" s="22"/>
      <c r="R2619" t="s">
        <v>81</v>
      </c>
      <c r="V2619">
        <v>2601266</v>
      </c>
      <c r="W2619" t="s">
        <v>1331</v>
      </c>
      <c r="X2619" t="s">
        <v>110</v>
      </c>
      <c r="Y2619" t="s">
        <v>126</v>
      </c>
      <c r="Z2619" t="s">
        <v>1332</v>
      </c>
      <c r="AG2619" t="s">
        <v>1331</v>
      </c>
      <c r="AH2619" t="s">
        <v>1333</v>
      </c>
      <c r="AI2619" t="s">
        <v>129</v>
      </c>
      <c r="AJ2619">
        <v>879095867</v>
      </c>
      <c r="AN2619">
        <v>260001</v>
      </c>
      <c r="BB2619" s="22">
        <v>-5312.5</v>
      </c>
      <c r="BD2619" s="64">
        <v>12025</v>
      </c>
      <c r="BF2619">
        <f t="shared" si="184"/>
        <v>12025</v>
      </c>
      <c r="BG2619" s="22">
        <f t="shared" si="185"/>
        <v>5312.5</v>
      </c>
      <c r="BH2619" s="65" t="s">
        <v>99</v>
      </c>
      <c r="BI2619" t="e">
        <f>+VLOOKUP(AG2619,Sheet4!A:A,1,FALSE())</f>
        <v>#N/A</v>
      </c>
      <c r="BN2619" s="62">
        <f t="shared" si="187"/>
        <v>0</v>
      </c>
      <c r="BO2619" t="s">
        <v>1334</v>
      </c>
    </row>
    <row r="2620" spans="1:68" ht="12.75" customHeight="1" x14ac:dyDescent="0.3">
      <c r="A2620" s="60">
        <v>46114</v>
      </c>
      <c r="B2620" t="s">
        <v>63</v>
      </c>
      <c r="F2620">
        <v>7050</v>
      </c>
      <c r="G2620">
        <v>7050</v>
      </c>
      <c r="H2620">
        <v>7620</v>
      </c>
      <c r="I2620">
        <v>7620</v>
      </c>
      <c r="J2620" s="22">
        <v>570</v>
      </c>
      <c r="R2620" t="s">
        <v>64</v>
      </c>
      <c r="V2620">
        <v>2601267</v>
      </c>
      <c r="W2620" t="s">
        <v>1335</v>
      </c>
      <c r="X2620" t="s">
        <v>169</v>
      </c>
      <c r="Y2620" t="s">
        <v>275</v>
      </c>
      <c r="Z2620" t="s">
        <v>695</v>
      </c>
      <c r="AG2620" t="s">
        <v>1335</v>
      </c>
      <c r="AH2620" t="s">
        <v>1336</v>
      </c>
      <c r="AI2620" t="s">
        <v>278</v>
      </c>
      <c r="AJ2620">
        <v>867805809</v>
      </c>
      <c r="AN2620">
        <v>260001</v>
      </c>
      <c r="BE2620" s="64">
        <v>7050</v>
      </c>
      <c r="BF2620">
        <f t="shared" si="184"/>
        <v>0</v>
      </c>
      <c r="BG2620" s="22">
        <f t="shared" si="185"/>
        <v>-7620</v>
      </c>
      <c r="BH2620" s="66" t="s">
        <v>71</v>
      </c>
      <c r="BI2620" t="e">
        <f>+VLOOKUP(AG2620,Sheet4!A:A,1,FALSE())</f>
        <v>#N/A</v>
      </c>
      <c r="BN2620" s="62">
        <v>570</v>
      </c>
      <c r="BO2620" t="s">
        <v>1337</v>
      </c>
      <c r="BP2620" t="s">
        <v>73</v>
      </c>
    </row>
    <row r="2621" spans="1:68" ht="12.75" hidden="1" customHeight="1" x14ac:dyDescent="0.3">
      <c r="A2621" s="60">
        <v>46114</v>
      </c>
      <c r="B2621" t="s">
        <v>74</v>
      </c>
      <c r="F2621" s="63">
        <v>470</v>
      </c>
      <c r="G2621">
        <v>235</v>
      </c>
      <c r="H2621">
        <v>508</v>
      </c>
      <c r="I2621">
        <v>508</v>
      </c>
      <c r="J2621" s="22">
        <v>38</v>
      </c>
      <c r="R2621" t="s">
        <v>75</v>
      </c>
      <c r="V2621">
        <v>2601267</v>
      </c>
      <c r="W2621" t="s">
        <v>1335</v>
      </c>
      <c r="X2621" t="s">
        <v>169</v>
      </c>
      <c r="Y2621" t="s">
        <v>275</v>
      </c>
      <c r="Z2621" t="s">
        <v>695</v>
      </c>
      <c r="AG2621" t="s">
        <v>1335</v>
      </c>
      <c r="AH2621" t="s">
        <v>1336</v>
      </c>
      <c r="AI2621" t="s">
        <v>278</v>
      </c>
      <c r="AJ2621">
        <v>867805809</v>
      </c>
      <c r="AN2621">
        <v>260001</v>
      </c>
      <c r="BF2621">
        <f t="shared" si="184"/>
        <v>0</v>
      </c>
      <c r="BG2621" s="22">
        <f t="shared" si="185"/>
        <v>-508</v>
      </c>
      <c r="BH2621" s="61" t="s">
        <v>71</v>
      </c>
      <c r="BI2621" t="e">
        <f>+VLOOKUP(AG2621,Sheet4!A:A,1,FALSE())</f>
        <v>#N/A</v>
      </c>
      <c r="BN2621" s="62">
        <v>38</v>
      </c>
      <c r="BO2621" t="s">
        <v>1337</v>
      </c>
    </row>
    <row r="2622" spans="1:68" ht="12.75" hidden="1" customHeight="1" x14ac:dyDescent="0.3">
      <c r="A2622" s="60">
        <v>46114</v>
      </c>
      <c r="B2622" t="s">
        <v>76</v>
      </c>
      <c r="F2622">
        <v>9400</v>
      </c>
      <c r="G2622">
        <v>9400</v>
      </c>
      <c r="H2622">
        <v>10160</v>
      </c>
      <c r="I2622">
        <v>10160</v>
      </c>
      <c r="J2622" s="22">
        <v>760</v>
      </c>
      <c r="R2622" t="s">
        <v>77</v>
      </c>
      <c r="V2622">
        <v>2601267</v>
      </c>
      <c r="W2622" t="s">
        <v>1335</v>
      </c>
      <c r="X2622" t="s">
        <v>169</v>
      </c>
      <c r="Y2622" t="s">
        <v>275</v>
      </c>
      <c r="Z2622" t="s">
        <v>695</v>
      </c>
      <c r="AG2622" t="s">
        <v>1335</v>
      </c>
      <c r="AH2622" t="s">
        <v>1336</v>
      </c>
      <c r="AI2622" t="s">
        <v>278</v>
      </c>
      <c r="AJ2622">
        <v>867805809</v>
      </c>
      <c r="AN2622">
        <v>260001</v>
      </c>
      <c r="BF2622">
        <f t="shared" si="184"/>
        <v>0</v>
      </c>
      <c r="BG2622" s="22">
        <f t="shared" si="185"/>
        <v>-10160</v>
      </c>
      <c r="BH2622" s="61" t="s">
        <v>71</v>
      </c>
      <c r="BI2622" t="e">
        <f>+VLOOKUP(AG2622,Sheet4!A:A,1,FALSE())</f>
        <v>#N/A</v>
      </c>
      <c r="BN2622" s="62">
        <v>760</v>
      </c>
      <c r="BO2622" t="s">
        <v>1337</v>
      </c>
    </row>
    <row r="2623" spans="1:68" ht="12.75" hidden="1" customHeight="1" x14ac:dyDescent="0.3">
      <c r="A2623" s="60">
        <v>46114</v>
      </c>
      <c r="B2623" t="s">
        <v>78</v>
      </c>
      <c r="F2623" s="63">
        <v>470</v>
      </c>
      <c r="G2623">
        <v>235</v>
      </c>
      <c r="H2623">
        <v>508</v>
      </c>
      <c r="I2623">
        <v>508</v>
      </c>
      <c r="J2623" s="22">
        <v>38</v>
      </c>
      <c r="R2623" t="s">
        <v>79</v>
      </c>
      <c r="V2623">
        <v>2601267</v>
      </c>
      <c r="W2623" t="s">
        <v>1335</v>
      </c>
      <c r="X2623" t="s">
        <v>169</v>
      </c>
      <c r="Y2623" t="s">
        <v>275</v>
      </c>
      <c r="Z2623" t="s">
        <v>695</v>
      </c>
      <c r="AG2623" t="s">
        <v>1335</v>
      </c>
      <c r="AH2623" t="s">
        <v>1336</v>
      </c>
      <c r="AI2623" t="s">
        <v>278</v>
      </c>
      <c r="AJ2623">
        <v>867805809</v>
      </c>
      <c r="AN2623">
        <v>260001</v>
      </c>
      <c r="BF2623">
        <f t="shared" si="184"/>
        <v>0</v>
      </c>
      <c r="BG2623" s="22">
        <f t="shared" si="185"/>
        <v>-508</v>
      </c>
      <c r="BH2623" s="61" t="s">
        <v>71</v>
      </c>
      <c r="BI2623" t="e">
        <f>+VLOOKUP(AG2623,Sheet4!A:A,1,FALSE())</f>
        <v>#N/A</v>
      </c>
      <c r="BN2623" s="62">
        <v>38</v>
      </c>
      <c r="BO2623" t="s">
        <v>1337</v>
      </c>
    </row>
    <row r="2624" spans="1:68" ht="12.75" hidden="1" customHeight="1" x14ac:dyDescent="0.3">
      <c r="A2624" s="60">
        <v>46114</v>
      </c>
      <c r="B2624" t="s">
        <v>80</v>
      </c>
      <c r="F2624">
        <v>5875</v>
      </c>
      <c r="G2624">
        <v>5875</v>
      </c>
      <c r="H2624">
        <v>6350</v>
      </c>
      <c r="I2624">
        <v>6350</v>
      </c>
      <c r="J2624" s="22">
        <v>475</v>
      </c>
      <c r="R2624" t="s">
        <v>81</v>
      </c>
      <c r="V2624">
        <v>2601267</v>
      </c>
      <c r="W2624" t="s">
        <v>1335</v>
      </c>
      <c r="X2624" t="s">
        <v>169</v>
      </c>
      <c r="Y2624" t="s">
        <v>275</v>
      </c>
      <c r="Z2624" t="s">
        <v>695</v>
      </c>
      <c r="AG2624" t="s">
        <v>1335</v>
      </c>
      <c r="AH2624" t="s">
        <v>1336</v>
      </c>
      <c r="AI2624" t="s">
        <v>278</v>
      </c>
      <c r="AJ2624">
        <v>867805809</v>
      </c>
      <c r="AN2624">
        <v>260001</v>
      </c>
      <c r="BC2624" s="64">
        <v>5875</v>
      </c>
      <c r="BF2624">
        <f t="shared" si="184"/>
        <v>5875</v>
      </c>
      <c r="BG2624" s="22">
        <f t="shared" si="185"/>
        <v>-475</v>
      </c>
      <c r="BH2624" s="67" t="s">
        <v>99</v>
      </c>
      <c r="BI2624" t="e">
        <f>+VLOOKUP(AG2624,Sheet4!A:A,1,FALSE())</f>
        <v>#N/A</v>
      </c>
      <c r="BN2624" s="62">
        <v>475</v>
      </c>
      <c r="BO2624" t="s">
        <v>1337</v>
      </c>
    </row>
    <row r="2625" spans="1:68" ht="12.75" customHeight="1" x14ac:dyDescent="0.3">
      <c r="A2625" s="60">
        <v>46114</v>
      </c>
      <c r="B2625" t="s">
        <v>63</v>
      </c>
      <c r="F2625">
        <v>9930</v>
      </c>
      <c r="G2625">
        <v>9930</v>
      </c>
      <c r="H2625" s="22">
        <v>8055</v>
      </c>
      <c r="I2625" s="22">
        <v>8055</v>
      </c>
      <c r="J2625" s="22">
        <f t="shared" ref="J2625:J2648" si="189">I2625-G2625</f>
        <v>-1875</v>
      </c>
      <c r="K2625" s="22"/>
      <c r="L2625" s="22"/>
      <c r="R2625" t="s">
        <v>64</v>
      </c>
      <c r="V2625">
        <v>2601268</v>
      </c>
      <c r="W2625" t="s">
        <v>1338</v>
      </c>
      <c r="X2625" t="s">
        <v>110</v>
      </c>
      <c r="Y2625" t="s">
        <v>126</v>
      </c>
      <c r="Z2625" t="s">
        <v>1210</v>
      </c>
      <c r="AG2625" t="s">
        <v>1338</v>
      </c>
      <c r="AH2625" t="s">
        <v>1339</v>
      </c>
      <c r="AI2625" t="s">
        <v>129</v>
      </c>
      <c r="AJ2625">
        <v>879095867</v>
      </c>
      <c r="AN2625">
        <v>260001</v>
      </c>
      <c r="BB2625" s="22">
        <v>-1875</v>
      </c>
      <c r="BE2625" s="64">
        <v>9930</v>
      </c>
      <c r="BF2625">
        <f t="shared" si="184"/>
        <v>0</v>
      </c>
      <c r="BG2625" s="22">
        <f t="shared" si="185"/>
        <v>-8055</v>
      </c>
      <c r="BH2625" s="66" t="s">
        <v>71</v>
      </c>
      <c r="BI2625" t="e">
        <f>+VLOOKUP(AG2625,Sheet4!A:A,1,FALSE())</f>
        <v>#N/A</v>
      </c>
      <c r="BN2625" s="62">
        <f t="shared" ref="BN2625:BN2648" si="190">+I2625+-H2625</f>
        <v>0</v>
      </c>
      <c r="BO2625" t="s">
        <v>1340</v>
      </c>
      <c r="BP2625" t="s">
        <v>73</v>
      </c>
    </row>
    <row r="2626" spans="1:68" ht="12.75" hidden="1" customHeight="1" x14ac:dyDescent="0.3">
      <c r="A2626" s="60">
        <v>46114</v>
      </c>
      <c r="B2626" t="s">
        <v>74</v>
      </c>
      <c r="F2626" s="63">
        <v>662</v>
      </c>
      <c r="G2626">
        <v>331</v>
      </c>
      <c r="H2626" s="22">
        <v>537</v>
      </c>
      <c r="I2626" s="22">
        <v>537</v>
      </c>
      <c r="J2626" s="22">
        <f t="shared" si="189"/>
        <v>206</v>
      </c>
      <c r="K2626" s="22"/>
      <c r="L2626" s="22"/>
      <c r="R2626" t="s">
        <v>75</v>
      </c>
      <c r="V2626">
        <v>2601268</v>
      </c>
      <c r="W2626" t="s">
        <v>1338</v>
      </c>
      <c r="X2626" t="s">
        <v>110</v>
      </c>
      <c r="Y2626" t="s">
        <v>126</v>
      </c>
      <c r="Z2626" t="s">
        <v>1210</v>
      </c>
      <c r="AG2626" t="s">
        <v>1338</v>
      </c>
      <c r="AH2626" t="s">
        <v>1339</v>
      </c>
      <c r="AI2626" t="s">
        <v>129</v>
      </c>
      <c r="AJ2626">
        <v>879095867</v>
      </c>
      <c r="AN2626">
        <v>260001</v>
      </c>
      <c r="BB2626" s="22">
        <v>-125</v>
      </c>
      <c r="BF2626">
        <f t="shared" ref="BF2626:BF2689" si="191">+BC2626+BD2626</f>
        <v>0</v>
      </c>
      <c r="BG2626" s="22">
        <f t="shared" ref="BG2626:BG2689" si="192">+BF2626-I2626</f>
        <v>-537</v>
      </c>
      <c r="BH2626" s="61" t="s">
        <v>71</v>
      </c>
      <c r="BI2626" t="e">
        <f>+VLOOKUP(AG2626,Sheet4!A:A,1,FALSE())</f>
        <v>#N/A</v>
      </c>
      <c r="BN2626" s="62">
        <f t="shared" si="190"/>
        <v>0</v>
      </c>
      <c r="BO2626" t="s">
        <v>1340</v>
      </c>
    </row>
    <row r="2627" spans="1:68" ht="12.75" hidden="1" customHeight="1" x14ac:dyDescent="0.3">
      <c r="A2627" s="60">
        <v>46114</v>
      </c>
      <c r="B2627" t="s">
        <v>76</v>
      </c>
      <c r="F2627">
        <v>13240</v>
      </c>
      <c r="G2627">
        <v>13240</v>
      </c>
      <c r="H2627" s="22">
        <v>10740</v>
      </c>
      <c r="I2627" s="22">
        <v>10740</v>
      </c>
      <c r="J2627" s="22">
        <f t="shared" si="189"/>
        <v>-2500</v>
      </c>
      <c r="K2627" s="22"/>
      <c r="L2627" s="22"/>
      <c r="R2627" t="s">
        <v>77</v>
      </c>
      <c r="V2627">
        <v>2601268</v>
      </c>
      <c r="W2627" t="s">
        <v>1338</v>
      </c>
      <c r="X2627" t="s">
        <v>110</v>
      </c>
      <c r="Y2627" t="s">
        <v>126</v>
      </c>
      <c r="Z2627" t="s">
        <v>1210</v>
      </c>
      <c r="AG2627" t="s">
        <v>1338</v>
      </c>
      <c r="AH2627" t="s">
        <v>1339</v>
      </c>
      <c r="AI2627" t="s">
        <v>129</v>
      </c>
      <c r="AJ2627">
        <v>879095867</v>
      </c>
      <c r="AN2627">
        <v>260001</v>
      </c>
      <c r="BB2627" s="22">
        <v>-2500</v>
      </c>
      <c r="BF2627">
        <f t="shared" si="191"/>
        <v>0</v>
      </c>
      <c r="BG2627" s="22">
        <f t="shared" si="192"/>
        <v>-10740</v>
      </c>
      <c r="BH2627" s="61" t="s">
        <v>71</v>
      </c>
      <c r="BI2627" t="e">
        <f>+VLOOKUP(AG2627,Sheet4!A:A,1,FALSE())</f>
        <v>#N/A</v>
      </c>
      <c r="BN2627" s="62">
        <f t="shared" si="190"/>
        <v>0</v>
      </c>
      <c r="BO2627" t="s">
        <v>1340</v>
      </c>
    </row>
    <row r="2628" spans="1:68" ht="12.75" hidden="1" customHeight="1" x14ac:dyDescent="0.3">
      <c r="A2628" s="60">
        <v>46114</v>
      </c>
      <c r="B2628" t="s">
        <v>82</v>
      </c>
      <c r="F2628" s="63">
        <v>1986</v>
      </c>
      <c r="G2628">
        <v>993</v>
      </c>
      <c r="H2628" s="22">
        <v>1611</v>
      </c>
      <c r="I2628" s="22">
        <v>1611</v>
      </c>
      <c r="J2628" s="22">
        <f t="shared" si="189"/>
        <v>618</v>
      </c>
      <c r="K2628" s="22"/>
      <c r="L2628" s="22"/>
      <c r="R2628" t="s">
        <v>83</v>
      </c>
      <c r="V2628">
        <v>2601268</v>
      </c>
      <c r="W2628" t="s">
        <v>1338</v>
      </c>
      <c r="X2628" t="s">
        <v>110</v>
      </c>
      <c r="Y2628" t="s">
        <v>126</v>
      </c>
      <c r="Z2628" t="s">
        <v>1210</v>
      </c>
      <c r="AG2628" t="s">
        <v>1338</v>
      </c>
      <c r="AH2628" t="s">
        <v>1339</v>
      </c>
      <c r="AI2628" t="s">
        <v>129</v>
      </c>
      <c r="AJ2628">
        <v>879095867</v>
      </c>
      <c r="AN2628">
        <v>260001</v>
      </c>
      <c r="BB2628" s="22">
        <v>-375</v>
      </c>
      <c r="BF2628">
        <f t="shared" si="191"/>
        <v>0</v>
      </c>
      <c r="BG2628" s="22">
        <f t="shared" si="192"/>
        <v>-1611</v>
      </c>
      <c r="BH2628" s="61" t="s">
        <v>71</v>
      </c>
      <c r="BI2628" t="e">
        <f>+VLOOKUP(AG2628,Sheet4!A:A,1,FALSE())</f>
        <v>#N/A</v>
      </c>
      <c r="BN2628" s="62">
        <f t="shared" si="190"/>
        <v>0</v>
      </c>
      <c r="BO2628" t="s">
        <v>1340</v>
      </c>
    </row>
    <row r="2629" spans="1:68" ht="12.75" hidden="1" customHeight="1" x14ac:dyDescent="0.3">
      <c r="A2629" s="60">
        <v>46114</v>
      </c>
      <c r="B2629" t="s">
        <v>84</v>
      </c>
      <c r="F2629">
        <v>33100</v>
      </c>
      <c r="G2629">
        <v>33100</v>
      </c>
      <c r="H2629" s="22">
        <v>26850</v>
      </c>
      <c r="I2629" s="22">
        <v>26850</v>
      </c>
      <c r="J2629" s="22">
        <f t="shared" si="189"/>
        <v>-6250</v>
      </c>
      <c r="K2629" s="22"/>
      <c r="L2629" s="22"/>
      <c r="R2629" t="s">
        <v>85</v>
      </c>
      <c r="V2629">
        <v>2601268</v>
      </c>
      <c r="W2629" t="s">
        <v>1338</v>
      </c>
      <c r="X2629" t="s">
        <v>110</v>
      </c>
      <c r="Y2629" t="s">
        <v>126</v>
      </c>
      <c r="Z2629" t="s">
        <v>1210</v>
      </c>
      <c r="AG2629" t="s">
        <v>1338</v>
      </c>
      <c r="AH2629" t="s">
        <v>1339</v>
      </c>
      <c r="AI2629" t="s">
        <v>129</v>
      </c>
      <c r="AJ2629">
        <v>879095867</v>
      </c>
      <c r="AN2629">
        <v>260001</v>
      </c>
      <c r="BB2629" s="22">
        <v>-6250</v>
      </c>
      <c r="BF2629">
        <f t="shared" si="191"/>
        <v>0</v>
      </c>
      <c r="BG2629" s="22">
        <f t="shared" si="192"/>
        <v>-26850</v>
      </c>
      <c r="BH2629" s="61" t="s">
        <v>71</v>
      </c>
      <c r="BI2629" t="e">
        <f>+VLOOKUP(AG2629,Sheet4!A:A,1,FALSE())</f>
        <v>#N/A</v>
      </c>
      <c r="BN2629" s="62">
        <f t="shared" si="190"/>
        <v>0</v>
      </c>
      <c r="BO2629" t="s">
        <v>1340</v>
      </c>
    </row>
    <row r="2630" spans="1:68" ht="12.75" customHeight="1" x14ac:dyDescent="0.3">
      <c r="A2630" s="60">
        <v>46114</v>
      </c>
      <c r="B2630" t="s">
        <v>63</v>
      </c>
      <c r="F2630">
        <v>1140</v>
      </c>
      <c r="G2630">
        <v>1140</v>
      </c>
      <c r="H2630" s="22">
        <v>690.90909090909099</v>
      </c>
      <c r="I2630" s="22">
        <v>690.90909090909099</v>
      </c>
      <c r="J2630" s="22">
        <f t="shared" si="189"/>
        <v>-449.09090909090901</v>
      </c>
      <c r="K2630" s="22"/>
      <c r="L2630" s="22"/>
      <c r="R2630" t="s">
        <v>64</v>
      </c>
      <c r="V2630">
        <v>2601269</v>
      </c>
      <c r="W2630" t="s">
        <v>1341</v>
      </c>
      <c r="X2630" t="s">
        <v>119</v>
      </c>
      <c r="Y2630" t="s">
        <v>520</v>
      </c>
      <c r="Z2630" t="s">
        <v>1342</v>
      </c>
      <c r="AG2630" t="s">
        <v>1341</v>
      </c>
      <c r="AH2630" t="s">
        <v>1023</v>
      </c>
      <c r="AI2630" t="s">
        <v>523</v>
      </c>
      <c r="AJ2630">
        <v>867084801</v>
      </c>
      <c r="AN2630">
        <v>260001</v>
      </c>
      <c r="BB2630" s="22">
        <v>-449.09090909090901</v>
      </c>
      <c r="BF2630">
        <f t="shared" si="191"/>
        <v>0</v>
      </c>
      <c r="BG2630" s="22">
        <f t="shared" si="192"/>
        <v>-690.90909090909099</v>
      </c>
      <c r="BH2630" s="61" t="s">
        <v>71</v>
      </c>
      <c r="BI2630" t="e">
        <f>+VLOOKUP(AG2630,Sheet4!A:A,1,FALSE())</f>
        <v>#N/A</v>
      </c>
      <c r="BN2630" s="62">
        <f t="shared" si="190"/>
        <v>0</v>
      </c>
      <c r="BO2630" t="s">
        <v>1343</v>
      </c>
      <c r="BP2630" t="s">
        <v>116</v>
      </c>
    </row>
    <row r="2631" spans="1:68" ht="12.75" customHeight="1" x14ac:dyDescent="0.3">
      <c r="A2631" s="60">
        <v>46114</v>
      </c>
      <c r="B2631" t="s">
        <v>63</v>
      </c>
      <c r="F2631">
        <v>1335</v>
      </c>
      <c r="G2631">
        <v>1335</v>
      </c>
      <c r="H2631" s="22">
        <v>809.09090909090901</v>
      </c>
      <c r="I2631" s="22">
        <v>809.09090909090901</v>
      </c>
      <c r="J2631" s="22">
        <f t="shared" si="189"/>
        <v>-525.90909090909099</v>
      </c>
      <c r="K2631" s="22"/>
      <c r="L2631" s="22"/>
      <c r="R2631" t="s">
        <v>64</v>
      </c>
      <c r="V2631">
        <v>2601269</v>
      </c>
      <c r="W2631" t="s">
        <v>1341</v>
      </c>
      <c r="X2631" t="s">
        <v>119</v>
      </c>
      <c r="Y2631" t="s">
        <v>520</v>
      </c>
      <c r="Z2631" t="s">
        <v>1344</v>
      </c>
      <c r="AG2631" t="s">
        <v>1341</v>
      </c>
      <c r="AH2631" t="s">
        <v>1023</v>
      </c>
      <c r="AI2631" t="s">
        <v>523</v>
      </c>
      <c r="AJ2631">
        <v>867084801</v>
      </c>
      <c r="AN2631">
        <v>260001</v>
      </c>
      <c r="BB2631" s="22">
        <v>-525.90909090909099</v>
      </c>
      <c r="BF2631">
        <f t="shared" si="191"/>
        <v>0</v>
      </c>
      <c r="BG2631" s="22">
        <f t="shared" si="192"/>
        <v>-809.09090909090901</v>
      </c>
      <c r="BH2631" s="61" t="s">
        <v>71</v>
      </c>
      <c r="BI2631" t="e">
        <f>+VLOOKUP(AG2631,Sheet4!A:A,1,FALSE())</f>
        <v>#N/A</v>
      </c>
      <c r="BN2631" s="62">
        <f t="shared" si="190"/>
        <v>0</v>
      </c>
      <c r="BO2631" t="s">
        <v>1343</v>
      </c>
      <c r="BP2631" t="s">
        <v>116</v>
      </c>
    </row>
    <row r="2632" spans="1:68" ht="12.75" hidden="1" customHeight="1" x14ac:dyDescent="0.3">
      <c r="A2632" s="60">
        <v>46114</v>
      </c>
      <c r="B2632" t="s">
        <v>74</v>
      </c>
      <c r="F2632" s="63">
        <v>76</v>
      </c>
      <c r="G2632">
        <v>38</v>
      </c>
      <c r="H2632" s="22">
        <v>46.060606060606098</v>
      </c>
      <c r="I2632" s="22">
        <v>46.060606060606098</v>
      </c>
      <c r="J2632" s="22">
        <f t="shared" si="189"/>
        <v>8.0606060606060979</v>
      </c>
      <c r="K2632" s="22"/>
      <c r="L2632" s="22"/>
      <c r="R2632" t="s">
        <v>75</v>
      </c>
      <c r="V2632">
        <v>2601269</v>
      </c>
      <c r="W2632" t="s">
        <v>1341</v>
      </c>
      <c r="X2632" t="s">
        <v>119</v>
      </c>
      <c r="Y2632" t="s">
        <v>520</v>
      </c>
      <c r="Z2632" t="s">
        <v>1342</v>
      </c>
      <c r="AG2632" t="s">
        <v>1341</v>
      </c>
      <c r="AH2632" t="s">
        <v>1023</v>
      </c>
      <c r="AI2632" t="s">
        <v>523</v>
      </c>
      <c r="AJ2632">
        <v>867084801</v>
      </c>
      <c r="AN2632">
        <v>260001</v>
      </c>
      <c r="BB2632" s="22">
        <v>-29.939393939393899</v>
      </c>
      <c r="BF2632">
        <f t="shared" si="191"/>
        <v>0</v>
      </c>
      <c r="BG2632" s="22">
        <f t="shared" si="192"/>
        <v>-46.060606060606098</v>
      </c>
      <c r="BH2632" s="61" t="s">
        <v>71</v>
      </c>
      <c r="BI2632" t="e">
        <f>+VLOOKUP(AG2632,Sheet4!A:A,1,FALSE())</f>
        <v>#N/A</v>
      </c>
      <c r="BN2632" s="62">
        <f t="shared" si="190"/>
        <v>0</v>
      </c>
      <c r="BO2632" t="s">
        <v>1343</v>
      </c>
    </row>
    <row r="2633" spans="1:68" ht="12.75" hidden="1" customHeight="1" x14ac:dyDescent="0.3">
      <c r="A2633" s="60">
        <v>46114</v>
      </c>
      <c r="B2633" t="s">
        <v>74</v>
      </c>
      <c r="F2633" s="63">
        <v>89</v>
      </c>
      <c r="G2633">
        <v>44.5</v>
      </c>
      <c r="H2633" s="22">
        <v>53.939393939393902</v>
      </c>
      <c r="I2633" s="22">
        <v>53.939393939393902</v>
      </c>
      <c r="J2633" s="22">
        <f t="shared" si="189"/>
        <v>9.4393939393939021</v>
      </c>
      <c r="K2633" s="22"/>
      <c r="L2633" s="22"/>
      <c r="R2633" t="s">
        <v>75</v>
      </c>
      <c r="V2633">
        <v>2601269</v>
      </c>
      <c r="W2633" t="s">
        <v>1341</v>
      </c>
      <c r="X2633" t="s">
        <v>119</v>
      </c>
      <c r="Y2633" t="s">
        <v>520</v>
      </c>
      <c r="Z2633" t="s">
        <v>1344</v>
      </c>
      <c r="AG2633" t="s">
        <v>1341</v>
      </c>
      <c r="AH2633" t="s">
        <v>1023</v>
      </c>
      <c r="AI2633" t="s">
        <v>523</v>
      </c>
      <c r="AJ2633">
        <v>867084801</v>
      </c>
      <c r="AN2633">
        <v>260001</v>
      </c>
      <c r="BB2633" s="22">
        <v>-35.060606060606098</v>
      </c>
      <c r="BF2633">
        <f t="shared" si="191"/>
        <v>0</v>
      </c>
      <c r="BG2633" s="22">
        <f t="shared" si="192"/>
        <v>-53.939393939393902</v>
      </c>
      <c r="BH2633" s="61" t="s">
        <v>71</v>
      </c>
      <c r="BI2633" t="e">
        <f>+VLOOKUP(AG2633,Sheet4!A:A,1,FALSE())</f>
        <v>#N/A</v>
      </c>
      <c r="BN2633" s="62">
        <f t="shared" si="190"/>
        <v>0</v>
      </c>
      <c r="BO2633" t="s">
        <v>1343</v>
      </c>
    </row>
    <row r="2634" spans="1:68" ht="12.75" hidden="1" customHeight="1" x14ac:dyDescent="0.3">
      <c r="A2634" s="60">
        <v>46114</v>
      </c>
      <c r="B2634" t="s">
        <v>76</v>
      </c>
      <c r="F2634">
        <v>1520</v>
      </c>
      <c r="G2634">
        <v>1520</v>
      </c>
      <c r="H2634" s="22">
        <v>921.21212121212102</v>
      </c>
      <c r="I2634" s="22">
        <v>921.21212121212102</v>
      </c>
      <c r="J2634" s="22">
        <f t="shared" si="189"/>
        <v>-598.78787878787898</v>
      </c>
      <c r="K2634" s="22"/>
      <c r="L2634" s="22"/>
      <c r="R2634" t="s">
        <v>77</v>
      </c>
      <c r="V2634">
        <v>2601269</v>
      </c>
      <c r="W2634" t="s">
        <v>1341</v>
      </c>
      <c r="X2634" t="s">
        <v>119</v>
      </c>
      <c r="Y2634" t="s">
        <v>520</v>
      </c>
      <c r="Z2634" t="s">
        <v>1342</v>
      </c>
      <c r="AG2634" t="s">
        <v>1341</v>
      </c>
      <c r="AH2634" t="s">
        <v>1023</v>
      </c>
      <c r="AI2634" t="s">
        <v>523</v>
      </c>
      <c r="AJ2634">
        <v>867084801</v>
      </c>
      <c r="AN2634">
        <v>260001</v>
      </c>
      <c r="BB2634" s="22">
        <v>-598.78787878787898</v>
      </c>
      <c r="BF2634">
        <f t="shared" si="191"/>
        <v>0</v>
      </c>
      <c r="BG2634" s="22">
        <f t="shared" si="192"/>
        <v>-921.21212121212102</v>
      </c>
      <c r="BH2634" s="61" t="s">
        <v>71</v>
      </c>
      <c r="BI2634" t="e">
        <f>+VLOOKUP(AG2634,Sheet4!A:A,1,FALSE())</f>
        <v>#N/A</v>
      </c>
      <c r="BN2634" s="62">
        <f t="shared" si="190"/>
        <v>0</v>
      </c>
      <c r="BO2634" t="s">
        <v>1343</v>
      </c>
    </row>
    <row r="2635" spans="1:68" ht="12.75" hidden="1" customHeight="1" x14ac:dyDescent="0.3">
      <c r="A2635" s="60">
        <v>46114</v>
      </c>
      <c r="B2635" t="s">
        <v>76</v>
      </c>
      <c r="F2635">
        <v>1780</v>
      </c>
      <c r="G2635">
        <v>1780</v>
      </c>
      <c r="H2635" s="22">
        <v>1078.7878787878799</v>
      </c>
      <c r="I2635" s="22">
        <v>1078.7878787878799</v>
      </c>
      <c r="J2635" s="22">
        <f t="shared" si="189"/>
        <v>-701.21212121212011</v>
      </c>
      <c r="K2635" s="22"/>
      <c r="L2635" s="22"/>
      <c r="R2635" t="s">
        <v>77</v>
      </c>
      <c r="V2635">
        <v>2601269</v>
      </c>
      <c r="W2635" t="s">
        <v>1341</v>
      </c>
      <c r="X2635" t="s">
        <v>119</v>
      </c>
      <c r="Y2635" t="s">
        <v>520</v>
      </c>
      <c r="Z2635" t="s">
        <v>1344</v>
      </c>
      <c r="AG2635" t="s">
        <v>1341</v>
      </c>
      <c r="AH2635" t="s">
        <v>1023</v>
      </c>
      <c r="AI2635" t="s">
        <v>523</v>
      </c>
      <c r="AJ2635">
        <v>867084801</v>
      </c>
      <c r="AN2635">
        <v>260001</v>
      </c>
      <c r="BB2635" s="22">
        <v>-701.21212121212102</v>
      </c>
      <c r="BF2635">
        <f t="shared" si="191"/>
        <v>0</v>
      </c>
      <c r="BG2635" s="22">
        <f t="shared" si="192"/>
        <v>-1078.7878787878799</v>
      </c>
      <c r="BH2635" s="61" t="s">
        <v>71</v>
      </c>
      <c r="BI2635" t="e">
        <f>+VLOOKUP(AG2635,Sheet4!A:A,1,FALSE())</f>
        <v>#N/A</v>
      </c>
      <c r="BN2635" s="62">
        <f t="shared" si="190"/>
        <v>0</v>
      </c>
      <c r="BO2635" t="s">
        <v>1343</v>
      </c>
    </row>
    <row r="2636" spans="1:68" ht="12.75" hidden="1" customHeight="1" x14ac:dyDescent="0.3">
      <c r="A2636" s="60">
        <v>46114</v>
      </c>
      <c r="B2636" t="s">
        <v>78</v>
      </c>
      <c r="F2636" s="63">
        <v>64</v>
      </c>
      <c r="G2636">
        <v>32</v>
      </c>
      <c r="H2636" s="22">
        <v>45.390070921985803</v>
      </c>
      <c r="I2636" s="22">
        <v>45.390070921985803</v>
      </c>
      <c r="J2636" s="22">
        <f t="shared" si="189"/>
        <v>13.390070921985803</v>
      </c>
      <c r="K2636" s="22"/>
      <c r="L2636" s="22"/>
      <c r="R2636" t="s">
        <v>79</v>
      </c>
      <c r="V2636">
        <v>2601269</v>
      </c>
      <c r="W2636" t="s">
        <v>1341</v>
      </c>
      <c r="X2636" t="s">
        <v>119</v>
      </c>
      <c r="Y2636" t="s">
        <v>520</v>
      </c>
      <c r="Z2636" t="s">
        <v>1342</v>
      </c>
      <c r="AG2636" t="s">
        <v>1341</v>
      </c>
      <c r="AH2636" t="s">
        <v>1023</v>
      </c>
      <c r="AI2636" t="s">
        <v>523</v>
      </c>
      <c r="AJ2636">
        <v>867084801</v>
      </c>
      <c r="AN2636">
        <v>260001</v>
      </c>
      <c r="BB2636" s="22">
        <v>-18.609929078014201</v>
      </c>
      <c r="BF2636">
        <f t="shared" si="191"/>
        <v>0</v>
      </c>
      <c r="BG2636" s="22">
        <f t="shared" si="192"/>
        <v>-45.390070921985803</v>
      </c>
      <c r="BH2636" s="61" t="s">
        <v>71</v>
      </c>
      <c r="BI2636" t="e">
        <f>+VLOOKUP(AG2636,Sheet4!A:A,1,FALSE())</f>
        <v>#N/A</v>
      </c>
      <c r="BN2636" s="62">
        <f t="shared" si="190"/>
        <v>0</v>
      </c>
      <c r="BO2636" t="s">
        <v>1343</v>
      </c>
    </row>
    <row r="2637" spans="1:68" ht="12.75" hidden="1" customHeight="1" x14ac:dyDescent="0.3">
      <c r="A2637" s="60">
        <v>46114</v>
      </c>
      <c r="B2637" t="s">
        <v>78</v>
      </c>
      <c r="F2637" s="63">
        <v>77</v>
      </c>
      <c r="G2637">
        <v>38.5</v>
      </c>
      <c r="H2637" s="22">
        <v>54.609929078014197</v>
      </c>
      <c r="I2637" s="22">
        <v>54.609929078014197</v>
      </c>
      <c r="J2637" s="22">
        <f t="shared" si="189"/>
        <v>16.109929078014197</v>
      </c>
      <c r="K2637" s="22"/>
      <c r="L2637" s="22"/>
      <c r="R2637" t="s">
        <v>79</v>
      </c>
      <c r="V2637">
        <v>2601269</v>
      </c>
      <c r="W2637" t="s">
        <v>1341</v>
      </c>
      <c r="X2637" t="s">
        <v>119</v>
      </c>
      <c r="Y2637" t="s">
        <v>520</v>
      </c>
      <c r="Z2637" t="s">
        <v>1344</v>
      </c>
      <c r="AG2637" t="s">
        <v>1341</v>
      </c>
      <c r="AH2637" t="s">
        <v>1023</v>
      </c>
      <c r="AI2637" t="s">
        <v>523</v>
      </c>
      <c r="AJ2637">
        <v>867084801</v>
      </c>
      <c r="AN2637">
        <v>260001</v>
      </c>
      <c r="BB2637" s="22">
        <v>-22.390070921985799</v>
      </c>
      <c r="BF2637">
        <f t="shared" si="191"/>
        <v>0</v>
      </c>
      <c r="BG2637" s="22">
        <f t="shared" si="192"/>
        <v>-54.609929078014197</v>
      </c>
      <c r="BH2637" s="61" t="s">
        <v>71</v>
      </c>
      <c r="BI2637" t="e">
        <f>+VLOOKUP(AG2637,Sheet4!A:A,1,FALSE())</f>
        <v>#N/A</v>
      </c>
      <c r="BN2637" s="62">
        <f t="shared" si="190"/>
        <v>0</v>
      </c>
      <c r="BO2637" t="s">
        <v>1343</v>
      </c>
    </row>
    <row r="2638" spans="1:68" ht="12.75" hidden="1" customHeight="1" x14ac:dyDescent="0.3">
      <c r="A2638" s="60">
        <v>46114</v>
      </c>
      <c r="B2638" t="s">
        <v>80</v>
      </c>
      <c r="F2638">
        <v>800</v>
      </c>
      <c r="G2638">
        <v>800</v>
      </c>
      <c r="H2638" s="22">
        <v>567.37588652482304</v>
      </c>
      <c r="I2638" s="22">
        <v>567.37588652482304</v>
      </c>
      <c r="J2638" s="22">
        <f t="shared" si="189"/>
        <v>-232.62411347517696</v>
      </c>
      <c r="K2638" s="22"/>
      <c r="L2638" s="22"/>
      <c r="R2638" t="s">
        <v>81</v>
      </c>
      <c r="V2638">
        <v>2601269</v>
      </c>
      <c r="W2638" t="s">
        <v>1341</v>
      </c>
      <c r="X2638" t="s">
        <v>119</v>
      </c>
      <c r="Y2638" t="s">
        <v>520</v>
      </c>
      <c r="Z2638" t="s">
        <v>1342</v>
      </c>
      <c r="AG2638" t="s">
        <v>1341</v>
      </c>
      <c r="AH2638" t="s">
        <v>1023</v>
      </c>
      <c r="AI2638" t="s">
        <v>523</v>
      </c>
      <c r="AJ2638">
        <v>867084801</v>
      </c>
      <c r="AN2638">
        <v>260001</v>
      </c>
      <c r="BB2638" s="22">
        <v>-232.62411347517701</v>
      </c>
      <c r="BF2638">
        <f t="shared" si="191"/>
        <v>0</v>
      </c>
      <c r="BG2638" s="22">
        <f t="shared" si="192"/>
        <v>-567.37588652482304</v>
      </c>
      <c r="BH2638" s="61" t="s">
        <v>71</v>
      </c>
      <c r="BI2638" t="e">
        <f>+VLOOKUP(AG2638,Sheet4!A:A,1,FALSE())</f>
        <v>#N/A</v>
      </c>
      <c r="BN2638" s="62">
        <f t="shared" si="190"/>
        <v>0</v>
      </c>
      <c r="BO2638" t="s">
        <v>1343</v>
      </c>
    </row>
    <row r="2639" spans="1:68" ht="12.75" hidden="1" customHeight="1" x14ac:dyDescent="0.3">
      <c r="A2639" s="60">
        <v>46114</v>
      </c>
      <c r="B2639" t="s">
        <v>80</v>
      </c>
      <c r="F2639">
        <v>962.5</v>
      </c>
      <c r="G2639">
        <v>962.5</v>
      </c>
      <c r="H2639" s="22">
        <v>682.62411347517696</v>
      </c>
      <c r="I2639" s="22">
        <v>682.62411347517696</v>
      </c>
      <c r="J2639" s="22">
        <f t="shared" si="189"/>
        <v>-279.87588652482304</v>
      </c>
      <c r="K2639" s="22"/>
      <c r="L2639" s="22"/>
      <c r="R2639" t="s">
        <v>81</v>
      </c>
      <c r="V2639">
        <v>2601269</v>
      </c>
      <c r="W2639" t="s">
        <v>1341</v>
      </c>
      <c r="X2639" t="s">
        <v>119</v>
      </c>
      <c r="Y2639" t="s">
        <v>520</v>
      </c>
      <c r="Z2639" t="s">
        <v>1344</v>
      </c>
      <c r="AG2639" t="s">
        <v>1341</v>
      </c>
      <c r="AH2639" t="s">
        <v>1023</v>
      </c>
      <c r="AI2639" t="s">
        <v>523</v>
      </c>
      <c r="AJ2639">
        <v>867084801</v>
      </c>
      <c r="AN2639">
        <v>260001</v>
      </c>
      <c r="BB2639" s="22">
        <v>-279.87588652482299</v>
      </c>
      <c r="BF2639">
        <f t="shared" si="191"/>
        <v>0</v>
      </c>
      <c r="BG2639" s="22">
        <f t="shared" si="192"/>
        <v>-682.62411347517696</v>
      </c>
      <c r="BH2639" s="61" t="s">
        <v>71</v>
      </c>
      <c r="BI2639" t="e">
        <f>+VLOOKUP(AG2639,Sheet4!A:A,1,FALSE())</f>
        <v>#N/A</v>
      </c>
      <c r="BN2639" s="62">
        <f t="shared" si="190"/>
        <v>0</v>
      </c>
      <c r="BO2639" t="s">
        <v>1343</v>
      </c>
    </row>
    <row r="2640" spans="1:68" ht="12.75" hidden="1" customHeight="1" x14ac:dyDescent="0.3">
      <c r="A2640" s="60">
        <v>46114</v>
      </c>
      <c r="B2640" t="s">
        <v>82</v>
      </c>
      <c r="F2640" s="63">
        <v>36</v>
      </c>
      <c r="G2640">
        <v>18</v>
      </c>
      <c r="H2640" s="22">
        <v>0</v>
      </c>
      <c r="I2640" s="22">
        <v>0</v>
      </c>
      <c r="J2640" s="22">
        <f t="shared" si="189"/>
        <v>-18</v>
      </c>
      <c r="K2640" s="22"/>
      <c r="L2640" s="22"/>
      <c r="R2640" t="s">
        <v>83</v>
      </c>
      <c r="V2640">
        <v>2601269</v>
      </c>
      <c r="W2640" t="s">
        <v>1341</v>
      </c>
      <c r="X2640" t="s">
        <v>119</v>
      </c>
      <c r="Y2640" t="s">
        <v>520</v>
      </c>
      <c r="Z2640" t="s">
        <v>1342</v>
      </c>
      <c r="AG2640" t="s">
        <v>1341</v>
      </c>
      <c r="AH2640" t="s">
        <v>1023</v>
      </c>
      <c r="AI2640" t="s">
        <v>523</v>
      </c>
      <c r="AJ2640">
        <v>867084801</v>
      </c>
      <c r="AN2640">
        <v>260001</v>
      </c>
      <c r="BB2640" s="22">
        <v>-36</v>
      </c>
      <c r="BF2640">
        <f t="shared" si="191"/>
        <v>0</v>
      </c>
      <c r="BG2640" s="22">
        <f t="shared" si="192"/>
        <v>0</v>
      </c>
      <c r="BH2640" s="61" t="s">
        <v>71</v>
      </c>
      <c r="BI2640" t="e">
        <f>+VLOOKUP(AG2640,Sheet4!A:A,1,FALSE())</f>
        <v>#N/A</v>
      </c>
      <c r="BN2640" s="62">
        <f t="shared" si="190"/>
        <v>0</v>
      </c>
      <c r="BO2640" t="s">
        <v>1343</v>
      </c>
    </row>
    <row r="2641" spans="1:68" ht="12.75" hidden="1" customHeight="1" x14ac:dyDescent="0.3">
      <c r="A2641" s="60">
        <v>46114</v>
      </c>
      <c r="B2641" t="s">
        <v>82</v>
      </c>
      <c r="F2641" s="63">
        <v>36</v>
      </c>
      <c r="G2641">
        <v>18</v>
      </c>
      <c r="H2641" s="22">
        <v>0</v>
      </c>
      <c r="I2641" s="22">
        <v>0</v>
      </c>
      <c r="J2641" s="22">
        <f t="shared" si="189"/>
        <v>-18</v>
      </c>
      <c r="K2641" s="22"/>
      <c r="L2641" s="22"/>
      <c r="R2641" t="s">
        <v>83</v>
      </c>
      <c r="V2641">
        <v>2601269</v>
      </c>
      <c r="W2641" t="s">
        <v>1341</v>
      </c>
      <c r="X2641" t="s">
        <v>119</v>
      </c>
      <c r="Y2641" t="s">
        <v>520</v>
      </c>
      <c r="Z2641" t="s">
        <v>1344</v>
      </c>
      <c r="AG2641" t="s">
        <v>1341</v>
      </c>
      <c r="AH2641" t="s">
        <v>1023</v>
      </c>
      <c r="AI2641" t="s">
        <v>523</v>
      </c>
      <c r="AJ2641">
        <v>867084801</v>
      </c>
      <c r="AN2641">
        <v>260001</v>
      </c>
      <c r="BB2641" s="22">
        <v>-36</v>
      </c>
      <c r="BF2641">
        <f t="shared" si="191"/>
        <v>0</v>
      </c>
      <c r="BG2641" s="22">
        <f t="shared" si="192"/>
        <v>0</v>
      </c>
      <c r="BH2641" s="61" t="s">
        <v>71</v>
      </c>
      <c r="BI2641" t="e">
        <f>+VLOOKUP(AG2641,Sheet4!A:A,1,FALSE())</f>
        <v>#N/A</v>
      </c>
      <c r="BN2641" s="62">
        <f t="shared" si="190"/>
        <v>0</v>
      </c>
      <c r="BO2641" t="s">
        <v>1343</v>
      </c>
    </row>
    <row r="2642" spans="1:68" ht="12.75" hidden="1" customHeight="1" x14ac:dyDescent="0.3">
      <c r="A2642" s="60">
        <v>46114</v>
      </c>
      <c r="B2642" t="s">
        <v>84</v>
      </c>
      <c r="F2642">
        <v>600</v>
      </c>
      <c r="G2642">
        <v>600</v>
      </c>
      <c r="H2642" s="22">
        <v>0</v>
      </c>
      <c r="I2642" s="22">
        <v>0</v>
      </c>
      <c r="J2642" s="22">
        <f t="shared" si="189"/>
        <v>-600</v>
      </c>
      <c r="K2642" s="22"/>
      <c r="L2642" s="22"/>
      <c r="R2642" t="s">
        <v>85</v>
      </c>
      <c r="V2642">
        <v>2601269</v>
      </c>
      <c r="W2642" t="s">
        <v>1341</v>
      </c>
      <c r="X2642" t="s">
        <v>119</v>
      </c>
      <c r="Y2642" t="s">
        <v>520</v>
      </c>
      <c r="Z2642" t="s">
        <v>1342</v>
      </c>
      <c r="AG2642" t="s">
        <v>1341</v>
      </c>
      <c r="AH2642" t="s">
        <v>1023</v>
      </c>
      <c r="AI2642" t="s">
        <v>523</v>
      </c>
      <c r="AJ2642">
        <v>867084801</v>
      </c>
      <c r="AN2642">
        <v>260001</v>
      </c>
      <c r="BB2642" s="22">
        <v>-600</v>
      </c>
      <c r="BF2642">
        <f t="shared" si="191"/>
        <v>0</v>
      </c>
      <c r="BG2642" s="22">
        <f t="shared" si="192"/>
        <v>0</v>
      </c>
      <c r="BH2642" s="61" t="s">
        <v>71</v>
      </c>
      <c r="BI2642" t="e">
        <f>+VLOOKUP(AG2642,Sheet4!A:A,1,FALSE())</f>
        <v>#N/A</v>
      </c>
      <c r="BN2642" s="62">
        <f t="shared" si="190"/>
        <v>0</v>
      </c>
      <c r="BO2642" t="s">
        <v>1343</v>
      </c>
    </row>
    <row r="2643" spans="1:68" ht="12.75" hidden="1" customHeight="1" x14ac:dyDescent="0.3">
      <c r="A2643" s="60">
        <v>46114</v>
      </c>
      <c r="B2643" t="s">
        <v>84</v>
      </c>
      <c r="F2643">
        <v>600</v>
      </c>
      <c r="G2643">
        <v>600</v>
      </c>
      <c r="H2643" s="22">
        <v>0</v>
      </c>
      <c r="I2643" s="22">
        <v>0</v>
      </c>
      <c r="J2643" s="22">
        <f t="shared" si="189"/>
        <v>-600</v>
      </c>
      <c r="K2643" s="22"/>
      <c r="L2643" s="22"/>
      <c r="R2643" t="s">
        <v>85</v>
      </c>
      <c r="V2643">
        <v>2601269</v>
      </c>
      <c r="W2643" t="s">
        <v>1341</v>
      </c>
      <c r="X2643" t="s">
        <v>119</v>
      </c>
      <c r="Y2643" t="s">
        <v>520</v>
      </c>
      <c r="Z2643" t="s">
        <v>1344</v>
      </c>
      <c r="AG2643" t="s">
        <v>1341</v>
      </c>
      <c r="AH2643" t="s">
        <v>1023</v>
      </c>
      <c r="AI2643" t="s">
        <v>523</v>
      </c>
      <c r="AJ2643">
        <v>867084801</v>
      </c>
      <c r="AN2643">
        <v>260001</v>
      </c>
      <c r="BB2643" s="22">
        <v>-600</v>
      </c>
      <c r="BF2643">
        <f t="shared" si="191"/>
        <v>0</v>
      </c>
      <c r="BG2643" s="22">
        <f t="shared" si="192"/>
        <v>0</v>
      </c>
      <c r="BH2643" s="61" t="s">
        <v>71</v>
      </c>
      <c r="BI2643" t="e">
        <f>+VLOOKUP(AG2643,Sheet4!A:A,1,FALSE())</f>
        <v>#N/A</v>
      </c>
      <c r="BN2643" s="62">
        <f t="shared" si="190"/>
        <v>0</v>
      </c>
      <c r="BO2643" t="s">
        <v>1343</v>
      </c>
    </row>
    <row r="2644" spans="1:68" ht="12.75" customHeight="1" x14ac:dyDescent="0.3">
      <c r="A2644" s="60">
        <v>46114</v>
      </c>
      <c r="B2644" t="s">
        <v>63</v>
      </c>
      <c r="F2644">
        <v>1035</v>
      </c>
      <c r="G2644">
        <v>1035</v>
      </c>
      <c r="H2644" s="22">
        <v>0</v>
      </c>
      <c r="I2644" s="22">
        <v>0</v>
      </c>
      <c r="J2644" s="22">
        <f t="shared" si="189"/>
        <v>-1035</v>
      </c>
      <c r="K2644" s="22"/>
      <c r="L2644" s="22"/>
      <c r="R2644" t="s">
        <v>64</v>
      </c>
      <c r="V2644">
        <v>2601270</v>
      </c>
      <c r="W2644" t="s">
        <v>1345</v>
      </c>
      <c r="X2644" t="s">
        <v>119</v>
      </c>
      <c r="Y2644" t="s">
        <v>298</v>
      </c>
      <c r="Z2644" t="s">
        <v>1346</v>
      </c>
      <c r="AG2644" t="s">
        <v>1345</v>
      </c>
      <c r="AH2644" t="s">
        <v>1347</v>
      </c>
      <c r="AI2644" t="s">
        <v>301</v>
      </c>
      <c r="AJ2644" t="s">
        <v>302</v>
      </c>
      <c r="AN2644">
        <v>260001</v>
      </c>
      <c r="BB2644" s="22">
        <v>-1035</v>
      </c>
      <c r="BF2644">
        <f t="shared" si="191"/>
        <v>0</v>
      </c>
      <c r="BG2644" s="22">
        <f t="shared" si="192"/>
        <v>0</v>
      </c>
      <c r="BH2644" s="61" t="s">
        <v>71</v>
      </c>
      <c r="BI2644" t="e">
        <f>+VLOOKUP(AG2644,Sheet4!A:A,1,FALSE())</f>
        <v>#N/A</v>
      </c>
      <c r="BN2644" s="62">
        <f t="shared" si="190"/>
        <v>0</v>
      </c>
      <c r="BO2644" t="s">
        <v>1348</v>
      </c>
      <c r="BP2644" t="s">
        <v>101</v>
      </c>
    </row>
    <row r="2645" spans="1:68" ht="12.75" hidden="1" customHeight="1" x14ac:dyDescent="0.3">
      <c r="A2645" s="60">
        <v>46114</v>
      </c>
      <c r="B2645" t="s">
        <v>74</v>
      </c>
      <c r="F2645" s="63">
        <v>69</v>
      </c>
      <c r="G2645">
        <v>34.5</v>
      </c>
      <c r="H2645" s="22">
        <v>0</v>
      </c>
      <c r="I2645" s="22">
        <v>0</v>
      </c>
      <c r="J2645" s="22">
        <f t="shared" si="189"/>
        <v>-34.5</v>
      </c>
      <c r="K2645" s="22"/>
      <c r="L2645" s="22"/>
      <c r="R2645" t="s">
        <v>75</v>
      </c>
      <c r="V2645">
        <v>2601270</v>
      </c>
      <c r="W2645" t="s">
        <v>1345</v>
      </c>
      <c r="X2645" t="s">
        <v>119</v>
      </c>
      <c r="Y2645" t="s">
        <v>298</v>
      </c>
      <c r="Z2645" t="s">
        <v>1346</v>
      </c>
      <c r="AG2645" t="s">
        <v>1345</v>
      </c>
      <c r="AH2645" t="s">
        <v>1347</v>
      </c>
      <c r="AI2645" t="s">
        <v>301</v>
      </c>
      <c r="AJ2645" t="s">
        <v>302</v>
      </c>
      <c r="AN2645">
        <v>260001</v>
      </c>
      <c r="BB2645" s="22">
        <v>-69</v>
      </c>
      <c r="BF2645">
        <f t="shared" si="191"/>
        <v>0</v>
      </c>
      <c r="BG2645" s="22">
        <f t="shared" si="192"/>
        <v>0</v>
      </c>
      <c r="BH2645" s="61" t="s">
        <v>71</v>
      </c>
      <c r="BI2645" t="e">
        <f>+VLOOKUP(AG2645,Sheet4!A:A,1,FALSE())</f>
        <v>#N/A</v>
      </c>
      <c r="BN2645" s="62">
        <f t="shared" si="190"/>
        <v>0</v>
      </c>
      <c r="BO2645" t="s">
        <v>1348</v>
      </c>
    </row>
    <row r="2646" spans="1:68" ht="12.75" hidden="1" customHeight="1" x14ac:dyDescent="0.3">
      <c r="A2646" s="60">
        <v>46114</v>
      </c>
      <c r="B2646" t="s">
        <v>76</v>
      </c>
      <c r="F2646">
        <v>1380</v>
      </c>
      <c r="G2646">
        <v>1380</v>
      </c>
      <c r="H2646" s="22">
        <v>0</v>
      </c>
      <c r="I2646" s="22">
        <v>0</v>
      </c>
      <c r="J2646" s="22">
        <f t="shared" si="189"/>
        <v>-1380</v>
      </c>
      <c r="K2646" s="22"/>
      <c r="L2646" s="22"/>
      <c r="R2646" t="s">
        <v>77</v>
      </c>
      <c r="V2646">
        <v>2601270</v>
      </c>
      <c r="W2646" t="s">
        <v>1345</v>
      </c>
      <c r="X2646" t="s">
        <v>119</v>
      </c>
      <c r="Y2646" t="s">
        <v>298</v>
      </c>
      <c r="Z2646" t="s">
        <v>1346</v>
      </c>
      <c r="AG2646" t="s">
        <v>1345</v>
      </c>
      <c r="AH2646" t="s">
        <v>1347</v>
      </c>
      <c r="AI2646" t="s">
        <v>301</v>
      </c>
      <c r="AJ2646" t="s">
        <v>302</v>
      </c>
      <c r="AN2646">
        <v>260001</v>
      </c>
      <c r="BB2646" s="22">
        <v>-1380</v>
      </c>
      <c r="BF2646">
        <f t="shared" si="191"/>
        <v>0</v>
      </c>
      <c r="BG2646" s="22">
        <f t="shared" si="192"/>
        <v>0</v>
      </c>
      <c r="BH2646" s="61" t="s">
        <v>71</v>
      </c>
      <c r="BI2646" t="e">
        <f>+VLOOKUP(AG2646,Sheet4!A:A,1,FALSE())</f>
        <v>#N/A</v>
      </c>
      <c r="BN2646" s="62">
        <f t="shared" si="190"/>
        <v>0</v>
      </c>
      <c r="BO2646" t="s">
        <v>1348</v>
      </c>
    </row>
    <row r="2647" spans="1:68" ht="12.75" hidden="1" customHeight="1" x14ac:dyDescent="0.3">
      <c r="A2647" s="60">
        <v>46114</v>
      </c>
      <c r="B2647" t="s">
        <v>82</v>
      </c>
      <c r="F2647" s="63">
        <v>207</v>
      </c>
      <c r="G2647">
        <v>103.5</v>
      </c>
      <c r="H2647" s="22">
        <v>0</v>
      </c>
      <c r="I2647" s="22">
        <v>0</v>
      </c>
      <c r="J2647" s="22">
        <f t="shared" si="189"/>
        <v>-103.5</v>
      </c>
      <c r="K2647" s="22"/>
      <c r="L2647" s="22"/>
      <c r="R2647" t="s">
        <v>83</v>
      </c>
      <c r="V2647">
        <v>2601270</v>
      </c>
      <c r="W2647" t="s">
        <v>1345</v>
      </c>
      <c r="X2647" t="s">
        <v>119</v>
      </c>
      <c r="Y2647" t="s">
        <v>298</v>
      </c>
      <c r="Z2647" t="s">
        <v>1346</v>
      </c>
      <c r="AG2647" t="s">
        <v>1345</v>
      </c>
      <c r="AH2647" t="s">
        <v>1347</v>
      </c>
      <c r="AI2647" t="s">
        <v>301</v>
      </c>
      <c r="AJ2647" t="s">
        <v>302</v>
      </c>
      <c r="AN2647">
        <v>260001</v>
      </c>
      <c r="BB2647" s="22">
        <v>-207</v>
      </c>
      <c r="BF2647">
        <f t="shared" si="191"/>
        <v>0</v>
      </c>
      <c r="BG2647" s="22">
        <f t="shared" si="192"/>
        <v>0</v>
      </c>
      <c r="BH2647" s="61" t="s">
        <v>71</v>
      </c>
      <c r="BI2647" t="e">
        <f>+VLOOKUP(AG2647,Sheet4!A:A,1,FALSE())</f>
        <v>#N/A</v>
      </c>
      <c r="BN2647" s="62">
        <f t="shared" si="190"/>
        <v>0</v>
      </c>
      <c r="BO2647" t="s">
        <v>1348</v>
      </c>
    </row>
    <row r="2648" spans="1:68" ht="12.75" hidden="1" customHeight="1" x14ac:dyDescent="0.3">
      <c r="A2648" s="60">
        <v>46114</v>
      </c>
      <c r="B2648" t="s">
        <v>84</v>
      </c>
      <c r="F2648">
        <v>3450</v>
      </c>
      <c r="G2648">
        <v>3450</v>
      </c>
      <c r="H2648" s="22">
        <v>0</v>
      </c>
      <c r="I2648" s="22">
        <v>0</v>
      </c>
      <c r="J2648" s="22">
        <f t="shared" si="189"/>
        <v>-3450</v>
      </c>
      <c r="K2648" s="22"/>
      <c r="L2648" s="22"/>
      <c r="R2648" t="s">
        <v>85</v>
      </c>
      <c r="V2648">
        <v>2601270</v>
      </c>
      <c r="W2648" t="s">
        <v>1345</v>
      </c>
      <c r="X2648" t="s">
        <v>119</v>
      </c>
      <c r="Y2648" t="s">
        <v>298</v>
      </c>
      <c r="Z2648" t="s">
        <v>1346</v>
      </c>
      <c r="AG2648" t="s">
        <v>1345</v>
      </c>
      <c r="AH2648" t="s">
        <v>1347</v>
      </c>
      <c r="AI2648" t="s">
        <v>301</v>
      </c>
      <c r="AJ2648" t="s">
        <v>302</v>
      </c>
      <c r="AN2648">
        <v>260001</v>
      </c>
      <c r="BB2648" s="22">
        <v>-3450</v>
      </c>
      <c r="BF2648">
        <f t="shared" si="191"/>
        <v>0</v>
      </c>
      <c r="BG2648" s="22">
        <f t="shared" si="192"/>
        <v>0</v>
      </c>
      <c r="BH2648" s="61" t="s">
        <v>71</v>
      </c>
      <c r="BI2648" t="e">
        <f>+VLOOKUP(AG2648,Sheet4!A:A,1,FALSE())</f>
        <v>#N/A</v>
      </c>
      <c r="BN2648" s="62">
        <f t="shared" si="190"/>
        <v>0</v>
      </c>
      <c r="BO2648" t="s">
        <v>1348</v>
      </c>
    </row>
    <row r="2649" spans="1:68" ht="12.75" customHeight="1" x14ac:dyDescent="0.3">
      <c r="A2649" s="60">
        <v>46114</v>
      </c>
      <c r="B2649" t="s">
        <v>63</v>
      </c>
      <c r="F2649">
        <v>4605</v>
      </c>
      <c r="G2649">
        <v>4605</v>
      </c>
      <c r="H2649">
        <v>3555</v>
      </c>
      <c r="I2649">
        <v>3555</v>
      </c>
      <c r="J2649" s="22">
        <v>-1050</v>
      </c>
      <c r="R2649" t="s">
        <v>64</v>
      </c>
      <c r="V2649">
        <v>2601271</v>
      </c>
      <c r="W2649" t="s">
        <v>1349</v>
      </c>
      <c r="X2649" t="s">
        <v>169</v>
      </c>
      <c r="Y2649" t="s">
        <v>281</v>
      </c>
      <c r="Z2649" t="s">
        <v>1350</v>
      </c>
      <c r="AG2649" t="s">
        <v>1349</v>
      </c>
      <c r="AH2649" t="s">
        <v>1351</v>
      </c>
      <c r="AI2649" t="s">
        <v>284</v>
      </c>
      <c r="AJ2649">
        <v>870936440</v>
      </c>
      <c r="AN2649">
        <v>260001</v>
      </c>
      <c r="BF2649">
        <f t="shared" si="191"/>
        <v>0</v>
      </c>
      <c r="BG2649" s="22">
        <f t="shared" si="192"/>
        <v>-3555</v>
      </c>
      <c r="BH2649" s="61" t="s">
        <v>71</v>
      </c>
      <c r="BI2649" t="e">
        <f>+VLOOKUP(AG2649,Sheet4!A:A,1,FALSE())</f>
        <v>#N/A</v>
      </c>
      <c r="BN2649" s="62">
        <v>-1050</v>
      </c>
      <c r="BO2649" t="s">
        <v>1352</v>
      </c>
      <c r="BP2649" t="s">
        <v>101</v>
      </c>
    </row>
    <row r="2650" spans="1:68" ht="12.75" customHeight="1" x14ac:dyDescent="0.3">
      <c r="A2650" s="60">
        <v>46114</v>
      </c>
      <c r="B2650" t="s">
        <v>63</v>
      </c>
      <c r="F2650">
        <v>2520</v>
      </c>
      <c r="G2650">
        <v>2520</v>
      </c>
      <c r="H2650">
        <v>1950</v>
      </c>
      <c r="I2650">
        <v>1950</v>
      </c>
      <c r="J2650" s="22">
        <v>-570</v>
      </c>
      <c r="R2650" t="s">
        <v>64</v>
      </c>
      <c r="V2650">
        <v>2601271</v>
      </c>
      <c r="W2650" t="s">
        <v>1349</v>
      </c>
      <c r="X2650" t="s">
        <v>169</v>
      </c>
      <c r="Y2650" t="s">
        <v>281</v>
      </c>
      <c r="Z2650" t="s">
        <v>1353</v>
      </c>
      <c r="AG2650" t="s">
        <v>1349</v>
      </c>
      <c r="AH2650" t="s">
        <v>1351</v>
      </c>
      <c r="AI2650" t="s">
        <v>284</v>
      </c>
      <c r="AJ2650">
        <v>870936440</v>
      </c>
      <c r="AN2650">
        <v>260001</v>
      </c>
      <c r="BF2650">
        <f t="shared" si="191"/>
        <v>0</v>
      </c>
      <c r="BG2650" s="22">
        <f t="shared" si="192"/>
        <v>-1950</v>
      </c>
      <c r="BH2650" s="61" t="s">
        <v>71</v>
      </c>
      <c r="BI2650" t="e">
        <f>+VLOOKUP(AG2650,Sheet4!A:A,1,FALSE())</f>
        <v>#N/A</v>
      </c>
      <c r="BN2650" s="62">
        <v>-570</v>
      </c>
      <c r="BO2650" t="s">
        <v>1352</v>
      </c>
      <c r="BP2650" t="s">
        <v>101</v>
      </c>
    </row>
    <row r="2651" spans="1:68" ht="12.75" customHeight="1" x14ac:dyDescent="0.3">
      <c r="A2651" s="60">
        <v>46114</v>
      </c>
      <c r="B2651" t="s">
        <v>63</v>
      </c>
      <c r="F2651">
        <v>3735</v>
      </c>
      <c r="G2651">
        <v>3735</v>
      </c>
      <c r="H2651">
        <v>2880</v>
      </c>
      <c r="I2651">
        <v>2880</v>
      </c>
      <c r="J2651" s="22">
        <v>-855</v>
      </c>
      <c r="R2651" t="s">
        <v>64</v>
      </c>
      <c r="V2651">
        <v>2601271</v>
      </c>
      <c r="W2651" t="s">
        <v>1349</v>
      </c>
      <c r="X2651" t="s">
        <v>169</v>
      </c>
      <c r="Y2651" t="s">
        <v>281</v>
      </c>
      <c r="Z2651" t="s">
        <v>1354</v>
      </c>
      <c r="AG2651" t="s">
        <v>1349</v>
      </c>
      <c r="AH2651" t="s">
        <v>1351</v>
      </c>
      <c r="AI2651" t="s">
        <v>284</v>
      </c>
      <c r="AJ2651">
        <v>870936440</v>
      </c>
      <c r="AN2651">
        <v>260001</v>
      </c>
      <c r="BF2651">
        <f t="shared" si="191"/>
        <v>0</v>
      </c>
      <c r="BG2651" s="22">
        <f t="shared" si="192"/>
        <v>-2880</v>
      </c>
      <c r="BH2651" s="61" t="s">
        <v>71</v>
      </c>
      <c r="BI2651" t="e">
        <f>+VLOOKUP(AG2651,Sheet4!A:A,1,FALSE())</f>
        <v>#N/A</v>
      </c>
      <c r="BN2651" s="62">
        <v>-855</v>
      </c>
      <c r="BO2651" t="s">
        <v>1352</v>
      </c>
      <c r="BP2651" t="s">
        <v>101</v>
      </c>
    </row>
    <row r="2652" spans="1:68" ht="12.75" customHeight="1" x14ac:dyDescent="0.3">
      <c r="A2652" s="60">
        <v>46114</v>
      </c>
      <c r="B2652" t="s">
        <v>63</v>
      </c>
      <c r="F2652">
        <v>3870</v>
      </c>
      <c r="G2652">
        <v>3870</v>
      </c>
      <c r="H2652">
        <v>2985</v>
      </c>
      <c r="I2652">
        <v>2985</v>
      </c>
      <c r="J2652" s="22">
        <v>-885</v>
      </c>
      <c r="R2652" t="s">
        <v>64</v>
      </c>
      <c r="V2652">
        <v>2601271</v>
      </c>
      <c r="W2652" t="s">
        <v>1349</v>
      </c>
      <c r="X2652" t="s">
        <v>169</v>
      </c>
      <c r="Y2652" t="s">
        <v>281</v>
      </c>
      <c r="Z2652" t="s">
        <v>1355</v>
      </c>
      <c r="AG2652" t="s">
        <v>1349</v>
      </c>
      <c r="AH2652" t="s">
        <v>1351</v>
      </c>
      <c r="AI2652" t="s">
        <v>284</v>
      </c>
      <c r="AJ2652">
        <v>870936440</v>
      </c>
      <c r="AN2652">
        <v>260001</v>
      </c>
      <c r="BF2652">
        <f t="shared" si="191"/>
        <v>0</v>
      </c>
      <c r="BG2652" s="22">
        <f t="shared" si="192"/>
        <v>-2985</v>
      </c>
      <c r="BH2652" s="61" t="s">
        <v>71</v>
      </c>
      <c r="BI2652" t="e">
        <f>+VLOOKUP(AG2652,Sheet4!A:A,1,FALSE())</f>
        <v>#N/A</v>
      </c>
      <c r="BN2652" s="62">
        <v>-885</v>
      </c>
      <c r="BO2652" t="s">
        <v>1352</v>
      </c>
      <c r="BP2652" t="s">
        <v>101</v>
      </c>
    </row>
    <row r="2653" spans="1:68" ht="12.75" customHeight="1" x14ac:dyDescent="0.3">
      <c r="A2653" s="60">
        <v>46114</v>
      </c>
      <c r="B2653" t="s">
        <v>63</v>
      </c>
      <c r="F2653">
        <v>7215</v>
      </c>
      <c r="G2653">
        <v>7215</v>
      </c>
      <c r="H2653">
        <v>5580</v>
      </c>
      <c r="I2653">
        <v>5580</v>
      </c>
      <c r="J2653" s="22">
        <v>-1635</v>
      </c>
      <c r="R2653" t="s">
        <v>64</v>
      </c>
      <c r="V2653">
        <v>2601271</v>
      </c>
      <c r="W2653" t="s">
        <v>1349</v>
      </c>
      <c r="X2653" t="s">
        <v>169</v>
      </c>
      <c r="Y2653" t="s">
        <v>281</v>
      </c>
      <c r="Z2653" t="s">
        <v>1356</v>
      </c>
      <c r="AG2653" t="s">
        <v>1349</v>
      </c>
      <c r="AH2653" t="s">
        <v>1351</v>
      </c>
      <c r="AI2653" t="s">
        <v>284</v>
      </c>
      <c r="AJ2653">
        <v>870936440</v>
      </c>
      <c r="AN2653">
        <v>260001</v>
      </c>
      <c r="BF2653">
        <f t="shared" si="191"/>
        <v>0</v>
      </c>
      <c r="BG2653" s="22">
        <f t="shared" si="192"/>
        <v>-5580</v>
      </c>
      <c r="BH2653" s="61" t="s">
        <v>71</v>
      </c>
      <c r="BI2653" t="e">
        <f>+VLOOKUP(AG2653,Sheet4!A:A,1,FALSE())</f>
        <v>#N/A</v>
      </c>
      <c r="BN2653" s="62">
        <v>-1635</v>
      </c>
      <c r="BO2653" t="s">
        <v>1352</v>
      </c>
      <c r="BP2653" t="s">
        <v>101</v>
      </c>
    </row>
    <row r="2654" spans="1:68" ht="12.75" customHeight="1" x14ac:dyDescent="0.3">
      <c r="A2654" s="60">
        <v>46114</v>
      </c>
      <c r="B2654" t="s">
        <v>63</v>
      </c>
      <c r="F2654">
        <v>5445</v>
      </c>
      <c r="G2654">
        <v>5445</v>
      </c>
      <c r="H2654">
        <v>4215</v>
      </c>
      <c r="I2654">
        <v>4215</v>
      </c>
      <c r="J2654" s="22">
        <v>-1230</v>
      </c>
      <c r="R2654" t="s">
        <v>64</v>
      </c>
      <c r="V2654">
        <v>2601271</v>
      </c>
      <c r="W2654" t="s">
        <v>1349</v>
      </c>
      <c r="X2654" t="s">
        <v>169</v>
      </c>
      <c r="Y2654" t="s">
        <v>281</v>
      </c>
      <c r="Z2654" t="s">
        <v>1357</v>
      </c>
      <c r="AG2654" t="s">
        <v>1349</v>
      </c>
      <c r="AH2654" t="s">
        <v>1351</v>
      </c>
      <c r="AI2654" t="s">
        <v>284</v>
      </c>
      <c r="AJ2654">
        <v>870936440</v>
      </c>
      <c r="AN2654">
        <v>260001</v>
      </c>
      <c r="BF2654">
        <f t="shared" si="191"/>
        <v>0</v>
      </c>
      <c r="BG2654" s="22">
        <f t="shared" si="192"/>
        <v>-4215</v>
      </c>
      <c r="BH2654" s="61" t="s">
        <v>71</v>
      </c>
      <c r="BI2654" t="e">
        <f>+VLOOKUP(AG2654,Sheet4!A:A,1,FALSE())</f>
        <v>#N/A</v>
      </c>
      <c r="BN2654" s="62">
        <v>-1230</v>
      </c>
      <c r="BO2654" t="s">
        <v>1352</v>
      </c>
      <c r="BP2654" t="s">
        <v>101</v>
      </c>
    </row>
    <row r="2655" spans="1:68" ht="12.75" customHeight="1" x14ac:dyDescent="0.3">
      <c r="A2655" s="60">
        <v>46114</v>
      </c>
      <c r="B2655" t="s">
        <v>63</v>
      </c>
      <c r="F2655">
        <v>585</v>
      </c>
      <c r="G2655">
        <v>585</v>
      </c>
      <c r="H2655">
        <v>450</v>
      </c>
      <c r="I2655">
        <v>450</v>
      </c>
      <c r="J2655" s="22">
        <v>-135</v>
      </c>
      <c r="R2655" t="s">
        <v>64</v>
      </c>
      <c r="V2655">
        <v>2601271</v>
      </c>
      <c r="W2655" t="s">
        <v>1349</v>
      </c>
      <c r="X2655" t="s">
        <v>169</v>
      </c>
      <c r="Y2655" t="s">
        <v>281</v>
      </c>
      <c r="Z2655" t="s">
        <v>1358</v>
      </c>
      <c r="AG2655" t="s">
        <v>1349</v>
      </c>
      <c r="AH2655" t="s">
        <v>1351</v>
      </c>
      <c r="AI2655" t="s">
        <v>284</v>
      </c>
      <c r="AJ2655">
        <v>870936440</v>
      </c>
      <c r="AN2655">
        <v>260001</v>
      </c>
      <c r="BF2655">
        <f t="shared" si="191"/>
        <v>0</v>
      </c>
      <c r="BG2655" s="22">
        <f t="shared" si="192"/>
        <v>-450</v>
      </c>
      <c r="BH2655" s="61" t="s">
        <v>71</v>
      </c>
      <c r="BI2655" t="e">
        <f>+VLOOKUP(AG2655,Sheet4!A:A,1,FALSE())</f>
        <v>#N/A</v>
      </c>
      <c r="BN2655" s="62">
        <v>-135</v>
      </c>
      <c r="BO2655" t="s">
        <v>1352</v>
      </c>
      <c r="BP2655" t="s">
        <v>101</v>
      </c>
    </row>
    <row r="2656" spans="1:68" ht="12.75" customHeight="1" x14ac:dyDescent="0.3">
      <c r="A2656" s="60">
        <v>46114</v>
      </c>
      <c r="B2656" t="s">
        <v>63</v>
      </c>
      <c r="F2656">
        <v>3900</v>
      </c>
      <c r="G2656">
        <v>3900</v>
      </c>
      <c r="H2656">
        <v>3015</v>
      </c>
      <c r="I2656">
        <v>3015</v>
      </c>
      <c r="J2656" s="22">
        <v>-885</v>
      </c>
      <c r="R2656" t="s">
        <v>64</v>
      </c>
      <c r="V2656">
        <v>2601271</v>
      </c>
      <c r="W2656" t="s">
        <v>1349</v>
      </c>
      <c r="X2656" t="s">
        <v>169</v>
      </c>
      <c r="Y2656" t="s">
        <v>281</v>
      </c>
      <c r="Z2656" t="s">
        <v>1359</v>
      </c>
      <c r="AG2656" t="s">
        <v>1349</v>
      </c>
      <c r="AH2656" t="s">
        <v>1351</v>
      </c>
      <c r="AI2656" t="s">
        <v>284</v>
      </c>
      <c r="AJ2656">
        <v>870936440</v>
      </c>
      <c r="AN2656">
        <v>260001</v>
      </c>
      <c r="BF2656">
        <f t="shared" si="191"/>
        <v>0</v>
      </c>
      <c r="BG2656" s="22">
        <f t="shared" si="192"/>
        <v>-3015</v>
      </c>
      <c r="BH2656" s="61" t="s">
        <v>71</v>
      </c>
      <c r="BI2656" t="e">
        <f>+VLOOKUP(AG2656,Sheet4!A:A,1,FALSE())</f>
        <v>#N/A</v>
      </c>
      <c r="BN2656" s="62">
        <v>-885</v>
      </c>
      <c r="BO2656" t="s">
        <v>1352</v>
      </c>
      <c r="BP2656" t="s">
        <v>101</v>
      </c>
    </row>
    <row r="2657" spans="1:68" ht="12.75" customHeight="1" x14ac:dyDescent="0.3">
      <c r="A2657" s="60">
        <v>46114</v>
      </c>
      <c r="B2657" t="s">
        <v>63</v>
      </c>
      <c r="F2657">
        <v>3885</v>
      </c>
      <c r="G2657">
        <v>3885</v>
      </c>
      <c r="H2657">
        <v>3000</v>
      </c>
      <c r="I2657">
        <v>3000</v>
      </c>
      <c r="J2657" s="22">
        <v>-885</v>
      </c>
      <c r="R2657" t="s">
        <v>64</v>
      </c>
      <c r="V2657">
        <v>2601271</v>
      </c>
      <c r="W2657" t="s">
        <v>1349</v>
      </c>
      <c r="X2657" t="s">
        <v>169</v>
      </c>
      <c r="Y2657" t="s">
        <v>281</v>
      </c>
      <c r="Z2657" t="s">
        <v>1360</v>
      </c>
      <c r="AG2657" t="s">
        <v>1349</v>
      </c>
      <c r="AH2657" t="s">
        <v>1351</v>
      </c>
      <c r="AI2657" t="s">
        <v>284</v>
      </c>
      <c r="AJ2657">
        <v>870936440</v>
      </c>
      <c r="AN2657">
        <v>260001</v>
      </c>
      <c r="BF2657">
        <f t="shared" si="191"/>
        <v>0</v>
      </c>
      <c r="BG2657" s="22">
        <f t="shared" si="192"/>
        <v>-3000</v>
      </c>
      <c r="BH2657" s="61" t="s">
        <v>71</v>
      </c>
      <c r="BI2657" t="e">
        <f>+VLOOKUP(AG2657,Sheet4!A:A,1,FALSE())</f>
        <v>#N/A</v>
      </c>
      <c r="BN2657" s="62">
        <v>-885</v>
      </c>
      <c r="BO2657" t="s">
        <v>1352</v>
      </c>
      <c r="BP2657" t="s">
        <v>101</v>
      </c>
    </row>
    <row r="2658" spans="1:68" ht="12.75" customHeight="1" x14ac:dyDescent="0.3">
      <c r="A2658" s="60">
        <v>46114</v>
      </c>
      <c r="B2658" t="s">
        <v>63</v>
      </c>
      <c r="F2658">
        <v>975</v>
      </c>
      <c r="G2658">
        <v>975</v>
      </c>
      <c r="H2658">
        <v>750</v>
      </c>
      <c r="I2658">
        <v>750</v>
      </c>
      <c r="J2658" s="22">
        <v>-225</v>
      </c>
      <c r="R2658" t="s">
        <v>64</v>
      </c>
      <c r="V2658">
        <v>2601271</v>
      </c>
      <c r="W2658" t="s">
        <v>1349</v>
      </c>
      <c r="X2658" t="s">
        <v>169</v>
      </c>
      <c r="Y2658" t="s">
        <v>281</v>
      </c>
      <c r="Z2658" t="s">
        <v>1361</v>
      </c>
      <c r="AG2658" t="s">
        <v>1349</v>
      </c>
      <c r="AH2658" t="s">
        <v>1351</v>
      </c>
      <c r="AI2658" t="s">
        <v>284</v>
      </c>
      <c r="AJ2658">
        <v>870936440</v>
      </c>
      <c r="AN2658">
        <v>260001</v>
      </c>
      <c r="BF2658">
        <f t="shared" si="191"/>
        <v>0</v>
      </c>
      <c r="BG2658" s="22">
        <f t="shared" si="192"/>
        <v>-750</v>
      </c>
      <c r="BH2658" s="61" t="s">
        <v>71</v>
      </c>
      <c r="BI2658" t="e">
        <f>+VLOOKUP(AG2658,Sheet4!A:A,1,FALSE())</f>
        <v>#N/A</v>
      </c>
      <c r="BN2658" s="62">
        <v>-225</v>
      </c>
      <c r="BO2658" t="s">
        <v>1352</v>
      </c>
      <c r="BP2658" t="s">
        <v>101</v>
      </c>
    </row>
    <row r="2659" spans="1:68" ht="12.75" customHeight="1" x14ac:dyDescent="0.3">
      <c r="A2659" s="60">
        <v>46114</v>
      </c>
      <c r="B2659" t="s">
        <v>63</v>
      </c>
      <c r="F2659">
        <v>1170</v>
      </c>
      <c r="G2659">
        <v>1170</v>
      </c>
      <c r="H2659">
        <v>900</v>
      </c>
      <c r="I2659">
        <v>900</v>
      </c>
      <c r="J2659" s="22">
        <v>-270</v>
      </c>
      <c r="R2659" t="s">
        <v>64</v>
      </c>
      <c r="V2659">
        <v>2601271</v>
      </c>
      <c r="W2659" t="s">
        <v>1349</v>
      </c>
      <c r="X2659" t="s">
        <v>169</v>
      </c>
      <c r="Y2659" t="s">
        <v>281</v>
      </c>
      <c r="Z2659" t="s">
        <v>1362</v>
      </c>
      <c r="AG2659" t="s">
        <v>1349</v>
      </c>
      <c r="AH2659" t="s">
        <v>1351</v>
      </c>
      <c r="AI2659" t="s">
        <v>284</v>
      </c>
      <c r="AJ2659">
        <v>870936440</v>
      </c>
      <c r="AN2659">
        <v>260001</v>
      </c>
      <c r="BF2659">
        <f t="shared" si="191"/>
        <v>0</v>
      </c>
      <c r="BG2659" s="22">
        <f t="shared" si="192"/>
        <v>-900</v>
      </c>
      <c r="BH2659" s="61" t="s">
        <v>71</v>
      </c>
      <c r="BI2659" t="e">
        <f>+VLOOKUP(AG2659,Sheet4!A:A,1,FALSE())</f>
        <v>#N/A</v>
      </c>
      <c r="BN2659" s="62">
        <v>-270</v>
      </c>
      <c r="BO2659" t="s">
        <v>1352</v>
      </c>
      <c r="BP2659" t="s">
        <v>101</v>
      </c>
    </row>
    <row r="2660" spans="1:68" ht="12.75" customHeight="1" x14ac:dyDescent="0.3">
      <c r="A2660" s="60">
        <v>46114</v>
      </c>
      <c r="B2660" t="s">
        <v>63</v>
      </c>
      <c r="F2660">
        <v>885</v>
      </c>
      <c r="G2660">
        <v>885</v>
      </c>
      <c r="H2660">
        <v>690</v>
      </c>
      <c r="I2660">
        <v>690</v>
      </c>
      <c r="J2660" s="22">
        <v>-195</v>
      </c>
      <c r="R2660" t="s">
        <v>64</v>
      </c>
      <c r="V2660">
        <v>2601271</v>
      </c>
      <c r="W2660" t="s">
        <v>1349</v>
      </c>
      <c r="X2660" t="s">
        <v>169</v>
      </c>
      <c r="Y2660" t="s">
        <v>281</v>
      </c>
      <c r="Z2660" t="s">
        <v>1363</v>
      </c>
      <c r="AG2660" t="s">
        <v>1349</v>
      </c>
      <c r="AH2660" t="s">
        <v>1351</v>
      </c>
      <c r="AI2660" t="s">
        <v>284</v>
      </c>
      <c r="AJ2660">
        <v>870936440</v>
      </c>
      <c r="AN2660">
        <v>260001</v>
      </c>
      <c r="BF2660">
        <f t="shared" si="191"/>
        <v>0</v>
      </c>
      <c r="BG2660" s="22">
        <f t="shared" si="192"/>
        <v>-690</v>
      </c>
      <c r="BH2660" s="61" t="s">
        <v>71</v>
      </c>
      <c r="BI2660" t="e">
        <f>+VLOOKUP(AG2660,Sheet4!A:A,1,FALSE())</f>
        <v>#N/A</v>
      </c>
      <c r="BN2660" s="62">
        <v>-195</v>
      </c>
      <c r="BO2660" t="s">
        <v>1352</v>
      </c>
      <c r="BP2660" t="s">
        <v>101</v>
      </c>
    </row>
    <row r="2661" spans="1:68" ht="12.75" customHeight="1" x14ac:dyDescent="0.3">
      <c r="A2661" s="60">
        <v>46114</v>
      </c>
      <c r="B2661" t="s">
        <v>63</v>
      </c>
      <c r="F2661">
        <v>1380</v>
      </c>
      <c r="G2661">
        <v>1380</v>
      </c>
      <c r="H2661">
        <v>1065</v>
      </c>
      <c r="I2661">
        <v>1065</v>
      </c>
      <c r="J2661" s="22">
        <v>-315</v>
      </c>
      <c r="R2661" t="s">
        <v>64</v>
      </c>
      <c r="V2661">
        <v>2601271</v>
      </c>
      <c r="W2661" t="s">
        <v>1349</v>
      </c>
      <c r="X2661" t="s">
        <v>169</v>
      </c>
      <c r="Y2661" t="s">
        <v>281</v>
      </c>
      <c r="Z2661" t="s">
        <v>1364</v>
      </c>
      <c r="AG2661" t="s">
        <v>1349</v>
      </c>
      <c r="AH2661" t="s">
        <v>1351</v>
      </c>
      <c r="AI2661" t="s">
        <v>284</v>
      </c>
      <c r="AJ2661">
        <v>870936440</v>
      </c>
      <c r="AN2661">
        <v>260001</v>
      </c>
      <c r="BF2661">
        <f t="shared" si="191"/>
        <v>0</v>
      </c>
      <c r="BG2661" s="22">
        <f t="shared" si="192"/>
        <v>-1065</v>
      </c>
      <c r="BH2661" s="61" t="s">
        <v>71</v>
      </c>
      <c r="BI2661" t="e">
        <f>+VLOOKUP(AG2661,Sheet4!A:A,1,FALSE())</f>
        <v>#N/A</v>
      </c>
      <c r="BN2661" s="62">
        <v>-315</v>
      </c>
      <c r="BO2661" t="s">
        <v>1352</v>
      </c>
      <c r="BP2661" t="s">
        <v>101</v>
      </c>
    </row>
    <row r="2662" spans="1:68" ht="12.75" customHeight="1" x14ac:dyDescent="0.3">
      <c r="A2662" s="60">
        <v>46114</v>
      </c>
      <c r="B2662" t="s">
        <v>63</v>
      </c>
      <c r="F2662">
        <v>885</v>
      </c>
      <c r="G2662">
        <v>885</v>
      </c>
      <c r="H2662">
        <v>690</v>
      </c>
      <c r="I2662">
        <v>690</v>
      </c>
      <c r="J2662" s="22">
        <v>-195</v>
      </c>
      <c r="R2662" t="s">
        <v>64</v>
      </c>
      <c r="V2662">
        <v>2601271</v>
      </c>
      <c r="W2662" t="s">
        <v>1349</v>
      </c>
      <c r="X2662" t="s">
        <v>169</v>
      </c>
      <c r="Y2662" t="s">
        <v>281</v>
      </c>
      <c r="Z2662" t="s">
        <v>1365</v>
      </c>
      <c r="AG2662" t="s">
        <v>1349</v>
      </c>
      <c r="AH2662" t="s">
        <v>1351</v>
      </c>
      <c r="AI2662" t="s">
        <v>284</v>
      </c>
      <c r="AJ2662">
        <v>870936440</v>
      </c>
      <c r="AN2662">
        <v>260001</v>
      </c>
      <c r="BF2662">
        <f t="shared" si="191"/>
        <v>0</v>
      </c>
      <c r="BG2662" s="22">
        <f t="shared" si="192"/>
        <v>-690</v>
      </c>
      <c r="BH2662" s="61" t="s">
        <v>71</v>
      </c>
      <c r="BI2662" t="e">
        <f>+VLOOKUP(AG2662,Sheet4!A:A,1,FALSE())</f>
        <v>#N/A</v>
      </c>
      <c r="BN2662" s="62">
        <v>-195</v>
      </c>
      <c r="BO2662" t="s">
        <v>1352</v>
      </c>
      <c r="BP2662" t="s">
        <v>101</v>
      </c>
    </row>
    <row r="2663" spans="1:68" ht="12.75" customHeight="1" x14ac:dyDescent="0.3">
      <c r="A2663" s="60">
        <v>46114</v>
      </c>
      <c r="B2663" t="s">
        <v>63</v>
      </c>
      <c r="F2663">
        <v>2865</v>
      </c>
      <c r="G2663">
        <v>2865</v>
      </c>
      <c r="H2663">
        <v>2220</v>
      </c>
      <c r="I2663">
        <v>2220</v>
      </c>
      <c r="J2663" s="22">
        <v>-645</v>
      </c>
      <c r="R2663" t="s">
        <v>64</v>
      </c>
      <c r="V2663">
        <v>2601271</v>
      </c>
      <c r="W2663" t="s">
        <v>1349</v>
      </c>
      <c r="X2663" t="s">
        <v>169</v>
      </c>
      <c r="Y2663" t="s">
        <v>281</v>
      </c>
      <c r="Z2663" t="s">
        <v>1366</v>
      </c>
      <c r="AG2663" t="s">
        <v>1349</v>
      </c>
      <c r="AH2663" t="s">
        <v>1351</v>
      </c>
      <c r="AI2663" t="s">
        <v>284</v>
      </c>
      <c r="AJ2663">
        <v>870936440</v>
      </c>
      <c r="AN2663">
        <v>260001</v>
      </c>
      <c r="BF2663">
        <f t="shared" si="191"/>
        <v>0</v>
      </c>
      <c r="BG2663" s="22">
        <f t="shared" si="192"/>
        <v>-2220</v>
      </c>
      <c r="BH2663" s="61" t="s">
        <v>71</v>
      </c>
      <c r="BI2663" t="e">
        <f>+VLOOKUP(AG2663,Sheet4!A:A,1,FALSE())</f>
        <v>#N/A</v>
      </c>
      <c r="BN2663" s="62">
        <v>-645</v>
      </c>
      <c r="BO2663" t="s">
        <v>1352</v>
      </c>
      <c r="BP2663" t="s">
        <v>101</v>
      </c>
    </row>
    <row r="2664" spans="1:68" ht="12.75" customHeight="1" x14ac:dyDescent="0.3">
      <c r="A2664" s="60">
        <v>46114</v>
      </c>
      <c r="B2664" t="s">
        <v>63</v>
      </c>
      <c r="F2664">
        <v>360</v>
      </c>
      <c r="G2664">
        <v>360</v>
      </c>
      <c r="H2664">
        <v>285</v>
      </c>
      <c r="I2664">
        <v>285</v>
      </c>
      <c r="J2664" s="22">
        <v>-75</v>
      </c>
      <c r="R2664" t="s">
        <v>64</v>
      </c>
      <c r="V2664">
        <v>2601271</v>
      </c>
      <c r="W2664" t="s">
        <v>1349</v>
      </c>
      <c r="X2664" t="s">
        <v>169</v>
      </c>
      <c r="Y2664" t="s">
        <v>281</v>
      </c>
      <c r="Z2664" t="s">
        <v>1367</v>
      </c>
      <c r="AG2664" t="s">
        <v>1349</v>
      </c>
      <c r="AH2664" t="s">
        <v>1351</v>
      </c>
      <c r="AI2664" t="s">
        <v>284</v>
      </c>
      <c r="AJ2664">
        <v>870936440</v>
      </c>
      <c r="AN2664">
        <v>260001</v>
      </c>
      <c r="BF2664">
        <f t="shared" si="191"/>
        <v>0</v>
      </c>
      <c r="BG2664" s="22">
        <f t="shared" si="192"/>
        <v>-285</v>
      </c>
      <c r="BH2664" s="61" t="s">
        <v>71</v>
      </c>
      <c r="BI2664" t="e">
        <f>+VLOOKUP(AG2664,Sheet4!A:A,1,FALSE())</f>
        <v>#N/A</v>
      </c>
      <c r="BN2664" s="62">
        <v>-75</v>
      </c>
      <c r="BO2664" t="s">
        <v>1352</v>
      </c>
      <c r="BP2664" t="s">
        <v>101</v>
      </c>
    </row>
    <row r="2665" spans="1:68" ht="12.75" customHeight="1" x14ac:dyDescent="0.3">
      <c r="A2665" s="60">
        <v>46114</v>
      </c>
      <c r="B2665" t="s">
        <v>63</v>
      </c>
      <c r="F2665">
        <v>345</v>
      </c>
      <c r="G2665">
        <v>345</v>
      </c>
      <c r="H2665">
        <v>270</v>
      </c>
      <c r="I2665">
        <v>270</v>
      </c>
      <c r="J2665" s="22">
        <v>-75</v>
      </c>
      <c r="R2665" t="s">
        <v>64</v>
      </c>
      <c r="V2665">
        <v>2601271</v>
      </c>
      <c r="W2665" t="s">
        <v>1349</v>
      </c>
      <c r="X2665" t="s">
        <v>169</v>
      </c>
      <c r="Y2665" t="s">
        <v>281</v>
      </c>
      <c r="Z2665" t="s">
        <v>1368</v>
      </c>
      <c r="AG2665" t="s">
        <v>1349</v>
      </c>
      <c r="AH2665" t="s">
        <v>1351</v>
      </c>
      <c r="AI2665" t="s">
        <v>284</v>
      </c>
      <c r="AJ2665">
        <v>870936440</v>
      </c>
      <c r="AN2665">
        <v>260001</v>
      </c>
      <c r="BF2665">
        <f t="shared" si="191"/>
        <v>0</v>
      </c>
      <c r="BG2665" s="22">
        <f t="shared" si="192"/>
        <v>-270</v>
      </c>
      <c r="BH2665" s="61" t="s">
        <v>71</v>
      </c>
      <c r="BI2665" t="e">
        <f>+VLOOKUP(AG2665,Sheet4!A:A,1,FALSE())</f>
        <v>#N/A</v>
      </c>
      <c r="BN2665" s="62">
        <v>-75</v>
      </c>
      <c r="BO2665" t="s">
        <v>1352</v>
      </c>
      <c r="BP2665" t="s">
        <v>101</v>
      </c>
    </row>
    <row r="2666" spans="1:68" ht="12.75" customHeight="1" x14ac:dyDescent="0.3">
      <c r="A2666" s="60">
        <v>46114</v>
      </c>
      <c r="B2666" t="s">
        <v>63</v>
      </c>
      <c r="F2666">
        <v>345</v>
      </c>
      <c r="G2666">
        <v>345</v>
      </c>
      <c r="H2666">
        <v>270</v>
      </c>
      <c r="I2666">
        <v>270</v>
      </c>
      <c r="J2666" s="22">
        <v>-75</v>
      </c>
      <c r="R2666" t="s">
        <v>64</v>
      </c>
      <c r="V2666">
        <v>2601271</v>
      </c>
      <c r="W2666" t="s">
        <v>1349</v>
      </c>
      <c r="X2666" t="s">
        <v>169</v>
      </c>
      <c r="Y2666" t="s">
        <v>281</v>
      </c>
      <c r="Z2666" t="s">
        <v>1369</v>
      </c>
      <c r="AG2666" t="s">
        <v>1349</v>
      </c>
      <c r="AH2666" t="s">
        <v>1351</v>
      </c>
      <c r="AI2666" t="s">
        <v>284</v>
      </c>
      <c r="AJ2666">
        <v>870936440</v>
      </c>
      <c r="AN2666">
        <v>260001</v>
      </c>
      <c r="BF2666">
        <f t="shared" si="191"/>
        <v>0</v>
      </c>
      <c r="BG2666" s="22">
        <f t="shared" si="192"/>
        <v>-270</v>
      </c>
      <c r="BH2666" s="61" t="s">
        <v>71</v>
      </c>
      <c r="BI2666" t="e">
        <f>+VLOOKUP(AG2666,Sheet4!A:A,1,FALSE())</f>
        <v>#N/A</v>
      </c>
      <c r="BN2666" s="62">
        <v>-75</v>
      </c>
      <c r="BO2666" t="s">
        <v>1352</v>
      </c>
      <c r="BP2666" t="s">
        <v>101</v>
      </c>
    </row>
    <row r="2667" spans="1:68" s="58" customFormat="1" ht="12.75" customHeight="1" x14ac:dyDescent="0.3">
      <c r="A2667" s="75">
        <v>46114</v>
      </c>
      <c r="B2667" s="58" t="s">
        <v>63</v>
      </c>
      <c r="F2667" s="58">
        <v>405</v>
      </c>
      <c r="G2667" s="58">
        <v>405</v>
      </c>
      <c r="H2667" s="58">
        <v>315</v>
      </c>
      <c r="I2667" s="58">
        <v>315</v>
      </c>
      <c r="J2667" s="22">
        <v>-90</v>
      </c>
      <c r="R2667" s="58" t="s">
        <v>64</v>
      </c>
      <c r="V2667" s="58">
        <v>2601271</v>
      </c>
      <c r="W2667" s="58" t="s">
        <v>1349</v>
      </c>
      <c r="X2667" s="58" t="s">
        <v>169</v>
      </c>
      <c r="Y2667" s="58" t="s">
        <v>281</v>
      </c>
      <c r="Z2667" s="58" t="s">
        <v>1370</v>
      </c>
      <c r="AG2667" s="58" t="s">
        <v>1349</v>
      </c>
      <c r="AH2667" s="58" t="s">
        <v>1351</v>
      </c>
      <c r="AI2667" s="58" t="s">
        <v>284</v>
      </c>
      <c r="AJ2667" s="58">
        <v>870936440</v>
      </c>
      <c r="AN2667" s="58">
        <v>260001</v>
      </c>
      <c r="BD2667" s="64">
        <v>405</v>
      </c>
      <c r="BF2667" s="58">
        <f t="shared" si="191"/>
        <v>405</v>
      </c>
      <c r="BG2667" s="22">
        <f t="shared" si="192"/>
        <v>90</v>
      </c>
      <c r="BH2667" s="65" t="s">
        <v>99</v>
      </c>
      <c r="BI2667" s="58" t="e">
        <f>+VLOOKUP(AG2667,Sheet4!A:A,1,FALSE())</f>
        <v>#N/A</v>
      </c>
      <c r="BN2667" s="62">
        <v>-90</v>
      </c>
      <c r="BO2667" s="58" t="s">
        <v>1352</v>
      </c>
      <c r="BP2667" s="58" t="s">
        <v>101</v>
      </c>
    </row>
    <row r="2668" spans="1:68" ht="12.75" customHeight="1" x14ac:dyDescent="0.3">
      <c r="A2668" s="60">
        <v>46114</v>
      </c>
      <c r="B2668" t="s">
        <v>63</v>
      </c>
      <c r="F2668">
        <v>375</v>
      </c>
      <c r="G2668">
        <v>375</v>
      </c>
      <c r="H2668">
        <v>285</v>
      </c>
      <c r="I2668">
        <v>285</v>
      </c>
      <c r="J2668" s="22">
        <v>-90</v>
      </c>
      <c r="R2668" t="s">
        <v>64</v>
      </c>
      <c r="V2668">
        <v>2601271</v>
      </c>
      <c r="W2668" t="s">
        <v>1349</v>
      </c>
      <c r="X2668" t="s">
        <v>169</v>
      </c>
      <c r="Y2668" t="s">
        <v>281</v>
      </c>
      <c r="Z2668" t="s">
        <v>1371</v>
      </c>
      <c r="AG2668" t="s">
        <v>1349</v>
      </c>
      <c r="AH2668" t="s">
        <v>1351</v>
      </c>
      <c r="AI2668" t="s">
        <v>284</v>
      </c>
      <c r="AJ2668">
        <v>870936440</v>
      </c>
      <c r="AN2668">
        <v>260001</v>
      </c>
      <c r="BF2668">
        <f t="shared" si="191"/>
        <v>0</v>
      </c>
      <c r="BG2668" s="22">
        <f t="shared" si="192"/>
        <v>-285</v>
      </c>
      <c r="BH2668" s="61" t="s">
        <v>71</v>
      </c>
      <c r="BI2668" t="e">
        <f>+VLOOKUP(AG2668,Sheet4!A:A,1,FALSE())</f>
        <v>#N/A</v>
      </c>
      <c r="BN2668" s="62">
        <v>-90</v>
      </c>
      <c r="BO2668" t="s">
        <v>1352</v>
      </c>
      <c r="BP2668" t="s">
        <v>101</v>
      </c>
    </row>
    <row r="2669" spans="1:68" ht="12.75" customHeight="1" x14ac:dyDescent="0.3">
      <c r="A2669" s="60">
        <v>46114</v>
      </c>
      <c r="B2669" t="s">
        <v>63</v>
      </c>
      <c r="F2669">
        <v>495</v>
      </c>
      <c r="G2669">
        <v>495</v>
      </c>
      <c r="H2669">
        <v>390</v>
      </c>
      <c r="I2669">
        <v>390</v>
      </c>
      <c r="J2669" s="22">
        <v>-105</v>
      </c>
      <c r="R2669" t="s">
        <v>64</v>
      </c>
      <c r="V2669">
        <v>2601271</v>
      </c>
      <c r="W2669" t="s">
        <v>1349</v>
      </c>
      <c r="X2669" t="s">
        <v>169</v>
      </c>
      <c r="Y2669" t="s">
        <v>281</v>
      </c>
      <c r="Z2669" t="s">
        <v>1372</v>
      </c>
      <c r="AG2669" t="s">
        <v>1349</v>
      </c>
      <c r="AH2669" t="s">
        <v>1351</v>
      </c>
      <c r="AI2669" t="s">
        <v>284</v>
      </c>
      <c r="AJ2669">
        <v>870936440</v>
      </c>
      <c r="AN2669">
        <v>260001</v>
      </c>
      <c r="BF2669">
        <f t="shared" si="191"/>
        <v>0</v>
      </c>
      <c r="BG2669" s="22">
        <f t="shared" si="192"/>
        <v>-390</v>
      </c>
      <c r="BH2669" s="61" t="s">
        <v>71</v>
      </c>
      <c r="BI2669" t="e">
        <f>+VLOOKUP(AG2669,Sheet4!A:A,1,FALSE())</f>
        <v>#N/A</v>
      </c>
      <c r="BN2669" s="62">
        <v>-105</v>
      </c>
      <c r="BO2669" t="s">
        <v>1352</v>
      </c>
      <c r="BP2669" t="s">
        <v>101</v>
      </c>
    </row>
    <row r="2670" spans="1:68" ht="12.75" customHeight="1" x14ac:dyDescent="0.3">
      <c r="A2670" s="60">
        <v>46114</v>
      </c>
      <c r="B2670" t="s">
        <v>63</v>
      </c>
      <c r="F2670">
        <v>2970</v>
      </c>
      <c r="G2670">
        <v>2970</v>
      </c>
      <c r="H2670">
        <v>2295</v>
      </c>
      <c r="I2670">
        <v>2295</v>
      </c>
      <c r="J2670" s="22">
        <v>-675</v>
      </c>
      <c r="R2670" t="s">
        <v>64</v>
      </c>
      <c r="V2670">
        <v>2601271</v>
      </c>
      <c r="W2670" t="s">
        <v>1349</v>
      </c>
      <c r="X2670" t="s">
        <v>169</v>
      </c>
      <c r="Y2670" t="s">
        <v>281</v>
      </c>
      <c r="Z2670" t="s">
        <v>1373</v>
      </c>
      <c r="AG2670" t="s">
        <v>1349</v>
      </c>
      <c r="AH2670" t="s">
        <v>1351</v>
      </c>
      <c r="AI2670" t="s">
        <v>284</v>
      </c>
      <c r="AJ2670">
        <v>870936440</v>
      </c>
      <c r="AN2670">
        <v>260001</v>
      </c>
      <c r="BF2670">
        <f t="shared" si="191"/>
        <v>0</v>
      </c>
      <c r="BG2670" s="22">
        <f t="shared" si="192"/>
        <v>-2295</v>
      </c>
      <c r="BH2670" s="61" t="s">
        <v>71</v>
      </c>
      <c r="BI2670" t="e">
        <f>+VLOOKUP(AG2670,Sheet4!A:A,1,FALSE())</f>
        <v>#N/A</v>
      </c>
      <c r="BN2670" s="62">
        <v>-675</v>
      </c>
      <c r="BO2670" t="s">
        <v>1352</v>
      </c>
      <c r="BP2670" t="s">
        <v>101</v>
      </c>
    </row>
    <row r="2671" spans="1:68" ht="12.75" customHeight="1" x14ac:dyDescent="0.3">
      <c r="A2671" s="60">
        <v>46114</v>
      </c>
      <c r="B2671" t="s">
        <v>63</v>
      </c>
      <c r="F2671">
        <v>1755</v>
      </c>
      <c r="G2671">
        <v>1755</v>
      </c>
      <c r="H2671">
        <v>1350</v>
      </c>
      <c r="I2671">
        <v>1350</v>
      </c>
      <c r="J2671" s="22">
        <v>-405</v>
      </c>
      <c r="R2671" t="s">
        <v>64</v>
      </c>
      <c r="V2671">
        <v>2601271</v>
      </c>
      <c r="W2671" t="s">
        <v>1349</v>
      </c>
      <c r="X2671" t="s">
        <v>169</v>
      </c>
      <c r="Y2671" t="s">
        <v>281</v>
      </c>
      <c r="Z2671" t="s">
        <v>1374</v>
      </c>
      <c r="AG2671" t="s">
        <v>1349</v>
      </c>
      <c r="AH2671" t="s">
        <v>1351</v>
      </c>
      <c r="AI2671" t="s">
        <v>284</v>
      </c>
      <c r="AJ2671">
        <v>870936440</v>
      </c>
      <c r="AN2671">
        <v>260001</v>
      </c>
      <c r="BF2671">
        <f t="shared" si="191"/>
        <v>0</v>
      </c>
      <c r="BG2671" s="22">
        <f t="shared" si="192"/>
        <v>-1350</v>
      </c>
      <c r="BH2671" s="61" t="s">
        <v>71</v>
      </c>
      <c r="BI2671" t="e">
        <f>+VLOOKUP(AG2671,Sheet4!A:A,1,FALSE())</f>
        <v>#N/A</v>
      </c>
      <c r="BN2671" s="62">
        <v>-405</v>
      </c>
      <c r="BO2671" t="s">
        <v>1352</v>
      </c>
      <c r="BP2671" t="s">
        <v>101</v>
      </c>
    </row>
    <row r="2672" spans="1:68" ht="12.75" customHeight="1" x14ac:dyDescent="0.3">
      <c r="A2672" s="60">
        <v>46114</v>
      </c>
      <c r="B2672" t="s">
        <v>63</v>
      </c>
      <c r="F2672">
        <v>840</v>
      </c>
      <c r="G2672">
        <v>840</v>
      </c>
      <c r="H2672">
        <v>645</v>
      </c>
      <c r="I2672">
        <v>645</v>
      </c>
      <c r="J2672" s="22">
        <v>-195</v>
      </c>
      <c r="R2672" t="s">
        <v>64</v>
      </c>
      <c r="V2672">
        <v>2601271</v>
      </c>
      <c r="W2672" t="s">
        <v>1349</v>
      </c>
      <c r="X2672" t="s">
        <v>169</v>
      </c>
      <c r="Y2672" t="s">
        <v>281</v>
      </c>
      <c r="Z2672" t="s">
        <v>1375</v>
      </c>
      <c r="AG2672" t="s">
        <v>1349</v>
      </c>
      <c r="AH2672" t="s">
        <v>1351</v>
      </c>
      <c r="AI2672" t="s">
        <v>284</v>
      </c>
      <c r="AJ2672">
        <v>870936440</v>
      </c>
      <c r="AN2672">
        <v>260001</v>
      </c>
      <c r="BF2672">
        <f t="shared" si="191"/>
        <v>0</v>
      </c>
      <c r="BG2672" s="22">
        <f t="shared" si="192"/>
        <v>-645</v>
      </c>
      <c r="BH2672" s="61" t="s">
        <v>71</v>
      </c>
      <c r="BI2672" t="e">
        <f>+VLOOKUP(AG2672,Sheet4!A:A,1,FALSE())</f>
        <v>#N/A</v>
      </c>
      <c r="BN2672" s="62">
        <v>-195</v>
      </c>
      <c r="BO2672" t="s">
        <v>1352</v>
      </c>
      <c r="BP2672" t="s">
        <v>101</v>
      </c>
    </row>
    <row r="2673" spans="1:68" ht="12.75" customHeight="1" x14ac:dyDescent="0.3">
      <c r="A2673" s="60">
        <v>46114</v>
      </c>
      <c r="B2673" t="s">
        <v>63</v>
      </c>
      <c r="F2673">
        <v>1020</v>
      </c>
      <c r="G2673">
        <v>1020</v>
      </c>
      <c r="H2673">
        <v>795</v>
      </c>
      <c r="I2673">
        <v>795</v>
      </c>
      <c r="J2673" s="22">
        <v>-225</v>
      </c>
      <c r="R2673" t="s">
        <v>64</v>
      </c>
      <c r="V2673">
        <v>2601271</v>
      </c>
      <c r="W2673" t="s">
        <v>1349</v>
      </c>
      <c r="X2673" t="s">
        <v>169</v>
      </c>
      <c r="Y2673" t="s">
        <v>281</v>
      </c>
      <c r="Z2673" t="s">
        <v>1376</v>
      </c>
      <c r="AG2673" t="s">
        <v>1349</v>
      </c>
      <c r="AH2673" t="s">
        <v>1351</v>
      </c>
      <c r="AI2673" t="s">
        <v>284</v>
      </c>
      <c r="AJ2673">
        <v>870936440</v>
      </c>
      <c r="AN2673">
        <v>260001</v>
      </c>
      <c r="BF2673">
        <f t="shared" si="191"/>
        <v>0</v>
      </c>
      <c r="BG2673" s="22">
        <f t="shared" si="192"/>
        <v>-795</v>
      </c>
      <c r="BH2673" s="61" t="s">
        <v>71</v>
      </c>
      <c r="BI2673" t="e">
        <f>+VLOOKUP(AG2673,Sheet4!A:A,1,FALSE())</f>
        <v>#N/A</v>
      </c>
      <c r="BN2673" s="62">
        <v>-225</v>
      </c>
      <c r="BO2673" t="s">
        <v>1352</v>
      </c>
      <c r="BP2673" t="s">
        <v>101</v>
      </c>
    </row>
    <row r="2674" spans="1:68" ht="12.75" customHeight="1" x14ac:dyDescent="0.3">
      <c r="A2674" s="60">
        <v>46114</v>
      </c>
      <c r="B2674" t="s">
        <v>63</v>
      </c>
      <c r="F2674">
        <v>1620</v>
      </c>
      <c r="G2674">
        <v>1620</v>
      </c>
      <c r="H2674">
        <v>1245</v>
      </c>
      <c r="I2674">
        <v>1245</v>
      </c>
      <c r="J2674" s="22">
        <v>-375</v>
      </c>
      <c r="R2674" t="s">
        <v>64</v>
      </c>
      <c r="V2674">
        <v>2601271</v>
      </c>
      <c r="W2674" t="s">
        <v>1349</v>
      </c>
      <c r="X2674" t="s">
        <v>169</v>
      </c>
      <c r="Y2674" t="s">
        <v>281</v>
      </c>
      <c r="Z2674" t="s">
        <v>1377</v>
      </c>
      <c r="AG2674" t="s">
        <v>1349</v>
      </c>
      <c r="AH2674" t="s">
        <v>1351</v>
      </c>
      <c r="AI2674" t="s">
        <v>284</v>
      </c>
      <c r="AJ2674">
        <v>870936440</v>
      </c>
      <c r="AN2674">
        <v>260001</v>
      </c>
      <c r="BF2674">
        <f t="shared" si="191"/>
        <v>0</v>
      </c>
      <c r="BG2674" s="22">
        <f t="shared" si="192"/>
        <v>-1245</v>
      </c>
      <c r="BH2674" s="61" t="s">
        <v>71</v>
      </c>
      <c r="BI2674" t="e">
        <f>+VLOOKUP(AG2674,Sheet4!A:A,1,FALSE())</f>
        <v>#N/A</v>
      </c>
      <c r="BN2674" s="62">
        <v>-375</v>
      </c>
      <c r="BO2674" t="s">
        <v>1352</v>
      </c>
      <c r="BP2674" t="s">
        <v>101</v>
      </c>
    </row>
    <row r="2675" spans="1:68" ht="12.75" customHeight="1" x14ac:dyDescent="0.3">
      <c r="A2675" s="60">
        <v>46114</v>
      </c>
      <c r="B2675" t="s">
        <v>63</v>
      </c>
      <c r="F2675">
        <v>795</v>
      </c>
      <c r="G2675">
        <v>795</v>
      </c>
      <c r="H2675">
        <v>615</v>
      </c>
      <c r="I2675">
        <v>615</v>
      </c>
      <c r="J2675" s="22">
        <v>-180</v>
      </c>
      <c r="R2675" t="s">
        <v>64</v>
      </c>
      <c r="V2675">
        <v>2601271</v>
      </c>
      <c r="W2675" t="s">
        <v>1349</v>
      </c>
      <c r="X2675" t="s">
        <v>169</v>
      </c>
      <c r="Y2675" t="s">
        <v>281</v>
      </c>
      <c r="Z2675" t="s">
        <v>1378</v>
      </c>
      <c r="AG2675" t="s">
        <v>1349</v>
      </c>
      <c r="AH2675" t="s">
        <v>1351</v>
      </c>
      <c r="AI2675" t="s">
        <v>284</v>
      </c>
      <c r="AJ2675">
        <v>870936440</v>
      </c>
      <c r="AN2675">
        <v>260001</v>
      </c>
      <c r="BF2675">
        <f t="shared" si="191"/>
        <v>0</v>
      </c>
      <c r="BG2675" s="22">
        <f t="shared" si="192"/>
        <v>-615</v>
      </c>
      <c r="BH2675" s="61" t="s">
        <v>71</v>
      </c>
      <c r="BI2675" t="e">
        <f>+VLOOKUP(AG2675,Sheet4!A:A,1,FALSE())</f>
        <v>#N/A</v>
      </c>
      <c r="BN2675" s="62">
        <v>-180</v>
      </c>
      <c r="BO2675" t="s">
        <v>1352</v>
      </c>
      <c r="BP2675" t="s">
        <v>101</v>
      </c>
    </row>
    <row r="2676" spans="1:68" ht="12.75" customHeight="1" x14ac:dyDescent="0.3">
      <c r="A2676" s="60">
        <v>46114</v>
      </c>
      <c r="B2676" t="s">
        <v>63</v>
      </c>
      <c r="F2676">
        <v>1260</v>
      </c>
      <c r="G2676">
        <v>1260</v>
      </c>
      <c r="H2676">
        <v>975</v>
      </c>
      <c r="I2676">
        <v>975</v>
      </c>
      <c r="J2676" s="22">
        <v>-285</v>
      </c>
      <c r="R2676" t="s">
        <v>64</v>
      </c>
      <c r="V2676">
        <v>2601271</v>
      </c>
      <c r="W2676" t="s">
        <v>1349</v>
      </c>
      <c r="X2676" t="s">
        <v>169</v>
      </c>
      <c r="Y2676" t="s">
        <v>281</v>
      </c>
      <c r="Z2676" t="s">
        <v>1379</v>
      </c>
      <c r="AG2676" t="s">
        <v>1349</v>
      </c>
      <c r="AH2676" t="s">
        <v>1351</v>
      </c>
      <c r="AI2676" t="s">
        <v>284</v>
      </c>
      <c r="AJ2676">
        <v>870936440</v>
      </c>
      <c r="AN2676">
        <v>260001</v>
      </c>
      <c r="BF2676">
        <f t="shared" si="191"/>
        <v>0</v>
      </c>
      <c r="BG2676" s="22">
        <f t="shared" si="192"/>
        <v>-975</v>
      </c>
      <c r="BH2676" s="61" t="s">
        <v>71</v>
      </c>
      <c r="BI2676" t="e">
        <f>+VLOOKUP(AG2676,Sheet4!A:A,1,FALSE())</f>
        <v>#N/A</v>
      </c>
      <c r="BN2676" s="62">
        <v>-285</v>
      </c>
      <c r="BO2676" t="s">
        <v>1352</v>
      </c>
      <c r="BP2676" t="s">
        <v>101</v>
      </c>
    </row>
    <row r="2677" spans="1:68" ht="12.75" customHeight="1" x14ac:dyDescent="0.3">
      <c r="A2677" s="60">
        <v>46114</v>
      </c>
      <c r="B2677" t="s">
        <v>63</v>
      </c>
      <c r="F2677">
        <v>660</v>
      </c>
      <c r="G2677">
        <v>660</v>
      </c>
      <c r="H2677">
        <v>510</v>
      </c>
      <c r="I2677">
        <v>510</v>
      </c>
      <c r="J2677" s="22">
        <v>-150</v>
      </c>
      <c r="R2677" t="s">
        <v>64</v>
      </c>
      <c r="V2677">
        <v>2601271</v>
      </c>
      <c r="W2677" t="s">
        <v>1349</v>
      </c>
      <c r="X2677" t="s">
        <v>169</v>
      </c>
      <c r="Y2677" t="s">
        <v>281</v>
      </c>
      <c r="Z2677" t="s">
        <v>1380</v>
      </c>
      <c r="AG2677" t="s">
        <v>1349</v>
      </c>
      <c r="AH2677" t="s">
        <v>1351</v>
      </c>
      <c r="AI2677" t="s">
        <v>284</v>
      </c>
      <c r="AJ2677">
        <v>870936440</v>
      </c>
      <c r="AN2677">
        <v>260001</v>
      </c>
      <c r="BF2677">
        <f t="shared" si="191"/>
        <v>0</v>
      </c>
      <c r="BG2677" s="22">
        <f t="shared" si="192"/>
        <v>-510</v>
      </c>
      <c r="BH2677" s="61" t="s">
        <v>71</v>
      </c>
      <c r="BI2677" t="e">
        <f>+VLOOKUP(AG2677,Sheet4!A:A,1,FALSE())</f>
        <v>#N/A</v>
      </c>
      <c r="BN2677" s="62">
        <v>-150</v>
      </c>
      <c r="BO2677" t="s">
        <v>1352</v>
      </c>
      <c r="BP2677" t="s">
        <v>101</v>
      </c>
    </row>
    <row r="2678" spans="1:68" ht="12.75" customHeight="1" x14ac:dyDescent="0.3">
      <c r="A2678" s="60">
        <v>46114</v>
      </c>
      <c r="B2678" t="s">
        <v>63</v>
      </c>
      <c r="F2678">
        <v>285</v>
      </c>
      <c r="G2678">
        <v>285</v>
      </c>
      <c r="H2678">
        <v>225</v>
      </c>
      <c r="I2678">
        <v>225</v>
      </c>
      <c r="J2678" s="22">
        <v>-60</v>
      </c>
      <c r="R2678" t="s">
        <v>64</v>
      </c>
      <c r="V2678">
        <v>2601271</v>
      </c>
      <c r="W2678" t="s">
        <v>1349</v>
      </c>
      <c r="X2678" t="s">
        <v>169</v>
      </c>
      <c r="Y2678" t="s">
        <v>281</v>
      </c>
      <c r="Z2678" t="s">
        <v>1381</v>
      </c>
      <c r="AG2678" t="s">
        <v>1349</v>
      </c>
      <c r="AH2678" t="s">
        <v>1351</v>
      </c>
      <c r="AI2678" t="s">
        <v>284</v>
      </c>
      <c r="AJ2678">
        <v>870936440</v>
      </c>
      <c r="AN2678">
        <v>260001</v>
      </c>
      <c r="BF2678">
        <f t="shared" si="191"/>
        <v>0</v>
      </c>
      <c r="BG2678" s="22">
        <f t="shared" si="192"/>
        <v>-225</v>
      </c>
      <c r="BH2678" s="61" t="s">
        <v>71</v>
      </c>
      <c r="BI2678" t="e">
        <f>+VLOOKUP(AG2678,Sheet4!A:A,1,FALSE())</f>
        <v>#N/A</v>
      </c>
      <c r="BN2678" s="62">
        <v>-60</v>
      </c>
      <c r="BO2678" t="s">
        <v>1352</v>
      </c>
      <c r="BP2678" t="s">
        <v>101</v>
      </c>
    </row>
    <row r="2679" spans="1:68" ht="12.75" customHeight="1" x14ac:dyDescent="0.3">
      <c r="A2679" s="60">
        <v>46114</v>
      </c>
      <c r="B2679" t="s">
        <v>63</v>
      </c>
      <c r="F2679">
        <v>765</v>
      </c>
      <c r="G2679">
        <v>765</v>
      </c>
      <c r="H2679">
        <v>585</v>
      </c>
      <c r="I2679">
        <v>585</v>
      </c>
      <c r="J2679" s="22">
        <v>-180</v>
      </c>
      <c r="R2679" t="s">
        <v>64</v>
      </c>
      <c r="V2679">
        <v>2601271</v>
      </c>
      <c r="W2679" t="s">
        <v>1349</v>
      </c>
      <c r="X2679" t="s">
        <v>169</v>
      </c>
      <c r="Y2679" t="s">
        <v>281</v>
      </c>
      <c r="Z2679" t="s">
        <v>1382</v>
      </c>
      <c r="AG2679" t="s">
        <v>1349</v>
      </c>
      <c r="AH2679" t="s">
        <v>1351</v>
      </c>
      <c r="AI2679" t="s">
        <v>284</v>
      </c>
      <c r="AJ2679">
        <v>870936440</v>
      </c>
      <c r="AN2679">
        <v>260001</v>
      </c>
      <c r="BF2679">
        <f t="shared" si="191"/>
        <v>0</v>
      </c>
      <c r="BG2679" s="22">
        <f t="shared" si="192"/>
        <v>-585</v>
      </c>
      <c r="BH2679" s="61" t="s">
        <v>71</v>
      </c>
      <c r="BI2679" t="e">
        <f>+VLOOKUP(AG2679,Sheet4!A:A,1,FALSE())</f>
        <v>#N/A</v>
      </c>
      <c r="BN2679" s="62">
        <v>-180</v>
      </c>
      <c r="BO2679" t="s">
        <v>1352</v>
      </c>
      <c r="BP2679" t="s">
        <v>101</v>
      </c>
    </row>
    <row r="2680" spans="1:68" ht="12.75" hidden="1" customHeight="1" x14ac:dyDescent="0.3">
      <c r="A2680" s="60">
        <v>46114</v>
      </c>
      <c r="B2680" t="s">
        <v>74</v>
      </c>
      <c r="F2680" s="63">
        <v>307</v>
      </c>
      <c r="G2680">
        <v>153.5</v>
      </c>
      <c r="H2680">
        <v>237</v>
      </c>
      <c r="I2680">
        <v>237</v>
      </c>
      <c r="J2680" s="22">
        <v>-70</v>
      </c>
      <c r="R2680" t="s">
        <v>75</v>
      </c>
      <c r="V2680">
        <v>2601271</v>
      </c>
      <c r="W2680" t="s">
        <v>1349</v>
      </c>
      <c r="X2680" t="s">
        <v>169</v>
      </c>
      <c r="Y2680" t="s">
        <v>281</v>
      </c>
      <c r="Z2680" t="s">
        <v>1350</v>
      </c>
      <c r="AG2680" t="s">
        <v>1349</v>
      </c>
      <c r="AH2680" t="s">
        <v>1351</v>
      </c>
      <c r="AI2680" t="s">
        <v>284</v>
      </c>
      <c r="AJ2680">
        <v>870936440</v>
      </c>
      <c r="AN2680">
        <v>260001</v>
      </c>
      <c r="BF2680">
        <f t="shared" si="191"/>
        <v>0</v>
      </c>
      <c r="BG2680" s="22">
        <f t="shared" si="192"/>
        <v>-237</v>
      </c>
      <c r="BH2680" s="61" t="s">
        <v>71</v>
      </c>
      <c r="BI2680" t="e">
        <f>+VLOOKUP(AG2680,Sheet4!A:A,1,FALSE())</f>
        <v>#N/A</v>
      </c>
      <c r="BN2680" s="62">
        <v>-70</v>
      </c>
      <c r="BO2680" t="s">
        <v>1352</v>
      </c>
    </row>
    <row r="2681" spans="1:68" ht="12.75" hidden="1" customHeight="1" x14ac:dyDescent="0.3">
      <c r="A2681" s="60">
        <v>46114</v>
      </c>
      <c r="B2681" t="s">
        <v>74</v>
      </c>
      <c r="F2681" s="63">
        <v>168</v>
      </c>
      <c r="G2681">
        <v>84</v>
      </c>
      <c r="H2681">
        <v>130</v>
      </c>
      <c r="I2681">
        <v>130</v>
      </c>
      <c r="J2681" s="22">
        <v>-38</v>
      </c>
      <c r="R2681" t="s">
        <v>75</v>
      </c>
      <c r="V2681">
        <v>2601271</v>
      </c>
      <c r="W2681" t="s">
        <v>1349</v>
      </c>
      <c r="X2681" t="s">
        <v>169</v>
      </c>
      <c r="Y2681" t="s">
        <v>281</v>
      </c>
      <c r="Z2681" t="s">
        <v>1353</v>
      </c>
      <c r="AG2681" t="s">
        <v>1349</v>
      </c>
      <c r="AH2681" t="s">
        <v>1351</v>
      </c>
      <c r="AI2681" t="s">
        <v>284</v>
      </c>
      <c r="AJ2681">
        <v>870936440</v>
      </c>
      <c r="AN2681">
        <v>260001</v>
      </c>
      <c r="BF2681">
        <f t="shared" si="191"/>
        <v>0</v>
      </c>
      <c r="BG2681" s="22">
        <f t="shared" si="192"/>
        <v>-130</v>
      </c>
      <c r="BH2681" s="61" t="s">
        <v>71</v>
      </c>
      <c r="BI2681" t="e">
        <f>+VLOOKUP(AG2681,Sheet4!A:A,1,FALSE())</f>
        <v>#N/A</v>
      </c>
      <c r="BN2681" s="62">
        <v>-38</v>
      </c>
      <c r="BO2681" t="s">
        <v>1352</v>
      </c>
    </row>
    <row r="2682" spans="1:68" ht="12.75" hidden="1" customHeight="1" x14ac:dyDescent="0.3">
      <c r="A2682" s="60">
        <v>46114</v>
      </c>
      <c r="B2682" t="s">
        <v>74</v>
      </c>
      <c r="F2682" s="63">
        <v>249</v>
      </c>
      <c r="G2682">
        <v>124.5</v>
      </c>
      <c r="H2682">
        <v>192</v>
      </c>
      <c r="I2682">
        <v>192</v>
      </c>
      <c r="J2682" s="22">
        <v>-57</v>
      </c>
      <c r="R2682" t="s">
        <v>75</v>
      </c>
      <c r="V2682">
        <v>2601271</v>
      </c>
      <c r="W2682" t="s">
        <v>1349</v>
      </c>
      <c r="X2682" t="s">
        <v>169</v>
      </c>
      <c r="Y2682" t="s">
        <v>281</v>
      </c>
      <c r="Z2682" t="s">
        <v>1354</v>
      </c>
      <c r="AG2682" t="s">
        <v>1349</v>
      </c>
      <c r="AH2682" t="s">
        <v>1351</v>
      </c>
      <c r="AI2682" t="s">
        <v>284</v>
      </c>
      <c r="AJ2682">
        <v>870936440</v>
      </c>
      <c r="AN2682">
        <v>260001</v>
      </c>
      <c r="BF2682">
        <f t="shared" si="191"/>
        <v>0</v>
      </c>
      <c r="BG2682" s="22">
        <f t="shared" si="192"/>
        <v>-192</v>
      </c>
      <c r="BH2682" s="61" t="s">
        <v>71</v>
      </c>
      <c r="BI2682" t="e">
        <f>+VLOOKUP(AG2682,Sheet4!A:A,1,FALSE())</f>
        <v>#N/A</v>
      </c>
      <c r="BN2682" s="62">
        <v>-57</v>
      </c>
      <c r="BO2682" t="s">
        <v>1352</v>
      </c>
    </row>
    <row r="2683" spans="1:68" ht="12.75" hidden="1" customHeight="1" x14ac:dyDescent="0.3">
      <c r="A2683" s="60">
        <v>46114</v>
      </c>
      <c r="B2683" t="s">
        <v>74</v>
      </c>
      <c r="F2683" s="63">
        <v>258</v>
      </c>
      <c r="G2683">
        <v>129</v>
      </c>
      <c r="H2683">
        <v>199</v>
      </c>
      <c r="I2683">
        <v>199</v>
      </c>
      <c r="J2683" s="22">
        <v>-59</v>
      </c>
      <c r="R2683" t="s">
        <v>75</v>
      </c>
      <c r="V2683">
        <v>2601271</v>
      </c>
      <c r="W2683" t="s">
        <v>1349</v>
      </c>
      <c r="X2683" t="s">
        <v>169</v>
      </c>
      <c r="Y2683" t="s">
        <v>281</v>
      </c>
      <c r="Z2683" t="s">
        <v>1355</v>
      </c>
      <c r="AG2683" t="s">
        <v>1349</v>
      </c>
      <c r="AH2683" t="s">
        <v>1351</v>
      </c>
      <c r="AI2683" t="s">
        <v>284</v>
      </c>
      <c r="AJ2683">
        <v>870936440</v>
      </c>
      <c r="AN2683">
        <v>260001</v>
      </c>
      <c r="BF2683">
        <f t="shared" si="191"/>
        <v>0</v>
      </c>
      <c r="BG2683" s="22">
        <f t="shared" si="192"/>
        <v>-199</v>
      </c>
      <c r="BH2683" s="61" t="s">
        <v>71</v>
      </c>
      <c r="BI2683" t="e">
        <f>+VLOOKUP(AG2683,Sheet4!A:A,1,FALSE())</f>
        <v>#N/A</v>
      </c>
      <c r="BN2683" s="62">
        <v>-59</v>
      </c>
      <c r="BO2683" t="s">
        <v>1352</v>
      </c>
    </row>
    <row r="2684" spans="1:68" ht="12.75" hidden="1" customHeight="1" x14ac:dyDescent="0.3">
      <c r="A2684" s="60">
        <v>46114</v>
      </c>
      <c r="B2684" t="s">
        <v>74</v>
      </c>
      <c r="F2684" s="63">
        <v>481</v>
      </c>
      <c r="G2684">
        <v>240.5</v>
      </c>
      <c r="H2684">
        <v>372</v>
      </c>
      <c r="I2684">
        <v>372</v>
      </c>
      <c r="J2684" s="22">
        <v>-109</v>
      </c>
      <c r="R2684" t="s">
        <v>75</v>
      </c>
      <c r="V2684">
        <v>2601271</v>
      </c>
      <c r="W2684" t="s">
        <v>1349</v>
      </c>
      <c r="X2684" t="s">
        <v>169</v>
      </c>
      <c r="Y2684" t="s">
        <v>281</v>
      </c>
      <c r="Z2684" t="s">
        <v>1356</v>
      </c>
      <c r="AG2684" t="s">
        <v>1349</v>
      </c>
      <c r="AH2684" t="s">
        <v>1351</v>
      </c>
      <c r="AI2684" t="s">
        <v>284</v>
      </c>
      <c r="AJ2684">
        <v>870936440</v>
      </c>
      <c r="AN2684">
        <v>260001</v>
      </c>
      <c r="BF2684">
        <f t="shared" si="191"/>
        <v>0</v>
      </c>
      <c r="BG2684" s="22">
        <f t="shared" si="192"/>
        <v>-372</v>
      </c>
      <c r="BH2684" s="61" t="s">
        <v>71</v>
      </c>
      <c r="BI2684" t="e">
        <f>+VLOOKUP(AG2684,Sheet4!A:A,1,FALSE())</f>
        <v>#N/A</v>
      </c>
      <c r="BN2684" s="62">
        <v>-109</v>
      </c>
      <c r="BO2684" t="s">
        <v>1352</v>
      </c>
    </row>
    <row r="2685" spans="1:68" ht="12.75" hidden="1" customHeight="1" x14ac:dyDescent="0.3">
      <c r="A2685" s="60">
        <v>46114</v>
      </c>
      <c r="B2685" t="s">
        <v>74</v>
      </c>
      <c r="F2685" s="63">
        <v>363</v>
      </c>
      <c r="G2685">
        <v>181.5</v>
      </c>
      <c r="H2685">
        <v>281</v>
      </c>
      <c r="I2685">
        <v>281</v>
      </c>
      <c r="J2685" s="22">
        <v>-82</v>
      </c>
      <c r="R2685" t="s">
        <v>75</v>
      </c>
      <c r="V2685">
        <v>2601271</v>
      </c>
      <c r="W2685" t="s">
        <v>1349</v>
      </c>
      <c r="X2685" t="s">
        <v>169</v>
      </c>
      <c r="Y2685" t="s">
        <v>281</v>
      </c>
      <c r="Z2685" t="s">
        <v>1357</v>
      </c>
      <c r="AG2685" t="s">
        <v>1349</v>
      </c>
      <c r="AH2685" t="s">
        <v>1351</v>
      </c>
      <c r="AI2685" t="s">
        <v>284</v>
      </c>
      <c r="AJ2685">
        <v>870936440</v>
      </c>
      <c r="AN2685">
        <v>260001</v>
      </c>
      <c r="BF2685">
        <f t="shared" si="191"/>
        <v>0</v>
      </c>
      <c r="BG2685" s="22">
        <f t="shared" si="192"/>
        <v>-281</v>
      </c>
      <c r="BH2685" s="61" t="s">
        <v>71</v>
      </c>
      <c r="BI2685" t="e">
        <f>+VLOOKUP(AG2685,Sheet4!A:A,1,FALSE())</f>
        <v>#N/A</v>
      </c>
      <c r="BN2685" s="62">
        <v>-82</v>
      </c>
      <c r="BO2685" t="s">
        <v>1352</v>
      </c>
    </row>
    <row r="2686" spans="1:68" ht="12.75" hidden="1" customHeight="1" x14ac:dyDescent="0.3">
      <c r="A2686" s="60">
        <v>46114</v>
      </c>
      <c r="B2686" t="s">
        <v>74</v>
      </c>
      <c r="F2686" s="63">
        <v>39</v>
      </c>
      <c r="G2686">
        <v>19.5</v>
      </c>
      <c r="H2686">
        <v>30</v>
      </c>
      <c r="I2686">
        <v>30</v>
      </c>
      <c r="J2686" s="22">
        <v>-9</v>
      </c>
      <c r="R2686" t="s">
        <v>75</v>
      </c>
      <c r="V2686">
        <v>2601271</v>
      </c>
      <c r="W2686" t="s">
        <v>1349</v>
      </c>
      <c r="X2686" t="s">
        <v>169</v>
      </c>
      <c r="Y2686" t="s">
        <v>281</v>
      </c>
      <c r="Z2686" t="s">
        <v>1358</v>
      </c>
      <c r="AG2686" t="s">
        <v>1349</v>
      </c>
      <c r="AH2686" t="s">
        <v>1351</v>
      </c>
      <c r="AI2686" t="s">
        <v>284</v>
      </c>
      <c r="AJ2686">
        <v>870936440</v>
      </c>
      <c r="AN2686">
        <v>260001</v>
      </c>
      <c r="BF2686">
        <f t="shared" si="191"/>
        <v>0</v>
      </c>
      <c r="BG2686" s="22">
        <f t="shared" si="192"/>
        <v>-30</v>
      </c>
      <c r="BH2686" s="61" t="s">
        <v>71</v>
      </c>
      <c r="BI2686" t="e">
        <f>+VLOOKUP(AG2686,Sheet4!A:A,1,FALSE())</f>
        <v>#N/A</v>
      </c>
      <c r="BN2686" s="62">
        <v>-9</v>
      </c>
      <c r="BO2686" t="s">
        <v>1352</v>
      </c>
    </row>
    <row r="2687" spans="1:68" ht="12.75" hidden="1" customHeight="1" x14ac:dyDescent="0.3">
      <c r="A2687" s="60">
        <v>46114</v>
      </c>
      <c r="B2687" t="s">
        <v>74</v>
      </c>
      <c r="F2687" s="63">
        <v>260</v>
      </c>
      <c r="G2687">
        <v>130</v>
      </c>
      <c r="H2687">
        <v>201</v>
      </c>
      <c r="I2687">
        <v>201</v>
      </c>
      <c r="J2687" s="22">
        <v>-59</v>
      </c>
      <c r="R2687" t="s">
        <v>75</v>
      </c>
      <c r="V2687">
        <v>2601271</v>
      </c>
      <c r="W2687" t="s">
        <v>1349</v>
      </c>
      <c r="X2687" t="s">
        <v>169</v>
      </c>
      <c r="Y2687" t="s">
        <v>281</v>
      </c>
      <c r="Z2687" t="s">
        <v>1359</v>
      </c>
      <c r="AG2687" t="s">
        <v>1349</v>
      </c>
      <c r="AH2687" t="s">
        <v>1351</v>
      </c>
      <c r="AI2687" t="s">
        <v>284</v>
      </c>
      <c r="AJ2687">
        <v>870936440</v>
      </c>
      <c r="AN2687">
        <v>260001</v>
      </c>
      <c r="BF2687">
        <f t="shared" si="191"/>
        <v>0</v>
      </c>
      <c r="BG2687" s="22">
        <f t="shared" si="192"/>
        <v>-201</v>
      </c>
      <c r="BH2687" s="61" t="s">
        <v>71</v>
      </c>
      <c r="BI2687" t="e">
        <f>+VLOOKUP(AG2687,Sheet4!A:A,1,FALSE())</f>
        <v>#N/A</v>
      </c>
      <c r="BN2687" s="62">
        <v>-59</v>
      </c>
      <c r="BO2687" t="s">
        <v>1352</v>
      </c>
    </row>
    <row r="2688" spans="1:68" ht="12.75" hidden="1" customHeight="1" x14ac:dyDescent="0.3">
      <c r="A2688" s="60">
        <v>46114</v>
      </c>
      <c r="B2688" t="s">
        <v>74</v>
      </c>
      <c r="F2688" s="63">
        <v>259</v>
      </c>
      <c r="G2688">
        <v>129.5</v>
      </c>
      <c r="H2688">
        <v>200</v>
      </c>
      <c r="I2688">
        <v>200</v>
      </c>
      <c r="J2688" s="22">
        <v>-59</v>
      </c>
      <c r="R2688" t="s">
        <v>75</v>
      </c>
      <c r="V2688">
        <v>2601271</v>
      </c>
      <c r="W2688" t="s">
        <v>1349</v>
      </c>
      <c r="X2688" t="s">
        <v>169</v>
      </c>
      <c r="Y2688" t="s">
        <v>281</v>
      </c>
      <c r="Z2688" t="s">
        <v>1360</v>
      </c>
      <c r="AG2688" t="s">
        <v>1349</v>
      </c>
      <c r="AH2688" t="s">
        <v>1351</v>
      </c>
      <c r="AI2688" t="s">
        <v>284</v>
      </c>
      <c r="AJ2688">
        <v>870936440</v>
      </c>
      <c r="AN2688">
        <v>260001</v>
      </c>
      <c r="BF2688">
        <f t="shared" si="191"/>
        <v>0</v>
      </c>
      <c r="BG2688" s="22">
        <f t="shared" si="192"/>
        <v>-200</v>
      </c>
      <c r="BH2688" s="61" t="s">
        <v>71</v>
      </c>
      <c r="BI2688" t="e">
        <f>+VLOOKUP(AG2688,Sheet4!A:A,1,FALSE())</f>
        <v>#N/A</v>
      </c>
      <c r="BN2688" s="62">
        <v>-59</v>
      </c>
      <c r="BO2688" t="s">
        <v>1352</v>
      </c>
    </row>
    <row r="2689" spans="1:67" ht="12.75" hidden="1" customHeight="1" x14ac:dyDescent="0.3">
      <c r="A2689" s="60">
        <v>46114</v>
      </c>
      <c r="B2689" t="s">
        <v>74</v>
      </c>
      <c r="F2689" s="63">
        <v>65</v>
      </c>
      <c r="G2689">
        <v>32.5</v>
      </c>
      <c r="H2689">
        <v>50</v>
      </c>
      <c r="I2689">
        <v>50</v>
      </c>
      <c r="J2689" s="22">
        <v>-15</v>
      </c>
      <c r="R2689" t="s">
        <v>75</v>
      </c>
      <c r="V2689">
        <v>2601271</v>
      </c>
      <c r="W2689" t="s">
        <v>1349</v>
      </c>
      <c r="X2689" t="s">
        <v>169</v>
      </c>
      <c r="Y2689" t="s">
        <v>281</v>
      </c>
      <c r="Z2689" t="s">
        <v>1361</v>
      </c>
      <c r="AG2689" t="s">
        <v>1349</v>
      </c>
      <c r="AH2689" t="s">
        <v>1351</v>
      </c>
      <c r="AI2689" t="s">
        <v>284</v>
      </c>
      <c r="AJ2689">
        <v>870936440</v>
      </c>
      <c r="AN2689">
        <v>260001</v>
      </c>
      <c r="BF2689">
        <f t="shared" si="191"/>
        <v>0</v>
      </c>
      <c r="BG2689" s="22">
        <f t="shared" si="192"/>
        <v>-50</v>
      </c>
      <c r="BH2689" s="61" t="s">
        <v>71</v>
      </c>
      <c r="BI2689" t="e">
        <f>+VLOOKUP(AG2689,Sheet4!A:A,1,FALSE())</f>
        <v>#N/A</v>
      </c>
      <c r="BN2689" s="62">
        <v>-15</v>
      </c>
      <c r="BO2689" t="s">
        <v>1352</v>
      </c>
    </row>
    <row r="2690" spans="1:67" ht="12.75" hidden="1" customHeight="1" x14ac:dyDescent="0.3">
      <c r="A2690" s="60">
        <v>46114</v>
      </c>
      <c r="B2690" t="s">
        <v>74</v>
      </c>
      <c r="F2690" s="63">
        <v>78</v>
      </c>
      <c r="G2690">
        <v>39</v>
      </c>
      <c r="H2690">
        <v>60</v>
      </c>
      <c r="I2690">
        <v>60</v>
      </c>
      <c r="J2690" s="22">
        <v>-18</v>
      </c>
      <c r="R2690" t="s">
        <v>75</v>
      </c>
      <c r="V2690">
        <v>2601271</v>
      </c>
      <c r="W2690" t="s">
        <v>1349</v>
      </c>
      <c r="X2690" t="s">
        <v>169</v>
      </c>
      <c r="Y2690" t="s">
        <v>281</v>
      </c>
      <c r="Z2690" t="s">
        <v>1362</v>
      </c>
      <c r="AG2690" t="s">
        <v>1349</v>
      </c>
      <c r="AH2690" t="s">
        <v>1351</v>
      </c>
      <c r="AI2690" t="s">
        <v>284</v>
      </c>
      <c r="AJ2690">
        <v>870936440</v>
      </c>
      <c r="AN2690">
        <v>260001</v>
      </c>
      <c r="BF2690">
        <f t="shared" ref="BF2690:BF2753" si="193">+BC2690+BD2690</f>
        <v>0</v>
      </c>
      <c r="BG2690" s="22">
        <f t="shared" ref="BG2690:BG2753" si="194">+BF2690-I2690</f>
        <v>-60</v>
      </c>
      <c r="BH2690" s="61" t="s">
        <v>71</v>
      </c>
      <c r="BI2690" t="e">
        <f>+VLOOKUP(AG2690,Sheet4!A:A,1,FALSE())</f>
        <v>#N/A</v>
      </c>
      <c r="BN2690" s="62">
        <v>-18</v>
      </c>
      <c r="BO2690" t="s">
        <v>1352</v>
      </c>
    </row>
    <row r="2691" spans="1:67" ht="12.75" hidden="1" customHeight="1" x14ac:dyDescent="0.3">
      <c r="A2691" s="60">
        <v>46114</v>
      </c>
      <c r="B2691" t="s">
        <v>74</v>
      </c>
      <c r="F2691" s="63">
        <v>59</v>
      </c>
      <c r="G2691">
        <v>29.5</v>
      </c>
      <c r="H2691">
        <v>46</v>
      </c>
      <c r="I2691">
        <v>46</v>
      </c>
      <c r="J2691" s="22">
        <v>-13</v>
      </c>
      <c r="R2691" t="s">
        <v>75</v>
      </c>
      <c r="V2691">
        <v>2601271</v>
      </c>
      <c r="W2691" t="s">
        <v>1349</v>
      </c>
      <c r="X2691" t="s">
        <v>169</v>
      </c>
      <c r="Y2691" t="s">
        <v>281</v>
      </c>
      <c r="Z2691" t="s">
        <v>1363</v>
      </c>
      <c r="AG2691" t="s">
        <v>1349</v>
      </c>
      <c r="AH2691" t="s">
        <v>1351</v>
      </c>
      <c r="AI2691" t="s">
        <v>284</v>
      </c>
      <c r="AJ2691">
        <v>870936440</v>
      </c>
      <c r="AN2691">
        <v>260001</v>
      </c>
      <c r="BF2691">
        <f t="shared" si="193"/>
        <v>0</v>
      </c>
      <c r="BG2691" s="22">
        <f t="shared" si="194"/>
        <v>-46</v>
      </c>
      <c r="BH2691" s="61" t="s">
        <v>71</v>
      </c>
      <c r="BI2691" t="e">
        <f>+VLOOKUP(AG2691,Sheet4!A:A,1,FALSE())</f>
        <v>#N/A</v>
      </c>
      <c r="BN2691" s="62">
        <v>-13</v>
      </c>
      <c r="BO2691" t="s">
        <v>1352</v>
      </c>
    </row>
    <row r="2692" spans="1:67" ht="12.75" hidden="1" customHeight="1" x14ac:dyDescent="0.3">
      <c r="A2692" s="60">
        <v>46114</v>
      </c>
      <c r="B2692" t="s">
        <v>74</v>
      </c>
      <c r="F2692" s="63">
        <v>92</v>
      </c>
      <c r="G2692">
        <v>46</v>
      </c>
      <c r="H2692">
        <v>71</v>
      </c>
      <c r="I2692">
        <v>71</v>
      </c>
      <c r="J2692" s="22">
        <v>-21</v>
      </c>
      <c r="R2692" t="s">
        <v>75</v>
      </c>
      <c r="V2692">
        <v>2601271</v>
      </c>
      <c r="W2692" t="s">
        <v>1349</v>
      </c>
      <c r="X2692" t="s">
        <v>169</v>
      </c>
      <c r="Y2692" t="s">
        <v>281</v>
      </c>
      <c r="Z2692" t="s">
        <v>1364</v>
      </c>
      <c r="AG2692" t="s">
        <v>1349</v>
      </c>
      <c r="AH2692" t="s">
        <v>1351</v>
      </c>
      <c r="AI2692" t="s">
        <v>284</v>
      </c>
      <c r="AJ2692">
        <v>870936440</v>
      </c>
      <c r="AN2692">
        <v>260001</v>
      </c>
      <c r="BF2692">
        <f t="shared" si="193"/>
        <v>0</v>
      </c>
      <c r="BG2692" s="22">
        <f t="shared" si="194"/>
        <v>-71</v>
      </c>
      <c r="BH2692" s="61" t="s">
        <v>71</v>
      </c>
      <c r="BI2692" t="e">
        <f>+VLOOKUP(AG2692,Sheet4!A:A,1,FALSE())</f>
        <v>#N/A</v>
      </c>
      <c r="BN2692" s="62">
        <v>-21</v>
      </c>
      <c r="BO2692" t="s">
        <v>1352</v>
      </c>
    </row>
    <row r="2693" spans="1:67" ht="12.75" hidden="1" customHeight="1" x14ac:dyDescent="0.3">
      <c r="A2693" s="60">
        <v>46114</v>
      </c>
      <c r="B2693" t="s">
        <v>74</v>
      </c>
      <c r="F2693" s="63">
        <v>59</v>
      </c>
      <c r="G2693">
        <v>29.5</v>
      </c>
      <c r="H2693">
        <v>46</v>
      </c>
      <c r="I2693">
        <v>46</v>
      </c>
      <c r="J2693" s="22">
        <v>-13</v>
      </c>
      <c r="R2693" t="s">
        <v>75</v>
      </c>
      <c r="V2693">
        <v>2601271</v>
      </c>
      <c r="W2693" t="s">
        <v>1349</v>
      </c>
      <c r="X2693" t="s">
        <v>169</v>
      </c>
      <c r="Y2693" t="s">
        <v>281</v>
      </c>
      <c r="Z2693" t="s">
        <v>1365</v>
      </c>
      <c r="AG2693" t="s">
        <v>1349</v>
      </c>
      <c r="AH2693" t="s">
        <v>1351</v>
      </c>
      <c r="AI2693" t="s">
        <v>284</v>
      </c>
      <c r="AJ2693">
        <v>870936440</v>
      </c>
      <c r="AN2693">
        <v>260001</v>
      </c>
      <c r="BF2693">
        <f t="shared" si="193"/>
        <v>0</v>
      </c>
      <c r="BG2693" s="22">
        <f t="shared" si="194"/>
        <v>-46</v>
      </c>
      <c r="BH2693" s="61" t="s">
        <v>71</v>
      </c>
      <c r="BI2693" t="e">
        <f>+VLOOKUP(AG2693,Sheet4!A:A,1,FALSE())</f>
        <v>#N/A</v>
      </c>
      <c r="BN2693" s="62">
        <v>-13</v>
      </c>
      <c r="BO2693" t="s">
        <v>1352</v>
      </c>
    </row>
    <row r="2694" spans="1:67" ht="12.75" hidden="1" customHeight="1" x14ac:dyDescent="0.3">
      <c r="A2694" s="60">
        <v>46114</v>
      </c>
      <c r="B2694" t="s">
        <v>74</v>
      </c>
      <c r="F2694" s="63">
        <v>191</v>
      </c>
      <c r="G2694">
        <v>95.5</v>
      </c>
      <c r="H2694">
        <v>148</v>
      </c>
      <c r="I2694">
        <v>148</v>
      </c>
      <c r="J2694" s="22">
        <v>-43</v>
      </c>
      <c r="R2694" t="s">
        <v>75</v>
      </c>
      <c r="V2694">
        <v>2601271</v>
      </c>
      <c r="W2694" t="s">
        <v>1349</v>
      </c>
      <c r="X2694" t="s">
        <v>169</v>
      </c>
      <c r="Y2694" t="s">
        <v>281</v>
      </c>
      <c r="Z2694" t="s">
        <v>1366</v>
      </c>
      <c r="AG2694" t="s">
        <v>1349</v>
      </c>
      <c r="AH2694" t="s">
        <v>1351</v>
      </c>
      <c r="AI2694" t="s">
        <v>284</v>
      </c>
      <c r="AJ2694">
        <v>870936440</v>
      </c>
      <c r="AN2694">
        <v>260001</v>
      </c>
      <c r="BF2694">
        <f t="shared" si="193"/>
        <v>0</v>
      </c>
      <c r="BG2694" s="22">
        <f t="shared" si="194"/>
        <v>-148</v>
      </c>
      <c r="BH2694" s="61" t="s">
        <v>71</v>
      </c>
      <c r="BI2694" t="e">
        <f>+VLOOKUP(AG2694,Sheet4!A:A,1,FALSE())</f>
        <v>#N/A</v>
      </c>
      <c r="BN2694" s="62">
        <v>-43</v>
      </c>
      <c r="BO2694" t="s">
        <v>1352</v>
      </c>
    </row>
    <row r="2695" spans="1:67" ht="12.75" hidden="1" customHeight="1" x14ac:dyDescent="0.3">
      <c r="A2695" s="60">
        <v>46114</v>
      </c>
      <c r="B2695" t="s">
        <v>74</v>
      </c>
      <c r="F2695" s="63">
        <v>24</v>
      </c>
      <c r="G2695">
        <v>12</v>
      </c>
      <c r="H2695">
        <v>19</v>
      </c>
      <c r="I2695">
        <v>19</v>
      </c>
      <c r="J2695" s="22">
        <v>-5</v>
      </c>
      <c r="R2695" t="s">
        <v>75</v>
      </c>
      <c r="V2695">
        <v>2601271</v>
      </c>
      <c r="W2695" t="s">
        <v>1349</v>
      </c>
      <c r="X2695" t="s">
        <v>169</v>
      </c>
      <c r="Y2695" t="s">
        <v>281</v>
      </c>
      <c r="Z2695" t="s">
        <v>1367</v>
      </c>
      <c r="AG2695" t="s">
        <v>1349</v>
      </c>
      <c r="AH2695" t="s">
        <v>1351</v>
      </c>
      <c r="AI2695" t="s">
        <v>284</v>
      </c>
      <c r="AJ2695">
        <v>870936440</v>
      </c>
      <c r="AN2695">
        <v>260001</v>
      </c>
      <c r="BF2695">
        <f t="shared" si="193"/>
        <v>0</v>
      </c>
      <c r="BG2695" s="22">
        <f t="shared" si="194"/>
        <v>-19</v>
      </c>
      <c r="BH2695" s="61" t="s">
        <v>71</v>
      </c>
      <c r="BI2695" t="e">
        <f>+VLOOKUP(AG2695,Sheet4!A:A,1,FALSE())</f>
        <v>#N/A</v>
      </c>
      <c r="BN2695" s="62">
        <v>-5</v>
      </c>
      <c r="BO2695" t="s">
        <v>1352</v>
      </c>
    </row>
    <row r="2696" spans="1:67" ht="12.75" hidden="1" customHeight="1" x14ac:dyDescent="0.3">
      <c r="A2696" s="60">
        <v>46114</v>
      </c>
      <c r="B2696" t="s">
        <v>74</v>
      </c>
      <c r="F2696" s="63">
        <v>23</v>
      </c>
      <c r="G2696">
        <v>11.5</v>
      </c>
      <c r="H2696">
        <v>18</v>
      </c>
      <c r="I2696">
        <v>18</v>
      </c>
      <c r="J2696" s="22">
        <v>-5</v>
      </c>
      <c r="R2696" t="s">
        <v>75</v>
      </c>
      <c r="V2696">
        <v>2601271</v>
      </c>
      <c r="W2696" t="s">
        <v>1349</v>
      </c>
      <c r="X2696" t="s">
        <v>169</v>
      </c>
      <c r="Y2696" t="s">
        <v>281</v>
      </c>
      <c r="Z2696" t="s">
        <v>1368</v>
      </c>
      <c r="AG2696" t="s">
        <v>1349</v>
      </c>
      <c r="AH2696" t="s">
        <v>1351</v>
      </c>
      <c r="AI2696" t="s">
        <v>284</v>
      </c>
      <c r="AJ2696">
        <v>870936440</v>
      </c>
      <c r="AN2696">
        <v>260001</v>
      </c>
      <c r="BF2696">
        <f t="shared" si="193"/>
        <v>0</v>
      </c>
      <c r="BG2696" s="22">
        <f t="shared" si="194"/>
        <v>-18</v>
      </c>
      <c r="BH2696" s="61" t="s">
        <v>71</v>
      </c>
      <c r="BI2696" t="e">
        <f>+VLOOKUP(AG2696,Sheet4!A:A,1,FALSE())</f>
        <v>#N/A</v>
      </c>
      <c r="BN2696" s="62">
        <v>-5</v>
      </c>
      <c r="BO2696" t="s">
        <v>1352</v>
      </c>
    </row>
    <row r="2697" spans="1:67" ht="12.75" hidden="1" customHeight="1" x14ac:dyDescent="0.3">
      <c r="A2697" s="60">
        <v>46114</v>
      </c>
      <c r="B2697" t="s">
        <v>74</v>
      </c>
      <c r="F2697" s="63">
        <v>23</v>
      </c>
      <c r="G2697">
        <v>11.5</v>
      </c>
      <c r="H2697">
        <v>18</v>
      </c>
      <c r="I2697">
        <v>18</v>
      </c>
      <c r="J2697" s="22">
        <v>-5</v>
      </c>
      <c r="R2697" t="s">
        <v>75</v>
      </c>
      <c r="V2697">
        <v>2601271</v>
      </c>
      <c r="W2697" t="s">
        <v>1349</v>
      </c>
      <c r="X2697" t="s">
        <v>169</v>
      </c>
      <c r="Y2697" t="s">
        <v>281</v>
      </c>
      <c r="Z2697" t="s">
        <v>1369</v>
      </c>
      <c r="AG2697" t="s">
        <v>1349</v>
      </c>
      <c r="AH2697" t="s">
        <v>1351</v>
      </c>
      <c r="AI2697" t="s">
        <v>284</v>
      </c>
      <c r="AJ2697">
        <v>870936440</v>
      </c>
      <c r="AN2697">
        <v>260001</v>
      </c>
      <c r="BF2697">
        <f t="shared" si="193"/>
        <v>0</v>
      </c>
      <c r="BG2697" s="22">
        <f t="shared" si="194"/>
        <v>-18</v>
      </c>
      <c r="BH2697" s="61" t="s">
        <v>71</v>
      </c>
      <c r="BI2697" t="e">
        <f>+VLOOKUP(AG2697,Sheet4!A:A,1,FALSE())</f>
        <v>#N/A</v>
      </c>
      <c r="BN2697" s="62">
        <v>-5</v>
      </c>
      <c r="BO2697" t="s">
        <v>1352</v>
      </c>
    </row>
    <row r="2698" spans="1:67" ht="12.75" hidden="1" customHeight="1" x14ac:dyDescent="0.3">
      <c r="A2698" s="60">
        <v>46114</v>
      </c>
      <c r="B2698" t="s">
        <v>74</v>
      </c>
      <c r="F2698" s="63">
        <v>27</v>
      </c>
      <c r="G2698">
        <v>13.5</v>
      </c>
      <c r="H2698">
        <v>21</v>
      </c>
      <c r="I2698">
        <v>21</v>
      </c>
      <c r="J2698" s="22">
        <v>-6</v>
      </c>
      <c r="R2698" t="s">
        <v>75</v>
      </c>
      <c r="V2698">
        <v>2601271</v>
      </c>
      <c r="W2698" t="s">
        <v>1349</v>
      </c>
      <c r="X2698" t="s">
        <v>169</v>
      </c>
      <c r="Y2698" t="s">
        <v>281</v>
      </c>
      <c r="Z2698" t="s">
        <v>1370</v>
      </c>
      <c r="AG2698" t="s">
        <v>1349</v>
      </c>
      <c r="AH2698" t="s">
        <v>1351</v>
      </c>
      <c r="AI2698" t="s">
        <v>284</v>
      </c>
      <c r="AJ2698">
        <v>870936440</v>
      </c>
      <c r="AN2698">
        <v>260001</v>
      </c>
      <c r="BF2698">
        <f t="shared" si="193"/>
        <v>0</v>
      </c>
      <c r="BG2698" s="22">
        <f t="shared" si="194"/>
        <v>-21</v>
      </c>
      <c r="BH2698" s="61" t="s">
        <v>71</v>
      </c>
      <c r="BI2698" t="e">
        <f>+VLOOKUP(AG2698,Sheet4!A:A,1,FALSE())</f>
        <v>#N/A</v>
      </c>
      <c r="BN2698" s="62">
        <v>-6</v>
      </c>
      <c r="BO2698" t="s">
        <v>1352</v>
      </c>
    </row>
    <row r="2699" spans="1:67" ht="12.75" hidden="1" customHeight="1" x14ac:dyDescent="0.3">
      <c r="A2699" s="60">
        <v>46114</v>
      </c>
      <c r="B2699" t="s">
        <v>74</v>
      </c>
      <c r="F2699" s="63">
        <v>25</v>
      </c>
      <c r="G2699">
        <v>12.5</v>
      </c>
      <c r="H2699">
        <v>19</v>
      </c>
      <c r="I2699">
        <v>19</v>
      </c>
      <c r="J2699" s="22">
        <v>-6</v>
      </c>
      <c r="R2699" t="s">
        <v>75</v>
      </c>
      <c r="V2699">
        <v>2601271</v>
      </c>
      <c r="W2699" t="s">
        <v>1349</v>
      </c>
      <c r="X2699" t="s">
        <v>169</v>
      </c>
      <c r="Y2699" t="s">
        <v>281</v>
      </c>
      <c r="Z2699" t="s">
        <v>1371</v>
      </c>
      <c r="AG2699" t="s">
        <v>1349</v>
      </c>
      <c r="AH2699" t="s">
        <v>1351</v>
      </c>
      <c r="AI2699" t="s">
        <v>284</v>
      </c>
      <c r="AJ2699">
        <v>870936440</v>
      </c>
      <c r="AN2699">
        <v>260001</v>
      </c>
      <c r="BF2699">
        <f t="shared" si="193"/>
        <v>0</v>
      </c>
      <c r="BG2699" s="22">
        <f t="shared" si="194"/>
        <v>-19</v>
      </c>
      <c r="BH2699" s="61" t="s">
        <v>71</v>
      </c>
      <c r="BI2699" t="e">
        <f>+VLOOKUP(AG2699,Sheet4!A:A,1,FALSE())</f>
        <v>#N/A</v>
      </c>
      <c r="BN2699" s="62">
        <v>-6</v>
      </c>
      <c r="BO2699" t="s">
        <v>1352</v>
      </c>
    </row>
    <row r="2700" spans="1:67" ht="12.75" hidden="1" customHeight="1" x14ac:dyDescent="0.3">
      <c r="A2700" s="60">
        <v>46114</v>
      </c>
      <c r="B2700" t="s">
        <v>74</v>
      </c>
      <c r="F2700" s="63">
        <v>33</v>
      </c>
      <c r="G2700">
        <v>16.5</v>
      </c>
      <c r="H2700">
        <v>26</v>
      </c>
      <c r="I2700">
        <v>26</v>
      </c>
      <c r="J2700" s="22">
        <v>-7</v>
      </c>
      <c r="R2700" t="s">
        <v>75</v>
      </c>
      <c r="V2700">
        <v>2601271</v>
      </c>
      <c r="W2700" t="s">
        <v>1349</v>
      </c>
      <c r="X2700" t="s">
        <v>169</v>
      </c>
      <c r="Y2700" t="s">
        <v>281</v>
      </c>
      <c r="Z2700" t="s">
        <v>1372</v>
      </c>
      <c r="AG2700" t="s">
        <v>1349</v>
      </c>
      <c r="AH2700" t="s">
        <v>1351</v>
      </c>
      <c r="AI2700" t="s">
        <v>284</v>
      </c>
      <c r="AJ2700">
        <v>870936440</v>
      </c>
      <c r="AN2700">
        <v>260001</v>
      </c>
      <c r="BF2700">
        <f t="shared" si="193"/>
        <v>0</v>
      </c>
      <c r="BG2700" s="22">
        <f t="shared" si="194"/>
        <v>-26</v>
      </c>
      <c r="BH2700" s="61" t="s">
        <v>71</v>
      </c>
      <c r="BI2700" t="e">
        <f>+VLOOKUP(AG2700,Sheet4!A:A,1,FALSE())</f>
        <v>#N/A</v>
      </c>
      <c r="BN2700" s="62">
        <v>-7</v>
      </c>
      <c r="BO2700" t="s">
        <v>1352</v>
      </c>
    </row>
    <row r="2701" spans="1:67" ht="12.75" hidden="1" customHeight="1" x14ac:dyDescent="0.3">
      <c r="A2701" s="60">
        <v>46114</v>
      </c>
      <c r="B2701" t="s">
        <v>74</v>
      </c>
      <c r="F2701" s="63">
        <v>198</v>
      </c>
      <c r="G2701">
        <v>99</v>
      </c>
      <c r="H2701">
        <v>153</v>
      </c>
      <c r="I2701">
        <v>153</v>
      </c>
      <c r="J2701" s="22">
        <v>-45</v>
      </c>
      <c r="R2701" t="s">
        <v>75</v>
      </c>
      <c r="V2701">
        <v>2601271</v>
      </c>
      <c r="W2701" t="s">
        <v>1349</v>
      </c>
      <c r="X2701" t="s">
        <v>169</v>
      </c>
      <c r="Y2701" t="s">
        <v>281</v>
      </c>
      <c r="Z2701" t="s">
        <v>1373</v>
      </c>
      <c r="AG2701" t="s">
        <v>1349</v>
      </c>
      <c r="AH2701" t="s">
        <v>1351</v>
      </c>
      <c r="AI2701" t="s">
        <v>284</v>
      </c>
      <c r="AJ2701">
        <v>870936440</v>
      </c>
      <c r="AN2701">
        <v>260001</v>
      </c>
      <c r="BF2701">
        <f t="shared" si="193"/>
        <v>0</v>
      </c>
      <c r="BG2701" s="22">
        <f t="shared" si="194"/>
        <v>-153</v>
      </c>
      <c r="BH2701" s="61" t="s">
        <v>71</v>
      </c>
      <c r="BI2701" t="e">
        <f>+VLOOKUP(AG2701,Sheet4!A:A,1,FALSE())</f>
        <v>#N/A</v>
      </c>
      <c r="BN2701" s="62">
        <v>-45</v>
      </c>
      <c r="BO2701" t="s">
        <v>1352</v>
      </c>
    </row>
    <row r="2702" spans="1:67" ht="12.75" hidden="1" customHeight="1" x14ac:dyDescent="0.3">
      <c r="A2702" s="60">
        <v>46114</v>
      </c>
      <c r="B2702" t="s">
        <v>74</v>
      </c>
      <c r="F2702" s="63">
        <v>117</v>
      </c>
      <c r="G2702">
        <v>58.5</v>
      </c>
      <c r="H2702">
        <v>90</v>
      </c>
      <c r="I2702">
        <v>90</v>
      </c>
      <c r="J2702" s="22">
        <v>-27</v>
      </c>
      <c r="R2702" t="s">
        <v>75</v>
      </c>
      <c r="V2702">
        <v>2601271</v>
      </c>
      <c r="W2702" t="s">
        <v>1349</v>
      </c>
      <c r="X2702" t="s">
        <v>169</v>
      </c>
      <c r="Y2702" t="s">
        <v>281</v>
      </c>
      <c r="Z2702" t="s">
        <v>1374</v>
      </c>
      <c r="AG2702" t="s">
        <v>1349</v>
      </c>
      <c r="AH2702" t="s">
        <v>1351</v>
      </c>
      <c r="AI2702" t="s">
        <v>284</v>
      </c>
      <c r="AJ2702">
        <v>870936440</v>
      </c>
      <c r="AN2702">
        <v>260001</v>
      </c>
      <c r="BF2702">
        <f t="shared" si="193"/>
        <v>0</v>
      </c>
      <c r="BG2702" s="22">
        <f t="shared" si="194"/>
        <v>-90</v>
      </c>
      <c r="BH2702" s="61" t="s">
        <v>71</v>
      </c>
      <c r="BI2702" t="e">
        <f>+VLOOKUP(AG2702,Sheet4!A:A,1,FALSE())</f>
        <v>#N/A</v>
      </c>
      <c r="BN2702" s="62">
        <v>-27</v>
      </c>
      <c r="BO2702" t="s">
        <v>1352</v>
      </c>
    </row>
    <row r="2703" spans="1:67" ht="12.75" hidden="1" customHeight="1" x14ac:dyDescent="0.3">
      <c r="A2703" s="60">
        <v>46114</v>
      </c>
      <c r="B2703" t="s">
        <v>74</v>
      </c>
      <c r="F2703" s="63">
        <v>56</v>
      </c>
      <c r="G2703">
        <v>28</v>
      </c>
      <c r="H2703">
        <v>43</v>
      </c>
      <c r="I2703">
        <v>43</v>
      </c>
      <c r="J2703" s="22">
        <v>-13</v>
      </c>
      <c r="R2703" t="s">
        <v>75</v>
      </c>
      <c r="V2703">
        <v>2601271</v>
      </c>
      <c r="W2703" t="s">
        <v>1349</v>
      </c>
      <c r="X2703" t="s">
        <v>169</v>
      </c>
      <c r="Y2703" t="s">
        <v>281</v>
      </c>
      <c r="Z2703" t="s">
        <v>1375</v>
      </c>
      <c r="AG2703" t="s">
        <v>1349</v>
      </c>
      <c r="AH2703" t="s">
        <v>1351</v>
      </c>
      <c r="AI2703" t="s">
        <v>284</v>
      </c>
      <c r="AJ2703">
        <v>870936440</v>
      </c>
      <c r="AN2703">
        <v>260001</v>
      </c>
      <c r="BF2703">
        <f t="shared" si="193"/>
        <v>0</v>
      </c>
      <c r="BG2703" s="22">
        <f t="shared" si="194"/>
        <v>-43</v>
      </c>
      <c r="BH2703" s="61" t="s">
        <v>71</v>
      </c>
      <c r="BI2703" t="e">
        <f>+VLOOKUP(AG2703,Sheet4!A:A,1,FALSE())</f>
        <v>#N/A</v>
      </c>
      <c r="BN2703" s="62">
        <v>-13</v>
      </c>
      <c r="BO2703" t="s">
        <v>1352</v>
      </c>
    </row>
    <row r="2704" spans="1:67" ht="12.75" hidden="1" customHeight="1" x14ac:dyDescent="0.3">
      <c r="A2704" s="60">
        <v>46114</v>
      </c>
      <c r="B2704" t="s">
        <v>74</v>
      </c>
      <c r="F2704" s="63">
        <v>68</v>
      </c>
      <c r="G2704">
        <v>34</v>
      </c>
      <c r="H2704">
        <v>53</v>
      </c>
      <c r="I2704">
        <v>53</v>
      </c>
      <c r="J2704" s="22">
        <v>-15</v>
      </c>
      <c r="R2704" t="s">
        <v>75</v>
      </c>
      <c r="V2704">
        <v>2601271</v>
      </c>
      <c r="W2704" t="s">
        <v>1349</v>
      </c>
      <c r="X2704" t="s">
        <v>169</v>
      </c>
      <c r="Y2704" t="s">
        <v>281</v>
      </c>
      <c r="Z2704" t="s">
        <v>1376</v>
      </c>
      <c r="AG2704" t="s">
        <v>1349</v>
      </c>
      <c r="AH2704" t="s">
        <v>1351</v>
      </c>
      <c r="AI2704" t="s">
        <v>284</v>
      </c>
      <c r="AJ2704">
        <v>870936440</v>
      </c>
      <c r="AN2704">
        <v>260001</v>
      </c>
      <c r="BF2704">
        <f t="shared" si="193"/>
        <v>0</v>
      </c>
      <c r="BG2704" s="22">
        <f t="shared" si="194"/>
        <v>-53</v>
      </c>
      <c r="BH2704" s="61" t="s">
        <v>71</v>
      </c>
      <c r="BI2704" t="e">
        <f>+VLOOKUP(AG2704,Sheet4!A:A,1,FALSE())</f>
        <v>#N/A</v>
      </c>
      <c r="BN2704" s="62">
        <v>-15</v>
      </c>
      <c r="BO2704" t="s">
        <v>1352</v>
      </c>
    </row>
    <row r="2705" spans="1:67" ht="12.75" hidden="1" customHeight="1" x14ac:dyDescent="0.3">
      <c r="A2705" s="60">
        <v>46114</v>
      </c>
      <c r="B2705" t="s">
        <v>74</v>
      </c>
      <c r="F2705" s="63">
        <v>108</v>
      </c>
      <c r="G2705">
        <v>54</v>
      </c>
      <c r="H2705">
        <v>83</v>
      </c>
      <c r="I2705">
        <v>83</v>
      </c>
      <c r="J2705" s="22">
        <v>-25</v>
      </c>
      <c r="R2705" t="s">
        <v>75</v>
      </c>
      <c r="V2705">
        <v>2601271</v>
      </c>
      <c r="W2705" t="s">
        <v>1349</v>
      </c>
      <c r="X2705" t="s">
        <v>169</v>
      </c>
      <c r="Y2705" t="s">
        <v>281</v>
      </c>
      <c r="Z2705" t="s">
        <v>1377</v>
      </c>
      <c r="AG2705" t="s">
        <v>1349</v>
      </c>
      <c r="AH2705" t="s">
        <v>1351</v>
      </c>
      <c r="AI2705" t="s">
        <v>284</v>
      </c>
      <c r="AJ2705">
        <v>870936440</v>
      </c>
      <c r="AN2705">
        <v>260001</v>
      </c>
      <c r="BF2705">
        <f t="shared" si="193"/>
        <v>0</v>
      </c>
      <c r="BG2705" s="22">
        <f t="shared" si="194"/>
        <v>-83</v>
      </c>
      <c r="BH2705" s="61" t="s">
        <v>71</v>
      </c>
      <c r="BI2705" t="e">
        <f>+VLOOKUP(AG2705,Sheet4!A:A,1,FALSE())</f>
        <v>#N/A</v>
      </c>
      <c r="BN2705" s="62">
        <v>-25</v>
      </c>
      <c r="BO2705" t="s">
        <v>1352</v>
      </c>
    </row>
    <row r="2706" spans="1:67" ht="12.75" hidden="1" customHeight="1" x14ac:dyDescent="0.3">
      <c r="A2706" s="60">
        <v>46114</v>
      </c>
      <c r="B2706" t="s">
        <v>74</v>
      </c>
      <c r="F2706" s="63">
        <v>53</v>
      </c>
      <c r="G2706">
        <v>26.5</v>
      </c>
      <c r="H2706">
        <v>41</v>
      </c>
      <c r="I2706">
        <v>41</v>
      </c>
      <c r="J2706" s="22">
        <v>-12</v>
      </c>
      <c r="R2706" t="s">
        <v>75</v>
      </c>
      <c r="V2706">
        <v>2601271</v>
      </c>
      <c r="W2706" t="s">
        <v>1349</v>
      </c>
      <c r="X2706" t="s">
        <v>169</v>
      </c>
      <c r="Y2706" t="s">
        <v>281</v>
      </c>
      <c r="Z2706" t="s">
        <v>1378</v>
      </c>
      <c r="AG2706" t="s">
        <v>1349</v>
      </c>
      <c r="AH2706" t="s">
        <v>1351</v>
      </c>
      <c r="AI2706" t="s">
        <v>284</v>
      </c>
      <c r="AJ2706">
        <v>870936440</v>
      </c>
      <c r="AN2706">
        <v>260001</v>
      </c>
      <c r="BF2706">
        <f t="shared" si="193"/>
        <v>0</v>
      </c>
      <c r="BG2706" s="22">
        <f t="shared" si="194"/>
        <v>-41</v>
      </c>
      <c r="BH2706" s="61" t="s">
        <v>71</v>
      </c>
      <c r="BI2706" t="e">
        <f>+VLOOKUP(AG2706,Sheet4!A:A,1,FALSE())</f>
        <v>#N/A</v>
      </c>
      <c r="BN2706" s="62">
        <v>-12</v>
      </c>
      <c r="BO2706" t="s">
        <v>1352</v>
      </c>
    </row>
    <row r="2707" spans="1:67" ht="12.75" hidden="1" customHeight="1" x14ac:dyDescent="0.3">
      <c r="A2707" s="60">
        <v>46114</v>
      </c>
      <c r="B2707" t="s">
        <v>74</v>
      </c>
      <c r="F2707" s="63">
        <v>84</v>
      </c>
      <c r="G2707">
        <v>42</v>
      </c>
      <c r="H2707">
        <v>65</v>
      </c>
      <c r="I2707">
        <v>65</v>
      </c>
      <c r="J2707" s="22">
        <v>-19</v>
      </c>
      <c r="R2707" t="s">
        <v>75</v>
      </c>
      <c r="V2707">
        <v>2601271</v>
      </c>
      <c r="W2707" t="s">
        <v>1349</v>
      </c>
      <c r="X2707" t="s">
        <v>169</v>
      </c>
      <c r="Y2707" t="s">
        <v>281</v>
      </c>
      <c r="Z2707" t="s">
        <v>1379</v>
      </c>
      <c r="AG2707" t="s">
        <v>1349</v>
      </c>
      <c r="AH2707" t="s">
        <v>1351</v>
      </c>
      <c r="AI2707" t="s">
        <v>284</v>
      </c>
      <c r="AJ2707">
        <v>870936440</v>
      </c>
      <c r="AN2707">
        <v>260001</v>
      </c>
      <c r="BF2707">
        <f t="shared" si="193"/>
        <v>0</v>
      </c>
      <c r="BG2707" s="22">
        <f t="shared" si="194"/>
        <v>-65</v>
      </c>
      <c r="BH2707" s="61" t="s">
        <v>71</v>
      </c>
      <c r="BI2707" t="e">
        <f>+VLOOKUP(AG2707,Sheet4!A:A,1,FALSE())</f>
        <v>#N/A</v>
      </c>
      <c r="BN2707" s="62">
        <v>-19</v>
      </c>
      <c r="BO2707" t="s">
        <v>1352</v>
      </c>
    </row>
    <row r="2708" spans="1:67" ht="12.75" hidden="1" customHeight="1" x14ac:dyDescent="0.3">
      <c r="A2708" s="60">
        <v>46114</v>
      </c>
      <c r="B2708" t="s">
        <v>74</v>
      </c>
      <c r="F2708" s="63">
        <v>44</v>
      </c>
      <c r="G2708">
        <v>22</v>
      </c>
      <c r="H2708">
        <v>34</v>
      </c>
      <c r="I2708">
        <v>34</v>
      </c>
      <c r="J2708" s="22">
        <v>-10</v>
      </c>
      <c r="R2708" t="s">
        <v>75</v>
      </c>
      <c r="V2708">
        <v>2601271</v>
      </c>
      <c r="W2708" t="s">
        <v>1349</v>
      </c>
      <c r="X2708" t="s">
        <v>169</v>
      </c>
      <c r="Y2708" t="s">
        <v>281</v>
      </c>
      <c r="Z2708" t="s">
        <v>1380</v>
      </c>
      <c r="AG2708" t="s">
        <v>1349</v>
      </c>
      <c r="AH2708" t="s">
        <v>1351</v>
      </c>
      <c r="AI2708" t="s">
        <v>284</v>
      </c>
      <c r="AJ2708">
        <v>870936440</v>
      </c>
      <c r="AN2708">
        <v>260001</v>
      </c>
      <c r="BF2708">
        <f t="shared" si="193"/>
        <v>0</v>
      </c>
      <c r="BG2708" s="22">
        <f t="shared" si="194"/>
        <v>-34</v>
      </c>
      <c r="BH2708" s="61" t="s">
        <v>71</v>
      </c>
      <c r="BI2708" t="e">
        <f>+VLOOKUP(AG2708,Sheet4!A:A,1,FALSE())</f>
        <v>#N/A</v>
      </c>
      <c r="BN2708" s="62">
        <v>-10</v>
      </c>
      <c r="BO2708" t="s">
        <v>1352</v>
      </c>
    </row>
    <row r="2709" spans="1:67" ht="12.75" hidden="1" customHeight="1" x14ac:dyDescent="0.3">
      <c r="A2709" s="60">
        <v>46114</v>
      </c>
      <c r="B2709" t="s">
        <v>74</v>
      </c>
      <c r="F2709" s="63">
        <v>19</v>
      </c>
      <c r="G2709">
        <v>9.5</v>
      </c>
      <c r="H2709">
        <v>15</v>
      </c>
      <c r="I2709">
        <v>15</v>
      </c>
      <c r="J2709" s="22">
        <v>-4</v>
      </c>
      <c r="R2709" t="s">
        <v>75</v>
      </c>
      <c r="V2709">
        <v>2601271</v>
      </c>
      <c r="W2709" t="s">
        <v>1349</v>
      </c>
      <c r="X2709" t="s">
        <v>169</v>
      </c>
      <c r="Y2709" t="s">
        <v>281</v>
      </c>
      <c r="Z2709" t="s">
        <v>1381</v>
      </c>
      <c r="AG2709" t="s">
        <v>1349</v>
      </c>
      <c r="AH2709" t="s">
        <v>1351</v>
      </c>
      <c r="AI2709" t="s">
        <v>284</v>
      </c>
      <c r="AJ2709">
        <v>870936440</v>
      </c>
      <c r="AN2709">
        <v>260001</v>
      </c>
      <c r="BF2709">
        <f t="shared" si="193"/>
        <v>0</v>
      </c>
      <c r="BG2709" s="22">
        <f t="shared" si="194"/>
        <v>-15</v>
      </c>
      <c r="BH2709" s="61" t="s">
        <v>71</v>
      </c>
      <c r="BI2709" t="e">
        <f>+VLOOKUP(AG2709,Sheet4!A:A,1,FALSE())</f>
        <v>#N/A</v>
      </c>
      <c r="BN2709" s="62">
        <v>-4</v>
      </c>
      <c r="BO2709" t="s">
        <v>1352</v>
      </c>
    </row>
    <row r="2710" spans="1:67" ht="12.75" hidden="1" customHeight="1" x14ac:dyDescent="0.3">
      <c r="A2710" s="60">
        <v>46114</v>
      </c>
      <c r="B2710" t="s">
        <v>74</v>
      </c>
      <c r="F2710" s="63">
        <v>51</v>
      </c>
      <c r="G2710">
        <v>25.5</v>
      </c>
      <c r="H2710">
        <v>39</v>
      </c>
      <c r="I2710">
        <v>39</v>
      </c>
      <c r="J2710" s="22">
        <v>-12</v>
      </c>
      <c r="R2710" t="s">
        <v>75</v>
      </c>
      <c r="V2710">
        <v>2601271</v>
      </c>
      <c r="W2710" t="s">
        <v>1349</v>
      </c>
      <c r="X2710" t="s">
        <v>169</v>
      </c>
      <c r="Y2710" t="s">
        <v>281</v>
      </c>
      <c r="Z2710" t="s">
        <v>1382</v>
      </c>
      <c r="AG2710" t="s">
        <v>1349</v>
      </c>
      <c r="AH2710" t="s">
        <v>1351</v>
      </c>
      <c r="AI2710" t="s">
        <v>284</v>
      </c>
      <c r="AJ2710">
        <v>870936440</v>
      </c>
      <c r="AN2710">
        <v>260001</v>
      </c>
      <c r="BF2710">
        <f t="shared" si="193"/>
        <v>0</v>
      </c>
      <c r="BG2710" s="22">
        <f t="shared" si="194"/>
        <v>-39</v>
      </c>
      <c r="BH2710" s="61" t="s">
        <v>71</v>
      </c>
      <c r="BI2710" t="e">
        <f>+VLOOKUP(AG2710,Sheet4!A:A,1,FALSE())</f>
        <v>#N/A</v>
      </c>
      <c r="BN2710" s="62">
        <v>-12</v>
      </c>
      <c r="BO2710" t="s">
        <v>1352</v>
      </c>
    </row>
    <row r="2711" spans="1:67" ht="12.75" hidden="1" customHeight="1" x14ac:dyDescent="0.3">
      <c r="A2711" s="60">
        <v>46114</v>
      </c>
      <c r="B2711" t="s">
        <v>76</v>
      </c>
      <c r="F2711">
        <v>6140</v>
      </c>
      <c r="G2711">
        <v>6140</v>
      </c>
      <c r="H2711">
        <v>4740</v>
      </c>
      <c r="I2711">
        <v>4740</v>
      </c>
      <c r="J2711" s="22">
        <v>-1400</v>
      </c>
      <c r="R2711" t="s">
        <v>77</v>
      </c>
      <c r="V2711">
        <v>2601271</v>
      </c>
      <c r="W2711" t="s">
        <v>1349</v>
      </c>
      <c r="X2711" t="s">
        <v>169</v>
      </c>
      <c r="Y2711" t="s">
        <v>281</v>
      </c>
      <c r="Z2711" t="s">
        <v>1350</v>
      </c>
      <c r="AG2711" t="s">
        <v>1349</v>
      </c>
      <c r="AH2711" t="s">
        <v>1351</v>
      </c>
      <c r="AI2711" t="s">
        <v>284</v>
      </c>
      <c r="AJ2711">
        <v>870936440</v>
      </c>
      <c r="AN2711">
        <v>260001</v>
      </c>
      <c r="BF2711">
        <f t="shared" si="193"/>
        <v>0</v>
      </c>
      <c r="BG2711" s="22">
        <f t="shared" si="194"/>
        <v>-4740</v>
      </c>
      <c r="BH2711" s="61" t="s">
        <v>71</v>
      </c>
      <c r="BI2711" t="e">
        <f>+VLOOKUP(AG2711,Sheet4!A:A,1,FALSE())</f>
        <v>#N/A</v>
      </c>
      <c r="BN2711" s="62">
        <v>-1400</v>
      </c>
      <c r="BO2711" t="s">
        <v>1352</v>
      </c>
    </row>
    <row r="2712" spans="1:67" ht="12.75" hidden="1" customHeight="1" x14ac:dyDescent="0.3">
      <c r="A2712" s="60">
        <v>46114</v>
      </c>
      <c r="B2712" t="s">
        <v>76</v>
      </c>
      <c r="F2712">
        <v>3360</v>
      </c>
      <c r="G2712">
        <v>3360</v>
      </c>
      <c r="H2712">
        <v>2600</v>
      </c>
      <c r="I2712">
        <v>2600</v>
      </c>
      <c r="J2712" s="22">
        <v>-760</v>
      </c>
      <c r="R2712" t="s">
        <v>77</v>
      </c>
      <c r="V2712">
        <v>2601271</v>
      </c>
      <c r="W2712" t="s">
        <v>1349</v>
      </c>
      <c r="X2712" t="s">
        <v>169</v>
      </c>
      <c r="Y2712" t="s">
        <v>281</v>
      </c>
      <c r="Z2712" t="s">
        <v>1353</v>
      </c>
      <c r="AG2712" t="s">
        <v>1349</v>
      </c>
      <c r="AH2712" t="s">
        <v>1351</v>
      </c>
      <c r="AI2712" t="s">
        <v>284</v>
      </c>
      <c r="AJ2712">
        <v>870936440</v>
      </c>
      <c r="AN2712">
        <v>260001</v>
      </c>
      <c r="BF2712">
        <f t="shared" si="193"/>
        <v>0</v>
      </c>
      <c r="BG2712" s="22">
        <f t="shared" si="194"/>
        <v>-2600</v>
      </c>
      <c r="BH2712" s="61" t="s">
        <v>71</v>
      </c>
      <c r="BI2712" t="e">
        <f>+VLOOKUP(AG2712,Sheet4!A:A,1,FALSE())</f>
        <v>#N/A</v>
      </c>
      <c r="BN2712" s="62">
        <v>-760</v>
      </c>
      <c r="BO2712" t="s">
        <v>1352</v>
      </c>
    </row>
    <row r="2713" spans="1:67" ht="12.75" hidden="1" customHeight="1" x14ac:dyDescent="0.3">
      <c r="A2713" s="60">
        <v>46114</v>
      </c>
      <c r="B2713" t="s">
        <v>76</v>
      </c>
      <c r="F2713">
        <v>4980</v>
      </c>
      <c r="G2713">
        <v>4980</v>
      </c>
      <c r="H2713">
        <v>3840</v>
      </c>
      <c r="I2713">
        <v>3840</v>
      </c>
      <c r="J2713" s="22">
        <v>-1140</v>
      </c>
      <c r="R2713" t="s">
        <v>77</v>
      </c>
      <c r="V2713">
        <v>2601271</v>
      </c>
      <c r="W2713" t="s">
        <v>1349</v>
      </c>
      <c r="X2713" t="s">
        <v>169</v>
      </c>
      <c r="Y2713" t="s">
        <v>281</v>
      </c>
      <c r="Z2713" t="s">
        <v>1354</v>
      </c>
      <c r="AG2713" t="s">
        <v>1349</v>
      </c>
      <c r="AH2713" t="s">
        <v>1351</v>
      </c>
      <c r="AI2713" t="s">
        <v>284</v>
      </c>
      <c r="AJ2713">
        <v>870936440</v>
      </c>
      <c r="AN2713">
        <v>260001</v>
      </c>
      <c r="BF2713">
        <f t="shared" si="193"/>
        <v>0</v>
      </c>
      <c r="BG2713" s="22">
        <f t="shared" si="194"/>
        <v>-3840</v>
      </c>
      <c r="BH2713" s="61" t="s">
        <v>71</v>
      </c>
      <c r="BI2713" t="e">
        <f>+VLOOKUP(AG2713,Sheet4!A:A,1,FALSE())</f>
        <v>#N/A</v>
      </c>
      <c r="BN2713" s="62">
        <v>-1140</v>
      </c>
      <c r="BO2713" t="s">
        <v>1352</v>
      </c>
    </row>
    <row r="2714" spans="1:67" ht="12.75" hidden="1" customHeight="1" x14ac:dyDescent="0.3">
      <c r="A2714" s="60">
        <v>46114</v>
      </c>
      <c r="B2714" t="s">
        <v>76</v>
      </c>
      <c r="F2714">
        <v>5160</v>
      </c>
      <c r="G2714">
        <v>5160</v>
      </c>
      <c r="H2714">
        <v>3980</v>
      </c>
      <c r="I2714">
        <v>3980</v>
      </c>
      <c r="J2714" s="22">
        <v>-1180</v>
      </c>
      <c r="R2714" t="s">
        <v>77</v>
      </c>
      <c r="V2714">
        <v>2601271</v>
      </c>
      <c r="W2714" t="s">
        <v>1349</v>
      </c>
      <c r="X2714" t="s">
        <v>169</v>
      </c>
      <c r="Y2714" t="s">
        <v>281</v>
      </c>
      <c r="Z2714" t="s">
        <v>1355</v>
      </c>
      <c r="AG2714" t="s">
        <v>1349</v>
      </c>
      <c r="AH2714" t="s">
        <v>1351</v>
      </c>
      <c r="AI2714" t="s">
        <v>284</v>
      </c>
      <c r="AJ2714">
        <v>870936440</v>
      </c>
      <c r="AN2714">
        <v>260001</v>
      </c>
      <c r="BF2714">
        <f t="shared" si="193"/>
        <v>0</v>
      </c>
      <c r="BG2714" s="22">
        <f t="shared" si="194"/>
        <v>-3980</v>
      </c>
      <c r="BH2714" s="61" t="s">
        <v>71</v>
      </c>
      <c r="BI2714" t="e">
        <f>+VLOOKUP(AG2714,Sheet4!A:A,1,FALSE())</f>
        <v>#N/A</v>
      </c>
      <c r="BN2714" s="62">
        <v>-1180</v>
      </c>
      <c r="BO2714" t="s">
        <v>1352</v>
      </c>
    </row>
    <row r="2715" spans="1:67" ht="12.75" hidden="1" customHeight="1" x14ac:dyDescent="0.3">
      <c r="A2715" s="60">
        <v>46114</v>
      </c>
      <c r="B2715" t="s">
        <v>76</v>
      </c>
      <c r="F2715">
        <v>9620</v>
      </c>
      <c r="G2715">
        <v>9620</v>
      </c>
      <c r="H2715">
        <v>7440</v>
      </c>
      <c r="I2715">
        <v>7440</v>
      </c>
      <c r="J2715" s="22">
        <v>-2180</v>
      </c>
      <c r="R2715" t="s">
        <v>77</v>
      </c>
      <c r="V2715">
        <v>2601271</v>
      </c>
      <c r="W2715" t="s">
        <v>1349</v>
      </c>
      <c r="X2715" t="s">
        <v>169</v>
      </c>
      <c r="Y2715" t="s">
        <v>281</v>
      </c>
      <c r="Z2715" t="s">
        <v>1356</v>
      </c>
      <c r="AG2715" t="s">
        <v>1349</v>
      </c>
      <c r="AH2715" t="s">
        <v>1351</v>
      </c>
      <c r="AI2715" t="s">
        <v>284</v>
      </c>
      <c r="AJ2715">
        <v>870936440</v>
      </c>
      <c r="AN2715">
        <v>260001</v>
      </c>
      <c r="BF2715">
        <f t="shared" si="193"/>
        <v>0</v>
      </c>
      <c r="BG2715" s="22">
        <f t="shared" si="194"/>
        <v>-7440</v>
      </c>
      <c r="BH2715" s="61" t="s">
        <v>71</v>
      </c>
      <c r="BI2715" t="e">
        <f>+VLOOKUP(AG2715,Sheet4!A:A,1,FALSE())</f>
        <v>#N/A</v>
      </c>
      <c r="BN2715" s="62">
        <v>-2180</v>
      </c>
      <c r="BO2715" t="s">
        <v>1352</v>
      </c>
    </row>
    <row r="2716" spans="1:67" ht="12.75" hidden="1" customHeight="1" x14ac:dyDescent="0.3">
      <c r="A2716" s="60">
        <v>46114</v>
      </c>
      <c r="B2716" t="s">
        <v>76</v>
      </c>
      <c r="F2716">
        <v>7260</v>
      </c>
      <c r="G2716">
        <v>7260</v>
      </c>
      <c r="H2716">
        <v>5620</v>
      </c>
      <c r="I2716">
        <v>5620</v>
      </c>
      <c r="J2716" s="22">
        <v>-1640</v>
      </c>
      <c r="R2716" t="s">
        <v>77</v>
      </c>
      <c r="V2716">
        <v>2601271</v>
      </c>
      <c r="W2716" t="s">
        <v>1349</v>
      </c>
      <c r="X2716" t="s">
        <v>169</v>
      </c>
      <c r="Y2716" t="s">
        <v>281</v>
      </c>
      <c r="Z2716" t="s">
        <v>1357</v>
      </c>
      <c r="AG2716" t="s">
        <v>1349</v>
      </c>
      <c r="AH2716" t="s">
        <v>1351</v>
      </c>
      <c r="AI2716" t="s">
        <v>284</v>
      </c>
      <c r="AJ2716">
        <v>870936440</v>
      </c>
      <c r="AN2716">
        <v>260001</v>
      </c>
      <c r="BF2716">
        <f t="shared" si="193"/>
        <v>0</v>
      </c>
      <c r="BG2716" s="22">
        <f t="shared" si="194"/>
        <v>-5620</v>
      </c>
      <c r="BH2716" s="61" t="s">
        <v>71</v>
      </c>
      <c r="BI2716" t="e">
        <f>+VLOOKUP(AG2716,Sheet4!A:A,1,FALSE())</f>
        <v>#N/A</v>
      </c>
      <c r="BN2716" s="62">
        <v>-1640</v>
      </c>
      <c r="BO2716" t="s">
        <v>1352</v>
      </c>
    </row>
    <row r="2717" spans="1:67" ht="12.75" hidden="1" customHeight="1" x14ac:dyDescent="0.3">
      <c r="A2717" s="60">
        <v>46114</v>
      </c>
      <c r="B2717" t="s">
        <v>76</v>
      </c>
      <c r="F2717">
        <v>780</v>
      </c>
      <c r="G2717">
        <v>780</v>
      </c>
      <c r="H2717">
        <v>600</v>
      </c>
      <c r="I2717">
        <v>600</v>
      </c>
      <c r="J2717" s="22">
        <v>-180</v>
      </c>
      <c r="R2717" t="s">
        <v>77</v>
      </c>
      <c r="V2717">
        <v>2601271</v>
      </c>
      <c r="W2717" t="s">
        <v>1349</v>
      </c>
      <c r="X2717" t="s">
        <v>169</v>
      </c>
      <c r="Y2717" t="s">
        <v>281</v>
      </c>
      <c r="Z2717" t="s">
        <v>1358</v>
      </c>
      <c r="AG2717" t="s">
        <v>1349</v>
      </c>
      <c r="AH2717" t="s">
        <v>1351</v>
      </c>
      <c r="AI2717" t="s">
        <v>284</v>
      </c>
      <c r="AJ2717">
        <v>870936440</v>
      </c>
      <c r="AN2717">
        <v>260001</v>
      </c>
      <c r="BF2717">
        <f t="shared" si="193"/>
        <v>0</v>
      </c>
      <c r="BG2717" s="22">
        <f t="shared" si="194"/>
        <v>-600</v>
      </c>
      <c r="BH2717" s="61" t="s">
        <v>71</v>
      </c>
      <c r="BI2717" t="e">
        <f>+VLOOKUP(AG2717,Sheet4!A:A,1,FALSE())</f>
        <v>#N/A</v>
      </c>
      <c r="BN2717" s="62">
        <v>-180</v>
      </c>
      <c r="BO2717" t="s">
        <v>1352</v>
      </c>
    </row>
    <row r="2718" spans="1:67" ht="12.75" hidden="1" customHeight="1" x14ac:dyDescent="0.3">
      <c r="A2718" s="60">
        <v>46114</v>
      </c>
      <c r="B2718" t="s">
        <v>76</v>
      </c>
      <c r="F2718">
        <v>5200</v>
      </c>
      <c r="G2718">
        <v>5200</v>
      </c>
      <c r="H2718">
        <v>4020</v>
      </c>
      <c r="I2718">
        <v>4020</v>
      </c>
      <c r="J2718" s="22">
        <v>-1180</v>
      </c>
      <c r="R2718" t="s">
        <v>77</v>
      </c>
      <c r="V2718">
        <v>2601271</v>
      </c>
      <c r="W2718" t="s">
        <v>1349</v>
      </c>
      <c r="X2718" t="s">
        <v>169</v>
      </c>
      <c r="Y2718" t="s">
        <v>281</v>
      </c>
      <c r="Z2718" t="s">
        <v>1359</v>
      </c>
      <c r="AG2718" t="s">
        <v>1349</v>
      </c>
      <c r="AH2718" t="s">
        <v>1351</v>
      </c>
      <c r="AI2718" t="s">
        <v>284</v>
      </c>
      <c r="AJ2718">
        <v>870936440</v>
      </c>
      <c r="AN2718">
        <v>260001</v>
      </c>
      <c r="BF2718">
        <f t="shared" si="193"/>
        <v>0</v>
      </c>
      <c r="BG2718" s="22">
        <f t="shared" si="194"/>
        <v>-4020</v>
      </c>
      <c r="BH2718" s="61" t="s">
        <v>71</v>
      </c>
      <c r="BI2718" t="e">
        <f>+VLOOKUP(AG2718,Sheet4!A:A,1,FALSE())</f>
        <v>#N/A</v>
      </c>
      <c r="BN2718" s="62">
        <v>-1180</v>
      </c>
      <c r="BO2718" t="s">
        <v>1352</v>
      </c>
    </row>
    <row r="2719" spans="1:67" ht="12.75" hidden="1" customHeight="1" x14ac:dyDescent="0.3">
      <c r="A2719" s="60">
        <v>46114</v>
      </c>
      <c r="B2719" t="s">
        <v>76</v>
      </c>
      <c r="F2719">
        <v>5180</v>
      </c>
      <c r="G2719">
        <v>5180</v>
      </c>
      <c r="H2719">
        <v>4000</v>
      </c>
      <c r="I2719">
        <v>4000</v>
      </c>
      <c r="J2719" s="22">
        <v>-1180</v>
      </c>
      <c r="R2719" t="s">
        <v>77</v>
      </c>
      <c r="V2719">
        <v>2601271</v>
      </c>
      <c r="W2719" t="s">
        <v>1349</v>
      </c>
      <c r="X2719" t="s">
        <v>169</v>
      </c>
      <c r="Y2719" t="s">
        <v>281</v>
      </c>
      <c r="Z2719" t="s">
        <v>1360</v>
      </c>
      <c r="AG2719" t="s">
        <v>1349</v>
      </c>
      <c r="AH2719" t="s">
        <v>1351</v>
      </c>
      <c r="AI2719" t="s">
        <v>284</v>
      </c>
      <c r="AJ2719">
        <v>870936440</v>
      </c>
      <c r="AN2719">
        <v>260001</v>
      </c>
      <c r="BF2719">
        <f t="shared" si="193"/>
        <v>0</v>
      </c>
      <c r="BG2719" s="22">
        <f t="shared" si="194"/>
        <v>-4000</v>
      </c>
      <c r="BH2719" s="61" t="s">
        <v>71</v>
      </c>
      <c r="BI2719" t="e">
        <f>+VLOOKUP(AG2719,Sheet4!A:A,1,FALSE())</f>
        <v>#N/A</v>
      </c>
      <c r="BN2719" s="62">
        <v>-1180</v>
      </c>
      <c r="BO2719" t="s">
        <v>1352</v>
      </c>
    </row>
    <row r="2720" spans="1:67" ht="12.75" hidden="1" customHeight="1" x14ac:dyDescent="0.3">
      <c r="A2720" s="60">
        <v>46114</v>
      </c>
      <c r="B2720" t="s">
        <v>76</v>
      </c>
      <c r="F2720">
        <v>1300</v>
      </c>
      <c r="G2720">
        <v>1300</v>
      </c>
      <c r="H2720">
        <v>1000</v>
      </c>
      <c r="I2720">
        <v>1000</v>
      </c>
      <c r="J2720" s="22">
        <v>-300</v>
      </c>
      <c r="R2720" t="s">
        <v>77</v>
      </c>
      <c r="V2720">
        <v>2601271</v>
      </c>
      <c r="W2720" t="s">
        <v>1349</v>
      </c>
      <c r="X2720" t="s">
        <v>169</v>
      </c>
      <c r="Y2720" t="s">
        <v>281</v>
      </c>
      <c r="Z2720" t="s">
        <v>1361</v>
      </c>
      <c r="AG2720" t="s">
        <v>1349</v>
      </c>
      <c r="AH2720" t="s">
        <v>1351</v>
      </c>
      <c r="AI2720" t="s">
        <v>284</v>
      </c>
      <c r="AJ2720">
        <v>870936440</v>
      </c>
      <c r="AN2720">
        <v>260001</v>
      </c>
      <c r="BF2720">
        <f t="shared" si="193"/>
        <v>0</v>
      </c>
      <c r="BG2720" s="22">
        <f t="shared" si="194"/>
        <v>-1000</v>
      </c>
      <c r="BH2720" s="61" t="s">
        <v>71</v>
      </c>
      <c r="BI2720" t="e">
        <f>+VLOOKUP(AG2720,Sheet4!A:A,1,FALSE())</f>
        <v>#N/A</v>
      </c>
      <c r="BN2720" s="62">
        <v>-300</v>
      </c>
      <c r="BO2720" t="s">
        <v>1352</v>
      </c>
    </row>
    <row r="2721" spans="1:67" ht="12.75" hidden="1" customHeight="1" x14ac:dyDescent="0.3">
      <c r="A2721" s="60">
        <v>46114</v>
      </c>
      <c r="B2721" t="s">
        <v>76</v>
      </c>
      <c r="F2721">
        <v>1560</v>
      </c>
      <c r="G2721">
        <v>1560</v>
      </c>
      <c r="H2721">
        <v>1200</v>
      </c>
      <c r="I2721">
        <v>1200</v>
      </c>
      <c r="J2721" s="22">
        <v>-360</v>
      </c>
      <c r="R2721" t="s">
        <v>77</v>
      </c>
      <c r="V2721">
        <v>2601271</v>
      </c>
      <c r="W2721" t="s">
        <v>1349</v>
      </c>
      <c r="X2721" t="s">
        <v>169</v>
      </c>
      <c r="Y2721" t="s">
        <v>281</v>
      </c>
      <c r="Z2721" t="s">
        <v>1362</v>
      </c>
      <c r="AG2721" t="s">
        <v>1349</v>
      </c>
      <c r="AH2721" t="s">
        <v>1351</v>
      </c>
      <c r="AI2721" t="s">
        <v>284</v>
      </c>
      <c r="AJ2721">
        <v>870936440</v>
      </c>
      <c r="AN2721">
        <v>260001</v>
      </c>
      <c r="BF2721">
        <f t="shared" si="193"/>
        <v>0</v>
      </c>
      <c r="BG2721" s="22">
        <f t="shared" si="194"/>
        <v>-1200</v>
      </c>
      <c r="BH2721" s="61" t="s">
        <v>71</v>
      </c>
      <c r="BI2721" t="e">
        <f>+VLOOKUP(AG2721,Sheet4!A:A,1,FALSE())</f>
        <v>#N/A</v>
      </c>
      <c r="BN2721" s="62">
        <v>-360</v>
      </c>
      <c r="BO2721" t="s">
        <v>1352</v>
      </c>
    </row>
    <row r="2722" spans="1:67" ht="12.75" hidden="1" customHeight="1" x14ac:dyDescent="0.3">
      <c r="A2722" s="60">
        <v>46114</v>
      </c>
      <c r="B2722" t="s">
        <v>76</v>
      </c>
      <c r="F2722">
        <v>1180</v>
      </c>
      <c r="G2722">
        <v>1180</v>
      </c>
      <c r="H2722">
        <v>920</v>
      </c>
      <c r="I2722">
        <v>920</v>
      </c>
      <c r="J2722" s="22">
        <v>-260</v>
      </c>
      <c r="R2722" t="s">
        <v>77</v>
      </c>
      <c r="V2722">
        <v>2601271</v>
      </c>
      <c r="W2722" t="s">
        <v>1349</v>
      </c>
      <c r="X2722" t="s">
        <v>169</v>
      </c>
      <c r="Y2722" t="s">
        <v>281</v>
      </c>
      <c r="Z2722" t="s">
        <v>1363</v>
      </c>
      <c r="AG2722" t="s">
        <v>1349</v>
      </c>
      <c r="AH2722" t="s">
        <v>1351</v>
      </c>
      <c r="AI2722" t="s">
        <v>284</v>
      </c>
      <c r="AJ2722">
        <v>870936440</v>
      </c>
      <c r="AN2722">
        <v>260001</v>
      </c>
      <c r="BF2722">
        <f t="shared" si="193"/>
        <v>0</v>
      </c>
      <c r="BG2722" s="22">
        <f t="shared" si="194"/>
        <v>-920</v>
      </c>
      <c r="BH2722" s="61" t="s">
        <v>71</v>
      </c>
      <c r="BI2722" t="e">
        <f>+VLOOKUP(AG2722,Sheet4!A:A,1,FALSE())</f>
        <v>#N/A</v>
      </c>
      <c r="BN2722" s="62">
        <v>-260</v>
      </c>
      <c r="BO2722" t="s">
        <v>1352</v>
      </c>
    </row>
    <row r="2723" spans="1:67" ht="12.75" hidden="1" customHeight="1" x14ac:dyDescent="0.3">
      <c r="A2723" s="60">
        <v>46114</v>
      </c>
      <c r="B2723" t="s">
        <v>76</v>
      </c>
      <c r="F2723">
        <v>1840</v>
      </c>
      <c r="G2723">
        <v>1840</v>
      </c>
      <c r="H2723">
        <v>1420</v>
      </c>
      <c r="I2723">
        <v>1420</v>
      </c>
      <c r="J2723" s="22">
        <v>-420</v>
      </c>
      <c r="R2723" t="s">
        <v>77</v>
      </c>
      <c r="V2723">
        <v>2601271</v>
      </c>
      <c r="W2723" t="s">
        <v>1349</v>
      </c>
      <c r="X2723" t="s">
        <v>169</v>
      </c>
      <c r="Y2723" t="s">
        <v>281</v>
      </c>
      <c r="Z2723" t="s">
        <v>1364</v>
      </c>
      <c r="AG2723" t="s">
        <v>1349</v>
      </c>
      <c r="AH2723" t="s">
        <v>1351</v>
      </c>
      <c r="AI2723" t="s">
        <v>284</v>
      </c>
      <c r="AJ2723">
        <v>870936440</v>
      </c>
      <c r="AN2723">
        <v>260001</v>
      </c>
      <c r="BF2723">
        <f t="shared" si="193"/>
        <v>0</v>
      </c>
      <c r="BG2723" s="22">
        <f t="shared" si="194"/>
        <v>-1420</v>
      </c>
      <c r="BH2723" s="61" t="s">
        <v>71</v>
      </c>
      <c r="BI2723" t="e">
        <f>+VLOOKUP(AG2723,Sheet4!A:A,1,FALSE())</f>
        <v>#N/A</v>
      </c>
      <c r="BN2723" s="62">
        <v>-420</v>
      </c>
      <c r="BO2723" t="s">
        <v>1352</v>
      </c>
    </row>
    <row r="2724" spans="1:67" ht="12.75" hidden="1" customHeight="1" x14ac:dyDescent="0.3">
      <c r="A2724" s="60">
        <v>46114</v>
      </c>
      <c r="B2724" t="s">
        <v>76</v>
      </c>
      <c r="F2724">
        <v>1180</v>
      </c>
      <c r="G2724">
        <v>1180</v>
      </c>
      <c r="H2724">
        <v>920</v>
      </c>
      <c r="I2724">
        <v>920</v>
      </c>
      <c r="J2724" s="22">
        <v>-260</v>
      </c>
      <c r="R2724" t="s">
        <v>77</v>
      </c>
      <c r="V2724">
        <v>2601271</v>
      </c>
      <c r="W2724" t="s">
        <v>1349</v>
      </c>
      <c r="X2724" t="s">
        <v>169</v>
      </c>
      <c r="Y2724" t="s">
        <v>281</v>
      </c>
      <c r="Z2724" t="s">
        <v>1365</v>
      </c>
      <c r="AG2724" t="s">
        <v>1349</v>
      </c>
      <c r="AH2724" t="s">
        <v>1351</v>
      </c>
      <c r="AI2724" t="s">
        <v>284</v>
      </c>
      <c r="AJ2724">
        <v>870936440</v>
      </c>
      <c r="AN2724">
        <v>260001</v>
      </c>
      <c r="BF2724">
        <f t="shared" si="193"/>
        <v>0</v>
      </c>
      <c r="BG2724" s="22">
        <f t="shared" si="194"/>
        <v>-920</v>
      </c>
      <c r="BH2724" s="61" t="s">
        <v>71</v>
      </c>
      <c r="BI2724" t="e">
        <f>+VLOOKUP(AG2724,Sheet4!A:A,1,FALSE())</f>
        <v>#N/A</v>
      </c>
      <c r="BN2724" s="62">
        <v>-260</v>
      </c>
      <c r="BO2724" t="s">
        <v>1352</v>
      </c>
    </row>
    <row r="2725" spans="1:67" ht="12.75" hidden="1" customHeight="1" x14ac:dyDescent="0.3">
      <c r="A2725" s="60">
        <v>46114</v>
      </c>
      <c r="B2725" t="s">
        <v>76</v>
      </c>
      <c r="F2725">
        <v>3820</v>
      </c>
      <c r="G2725">
        <v>3820</v>
      </c>
      <c r="H2725">
        <v>2960</v>
      </c>
      <c r="I2725">
        <v>2960</v>
      </c>
      <c r="J2725" s="22">
        <v>-860</v>
      </c>
      <c r="R2725" t="s">
        <v>77</v>
      </c>
      <c r="V2725">
        <v>2601271</v>
      </c>
      <c r="W2725" t="s">
        <v>1349</v>
      </c>
      <c r="X2725" t="s">
        <v>169</v>
      </c>
      <c r="Y2725" t="s">
        <v>281</v>
      </c>
      <c r="Z2725" t="s">
        <v>1366</v>
      </c>
      <c r="AG2725" t="s">
        <v>1349</v>
      </c>
      <c r="AH2725" t="s">
        <v>1351</v>
      </c>
      <c r="AI2725" t="s">
        <v>284</v>
      </c>
      <c r="AJ2725">
        <v>870936440</v>
      </c>
      <c r="AN2725">
        <v>260001</v>
      </c>
      <c r="BF2725">
        <f t="shared" si="193"/>
        <v>0</v>
      </c>
      <c r="BG2725" s="22">
        <f t="shared" si="194"/>
        <v>-2960</v>
      </c>
      <c r="BH2725" s="61" t="s">
        <v>71</v>
      </c>
      <c r="BI2725" t="e">
        <f>+VLOOKUP(AG2725,Sheet4!A:A,1,FALSE())</f>
        <v>#N/A</v>
      </c>
      <c r="BN2725" s="62">
        <v>-860</v>
      </c>
      <c r="BO2725" t="s">
        <v>1352</v>
      </c>
    </row>
    <row r="2726" spans="1:67" ht="12.75" hidden="1" customHeight="1" x14ac:dyDescent="0.3">
      <c r="A2726" s="60">
        <v>46114</v>
      </c>
      <c r="B2726" t="s">
        <v>76</v>
      </c>
      <c r="F2726">
        <v>480</v>
      </c>
      <c r="G2726">
        <v>480</v>
      </c>
      <c r="H2726">
        <v>380</v>
      </c>
      <c r="I2726">
        <v>380</v>
      </c>
      <c r="J2726" s="22">
        <v>-100</v>
      </c>
      <c r="R2726" t="s">
        <v>77</v>
      </c>
      <c r="V2726">
        <v>2601271</v>
      </c>
      <c r="W2726" t="s">
        <v>1349</v>
      </c>
      <c r="X2726" t="s">
        <v>169</v>
      </c>
      <c r="Y2726" t="s">
        <v>281</v>
      </c>
      <c r="Z2726" t="s">
        <v>1367</v>
      </c>
      <c r="AG2726" t="s">
        <v>1349</v>
      </c>
      <c r="AH2726" t="s">
        <v>1351</v>
      </c>
      <c r="AI2726" t="s">
        <v>284</v>
      </c>
      <c r="AJ2726">
        <v>870936440</v>
      </c>
      <c r="AN2726">
        <v>260001</v>
      </c>
      <c r="BF2726">
        <f t="shared" si="193"/>
        <v>0</v>
      </c>
      <c r="BG2726" s="22">
        <f t="shared" si="194"/>
        <v>-380</v>
      </c>
      <c r="BH2726" s="61" t="s">
        <v>71</v>
      </c>
      <c r="BI2726" t="e">
        <f>+VLOOKUP(AG2726,Sheet4!A:A,1,FALSE())</f>
        <v>#N/A</v>
      </c>
      <c r="BN2726" s="62">
        <v>-100</v>
      </c>
      <c r="BO2726" t="s">
        <v>1352</v>
      </c>
    </row>
    <row r="2727" spans="1:67" ht="12.75" hidden="1" customHeight="1" x14ac:dyDescent="0.3">
      <c r="A2727" s="60">
        <v>46114</v>
      </c>
      <c r="B2727" t="s">
        <v>76</v>
      </c>
      <c r="F2727">
        <v>460</v>
      </c>
      <c r="G2727">
        <v>460</v>
      </c>
      <c r="H2727">
        <v>360</v>
      </c>
      <c r="I2727">
        <v>360</v>
      </c>
      <c r="J2727" s="22">
        <v>-100</v>
      </c>
      <c r="R2727" t="s">
        <v>77</v>
      </c>
      <c r="V2727">
        <v>2601271</v>
      </c>
      <c r="W2727" t="s">
        <v>1349</v>
      </c>
      <c r="X2727" t="s">
        <v>169</v>
      </c>
      <c r="Y2727" t="s">
        <v>281</v>
      </c>
      <c r="Z2727" t="s">
        <v>1368</v>
      </c>
      <c r="AG2727" t="s">
        <v>1349</v>
      </c>
      <c r="AH2727" t="s">
        <v>1351</v>
      </c>
      <c r="AI2727" t="s">
        <v>284</v>
      </c>
      <c r="AJ2727">
        <v>870936440</v>
      </c>
      <c r="AN2727">
        <v>260001</v>
      </c>
      <c r="BF2727">
        <f t="shared" si="193"/>
        <v>0</v>
      </c>
      <c r="BG2727" s="22">
        <f t="shared" si="194"/>
        <v>-360</v>
      </c>
      <c r="BH2727" s="61" t="s">
        <v>71</v>
      </c>
      <c r="BI2727" t="e">
        <f>+VLOOKUP(AG2727,Sheet4!A:A,1,FALSE())</f>
        <v>#N/A</v>
      </c>
      <c r="BN2727" s="62">
        <v>-100</v>
      </c>
      <c r="BO2727" t="s">
        <v>1352</v>
      </c>
    </row>
    <row r="2728" spans="1:67" ht="12.75" hidden="1" customHeight="1" x14ac:dyDescent="0.3">
      <c r="A2728" s="60">
        <v>46114</v>
      </c>
      <c r="B2728" t="s">
        <v>76</v>
      </c>
      <c r="F2728">
        <v>460</v>
      </c>
      <c r="G2728">
        <v>460</v>
      </c>
      <c r="H2728">
        <v>360</v>
      </c>
      <c r="I2728">
        <v>360</v>
      </c>
      <c r="J2728" s="22">
        <v>-100</v>
      </c>
      <c r="R2728" t="s">
        <v>77</v>
      </c>
      <c r="V2728">
        <v>2601271</v>
      </c>
      <c r="W2728" t="s">
        <v>1349</v>
      </c>
      <c r="X2728" t="s">
        <v>169</v>
      </c>
      <c r="Y2728" t="s">
        <v>281</v>
      </c>
      <c r="Z2728" t="s">
        <v>1369</v>
      </c>
      <c r="AG2728" t="s">
        <v>1349</v>
      </c>
      <c r="AH2728" t="s">
        <v>1351</v>
      </c>
      <c r="AI2728" t="s">
        <v>284</v>
      </c>
      <c r="AJ2728">
        <v>870936440</v>
      </c>
      <c r="AN2728">
        <v>260001</v>
      </c>
      <c r="BF2728">
        <f t="shared" si="193"/>
        <v>0</v>
      </c>
      <c r="BG2728" s="22">
        <f t="shared" si="194"/>
        <v>-360</v>
      </c>
      <c r="BH2728" s="61" t="s">
        <v>71</v>
      </c>
      <c r="BI2728" t="e">
        <f>+VLOOKUP(AG2728,Sheet4!A:A,1,FALSE())</f>
        <v>#N/A</v>
      </c>
      <c r="BN2728" s="62">
        <v>-100</v>
      </c>
      <c r="BO2728" t="s">
        <v>1352</v>
      </c>
    </row>
    <row r="2729" spans="1:67" ht="12.75" hidden="1" customHeight="1" x14ac:dyDescent="0.3">
      <c r="A2729" s="60">
        <v>46114</v>
      </c>
      <c r="B2729" t="s">
        <v>76</v>
      </c>
      <c r="F2729">
        <v>540</v>
      </c>
      <c r="G2729">
        <v>540</v>
      </c>
      <c r="H2729">
        <v>420</v>
      </c>
      <c r="I2729">
        <v>420</v>
      </c>
      <c r="J2729" s="22">
        <v>-120</v>
      </c>
      <c r="R2729" t="s">
        <v>77</v>
      </c>
      <c r="V2729">
        <v>2601271</v>
      </c>
      <c r="W2729" t="s">
        <v>1349</v>
      </c>
      <c r="X2729" t="s">
        <v>169</v>
      </c>
      <c r="Y2729" t="s">
        <v>281</v>
      </c>
      <c r="Z2729" t="s">
        <v>1370</v>
      </c>
      <c r="AG2729" t="s">
        <v>1349</v>
      </c>
      <c r="AH2729" t="s">
        <v>1351</v>
      </c>
      <c r="AI2729" t="s">
        <v>284</v>
      </c>
      <c r="AJ2729">
        <v>870936440</v>
      </c>
      <c r="AN2729">
        <v>260001</v>
      </c>
      <c r="BF2729">
        <f t="shared" si="193"/>
        <v>0</v>
      </c>
      <c r="BG2729" s="22">
        <f t="shared" si="194"/>
        <v>-420</v>
      </c>
      <c r="BH2729" s="61" t="s">
        <v>71</v>
      </c>
      <c r="BI2729" t="e">
        <f>+VLOOKUP(AG2729,Sheet4!A:A,1,FALSE())</f>
        <v>#N/A</v>
      </c>
      <c r="BN2729" s="62">
        <v>-120</v>
      </c>
      <c r="BO2729" t="s">
        <v>1352</v>
      </c>
    </row>
    <row r="2730" spans="1:67" ht="12.75" hidden="1" customHeight="1" x14ac:dyDescent="0.3">
      <c r="A2730" s="60">
        <v>46114</v>
      </c>
      <c r="B2730" t="s">
        <v>76</v>
      </c>
      <c r="F2730">
        <v>500</v>
      </c>
      <c r="G2730">
        <v>500</v>
      </c>
      <c r="H2730">
        <v>380</v>
      </c>
      <c r="I2730">
        <v>380</v>
      </c>
      <c r="J2730" s="22">
        <v>-120</v>
      </c>
      <c r="R2730" t="s">
        <v>77</v>
      </c>
      <c r="V2730">
        <v>2601271</v>
      </c>
      <c r="W2730" t="s">
        <v>1349</v>
      </c>
      <c r="X2730" t="s">
        <v>169</v>
      </c>
      <c r="Y2730" t="s">
        <v>281</v>
      </c>
      <c r="Z2730" t="s">
        <v>1371</v>
      </c>
      <c r="AG2730" t="s">
        <v>1349</v>
      </c>
      <c r="AH2730" t="s">
        <v>1351</v>
      </c>
      <c r="AI2730" t="s">
        <v>284</v>
      </c>
      <c r="AJ2730">
        <v>870936440</v>
      </c>
      <c r="AN2730">
        <v>260001</v>
      </c>
      <c r="BF2730">
        <f t="shared" si="193"/>
        <v>0</v>
      </c>
      <c r="BG2730" s="22">
        <f t="shared" si="194"/>
        <v>-380</v>
      </c>
      <c r="BH2730" s="61" t="s">
        <v>71</v>
      </c>
      <c r="BI2730" t="e">
        <f>+VLOOKUP(AG2730,Sheet4!A:A,1,FALSE())</f>
        <v>#N/A</v>
      </c>
      <c r="BN2730" s="62">
        <v>-120</v>
      </c>
      <c r="BO2730" t="s">
        <v>1352</v>
      </c>
    </row>
    <row r="2731" spans="1:67" ht="12.75" hidden="1" customHeight="1" x14ac:dyDescent="0.3">
      <c r="A2731" s="60">
        <v>46114</v>
      </c>
      <c r="B2731" t="s">
        <v>76</v>
      </c>
      <c r="F2731">
        <v>660</v>
      </c>
      <c r="G2731">
        <v>660</v>
      </c>
      <c r="H2731">
        <v>520</v>
      </c>
      <c r="I2731">
        <v>520</v>
      </c>
      <c r="J2731" s="22">
        <v>-140</v>
      </c>
      <c r="R2731" t="s">
        <v>77</v>
      </c>
      <c r="V2731">
        <v>2601271</v>
      </c>
      <c r="W2731" t="s">
        <v>1349</v>
      </c>
      <c r="X2731" t="s">
        <v>169</v>
      </c>
      <c r="Y2731" t="s">
        <v>281</v>
      </c>
      <c r="Z2731" t="s">
        <v>1372</v>
      </c>
      <c r="AG2731" t="s">
        <v>1349</v>
      </c>
      <c r="AH2731" t="s">
        <v>1351</v>
      </c>
      <c r="AI2731" t="s">
        <v>284</v>
      </c>
      <c r="AJ2731">
        <v>870936440</v>
      </c>
      <c r="AN2731">
        <v>260001</v>
      </c>
      <c r="BF2731">
        <f t="shared" si="193"/>
        <v>0</v>
      </c>
      <c r="BG2731" s="22">
        <f t="shared" si="194"/>
        <v>-520</v>
      </c>
      <c r="BH2731" s="61" t="s">
        <v>71</v>
      </c>
      <c r="BI2731" t="e">
        <f>+VLOOKUP(AG2731,Sheet4!A:A,1,FALSE())</f>
        <v>#N/A</v>
      </c>
      <c r="BN2731" s="62">
        <v>-140</v>
      </c>
      <c r="BO2731" t="s">
        <v>1352</v>
      </c>
    </row>
    <row r="2732" spans="1:67" ht="12.75" hidden="1" customHeight="1" x14ac:dyDescent="0.3">
      <c r="A2732" s="60">
        <v>46114</v>
      </c>
      <c r="B2732" t="s">
        <v>76</v>
      </c>
      <c r="F2732">
        <v>3960</v>
      </c>
      <c r="G2732">
        <v>3960</v>
      </c>
      <c r="H2732">
        <v>3060</v>
      </c>
      <c r="I2732">
        <v>3060</v>
      </c>
      <c r="J2732" s="22">
        <v>-900</v>
      </c>
      <c r="R2732" t="s">
        <v>77</v>
      </c>
      <c r="V2732">
        <v>2601271</v>
      </c>
      <c r="W2732" t="s">
        <v>1349</v>
      </c>
      <c r="X2732" t="s">
        <v>169</v>
      </c>
      <c r="Y2732" t="s">
        <v>281</v>
      </c>
      <c r="Z2732" t="s">
        <v>1373</v>
      </c>
      <c r="AG2732" t="s">
        <v>1349</v>
      </c>
      <c r="AH2732" t="s">
        <v>1351</v>
      </c>
      <c r="AI2732" t="s">
        <v>284</v>
      </c>
      <c r="AJ2732">
        <v>870936440</v>
      </c>
      <c r="AN2732">
        <v>260001</v>
      </c>
      <c r="BF2732">
        <f t="shared" si="193"/>
        <v>0</v>
      </c>
      <c r="BG2732" s="22">
        <f t="shared" si="194"/>
        <v>-3060</v>
      </c>
      <c r="BH2732" s="61" t="s">
        <v>71</v>
      </c>
      <c r="BI2732" t="e">
        <f>+VLOOKUP(AG2732,Sheet4!A:A,1,FALSE())</f>
        <v>#N/A</v>
      </c>
      <c r="BN2732" s="62">
        <v>-900</v>
      </c>
      <c r="BO2732" t="s">
        <v>1352</v>
      </c>
    </row>
    <row r="2733" spans="1:67" ht="12.75" hidden="1" customHeight="1" x14ac:dyDescent="0.3">
      <c r="A2733" s="60">
        <v>46114</v>
      </c>
      <c r="B2733" t="s">
        <v>76</v>
      </c>
      <c r="F2733">
        <v>2340</v>
      </c>
      <c r="G2733">
        <v>2340</v>
      </c>
      <c r="H2733">
        <v>1800</v>
      </c>
      <c r="I2733">
        <v>1800</v>
      </c>
      <c r="J2733" s="22">
        <v>-540</v>
      </c>
      <c r="R2733" t="s">
        <v>77</v>
      </c>
      <c r="V2733">
        <v>2601271</v>
      </c>
      <c r="W2733" t="s">
        <v>1349</v>
      </c>
      <c r="X2733" t="s">
        <v>169</v>
      </c>
      <c r="Y2733" t="s">
        <v>281</v>
      </c>
      <c r="Z2733" t="s">
        <v>1374</v>
      </c>
      <c r="AG2733" t="s">
        <v>1349</v>
      </c>
      <c r="AH2733" t="s">
        <v>1351</v>
      </c>
      <c r="AI2733" t="s">
        <v>284</v>
      </c>
      <c r="AJ2733">
        <v>870936440</v>
      </c>
      <c r="AN2733">
        <v>260001</v>
      </c>
      <c r="BF2733">
        <f t="shared" si="193"/>
        <v>0</v>
      </c>
      <c r="BG2733" s="22">
        <f t="shared" si="194"/>
        <v>-1800</v>
      </c>
      <c r="BH2733" s="61" t="s">
        <v>71</v>
      </c>
      <c r="BI2733" t="e">
        <f>+VLOOKUP(AG2733,Sheet4!A:A,1,FALSE())</f>
        <v>#N/A</v>
      </c>
      <c r="BN2733" s="62">
        <v>-540</v>
      </c>
      <c r="BO2733" t="s">
        <v>1352</v>
      </c>
    </row>
    <row r="2734" spans="1:67" ht="12.75" hidden="1" customHeight="1" x14ac:dyDescent="0.3">
      <c r="A2734" s="60">
        <v>46114</v>
      </c>
      <c r="B2734" t="s">
        <v>76</v>
      </c>
      <c r="F2734">
        <v>1120</v>
      </c>
      <c r="G2734">
        <v>1120</v>
      </c>
      <c r="H2734">
        <v>860</v>
      </c>
      <c r="I2734">
        <v>860</v>
      </c>
      <c r="J2734" s="22">
        <v>-260</v>
      </c>
      <c r="R2734" t="s">
        <v>77</v>
      </c>
      <c r="V2734">
        <v>2601271</v>
      </c>
      <c r="W2734" t="s">
        <v>1349</v>
      </c>
      <c r="X2734" t="s">
        <v>169</v>
      </c>
      <c r="Y2734" t="s">
        <v>281</v>
      </c>
      <c r="Z2734" t="s">
        <v>1375</v>
      </c>
      <c r="AG2734" t="s">
        <v>1349</v>
      </c>
      <c r="AH2734" t="s">
        <v>1351</v>
      </c>
      <c r="AI2734" t="s">
        <v>284</v>
      </c>
      <c r="AJ2734">
        <v>870936440</v>
      </c>
      <c r="AN2734">
        <v>260001</v>
      </c>
      <c r="BF2734">
        <f t="shared" si="193"/>
        <v>0</v>
      </c>
      <c r="BG2734" s="22">
        <f t="shared" si="194"/>
        <v>-860</v>
      </c>
      <c r="BH2734" s="61" t="s">
        <v>71</v>
      </c>
      <c r="BI2734" t="e">
        <f>+VLOOKUP(AG2734,Sheet4!A:A,1,FALSE())</f>
        <v>#N/A</v>
      </c>
      <c r="BN2734" s="62">
        <v>-260</v>
      </c>
      <c r="BO2734" t="s">
        <v>1352</v>
      </c>
    </row>
    <row r="2735" spans="1:67" ht="12.75" hidden="1" customHeight="1" x14ac:dyDescent="0.3">
      <c r="A2735" s="60">
        <v>46114</v>
      </c>
      <c r="B2735" t="s">
        <v>76</v>
      </c>
      <c r="F2735">
        <v>1360</v>
      </c>
      <c r="G2735">
        <v>1360</v>
      </c>
      <c r="H2735">
        <v>1060</v>
      </c>
      <c r="I2735">
        <v>1060</v>
      </c>
      <c r="J2735" s="22">
        <v>-300</v>
      </c>
      <c r="R2735" t="s">
        <v>77</v>
      </c>
      <c r="V2735">
        <v>2601271</v>
      </c>
      <c r="W2735" t="s">
        <v>1349</v>
      </c>
      <c r="X2735" t="s">
        <v>169</v>
      </c>
      <c r="Y2735" t="s">
        <v>281</v>
      </c>
      <c r="Z2735" t="s">
        <v>1376</v>
      </c>
      <c r="AG2735" t="s">
        <v>1349</v>
      </c>
      <c r="AH2735" t="s">
        <v>1351</v>
      </c>
      <c r="AI2735" t="s">
        <v>284</v>
      </c>
      <c r="AJ2735">
        <v>870936440</v>
      </c>
      <c r="AN2735">
        <v>260001</v>
      </c>
      <c r="BF2735">
        <f t="shared" si="193"/>
        <v>0</v>
      </c>
      <c r="BG2735" s="22">
        <f t="shared" si="194"/>
        <v>-1060</v>
      </c>
      <c r="BH2735" s="61" t="s">
        <v>71</v>
      </c>
      <c r="BI2735" t="e">
        <f>+VLOOKUP(AG2735,Sheet4!A:A,1,FALSE())</f>
        <v>#N/A</v>
      </c>
      <c r="BN2735" s="62">
        <v>-300</v>
      </c>
      <c r="BO2735" t="s">
        <v>1352</v>
      </c>
    </row>
    <row r="2736" spans="1:67" ht="12.75" hidden="1" customHeight="1" x14ac:dyDescent="0.3">
      <c r="A2736" s="60">
        <v>46114</v>
      </c>
      <c r="B2736" t="s">
        <v>76</v>
      </c>
      <c r="F2736">
        <v>2160</v>
      </c>
      <c r="G2736">
        <v>2160</v>
      </c>
      <c r="H2736">
        <v>1660</v>
      </c>
      <c r="I2736">
        <v>1660</v>
      </c>
      <c r="J2736" s="22">
        <v>-500</v>
      </c>
      <c r="R2736" t="s">
        <v>77</v>
      </c>
      <c r="V2736">
        <v>2601271</v>
      </c>
      <c r="W2736" t="s">
        <v>1349</v>
      </c>
      <c r="X2736" t="s">
        <v>169</v>
      </c>
      <c r="Y2736" t="s">
        <v>281</v>
      </c>
      <c r="Z2736" t="s">
        <v>1377</v>
      </c>
      <c r="AG2736" t="s">
        <v>1349</v>
      </c>
      <c r="AH2736" t="s">
        <v>1351</v>
      </c>
      <c r="AI2736" t="s">
        <v>284</v>
      </c>
      <c r="AJ2736">
        <v>870936440</v>
      </c>
      <c r="AN2736">
        <v>260001</v>
      </c>
      <c r="BF2736">
        <f t="shared" si="193"/>
        <v>0</v>
      </c>
      <c r="BG2736" s="22">
        <f t="shared" si="194"/>
        <v>-1660</v>
      </c>
      <c r="BH2736" s="61" t="s">
        <v>71</v>
      </c>
      <c r="BI2736" t="e">
        <f>+VLOOKUP(AG2736,Sheet4!A:A,1,FALSE())</f>
        <v>#N/A</v>
      </c>
      <c r="BN2736" s="62">
        <v>-500</v>
      </c>
      <c r="BO2736" t="s">
        <v>1352</v>
      </c>
    </row>
    <row r="2737" spans="1:67" ht="12.75" hidden="1" customHeight="1" x14ac:dyDescent="0.3">
      <c r="A2737" s="60">
        <v>46114</v>
      </c>
      <c r="B2737" t="s">
        <v>76</v>
      </c>
      <c r="F2737">
        <v>1060</v>
      </c>
      <c r="G2737">
        <v>1060</v>
      </c>
      <c r="H2737">
        <v>820</v>
      </c>
      <c r="I2737">
        <v>820</v>
      </c>
      <c r="J2737" s="22">
        <v>-240</v>
      </c>
      <c r="R2737" t="s">
        <v>77</v>
      </c>
      <c r="V2737">
        <v>2601271</v>
      </c>
      <c r="W2737" t="s">
        <v>1349</v>
      </c>
      <c r="X2737" t="s">
        <v>169</v>
      </c>
      <c r="Y2737" t="s">
        <v>281</v>
      </c>
      <c r="Z2737" t="s">
        <v>1378</v>
      </c>
      <c r="AG2737" t="s">
        <v>1349</v>
      </c>
      <c r="AH2737" t="s">
        <v>1351</v>
      </c>
      <c r="AI2737" t="s">
        <v>284</v>
      </c>
      <c r="AJ2737">
        <v>870936440</v>
      </c>
      <c r="AN2737">
        <v>260001</v>
      </c>
      <c r="BF2737">
        <f t="shared" si="193"/>
        <v>0</v>
      </c>
      <c r="BG2737" s="22">
        <f t="shared" si="194"/>
        <v>-820</v>
      </c>
      <c r="BH2737" s="61" t="s">
        <v>71</v>
      </c>
      <c r="BI2737" t="e">
        <f>+VLOOKUP(AG2737,Sheet4!A:A,1,FALSE())</f>
        <v>#N/A</v>
      </c>
      <c r="BN2737" s="62">
        <v>-240</v>
      </c>
      <c r="BO2737" t="s">
        <v>1352</v>
      </c>
    </row>
    <row r="2738" spans="1:67" ht="12.75" hidden="1" customHeight="1" x14ac:dyDescent="0.3">
      <c r="A2738" s="60">
        <v>46114</v>
      </c>
      <c r="B2738" t="s">
        <v>76</v>
      </c>
      <c r="F2738">
        <v>1680</v>
      </c>
      <c r="G2738">
        <v>1680</v>
      </c>
      <c r="H2738">
        <v>1300</v>
      </c>
      <c r="I2738">
        <v>1300</v>
      </c>
      <c r="J2738" s="22">
        <v>-380</v>
      </c>
      <c r="R2738" t="s">
        <v>77</v>
      </c>
      <c r="V2738">
        <v>2601271</v>
      </c>
      <c r="W2738" t="s">
        <v>1349</v>
      </c>
      <c r="X2738" t="s">
        <v>169</v>
      </c>
      <c r="Y2738" t="s">
        <v>281</v>
      </c>
      <c r="Z2738" t="s">
        <v>1379</v>
      </c>
      <c r="AG2738" t="s">
        <v>1349</v>
      </c>
      <c r="AH2738" t="s">
        <v>1351</v>
      </c>
      <c r="AI2738" t="s">
        <v>284</v>
      </c>
      <c r="AJ2738">
        <v>870936440</v>
      </c>
      <c r="AN2738">
        <v>260001</v>
      </c>
      <c r="BF2738">
        <f t="shared" si="193"/>
        <v>0</v>
      </c>
      <c r="BG2738" s="22">
        <f t="shared" si="194"/>
        <v>-1300</v>
      </c>
      <c r="BH2738" s="61" t="s">
        <v>71</v>
      </c>
      <c r="BI2738" t="e">
        <f>+VLOOKUP(AG2738,Sheet4!A:A,1,FALSE())</f>
        <v>#N/A</v>
      </c>
      <c r="BN2738" s="62">
        <v>-380</v>
      </c>
      <c r="BO2738" t="s">
        <v>1352</v>
      </c>
    </row>
    <row r="2739" spans="1:67" ht="12.75" hidden="1" customHeight="1" x14ac:dyDescent="0.3">
      <c r="A2739" s="60">
        <v>46114</v>
      </c>
      <c r="B2739" t="s">
        <v>76</v>
      </c>
      <c r="F2739">
        <v>880</v>
      </c>
      <c r="G2739">
        <v>880</v>
      </c>
      <c r="H2739">
        <v>680</v>
      </c>
      <c r="I2739">
        <v>680</v>
      </c>
      <c r="J2739" s="22">
        <v>-200</v>
      </c>
      <c r="R2739" t="s">
        <v>77</v>
      </c>
      <c r="V2739">
        <v>2601271</v>
      </c>
      <c r="W2739" t="s">
        <v>1349</v>
      </c>
      <c r="X2739" t="s">
        <v>169</v>
      </c>
      <c r="Y2739" t="s">
        <v>281</v>
      </c>
      <c r="Z2739" t="s">
        <v>1380</v>
      </c>
      <c r="AG2739" t="s">
        <v>1349</v>
      </c>
      <c r="AH2739" t="s">
        <v>1351</v>
      </c>
      <c r="AI2739" t="s">
        <v>284</v>
      </c>
      <c r="AJ2739">
        <v>870936440</v>
      </c>
      <c r="AN2739">
        <v>260001</v>
      </c>
      <c r="BF2739">
        <f t="shared" si="193"/>
        <v>0</v>
      </c>
      <c r="BG2739" s="22">
        <f t="shared" si="194"/>
        <v>-680</v>
      </c>
      <c r="BH2739" s="61" t="s">
        <v>71</v>
      </c>
      <c r="BI2739" t="e">
        <f>+VLOOKUP(AG2739,Sheet4!A:A,1,FALSE())</f>
        <v>#N/A</v>
      </c>
      <c r="BN2739" s="62">
        <v>-200</v>
      </c>
      <c r="BO2739" t="s">
        <v>1352</v>
      </c>
    </row>
    <row r="2740" spans="1:67" ht="12.75" hidden="1" customHeight="1" x14ac:dyDescent="0.3">
      <c r="A2740" s="60">
        <v>46114</v>
      </c>
      <c r="B2740" t="s">
        <v>76</v>
      </c>
      <c r="F2740">
        <v>380</v>
      </c>
      <c r="G2740">
        <v>380</v>
      </c>
      <c r="H2740">
        <v>300</v>
      </c>
      <c r="I2740">
        <v>300</v>
      </c>
      <c r="J2740" s="22">
        <v>-80</v>
      </c>
      <c r="R2740" t="s">
        <v>77</v>
      </c>
      <c r="V2740">
        <v>2601271</v>
      </c>
      <c r="W2740" t="s">
        <v>1349</v>
      </c>
      <c r="X2740" t="s">
        <v>169</v>
      </c>
      <c r="Y2740" t="s">
        <v>281</v>
      </c>
      <c r="Z2740" t="s">
        <v>1381</v>
      </c>
      <c r="AG2740" t="s">
        <v>1349</v>
      </c>
      <c r="AH2740" t="s">
        <v>1351</v>
      </c>
      <c r="AI2740" t="s">
        <v>284</v>
      </c>
      <c r="AJ2740">
        <v>870936440</v>
      </c>
      <c r="AN2740">
        <v>260001</v>
      </c>
      <c r="BF2740">
        <f t="shared" si="193"/>
        <v>0</v>
      </c>
      <c r="BG2740" s="22">
        <f t="shared" si="194"/>
        <v>-300</v>
      </c>
      <c r="BH2740" s="61" t="s">
        <v>71</v>
      </c>
      <c r="BI2740" t="e">
        <f>+VLOOKUP(AG2740,Sheet4!A:A,1,FALSE())</f>
        <v>#N/A</v>
      </c>
      <c r="BN2740" s="62">
        <v>-80</v>
      </c>
      <c r="BO2740" t="s">
        <v>1352</v>
      </c>
    </row>
    <row r="2741" spans="1:67" ht="12.75" hidden="1" customHeight="1" x14ac:dyDescent="0.3">
      <c r="A2741" s="60">
        <v>46114</v>
      </c>
      <c r="B2741" t="s">
        <v>76</v>
      </c>
      <c r="F2741">
        <v>1020</v>
      </c>
      <c r="G2741">
        <v>1020</v>
      </c>
      <c r="H2741">
        <v>780</v>
      </c>
      <c r="I2741">
        <v>780</v>
      </c>
      <c r="J2741" s="22">
        <v>-240</v>
      </c>
      <c r="R2741" t="s">
        <v>77</v>
      </c>
      <c r="V2741">
        <v>2601271</v>
      </c>
      <c r="W2741" t="s">
        <v>1349</v>
      </c>
      <c r="X2741" t="s">
        <v>169</v>
      </c>
      <c r="Y2741" t="s">
        <v>281</v>
      </c>
      <c r="Z2741" t="s">
        <v>1382</v>
      </c>
      <c r="AG2741" t="s">
        <v>1349</v>
      </c>
      <c r="AH2741" t="s">
        <v>1351</v>
      </c>
      <c r="AI2741" t="s">
        <v>284</v>
      </c>
      <c r="AJ2741">
        <v>870936440</v>
      </c>
      <c r="AN2741">
        <v>260001</v>
      </c>
      <c r="BF2741">
        <f t="shared" si="193"/>
        <v>0</v>
      </c>
      <c r="BG2741" s="22">
        <f t="shared" si="194"/>
        <v>-780</v>
      </c>
      <c r="BH2741" s="61" t="s">
        <v>71</v>
      </c>
      <c r="BI2741" t="e">
        <f>+VLOOKUP(AG2741,Sheet4!A:A,1,FALSE())</f>
        <v>#N/A</v>
      </c>
      <c r="BN2741" s="62">
        <v>-240</v>
      </c>
      <c r="BO2741" t="s">
        <v>1352</v>
      </c>
    </row>
    <row r="2742" spans="1:67" ht="12.75" hidden="1" customHeight="1" x14ac:dyDescent="0.3">
      <c r="A2742" s="60">
        <v>46114</v>
      </c>
      <c r="B2742" t="s">
        <v>78</v>
      </c>
      <c r="F2742" s="63">
        <v>307</v>
      </c>
      <c r="G2742">
        <v>153.5</v>
      </c>
      <c r="H2742">
        <v>237</v>
      </c>
      <c r="I2742">
        <v>237</v>
      </c>
      <c r="J2742" s="22">
        <v>-70</v>
      </c>
      <c r="R2742" t="s">
        <v>79</v>
      </c>
      <c r="V2742">
        <v>2601271</v>
      </c>
      <c r="W2742" t="s">
        <v>1349</v>
      </c>
      <c r="X2742" t="s">
        <v>169</v>
      </c>
      <c r="Y2742" t="s">
        <v>281</v>
      </c>
      <c r="Z2742" t="s">
        <v>1350</v>
      </c>
      <c r="AG2742" t="s">
        <v>1349</v>
      </c>
      <c r="AH2742" t="s">
        <v>1351</v>
      </c>
      <c r="AI2742" t="s">
        <v>284</v>
      </c>
      <c r="AJ2742">
        <v>870936440</v>
      </c>
      <c r="AN2742">
        <v>260001</v>
      </c>
      <c r="BF2742">
        <f t="shared" si="193"/>
        <v>0</v>
      </c>
      <c r="BG2742" s="22">
        <f t="shared" si="194"/>
        <v>-237</v>
      </c>
      <c r="BH2742" s="61" t="s">
        <v>71</v>
      </c>
      <c r="BI2742" t="e">
        <f>+VLOOKUP(AG2742,Sheet4!A:A,1,FALSE())</f>
        <v>#N/A</v>
      </c>
      <c r="BN2742" s="62">
        <v>-70</v>
      </c>
      <c r="BO2742" t="s">
        <v>1352</v>
      </c>
    </row>
    <row r="2743" spans="1:67" ht="12.75" hidden="1" customHeight="1" x14ac:dyDescent="0.3">
      <c r="A2743" s="60">
        <v>46114</v>
      </c>
      <c r="B2743" t="s">
        <v>78</v>
      </c>
      <c r="F2743" s="63">
        <v>168</v>
      </c>
      <c r="G2743">
        <v>84</v>
      </c>
      <c r="H2743">
        <v>130</v>
      </c>
      <c r="I2743">
        <v>130</v>
      </c>
      <c r="J2743" s="22">
        <v>-38</v>
      </c>
      <c r="R2743" t="s">
        <v>79</v>
      </c>
      <c r="V2743">
        <v>2601271</v>
      </c>
      <c r="W2743" t="s">
        <v>1349</v>
      </c>
      <c r="X2743" t="s">
        <v>169</v>
      </c>
      <c r="Y2743" t="s">
        <v>281</v>
      </c>
      <c r="Z2743" t="s">
        <v>1353</v>
      </c>
      <c r="AG2743" t="s">
        <v>1349</v>
      </c>
      <c r="AH2743" t="s">
        <v>1351</v>
      </c>
      <c r="AI2743" t="s">
        <v>284</v>
      </c>
      <c r="AJ2743">
        <v>870936440</v>
      </c>
      <c r="AN2743">
        <v>260001</v>
      </c>
      <c r="BF2743">
        <f t="shared" si="193"/>
        <v>0</v>
      </c>
      <c r="BG2743" s="22">
        <f t="shared" si="194"/>
        <v>-130</v>
      </c>
      <c r="BH2743" s="61" t="s">
        <v>71</v>
      </c>
      <c r="BI2743" t="e">
        <f>+VLOOKUP(AG2743,Sheet4!A:A,1,FALSE())</f>
        <v>#N/A</v>
      </c>
      <c r="BN2743" s="62">
        <v>-38</v>
      </c>
      <c r="BO2743" t="s">
        <v>1352</v>
      </c>
    </row>
    <row r="2744" spans="1:67" ht="12.75" hidden="1" customHeight="1" x14ac:dyDescent="0.3">
      <c r="A2744" s="60">
        <v>46114</v>
      </c>
      <c r="B2744" t="s">
        <v>78</v>
      </c>
      <c r="F2744" s="63">
        <v>249</v>
      </c>
      <c r="G2744">
        <v>124.5</v>
      </c>
      <c r="H2744">
        <v>192</v>
      </c>
      <c r="I2744">
        <v>192</v>
      </c>
      <c r="J2744" s="22">
        <v>-57</v>
      </c>
      <c r="R2744" t="s">
        <v>79</v>
      </c>
      <c r="V2744">
        <v>2601271</v>
      </c>
      <c r="W2744" t="s">
        <v>1349</v>
      </c>
      <c r="X2744" t="s">
        <v>169</v>
      </c>
      <c r="Y2744" t="s">
        <v>281</v>
      </c>
      <c r="Z2744" t="s">
        <v>1354</v>
      </c>
      <c r="AG2744" t="s">
        <v>1349</v>
      </c>
      <c r="AH2744" t="s">
        <v>1351</v>
      </c>
      <c r="AI2744" t="s">
        <v>284</v>
      </c>
      <c r="AJ2744">
        <v>870936440</v>
      </c>
      <c r="AN2744">
        <v>260001</v>
      </c>
      <c r="BF2744">
        <f t="shared" si="193"/>
        <v>0</v>
      </c>
      <c r="BG2744" s="22">
        <f t="shared" si="194"/>
        <v>-192</v>
      </c>
      <c r="BH2744" s="61" t="s">
        <v>71</v>
      </c>
      <c r="BI2744" t="e">
        <f>+VLOOKUP(AG2744,Sheet4!A:A,1,FALSE())</f>
        <v>#N/A</v>
      </c>
      <c r="BN2744" s="62">
        <v>-57</v>
      </c>
      <c r="BO2744" t="s">
        <v>1352</v>
      </c>
    </row>
    <row r="2745" spans="1:67" ht="12.75" hidden="1" customHeight="1" x14ac:dyDescent="0.3">
      <c r="A2745" s="60">
        <v>46114</v>
      </c>
      <c r="B2745" t="s">
        <v>78</v>
      </c>
      <c r="F2745" s="63">
        <v>258</v>
      </c>
      <c r="G2745">
        <v>129</v>
      </c>
      <c r="H2745">
        <v>199</v>
      </c>
      <c r="I2745">
        <v>199</v>
      </c>
      <c r="J2745" s="22">
        <v>-59</v>
      </c>
      <c r="R2745" t="s">
        <v>79</v>
      </c>
      <c r="V2745">
        <v>2601271</v>
      </c>
      <c r="W2745" t="s">
        <v>1349</v>
      </c>
      <c r="X2745" t="s">
        <v>169</v>
      </c>
      <c r="Y2745" t="s">
        <v>281</v>
      </c>
      <c r="Z2745" t="s">
        <v>1355</v>
      </c>
      <c r="AG2745" t="s">
        <v>1349</v>
      </c>
      <c r="AH2745" t="s">
        <v>1351</v>
      </c>
      <c r="AI2745" t="s">
        <v>284</v>
      </c>
      <c r="AJ2745">
        <v>870936440</v>
      </c>
      <c r="AN2745">
        <v>260001</v>
      </c>
      <c r="BF2745">
        <f t="shared" si="193"/>
        <v>0</v>
      </c>
      <c r="BG2745" s="22">
        <f t="shared" si="194"/>
        <v>-199</v>
      </c>
      <c r="BH2745" s="61" t="s">
        <v>71</v>
      </c>
      <c r="BI2745" t="e">
        <f>+VLOOKUP(AG2745,Sheet4!A:A,1,FALSE())</f>
        <v>#N/A</v>
      </c>
      <c r="BN2745" s="62">
        <v>-59</v>
      </c>
      <c r="BO2745" t="s">
        <v>1352</v>
      </c>
    </row>
    <row r="2746" spans="1:67" ht="12.75" hidden="1" customHeight="1" x14ac:dyDescent="0.3">
      <c r="A2746" s="60">
        <v>46114</v>
      </c>
      <c r="B2746" t="s">
        <v>78</v>
      </c>
      <c r="F2746" s="63">
        <v>481</v>
      </c>
      <c r="G2746">
        <v>240.5</v>
      </c>
      <c r="H2746">
        <v>372</v>
      </c>
      <c r="I2746">
        <v>372</v>
      </c>
      <c r="J2746" s="22">
        <v>-109</v>
      </c>
      <c r="R2746" t="s">
        <v>79</v>
      </c>
      <c r="V2746">
        <v>2601271</v>
      </c>
      <c r="W2746" t="s">
        <v>1349</v>
      </c>
      <c r="X2746" t="s">
        <v>169</v>
      </c>
      <c r="Y2746" t="s">
        <v>281</v>
      </c>
      <c r="Z2746" t="s">
        <v>1356</v>
      </c>
      <c r="AG2746" t="s">
        <v>1349</v>
      </c>
      <c r="AH2746" t="s">
        <v>1351</v>
      </c>
      <c r="AI2746" t="s">
        <v>284</v>
      </c>
      <c r="AJ2746">
        <v>870936440</v>
      </c>
      <c r="AN2746">
        <v>260001</v>
      </c>
      <c r="BF2746">
        <f t="shared" si="193"/>
        <v>0</v>
      </c>
      <c r="BG2746" s="22">
        <f t="shared" si="194"/>
        <v>-372</v>
      </c>
      <c r="BH2746" s="61" t="s">
        <v>71</v>
      </c>
      <c r="BI2746" t="e">
        <f>+VLOOKUP(AG2746,Sheet4!A:A,1,FALSE())</f>
        <v>#N/A</v>
      </c>
      <c r="BN2746" s="62">
        <v>-109</v>
      </c>
      <c r="BO2746" t="s">
        <v>1352</v>
      </c>
    </row>
    <row r="2747" spans="1:67" ht="12.75" hidden="1" customHeight="1" x14ac:dyDescent="0.3">
      <c r="A2747" s="60">
        <v>46114</v>
      </c>
      <c r="B2747" t="s">
        <v>78</v>
      </c>
      <c r="F2747" s="63">
        <v>363</v>
      </c>
      <c r="G2747">
        <v>181.5</v>
      </c>
      <c r="H2747">
        <v>281</v>
      </c>
      <c r="I2747">
        <v>281</v>
      </c>
      <c r="J2747" s="22">
        <v>-82</v>
      </c>
      <c r="R2747" t="s">
        <v>79</v>
      </c>
      <c r="V2747">
        <v>2601271</v>
      </c>
      <c r="W2747" t="s">
        <v>1349</v>
      </c>
      <c r="X2747" t="s">
        <v>169</v>
      </c>
      <c r="Y2747" t="s">
        <v>281</v>
      </c>
      <c r="Z2747" t="s">
        <v>1357</v>
      </c>
      <c r="AG2747" t="s">
        <v>1349</v>
      </c>
      <c r="AH2747" t="s">
        <v>1351</v>
      </c>
      <c r="AI2747" t="s">
        <v>284</v>
      </c>
      <c r="AJ2747">
        <v>870936440</v>
      </c>
      <c r="AN2747">
        <v>260001</v>
      </c>
      <c r="BF2747">
        <f t="shared" si="193"/>
        <v>0</v>
      </c>
      <c r="BG2747" s="22">
        <f t="shared" si="194"/>
        <v>-281</v>
      </c>
      <c r="BH2747" s="61" t="s">
        <v>71</v>
      </c>
      <c r="BI2747" t="e">
        <f>+VLOOKUP(AG2747,Sheet4!A:A,1,FALSE())</f>
        <v>#N/A</v>
      </c>
      <c r="BN2747" s="62">
        <v>-82</v>
      </c>
      <c r="BO2747" t="s">
        <v>1352</v>
      </c>
    </row>
    <row r="2748" spans="1:67" ht="12.75" hidden="1" customHeight="1" x14ac:dyDescent="0.3">
      <c r="A2748" s="60">
        <v>46114</v>
      </c>
      <c r="B2748" t="s">
        <v>78</v>
      </c>
      <c r="F2748" s="63">
        <v>39</v>
      </c>
      <c r="G2748">
        <v>19.5</v>
      </c>
      <c r="H2748">
        <v>30</v>
      </c>
      <c r="I2748">
        <v>30</v>
      </c>
      <c r="J2748" s="22">
        <v>-9</v>
      </c>
      <c r="R2748" t="s">
        <v>79</v>
      </c>
      <c r="V2748">
        <v>2601271</v>
      </c>
      <c r="W2748" t="s">
        <v>1349</v>
      </c>
      <c r="X2748" t="s">
        <v>169</v>
      </c>
      <c r="Y2748" t="s">
        <v>281</v>
      </c>
      <c r="Z2748" t="s">
        <v>1358</v>
      </c>
      <c r="AG2748" t="s">
        <v>1349</v>
      </c>
      <c r="AH2748" t="s">
        <v>1351</v>
      </c>
      <c r="AI2748" t="s">
        <v>284</v>
      </c>
      <c r="AJ2748">
        <v>870936440</v>
      </c>
      <c r="AN2748">
        <v>260001</v>
      </c>
      <c r="BF2748">
        <f t="shared" si="193"/>
        <v>0</v>
      </c>
      <c r="BG2748" s="22">
        <f t="shared" si="194"/>
        <v>-30</v>
      </c>
      <c r="BH2748" s="61" t="s">
        <v>71</v>
      </c>
      <c r="BI2748" t="e">
        <f>+VLOOKUP(AG2748,Sheet4!A:A,1,FALSE())</f>
        <v>#N/A</v>
      </c>
      <c r="BN2748" s="62">
        <v>-9</v>
      </c>
      <c r="BO2748" t="s">
        <v>1352</v>
      </c>
    </row>
    <row r="2749" spans="1:67" ht="12.75" hidden="1" customHeight="1" x14ac:dyDescent="0.3">
      <c r="A2749" s="60">
        <v>46114</v>
      </c>
      <c r="B2749" t="s">
        <v>78</v>
      </c>
      <c r="F2749" s="63">
        <v>260</v>
      </c>
      <c r="G2749">
        <v>130</v>
      </c>
      <c r="H2749">
        <v>201</v>
      </c>
      <c r="I2749">
        <v>201</v>
      </c>
      <c r="J2749" s="22">
        <v>-59</v>
      </c>
      <c r="R2749" t="s">
        <v>79</v>
      </c>
      <c r="V2749">
        <v>2601271</v>
      </c>
      <c r="W2749" t="s">
        <v>1349</v>
      </c>
      <c r="X2749" t="s">
        <v>169</v>
      </c>
      <c r="Y2749" t="s">
        <v>281</v>
      </c>
      <c r="Z2749" t="s">
        <v>1359</v>
      </c>
      <c r="AG2749" t="s">
        <v>1349</v>
      </c>
      <c r="AH2749" t="s">
        <v>1351</v>
      </c>
      <c r="AI2749" t="s">
        <v>284</v>
      </c>
      <c r="AJ2749">
        <v>870936440</v>
      </c>
      <c r="AN2749">
        <v>260001</v>
      </c>
      <c r="BF2749">
        <f t="shared" si="193"/>
        <v>0</v>
      </c>
      <c r="BG2749" s="22">
        <f t="shared" si="194"/>
        <v>-201</v>
      </c>
      <c r="BH2749" s="61" t="s">
        <v>71</v>
      </c>
      <c r="BI2749" t="e">
        <f>+VLOOKUP(AG2749,Sheet4!A:A,1,FALSE())</f>
        <v>#N/A</v>
      </c>
      <c r="BN2749" s="62">
        <v>-59</v>
      </c>
      <c r="BO2749" t="s">
        <v>1352</v>
      </c>
    </row>
    <row r="2750" spans="1:67" ht="12.75" hidden="1" customHeight="1" x14ac:dyDescent="0.3">
      <c r="A2750" s="60">
        <v>46114</v>
      </c>
      <c r="B2750" t="s">
        <v>78</v>
      </c>
      <c r="F2750" s="63">
        <v>259</v>
      </c>
      <c r="G2750">
        <v>129.5</v>
      </c>
      <c r="H2750">
        <v>200</v>
      </c>
      <c r="I2750">
        <v>200</v>
      </c>
      <c r="J2750" s="22">
        <v>-59</v>
      </c>
      <c r="R2750" t="s">
        <v>79</v>
      </c>
      <c r="V2750">
        <v>2601271</v>
      </c>
      <c r="W2750" t="s">
        <v>1349</v>
      </c>
      <c r="X2750" t="s">
        <v>169</v>
      </c>
      <c r="Y2750" t="s">
        <v>281</v>
      </c>
      <c r="Z2750" t="s">
        <v>1360</v>
      </c>
      <c r="AG2750" t="s">
        <v>1349</v>
      </c>
      <c r="AH2750" t="s">
        <v>1351</v>
      </c>
      <c r="AI2750" t="s">
        <v>284</v>
      </c>
      <c r="AJ2750">
        <v>870936440</v>
      </c>
      <c r="AN2750">
        <v>260001</v>
      </c>
      <c r="BF2750">
        <f t="shared" si="193"/>
        <v>0</v>
      </c>
      <c r="BG2750" s="22">
        <f t="shared" si="194"/>
        <v>-200</v>
      </c>
      <c r="BH2750" s="61" t="s">
        <v>71</v>
      </c>
      <c r="BI2750" t="e">
        <f>+VLOOKUP(AG2750,Sheet4!A:A,1,FALSE())</f>
        <v>#N/A</v>
      </c>
      <c r="BN2750" s="62">
        <v>-59</v>
      </c>
      <c r="BO2750" t="s">
        <v>1352</v>
      </c>
    </row>
    <row r="2751" spans="1:67" ht="12.75" hidden="1" customHeight="1" x14ac:dyDescent="0.3">
      <c r="A2751" s="60">
        <v>46114</v>
      </c>
      <c r="B2751" t="s">
        <v>78</v>
      </c>
      <c r="F2751" s="63">
        <v>65</v>
      </c>
      <c r="G2751">
        <v>32.5</v>
      </c>
      <c r="H2751">
        <v>50</v>
      </c>
      <c r="I2751">
        <v>50</v>
      </c>
      <c r="J2751" s="22">
        <v>-15</v>
      </c>
      <c r="R2751" t="s">
        <v>79</v>
      </c>
      <c r="V2751">
        <v>2601271</v>
      </c>
      <c r="W2751" t="s">
        <v>1349</v>
      </c>
      <c r="X2751" t="s">
        <v>169</v>
      </c>
      <c r="Y2751" t="s">
        <v>281</v>
      </c>
      <c r="Z2751" t="s">
        <v>1361</v>
      </c>
      <c r="AG2751" t="s">
        <v>1349</v>
      </c>
      <c r="AH2751" t="s">
        <v>1351</v>
      </c>
      <c r="AI2751" t="s">
        <v>284</v>
      </c>
      <c r="AJ2751">
        <v>870936440</v>
      </c>
      <c r="AN2751">
        <v>260001</v>
      </c>
      <c r="BF2751">
        <f t="shared" si="193"/>
        <v>0</v>
      </c>
      <c r="BG2751" s="22">
        <f t="shared" si="194"/>
        <v>-50</v>
      </c>
      <c r="BH2751" s="61" t="s">
        <v>71</v>
      </c>
      <c r="BI2751" t="e">
        <f>+VLOOKUP(AG2751,Sheet4!A:A,1,FALSE())</f>
        <v>#N/A</v>
      </c>
      <c r="BN2751" s="62">
        <v>-15</v>
      </c>
      <c r="BO2751" t="s">
        <v>1352</v>
      </c>
    </row>
    <row r="2752" spans="1:67" ht="12.75" hidden="1" customHeight="1" x14ac:dyDescent="0.3">
      <c r="A2752" s="60">
        <v>46114</v>
      </c>
      <c r="B2752" t="s">
        <v>78</v>
      </c>
      <c r="F2752" s="63">
        <v>78</v>
      </c>
      <c r="G2752">
        <v>39</v>
      </c>
      <c r="H2752">
        <v>60</v>
      </c>
      <c r="I2752">
        <v>60</v>
      </c>
      <c r="J2752" s="22">
        <v>-18</v>
      </c>
      <c r="R2752" t="s">
        <v>79</v>
      </c>
      <c r="V2752">
        <v>2601271</v>
      </c>
      <c r="W2752" t="s">
        <v>1349</v>
      </c>
      <c r="X2752" t="s">
        <v>169</v>
      </c>
      <c r="Y2752" t="s">
        <v>281</v>
      </c>
      <c r="Z2752" t="s">
        <v>1362</v>
      </c>
      <c r="AG2752" t="s">
        <v>1349</v>
      </c>
      <c r="AH2752" t="s">
        <v>1351</v>
      </c>
      <c r="AI2752" t="s">
        <v>284</v>
      </c>
      <c r="AJ2752">
        <v>870936440</v>
      </c>
      <c r="AN2752">
        <v>260001</v>
      </c>
      <c r="BF2752">
        <f t="shared" si="193"/>
        <v>0</v>
      </c>
      <c r="BG2752" s="22">
        <f t="shared" si="194"/>
        <v>-60</v>
      </c>
      <c r="BH2752" s="61" t="s">
        <v>71</v>
      </c>
      <c r="BI2752" t="e">
        <f>+VLOOKUP(AG2752,Sheet4!A:A,1,FALSE())</f>
        <v>#N/A</v>
      </c>
      <c r="BN2752" s="62">
        <v>-18</v>
      </c>
      <c r="BO2752" t="s">
        <v>1352</v>
      </c>
    </row>
    <row r="2753" spans="1:67" ht="12.75" hidden="1" customHeight="1" x14ac:dyDescent="0.3">
      <c r="A2753" s="60">
        <v>46114</v>
      </c>
      <c r="B2753" t="s">
        <v>78</v>
      </c>
      <c r="F2753" s="63">
        <v>59</v>
      </c>
      <c r="G2753">
        <v>29.5</v>
      </c>
      <c r="H2753">
        <v>46</v>
      </c>
      <c r="I2753">
        <v>46</v>
      </c>
      <c r="J2753" s="22">
        <v>-13</v>
      </c>
      <c r="R2753" t="s">
        <v>79</v>
      </c>
      <c r="V2753">
        <v>2601271</v>
      </c>
      <c r="W2753" t="s">
        <v>1349</v>
      </c>
      <c r="X2753" t="s">
        <v>169</v>
      </c>
      <c r="Y2753" t="s">
        <v>281</v>
      </c>
      <c r="Z2753" t="s">
        <v>1363</v>
      </c>
      <c r="AG2753" t="s">
        <v>1349</v>
      </c>
      <c r="AH2753" t="s">
        <v>1351</v>
      </c>
      <c r="AI2753" t="s">
        <v>284</v>
      </c>
      <c r="AJ2753">
        <v>870936440</v>
      </c>
      <c r="AN2753">
        <v>260001</v>
      </c>
      <c r="BF2753">
        <f t="shared" si="193"/>
        <v>0</v>
      </c>
      <c r="BG2753" s="22">
        <f t="shared" si="194"/>
        <v>-46</v>
      </c>
      <c r="BH2753" s="61" t="s">
        <v>71</v>
      </c>
      <c r="BI2753" t="e">
        <f>+VLOOKUP(AG2753,Sheet4!A:A,1,FALSE())</f>
        <v>#N/A</v>
      </c>
      <c r="BN2753" s="62">
        <v>-13</v>
      </c>
      <c r="BO2753" t="s">
        <v>1352</v>
      </c>
    </row>
    <row r="2754" spans="1:67" ht="12.75" hidden="1" customHeight="1" x14ac:dyDescent="0.3">
      <c r="A2754" s="60">
        <v>46114</v>
      </c>
      <c r="B2754" t="s">
        <v>78</v>
      </c>
      <c r="F2754" s="63">
        <v>92</v>
      </c>
      <c r="G2754">
        <v>46</v>
      </c>
      <c r="H2754">
        <v>71</v>
      </c>
      <c r="I2754">
        <v>71</v>
      </c>
      <c r="J2754" s="22">
        <v>-21</v>
      </c>
      <c r="R2754" t="s">
        <v>79</v>
      </c>
      <c r="V2754">
        <v>2601271</v>
      </c>
      <c r="W2754" t="s">
        <v>1349</v>
      </c>
      <c r="X2754" t="s">
        <v>169</v>
      </c>
      <c r="Y2754" t="s">
        <v>281</v>
      </c>
      <c r="Z2754" t="s">
        <v>1364</v>
      </c>
      <c r="AG2754" t="s">
        <v>1349</v>
      </c>
      <c r="AH2754" t="s">
        <v>1351</v>
      </c>
      <c r="AI2754" t="s">
        <v>284</v>
      </c>
      <c r="AJ2754">
        <v>870936440</v>
      </c>
      <c r="AN2754">
        <v>260001</v>
      </c>
      <c r="BF2754">
        <f t="shared" ref="BF2754:BF2817" si="195">+BC2754+BD2754</f>
        <v>0</v>
      </c>
      <c r="BG2754" s="22">
        <f t="shared" ref="BG2754:BG2817" si="196">+BF2754-I2754</f>
        <v>-71</v>
      </c>
      <c r="BH2754" s="61" t="s">
        <v>71</v>
      </c>
      <c r="BI2754" t="e">
        <f>+VLOOKUP(AG2754,Sheet4!A:A,1,FALSE())</f>
        <v>#N/A</v>
      </c>
      <c r="BN2754" s="62">
        <v>-21</v>
      </c>
      <c r="BO2754" t="s">
        <v>1352</v>
      </c>
    </row>
    <row r="2755" spans="1:67" ht="12.75" hidden="1" customHeight="1" x14ac:dyDescent="0.3">
      <c r="A2755" s="60">
        <v>46114</v>
      </c>
      <c r="B2755" t="s">
        <v>78</v>
      </c>
      <c r="F2755" s="63">
        <v>59</v>
      </c>
      <c r="G2755">
        <v>29.5</v>
      </c>
      <c r="H2755">
        <v>46</v>
      </c>
      <c r="I2755">
        <v>46</v>
      </c>
      <c r="J2755" s="22">
        <v>-13</v>
      </c>
      <c r="R2755" t="s">
        <v>79</v>
      </c>
      <c r="V2755">
        <v>2601271</v>
      </c>
      <c r="W2755" t="s">
        <v>1349</v>
      </c>
      <c r="X2755" t="s">
        <v>169</v>
      </c>
      <c r="Y2755" t="s">
        <v>281</v>
      </c>
      <c r="Z2755" t="s">
        <v>1365</v>
      </c>
      <c r="AG2755" t="s">
        <v>1349</v>
      </c>
      <c r="AH2755" t="s">
        <v>1351</v>
      </c>
      <c r="AI2755" t="s">
        <v>284</v>
      </c>
      <c r="AJ2755">
        <v>870936440</v>
      </c>
      <c r="AN2755">
        <v>260001</v>
      </c>
      <c r="BF2755">
        <f t="shared" si="195"/>
        <v>0</v>
      </c>
      <c r="BG2755" s="22">
        <f t="shared" si="196"/>
        <v>-46</v>
      </c>
      <c r="BH2755" s="61" t="s">
        <v>71</v>
      </c>
      <c r="BI2755" t="e">
        <f>+VLOOKUP(AG2755,Sheet4!A:A,1,FALSE())</f>
        <v>#N/A</v>
      </c>
      <c r="BN2755" s="62">
        <v>-13</v>
      </c>
      <c r="BO2755" t="s">
        <v>1352</v>
      </c>
    </row>
    <row r="2756" spans="1:67" ht="12.75" hidden="1" customHeight="1" x14ac:dyDescent="0.3">
      <c r="A2756" s="60">
        <v>46114</v>
      </c>
      <c r="B2756" t="s">
        <v>78</v>
      </c>
      <c r="F2756" s="63">
        <v>191</v>
      </c>
      <c r="G2756">
        <v>95.5</v>
      </c>
      <c r="H2756">
        <v>148</v>
      </c>
      <c r="I2756">
        <v>148</v>
      </c>
      <c r="J2756" s="22">
        <v>-43</v>
      </c>
      <c r="R2756" t="s">
        <v>79</v>
      </c>
      <c r="V2756">
        <v>2601271</v>
      </c>
      <c r="W2756" t="s">
        <v>1349</v>
      </c>
      <c r="X2756" t="s">
        <v>169</v>
      </c>
      <c r="Y2756" t="s">
        <v>281</v>
      </c>
      <c r="Z2756" t="s">
        <v>1366</v>
      </c>
      <c r="AG2756" t="s">
        <v>1349</v>
      </c>
      <c r="AH2756" t="s">
        <v>1351</v>
      </c>
      <c r="AI2756" t="s">
        <v>284</v>
      </c>
      <c r="AJ2756">
        <v>870936440</v>
      </c>
      <c r="AN2756">
        <v>260001</v>
      </c>
      <c r="BF2756">
        <f t="shared" si="195"/>
        <v>0</v>
      </c>
      <c r="BG2756" s="22">
        <f t="shared" si="196"/>
        <v>-148</v>
      </c>
      <c r="BH2756" s="61" t="s">
        <v>71</v>
      </c>
      <c r="BI2756" t="e">
        <f>+VLOOKUP(AG2756,Sheet4!A:A,1,FALSE())</f>
        <v>#N/A</v>
      </c>
      <c r="BN2756" s="62">
        <v>-43</v>
      </c>
      <c r="BO2756" t="s">
        <v>1352</v>
      </c>
    </row>
    <row r="2757" spans="1:67" ht="12.75" hidden="1" customHeight="1" x14ac:dyDescent="0.3">
      <c r="A2757" s="60">
        <v>46114</v>
      </c>
      <c r="B2757" t="s">
        <v>78</v>
      </c>
      <c r="F2757" s="63">
        <v>24</v>
      </c>
      <c r="G2757">
        <v>12</v>
      </c>
      <c r="H2757">
        <v>19</v>
      </c>
      <c r="I2757">
        <v>19</v>
      </c>
      <c r="J2757" s="22">
        <v>-5</v>
      </c>
      <c r="R2757" t="s">
        <v>79</v>
      </c>
      <c r="V2757">
        <v>2601271</v>
      </c>
      <c r="W2757" t="s">
        <v>1349</v>
      </c>
      <c r="X2757" t="s">
        <v>169</v>
      </c>
      <c r="Y2757" t="s">
        <v>281</v>
      </c>
      <c r="Z2757" t="s">
        <v>1367</v>
      </c>
      <c r="AG2757" t="s">
        <v>1349</v>
      </c>
      <c r="AH2757" t="s">
        <v>1351</v>
      </c>
      <c r="AI2757" t="s">
        <v>284</v>
      </c>
      <c r="AJ2757">
        <v>870936440</v>
      </c>
      <c r="AN2757">
        <v>260001</v>
      </c>
      <c r="BF2757">
        <f t="shared" si="195"/>
        <v>0</v>
      </c>
      <c r="BG2757" s="22">
        <f t="shared" si="196"/>
        <v>-19</v>
      </c>
      <c r="BH2757" s="61" t="s">
        <v>71</v>
      </c>
      <c r="BI2757" t="e">
        <f>+VLOOKUP(AG2757,Sheet4!A:A,1,FALSE())</f>
        <v>#N/A</v>
      </c>
      <c r="BN2757" s="62">
        <v>-5</v>
      </c>
      <c r="BO2757" t="s">
        <v>1352</v>
      </c>
    </row>
    <row r="2758" spans="1:67" ht="12.75" hidden="1" customHeight="1" x14ac:dyDescent="0.3">
      <c r="A2758" s="60">
        <v>46114</v>
      </c>
      <c r="B2758" t="s">
        <v>78</v>
      </c>
      <c r="F2758" s="63">
        <v>23</v>
      </c>
      <c r="G2758">
        <v>11.5</v>
      </c>
      <c r="H2758">
        <v>18</v>
      </c>
      <c r="I2758">
        <v>18</v>
      </c>
      <c r="J2758" s="22">
        <v>-5</v>
      </c>
      <c r="R2758" t="s">
        <v>79</v>
      </c>
      <c r="V2758">
        <v>2601271</v>
      </c>
      <c r="W2758" t="s">
        <v>1349</v>
      </c>
      <c r="X2758" t="s">
        <v>169</v>
      </c>
      <c r="Y2758" t="s">
        <v>281</v>
      </c>
      <c r="Z2758" t="s">
        <v>1368</v>
      </c>
      <c r="AG2758" t="s">
        <v>1349</v>
      </c>
      <c r="AH2758" t="s">
        <v>1351</v>
      </c>
      <c r="AI2758" t="s">
        <v>284</v>
      </c>
      <c r="AJ2758">
        <v>870936440</v>
      </c>
      <c r="AN2758">
        <v>260001</v>
      </c>
      <c r="BF2758">
        <f t="shared" si="195"/>
        <v>0</v>
      </c>
      <c r="BG2758" s="22">
        <f t="shared" si="196"/>
        <v>-18</v>
      </c>
      <c r="BH2758" s="61" t="s">
        <v>71</v>
      </c>
      <c r="BI2758" t="e">
        <f>+VLOOKUP(AG2758,Sheet4!A:A,1,FALSE())</f>
        <v>#N/A</v>
      </c>
      <c r="BN2758" s="62">
        <v>-5</v>
      </c>
      <c r="BO2758" t="s">
        <v>1352</v>
      </c>
    </row>
    <row r="2759" spans="1:67" ht="12.75" hidden="1" customHeight="1" x14ac:dyDescent="0.3">
      <c r="A2759" s="60">
        <v>46114</v>
      </c>
      <c r="B2759" t="s">
        <v>78</v>
      </c>
      <c r="F2759" s="63">
        <v>23</v>
      </c>
      <c r="G2759">
        <v>11.5</v>
      </c>
      <c r="H2759">
        <v>18</v>
      </c>
      <c r="I2759">
        <v>18</v>
      </c>
      <c r="J2759" s="22">
        <v>-5</v>
      </c>
      <c r="R2759" t="s">
        <v>79</v>
      </c>
      <c r="V2759">
        <v>2601271</v>
      </c>
      <c r="W2759" t="s">
        <v>1349</v>
      </c>
      <c r="X2759" t="s">
        <v>169</v>
      </c>
      <c r="Y2759" t="s">
        <v>281</v>
      </c>
      <c r="Z2759" t="s">
        <v>1369</v>
      </c>
      <c r="AG2759" t="s">
        <v>1349</v>
      </c>
      <c r="AH2759" t="s">
        <v>1351</v>
      </c>
      <c r="AI2759" t="s">
        <v>284</v>
      </c>
      <c r="AJ2759">
        <v>870936440</v>
      </c>
      <c r="AN2759">
        <v>260001</v>
      </c>
      <c r="BF2759">
        <f t="shared" si="195"/>
        <v>0</v>
      </c>
      <c r="BG2759" s="22">
        <f t="shared" si="196"/>
        <v>-18</v>
      </c>
      <c r="BH2759" s="61" t="s">
        <v>71</v>
      </c>
      <c r="BI2759" t="e">
        <f>+VLOOKUP(AG2759,Sheet4!A:A,1,FALSE())</f>
        <v>#N/A</v>
      </c>
      <c r="BN2759" s="62">
        <v>-5</v>
      </c>
      <c r="BO2759" t="s">
        <v>1352</v>
      </c>
    </row>
    <row r="2760" spans="1:67" ht="12.75" hidden="1" customHeight="1" x14ac:dyDescent="0.3">
      <c r="A2760" s="60">
        <v>46114</v>
      </c>
      <c r="B2760" t="s">
        <v>78</v>
      </c>
      <c r="F2760" s="63">
        <v>27</v>
      </c>
      <c r="G2760">
        <v>13.5</v>
      </c>
      <c r="H2760">
        <v>21</v>
      </c>
      <c r="I2760">
        <v>21</v>
      </c>
      <c r="J2760" s="22">
        <v>-6</v>
      </c>
      <c r="R2760" t="s">
        <v>79</v>
      </c>
      <c r="V2760">
        <v>2601271</v>
      </c>
      <c r="W2760" t="s">
        <v>1349</v>
      </c>
      <c r="X2760" t="s">
        <v>169</v>
      </c>
      <c r="Y2760" t="s">
        <v>281</v>
      </c>
      <c r="Z2760" t="s">
        <v>1370</v>
      </c>
      <c r="AG2760" t="s">
        <v>1349</v>
      </c>
      <c r="AH2760" t="s">
        <v>1351</v>
      </c>
      <c r="AI2760" t="s">
        <v>284</v>
      </c>
      <c r="AJ2760">
        <v>870936440</v>
      </c>
      <c r="AN2760">
        <v>260001</v>
      </c>
      <c r="BF2760">
        <f t="shared" si="195"/>
        <v>0</v>
      </c>
      <c r="BG2760" s="22">
        <f t="shared" si="196"/>
        <v>-21</v>
      </c>
      <c r="BH2760" s="61" t="s">
        <v>71</v>
      </c>
      <c r="BI2760" t="e">
        <f>+VLOOKUP(AG2760,Sheet4!A:A,1,FALSE())</f>
        <v>#N/A</v>
      </c>
      <c r="BN2760" s="62">
        <v>-6</v>
      </c>
      <c r="BO2760" t="s">
        <v>1352</v>
      </c>
    </row>
    <row r="2761" spans="1:67" ht="12.75" hidden="1" customHeight="1" x14ac:dyDescent="0.3">
      <c r="A2761" s="60">
        <v>46114</v>
      </c>
      <c r="B2761" t="s">
        <v>78</v>
      </c>
      <c r="F2761" s="63">
        <v>25</v>
      </c>
      <c r="G2761">
        <v>12.5</v>
      </c>
      <c r="H2761">
        <v>19</v>
      </c>
      <c r="I2761">
        <v>19</v>
      </c>
      <c r="J2761" s="22">
        <v>-6</v>
      </c>
      <c r="R2761" t="s">
        <v>79</v>
      </c>
      <c r="V2761">
        <v>2601271</v>
      </c>
      <c r="W2761" t="s">
        <v>1349</v>
      </c>
      <c r="X2761" t="s">
        <v>169</v>
      </c>
      <c r="Y2761" t="s">
        <v>281</v>
      </c>
      <c r="Z2761" t="s">
        <v>1371</v>
      </c>
      <c r="AG2761" t="s">
        <v>1349</v>
      </c>
      <c r="AH2761" t="s">
        <v>1351</v>
      </c>
      <c r="AI2761" t="s">
        <v>284</v>
      </c>
      <c r="AJ2761">
        <v>870936440</v>
      </c>
      <c r="AN2761">
        <v>260001</v>
      </c>
      <c r="BF2761">
        <f t="shared" si="195"/>
        <v>0</v>
      </c>
      <c r="BG2761" s="22">
        <f t="shared" si="196"/>
        <v>-19</v>
      </c>
      <c r="BH2761" s="61" t="s">
        <v>71</v>
      </c>
      <c r="BI2761" t="e">
        <f>+VLOOKUP(AG2761,Sheet4!A:A,1,FALSE())</f>
        <v>#N/A</v>
      </c>
      <c r="BN2761" s="62">
        <v>-6</v>
      </c>
      <c r="BO2761" t="s">
        <v>1352</v>
      </c>
    </row>
    <row r="2762" spans="1:67" ht="12.75" hidden="1" customHeight="1" x14ac:dyDescent="0.3">
      <c r="A2762" s="60">
        <v>46114</v>
      </c>
      <c r="B2762" t="s">
        <v>78</v>
      </c>
      <c r="F2762" s="63">
        <v>33</v>
      </c>
      <c r="G2762">
        <v>16.5</v>
      </c>
      <c r="H2762">
        <v>26</v>
      </c>
      <c r="I2762">
        <v>26</v>
      </c>
      <c r="J2762" s="22">
        <v>-7</v>
      </c>
      <c r="R2762" t="s">
        <v>79</v>
      </c>
      <c r="V2762">
        <v>2601271</v>
      </c>
      <c r="W2762" t="s">
        <v>1349</v>
      </c>
      <c r="X2762" t="s">
        <v>169</v>
      </c>
      <c r="Y2762" t="s">
        <v>281</v>
      </c>
      <c r="Z2762" t="s">
        <v>1372</v>
      </c>
      <c r="AG2762" t="s">
        <v>1349</v>
      </c>
      <c r="AH2762" t="s">
        <v>1351</v>
      </c>
      <c r="AI2762" t="s">
        <v>284</v>
      </c>
      <c r="AJ2762">
        <v>870936440</v>
      </c>
      <c r="AN2762">
        <v>260001</v>
      </c>
      <c r="BF2762">
        <f t="shared" si="195"/>
        <v>0</v>
      </c>
      <c r="BG2762" s="22">
        <f t="shared" si="196"/>
        <v>-26</v>
      </c>
      <c r="BH2762" s="61" t="s">
        <v>71</v>
      </c>
      <c r="BI2762" t="e">
        <f>+VLOOKUP(AG2762,Sheet4!A:A,1,FALSE())</f>
        <v>#N/A</v>
      </c>
      <c r="BN2762" s="62">
        <v>-7</v>
      </c>
      <c r="BO2762" t="s">
        <v>1352</v>
      </c>
    </row>
    <row r="2763" spans="1:67" ht="12.75" hidden="1" customHeight="1" x14ac:dyDescent="0.3">
      <c r="A2763" s="60">
        <v>46114</v>
      </c>
      <c r="B2763" t="s">
        <v>78</v>
      </c>
      <c r="F2763" s="63">
        <v>198</v>
      </c>
      <c r="G2763">
        <v>99</v>
      </c>
      <c r="H2763">
        <v>153</v>
      </c>
      <c r="I2763">
        <v>153</v>
      </c>
      <c r="J2763" s="22">
        <v>-45</v>
      </c>
      <c r="R2763" t="s">
        <v>79</v>
      </c>
      <c r="V2763">
        <v>2601271</v>
      </c>
      <c r="W2763" t="s">
        <v>1349</v>
      </c>
      <c r="X2763" t="s">
        <v>169</v>
      </c>
      <c r="Y2763" t="s">
        <v>281</v>
      </c>
      <c r="Z2763" t="s">
        <v>1373</v>
      </c>
      <c r="AG2763" t="s">
        <v>1349</v>
      </c>
      <c r="AH2763" t="s">
        <v>1351</v>
      </c>
      <c r="AI2763" t="s">
        <v>284</v>
      </c>
      <c r="AJ2763">
        <v>870936440</v>
      </c>
      <c r="AN2763">
        <v>260001</v>
      </c>
      <c r="BF2763">
        <f t="shared" si="195"/>
        <v>0</v>
      </c>
      <c r="BG2763" s="22">
        <f t="shared" si="196"/>
        <v>-153</v>
      </c>
      <c r="BH2763" s="61" t="s">
        <v>71</v>
      </c>
      <c r="BI2763" t="e">
        <f>+VLOOKUP(AG2763,Sheet4!A:A,1,FALSE())</f>
        <v>#N/A</v>
      </c>
      <c r="BN2763" s="62">
        <v>-45</v>
      </c>
      <c r="BO2763" t="s">
        <v>1352</v>
      </c>
    </row>
    <row r="2764" spans="1:67" ht="12.75" hidden="1" customHeight="1" x14ac:dyDescent="0.3">
      <c r="A2764" s="60">
        <v>46114</v>
      </c>
      <c r="B2764" t="s">
        <v>78</v>
      </c>
      <c r="F2764" s="63">
        <v>117</v>
      </c>
      <c r="G2764">
        <v>58.5</v>
      </c>
      <c r="H2764">
        <v>90</v>
      </c>
      <c r="I2764">
        <v>90</v>
      </c>
      <c r="J2764" s="22">
        <v>-27</v>
      </c>
      <c r="R2764" t="s">
        <v>79</v>
      </c>
      <c r="V2764">
        <v>2601271</v>
      </c>
      <c r="W2764" t="s">
        <v>1349</v>
      </c>
      <c r="X2764" t="s">
        <v>169</v>
      </c>
      <c r="Y2764" t="s">
        <v>281</v>
      </c>
      <c r="Z2764" t="s">
        <v>1374</v>
      </c>
      <c r="AG2764" t="s">
        <v>1349</v>
      </c>
      <c r="AH2764" t="s">
        <v>1351</v>
      </c>
      <c r="AI2764" t="s">
        <v>284</v>
      </c>
      <c r="AJ2764">
        <v>870936440</v>
      </c>
      <c r="AN2764">
        <v>260001</v>
      </c>
      <c r="BF2764">
        <f t="shared" si="195"/>
        <v>0</v>
      </c>
      <c r="BG2764" s="22">
        <f t="shared" si="196"/>
        <v>-90</v>
      </c>
      <c r="BH2764" s="61" t="s">
        <v>71</v>
      </c>
      <c r="BI2764" t="e">
        <f>+VLOOKUP(AG2764,Sheet4!A:A,1,FALSE())</f>
        <v>#N/A</v>
      </c>
      <c r="BN2764" s="62">
        <v>-27</v>
      </c>
      <c r="BO2764" t="s">
        <v>1352</v>
      </c>
    </row>
    <row r="2765" spans="1:67" ht="12.75" hidden="1" customHeight="1" x14ac:dyDescent="0.3">
      <c r="A2765" s="60">
        <v>46114</v>
      </c>
      <c r="B2765" t="s">
        <v>78</v>
      </c>
      <c r="F2765" s="63">
        <v>56</v>
      </c>
      <c r="G2765">
        <v>28</v>
      </c>
      <c r="H2765">
        <v>43</v>
      </c>
      <c r="I2765">
        <v>43</v>
      </c>
      <c r="J2765" s="22">
        <v>-13</v>
      </c>
      <c r="R2765" t="s">
        <v>79</v>
      </c>
      <c r="V2765">
        <v>2601271</v>
      </c>
      <c r="W2765" t="s">
        <v>1349</v>
      </c>
      <c r="X2765" t="s">
        <v>169</v>
      </c>
      <c r="Y2765" t="s">
        <v>281</v>
      </c>
      <c r="Z2765" t="s">
        <v>1375</v>
      </c>
      <c r="AG2765" t="s">
        <v>1349</v>
      </c>
      <c r="AH2765" t="s">
        <v>1351</v>
      </c>
      <c r="AI2765" t="s">
        <v>284</v>
      </c>
      <c r="AJ2765">
        <v>870936440</v>
      </c>
      <c r="AN2765">
        <v>260001</v>
      </c>
      <c r="BF2765">
        <f t="shared" si="195"/>
        <v>0</v>
      </c>
      <c r="BG2765" s="22">
        <f t="shared" si="196"/>
        <v>-43</v>
      </c>
      <c r="BH2765" s="61" t="s">
        <v>71</v>
      </c>
      <c r="BI2765" t="e">
        <f>+VLOOKUP(AG2765,Sheet4!A:A,1,FALSE())</f>
        <v>#N/A</v>
      </c>
      <c r="BN2765" s="62">
        <v>-13</v>
      </c>
      <c r="BO2765" t="s">
        <v>1352</v>
      </c>
    </row>
    <row r="2766" spans="1:67" ht="12.75" hidden="1" customHeight="1" x14ac:dyDescent="0.3">
      <c r="A2766" s="60">
        <v>46114</v>
      </c>
      <c r="B2766" t="s">
        <v>78</v>
      </c>
      <c r="F2766" s="63">
        <v>68</v>
      </c>
      <c r="G2766">
        <v>34</v>
      </c>
      <c r="H2766">
        <v>53</v>
      </c>
      <c r="I2766">
        <v>53</v>
      </c>
      <c r="J2766" s="22">
        <v>-15</v>
      </c>
      <c r="R2766" t="s">
        <v>79</v>
      </c>
      <c r="V2766">
        <v>2601271</v>
      </c>
      <c r="W2766" t="s">
        <v>1349</v>
      </c>
      <c r="X2766" t="s">
        <v>169</v>
      </c>
      <c r="Y2766" t="s">
        <v>281</v>
      </c>
      <c r="Z2766" t="s">
        <v>1376</v>
      </c>
      <c r="AG2766" t="s">
        <v>1349</v>
      </c>
      <c r="AH2766" t="s">
        <v>1351</v>
      </c>
      <c r="AI2766" t="s">
        <v>284</v>
      </c>
      <c r="AJ2766">
        <v>870936440</v>
      </c>
      <c r="AN2766">
        <v>260001</v>
      </c>
      <c r="BF2766">
        <f t="shared" si="195"/>
        <v>0</v>
      </c>
      <c r="BG2766" s="22">
        <f t="shared" si="196"/>
        <v>-53</v>
      </c>
      <c r="BH2766" s="61" t="s">
        <v>71</v>
      </c>
      <c r="BI2766" t="e">
        <f>+VLOOKUP(AG2766,Sheet4!A:A,1,FALSE())</f>
        <v>#N/A</v>
      </c>
      <c r="BN2766" s="62">
        <v>-15</v>
      </c>
      <c r="BO2766" t="s">
        <v>1352</v>
      </c>
    </row>
    <row r="2767" spans="1:67" ht="12.75" hidden="1" customHeight="1" x14ac:dyDescent="0.3">
      <c r="A2767" s="60">
        <v>46114</v>
      </c>
      <c r="B2767" t="s">
        <v>78</v>
      </c>
      <c r="F2767" s="63">
        <v>108</v>
      </c>
      <c r="G2767">
        <v>54</v>
      </c>
      <c r="H2767">
        <v>83</v>
      </c>
      <c r="I2767">
        <v>83</v>
      </c>
      <c r="J2767" s="22">
        <v>-25</v>
      </c>
      <c r="R2767" t="s">
        <v>79</v>
      </c>
      <c r="V2767">
        <v>2601271</v>
      </c>
      <c r="W2767" t="s">
        <v>1349</v>
      </c>
      <c r="X2767" t="s">
        <v>169</v>
      </c>
      <c r="Y2767" t="s">
        <v>281</v>
      </c>
      <c r="Z2767" t="s">
        <v>1377</v>
      </c>
      <c r="AG2767" t="s">
        <v>1349</v>
      </c>
      <c r="AH2767" t="s">
        <v>1351</v>
      </c>
      <c r="AI2767" t="s">
        <v>284</v>
      </c>
      <c r="AJ2767">
        <v>870936440</v>
      </c>
      <c r="AN2767">
        <v>260001</v>
      </c>
      <c r="BF2767">
        <f t="shared" si="195"/>
        <v>0</v>
      </c>
      <c r="BG2767" s="22">
        <f t="shared" si="196"/>
        <v>-83</v>
      </c>
      <c r="BH2767" s="61" t="s">
        <v>71</v>
      </c>
      <c r="BI2767" t="e">
        <f>+VLOOKUP(AG2767,Sheet4!A:A,1,FALSE())</f>
        <v>#N/A</v>
      </c>
      <c r="BN2767" s="62">
        <v>-25</v>
      </c>
      <c r="BO2767" t="s">
        <v>1352</v>
      </c>
    </row>
    <row r="2768" spans="1:67" ht="12.75" hidden="1" customHeight="1" x14ac:dyDescent="0.3">
      <c r="A2768" s="60">
        <v>46114</v>
      </c>
      <c r="B2768" t="s">
        <v>78</v>
      </c>
      <c r="F2768" s="63">
        <v>53</v>
      </c>
      <c r="G2768">
        <v>26.5</v>
      </c>
      <c r="H2768">
        <v>41</v>
      </c>
      <c r="I2768">
        <v>41</v>
      </c>
      <c r="J2768" s="22">
        <v>-12</v>
      </c>
      <c r="R2768" t="s">
        <v>79</v>
      </c>
      <c r="V2768">
        <v>2601271</v>
      </c>
      <c r="W2768" t="s">
        <v>1349</v>
      </c>
      <c r="X2768" t="s">
        <v>169</v>
      </c>
      <c r="Y2768" t="s">
        <v>281</v>
      </c>
      <c r="Z2768" t="s">
        <v>1378</v>
      </c>
      <c r="AG2768" t="s">
        <v>1349</v>
      </c>
      <c r="AH2768" t="s">
        <v>1351</v>
      </c>
      <c r="AI2768" t="s">
        <v>284</v>
      </c>
      <c r="AJ2768">
        <v>870936440</v>
      </c>
      <c r="AN2768">
        <v>260001</v>
      </c>
      <c r="BF2768">
        <f t="shared" si="195"/>
        <v>0</v>
      </c>
      <c r="BG2768" s="22">
        <f t="shared" si="196"/>
        <v>-41</v>
      </c>
      <c r="BH2768" s="61" t="s">
        <v>71</v>
      </c>
      <c r="BI2768" t="e">
        <f>+VLOOKUP(AG2768,Sheet4!A:A,1,FALSE())</f>
        <v>#N/A</v>
      </c>
      <c r="BN2768" s="62">
        <v>-12</v>
      </c>
      <c r="BO2768" t="s">
        <v>1352</v>
      </c>
    </row>
    <row r="2769" spans="1:67" ht="12.75" hidden="1" customHeight="1" x14ac:dyDescent="0.3">
      <c r="A2769" s="60">
        <v>46114</v>
      </c>
      <c r="B2769" t="s">
        <v>78</v>
      </c>
      <c r="F2769" s="63">
        <v>84</v>
      </c>
      <c r="G2769">
        <v>42</v>
      </c>
      <c r="H2769">
        <v>65</v>
      </c>
      <c r="I2769">
        <v>65</v>
      </c>
      <c r="J2769" s="22">
        <v>-19</v>
      </c>
      <c r="R2769" t="s">
        <v>79</v>
      </c>
      <c r="V2769">
        <v>2601271</v>
      </c>
      <c r="W2769" t="s">
        <v>1349</v>
      </c>
      <c r="X2769" t="s">
        <v>169</v>
      </c>
      <c r="Y2769" t="s">
        <v>281</v>
      </c>
      <c r="Z2769" t="s">
        <v>1379</v>
      </c>
      <c r="AG2769" t="s">
        <v>1349</v>
      </c>
      <c r="AH2769" t="s">
        <v>1351</v>
      </c>
      <c r="AI2769" t="s">
        <v>284</v>
      </c>
      <c r="AJ2769">
        <v>870936440</v>
      </c>
      <c r="AN2769">
        <v>260001</v>
      </c>
      <c r="BF2769">
        <f t="shared" si="195"/>
        <v>0</v>
      </c>
      <c r="BG2769" s="22">
        <f t="shared" si="196"/>
        <v>-65</v>
      </c>
      <c r="BH2769" s="61" t="s">
        <v>71</v>
      </c>
      <c r="BI2769" t="e">
        <f>+VLOOKUP(AG2769,Sheet4!A:A,1,FALSE())</f>
        <v>#N/A</v>
      </c>
      <c r="BN2769" s="62">
        <v>-19</v>
      </c>
      <c r="BO2769" t="s">
        <v>1352</v>
      </c>
    </row>
    <row r="2770" spans="1:67" ht="12.75" hidden="1" customHeight="1" x14ac:dyDescent="0.3">
      <c r="A2770" s="60">
        <v>46114</v>
      </c>
      <c r="B2770" t="s">
        <v>78</v>
      </c>
      <c r="F2770" s="63">
        <v>44</v>
      </c>
      <c r="G2770">
        <v>22</v>
      </c>
      <c r="H2770">
        <v>34</v>
      </c>
      <c r="I2770">
        <v>34</v>
      </c>
      <c r="J2770" s="22">
        <v>-10</v>
      </c>
      <c r="R2770" t="s">
        <v>79</v>
      </c>
      <c r="V2770">
        <v>2601271</v>
      </c>
      <c r="W2770" t="s">
        <v>1349</v>
      </c>
      <c r="X2770" t="s">
        <v>169</v>
      </c>
      <c r="Y2770" t="s">
        <v>281</v>
      </c>
      <c r="Z2770" t="s">
        <v>1380</v>
      </c>
      <c r="AG2770" t="s">
        <v>1349</v>
      </c>
      <c r="AH2770" t="s">
        <v>1351</v>
      </c>
      <c r="AI2770" t="s">
        <v>284</v>
      </c>
      <c r="AJ2770">
        <v>870936440</v>
      </c>
      <c r="AN2770">
        <v>260001</v>
      </c>
      <c r="BF2770">
        <f t="shared" si="195"/>
        <v>0</v>
      </c>
      <c r="BG2770" s="22">
        <f t="shared" si="196"/>
        <v>-34</v>
      </c>
      <c r="BH2770" s="61" t="s">
        <v>71</v>
      </c>
      <c r="BI2770" t="e">
        <f>+VLOOKUP(AG2770,Sheet4!A:A,1,FALSE())</f>
        <v>#N/A</v>
      </c>
      <c r="BN2770" s="62">
        <v>-10</v>
      </c>
      <c r="BO2770" t="s">
        <v>1352</v>
      </c>
    </row>
    <row r="2771" spans="1:67" ht="12.75" hidden="1" customHeight="1" x14ac:dyDescent="0.3">
      <c r="A2771" s="60">
        <v>46114</v>
      </c>
      <c r="B2771" t="s">
        <v>78</v>
      </c>
      <c r="F2771" s="63">
        <v>19</v>
      </c>
      <c r="G2771">
        <v>9.5</v>
      </c>
      <c r="H2771">
        <v>15</v>
      </c>
      <c r="I2771">
        <v>15</v>
      </c>
      <c r="J2771" s="22">
        <v>-4</v>
      </c>
      <c r="R2771" t="s">
        <v>79</v>
      </c>
      <c r="V2771">
        <v>2601271</v>
      </c>
      <c r="W2771" t="s">
        <v>1349</v>
      </c>
      <c r="X2771" t="s">
        <v>169</v>
      </c>
      <c r="Y2771" t="s">
        <v>281</v>
      </c>
      <c r="Z2771" t="s">
        <v>1381</v>
      </c>
      <c r="AG2771" t="s">
        <v>1349</v>
      </c>
      <c r="AH2771" t="s">
        <v>1351</v>
      </c>
      <c r="AI2771" t="s">
        <v>284</v>
      </c>
      <c r="AJ2771">
        <v>870936440</v>
      </c>
      <c r="AN2771">
        <v>260001</v>
      </c>
      <c r="BF2771">
        <f t="shared" si="195"/>
        <v>0</v>
      </c>
      <c r="BG2771" s="22">
        <f t="shared" si="196"/>
        <v>-15</v>
      </c>
      <c r="BH2771" s="61" t="s">
        <v>71</v>
      </c>
      <c r="BI2771" t="e">
        <f>+VLOOKUP(AG2771,Sheet4!A:A,1,FALSE())</f>
        <v>#N/A</v>
      </c>
      <c r="BN2771" s="62">
        <v>-4</v>
      </c>
      <c r="BO2771" t="s">
        <v>1352</v>
      </c>
    </row>
    <row r="2772" spans="1:67" ht="12.75" hidden="1" customHeight="1" x14ac:dyDescent="0.3">
      <c r="A2772" s="60">
        <v>46114</v>
      </c>
      <c r="B2772" t="s">
        <v>78</v>
      </c>
      <c r="F2772" s="63">
        <v>51</v>
      </c>
      <c r="G2772">
        <v>25.5</v>
      </c>
      <c r="H2772">
        <v>39</v>
      </c>
      <c r="I2772">
        <v>39</v>
      </c>
      <c r="J2772" s="22">
        <v>-12</v>
      </c>
      <c r="R2772" t="s">
        <v>79</v>
      </c>
      <c r="V2772">
        <v>2601271</v>
      </c>
      <c r="W2772" t="s">
        <v>1349</v>
      </c>
      <c r="X2772" t="s">
        <v>169</v>
      </c>
      <c r="Y2772" t="s">
        <v>281</v>
      </c>
      <c r="Z2772" t="s">
        <v>1382</v>
      </c>
      <c r="AG2772" t="s">
        <v>1349</v>
      </c>
      <c r="AH2772" t="s">
        <v>1351</v>
      </c>
      <c r="AI2772" t="s">
        <v>284</v>
      </c>
      <c r="AJ2772">
        <v>870936440</v>
      </c>
      <c r="AN2772">
        <v>260001</v>
      </c>
      <c r="BF2772">
        <f t="shared" si="195"/>
        <v>0</v>
      </c>
      <c r="BG2772" s="22">
        <f t="shared" si="196"/>
        <v>-39</v>
      </c>
      <c r="BH2772" s="61" t="s">
        <v>71</v>
      </c>
      <c r="BI2772" t="e">
        <f>+VLOOKUP(AG2772,Sheet4!A:A,1,FALSE())</f>
        <v>#N/A</v>
      </c>
      <c r="BN2772" s="62">
        <v>-12</v>
      </c>
      <c r="BO2772" t="s">
        <v>1352</v>
      </c>
    </row>
    <row r="2773" spans="1:67" ht="12.75" hidden="1" customHeight="1" x14ac:dyDescent="0.3">
      <c r="A2773" s="60">
        <v>46114</v>
      </c>
      <c r="B2773" t="s">
        <v>80</v>
      </c>
      <c r="F2773">
        <v>3837.5</v>
      </c>
      <c r="G2773">
        <v>3837.5</v>
      </c>
      <c r="H2773">
        <v>2962.5</v>
      </c>
      <c r="I2773">
        <v>2962.5</v>
      </c>
      <c r="J2773" s="22">
        <v>-875</v>
      </c>
      <c r="R2773" t="s">
        <v>81</v>
      </c>
      <c r="V2773">
        <v>2601271</v>
      </c>
      <c r="W2773" t="s">
        <v>1349</v>
      </c>
      <c r="X2773" t="s">
        <v>169</v>
      </c>
      <c r="Y2773" t="s">
        <v>281</v>
      </c>
      <c r="Z2773" t="s">
        <v>1350</v>
      </c>
      <c r="AG2773" t="s">
        <v>1349</v>
      </c>
      <c r="AH2773" t="s">
        <v>1351</v>
      </c>
      <c r="AI2773" t="s">
        <v>284</v>
      </c>
      <c r="AJ2773">
        <v>870936440</v>
      </c>
      <c r="AN2773">
        <v>260001</v>
      </c>
      <c r="BD2773" s="64">
        <v>3838</v>
      </c>
      <c r="BF2773">
        <f t="shared" si="195"/>
        <v>3838</v>
      </c>
      <c r="BG2773" s="22">
        <f t="shared" si="196"/>
        <v>875.5</v>
      </c>
      <c r="BH2773" s="65" t="s">
        <v>99</v>
      </c>
      <c r="BI2773" t="e">
        <f>+VLOOKUP(AG2773,Sheet4!A:A,1,FALSE())</f>
        <v>#N/A</v>
      </c>
      <c r="BN2773" s="62">
        <v>-875</v>
      </c>
      <c r="BO2773" t="s">
        <v>1352</v>
      </c>
    </row>
    <row r="2774" spans="1:67" ht="12.75" hidden="1" customHeight="1" x14ac:dyDescent="0.3">
      <c r="A2774" s="60">
        <v>46114</v>
      </c>
      <c r="B2774" t="s">
        <v>80</v>
      </c>
      <c r="F2774">
        <v>2100</v>
      </c>
      <c r="G2774">
        <v>2100</v>
      </c>
      <c r="H2774">
        <v>1625</v>
      </c>
      <c r="I2774">
        <v>1625</v>
      </c>
      <c r="J2774" s="22">
        <v>-475</v>
      </c>
      <c r="R2774" t="s">
        <v>81</v>
      </c>
      <c r="V2774">
        <v>2601271</v>
      </c>
      <c r="W2774" t="s">
        <v>1349</v>
      </c>
      <c r="X2774" t="s">
        <v>169</v>
      </c>
      <c r="Y2774" t="s">
        <v>281</v>
      </c>
      <c r="Z2774" t="s">
        <v>1353</v>
      </c>
      <c r="AG2774" t="s">
        <v>1349</v>
      </c>
      <c r="AH2774" t="s">
        <v>1351</v>
      </c>
      <c r="AI2774" t="s">
        <v>284</v>
      </c>
      <c r="AJ2774">
        <v>870936440</v>
      </c>
      <c r="AN2774">
        <v>260001</v>
      </c>
      <c r="BC2774" s="64">
        <v>2100</v>
      </c>
      <c r="BF2774">
        <f t="shared" si="195"/>
        <v>2100</v>
      </c>
      <c r="BG2774" s="22">
        <f t="shared" si="196"/>
        <v>475</v>
      </c>
      <c r="BH2774" s="67" t="s">
        <v>99</v>
      </c>
      <c r="BI2774" t="e">
        <f>+VLOOKUP(AG2774,Sheet4!A:A,1,FALSE())</f>
        <v>#N/A</v>
      </c>
      <c r="BN2774" s="62">
        <v>-475</v>
      </c>
      <c r="BO2774" t="s">
        <v>1352</v>
      </c>
    </row>
    <row r="2775" spans="1:67" ht="12.75" hidden="1" customHeight="1" x14ac:dyDescent="0.3">
      <c r="A2775" s="60">
        <v>46114</v>
      </c>
      <c r="B2775" t="s">
        <v>80</v>
      </c>
      <c r="F2775">
        <v>3112.5</v>
      </c>
      <c r="G2775">
        <v>3112.5</v>
      </c>
      <c r="H2775">
        <v>2400</v>
      </c>
      <c r="I2775">
        <v>2400</v>
      </c>
      <c r="J2775" s="22">
        <v>-712.5</v>
      </c>
      <c r="R2775" t="s">
        <v>81</v>
      </c>
      <c r="V2775">
        <v>2601271</v>
      </c>
      <c r="W2775" t="s">
        <v>1349</v>
      </c>
      <c r="X2775" t="s">
        <v>169</v>
      </c>
      <c r="Y2775" t="s">
        <v>281</v>
      </c>
      <c r="Z2775" t="s">
        <v>1354</v>
      </c>
      <c r="AG2775" t="s">
        <v>1349</v>
      </c>
      <c r="AH2775" t="s">
        <v>1351</v>
      </c>
      <c r="AI2775" t="s">
        <v>284</v>
      </c>
      <c r="AJ2775">
        <v>870936440</v>
      </c>
      <c r="AN2775">
        <v>260001</v>
      </c>
      <c r="BC2775" s="64">
        <v>3112</v>
      </c>
      <c r="BF2775">
        <f t="shared" si="195"/>
        <v>3112</v>
      </c>
      <c r="BG2775" s="22">
        <f t="shared" si="196"/>
        <v>712</v>
      </c>
      <c r="BH2775" s="67" t="s">
        <v>99</v>
      </c>
      <c r="BI2775" t="e">
        <f>+VLOOKUP(AG2775,Sheet4!A:A,1,FALSE())</f>
        <v>#N/A</v>
      </c>
      <c r="BN2775" s="62">
        <v>-712.5</v>
      </c>
      <c r="BO2775" t="s">
        <v>1352</v>
      </c>
    </row>
    <row r="2776" spans="1:67" ht="12.75" hidden="1" customHeight="1" x14ac:dyDescent="0.3">
      <c r="A2776" s="60">
        <v>46114</v>
      </c>
      <c r="B2776" t="s">
        <v>80</v>
      </c>
      <c r="F2776">
        <v>3225</v>
      </c>
      <c r="G2776">
        <v>3225</v>
      </c>
      <c r="H2776">
        <v>2487.5</v>
      </c>
      <c r="I2776">
        <v>2487.5</v>
      </c>
      <c r="J2776" s="22">
        <v>-737.5</v>
      </c>
      <c r="R2776" t="s">
        <v>81</v>
      </c>
      <c r="V2776">
        <v>2601271</v>
      </c>
      <c r="W2776" t="s">
        <v>1349</v>
      </c>
      <c r="X2776" t="s">
        <v>169</v>
      </c>
      <c r="Y2776" t="s">
        <v>281</v>
      </c>
      <c r="Z2776" t="s">
        <v>1355</v>
      </c>
      <c r="AG2776" t="s">
        <v>1349</v>
      </c>
      <c r="AH2776" t="s">
        <v>1351</v>
      </c>
      <c r="AI2776" t="s">
        <v>284</v>
      </c>
      <c r="AJ2776">
        <v>870936440</v>
      </c>
      <c r="AN2776">
        <v>260001</v>
      </c>
      <c r="BC2776" s="64">
        <v>3225</v>
      </c>
      <c r="BF2776">
        <f t="shared" si="195"/>
        <v>3225</v>
      </c>
      <c r="BG2776" s="22">
        <f t="shared" si="196"/>
        <v>737.5</v>
      </c>
      <c r="BH2776" s="67" t="s">
        <v>99</v>
      </c>
      <c r="BI2776" t="e">
        <f>+VLOOKUP(AG2776,Sheet4!A:A,1,FALSE())</f>
        <v>#N/A</v>
      </c>
      <c r="BN2776" s="62">
        <v>-737.5</v>
      </c>
      <c r="BO2776" t="s">
        <v>1352</v>
      </c>
    </row>
    <row r="2777" spans="1:67" ht="12.75" hidden="1" customHeight="1" x14ac:dyDescent="0.3">
      <c r="A2777" s="60">
        <v>46114</v>
      </c>
      <c r="B2777" t="s">
        <v>80</v>
      </c>
      <c r="F2777">
        <v>6012.5</v>
      </c>
      <c r="G2777">
        <v>6012.5</v>
      </c>
      <c r="H2777">
        <v>4650</v>
      </c>
      <c r="I2777">
        <v>4650</v>
      </c>
      <c r="J2777" s="22">
        <v>-1362.5</v>
      </c>
      <c r="R2777" t="s">
        <v>81</v>
      </c>
      <c r="V2777">
        <v>2601271</v>
      </c>
      <c r="W2777" t="s">
        <v>1349</v>
      </c>
      <c r="X2777" t="s">
        <v>169</v>
      </c>
      <c r="Y2777" t="s">
        <v>281</v>
      </c>
      <c r="Z2777" t="s">
        <v>1356</v>
      </c>
      <c r="AG2777" t="s">
        <v>1349</v>
      </c>
      <c r="AH2777" t="s">
        <v>1351</v>
      </c>
      <c r="AI2777" t="s">
        <v>284</v>
      </c>
      <c r="AJ2777">
        <v>870936440</v>
      </c>
      <c r="AN2777">
        <v>260001</v>
      </c>
      <c r="BC2777" s="64">
        <v>6012</v>
      </c>
      <c r="BF2777">
        <f t="shared" si="195"/>
        <v>6012</v>
      </c>
      <c r="BG2777" s="22">
        <f t="shared" si="196"/>
        <v>1362</v>
      </c>
      <c r="BH2777" s="67" t="s">
        <v>99</v>
      </c>
      <c r="BI2777" t="e">
        <f>+VLOOKUP(AG2777,Sheet4!A:A,1,FALSE())</f>
        <v>#N/A</v>
      </c>
      <c r="BN2777" s="62">
        <v>-1362.5</v>
      </c>
      <c r="BO2777" t="s">
        <v>1352</v>
      </c>
    </row>
    <row r="2778" spans="1:67" ht="12.75" hidden="1" customHeight="1" x14ac:dyDescent="0.3">
      <c r="A2778" s="60">
        <v>46114</v>
      </c>
      <c r="B2778" t="s">
        <v>80</v>
      </c>
      <c r="F2778">
        <v>4537.5</v>
      </c>
      <c r="G2778">
        <v>4537.5</v>
      </c>
      <c r="H2778">
        <v>3512.5</v>
      </c>
      <c r="I2778">
        <v>3512.5</v>
      </c>
      <c r="J2778" s="22">
        <v>-1025</v>
      </c>
      <c r="R2778" t="s">
        <v>81</v>
      </c>
      <c r="V2778">
        <v>2601271</v>
      </c>
      <c r="W2778" t="s">
        <v>1349</v>
      </c>
      <c r="X2778" t="s">
        <v>169</v>
      </c>
      <c r="Y2778" t="s">
        <v>281</v>
      </c>
      <c r="Z2778" t="s">
        <v>1357</v>
      </c>
      <c r="AG2778" t="s">
        <v>1349</v>
      </c>
      <c r="AH2778" t="s">
        <v>1351</v>
      </c>
      <c r="AI2778" t="s">
        <v>284</v>
      </c>
      <c r="AJ2778">
        <v>870936440</v>
      </c>
      <c r="AN2778">
        <v>260001</v>
      </c>
      <c r="BD2778" s="64">
        <v>4538</v>
      </c>
      <c r="BF2778">
        <f t="shared" si="195"/>
        <v>4538</v>
      </c>
      <c r="BG2778" s="22">
        <f t="shared" si="196"/>
        <v>1025.5</v>
      </c>
      <c r="BH2778" s="65" t="s">
        <v>99</v>
      </c>
      <c r="BI2778" t="e">
        <f>+VLOOKUP(AG2778,Sheet4!A:A,1,FALSE())</f>
        <v>#N/A</v>
      </c>
      <c r="BN2778" s="62">
        <v>-1025</v>
      </c>
      <c r="BO2778" t="s">
        <v>1352</v>
      </c>
    </row>
    <row r="2779" spans="1:67" ht="12.75" hidden="1" customHeight="1" x14ac:dyDescent="0.3">
      <c r="A2779" s="60">
        <v>46114</v>
      </c>
      <c r="B2779" t="s">
        <v>80</v>
      </c>
      <c r="F2779">
        <v>487.5</v>
      </c>
      <c r="G2779">
        <v>487.5</v>
      </c>
      <c r="H2779">
        <v>375</v>
      </c>
      <c r="I2779">
        <v>375</v>
      </c>
      <c r="J2779" s="22">
        <v>-112.5</v>
      </c>
      <c r="R2779" t="s">
        <v>81</v>
      </c>
      <c r="V2779">
        <v>2601271</v>
      </c>
      <c r="W2779" t="s">
        <v>1349</v>
      </c>
      <c r="X2779" t="s">
        <v>169</v>
      </c>
      <c r="Y2779" t="s">
        <v>281</v>
      </c>
      <c r="Z2779" t="s">
        <v>1358</v>
      </c>
      <c r="AG2779" t="s">
        <v>1349</v>
      </c>
      <c r="AH2779" t="s">
        <v>1351</v>
      </c>
      <c r="AI2779" t="s">
        <v>284</v>
      </c>
      <c r="AJ2779">
        <v>870936440</v>
      </c>
      <c r="AN2779">
        <v>260001</v>
      </c>
      <c r="BC2779" s="64">
        <v>488</v>
      </c>
      <c r="BF2779">
        <f t="shared" si="195"/>
        <v>488</v>
      </c>
      <c r="BG2779" s="22">
        <f t="shared" si="196"/>
        <v>113</v>
      </c>
      <c r="BH2779" s="67" t="s">
        <v>99</v>
      </c>
      <c r="BI2779" t="e">
        <f>+VLOOKUP(AG2779,Sheet4!A:A,1,FALSE())</f>
        <v>#N/A</v>
      </c>
      <c r="BN2779" s="62">
        <v>-112.5</v>
      </c>
      <c r="BO2779" t="s">
        <v>1352</v>
      </c>
    </row>
    <row r="2780" spans="1:67" ht="12.75" hidden="1" customHeight="1" x14ac:dyDescent="0.3">
      <c r="A2780" s="60">
        <v>46114</v>
      </c>
      <c r="B2780" t="s">
        <v>80</v>
      </c>
      <c r="F2780">
        <v>3250</v>
      </c>
      <c r="G2780">
        <v>3250</v>
      </c>
      <c r="H2780">
        <v>2512.5</v>
      </c>
      <c r="I2780">
        <v>2512.5</v>
      </c>
      <c r="J2780" s="22">
        <v>-737.5</v>
      </c>
      <c r="R2780" t="s">
        <v>81</v>
      </c>
      <c r="V2780">
        <v>2601271</v>
      </c>
      <c r="W2780" t="s">
        <v>1349</v>
      </c>
      <c r="X2780" t="s">
        <v>169</v>
      </c>
      <c r="Y2780" t="s">
        <v>281</v>
      </c>
      <c r="Z2780" t="s">
        <v>1359</v>
      </c>
      <c r="AG2780" t="s">
        <v>1349</v>
      </c>
      <c r="AH2780" t="s">
        <v>1351</v>
      </c>
      <c r="AI2780" t="s">
        <v>284</v>
      </c>
      <c r="AJ2780">
        <v>870936440</v>
      </c>
      <c r="AN2780">
        <v>260001</v>
      </c>
      <c r="BC2780" s="64">
        <v>3250</v>
      </c>
      <c r="BF2780">
        <f t="shared" si="195"/>
        <v>3250</v>
      </c>
      <c r="BG2780" s="22">
        <f t="shared" si="196"/>
        <v>737.5</v>
      </c>
      <c r="BH2780" s="67" t="s">
        <v>99</v>
      </c>
      <c r="BI2780" t="e">
        <f>+VLOOKUP(AG2780,Sheet4!A:A,1,FALSE())</f>
        <v>#N/A</v>
      </c>
      <c r="BN2780" s="62">
        <v>-737.5</v>
      </c>
      <c r="BO2780" t="s">
        <v>1352</v>
      </c>
    </row>
    <row r="2781" spans="1:67" ht="12.75" hidden="1" customHeight="1" x14ac:dyDescent="0.3">
      <c r="A2781" s="60">
        <v>46114</v>
      </c>
      <c r="B2781" t="s">
        <v>80</v>
      </c>
      <c r="F2781">
        <v>3237.5</v>
      </c>
      <c r="G2781">
        <v>3237.5</v>
      </c>
      <c r="H2781">
        <v>2500</v>
      </c>
      <c r="I2781">
        <v>2500</v>
      </c>
      <c r="J2781" s="22">
        <v>-737.5</v>
      </c>
      <c r="R2781" t="s">
        <v>81</v>
      </c>
      <c r="V2781">
        <v>2601271</v>
      </c>
      <c r="W2781" t="s">
        <v>1349</v>
      </c>
      <c r="X2781" t="s">
        <v>169</v>
      </c>
      <c r="Y2781" t="s">
        <v>281</v>
      </c>
      <c r="Z2781" t="s">
        <v>1360</v>
      </c>
      <c r="AG2781" t="s">
        <v>1349</v>
      </c>
      <c r="AH2781" t="s">
        <v>1351</v>
      </c>
      <c r="AI2781" t="s">
        <v>284</v>
      </c>
      <c r="AJ2781">
        <v>870936440</v>
      </c>
      <c r="AN2781">
        <v>260001</v>
      </c>
      <c r="BC2781" s="64">
        <v>3238</v>
      </c>
      <c r="BF2781">
        <f t="shared" si="195"/>
        <v>3238</v>
      </c>
      <c r="BG2781" s="22">
        <f t="shared" si="196"/>
        <v>738</v>
      </c>
      <c r="BH2781" s="67" t="s">
        <v>99</v>
      </c>
      <c r="BI2781" t="e">
        <f>+VLOOKUP(AG2781,Sheet4!A:A,1,FALSE())</f>
        <v>#N/A</v>
      </c>
      <c r="BN2781" s="62">
        <v>-737.5</v>
      </c>
      <c r="BO2781" t="s">
        <v>1352</v>
      </c>
    </row>
    <row r="2782" spans="1:67" ht="12.75" hidden="1" customHeight="1" x14ac:dyDescent="0.3">
      <c r="A2782" s="60">
        <v>46114</v>
      </c>
      <c r="B2782" t="s">
        <v>80</v>
      </c>
      <c r="F2782">
        <v>812.5</v>
      </c>
      <c r="G2782">
        <v>812.5</v>
      </c>
      <c r="H2782">
        <v>625</v>
      </c>
      <c r="I2782">
        <v>625</v>
      </c>
      <c r="J2782" s="22">
        <v>-187.5</v>
      </c>
      <c r="R2782" t="s">
        <v>81</v>
      </c>
      <c r="V2782">
        <v>2601271</v>
      </c>
      <c r="W2782" t="s">
        <v>1349</v>
      </c>
      <c r="X2782" t="s">
        <v>169</v>
      </c>
      <c r="Y2782" t="s">
        <v>281</v>
      </c>
      <c r="Z2782" t="s">
        <v>1361</v>
      </c>
      <c r="AG2782" t="s">
        <v>1349</v>
      </c>
      <c r="AH2782" t="s">
        <v>1351</v>
      </c>
      <c r="AI2782" t="s">
        <v>284</v>
      </c>
      <c r="AJ2782">
        <v>870936440</v>
      </c>
      <c r="AN2782">
        <v>260001</v>
      </c>
      <c r="BC2782" s="64">
        <v>812</v>
      </c>
      <c r="BF2782">
        <f t="shared" si="195"/>
        <v>812</v>
      </c>
      <c r="BG2782" s="22">
        <f t="shared" si="196"/>
        <v>187</v>
      </c>
      <c r="BH2782" s="67" t="s">
        <v>99</v>
      </c>
      <c r="BI2782" t="e">
        <f>+VLOOKUP(AG2782,Sheet4!A:A,1,FALSE())</f>
        <v>#N/A</v>
      </c>
      <c r="BN2782" s="62">
        <v>-187.5</v>
      </c>
      <c r="BO2782" t="s">
        <v>1352</v>
      </c>
    </row>
    <row r="2783" spans="1:67" ht="12.75" hidden="1" customHeight="1" x14ac:dyDescent="0.3">
      <c r="A2783" s="60">
        <v>46114</v>
      </c>
      <c r="B2783" t="s">
        <v>80</v>
      </c>
      <c r="F2783">
        <v>975</v>
      </c>
      <c r="G2783">
        <v>975</v>
      </c>
      <c r="H2783">
        <v>750</v>
      </c>
      <c r="I2783">
        <v>750</v>
      </c>
      <c r="J2783" s="22">
        <v>-225</v>
      </c>
      <c r="R2783" t="s">
        <v>81</v>
      </c>
      <c r="V2783">
        <v>2601271</v>
      </c>
      <c r="W2783" t="s">
        <v>1349</v>
      </c>
      <c r="X2783" t="s">
        <v>169</v>
      </c>
      <c r="Y2783" t="s">
        <v>281</v>
      </c>
      <c r="Z2783" t="s">
        <v>1362</v>
      </c>
      <c r="AG2783" t="s">
        <v>1349</v>
      </c>
      <c r="AH2783" t="s">
        <v>1351</v>
      </c>
      <c r="AI2783" t="s">
        <v>284</v>
      </c>
      <c r="AJ2783">
        <v>870936440</v>
      </c>
      <c r="AN2783">
        <v>260001</v>
      </c>
      <c r="BC2783" s="64">
        <v>975</v>
      </c>
      <c r="BF2783">
        <f t="shared" si="195"/>
        <v>975</v>
      </c>
      <c r="BG2783" s="22">
        <f t="shared" si="196"/>
        <v>225</v>
      </c>
      <c r="BH2783" s="67" t="s">
        <v>99</v>
      </c>
      <c r="BI2783" t="e">
        <f>+VLOOKUP(AG2783,Sheet4!A:A,1,FALSE())</f>
        <v>#N/A</v>
      </c>
      <c r="BN2783" s="62">
        <v>-225</v>
      </c>
      <c r="BO2783" t="s">
        <v>1352</v>
      </c>
    </row>
    <row r="2784" spans="1:67" ht="12.75" hidden="1" customHeight="1" x14ac:dyDescent="0.3">
      <c r="A2784" s="60">
        <v>46114</v>
      </c>
      <c r="B2784" t="s">
        <v>80</v>
      </c>
      <c r="F2784">
        <v>737.5</v>
      </c>
      <c r="G2784">
        <v>737.5</v>
      </c>
      <c r="H2784">
        <v>575</v>
      </c>
      <c r="I2784">
        <v>575</v>
      </c>
      <c r="J2784" s="22">
        <v>-162.5</v>
      </c>
      <c r="R2784" t="s">
        <v>81</v>
      </c>
      <c r="V2784">
        <v>2601271</v>
      </c>
      <c r="W2784" t="s">
        <v>1349</v>
      </c>
      <c r="X2784" t="s">
        <v>169</v>
      </c>
      <c r="Y2784" t="s">
        <v>281</v>
      </c>
      <c r="Z2784" t="s">
        <v>1363</v>
      </c>
      <c r="AG2784" t="s">
        <v>1349</v>
      </c>
      <c r="AH2784" t="s">
        <v>1351</v>
      </c>
      <c r="AI2784" t="s">
        <v>284</v>
      </c>
      <c r="AJ2784">
        <v>870936440</v>
      </c>
      <c r="AN2784">
        <v>260001</v>
      </c>
      <c r="BC2784" s="64">
        <v>738</v>
      </c>
      <c r="BF2784">
        <f t="shared" si="195"/>
        <v>738</v>
      </c>
      <c r="BG2784" s="22">
        <f t="shared" si="196"/>
        <v>163</v>
      </c>
      <c r="BH2784" s="67" t="s">
        <v>99</v>
      </c>
      <c r="BI2784" t="e">
        <f>+VLOOKUP(AG2784,Sheet4!A:A,1,FALSE())</f>
        <v>#N/A</v>
      </c>
      <c r="BN2784" s="62">
        <v>-162.5</v>
      </c>
      <c r="BO2784" t="s">
        <v>1352</v>
      </c>
    </row>
    <row r="2785" spans="1:67" ht="12.75" hidden="1" customHeight="1" x14ac:dyDescent="0.3">
      <c r="A2785" s="60">
        <v>46114</v>
      </c>
      <c r="B2785" t="s">
        <v>80</v>
      </c>
      <c r="F2785">
        <v>1150</v>
      </c>
      <c r="G2785">
        <v>1150</v>
      </c>
      <c r="H2785">
        <v>887.5</v>
      </c>
      <c r="I2785">
        <v>887.5</v>
      </c>
      <c r="J2785" s="22">
        <v>-262.5</v>
      </c>
      <c r="R2785" t="s">
        <v>81</v>
      </c>
      <c r="V2785">
        <v>2601271</v>
      </c>
      <c r="W2785" t="s">
        <v>1349</v>
      </c>
      <c r="X2785" t="s">
        <v>169</v>
      </c>
      <c r="Y2785" t="s">
        <v>281</v>
      </c>
      <c r="Z2785" t="s">
        <v>1364</v>
      </c>
      <c r="AG2785" t="s">
        <v>1349</v>
      </c>
      <c r="AH2785" t="s">
        <v>1351</v>
      </c>
      <c r="AI2785" t="s">
        <v>284</v>
      </c>
      <c r="AJ2785">
        <v>870936440</v>
      </c>
      <c r="AN2785">
        <v>260001</v>
      </c>
      <c r="BC2785" s="64">
        <v>1150</v>
      </c>
      <c r="BF2785">
        <f t="shared" si="195"/>
        <v>1150</v>
      </c>
      <c r="BG2785" s="22">
        <f t="shared" si="196"/>
        <v>262.5</v>
      </c>
      <c r="BH2785" s="67" t="s">
        <v>99</v>
      </c>
      <c r="BI2785" t="e">
        <f>+VLOOKUP(AG2785,Sheet4!A:A,1,FALSE())</f>
        <v>#N/A</v>
      </c>
      <c r="BN2785" s="62">
        <v>-262.5</v>
      </c>
      <c r="BO2785" t="s">
        <v>1352</v>
      </c>
    </row>
    <row r="2786" spans="1:67" ht="12.75" hidden="1" customHeight="1" x14ac:dyDescent="0.3">
      <c r="A2786" s="60">
        <v>46114</v>
      </c>
      <c r="B2786" t="s">
        <v>80</v>
      </c>
      <c r="F2786">
        <v>737.5</v>
      </c>
      <c r="G2786">
        <v>737.5</v>
      </c>
      <c r="H2786">
        <v>575</v>
      </c>
      <c r="I2786">
        <v>575</v>
      </c>
      <c r="J2786" s="22">
        <v>-162.5</v>
      </c>
      <c r="R2786" t="s">
        <v>81</v>
      </c>
      <c r="V2786">
        <v>2601271</v>
      </c>
      <c r="W2786" t="s">
        <v>1349</v>
      </c>
      <c r="X2786" t="s">
        <v>169</v>
      </c>
      <c r="Y2786" t="s">
        <v>281</v>
      </c>
      <c r="Z2786" t="s">
        <v>1365</v>
      </c>
      <c r="AG2786" t="s">
        <v>1349</v>
      </c>
      <c r="AH2786" t="s">
        <v>1351</v>
      </c>
      <c r="AI2786" t="s">
        <v>284</v>
      </c>
      <c r="AJ2786">
        <v>870936440</v>
      </c>
      <c r="AN2786">
        <v>260001</v>
      </c>
      <c r="BC2786" s="64">
        <v>738</v>
      </c>
      <c r="BF2786">
        <f t="shared" si="195"/>
        <v>738</v>
      </c>
      <c r="BG2786" s="22">
        <f t="shared" si="196"/>
        <v>163</v>
      </c>
      <c r="BH2786" s="67" t="s">
        <v>99</v>
      </c>
      <c r="BI2786" t="e">
        <f>+VLOOKUP(AG2786,Sheet4!A:A,1,FALSE())</f>
        <v>#N/A</v>
      </c>
      <c r="BN2786" s="62">
        <v>-162.5</v>
      </c>
      <c r="BO2786" t="s">
        <v>1352</v>
      </c>
    </row>
    <row r="2787" spans="1:67" ht="12.75" hidden="1" customHeight="1" x14ac:dyDescent="0.3">
      <c r="A2787" s="60">
        <v>46114</v>
      </c>
      <c r="B2787" t="s">
        <v>80</v>
      </c>
      <c r="F2787">
        <v>2387.5</v>
      </c>
      <c r="G2787">
        <v>2387.5</v>
      </c>
      <c r="H2787">
        <v>1850</v>
      </c>
      <c r="I2787">
        <v>1850</v>
      </c>
      <c r="J2787" s="22">
        <v>-537.5</v>
      </c>
      <c r="R2787" t="s">
        <v>81</v>
      </c>
      <c r="V2787">
        <v>2601271</v>
      </c>
      <c r="W2787" t="s">
        <v>1349</v>
      </c>
      <c r="X2787" t="s">
        <v>169</v>
      </c>
      <c r="Y2787" t="s">
        <v>281</v>
      </c>
      <c r="Z2787" t="s">
        <v>1366</v>
      </c>
      <c r="AG2787" t="s">
        <v>1349</v>
      </c>
      <c r="AH2787" t="s">
        <v>1351</v>
      </c>
      <c r="AI2787" t="s">
        <v>284</v>
      </c>
      <c r="AJ2787">
        <v>870936440</v>
      </c>
      <c r="AN2787">
        <v>260001</v>
      </c>
      <c r="BC2787" s="64">
        <v>2388</v>
      </c>
      <c r="BF2787">
        <f t="shared" si="195"/>
        <v>2388</v>
      </c>
      <c r="BG2787" s="22">
        <f t="shared" si="196"/>
        <v>538</v>
      </c>
      <c r="BH2787" s="67" t="s">
        <v>99</v>
      </c>
      <c r="BI2787" t="e">
        <f>+VLOOKUP(AG2787,Sheet4!A:A,1,FALSE())</f>
        <v>#N/A</v>
      </c>
      <c r="BN2787" s="62">
        <v>-537.5</v>
      </c>
      <c r="BO2787" t="s">
        <v>1352</v>
      </c>
    </row>
    <row r="2788" spans="1:67" ht="12.75" hidden="1" customHeight="1" x14ac:dyDescent="0.3">
      <c r="A2788" s="60">
        <v>46114</v>
      </c>
      <c r="B2788" t="s">
        <v>80</v>
      </c>
      <c r="F2788">
        <v>300</v>
      </c>
      <c r="G2788">
        <v>300</v>
      </c>
      <c r="H2788">
        <v>237.5</v>
      </c>
      <c r="I2788">
        <v>237.5</v>
      </c>
      <c r="J2788" s="22">
        <v>-62.5</v>
      </c>
      <c r="R2788" t="s">
        <v>81</v>
      </c>
      <c r="V2788">
        <v>2601271</v>
      </c>
      <c r="W2788" t="s">
        <v>1349</v>
      </c>
      <c r="X2788" t="s">
        <v>169</v>
      </c>
      <c r="Y2788" t="s">
        <v>281</v>
      </c>
      <c r="Z2788" t="s">
        <v>1367</v>
      </c>
      <c r="AG2788" t="s">
        <v>1349</v>
      </c>
      <c r="AH2788" t="s">
        <v>1351</v>
      </c>
      <c r="AI2788" t="s">
        <v>284</v>
      </c>
      <c r="AJ2788">
        <v>870936440</v>
      </c>
      <c r="AN2788">
        <v>260001</v>
      </c>
      <c r="BC2788" s="64">
        <v>300</v>
      </c>
      <c r="BF2788">
        <f t="shared" si="195"/>
        <v>300</v>
      </c>
      <c r="BG2788" s="22">
        <f t="shared" si="196"/>
        <v>62.5</v>
      </c>
      <c r="BH2788" s="67" t="s">
        <v>99</v>
      </c>
      <c r="BI2788" t="e">
        <f>+VLOOKUP(AG2788,Sheet4!A:A,1,FALSE())</f>
        <v>#N/A</v>
      </c>
      <c r="BN2788" s="62">
        <v>-62.5</v>
      </c>
      <c r="BO2788" t="s">
        <v>1352</v>
      </c>
    </row>
    <row r="2789" spans="1:67" ht="12.75" hidden="1" customHeight="1" x14ac:dyDescent="0.3">
      <c r="A2789" s="60">
        <v>46114</v>
      </c>
      <c r="B2789" t="s">
        <v>80</v>
      </c>
      <c r="F2789">
        <v>287.5</v>
      </c>
      <c r="G2789">
        <v>287.5</v>
      </c>
      <c r="H2789">
        <v>225</v>
      </c>
      <c r="I2789">
        <v>225</v>
      </c>
      <c r="J2789" s="22">
        <v>-62.5</v>
      </c>
      <c r="R2789" t="s">
        <v>81</v>
      </c>
      <c r="V2789">
        <v>2601271</v>
      </c>
      <c r="W2789" t="s">
        <v>1349</v>
      </c>
      <c r="X2789" t="s">
        <v>169</v>
      </c>
      <c r="Y2789" t="s">
        <v>281</v>
      </c>
      <c r="Z2789" t="s">
        <v>1368</v>
      </c>
      <c r="AG2789" t="s">
        <v>1349</v>
      </c>
      <c r="AH2789" t="s">
        <v>1351</v>
      </c>
      <c r="AI2789" t="s">
        <v>284</v>
      </c>
      <c r="AJ2789">
        <v>870936440</v>
      </c>
      <c r="AN2789">
        <v>260001</v>
      </c>
      <c r="BC2789" s="64">
        <v>288</v>
      </c>
      <c r="BF2789">
        <f t="shared" si="195"/>
        <v>288</v>
      </c>
      <c r="BG2789" s="22">
        <f t="shared" si="196"/>
        <v>63</v>
      </c>
      <c r="BH2789" s="67" t="s">
        <v>99</v>
      </c>
      <c r="BI2789" t="e">
        <f>+VLOOKUP(AG2789,Sheet4!A:A,1,FALSE())</f>
        <v>#N/A</v>
      </c>
      <c r="BN2789" s="62">
        <v>-62.5</v>
      </c>
      <c r="BO2789" t="s">
        <v>1352</v>
      </c>
    </row>
    <row r="2790" spans="1:67" ht="12.75" hidden="1" customHeight="1" x14ac:dyDescent="0.3">
      <c r="A2790" s="60">
        <v>46114</v>
      </c>
      <c r="B2790" t="s">
        <v>80</v>
      </c>
      <c r="F2790">
        <v>287.5</v>
      </c>
      <c r="G2790">
        <v>287.5</v>
      </c>
      <c r="H2790">
        <v>225</v>
      </c>
      <c r="I2790">
        <v>225</v>
      </c>
      <c r="J2790" s="22">
        <v>-62.5</v>
      </c>
      <c r="R2790" t="s">
        <v>81</v>
      </c>
      <c r="V2790">
        <v>2601271</v>
      </c>
      <c r="W2790" t="s">
        <v>1349</v>
      </c>
      <c r="X2790" t="s">
        <v>169</v>
      </c>
      <c r="Y2790" t="s">
        <v>281</v>
      </c>
      <c r="Z2790" t="s">
        <v>1369</v>
      </c>
      <c r="AG2790" t="s">
        <v>1349</v>
      </c>
      <c r="AH2790" t="s">
        <v>1351</v>
      </c>
      <c r="AI2790" t="s">
        <v>284</v>
      </c>
      <c r="AJ2790">
        <v>870936440</v>
      </c>
      <c r="AN2790">
        <v>260001</v>
      </c>
      <c r="BC2790" s="64">
        <v>288</v>
      </c>
      <c r="BF2790">
        <f t="shared" si="195"/>
        <v>288</v>
      </c>
      <c r="BG2790" s="22">
        <f t="shared" si="196"/>
        <v>63</v>
      </c>
      <c r="BH2790" s="67" t="s">
        <v>99</v>
      </c>
      <c r="BI2790" t="e">
        <f>+VLOOKUP(AG2790,Sheet4!A:A,1,FALSE())</f>
        <v>#N/A</v>
      </c>
      <c r="BN2790" s="62">
        <v>-62.5</v>
      </c>
      <c r="BO2790" t="s">
        <v>1352</v>
      </c>
    </row>
    <row r="2791" spans="1:67" ht="12.75" hidden="1" customHeight="1" x14ac:dyDescent="0.3">
      <c r="A2791" s="60">
        <v>46114</v>
      </c>
      <c r="B2791" t="s">
        <v>80</v>
      </c>
      <c r="F2791">
        <v>337.5</v>
      </c>
      <c r="G2791">
        <v>337.5</v>
      </c>
      <c r="H2791">
        <v>262.5</v>
      </c>
      <c r="I2791">
        <v>262.5</v>
      </c>
      <c r="J2791" s="22">
        <v>-75</v>
      </c>
      <c r="R2791" t="s">
        <v>81</v>
      </c>
      <c r="V2791">
        <v>2601271</v>
      </c>
      <c r="W2791" t="s">
        <v>1349</v>
      </c>
      <c r="X2791" t="s">
        <v>169</v>
      </c>
      <c r="Y2791" t="s">
        <v>281</v>
      </c>
      <c r="Z2791" t="s">
        <v>1370</v>
      </c>
      <c r="AG2791" t="s">
        <v>1349</v>
      </c>
      <c r="AH2791" t="s">
        <v>1351</v>
      </c>
      <c r="AI2791" t="s">
        <v>284</v>
      </c>
      <c r="AJ2791">
        <v>870936440</v>
      </c>
      <c r="AN2791">
        <v>260001</v>
      </c>
      <c r="BC2791" s="64">
        <v>338</v>
      </c>
      <c r="BF2791">
        <f t="shared" si="195"/>
        <v>338</v>
      </c>
      <c r="BG2791" s="22">
        <f t="shared" si="196"/>
        <v>75.5</v>
      </c>
      <c r="BH2791" s="67" t="s">
        <v>99</v>
      </c>
      <c r="BI2791" t="e">
        <f>+VLOOKUP(AG2791,Sheet4!A:A,1,FALSE())</f>
        <v>#N/A</v>
      </c>
      <c r="BN2791" s="62">
        <v>-75</v>
      </c>
      <c r="BO2791" t="s">
        <v>1352</v>
      </c>
    </row>
    <row r="2792" spans="1:67" ht="12.75" hidden="1" customHeight="1" x14ac:dyDescent="0.3">
      <c r="A2792" s="60">
        <v>46114</v>
      </c>
      <c r="B2792" t="s">
        <v>80</v>
      </c>
      <c r="F2792">
        <v>312.5</v>
      </c>
      <c r="G2792">
        <v>312.5</v>
      </c>
      <c r="H2792">
        <v>237.5</v>
      </c>
      <c r="I2792">
        <v>237.5</v>
      </c>
      <c r="J2792" s="22">
        <v>-75</v>
      </c>
      <c r="R2792" t="s">
        <v>81</v>
      </c>
      <c r="V2792">
        <v>2601271</v>
      </c>
      <c r="W2792" t="s">
        <v>1349</v>
      </c>
      <c r="X2792" t="s">
        <v>169</v>
      </c>
      <c r="Y2792" t="s">
        <v>281</v>
      </c>
      <c r="Z2792" t="s">
        <v>1371</v>
      </c>
      <c r="AG2792" t="s">
        <v>1349</v>
      </c>
      <c r="AH2792" t="s">
        <v>1351</v>
      </c>
      <c r="AI2792" t="s">
        <v>284</v>
      </c>
      <c r="AJ2792">
        <v>870936440</v>
      </c>
      <c r="AN2792">
        <v>260001</v>
      </c>
      <c r="BD2792" s="64">
        <v>312</v>
      </c>
      <c r="BF2792">
        <f t="shared" si="195"/>
        <v>312</v>
      </c>
      <c r="BG2792" s="22">
        <f t="shared" si="196"/>
        <v>74.5</v>
      </c>
      <c r="BH2792" s="65" t="s">
        <v>99</v>
      </c>
      <c r="BI2792" t="e">
        <f>+VLOOKUP(AG2792,Sheet4!A:A,1,FALSE())</f>
        <v>#N/A</v>
      </c>
      <c r="BN2792" s="62">
        <v>-75</v>
      </c>
      <c r="BO2792" t="s">
        <v>1352</v>
      </c>
    </row>
    <row r="2793" spans="1:67" ht="12.75" hidden="1" customHeight="1" x14ac:dyDescent="0.3">
      <c r="A2793" s="60">
        <v>46114</v>
      </c>
      <c r="B2793" t="s">
        <v>80</v>
      </c>
      <c r="F2793">
        <v>412.5</v>
      </c>
      <c r="G2793">
        <v>412.5</v>
      </c>
      <c r="H2793">
        <v>325</v>
      </c>
      <c r="I2793">
        <v>325</v>
      </c>
      <c r="J2793" s="22">
        <v>-87.5</v>
      </c>
      <c r="R2793" t="s">
        <v>81</v>
      </c>
      <c r="V2793">
        <v>2601271</v>
      </c>
      <c r="W2793" t="s">
        <v>1349</v>
      </c>
      <c r="X2793" t="s">
        <v>169</v>
      </c>
      <c r="Y2793" t="s">
        <v>281</v>
      </c>
      <c r="Z2793" t="s">
        <v>1372</v>
      </c>
      <c r="AG2793" t="s">
        <v>1349</v>
      </c>
      <c r="AH2793" t="s">
        <v>1351</v>
      </c>
      <c r="AI2793" t="s">
        <v>284</v>
      </c>
      <c r="AJ2793">
        <v>870936440</v>
      </c>
      <c r="AN2793">
        <v>260001</v>
      </c>
      <c r="BC2793" s="64">
        <v>412</v>
      </c>
      <c r="BF2793">
        <f t="shared" si="195"/>
        <v>412</v>
      </c>
      <c r="BG2793" s="22">
        <f t="shared" si="196"/>
        <v>87</v>
      </c>
      <c r="BH2793" s="67" t="s">
        <v>99</v>
      </c>
      <c r="BI2793" t="e">
        <f>+VLOOKUP(AG2793,Sheet4!A:A,1,FALSE())</f>
        <v>#N/A</v>
      </c>
      <c r="BN2793" s="62">
        <v>-87.5</v>
      </c>
      <c r="BO2793" t="s">
        <v>1352</v>
      </c>
    </row>
    <row r="2794" spans="1:67" ht="12.75" hidden="1" customHeight="1" x14ac:dyDescent="0.3">
      <c r="A2794" s="60">
        <v>46114</v>
      </c>
      <c r="B2794" t="s">
        <v>80</v>
      </c>
      <c r="F2794">
        <v>2475</v>
      </c>
      <c r="G2794">
        <v>2475</v>
      </c>
      <c r="H2794">
        <v>1912.5</v>
      </c>
      <c r="I2794">
        <v>1912.5</v>
      </c>
      <c r="J2794" s="22">
        <v>-562.5</v>
      </c>
      <c r="R2794" t="s">
        <v>81</v>
      </c>
      <c r="V2794">
        <v>2601271</v>
      </c>
      <c r="W2794" t="s">
        <v>1349</v>
      </c>
      <c r="X2794" t="s">
        <v>169</v>
      </c>
      <c r="Y2794" t="s">
        <v>281</v>
      </c>
      <c r="Z2794" t="s">
        <v>1373</v>
      </c>
      <c r="AG2794" t="s">
        <v>1349</v>
      </c>
      <c r="AH2794" t="s">
        <v>1351</v>
      </c>
      <c r="AI2794" t="s">
        <v>284</v>
      </c>
      <c r="AJ2794">
        <v>870936440</v>
      </c>
      <c r="AN2794">
        <v>260001</v>
      </c>
      <c r="BC2794" s="64">
        <v>2475</v>
      </c>
      <c r="BF2794">
        <f t="shared" si="195"/>
        <v>2475</v>
      </c>
      <c r="BG2794" s="22">
        <f t="shared" si="196"/>
        <v>562.5</v>
      </c>
      <c r="BH2794" s="67" t="s">
        <v>99</v>
      </c>
      <c r="BI2794" t="e">
        <f>+VLOOKUP(AG2794,Sheet4!A:A,1,FALSE())</f>
        <v>#N/A</v>
      </c>
      <c r="BN2794" s="62">
        <v>-562.5</v>
      </c>
      <c r="BO2794" t="s">
        <v>1352</v>
      </c>
    </row>
    <row r="2795" spans="1:67" ht="12.75" hidden="1" customHeight="1" x14ac:dyDescent="0.3">
      <c r="A2795" s="60">
        <v>46114</v>
      </c>
      <c r="B2795" t="s">
        <v>80</v>
      </c>
      <c r="F2795">
        <v>1462.5</v>
      </c>
      <c r="G2795">
        <v>1462.5</v>
      </c>
      <c r="H2795">
        <v>1125</v>
      </c>
      <c r="I2795">
        <v>1125</v>
      </c>
      <c r="J2795" s="22">
        <v>-337.5</v>
      </c>
      <c r="R2795" t="s">
        <v>81</v>
      </c>
      <c r="V2795">
        <v>2601271</v>
      </c>
      <c r="W2795" t="s">
        <v>1349</v>
      </c>
      <c r="X2795" t="s">
        <v>169</v>
      </c>
      <c r="Y2795" t="s">
        <v>281</v>
      </c>
      <c r="Z2795" t="s">
        <v>1374</v>
      </c>
      <c r="AG2795" t="s">
        <v>1349</v>
      </c>
      <c r="AH2795" t="s">
        <v>1351</v>
      </c>
      <c r="AI2795" t="s">
        <v>284</v>
      </c>
      <c r="AJ2795">
        <v>870936440</v>
      </c>
      <c r="AN2795">
        <v>260001</v>
      </c>
      <c r="BC2795" s="64">
        <v>1462</v>
      </c>
      <c r="BF2795">
        <f t="shared" si="195"/>
        <v>1462</v>
      </c>
      <c r="BG2795" s="22">
        <f t="shared" si="196"/>
        <v>337</v>
      </c>
      <c r="BH2795" s="67" t="s">
        <v>99</v>
      </c>
      <c r="BI2795" t="e">
        <f>+VLOOKUP(AG2795,Sheet4!A:A,1,FALSE())</f>
        <v>#N/A</v>
      </c>
      <c r="BN2795" s="62">
        <v>-337.5</v>
      </c>
      <c r="BO2795" t="s">
        <v>1352</v>
      </c>
    </row>
    <row r="2796" spans="1:67" ht="12.75" hidden="1" customHeight="1" x14ac:dyDescent="0.3">
      <c r="A2796" s="60">
        <v>46114</v>
      </c>
      <c r="B2796" t="s">
        <v>80</v>
      </c>
      <c r="F2796">
        <v>700</v>
      </c>
      <c r="G2796">
        <v>700</v>
      </c>
      <c r="H2796">
        <v>537.5</v>
      </c>
      <c r="I2796">
        <v>537.5</v>
      </c>
      <c r="J2796" s="22">
        <v>-162.5</v>
      </c>
      <c r="R2796" t="s">
        <v>81</v>
      </c>
      <c r="V2796">
        <v>2601271</v>
      </c>
      <c r="W2796" t="s">
        <v>1349</v>
      </c>
      <c r="X2796" t="s">
        <v>169</v>
      </c>
      <c r="Y2796" t="s">
        <v>281</v>
      </c>
      <c r="Z2796" t="s">
        <v>1375</v>
      </c>
      <c r="AG2796" t="s">
        <v>1349</v>
      </c>
      <c r="AH2796" t="s">
        <v>1351</v>
      </c>
      <c r="AI2796" t="s">
        <v>284</v>
      </c>
      <c r="AJ2796">
        <v>870936440</v>
      </c>
      <c r="AN2796">
        <v>260001</v>
      </c>
      <c r="BC2796" s="64">
        <v>700</v>
      </c>
      <c r="BF2796">
        <f t="shared" si="195"/>
        <v>700</v>
      </c>
      <c r="BG2796" s="22">
        <f t="shared" si="196"/>
        <v>162.5</v>
      </c>
      <c r="BH2796" s="67" t="s">
        <v>99</v>
      </c>
      <c r="BI2796" t="e">
        <f>+VLOOKUP(AG2796,Sheet4!A:A,1,FALSE())</f>
        <v>#N/A</v>
      </c>
      <c r="BN2796" s="62">
        <v>-162.5</v>
      </c>
      <c r="BO2796" t="s">
        <v>1352</v>
      </c>
    </row>
    <row r="2797" spans="1:67" ht="12.75" hidden="1" customHeight="1" x14ac:dyDescent="0.3">
      <c r="A2797" s="60">
        <v>46114</v>
      </c>
      <c r="B2797" t="s">
        <v>80</v>
      </c>
      <c r="F2797">
        <v>850</v>
      </c>
      <c r="G2797">
        <v>850</v>
      </c>
      <c r="H2797">
        <v>662.5</v>
      </c>
      <c r="I2797">
        <v>662.5</v>
      </c>
      <c r="J2797" s="22">
        <v>-187.5</v>
      </c>
      <c r="R2797" t="s">
        <v>81</v>
      </c>
      <c r="V2797">
        <v>2601271</v>
      </c>
      <c r="W2797" t="s">
        <v>1349</v>
      </c>
      <c r="X2797" t="s">
        <v>169</v>
      </c>
      <c r="Y2797" t="s">
        <v>281</v>
      </c>
      <c r="Z2797" t="s">
        <v>1376</v>
      </c>
      <c r="AG2797" t="s">
        <v>1349</v>
      </c>
      <c r="AH2797" t="s">
        <v>1351</v>
      </c>
      <c r="AI2797" t="s">
        <v>284</v>
      </c>
      <c r="AJ2797">
        <v>870936440</v>
      </c>
      <c r="AN2797">
        <v>260001</v>
      </c>
      <c r="BC2797" s="64">
        <v>850</v>
      </c>
      <c r="BF2797">
        <f t="shared" si="195"/>
        <v>850</v>
      </c>
      <c r="BG2797" s="22">
        <f t="shared" si="196"/>
        <v>187.5</v>
      </c>
      <c r="BH2797" s="67" t="s">
        <v>99</v>
      </c>
      <c r="BI2797" t="e">
        <f>+VLOOKUP(AG2797,Sheet4!A:A,1,FALSE())</f>
        <v>#N/A</v>
      </c>
      <c r="BN2797" s="62">
        <v>-187.5</v>
      </c>
      <c r="BO2797" t="s">
        <v>1352</v>
      </c>
    </row>
    <row r="2798" spans="1:67" ht="12.75" hidden="1" customHeight="1" x14ac:dyDescent="0.3">
      <c r="A2798" s="60">
        <v>46114</v>
      </c>
      <c r="B2798" t="s">
        <v>80</v>
      </c>
      <c r="F2798">
        <v>1350</v>
      </c>
      <c r="G2798">
        <v>1350</v>
      </c>
      <c r="H2798">
        <v>1037.5</v>
      </c>
      <c r="I2798">
        <v>1037.5</v>
      </c>
      <c r="J2798" s="22">
        <v>-312.5</v>
      </c>
      <c r="R2798" t="s">
        <v>81</v>
      </c>
      <c r="V2798">
        <v>2601271</v>
      </c>
      <c r="W2798" t="s">
        <v>1349</v>
      </c>
      <c r="X2798" t="s">
        <v>169</v>
      </c>
      <c r="Y2798" t="s">
        <v>281</v>
      </c>
      <c r="Z2798" t="s">
        <v>1377</v>
      </c>
      <c r="AG2798" t="s">
        <v>1349</v>
      </c>
      <c r="AH2798" t="s">
        <v>1351</v>
      </c>
      <c r="AI2798" t="s">
        <v>284</v>
      </c>
      <c r="AJ2798">
        <v>870936440</v>
      </c>
      <c r="AN2798">
        <v>260001</v>
      </c>
      <c r="BC2798" s="64">
        <v>1350</v>
      </c>
      <c r="BF2798">
        <f t="shared" si="195"/>
        <v>1350</v>
      </c>
      <c r="BG2798" s="22">
        <f t="shared" si="196"/>
        <v>312.5</v>
      </c>
      <c r="BH2798" s="67" t="s">
        <v>99</v>
      </c>
      <c r="BI2798" t="e">
        <f>+VLOOKUP(AG2798,Sheet4!A:A,1,FALSE())</f>
        <v>#N/A</v>
      </c>
      <c r="BN2798" s="62">
        <v>-312.5</v>
      </c>
      <c r="BO2798" t="s">
        <v>1352</v>
      </c>
    </row>
    <row r="2799" spans="1:67" ht="12.75" hidden="1" customHeight="1" x14ac:dyDescent="0.3">
      <c r="A2799" s="60">
        <v>46114</v>
      </c>
      <c r="B2799" t="s">
        <v>80</v>
      </c>
      <c r="F2799">
        <v>662.5</v>
      </c>
      <c r="G2799">
        <v>662.5</v>
      </c>
      <c r="H2799">
        <v>512.5</v>
      </c>
      <c r="I2799">
        <v>512.5</v>
      </c>
      <c r="J2799" s="22">
        <v>-150</v>
      </c>
      <c r="R2799" t="s">
        <v>81</v>
      </c>
      <c r="V2799">
        <v>2601271</v>
      </c>
      <c r="W2799" t="s">
        <v>1349</v>
      </c>
      <c r="X2799" t="s">
        <v>169</v>
      </c>
      <c r="Y2799" t="s">
        <v>281</v>
      </c>
      <c r="Z2799" t="s">
        <v>1378</v>
      </c>
      <c r="AG2799" t="s">
        <v>1349</v>
      </c>
      <c r="AH2799" t="s">
        <v>1351</v>
      </c>
      <c r="AI2799" t="s">
        <v>284</v>
      </c>
      <c r="AJ2799">
        <v>870936440</v>
      </c>
      <c r="AN2799">
        <v>260001</v>
      </c>
      <c r="BC2799" s="64">
        <v>662</v>
      </c>
      <c r="BF2799">
        <f t="shared" si="195"/>
        <v>662</v>
      </c>
      <c r="BG2799" s="22">
        <f t="shared" si="196"/>
        <v>149.5</v>
      </c>
      <c r="BH2799" s="67" t="s">
        <v>99</v>
      </c>
      <c r="BI2799" t="e">
        <f>+VLOOKUP(AG2799,Sheet4!A:A,1,FALSE())</f>
        <v>#N/A</v>
      </c>
      <c r="BN2799" s="62">
        <v>-150</v>
      </c>
      <c r="BO2799" t="s">
        <v>1352</v>
      </c>
    </row>
    <row r="2800" spans="1:67" ht="12.75" hidden="1" customHeight="1" x14ac:dyDescent="0.3">
      <c r="A2800" s="60">
        <v>46114</v>
      </c>
      <c r="B2800" t="s">
        <v>80</v>
      </c>
      <c r="F2800">
        <v>1050</v>
      </c>
      <c r="G2800">
        <v>1050</v>
      </c>
      <c r="H2800">
        <v>812.5</v>
      </c>
      <c r="I2800">
        <v>812.5</v>
      </c>
      <c r="J2800" s="22">
        <v>-237.5</v>
      </c>
      <c r="R2800" t="s">
        <v>81</v>
      </c>
      <c r="V2800">
        <v>2601271</v>
      </c>
      <c r="W2800" t="s">
        <v>1349</v>
      </c>
      <c r="X2800" t="s">
        <v>169</v>
      </c>
      <c r="Y2800" t="s">
        <v>281</v>
      </c>
      <c r="Z2800" t="s">
        <v>1379</v>
      </c>
      <c r="AG2800" t="s">
        <v>1349</v>
      </c>
      <c r="AH2800" t="s">
        <v>1351</v>
      </c>
      <c r="AI2800" t="s">
        <v>284</v>
      </c>
      <c r="AJ2800">
        <v>870936440</v>
      </c>
      <c r="AN2800">
        <v>260001</v>
      </c>
      <c r="BC2800" s="64">
        <v>1050</v>
      </c>
      <c r="BF2800">
        <f t="shared" si="195"/>
        <v>1050</v>
      </c>
      <c r="BG2800" s="22">
        <f t="shared" si="196"/>
        <v>237.5</v>
      </c>
      <c r="BH2800" s="67" t="s">
        <v>99</v>
      </c>
      <c r="BI2800" t="e">
        <f>+VLOOKUP(AG2800,Sheet4!A:A,1,FALSE())</f>
        <v>#N/A</v>
      </c>
      <c r="BN2800" s="62">
        <v>-237.5</v>
      </c>
      <c r="BO2800" t="s">
        <v>1352</v>
      </c>
    </row>
    <row r="2801" spans="1:68" ht="12.75" hidden="1" customHeight="1" x14ac:dyDescent="0.3">
      <c r="A2801" s="60">
        <v>46114</v>
      </c>
      <c r="B2801" t="s">
        <v>80</v>
      </c>
      <c r="F2801">
        <v>550</v>
      </c>
      <c r="G2801">
        <v>550</v>
      </c>
      <c r="H2801">
        <v>425</v>
      </c>
      <c r="I2801">
        <v>425</v>
      </c>
      <c r="J2801" s="22">
        <v>-125</v>
      </c>
      <c r="R2801" t="s">
        <v>81</v>
      </c>
      <c r="V2801">
        <v>2601271</v>
      </c>
      <c r="W2801" t="s">
        <v>1349</v>
      </c>
      <c r="X2801" t="s">
        <v>169</v>
      </c>
      <c r="Y2801" t="s">
        <v>281</v>
      </c>
      <c r="Z2801" t="s">
        <v>1380</v>
      </c>
      <c r="AG2801" t="s">
        <v>1349</v>
      </c>
      <c r="AH2801" t="s">
        <v>1351</v>
      </c>
      <c r="AI2801" t="s">
        <v>284</v>
      </c>
      <c r="AJ2801">
        <v>870936440</v>
      </c>
      <c r="AN2801">
        <v>260001</v>
      </c>
      <c r="BC2801" s="64">
        <v>550</v>
      </c>
      <c r="BF2801">
        <f t="shared" si="195"/>
        <v>550</v>
      </c>
      <c r="BG2801" s="22">
        <f t="shared" si="196"/>
        <v>125</v>
      </c>
      <c r="BH2801" s="67" t="s">
        <v>99</v>
      </c>
      <c r="BI2801" t="e">
        <f>+VLOOKUP(AG2801,Sheet4!A:A,1,FALSE())</f>
        <v>#N/A</v>
      </c>
      <c r="BN2801" s="62">
        <v>-125</v>
      </c>
      <c r="BO2801" t="s">
        <v>1352</v>
      </c>
    </row>
    <row r="2802" spans="1:68" ht="12.75" hidden="1" customHeight="1" x14ac:dyDescent="0.3">
      <c r="A2802" s="60">
        <v>46114</v>
      </c>
      <c r="B2802" t="s">
        <v>80</v>
      </c>
      <c r="F2802">
        <v>237.5</v>
      </c>
      <c r="G2802">
        <v>237.5</v>
      </c>
      <c r="H2802">
        <v>187.5</v>
      </c>
      <c r="I2802">
        <v>187.5</v>
      </c>
      <c r="J2802" s="22">
        <v>-50</v>
      </c>
      <c r="R2802" t="s">
        <v>81</v>
      </c>
      <c r="V2802">
        <v>2601271</v>
      </c>
      <c r="W2802" t="s">
        <v>1349</v>
      </c>
      <c r="X2802" t="s">
        <v>169</v>
      </c>
      <c r="Y2802" t="s">
        <v>281</v>
      </c>
      <c r="Z2802" t="s">
        <v>1381</v>
      </c>
      <c r="AG2802" t="s">
        <v>1349</v>
      </c>
      <c r="AH2802" t="s">
        <v>1351</v>
      </c>
      <c r="AI2802" t="s">
        <v>284</v>
      </c>
      <c r="AJ2802">
        <v>870936440</v>
      </c>
      <c r="AN2802">
        <v>260001</v>
      </c>
      <c r="BC2802" s="64">
        <v>238</v>
      </c>
      <c r="BF2802">
        <f t="shared" si="195"/>
        <v>238</v>
      </c>
      <c r="BG2802" s="22">
        <f t="shared" si="196"/>
        <v>50.5</v>
      </c>
      <c r="BH2802" s="67" t="s">
        <v>99</v>
      </c>
      <c r="BI2802" t="e">
        <f>+VLOOKUP(AG2802,Sheet4!A:A,1,FALSE())</f>
        <v>#N/A</v>
      </c>
      <c r="BN2802" s="62">
        <v>-50</v>
      </c>
      <c r="BO2802" t="s">
        <v>1352</v>
      </c>
    </row>
    <row r="2803" spans="1:68" ht="12.75" hidden="1" customHeight="1" x14ac:dyDescent="0.3">
      <c r="A2803" s="60">
        <v>46114</v>
      </c>
      <c r="B2803" t="s">
        <v>80</v>
      </c>
      <c r="F2803">
        <v>637.5</v>
      </c>
      <c r="G2803">
        <v>637.5</v>
      </c>
      <c r="H2803">
        <v>487.5</v>
      </c>
      <c r="I2803">
        <v>487.5</v>
      </c>
      <c r="J2803" s="22">
        <v>-150</v>
      </c>
      <c r="R2803" t="s">
        <v>81</v>
      </c>
      <c r="V2803">
        <v>2601271</v>
      </c>
      <c r="W2803" t="s">
        <v>1349</v>
      </c>
      <c r="X2803" t="s">
        <v>169</v>
      </c>
      <c r="Y2803" t="s">
        <v>281</v>
      </c>
      <c r="Z2803" t="s">
        <v>1382</v>
      </c>
      <c r="AG2803" t="s">
        <v>1349</v>
      </c>
      <c r="AH2803" t="s">
        <v>1351</v>
      </c>
      <c r="AI2803" t="s">
        <v>284</v>
      </c>
      <c r="AJ2803">
        <v>870936440</v>
      </c>
      <c r="AN2803">
        <v>260001</v>
      </c>
      <c r="BC2803" s="64">
        <v>638</v>
      </c>
      <c r="BF2803">
        <f t="shared" si="195"/>
        <v>638</v>
      </c>
      <c r="BG2803" s="22">
        <f t="shared" si="196"/>
        <v>150.5</v>
      </c>
      <c r="BH2803" s="67" t="s">
        <v>99</v>
      </c>
      <c r="BI2803" t="e">
        <f>+VLOOKUP(AG2803,Sheet4!A:A,1,FALSE())</f>
        <v>#N/A</v>
      </c>
      <c r="BN2803" s="62">
        <v>-150</v>
      </c>
      <c r="BO2803" t="s">
        <v>1352</v>
      </c>
    </row>
    <row r="2804" spans="1:68" ht="12.75" customHeight="1" x14ac:dyDescent="0.3">
      <c r="A2804" s="60">
        <v>46114</v>
      </c>
      <c r="B2804" t="s">
        <v>63</v>
      </c>
      <c r="F2804">
        <v>150</v>
      </c>
      <c r="G2804">
        <v>150</v>
      </c>
      <c r="H2804" s="22">
        <v>300</v>
      </c>
      <c r="I2804" s="22">
        <v>300</v>
      </c>
      <c r="J2804" s="22">
        <f t="shared" ref="J2804:J2817" si="197">I2804-G2804</f>
        <v>150</v>
      </c>
      <c r="K2804" s="22"/>
      <c r="L2804" s="22"/>
      <c r="R2804" t="s">
        <v>64</v>
      </c>
      <c r="V2804">
        <v>2601272</v>
      </c>
      <c r="W2804" t="s">
        <v>1383</v>
      </c>
      <c r="X2804" t="s">
        <v>66</v>
      </c>
      <c r="Y2804" t="s">
        <v>946</v>
      </c>
      <c r="Z2804" t="s">
        <v>1101</v>
      </c>
      <c r="AG2804" t="s">
        <v>1383</v>
      </c>
      <c r="AH2804" t="s">
        <v>1384</v>
      </c>
      <c r="AI2804" t="s">
        <v>949</v>
      </c>
      <c r="AJ2804">
        <v>878543976</v>
      </c>
      <c r="AN2804">
        <v>260001</v>
      </c>
      <c r="BB2804" s="22">
        <v>150</v>
      </c>
      <c r="BF2804">
        <f t="shared" si="195"/>
        <v>0</v>
      </c>
      <c r="BG2804" s="22">
        <f t="shared" si="196"/>
        <v>-300</v>
      </c>
      <c r="BH2804" s="61" t="s">
        <v>71</v>
      </c>
      <c r="BI2804" t="e">
        <f>+VLOOKUP(AG2804,Sheet4!A:A,1,FALSE())</f>
        <v>#N/A</v>
      </c>
      <c r="BN2804" s="62">
        <f t="shared" ref="BN2804:BN2817" si="198">+I2804+-H2804</f>
        <v>0</v>
      </c>
      <c r="BO2804" t="s">
        <v>1385</v>
      </c>
      <c r="BP2804" t="s">
        <v>101</v>
      </c>
    </row>
    <row r="2805" spans="1:68" ht="12.75" customHeight="1" x14ac:dyDescent="0.3">
      <c r="A2805" s="60">
        <v>46114</v>
      </c>
      <c r="B2805" t="s">
        <v>63</v>
      </c>
      <c r="F2805">
        <v>45</v>
      </c>
      <c r="G2805">
        <v>45</v>
      </c>
      <c r="H2805" s="22">
        <v>90</v>
      </c>
      <c r="I2805" s="22">
        <v>90</v>
      </c>
      <c r="J2805" s="22">
        <f t="shared" si="197"/>
        <v>45</v>
      </c>
      <c r="K2805" s="22"/>
      <c r="L2805" s="22"/>
      <c r="R2805" t="s">
        <v>64</v>
      </c>
      <c r="V2805">
        <v>2601272</v>
      </c>
      <c r="W2805" t="s">
        <v>1383</v>
      </c>
      <c r="X2805" t="s">
        <v>66</v>
      </c>
      <c r="Y2805" t="s">
        <v>946</v>
      </c>
      <c r="Z2805" t="s">
        <v>1386</v>
      </c>
      <c r="AG2805" t="s">
        <v>1383</v>
      </c>
      <c r="AH2805" t="s">
        <v>1384</v>
      </c>
      <c r="AI2805" t="s">
        <v>949</v>
      </c>
      <c r="AJ2805">
        <v>878543976</v>
      </c>
      <c r="AN2805">
        <v>260001</v>
      </c>
      <c r="BB2805" s="22">
        <v>45</v>
      </c>
      <c r="BF2805">
        <f t="shared" si="195"/>
        <v>0</v>
      </c>
      <c r="BG2805" s="22">
        <f t="shared" si="196"/>
        <v>-90</v>
      </c>
      <c r="BH2805" s="61" t="s">
        <v>71</v>
      </c>
      <c r="BI2805" t="e">
        <f>+VLOOKUP(AG2805,Sheet4!A:A,1,FALSE())</f>
        <v>#N/A</v>
      </c>
      <c r="BN2805" s="62">
        <f t="shared" si="198"/>
        <v>0</v>
      </c>
      <c r="BO2805" t="s">
        <v>1385</v>
      </c>
      <c r="BP2805" t="s">
        <v>101</v>
      </c>
    </row>
    <row r="2806" spans="1:68" ht="12.75" hidden="1" customHeight="1" x14ac:dyDescent="0.3">
      <c r="A2806" s="60">
        <v>46114</v>
      </c>
      <c r="B2806" t="s">
        <v>74</v>
      </c>
      <c r="F2806" s="63">
        <v>10</v>
      </c>
      <c r="G2806">
        <v>5</v>
      </c>
      <c r="H2806" s="22">
        <v>20</v>
      </c>
      <c r="I2806" s="22">
        <v>20</v>
      </c>
      <c r="J2806" s="22">
        <f t="shared" si="197"/>
        <v>15</v>
      </c>
      <c r="K2806" s="22"/>
      <c r="L2806" s="22"/>
      <c r="R2806" t="s">
        <v>75</v>
      </c>
      <c r="V2806">
        <v>2601272</v>
      </c>
      <c r="W2806" t="s">
        <v>1383</v>
      </c>
      <c r="X2806" t="s">
        <v>66</v>
      </c>
      <c r="Y2806" t="s">
        <v>946</v>
      </c>
      <c r="Z2806" t="s">
        <v>1101</v>
      </c>
      <c r="AG2806" t="s">
        <v>1383</v>
      </c>
      <c r="AH2806" t="s">
        <v>1384</v>
      </c>
      <c r="AI2806" t="s">
        <v>949</v>
      </c>
      <c r="AJ2806">
        <v>878543976</v>
      </c>
      <c r="AN2806">
        <v>260001</v>
      </c>
      <c r="BB2806" s="22">
        <v>10</v>
      </c>
      <c r="BF2806">
        <f t="shared" si="195"/>
        <v>0</v>
      </c>
      <c r="BG2806" s="22">
        <f t="shared" si="196"/>
        <v>-20</v>
      </c>
      <c r="BH2806" s="61" t="s">
        <v>71</v>
      </c>
      <c r="BI2806" t="e">
        <f>+VLOOKUP(AG2806,Sheet4!A:A,1,FALSE())</f>
        <v>#N/A</v>
      </c>
      <c r="BN2806" s="62">
        <f t="shared" si="198"/>
        <v>0</v>
      </c>
      <c r="BO2806" t="s">
        <v>1385</v>
      </c>
    </row>
    <row r="2807" spans="1:68" ht="12.75" hidden="1" customHeight="1" x14ac:dyDescent="0.3">
      <c r="A2807" s="60">
        <v>46114</v>
      </c>
      <c r="B2807" t="s">
        <v>74</v>
      </c>
      <c r="F2807" s="63">
        <v>3</v>
      </c>
      <c r="G2807">
        <v>1.5</v>
      </c>
      <c r="H2807" s="22">
        <v>6</v>
      </c>
      <c r="I2807" s="22">
        <v>6</v>
      </c>
      <c r="J2807" s="22">
        <f t="shared" si="197"/>
        <v>4.5</v>
      </c>
      <c r="K2807" s="22"/>
      <c r="L2807" s="22"/>
      <c r="R2807" t="s">
        <v>75</v>
      </c>
      <c r="V2807">
        <v>2601272</v>
      </c>
      <c r="W2807" t="s">
        <v>1383</v>
      </c>
      <c r="X2807" t="s">
        <v>66</v>
      </c>
      <c r="Y2807" t="s">
        <v>946</v>
      </c>
      <c r="Z2807" t="s">
        <v>1386</v>
      </c>
      <c r="AG2807" t="s">
        <v>1383</v>
      </c>
      <c r="AH2807" t="s">
        <v>1384</v>
      </c>
      <c r="AI2807" t="s">
        <v>949</v>
      </c>
      <c r="AJ2807">
        <v>878543976</v>
      </c>
      <c r="AN2807">
        <v>260001</v>
      </c>
      <c r="BB2807" s="22">
        <v>3</v>
      </c>
      <c r="BF2807">
        <f t="shared" si="195"/>
        <v>0</v>
      </c>
      <c r="BG2807" s="22">
        <f t="shared" si="196"/>
        <v>-6</v>
      </c>
      <c r="BH2807" s="61" t="s">
        <v>71</v>
      </c>
      <c r="BI2807" t="e">
        <f>+VLOOKUP(AG2807,Sheet4!A:A,1,FALSE())</f>
        <v>#N/A</v>
      </c>
      <c r="BN2807" s="62">
        <f t="shared" si="198"/>
        <v>0</v>
      </c>
      <c r="BO2807" t="s">
        <v>1385</v>
      </c>
    </row>
    <row r="2808" spans="1:68" ht="12.75" hidden="1" customHeight="1" x14ac:dyDescent="0.3">
      <c r="A2808" s="60">
        <v>46114</v>
      </c>
      <c r="B2808" t="s">
        <v>76</v>
      </c>
      <c r="F2808">
        <v>200</v>
      </c>
      <c r="G2808">
        <v>200</v>
      </c>
      <c r="H2808" s="22">
        <v>400</v>
      </c>
      <c r="I2808" s="22">
        <v>400</v>
      </c>
      <c r="J2808" s="22">
        <f t="shared" si="197"/>
        <v>200</v>
      </c>
      <c r="K2808" s="22"/>
      <c r="L2808" s="22"/>
      <c r="R2808" t="s">
        <v>77</v>
      </c>
      <c r="V2808">
        <v>2601272</v>
      </c>
      <c r="W2808" t="s">
        <v>1383</v>
      </c>
      <c r="X2808" t="s">
        <v>66</v>
      </c>
      <c r="Y2808" t="s">
        <v>946</v>
      </c>
      <c r="Z2808" t="s">
        <v>1101</v>
      </c>
      <c r="AG2808" t="s">
        <v>1383</v>
      </c>
      <c r="AH2808" t="s">
        <v>1384</v>
      </c>
      <c r="AI2808" t="s">
        <v>949</v>
      </c>
      <c r="AJ2808">
        <v>878543976</v>
      </c>
      <c r="AN2808">
        <v>260001</v>
      </c>
      <c r="BB2808" s="22">
        <v>200</v>
      </c>
      <c r="BF2808">
        <f t="shared" si="195"/>
        <v>0</v>
      </c>
      <c r="BG2808" s="22">
        <f t="shared" si="196"/>
        <v>-400</v>
      </c>
      <c r="BH2808" s="61" t="s">
        <v>71</v>
      </c>
      <c r="BI2808" t="e">
        <f>+VLOOKUP(AG2808,Sheet4!A:A,1,FALSE())</f>
        <v>#N/A</v>
      </c>
      <c r="BN2808" s="62">
        <f t="shared" si="198"/>
        <v>0</v>
      </c>
      <c r="BO2808" t="s">
        <v>1385</v>
      </c>
    </row>
    <row r="2809" spans="1:68" ht="12.75" hidden="1" customHeight="1" x14ac:dyDescent="0.3">
      <c r="A2809" s="60">
        <v>46114</v>
      </c>
      <c r="B2809" t="s">
        <v>76</v>
      </c>
      <c r="F2809">
        <v>60</v>
      </c>
      <c r="G2809">
        <v>60</v>
      </c>
      <c r="H2809" s="22">
        <v>120</v>
      </c>
      <c r="I2809" s="22">
        <v>120</v>
      </c>
      <c r="J2809" s="22">
        <f t="shared" si="197"/>
        <v>60</v>
      </c>
      <c r="K2809" s="22"/>
      <c r="L2809" s="22"/>
      <c r="R2809" t="s">
        <v>77</v>
      </c>
      <c r="V2809">
        <v>2601272</v>
      </c>
      <c r="W2809" t="s">
        <v>1383</v>
      </c>
      <c r="X2809" t="s">
        <v>66</v>
      </c>
      <c r="Y2809" t="s">
        <v>946</v>
      </c>
      <c r="Z2809" t="s">
        <v>1386</v>
      </c>
      <c r="AG2809" t="s">
        <v>1383</v>
      </c>
      <c r="AH2809" t="s">
        <v>1384</v>
      </c>
      <c r="AI2809" t="s">
        <v>949</v>
      </c>
      <c r="AJ2809">
        <v>878543976</v>
      </c>
      <c r="AN2809">
        <v>260001</v>
      </c>
      <c r="BB2809" s="22">
        <v>60</v>
      </c>
      <c r="BF2809">
        <f t="shared" si="195"/>
        <v>0</v>
      </c>
      <c r="BG2809" s="22">
        <f t="shared" si="196"/>
        <v>-120</v>
      </c>
      <c r="BH2809" s="61" t="s">
        <v>71</v>
      </c>
      <c r="BI2809" t="e">
        <f>+VLOOKUP(AG2809,Sheet4!A:A,1,FALSE())</f>
        <v>#N/A</v>
      </c>
      <c r="BN2809" s="62">
        <f t="shared" si="198"/>
        <v>0</v>
      </c>
      <c r="BO2809" t="s">
        <v>1385</v>
      </c>
    </row>
    <row r="2810" spans="1:68" ht="12.75" hidden="1" customHeight="1" x14ac:dyDescent="0.3">
      <c r="A2810" s="60">
        <v>46114</v>
      </c>
      <c r="B2810" t="s">
        <v>78</v>
      </c>
      <c r="F2810" s="63">
        <v>8</v>
      </c>
      <c r="G2810">
        <v>4</v>
      </c>
      <c r="H2810" s="22">
        <v>20.8</v>
      </c>
      <c r="I2810" s="22">
        <v>20.8</v>
      </c>
      <c r="J2810" s="22">
        <f t="shared" si="197"/>
        <v>16.8</v>
      </c>
      <c r="K2810" s="22"/>
      <c r="L2810" s="22"/>
      <c r="R2810" t="s">
        <v>79</v>
      </c>
      <c r="V2810">
        <v>2601272</v>
      </c>
      <c r="W2810" t="s">
        <v>1383</v>
      </c>
      <c r="X2810" t="s">
        <v>66</v>
      </c>
      <c r="Y2810" t="s">
        <v>946</v>
      </c>
      <c r="Z2810" t="s">
        <v>1101</v>
      </c>
      <c r="AG2810" t="s">
        <v>1383</v>
      </c>
      <c r="AH2810" t="s">
        <v>1384</v>
      </c>
      <c r="AI2810" t="s">
        <v>949</v>
      </c>
      <c r="AJ2810">
        <v>878543976</v>
      </c>
      <c r="AN2810">
        <v>260001</v>
      </c>
      <c r="BB2810" s="22">
        <v>12.8</v>
      </c>
      <c r="BF2810">
        <f t="shared" si="195"/>
        <v>0</v>
      </c>
      <c r="BG2810" s="22">
        <f t="shared" si="196"/>
        <v>-20.8</v>
      </c>
      <c r="BH2810" s="61" t="s">
        <v>71</v>
      </c>
      <c r="BI2810" t="e">
        <f>+VLOOKUP(AG2810,Sheet4!A:A,1,FALSE())</f>
        <v>#N/A</v>
      </c>
      <c r="BN2810" s="62">
        <f t="shared" si="198"/>
        <v>0</v>
      </c>
      <c r="BO2810" t="s">
        <v>1385</v>
      </c>
    </row>
    <row r="2811" spans="1:68" ht="12.75" hidden="1" customHeight="1" x14ac:dyDescent="0.3">
      <c r="A2811" s="60">
        <v>46114</v>
      </c>
      <c r="B2811" t="s">
        <v>78</v>
      </c>
      <c r="F2811" s="63">
        <v>2</v>
      </c>
      <c r="G2811">
        <v>1</v>
      </c>
      <c r="H2811" s="22">
        <v>5.2</v>
      </c>
      <c r="I2811" s="22">
        <v>5.2</v>
      </c>
      <c r="J2811" s="22">
        <f t="shared" si="197"/>
        <v>4.2</v>
      </c>
      <c r="K2811" s="22"/>
      <c r="L2811" s="22"/>
      <c r="R2811" t="s">
        <v>79</v>
      </c>
      <c r="V2811">
        <v>2601272</v>
      </c>
      <c r="W2811" t="s">
        <v>1383</v>
      </c>
      <c r="X2811" t="s">
        <v>66</v>
      </c>
      <c r="Y2811" t="s">
        <v>946</v>
      </c>
      <c r="Z2811" t="s">
        <v>1386</v>
      </c>
      <c r="AG2811" t="s">
        <v>1383</v>
      </c>
      <c r="AH2811" t="s">
        <v>1384</v>
      </c>
      <c r="AI2811" t="s">
        <v>949</v>
      </c>
      <c r="AJ2811">
        <v>878543976</v>
      </c>
      <c r="AN2811">
        <v>260001</v>
      </c>
      <c r="BB2811" s="22">
        <v>3.2</v>
      </c>
      <c r="BF2811">
        <f t="shared" si="195"/>
        <v>0</v>
      </c>
      <c r="BG2811" s="22">
        <f t="shared" si="196"/>
        <v>-5.2</v>
      </c>
      <c r="BH2811" s="61" t="s">
        <v>71</v>
      </c>
      <c r="BI2811" t="e">
        <f>+VLOOKUP(AG2811,Sheet4!A:A,1,FALSE())</f>
        <v>#N/A</v>
      </c>
      <c r="BN2811" s="62">
        <f t="shared" si="198"/>
        <v>0</v>
      </c>
      <c r="BO2811" t="s">
        <v>1385</v>
      </c>
    </row>
    <row r="2812" spans="1:68" ht="12.75" hidden="1" customHeight="1" x14ac:dyDescent="0.3">
      <c r="A2812" s="60">
        <v>46114</v>
      </c>
      <c r="B2812" t="s">
        <v>80</v>
      </c>
      <c r="F2812">
        <v>100</v>
      </c>
      <c r="G2812">
        <v>100</v>
      </c>
      <c r="H2812" s="22">
        <v>260</v>
      </c>
      <c r="I2812" s="22">
        <v>260</v>
      </c>
      <c r="J2812" s="22">
        <f t="shared" si="197"/>
        <v>160</v>
      </c>
      <c r="K2812" s="22">
        <f>I2812/12.5</f>
        <v>20.8</v>
      </c>
      <c r="L2812" s="22"/>
      <c r="R2812" t="s">
        <v>81</v>
      </c>
      <c r="V2812">
        <v>2601272</v>
      </c>
      <c r="W2812" t="s">
        <v>1383</v>
      </c>
      <c r="X2812" t="s">
        <v>66</v>
      </c>
      <c r="Y2812" t="s">
        <v>946</v>
      </c>
      <c r="Z2812" t="s">
        <v>1101</v>
      </c>
      <c r="AG2812" t="s">
        <v>1383</v>
      </c>
      <c r="AH2812" t="s">
        <v>1384</v>
      </c>
      <c r="AI2812" t="s">
        <v>949</v>
      </c>
      <c r="AJ2812">
        <v>878543976</v>
      </c>
      <c r="AN2812">
        <v>260001</v>
      </c>
      <c r="BB2812" s="22">
        <v>160</v>
      </c>
      <c r="BF2812">
        <f t="shared" si="195"/>
        <v>0</v>
      </c>
      <c r="BG2812" s="22">
        <f t="shared" si="196"/>
        <v>-260</v>
      </c>
      <c r="BH2812" s="61" t="s">
        <v>71</v>
      </c>
      <c r="BI2812" t="e">
        <f>+VLOOKUP(AG2812,Sheet4!A:A,1,FALSE())</f>
        <v>#N/A</v>
      </c>
      <c r="BN2812" s="62">
        <f t="shared" si="198"/>
        <v>0</v>
      </c>
      <c r="BO2812" t="s">
        <v>1385</v>
      </c>
    </row>
    <row r="2813" spans="1:68" ht="12.75" hidden="1" customHeight="1" x14ac:dyDescent="0.3">
      <c r="A2813" s="60">
        <v>46114</v>
      </c>
      <c r="B2813" t="s">
        <v>80</v>
      </c>
      <c r="F2813">
        <v>25</v>
      </c>
      <c r="G2813">
        <v>25</v>
      </c>
      <c r="H2813" s="22">
        <v>65</v>
      </c>
      <c r="I2813" s="22">
        <v>65</v>
      </c>
      <c r="J2813" s="22">
        <f t="shared" si="197"/>
        <v>40</v>
      </c>
      <c r="K2813" s="22">
        <f>I2813/12.5</f>
        <v>5.2</v>
      </c>
      <c r="L2813" s="22"/>
      <c r="R2813" t="s">
        <v>81</v>
      </c>
      <c r="V2813">
        <v>2601272</v>
      </c>
      <c r="W2813" t="s">
        <v>1383</v>
      </c>
      <c r="X2813" t="s">
        <v>66</v>
      </c>
      <c r="Y2813" t="s">
        <v>946</v>
      </c>
      <c r="Z2813" t="s">
        <v>1386</v>
      </c>
      <c r="AG2813" t="s">
        <v>1383</v>
      </c>
      <c r="AH2813" t="s">
        <v>1384</v>
      </c>
      <c r="AI2813" t="s">
        <v>949</v>
      </c>
      <c r="AJ2813">
        <v>878543976</v>
      </c>
      <c r="AN2813">
        <v>260001</v>
      </c>
      <c r="BB2813" s="22">
        <v>40</v>
      </c>
      <c r="BF2813">
        <f t="shared" si="195"/>
        <v>0</v>
      </c>
      <c r="BG2813" s="22">
        <f t="shared" si="196"/>
        <v>-65</v>
      </c>
      <c r="BH2813" s="61" t="s">
        <v>71</v>
      </c>
      <c r="BI2813" t="e">
        <f>+VLOOKUP(AG2813,Sheet4!A:A,1,FALSE())</f>
        <v>#N/A</v>
      </c>
      <c r="BN2813" s="62">
        <f t="shared" si="198"/>
        <v>0</v>
      </c>
      <c r="BO2813" t="s">
        <v>1385</v>
      </c>
    </row>
    <row r="2814" spans="1:68" ht="12.75" hidden="1" customHeight="1" x14ac:dyDescent="0.3">
      <c r="A2814" s="60">
        <v>46114</v>
      </c>
      <c r="B2814" t="s">
        <v>82</v>
      </c>
      <c r="F2814" s="63">
        <v>6</v>
      </c>
      <c r="G2814">
        <v>3</v>
      </c>
      <c r="H2814" s="22">
        <v>0</v>
      </c>
      <c r="I2814" s="22">
        <v>0</v>
      </c>
      <c r="J2814" s="22">
        <f t="shared" si="197"/>
        <v>-3</v>
      </c>
      <c r="K2814" s="22"/>
      <c r="L2814" s="22"/>
      <c r="R2814" t="s">
        <v>83</v>
      </c>
      <c r="V2814">
        <v>2601272</v>
      </c>
      <c r="W2814" t="s">
        <v>1383</v>
      </c>
      <c r="X2814" t="s">
        <v>66</v>
      </c>
      <c r="Y2814" t="s">
        <v>946</v>
      </c>
      <c r="Z2814" t="s">
        <v>1101</v>
      </c>
      <c r="AG2814" t="s">
        <v>1383</v>
      </c>
      <c r="AH2814" t="s">
        <v>1384</v>
      </c>
      <c r="AI2814" t="s">
        <v>949</v>
      </c>
      <c r="AJ2814">
        <v>878543976</v>
      </c>
      <c r="AN2814">
        <v>260001</v>
      </c>
      <c r="BB2814" s="22">
        <v>-6</v>
      </c>
      <c r="BF2814">
        <f t="shared" si="195"/>
        <v>0</v>
      </c>
      <c r="BG2814" s="22">
        <f t="shared" si="196"/>
        <v>0</v>
      </c>
      <c r="BH2814" s="61" t="s">
        <v>71</v>
      </c>
      <c r="BI2814" t="e">
        <f>+VLOOKUP(AG2814,Sheet4!A:A,1,FALSE())</f>
        <v>#N/A</v>
      </c>
      <c r="BN2814" s="62">
        <f t="shared" si="198"/>
        <v>0</v>
      </c>
      <c r="BO2814" t="s">
        <v>1385</v>
      </c>
    </row>
    <row r="2815" spans="1:68" ht="12.75" hidden="1" customHeight="1" x14ac:dyDescent="0.3">
      <c r="A2815" s="60">
        <v>46114</v>
      </c>
      <c r="B2815" t="s">
        <v>82</v>
      </c>
      <c r="F2815" s="63">
        <v>3</v>
      </c>
      <c r="G2815">
        <v>1.5</v>
      </c>
      <c r="H2815" s="22">
        <v>0</v>
      </c>
      <c r="I2815" s="22">
        <v>0</v>
      </c>
      <c r="J2815" s="22">
        <f t="shared" si="197"/>
        <v>-1.5</v>
      </c>
      <c r="K2815" s="22"/>
      <c r="L2815" s="22"/>
      <c r="R2815" t="s">
        <v>83</v>
      </c>
      <c r="V2815">
        <v>2601272</v>
      </c>
      <c r="W2815" t="s">
        <v>1383</v>
      </c>
      <c r="X2815" t="s">
        <v>66</v>
      </c>
      <c r="Y2815" t="s">
        <v>946</v>
      </c>
      <c r="Z2815" t="s">
        <v>1386</v>
      </c>
      <c r="AG2815" t="s">
        <v>1383</v>
      </c>
      <c r="AH2815" t="s">
        <v>1384</v>
      </c>
      <c r="AI2815" t="s">
        <v>949</v>
      </c>
      <c r="AJ2815">
        <v>878543976</v>
      </c>
      <c r="AN2815">
        <v>260001</v>
      </c>
      <c r="BB2815" s="22">
        <v>-3</v>
      </c>
      <c r="BF2815">
        <f t="shared" si="195"/>
        <v>0</v>
      </c>
      <c r="BG2815" s="22">
        <f t="shared" si="196"/>
        <v>0</v>
      </c>
      <c r="BH2815" s="61" t="s">
        <v>71</v>
      </c>
      <c r="BI2815" t="e">
        <f>+VLOOKUP(AG2815,Sheet4!A:A,1,FALSE())</f>
        <v>#N/A</v>
      </c>
      <c r="BN2815" s="62">
        <f t="shared" si="198"/>
        <v>0</v>
      </c>
      <c r="BO2815" t="s">
        <v>1385</v>
      </c>
    </row>
    <row r="2816" spans="1:68" ht="12.75" hidden="1" customHeight="1" x14ac:dyDescent="0.3">
      <c r="A2816" s="60">
        <v>46114</v>
      </c>
      <c r="B2816" t="s">
        <v>84</v>
      </c>
      <c r="F2816">
        <v>100</v>
      </c>
      <c r="G2816">
        <v>100</v>
      </c>
      <c r="H2816" s="22">
        <v>0</v>
      </c>
      <c r="I2816" s="22">
        <v>0</v>
      </c>
      <c r="J2816" s="22">
        <f t="shared" si="197"/>
        <v>-100</v>
      </c>
      <c r="K2816" s="22"/>
      <c r="L2816" s="22">
        <f>I2816/50</f>
        <v>0</v>
      </c>
      <c r="R2816" t="s">
        <v>85</v>
      </c>
      <c r="V2816">
        <v>2601272</v>
      </c>
      <c r="W2816" t="s">
        <v>1383</v>
      </c>
      <c r="X2816" t="s">
        <v>66</v>
      </c>
      <c r="Y2816" t="s">
        <v>946</v>
      </c>
      <c r="Z2816" t="s">
        <v>1101</v>
      </c>
      <c r="AG2816" t="s">
        <v>1383</v>
      </c>
      <c r="AH2816" t="s">
        <v>1384</v>
      </c>
      <c r="AI2816" t="s">
        <v>949</v>
      </c>
      <c r="AJ2816">
        <v>878543976</v>
      </c>
      <c r="AN2816">
        <v>260001</v>
      </c>
      <c r="BB2816" s="22">
        <v>-100</v>
      </c>
      <c r="BF2816">
        <f t="shared" si="195"/>
        <v>0</v>
      </c>
      <c r="BG2816" s="22">
        <f t="shared" si="196"/>
        <v>0</v>
      </c>
      <c r="BH2816" s="61" t="s">
        <v>71</v>
      </c>
      <c r="BI2816" t="e">
        <f>+VLOOKUP(AG2816,Sheet4!A:A,1,FALSE())</f>
        <v>#N/A</v>
      </c>
      <c r="BN2816" s="62">
        <f t="shared" si="198"/>
        <v>0</v>
      </c>
      <c r="BO2816" t="s">
        <v>1385</v>
      </c>
    </row>
    <row r="2817" spans="1:68" ht="12.75" hidden="1" customHeight="1" x14ac:dyDescent="0.3">
      <c r="A2817" s="60">
        <v>46114</v>
      </c>
      <c r="B2817" t="s">
        <v>84</v>
      </c>
      <c r="F2817">
        <v>50</v>
      </c>
      <c r="G2817">
        <v>50</v>
      </c>
      <c r="H2817" s="22">
        <v>0</v>
      </c>
      <c r="I2817" s="22">
        <v>0</v>
      </c>
      <c r="J2817" s="22">
        <f t="shared" si="197"/>
        <v>-50</v>
      </c>
      <c r="K2817" s="22"/>
      <c r="L2817" s="22">
        <f>I2817/50</f>
        <v>0</v>
      </c>
      <c r="R2817" t="s">
        <v>85</v>
      </c>
      <c r="V2817">
        <v>2601272</v>
      </c>
      <c r="W2817" t="s">
        <v>1383</v>
      </c>
      <c r="X2817" t="s">
        <v>66</v>
      </c>
      <c r="Y2817" t="s">
        <v>946</v>
      </c>
      <c r="Z2817" t="s">
        <v>1386</v>
      </c>
      <c r="AG2817" t="s">
        <v>1383</v>
      </c>
      <c r="AH2817" t="s">
        <v>1384</v>
      </c>
      <c r="AI2817" t="s">
        <v>949</v>
      </c>
      <c r="AJ2817">
        <v>878543976</v>
      </c>
      <c r="AN2817">
        <v>260001</v>
      </c>
      <c r="BB2817" s="22">
        <v>-50</v>
      </c>
      <c r="BF2817">
        <f t="shared" si="195"/>
        <v>0</v>
      </c>
      <c r="BG2817" s="22">
        <f t="shared" si="196"/>
        <v>0</v>
      </c>
      <c r="BH2817" s="61" t="s">
        <v>71</v>
      </c>
      <c r="BI2817" t="e">
        <f>+VLOOKUP(AG2817,Sheet4!A:A,1,FALSE())</f>
        <v>#N/A</v>
      </c>
      <c r="BN2817" s="62">
        <f t="shared" si="198"/>
        <v>0</v>
      </c>
      <c r="BO2817" t="s">
        <v>1385</v>
      </c>
    </row>
    <row r="2818" spans="1:68" ht="12.75" customHeight="1" x14ac:dyDescent="0.3">
      <c r="A2818" s="60">
        <v>46114</v>
      </c>
      <c r="B2818" t="s">
        <v>63</v>
      </c>
      <c r="F2818">
        <v>1815</v>
      </c>
      <c r="G2818">
        <v>1815</v>
      </c>
      <c r="H2818">
        <v>4575</v>
      </c>
      <c r="I2818">
        <v>4575</v>
      </c>
      <c r="J2818" s="22">
        <v>2760</v>
      </c>
      <c r="R2818" t="s">
        <v>64</v>
      </c>
      <c r="V2818">
        <v>2601273</v>
      </c>
      <c r="W2818" t="s">
        <v>1387</v>
      </c>
      <c r="X2818" t="s">
        <v>169</v>
      </c>
      <c r="Y2818" t="s">
        <v>207</v>
      </c>
      <c r="Z2818" t="s">
        <v>1388</v>
      </c>
      <c r="AG2818" t="s">
        <v>1387</v>
      </c>
      <c r="AH2818" t="s">
        <v>1389</v>
      </c>
      <c r="AI2818" t="s">
        <v>210</v>
      </c>
      <c r="AJ2818">
        <v>868733522</v>
      </c>
      <c r="AN2818">
        <v>260001</v>
      </c>
      <c r="BF2818">
        <f t="shared" ref="BF2818:BF2881" si="199">+BC2818+BD2818</f>
        <v>0</v>
      </c>
      <c r="BG2818" s="22">
        <f t="shared" ref="BG2818:BG2881" si="200">+BF2818-I2818</f>
        <v>-4575</v>
      </c>
      <c r="BH2818" s="61" t="s">
        <v>71</v>
      </c>
      <c r="BI2818" t="e">
        <f>+VLOOKUP(AG2818,Sheet4!A:A,1,FALSE())</f>
        <v>#N/A</v>
      </c>
      <c r="BN2818" s="62">
        <v>2760</v>
      </c>
      <c r="BO2818" t="s">
        <v>1390</v>
      </c>
      <c r="BP2818" t="s">
        <v>73</v>
      </c>
    </row>
    <row r="2819" spans="1:68" ht="12.75" customHeight="1" x14ac:dyDescent="0.3">
      <c r="A2819" s="60">
        <v>46114</v>
      </c>
      <c r="B2819" t="s">
        <v>63</v>
      </c>
      <c r="F2819">
        <v>6930</v>
      </c>
      <c r="G2819">
        <v>6930</v>
      </c>
      <c r="H2819">
        <v>17460</v>
      </c>
      <c r="I2819">
        <v>17460</v>
      </c>
      <c r="J2819" s="22">
        <v>10530</v>
      </c>
      <c r="R2819" t="s">
        <v>64</v>
      </c>
      <c r="V2819">
        <v>2601273</v>
      </c>
      <c r="W2819" t="s">
        <v>1387</v>
      </c>
      <c r="X2819" t="s">
        <v>169</v>
      </c>
      <c r="Y2819" t="s">
        <v>207</v>
      </c>
      <c r="Z2819" t="s">
        <v>207</v>
      </c>
      <c r="AG2819" t="s">
        <v>1387</v>
      </c>
      <c r="AH2819" t="s">
        <v>1389</v>
      </c>
      <c r="AI2819" t="s">
        <v>210</v>
      </c>
      <c r="AJ2819">
        <v>868733522</v>
      </c>
      <c r="AN2819">
        <v>260001</v>
      </c>
      <c r="BF2819">
        <f t="shared" si="199"/>
        <v>0</v>
      </c>
      <c r="BG2819" s="22">
        <f t="shared" si="200"/>
        <v>-17460</v>
      </c>
      <c r="BH2819" s="61" t="s">
        <v>71</v>
      </c>
      <c r="BI2819" t="e">
        <f>+VLOOKUP(AG2819,Sheet4!A:A,1,FALSE())</f>
        <v>#N/A</v>
      </c>
      <c r="BN2819" s="62">
        <v>10530</v>
      </c>
      <c r="BO2819" t="s">
        <v>1390</v>
      </c>
      <c r="BP2819" t="s">
        <v>73</v>
      </c>
    </row>
    <row r="2820" spans="1:68" ht="12.75" customHeight="1" x14ac:dyDescent="0.3">
      <c r="A2820" s="60">
        <v>46114</v>
      </c>
      <c r="B2820" t="s">
        <v>63</v>
      </c>
      <c r="F2820">
        <v>4845</v>
      </c>
      <c r="G2820">
        <v>4845</v>
      </c>
      <c r="H2820">
        <v>12195</v>
      </c>
      <c r="I2820">
        <v>12195</v>
      </c>
      <c r="J2820" s="22">
        <v>7350</v>
      </c>
      <c r="R2820" t="s">
        <v>64</v>
      </c>
      <c r="V2820">
        <v>2601273</v>
      </c>
      <c r="W2820" t="s">
        <v>1387</v>
      </c>
      <c r="X2820" t="s">
        <v>169</v>
      </c>
      <c r="Y2820" t="s">
        <v>207</v>
      </c>
      <c r="Z2820" t="s">
        <v>208</v>
      </c>
      <c r="AG2820" t="s">
        <v>1387</v>
      </c>
      <c r="AH2820" t="s">
        <v>1389</v>
      </c>
      <c r="AI2820" t="s">
        <v>210</v>
      </c>
      <c r="AJ2820">
        <v>868733522</v>
      </c>
      <c r="AN2820">
        <v>260001</v>
      </c>
      <c r="BF2820">
        <f t="shared" si="199"/>
        <v>0</v>
      </c>
      <c r="BG2820" s="22">
        <f t="shared" si="200"/>
        <v>-12195</v>
      </c>
      <c r="BH2820" s="61" t="s">
        <v>71</v>
      </c>
      <c r="BI2820" t="e">
        <f>+VLOOKUP(AG2820,Sheet4!A:A,1,FALSE())</f>
        <v>#N/A</v>
      </c>
      <c r="BN2820" s="62">
        <v>7350</v>
      </c>
      <c r="BO2820" t="s">
        <v>1390</v>
      </c>
      <c r="BP2820" t="s">
        <v>73</v>
      </c>
    </row>
    <row r="2821" spans="1:68" ht="12.75" customHeight="1" x14ac:dyDescent="0.3">
      <c r="A2821" s="60">
        <v>46114</v>
      </c>
      <c r="B2821" t="s">
        <v>63</v>
      </c>
      <c r="F2821">
        <v>600</v>
      </c>
      <c r="G2821">
        <v>600</v>
      </c>
      <c r="H2821">
        <v>1515</v>
      </c>
      <c r="I2821">
        <v>1515</v>
      </c>
      <c r="J2821" s="22">
        <v>915</v>
      </c>
      <c r="R2821" t="s">
        <v>64</v>
      </c>
      <c r="V2821">
        <v>2601273</v>
      </c>
      <c r="W2821" t="s">
        <v>1387</v>
      </c>
      <c r="X2821" t="s">
        <v>169</v>
      </c>
      <c r="Y2821" t="s">
        <v>207</v>
      </c>
      <c r="Z2821" t="s">
        <v>1391</v>
      </c>
      <c r="AG2821" t="s">
        <v>1387</v>
      </c>
      <c r="AH2821" t="s">
        <v>1389</v>
      </c>
      <c r="AI2821" t="s">
        <v>210</v>
      </c>
      <c r="AJ2821">
        <v>868733522</v>
      </c>
      <c r="AN2821">
        <v>260001</v>
      </c>
      <c r="BF2821">
        <f t="shared" si="199"/>
        <v>0</v>
      </c>
      <c r="BG2821" s="22">
        <f t="shared" si="200"/>
        <v>-1515</v>
      </c>
      <c r="BH2821" s="61" t="s">
        <v>71</v>
      </c>
      <c r="BI2821" t="e">
        <f>+VLOOKUP(AG2821,Sheet4!A:A,1,FALSE())</f>
        <v>#N/A</v>
      </c>
      <c r="BN2821" s="62">
        <v>915</v>
      </c>
      <c r="BO2821" t="s">
        <v>1390</v>
      </c>
      <c r="BP2821" t="s">
        <v>73</v>
      </c>
    </row>
    <row r="2822" spans="1:68" ht="12.75" customHeight="1" x14ac:dyDescent="0.3">
      <c r="A2822" s="60">
        <v>46114</v>
      </c>
      <c r="B2822" t="s">
        <v>63</v>
      </c>
      <c r="F2822">
        <v>585</v>
      </c>
      <c r="G2822">
        <v>585</v>
      </c>
      <c r="H2822">
        <v>1470</v>
      </c>
      <c r="I2822">
        <v>1470</v>
      </c>
      <c r="J2822" s="22">
        <v>885</v>
      </c>
      <c r="R2822" t="s">
        <v>64</v>
      </c>
      <c r="V2822">
        <v>2601273</v>
      </c>
      <c r="W2822" t="s">
        <v>1387</v>
      </c>
      <c r="X2822" t="s">
        <v>169</v>
      </c>
      <c r="Y2822" t="s">
        <v>207</v>
      </c>
      <c r="Z2822" t="s">
        <v>212</v>
      </c>
      <c r="AG2822" t="s">
        <v>1387</v>
      </c>
      <c r="AH2822" t="s">
        <v>1389</v>
      </c>
      <c r="AI2822" t="s">
        <v>210</v>
      </c>
      <c r="AJ2822">
        <v>868733522</v>
      </c>
      <c r="AN2822">
        <v>260001</v>
      </c>
      <c r="BF2822">
        <f t="shared" si="199"/>
        <v>0</v>
      </c>
      <c r="BG2822" s="22">
        <f t="shared" si="200"/>
        <v>-1470</v>
      </c>
      <c r="BH2822" s="61" t="s">
        <v>71</v>
      </c>
      <c r="BI2822" t="e">
        <f>+VLOOKUP(AG2822,Sheet4!A:A,1,FALSE())</f>
        <v>#N/A</v>
      </c>
      <c r="BN2822" s="62">
        <v>885</v>
      </c>
      <c r="BO2822" t="s">
        <v>1390</v>
      </c>
      <c r="BP2822" t="s">
        <v>73</v>
      </c>
    </row>
    <row r="2823" spans="1:68" ht="12.75" customHeight="1" x14ac:dyDescent="0.3">
      <c r="A2823" s="60">
        <v>46114</v>
      </c>
      <c r="B2823" t="s">
        <v>63</v>
      </c>
      <c r="F2823">
        <v>1800</v>
      </c>
      <c r="G2823">
        <v>1800</v>
      </c>
      <c r="H2823">
        <v>4530</v>
      </c>
      <c r="I2823">
        <v>4530</v>
      </c>
      <c r="J2823" s="22">
        <v>2730</v>
      </c>
      <c r="R2823" t="s">
        <v>64</v>
      </c>
      <c r="V2823">
        <v>2601273</v>
      </c>
      <c r="W2823" t="s">
        <v>1387</v>
      </c>
      <c r="X2823" t="s">
        <v>169</v>
      </c>
      <c r="Y2823" t="s">
        <v>207</v>
      </c>
      <c r="Z2823" t="s">
        <v>1392</v>
      </c>
      <c r="AG2823" t="s">
        <v>1387</v>
      </c>
      <c r="AH2823" t="s">
        <v>1389</v>
      </c>
      <c r="AI2823" t="s">
        <v>210</v>
      </c>
      <c r="AJ2823">
        <v>868733522</v>
      </c>
      <c r="AN2823">
        <v>260001</v>
      </c>
      <c r="BF2823">
        <f t="shared" si="199"/>
        <v>0</v>
      </c>
      <c r="BG2823" s="22">
        <f t="shared" si="200"/>
        <v>-4530</v>
      </c>
      <c r="BH2823" s="61" t="s">
        <v>71</v>
      </c>
      <c r="BI2823" t="e">
        <f>+VLOOKUP(AG2823,Sheet4!A:A,1,FALSE())</f>
        <v>#N/A</v>
      </c>
      <c r="BN2823" s="62">
        <v>2730</v>
      </c>
      <c r="BO2823" t="s">
        <v>1390</v>
      </c>
      <c r="BP2823" t="s">
        <v>73</v>
      </c>
    </row>
    <row r="2824" spans="1:68" ht="12.75" customHeight="1" x14ac:dyDescent="0.3">
      <c r="A2824" s="60">
        <v>46114</v>
      </c>
      <c r="B2824" t="s">
        <v>63</v>
      </c>
      <c r="F2824">
        <v>6495</v>
      </c>
      <c r="G2824">
        <v>6495</v>
      </c>
      <c r="H2824">
        <v>16365</v>
      </c>
      <c r="I2824">
        <v>16365</v>
      </c>
      <c r="J2824" s="22">
        <v>9870</v>
      </c>
      <c r="R2824" t="s">
        <v>64</v>
      </c>
      <c r="V2824">
        <v>2601273</v>
      </c>
      <c r="W2824" t="s">
        <v>1387</v>
      </c>
      <c r="X2824" t="s">
        <v>169</v>
      </c>
      <c r="Y2824" t="s">
        <v>207</v>
      </c>
      <c r="Z2824" t="s">
        <v>213</v>
      </c>
      <c r="AG2824" t="s">
        <v>1387</v>
      </c>
      <c r="AH2824" t="s">
        <v>1389</v>
      </c>
      <c r="AI2824" t="s">
        <v>210</v>
      </c>
      <c r="AJ2824">
        <v>868733522</v>
      </c>
      <c r="AN2824">
        <v>260001</v>
      </c>
      <c r="BF2824">
        <f t="shared" si="199"/>
        <v>0</v>
      </c>
      <c r="BG2824" s="22">
        <f t="shared" si="200"/>
        <v>-16365</v>
      </c>
      <c r="BH2824" s="61" t="s">
        <v>71</v>
      </c>
      <c r="BI2824" t="e">
        <f>+VLOOKUP(AG2824,Sheet4!A:A,1,FALSE())</f>
        <v>#N/A</v>
      </c>
      <c r="BN2824" s="62">
        <v>9870</v>
      </c>
      <c r="BO2824" t="s">
        <v>1390</v>
      </c>
      <c r="BP2824" t="s">
        <v>73</v>
      </c>
    </row>
    <row r="2825" spans="1:68" ht="12.75" hidden="1" customHeight="1" x14ac:dyDescent="0.3">
      <c r="A2825" s="60">
        <v>46114</v>
      </c>
      <c r="B2825" t="s">
        <v>74</v>
      </c>
      <c r="F2825" s="63">
        <v>121</v>
      </c>
      <c r="G2825">
        <v>60.5</v>
      </c>
      <c r="H2825">
        <v>305</v>
      </c>
      <c r="I2825">
        <v>305</v>
      </c>
      <c r="J2825" s="22">
        <v>184</v>
      </c>
      <c r="R2825" t="s">
        <v>75</v>
      </c>
      <c r="V2825">
        <v>2601273</v>
      </c>
      <c r="W2825" t="s">
        <v>1387</v>
      </c>
      <c r="X2825" t="s">
        <v>169</v>
      </c>
      <c r="Y2825" t="s">
        <v>207</v>
      </c>
      <c r="Z2825" t="s">
        <v>1388</v>
      </c>
      <c r="AG2825" t="s">
        <v>1387</v>
      </c>
      <c r="AH2825" t="s">
        <v>1389</v>
      </c>
      <c r="AI2825" t="s">
        <v>210</v>
      </c>
      <c r="AJ2825">
        <v>868733522</v>
      </c>
      <c r="AN2825">
        <v>260001</v>
      </c>
      <c r="BF2825">
        <f t="shared" si="199"/>
        <v>0</v>
      </c>
      <c r="BG2825" s="22">
        <f t="shared" si="200"/>
        <v>-305</v>
      </c>
      <c r="BH2825" s="61" t="s">
        <v>71</v>
      </c>
      <c r="BI2825" t="e">
        <f>+VLOOKUP(AG2825,Sheet4!A:A,1,FALSE())</f>
        <v>#N/A</v>
      </c>
      <c r="BN2825" s="62">
        <v>184</v>
      </c>
      <c r="BO2825" t="s">
        <v>1390</v>
      </c>
    </row>
    <row r="2826" spans="1:68" ht="12.75" hidden="1" customHeight="1" x14ac:dyDescent="0.3">
      <c r="A2826" s="60">
        <v>46114</v>
      </c>
      <c r="B2826" t="s">
        <v>74</v>
      </c>
      <c r="F2826" s="63">
        <v>462</v>
      </c>
      <c r="G2826">
        <v>231</v>
      </c>
      <c r="H2826">
        <v>1164</v>
      </c>
      <c r="I2826">
        <v>1164</v>
      </c>
      <c r="J2826" s="22">
        <v>702</v>
      </c>
      <c r="R2826" t="s">
        <v>75</v>
      </c>
      <c r="V2826">
        <v>2601273</v>
      </c>
      <c r="W2826" t="s">
        <v>1387</v>
      </c>
      <c r="X2826" t="s">
        <v>169</v>
      </c>
      <c r="Y2826" t="s">
        <v>207</v>
      </c>
      <c r="Z2826" t="s">
        <v>207</v>
      </c>
      <c r="AG2826" t="s">
        <v>1387</v>
      </c>
      <c r="AH2826" t="s">
        <v>1389</v>
      </c>
      <c r="AI2826" t="s">
        <v>210</v>
      </c>
      <c r="AJ2826">
        <v>868733522</v>
      </c>
      <c r="AN2826">
        <v>260001</v>
      </c>
      <c r="BF2826">
        <f t="shared" si="199"/>
        <v>0</v>
      </c>
      <c r="BG2826" s="22">
        <f t="shared" si="200"/>
        <v>-1164</v>
      </c>
      <c r="BH2826" s="61" t="s">
        <v>71</v>
      </c>
      <c r="BI2826" t="e">
        <f>+VLOOKUP(AG2826,Sheet4!A:A,1,FALSE())</f>
        <v>#N/A</v>
      </c>
      <c r="BN2826" s="62">
        <v>702</v>
      </c>
      <c r="BO2826" t="s">
        <v>1390</v>
      </c>
    </row>
    <row r="2827" spans="1:68" ht="12.75" hidden="1" customHeight="1" x14ac:dyDescent="0.3">
      <c r="A2827" s="60">
        <v>46114</v>
      </c>
      <c r="B2827" t="s">
        <v>74</v>
      </c>
      <c r="F2827" s="63">
        <v>323</v>
      </c>
      <c r="G2827">
        <v>161.5</v>
      </c>
      <c r="H2827">
        <v>813</v>
      </c>
      <c r="I2827">
        <v>813</v>
      </c>
      <c r="J2827" s="22">
        <v>490</v>
      </c>
      <c r="R2827" t="s">
        <v>75</v>
      </c>
      <c r="V2827">
        <v>2601273</v>
      </c>
      <c r="W2827" t="s">
        <v>1387</v>
      </c>
      <c r="X2827" t="s">
        <v>169</v>
      </c>
      <c r="Y2827" t="s">
        <v>207</v>
      </c>
      <c r="Z2827" t="s">
        <v>208</v>
      </c>
      <c r="AG2827" t="s">
        <v>1387</v>
      </c>
      <c r="AH2827" t="s">
        <v>1389</v>
      </c>
      <c r="AI2827" t="s">
        <v>210</v>
      </c>
      <c r="AJ2827">
        <v>868733522</v>
      </c>
      <c r="AN2827">
        <v>260001</v>
      </c>
      <c r="BF2827">
        <f t="shared" si="199"/>
        <v>0</v>
      </c>
      <c r="BG2827" s="22">
        <f t="shared" si="200"/>
        <v>-813</v>
      </c>
      <c r="BH2827" s="61" t="s">
        <v>71</v>
      </c>
      <c r="BI2827" t="e">
        <f>+VLOOKUP(AG2827,Sheet4!A:A,1,FALSE())</f>
        <v>#N/A</v>
      </c>
      <c r="BN2827" s="62">
        <v>490</v>
      </c>
      <c r="BO2827" t="s">
        <v>1390</v>
      </c>
    </row>
    <row r="2828" spans="1:68" ht="12.75" hidden="1" customHeight="1" x14ac:dyDescent="0.3">
      <c r="A2828" s="60">
        <v>46114</v>
      </c>
      <c r="B2828" t="s">
        <v>74</v>
      </c>
      <c r="F2828" s="63">
        <v>40</v>
      </c>
      <c r="G2828">
        <v>20</v>
      </c>
      <c r="H2828">
        <v>101</v>
      </c>
      <c r="I2828">
        <v>101</v>
      </c>
      <c r="J2828" s="22">
        <v>61</v>
      </c>
      <c r="R2828" t="s">
        <v>75</v>
      </c>
      <c r="V2828">
        <v>2601273</v>
      </c>
      <c r="W2828" t="s">
        <v>1387</v>
      </c>
      <c r="X2828" t="s">
        <v>169</v>
      </c>
      <c r="Y2828" t="s">
        <v>207</v>
      </c>
      <c r="Z2828" t="s">
        <v>1391</v>
      </c>
      <c r="AG2828" t="s">
        <v>1387</v>
      </c>
      <c r="AH2828" t="s">
        <v>1389</v>
      </c>
      <c r="AI2828" t="s">
        <v>210</v>
      </c>
      <c r="AJ2828">
        <v>868733522</v>
      </c>
      <c r="AN2828">
        <v>260001</v>
      </c>
      <c r="BF2828">
        <f t="shared" si="199"/>
        <v>0</v>
      </c>
      <c r="BG2828" s="22">
        <f t="shared" si="200"/>
        <v>-101</v>
      </c>
      <c r="BH2828" s="61" t="s">
        <v>71</v>
      </c>
      <c r="BI2828" t="e">
        <f>+VLOOKUP(AG2828,Sheet4!A:A,1,FALSE())</f>
        <v>#N/A</v>
      </c>
      <c r="BN2828" s="62">
        <v>61</v>
      </c>
      <c r="BO2828" t="s">
        <v>1390</v>
      </c>
    </row>
    <row r="2829" spans="1:68" ht="12.75" hidden="1" customHeight="1" x14ac:dyDescent="0.3">
      <c r="A2829" s="60">
        <v>46114</v>
      </c>
      <c r="B2829" t="s">
        <v>74</v>
      </c>
      <c r="F2829" s="63">
        <v>39</v>
      </c>
      <c r="G2829">
        <v>19.5</v>
      </c>
      <c r="H2829">
        <v>98</v>
      </c>
      <c r="I2829">
        <v>98</v>
      </c>
      <c r="J2829" s="22">
        <v>59</v>
      </c>
      <c r="R2829" t="s">
        <v>75</v>
      </c>
      <c r="V2829">
        <v>2601273</v>
      </c>
      <c r="W2829" t="s">
        <v>1387</v>
      </c>
      <c r="X2829" t="s">
        <v>169</v>
      </c>
      <c r="Y2829" t="s">
        <v>207</v>
      </c>
      <c r="Z2829" t="s">
        <v>212</v>
      </c>
      <c r="AG2829" t="s">
        <v>1387</v>
      </c>
      <c r="AH2829" t="s">
        <v>1389</v>
      </c>
      <c r="AI2829" t="s">
        <v>210</v>
      </c>
      <c r="AJ2829">
        <v>868733522</v>
      </c>
      <c r="AN2829">
        <v>260001</v>
      </c>
      <c r="BF2829">
        <f t="shared" si="199"/>
        <v>0</v>
      </c>
      <c r="BG2829" s="22">
        <f t="shared" si="200"/>
        <v>-98</v>
      </c>
      <c r="BH2829" s="61" t="s">
        <v>71</v>
      </c>
      <c r="BI2829" t="e">
        <f>+VLOOKUP(AG2829,Sheet4!A:A,1,FALSE())</f>
        <v>#N/A</v>
      </c>
      <c r="BN2829" s="62">
        <v>59</v>
      </c>
      <c r="BO2829" t="s">
        <v>1390</v>
      </c>
    </row>
    <row r="2830" spans="1:68" ht="12.75" hidden="1" customHeight="1" x14ac:dyDescent="0.3">
      <c r="A2830" s="60">
        <v>46114</v>
      </c>
      <c r="B2830" t="s">
        <v>74</v>
      </c>
      <c r="F2830" s="63">
        <v>120</v>
      </c>
      <c r="G2830">
        <v>60</v>
      </c>
      <c r="H2830">
        <v>302</v>
      </c>
      <c r="I2830">
        <v>302</v>
      </c>
      <c r="J2830" s="22">
        <v>182</v>
      </c>
      <c r="R2830" t="s">
        <v>75</v>
      </c>
      <c r="V2830">
        <v>2601273</v>
      </c>
      <c r="W2830" t="s">
        <v>1387</v>
      </c>
      <c r="X2830" t="s">
        <v>169</v>
      </c>
      <c r="Y2830" t="s">
        <v>207</v>
      </c>
      <c r="Z2830" t="s">
        <v>1392</v>
      </c>
      <c r="AG2830" t="s">
        <v>1387</v>
      </c>
      <c r="AH2830" t="s">
        <v>1389</v>
      </c>
      <c r="AI2830" t="s">
        <v>210</v>
      </c>
      <c r="AJ2830">
        <v>868733522</v>
      </c>
      <c r="AN2830">
        <v>260001</v>
      </c>
      <c r="BF2830">
        <f t="shared" si="199"/>
        <v>0</v>
      </c>
      <c r="BG2830" s="22">
        <f t="shared" si="200"/>
        <v>-302</v>
      </c>
      <c r="BH2830" s="61" t="s">
        <v>71</v>
      </c>
      <c r="BI2830" t="e">
        <f>+VLOOKUP(AG2830,Sheet4!A:A,1,FALSE())</f>
        <v>#N/A</v>
      </c>
      <c r="BN2830" s="62">
        <v>182</v>
      </c>
      <c r="BO2830" t="s">
        <v>1390</v>
      </c>
    </row>
    <row r="2831" spans="1:68" ht="12.75" hidden="1" customHeight="1" x14ac:dyDescent="0.3">
      <c r="A2831" s="60">
        <v>46114</v>
      </c>
      <c r="B2831" t="s">
        <v>74</v>
      </c>
      <c r="F2831" s="63">
        <v>433</v>
      </c>
      <c r="G2831">
        <v>216.5</v>
      </c>
      <c r="H2831">
        <v>1091</v>
      </c>
      <c r="I2831">
        <v>1091</v>
      </c>
      <c r="J2831" s="22">
        <v>658</v>
      </c>
      <c r="R2831" t="s">
        <v>75</v>
      </c>
      <c r="V2831">
        <v>2601273</v>
      </c>
      <c r="W2831" t="s">
        <v>1387</v>
      </c>
      <c r="X2831" t="s">
        <v>169</v>
      </c>
      <c r="Y2831" t="s">
        <v>207</v>
      </c>
      <c r="Z2831" t="s">
        <v>213</v>
      </c>
      <c r="AG2831" t="s">
        <v>1387</v>
      </c>
      <c r="AH2831" t="s">
        <v>1389</v>
      </c>
      <c r="AI2831" t="s">
        <v>210</v>
      </c>
      <c r="AJ2831">
        <v>868733522</v>
      </c>
      <c r="AN2831">
        <v>260001</v>
      </c>
      <c r="BF2831">
        <f t="shared" si="199"/>
        <v>0</v>
      </c>
      <c r="BG2831" s="22">
        <f t="shared" si="200"/>
        <v>-1091</v>
      </c>
      <c r="BH2831" s="61" t="s">
        <v>71</v>
      </c>
      <c r="BI2831" t="e">
        <f>+VLOOKUP(AG2831,Sheet4!A:A,1,FALSE())</f>
        <v>#N/A</v>
      </c>
      <c r="BN2831" s="62">
        <v>658</v>
      </c>
      <c r="BO2831" t="s">
        <v>1390</v>
      </c>
    </row>
    <row r="2832" spans="1:68" ht="12.75" hidden="1" customHeight="1" x14ac:dyDescent="0.3">
      <c r="A2832" s="60">
        <v>46114</v>
      </c>
      <c r="B2832" t="s">
        <v>76</v>
      </c>
      <c r="F2832">
        <v>2420</v>
      </c>
      <c r="G2832">
        <v>2420</v>
      </c>
      <c r="H2832">
        <v>6100</v>
      </c>
      <c r="I2832">
        <v>6100</v>
      </c>
      <c r="J2832" s="22">
        <v>3680</v>
      </c>
      <c r="R2832" t="s">
        <v>77</v>
      </c>
      <c r="V2832">
        <v>2601273</v>
      </c>
      <c r="W2832" t="s">
        <v>1387</v>
      </c>
      <c r="X2832" t="s">
        <v>169</v>
      </c>
      <c r="Y2832" t="s">
        <v>207</v>
      </c>
      <c r="Z2832" t="s">
        <v>1388</v>
      </c>
      <c r="AG2832" t="s">
        <v>1387</v>
      </c>
      <c r="AH2832" t="s">
        <v>1389</v>
      </c>
      <c r="AI2832" t="s">
        <v>210</v>
      </c>
      <c r="AJ2832">
        <v>868733522</v>
      </c>
      <c r="AN2832">
        <v>260001</v>
      </c>
      <c r="BF2832">
        <f t="shared" si="199"/>
        <v>0</v>
      </c>
      <c r="BG2832" s="22">
        <f t="shared" si="200"/>
        <v>-6100</v>
      </c>
      <c r="BH2832" s="61" t="s">
        <v>71</v>
      </c>
      <c r="BI2832" t="e">
        <f>+VLOOKUP(AG2832,Sheet4!A:A,1,FALSE())</f>
        <v>#N/A</v>
      </c>
      <c r="BN2832" s="62">
        <v>3680</v>
      </c>
      <c r="BO2832" t="s">
        <v>1390</v>
      </c>
    </row>
    <row r="2833" spans="1:67" ht="12.75" hidden="1" customHeight="1" x14ac:dyDescent="0.3">
      <c r="A2833" s="60">
        <v>46114</v>
      </c>
      <c r="B2833" t="s">
        <v>76</v>
      </c>
      <c r="F2833">
        <v>9240</v>
      </c>
      <c r="G2833">
        <v>9240</v>
      </c>
      <c r="H2833">
        <v>23280</v>
      </c>
      <c r="I2833">
        <v>23280</v>
      </c>
      <c r="J2833" s="22">
        <v>14040</v>
      </c>
      <c r="R2833" t="s">
        <v>77</v>
      </c>
      <c r="V2833">
        <v>2601273</v>
      </c>
      <c r="W2833" t="s">
        <v>1387</v>
      </c>
      <c r="X2833" t="s">
        <v>169</v>
      </c>
      <c r="Y2833" t="s">
        <v>207</v>
      </c>
      <c r="Z2833" t="s">
        <v>207</v>
      </c>
      <c r="AG2833" t="s">
        <v>1387</v>
      </c>
      <c r="AH2833" t="s">
        <v>1389</v>
      </c>
      <c r="AI2833" t="s">
        <v>210</v>
      </c>
      <c r="AJ2833">
        <v>868733522</v>
      </c>
      <c r="AN2833">
        <v>260001</v>
      </c>
      <c r="BF2833">
        <f t="shared" si="199"/>
        <v>0</v>
      </c>
      <c r="BG2833" s="22">
        <f t="shared" si="200"/>
        <v>-23280</v>
      </c>
      <c r="BH2833" s="61" t="s">
        <v>71</v>
      </c>
      <c r="BI2833" t="e">
        <f>+VLOOKUP(AG2833,Sheet4!A:A,1,FALSE())</f>
        <v>#N/A</v>
      </c>
      <c r="BN2833" s="62">
        <v>14040</v>
      </c>
      <c r="BO2833" t="s">
        <v>1390</v>
      </c>
    </row>
    <row r="2834" spans="1:67" ht="12.75" hidden="1" customHeight="1" x14ac:dyDescent="0.3">
      <c r="A2834" s="60">
        <v>46114</v>
      </c>
      <c r="B2834" t="s">
        <v>76</v>
      </c>
      <c r="F2834">
        <v>6460</v>
      </c>
      <c r="G2834">
        <v>6460</v>
      </c>
      <c r="H2834">
        <v>16260</v>
      </c>
      <c r="I2834">
        <v>16260</v>
      </c>
      <c r="J2834" s="22">
        <v>9800</v>
      </c>
      <c r="R2834" t="s">
        <v>77</v>
      </c>
      <c r="V2834">
        <v>2601273</v>
      </c>
      <c r="W2834" t="s">
        <v>1387</v>
      </c>
      <c r="X2834" t="s">
        <v>169</v>
      </c>
      <c r="Y2834" t="s">
        <v>207</v>
      </c>
      <c r="Z2834" t="s">
        <v>208</v>
      </c>
      <c r="AG2834" t="s">
        <v>1387</v>
      </c>
      <c r="AH2834" t="s">
        <v>1389</v>
      </c>
      <c r="AI2834" t="s">
        <v>210</v>
      </c>
      <c r="AJ2834">
        <v>868733522</v>
      </c>
      <c r="AN2834">
        <v>260001</v>
      </c>
      <c r="BF2834">
        <f t="shared" si="199"/>
        <v>0</v>
      </c>
      <c r="BG2834" s="22">
        <f t="shared" si="200"/>
        <v>-16260</v>
      </c>
      <c r="BH2834" s="61" t="s">
        <v>71</v>
      </c>
      <c r="BI2834" t="e">
        <f>+VLOOKUP(AG2834,Sheet4!A:A,1,FALSE())</f>
        <v>#N/A</v>
      </c>
      <c r="BN2834" s="62">
        <v>9800</v>
      </c>
      <c r="BO2834" t="s">
        <v>1390</v>
      </c>
    </row>
    <row r="2835" spans="1:67" ht="12.75" hidden="1" customHeight="1" x14ac:dyDescent="0.3">
      <c r="A2835" s="60">
        <v>46114</v>
      </c>
      <c r="B2835" t="s">
        <v>76</v>
      </c>
      <c r="F2835">
        <v>800</v>
      </c>
      <c r="G2835">
        <v>800</v>
      </c>
      <c r="H2835">
        <v>2020</v>
      </c>
      <c r="I2835">
        <v>2020</v>
      </c>
      <c r="J2835" s="22">
        <v>1220</v>
      </c>
      <c r="R2835" t="s">
        <v>77</v>
      </c>
      <c r="V2835">
        <v>2601273</v>
      </c>
      <c r="W2835" t="s">
        <v>1387</v>
      </c>
      <c r="X2835" t="s">
        <v>169</v>
      </c>
      <c r="Y2835" t="s">
        <v>207</v>
      </c>
      <c r="Z2835" t="s">
        <v>1391</v>
      </c>
      <c r="AG2835" t="s">
        <v>1387</v>
      </c>
      <c r="AH2835" t="s">
        <v>1389</v>
      </c>
      <c r="AI2835" t="s">
        <v>210</v>
      </c>
      <c r="AJ2835">
        <v>868733522</v>
      </c>
      <c r="AN2835">
        <v>260001</v>
      </c>
      <c r="BF2835">
        <f t="shared" si="199"/>
        <v>0</v>
      </c>
      <c r="BG2835" s="22">
        <f t="shared" si="200"/>
        <v>-2020</v>
      </c>
      <c r="BH2835" s="61" t="s">
        <v>71</v>
      </c>
      <c r="BI2835" t="e">
        <f>+VLOOKUP(AG2835,Sheet4!A:A,1,FALSE())</f>
        <v>#N/A</v>
      </c>
      <c r="BN2835" s="62">
        <v>1220</v>
      </c>
      <c r="BO2835" t="s">
        <v>1390</v>
      </c>
    </row>
    <row r="2836" spans="1:67" ht="12.75" hidden="1" customHeight="1" x14ac:dyDescent="0.3">
      <c r="A2836" s="60">
        <v>46114</v>
      </c>
      <c r="B2836" t="s">
        <v>76</v>
      </c>
      <c r="F2836">
        <v>780</v>
      </c>
      <c r="G2836">
        <v>780</v>
      </c>
      <c r="H2836">
        <v>1960</v>
      </c>
      <c r="I2836">
        <v>1960</v>
      </c>
      <c r="J2836" s="22">
        <v>1180</v>
      </c>
      <c r="R2836" t="s">
        <v>77</v>
      </c>
      <c r="V2836">
        <v>2601273</v>
      </c>
      <c r="W2836" t="s">
        <v>1387</v>
      </c>
      <c r="X2836" t="s">
        <v>169</v>
      </c>
      <c r="Y2836" t="s">
        <v>207</v>
      </c>
      <c r="Z2836" t="s">
        <v>212</v>
      </c>
      <c r="AG2836" t="s">
        <v>1387</v>
      </c>
      <c r="AH2836" t="s">
        <v>1389</v>
      </c>
      <c r="AI2836" t="s">
        <v>210</v>
      </c>
      <c r="AJ2836">
        <v>868733522</v>
      </c>
      <c r="AN2836">
        <v>260001</v>
      </c>
      <c r="BF2836">
        <f t="shared" si="199"/>
        <v>0</v>
      </c>
      <c r="BG2836" s="22">
        <f t="shared" si="200"/>
        <v>-1960</v>
      </c>
      <c r="BH2836" s="61" t="s">
        <v>71</v>
      </c>
      <c r="BI2836" t="e">
        <f>+VLOOKUP(AG2836,Sheet4!A:A,1,FALSE())</f>
        <v>#N/A</v>
      </c>
      <c r="BN2836" s="62">
        <v>1180</v>
      </c>
      <c r="BO2836" t="s">
        <v>1390</v>
      </c>
    </row>
    <row r="2837" spans="1:67" ht="12.75" hidden="1" customHeight="1" x14ac:dyDescent="0.3">
      <c r="A2837" s="60">
        <v>46114</v>
      </c>
      <c r="B2837" t="s">
        <v>76</v>
      </c>
      <c r="F2837">
        <v>2400</v>
      </c>
      <c r="G2837">
        <v>2400</v>
      </c>
      <c r="H2837">
        <v>6040</v>
      </c>
      <c r="I2837">
        <v>6040</v>
      </c>
      <c r="J2837" s="22">
        <v>3640</v>
      </c>
      <c r="R2837" t="s">
        <v>77</v>
      </c>
      <c r="V2837">
        <v>2601273</v>
      </c>
      <c r="W2837" t="s">
        <v>1387</v>
      </c>
      <c r="X2837" t="s">
        <v>169</v>
      </c>
      <c r="Y2837" t="s">
        <v>207</v>
      </c>
      <c r="Z2837" t="s">
        <v>1392</v>
      </c>
      <c r="AG2837" t="s">
        <v>1387</v>
      </c>
      <c r="AH2837" t="s">
        <v>1389</v>
      </c>
      <c r="AI2837" t="s">
        <v>210</v>
      </c>
      <c r="AJ2837">
        <v>868733522</v>
      </c>
      <c r="AN2837">
        <v>260001</v>
      </c>
      <c r="BF2837">
        <f t="shared" si="199"/>
        <v>0</v>
      </c>
      <c r="BG2837" s="22">
        <f t="shared" si="200"/>
        <v>-6040</v>
      </c>
      <c r="BH2837" s="61" t="s">
        <v>71</v>
      </c>
      <c r="BI2837" t="e">
        <f>+VLOOKUP(AG2837,Sheet4!A:A,1,FALSE())</f>
        <v>#N/A</v>
      </c>
      <c r="BN2837" s="62">
        <v>3640</v>
      </c>
      <c r="BO2837" t="s">
        <v>1390</v>
      </c>
    </row>
    <row r="2838" spans="1:67" ht="12.75" hidden="1" customHeight="1" x14ac:dyDescent="0.3">
      <c r="A2838" s="60">
        <v>46114</v>
      </c>
      <c r="B2838" t="s">
        <v>76</v>
      </c>
      <c r="F2838">
        <v>8660</v>
      </c>
      <c r="G2838">
        <v>8660</v>
      </c>
      <c r="H2838">
        <v>21820</v>
      </c>
      <c r="I2838">
        <v>21820</v>
      </c>
      <c r="J2838" s="22">
        <v>13160</v>
      </c>
      <c r="R2838" t="s">
        <v>77</v>
      </c>
      <c r="V2838">
        <v>2601273</v>
      </c>
      <c r="W2838" t="s">
        <v>1387</v>
      </c>
      <c r="X2838" t="s">
        <v>169</v>
      </c>
      <c r="Y2838" t="s">
        <v>207</v>
      </c>
      <c r="Z2838" t="s">
        <v>213</v>
      </c>
      <c r="AG2838" t="s">
        <v>1387</v>
      </c>
      <c r="AH2838" t="s">
        <v>1389</v>
      </c>
      <c r="AI2838" t="s">
        <v>210</v>
      </c>
      <c r="AJ2838">
        <v>868733522</v>
      </c>
      <c r="AN2838">
        <v>260001</v>
      </c>
      <c r="BF2838">
        <f t="shared" si="199"/>
        <v>0</v>
      </c>
      <c r="BG2838" s="22">
        <f t="shared" si="200"/>
        <v>-21820</v>
      </c>
      <c r="BH2838" s="61" t="s">
        <v>71</v>
      </c>
      <c r="BI2838" t="e">
        <f>+VLOOKUP(AG2838,Sheet4!A:A,1,FALSE())</f>
        <v>#N/A</v>
      </c>
      <c r="BN2838" s="62">
        <v>13160</v>
      </c>
      <c r="BO2838" t="s">
        <v>1390</v>
      </c>
    </row>
    <row r="2839" spans="1:67" ht="12.75" hidden="1" customHeight="1" x14ac:dyDescent="0.3">
      <c r="A2839" s="60">
        <v>46114</v>
      </c>
      <c r="B2839" t="s">
        <v>78</v>
      </c>
      <c r="F2839" s="63">
        <v>121</v>
      </c>
      <c r="G2839">
        <v>60.5</v>
      </c>
      <c r="H2839">
        <v>1525</v>
      </c>
      <c r="I2839">
        <v>1525</v>
      </c>
      <c r="J2839" s="22">
        <v>1404</v>
      </c>
      <c r="R2839" t="s">
        <v>79</v>
      </c>
      <c r="V2839">
        <v>2601273</v>
      </c>
      <c r="W2839" t="s">
        <v>1387</v>
      </c>
      <c r="X2839" t="s">
        <v>169</v>
      </c>
      <c r="Y2839" t="s">
        <v>207</v>
      </c>
      <c r="Z2839" t="s">
        <v>1388</v>
      </c>
      <c r="AG2839" t="s">
        <v>1387</v>
      </c>
      <c r="AH2839" t="s">
        <v>1389</v>
      </c>
      <c r="AI2839" t="s">
        <v>210</v>
      </c>
      <c r="AJ2839">
        <v>868733522</v>
      </c>
      <c r="AN2839">
        <v>260001</v>
      </c>
      <c r="BF2839">
        <f t="shared" si="199"/>
        <v>0</v>
      </c>
      <c r="BG2839" s="22">
        <f t="shared" si="200"/>
        <v>-1525</v>
      </c>
      <c r="BH2839" s="61" t="s">
        <v>71</v>
      </c>
      <c r="BI2839" t="e">
        <f>+VLOOKUP(AG2839,Sheet4!A:A,1,FALSE())</f>
        <v>#N/A</v>
      </c>
      <c r="BN2839" s="62">
        <v>1404</v>
      </c>
      <c r="BO2839" t="s">
        <v>1390</v>
      </c>
    </row>
    <row r="2840" spans="1:67" ht="12.75" hidden="1" customHeight="1" x14ac:dyDescent="0.3">
      <c r="A2840" s="60">
        <v>46114</v>
      </c>
      <c r="B2840" t="s">
        <v>80</v>
      </c>
      <c r="F2840">
        <v>1512.5</v>
      </c>
      <c r="G2840">
        <v>1512.5</v>
      </c>
      <c r="H2840">
        <v>19062.5</v>
      </c>
      <c r="I2840">
        <v>19062.5</v>
      </c>
      <c r="J2840" s="22">
        <v>17550</v>
      </c>
      <c r="R2840" t="s">
        <v>81</v>
      </c>
      <c r="V2840">
        <v>2601273</v>
      </c>
      <c r="W2840" t="s">
        <v>1387</v>
      </c>
      <c r="X2840" t="s">
        <v>169</v>
      </c>
      <c r="Y2840" t="s">
        <v>207</v>
      </c>
      <c r="Z2840" t="s">
        <v>1388</v>
      </c>
      <c r="AG2840" t="s">
        <v>1387</v>
      </c>
      <c r="AH2840" t="s">
        <v>1389</v>
      </c>
      <c r="AI2840" t="s">
        <v>210</v>
      </c>
      <c r="AJ2840">
        <v>868733522</v>
      </c>
      <c r="AN2840">
        <v>260001</v>
      </c>
      <c r="BD2840" s="64">
        <v>1512</v>
      </c>
      <c r="BF2840">
        <f t="shared" si="199"/>
        <v>1512</v>
      </c>
      <c r="BG2840" s="22">
        <f t="shared" si="200"/>
        <v>-17550.5</v>
      </c>
      <c r="BH2840" s="65" t="s">
        <v>99</v>
      </c>
      <c r="BI2840" t="e">
        <f>+VLOOKUP(AG2840,Sheet4!A:A,1,FALSE())</f>
        <v>#N/A</v>
      </c>
      <c r="BN2840" s="62">
        <v>17550</v>
      </c>
      <c r="BO2840" t="s">
        <v>1390</v>
      </c>
    </row>
    <row r="2841" spans="1:67" ht="12.75" hidden="1" customHeight="1" x14ac:dyDescent="0.3">
      <c r="A2841" s="60">
        <v>46114</v>
      </c>
      <c r="B2841" t="s">
        <v>82</v>
      </c>
      <c r="F2841" s="63">
        <v>1386</v>
      </c>
      <c r="G2841">
        <v>693</v>
      </c>
      <c r="H2841">
        <v>2298</v>
      </c>
      <c r="I2841">
        <v>2298</v>
      </c>
      <c r="J2841" s="22">
        <v>912</v>
      </c>
      <c r="R2841" t="s">
        <v>83</v>
      </c>
      <c r="V2841">
        <v>2601273</v>
      </c>
      <c r="W2841" t="s">
        <v>1387</v>
      </c>
      <c r="X2841" t="s">
        <v>169</v>
      </c>
      <c r="Y2841" t="s">
        <v>207</v>
      </c>
      <c r="Z2841" t="s">
        <v>207</v>
      </c>
      <c r="AG2841" t="s">
        <v>1387</v>
      </c>
      <c r="AH2841" t="s">
        <v>1389</v>
      </c>
      <c r="AI2841" t="s">
        <v>210</v>
      </c>
      <c r="AJ2841">
        <v>868733522</v>
      </c>
      <c r="AN2841">
        <v>260001</v>
      </c>
      <c r="BF2841">
        <f t="shared" si="199"/>
        <v>0</v>
      </c>
      <c r="BG2841" s="22">
        <f t="shared" si="200"/>
        <v>-2298</v>
      </c>
      <c r="BH2841" s="61" t="s">
        <v>71</v>
      </c>
      <c r="BI2841" t="e">
        <f>+VLOOKUP(AG2841,Sheet4!A:A,1,FALSE())</f>
        <v>#N/A</v>
      </c>
      <c r="BN2841" s="62">
        <v>912</v>
      </c>
      <c r="BO2841" t="s">
        <v>1390</v>
      </c>
    </row>
    <row r="2842" spans="1:67" ht="12.75" hidden="1" customHeight="1" x14ac:dyDescent="0.3">
      <c r="A2842" s="60">
        <v>46114</v>
      </c>
      <c r="B2842" t="s">
        <v>82</v>
      </c>
      <c r="F2842" s="63">
        <v>969</v>
      </c>
      <c r="G2842">
        <v>484.5</v>
      </c>
      <c r="H2842">
        <v>1605</v>
      </c>
      <c r="I2842">
        <v>1605</v>
      </c>
      <c r="J2842" s="22">
        <v>636</v>
      </c>
      <c r="R2842" t="s">
        <v>83</v>
      </c>
      <c r="V2842">
        <v>2601273</v>
      </c>
      <c r="W2842" t="s">
        <v>1387</v>
      </c>
      <c r="X2842" t="s">
        <v>169</v>
      </c>
      <c r="Y2842" t="s">
        <v>207</v>
      </c>
      <c r="Z2842" t="s">
        <v>208</v>
      </c>
      <c r="AG2842" t="s">
        <v>1387</v>
      </c>
      <c r="AH2842" t="s">
        <v>1389</v>
      </c>
      <c r="AI2842" t="s">
        <v>210</v>
      </c>
      <c r="AJ2842">
        <v>868733522</v>
      </c>
      <c r="AN2842">
        <v>260001</v>
      </c>
      <c r="BF2842">
        <f t="shared" si="199"/>
        <v>0</v>
      </c>
      <c r="BG2842" s="22">
        <f t="shared" si="200"/>
        <v>-1605</v>
      </c>
      <c r="BH2842" s="61" t="s">
        <v>71</v>
      </c>
      <c r="BI2842" t="e">
        <f>+VLOOKUP(AG2842,Sheet4!A:A,1,FALSE())</f>
        <v>#N/A</v>
      </c>
      <c r="BN2842" s="62">
        <v>636</v>
      </c>
      <c r="BO2842" t="s">
        <v>1390</v>
      </c>
    </row>
    <row r="2843" spans="1:67" ht="12.75" hidden="1" customHeight="1" x14ac:dyDescent="0.3">
      <c r="A2843" s="60">
        <v>46114</v>
      </c>
      <c r="B2843" t="s">
        <v>82</v>
      </c>
      <c r="F2843" s="63">
        <v>120</v>
      </c>
      <c r="G2843">
        <v>60</v>
      </c>
      <c r="H2843">
        <v>198</v>
      </c>
      <c r="I2843">
        <v>198</v>
      </c>
      <c r="J2843" s="22">
        <v>78</v>
      </c>
      <c r="R2843" t="s">
        <v>83</v>
      </c>
      <c r="V2843">
        <v>2601273</v>
      </c>
      <c r="W2843" t="s">
        <v>1387</v>
      </c>
      <c r="X2843" t="s">
        <v>169</v>
      </c>
      <c r="Y2843" t="s">
        <v>207</v>
      </c>
      <c r="Z2843" t="s">
        <v>1391</v>
      </c>
      <c r="AG2843" t="s">
        <v>1387</v>
      </c>
      <c r="AH2843" t="s">
        <v>1389</v>
      </c>
      <c r="AI2843" t="s">
        <v>210</v>
      </c>
      <c r="AJ2843">
        <v>868733522</v>
      </c>
      <c r="AN2843">
        <v>260001</v>
      </c>
      <c r="BF2843">
        <f t="shared" si="199"/>
        <v>0</v>
      </c>
      <c r="BG2843" s="22">
        <f t="shared" si="200"/>
        <v>-198</v>
      </c>
      <c r="BH2843" s="61" t="s">
        <v>71</v>
      </c>
      <c r="BI2843" t="e">
        <f>+VLOOKUP(AG2843,Sheet4!A:A,1,FALSE())</f>
        <v>#N/A</v>
      </c>
      <c r="BN2843" s="62">
        <v>78</v>
      </c>
      <c r="BO2843" t="s">
        <v>1390</v>
      </c>
    </row>
    <row r="2844" spans="1:67" ht="12.75" hidden="1" customHeight="1" x14ac:dyDescent="0.3">
      <c r="A2844" s="60">
        <v>46114</v>
      </c>
      <c r="B2844" t="s">
        <v>82</v>
      </c>
      <c r="F2844" s="63">
        <v>117</v>
      </c>
      <c r="G2844">
        <v>58.5</v>
      </c>
      <c r="H2844">
        <v>195</v>
      </c>
      <c r="I2844">
        <v>195</v>
      </c>
      <c r="J2844" s="22">
        <v>78</v>
      </c>
      <c r="R2844" t="s">
        <v>83</v>
      </c>
      <c r="V2844">
        <v>2601273</v>
      </c>
      <c r="W2844" t="s">
        <v>1387</v>
      </c>
      <c r="X2844" t="s">
        <v>169</v>
      </c>
      <c r="Y2844" t="s">
        <v>207</v>
      </c>
      <c r="Z2844" t="s">
        <v>212</v>
      </c>
      <c r="AG2844" t="s">
        <v>1387</v>
      </c>
      <c r="AH2844" t="s">
        <v>1389</v>
      </c>
      <c r="AI2844" t="s">
        <v>210</v>
      </c>
      <c r="AJ2844">
        <v>868733522</v>
      </c>
      <c r="AN2844">
        <v>260001</v>
      </c>
      <c r="BF2844">
        <f t="shared" si="199"/>
        <v>0</v>
      </c>
      <c r="BG2844" s="22">
        <f t="shared" si="200"/>
        <v>-195</v>
      </c>
      <c r="BH2844" s="61" t="s">
        <v>71</v>
      </c>
      <c r="BI2844" t="e">
        <f>+VLOOKUP(AG2844,Sheet4!A:A,1,FALSE())</f>
        <v>#N/A</v>
      </c>
      <c r="BN2844" s="62">
        <v>78</v>
      </c>
      <c r="BO2844" t="s">
        <v>1390</v>
      </c>
    </row>
    <row r="2845" spans="1:67" ht="12.75" hidden="1" customHeight="1" x14ac:dyDescent="0.3">
      <c r="A2845" s="60">
        <v>46114</v>
      </c>
      <c r="B2845" t="s">
        <v>82</v>
      </c>
      <c r="F2845" s="63">
        <v>360</v>
      </c>
      <c r="G2845">
        <v>180</v>
      </c>
      <c r="H2845">
        <v>597</v>
      </c>
      <c r="I2845">
        <v>597</v>
      </c>
      <c r="J2845" s="22">
        <v>237</v>
      </c>
      <c r="R2845" t="s">
        <v>83</v>
      </c>
      <c r="V2845">
        <v>2601273</v>
      </c>
      <c r="W2845" t="s">
        <v>1387</v>
      </c>
      <c r="X2845" t="s">
        <v>169</v>
      </c>
      <c r="Y2845" t="s">
        <v>207</v>
      </c>
      <c r="Z2845" t="s">
        <v>1392</v>
      </c>
      <c r="AG2845" t="s">
        <v>1387</v>
      </c>
      <c r="AH2845" t="s">
        <v>1389</v>
      </c>
      <c r="AI2845" t="s">
        <v>210</v>
      </c>
      <c r="AJ2845">
        <v>868733522</v>
      </c>
      <c r="AN2845">
        <v>260001</v>
      </c>
      <c r="BF2845">
        <f t="shared" si="199"/>
        <v>0</v>
      </c>
      <c r="BG2845" s="22">
        <f t="shared" si="200"/>
        <v>-597</v>
      </c>
      <c r="BH2845" s="61" t="s">
        <v>71</v>
      </c>
      <c r="BI2845" t="e">
        <f>+VLOOKUP(AG2845,Sheet4!A:A,1,FALSE())</f>
        <v>#N/A</v>
      </c>
      <c r="BN2845" s="62">
        <v>237</v>
      </c>
      <c r="BO2845" t="s">
        <v>1390</v>
      </c>
    </row>
    <row r="2846" spans="1:67" ht="12.75" hidden="1" customHeight="1" x14ac:dyDescent="0.3">
      <c r="A2846" s="60">
        <v>46114</v>
      </c>
      <c r="B2846" t="s">
        <v>82</v>
      </c>
      <c r="F2846" s="63">
        <v>1299</v>
      </c>
      <c r="G2846">
        <v>649.5</v>
      </c>
      <c r="H2846">
        <v>2154</v>
      </c>
      <c r="I2846">
        <v>2154</v>
      </c>
      <c r="J2846" s="22">
        <v>855</v>
      </c>
      <c r="R2846" t="s">
        <v>83</v>
      </c>
      <c r="V2846">
        <v>2601273</v>
      </c>
      <c r="W2846" t="s">
        <v>1387</v>
      </c>
      <c r="X2846" t="s">
        <v>169</v>
      </c>
      <c r="Y2846" t="s">
        <v>207</v>
      </c>
      <c r="Z2846" t="s">
        <v>213</v>
      </c>
      <c r="AG2846" t="s">
        <v>1387</v>
      </c>
      <c r="AH2846" t="s">
        <v>1389</v>
      </c>
      <c r="AI2846" t="s">
        <v>210</v>
      </c>
      <c r="AJ2846">
        <v>868733522</v>
      </c>
      <c r="AN2846">
        <v>260001</v>
      </c>
      <c r="BF2846">
        <f t="shared" si="199"/>
        <v>0</v>
      </c>
      <c r="BG2846" s="22">
        <f t="shared" si="200"/>
        <v>-2154</v>
      </c>
      <c r="BH2846" s="61" t="s">
        <v>71</v>
      </c>
      <c r="BI2846" t="e">
        <f>+VLOOKUP(AG2846,Sheet4!A:A,1,FALSE())</f>
        <v>#N/A</v>
      </c>
      <c r="BN2846" s="62">
        <v>855</v>
      </c>
      <c r="BO2846" t="s">
        <v>1390</v>
      </c>
    </row>
    <row r="2847" spans="1:67" ht="12.75" hidden="1" customHeight="1" x14ac:dyDescent="0.3">
      <c r="A2847" s="60">
        <v>46114</v>
      </c>
      <c r="B2847" t="s">
        <v>84</v>
      </c>
      <c r="F2847">
        <v>23100</v>
      </c>
      <c r="G2847">
        <v>23100</v>
      </c>
      <c r="H2847">
        <v>38300</v>
      </c>
      <c r="I2847">
        <v>38300</v>
      </c>
      <c r="J2847" s="22">
        <v>15200</v>
      </c>
      <c r="R2847" t="s">
        <v>85</v>
      </c>
      <c r="V2847">
        <v>2601273</v>
      </c>
      <c r="W2847" t="s">
        <v>1387</v>
      </c>
      <c r="X2847" t="s">
        <v>169</v>
      </c>
      <c r="Y2847" t="s">
        <v>207</v>
      </c>
      <c r="Z2847" t="s">
        <v>207</v>
      </c>
      <c r="AG2847" t="s">
        <v>1387</v>
      </c>
      <c r="AH2847" t="s">
        <v>1389</v>
      </c>
      <c r="AI2847" t="s">
        <v>210</v>
      </c>
      <c r="AJ2847">
        <v>868733522</v>
      </c>
      <c r="AN2847">
        <v>260001</v>
      </c>
      <c r="BD2847" s="64">
        <v>23100</v>
      </c>
      <c r="BF2847">
        <f t="shared" si="199"/>
        <v>23100</v>
      </c>
      <c r="BG2847" s="22">
        <f t="shared" si="200"/>
        <v>-15200</v>
      </c>
      <c r="BH2847" s="65" t="s">
        <v>99</v>
      </c>
      <c r="BI2847" t="e">
        <f>+VLOOKUP(AG2847,Sheet4!A:A,1,FALSE())</f>
        <v>#N/A</v>
      </c>
      <c r="BN2847" s="62">
        <v>15200</v>
      </c>
      <c r="BO2847" t="s">
        <v>1390</v>
      </c>
    </row>
    <row r="2848" spans="1:67" ht="12.75" hidden="1" customHeight="1" x14ac:dyDescent="0.3">
      <c r="A2848" s="60">
        <v>46114</v>
      </c>
      <c r="B2848" t="s">
        <v>84</v>
      </c>
      <c r="F2848">
        <v>16150</v>
      </c>
      <c r="G2848">
        <v>16150</v>
      </c>
      <c r="H2848">
        <v>26750</v>
      </c>
      <c r="I2848">
        <v>26750</v>
      </c>
      <c r="J2848" s="22">
        <v>10600</v>
      </c>
      <c r="R2848" t="s">
        <v>85</v>
      </c>
      <c r="V2848">
        <v>2601273</v>
      </c>
      <c r="W2848" t="s">
        <v>1387</v>
      </c>
      <c r="X2848" t="s">
        <v>169</v>
      </c>
      <c r="Y2848" t="s">
        <v>207</v>
      </c>
      <c r="Z2848" t="s">
        <v>208</v>
      </c>
      <c r="AG2848" t="s">
        <v>1387</v>
      </c>
      <c r="AH2848" t="s">
        <v>1389</v>
      </c>
      <c r="AI2848" t="s">
        <v>210</v>
      </c>
      <c r="AJ2848">
        <v>868733522</v>
      </c>
      <c r="AN2848">
        <v>260001</v>
      </c>
      <c r="BE2848" s="64">
        <v>16150</v>
      </c>
      <c r="BF2848">
        <f t="shared" si="199"/>
        <v>0</v>
      </c>
      <c r="BG2848" s="22">
        <f t="shared" si="200"/>
        <v>-26750</v>
      </c>
      <c r="BH2848" s="66" t="s">
        <v>71</v>
      </c>
      <c r="BI2848" t="e">
        <f>+VLOOKUP(AG2848,Sheet4!A:A,1,FALSE())</f>
        <v>#N/A</v>
      </c>
      <c r="BN2848" s="62">
        <v>10600</v>
      </c>
      <c r="BO2848" t="s">
        <v>1390</v>
      </c>
    </row>
    <row r="2849" spans="1:68" ht="12.75" hidden="1" customHeight="1" x14ac:dyDescent="0.3">
      <c r="A2849" s="60">
        <v>46114</v>
      </c>
      <c r="B2849" t="s">
        <v>84</v>
      </c>
      <c r="F2849">
        <v>2000</v>
      </c>
      <c r="G2849">
        <v>2000</v>
      </c>
      <c r="H2849">
        <v>3300</v>
      </c>
      <c r="I2849">
        <v>3300</v>
      </c>
      <c r="J2849" s="22">
        <v>1300</v>
      </c>
      <c r="R2849" t="s">
        <v>85</v>
      </c>
      <c r="V2849">
        <v>2601273</v>
      </c>
      <c r="W2849" t="s">
        <v>1387</v>
      </c>
      <c r="X2849" t="s">
        <v>169</v>
      </c>
      <c r="Y2849" t="s">
        <v>207</v>
      </c>
      <c r="Z2849" t="s">
        <v>1391</v>
      </c>
      <c r="AG2849" t="s">
        <v>1387</v>
      </c>
      <c r="AH2849" t="s">
        <v>1389</v>
      </c>
      <c r="AI2849" t="s">
        <v>210</v>
      </c>
      <c r="AJ2849">
        <v>868733522</v>
      </c>
      <c r="AN2849">
        <v>260001</v>
      </c>
      <c r="BE2849" s="64">
        <v>2000</v>
      </c>
      <c r="BF2849">
        <f t="shared" si="199"/>
        <v>0</v>
      </c>
      <c r="BG2849" s="22">
        <f t="shared" si="200"/>
        <v>-3300</v>
      </c>
      <c r="BH2849" s="66" t="s">
        <v>71</v>
      </c>
      <c r="BI2849" t="e">
        <f>+VLOOKUP(AG2849,Sheet4!A:A,1,FALSE())</f>
        <v>#N/A</v>
      </c>
      <c r="BN2849" s="62">
        <v>1300</v>
      </c>
      <c r="BO2849" t="s">
        <v>1390</v>
      </c>
    </row>
    <row r="2850" spans="1:68" ht="12.75" hidden="1" customHeight="1" x14ac:dyDescent="0.3">
      <c r="A2850" s="60">
        <v>46114</v>
      </c>
      <c r="B2850" t="s">
        <v>84</v>
      </c>
      <c r="F2850">
        <v>1950</v>
      </c>
      <c r="G2850">
        <v>1950</v>
      </c>
      <c r="H2850">
        <v>3250</v>
      </c>
      <c r="I2850">
        <v>3250</v>
      </c>
      <c r="J2850" s="22">
        <v>1300</v>
      </c>
      <c r="R2850" t="s">
        <v>85</v>
      </c>
      <c r="V2850">
        <v>2601273</v>
      </c>
      <c r="W2850" t="s">
        <v>1387</v>
      </c>
      <c r="X2850" t="s">
        <v>169</v>
      </c>
      <c r="Y2850" t="s">
        <v>207</v>
      </c>
      <c r="Z2850" t="s">
        <v>212</v>
      </c>
      <c r="AG2850" t="s">
        <v>1387</v>
      </c>
      <c r="AH2850" t="s">
        <v>1389</v>
      </c>
      <c r="AI2850" t="s">
        <v>210</v>
      </c>
      <c r="AJ2850">
        <v>868733522</v>
      </c>
      <c r="AN2850">
        <v>260001</v>
      </c>
      <c r="BE2850" s="64">
        <v>1950</v>
      </c>
      <c r="BF2850">
        <f t="shared" si="199"/>
        <v>0</v>
      </c>
      <c r="BG2850" s="22">
        <f t="shared" si="200"/>
        <v>-3250</v>
      </c>
      <c r="BH2850" s="66" t="s">
        <v>71</v>
      </c>
      <c r="BI2850" t="e">
        <f>+VLOOKUP(AG2850,Sheet4!A:A,1,FALSE())</f>
        <v>#N/A</v>
      </c>
      <c r="BN2850" s="62">
        <v>1300</v>
      </c>
      <c r="BO2850" t="s">
        <v>1390</v>
      </c>
    </row>
    <row r="2851" spans="1:68" ht="12.75" hidden="1" customHeight="1" x14ac:dyDescent="0.3">
      <c r="A2851" s="60">
        <v>46114</v>
      </c>
      <c r="B2851" t="s">
        <v>84</v>
      </c>
      <c r="F2851">
        <v>6000</v>
      </c>
      <c r="G2851">
        <v>6000</v>
      </c>
      <c r="H2851">
        <v>9950</v>
      </c>
      <c r="I2851">
        <v>9950</v>
      </c>
      <c r="J2851" s="22">
        <v>3950</v>
      </c>
      <c r="R2851" t="s">
        <v>85</v>
      </c>
      <c r="V2851">
        <v>2601273</v>
      </c>
      <c r="W2851" t="s">
        <v>1387</v>
      </c>
      <c r="X2851" t="s">
        <v>169</v>
      </c>
      <c r="Y2851" t="s">
        <v>207</v>
      </c>
      <c r="Z2851" t="s">
        <v>1392</v>
      </c>
      <c r="AG2851" t="s">
        <v>1387</v>
      </c>
      <c r="AH2851" t="s">
        <v>1389</v>
      </c>
      <c r="AI2851" t="s">
        <v>210</v>
      </c>
      <c r="AJ2851">
        <v>868733522</v>
      </c>
      <c r="AN2851">
        <v>260001</v>
      </c>
      <c r="BE2851" s="64">
        <v>6000</v>
      </c>
      <c r="BF2851">
        <f t="shared" si="199"/>
        <v>0</v>
      </c>
      <c r="BG2851" s="22">
        <f t="shared" si="200"/>
        <v>-9950</v>
      </c>
      <c r="BH2851" s="66" t="s">
        <v>71</v>
      </c>
      <c r="BI2851" t="e">
        <f>+VLOOKUP(AG2851,Sheet4!A:A,1,FALSE())</f>
        <v>#N/A</v>
      </c>
      <c r="BN2851" s="62">
        <v>3950</v>
      </c>
      <c r="BO2851" t="s">
        <v>1390</v>
      </c>
    </row>
    <row r="2852" spans="1:68" ht="12.75" hidden="1" customHeight="1" x14ac:dyDescent="0.3">
      <c r="A2852" s="60">
        <v>46114</v>
      </c>
      <c r="B2852" t="s">
        <v>84</v>
      </c>
      <c r="F2852">
        <v>21650</v>
      </c>
      <c r="G2852">
        <v>21650</v>
      </c>
      <c r="H2852">
        <v>35900</v>
      </c>
      <c r="I2852">
        <v>35900</v>
      </c>
      <c r="J2852" s="22">
        <v>14250</v>
      </c>
      <c r="R2852" t="s">
        <v>85</v>
      </c>
      <c r="V2852">
        <v>2601273</v>
      </c>
      <c r="W2852" t="s">
        <v>1387</v>
      </c>
      <c r="X2852" t="s">
        <v>169</v>
      </c>
      <c r="Y2852" t="s">
        <v>207</v>
      </c>
      <c r="Z2852" t="s">
        <v>213</v>
      </c>
      <c r="AG2852" t="s">
        <v>1387</v>
      </c>
      <c r="AH2852" t="s">
        <v>1389</v>
      </c>
      <c r="AI2852" t="s">
        <v>210</v>
      </c>
      <c r="AJ2852">
        <v>868733522</v>
      </c>
      <c r="AN2852">
        <v>260001</v>
      </c>
      <c r="BE2852" s="64">
        <v>21650</v>
      </c>
      <c r="BF2852">
        <f t="shared" si="199"/>
        <v>0</v>
      </c>
      <c r="BG2852" s="22">
        <f t="shared" si="200"/>
        <v>-35900</v>
      </c>
      <c r="BH2852" s="66" t="s">
        <v>71</v>
      </c>
      <c r="BI2852" t="e">
        <f>+VLOOKUP(AG2852,Sheet4!A:A,1,FALSE())</f>
        <v>#N/A</v>
      </c>
      <c r="BN2852" s="62">
        <v>14250</v>
      </c>
      <c r="BO2852" t="s">
        <v>1390</v>
      </c>
    </row>
    <row r="2853" spans="1:68" ht="12.75" customHeight="1" x14ac:dyDescent="0.3">
      <c r="A2853" s="60">
        <v>46114</v>
      </c>
      <c r="B2853" t="s">
        <v>63</v>
      </c>
      <c r="F2853">
        <v>31980</v>
      </c>
      <c r="G2853">
        <v>31980</v>
      </c>
      <c r="H2853">
        <v>38085</v>
      </c>
      <c r="I2853">
        <v>38085</v>
      </c>
      <c r="J2853" s="22">
        <v>6105</v>
      </c>
      <c r="R2853" t="s">
        <v>64</v>
      </c>
      <c r="V2853">
        <v>2601274</v>
      </c>
      <c r="W2853" t="s">
        <v>1393</v>
      </c>
      <c r="X2853" t="s">
        <v>169</v>
      </c>
      <c r="Y2853" t="s">
        <v>412</v>
      </c>
      <c r="Z2853" t="s">
        <v>1394</v>
      </c>
      <c r="AG2853" t="s">
        <v>1393</v>
      </c>
      <c r="AH2853" t="s">
        <v>1395</v>
      </c>
      <c r="AI2853" t="s">
        <v>415</v>
      </c>
      <c r="AJ2853">
        <v>864272425</v>
      </c>
      <c r="AN2853">
        <v>260001</v>
      </c>
      <c r="BF2853">
        <f t="shared" si="199"/>
        <v>0</v>
      </c>
      <c r="BG2853" s="22">
        <f t="shared" si="200"/>
        <v>-38085</v>
      </c>
      <c r="BH2853" s="61" t="s">
        <v>71</v>
      </c>
      <c r="BI2853" t="e">
        <f>+VLOOKUP(AG2853,Sheet4!A:A,1,FALSE())</f>
        <v>#N/A</v>
      </c>
      <c r="BN2853" s="62">
        <v>6105</v>
      </c>
      <c r="BO2853" t="s">
        <v>1396</v>
      </c>
      <c r="BP2853" t="s">
        <v>73</v>
      </c>
    </row>
    <row r="2854" spans="1:68" ht="12.75" hidden="1" customHeight="1" x14ac:dyDescent="0.3">
      <c r="A2854" s="60">
        <v>46114</v>
      </c>
      <c r="B2854" t="s">
        <v>74</v>
      </c>
      <c r="F2854" s="63">
        <v>2132</v>
      </c>
      <c r="G2854">
        <v>1066</v>
      </c>
      <c r="H2854">
        <v>2539</v>
      </c>
      <c r="I2854">
        <v>2539</v>
      </c>
      <c r="J2854" s="22">
        <v>407</v>
      </c>
      <c r="R2854" t="s">
        <v>75</v>
      </c>
      <c r="V2854">
        <v>2601274</v>
      </c>
      <c r="W2854" t="s">
        <v>1393</v>
      </c>
      <c r="X2854" t="s">
        <v>169</v>
      </c>
      <c r="Y2854" t="s">
        <v>412</v>
      </c>
      <c r="Z2854" t="s">
        <v>1394</v>
      </c>
      <c r="AG2854" t="s">
        <v>1393</v>
      </c>
      <c r="AH2854" t="s">
        <v>1395</v>
      </c>
      <c r="AI2854" t="s">
        <v>415</v>
      </c>
      <c r="AJ2854">
        <v>864272425</v>
      </c>
      <c r="AN2854">
        <v>260001</v>
      </c>
      <c r="BF2854">
        <f t="shared" si="199"/>
        <v>0</v>
      </c>
      <c r="BG2854" s="22">
        <f t="shared" si="200"/>
        <v>-2539</v>
      </c>
      <c r="BH2854" s="61" t="s">
        <v>71</v>
      </c>
      <c r="BI2854" t="e">
        <f>+VLOOKUP(AG2854,Sheet4!A:A,1,FALSE())</f>
        <v>#N/A</v>
      </c>
      <c r="BN2854" s="62">
        <v>407</v>
      </c>
      <c r="BO2854" t="s">
        <v>1396</v>
      </c>
    </row>
    <row r="2855" spans="1:68" ht="12.75" hidden="1" customHeight="1" x14ac:dyDescent="0.3">
      <c r="A2855" s="60">
        <v>46114</v>
      </c>
      <c r="B2855" t="s">
        <v>76</v>
      </c>
      <c r="F2855">
        <v>42640</v>
      </c>
      <c r="G2855">
        <v>42640</v>
      </c>
      <c r="H2855">
        <v>50780</v>
      </c>
      <c r="I2855">
        <v>50780</v>
      </c>
      <c r="J2855" s="22">
        <v>8140</v>
      </c>
      <c r="R2855" t="s">
        <v>77</v>
      </c>
      <c r="V2855">
        <v>2601274</v>
      </c>
      <c r="W2855" t="s">
        <v>1393</v>
      </c>
      <c r="X2855" t="s">
        <v>169</v>
      </c>
      <c r="Y2855" t="s">
        <v>412</v>
      </c>
      <c r="Z2855" t="s">
        <v>1394</v>
      </c>
      <c r="AG2855" t="s">
        <v>1393</v>
      </c>
      <c r="AH2855" t="s">
        <v>1395</v>
      </c>
      <c r="AI2855" t="s">
        <v>415</v>
      </c>
      <c r="AJ2855">
        <v>864272425</v>
      </c>
      <c r="AN2855">
        <v>260001</v>
      </c>
      <c r="BF2855">
        <f t="shared" si="199"/>
        <v>0</v>
      </c>
      <c r="BG2855" s="22">
        <f t="shared" si="200"/>
        <v>-50780</v>
      </c>
      <c r="BH2855" s="61" t="s">
        <v>71</v>
      </c>
      <c r="BI2855" t="e">
        <f>+VLOOKUP(AG2855,Sheet4!A:A,1,FALSE())</f>
        <v>#N/A</v>
      </c>
      <c r="BN2855" s="62">
        <v>8140</v>
      </c>
      <c r="BO2855" t="s">
        <v>1396</v>
      </c>
    </row>
    <row r="2856" spans="1:68" ht="12.75" hidden="1" customHeight="1" x14ac:dyDescent="0.3">
      <c r="A2856" s="60">
        <v>46114</v>
      </c>
      <c r="B2856" t="s">
        <v>78</v>
      </c>
      <c r="F2856" s="63">
        <v>2132</v>
      </c>
      <c r="G2856">
        <v>1066</v>
      </c>
      <c r="H2856">
        <v>2539</v>
      </c>
      <c r="I2856">
        <v>2539</v>
      </c>
      <c r="J2856" s="22">
        <v>407</v>
      </c>
      <c r="R2856" t="s">
        <v>79</v>
      </c>
      <c r="V2856">
        <v>2601274</v>
      </c>
      <c r="W2856" t="s">
        <v>1393</v>
      </c>
      <c r="X2856" t="s">
        <v>169</v>
      </c>
      <c r="Y2856" t="s">
        <v>412</v>
      </c>
      <c r="Z2856" t="s">
        <v>1394</v>
      </c>
      <c r="AG2856" t="s">
        <v>1393</v>
      </c>
      <c r="AH2856" t="s">
        <v>1395</v>
      </c>
      <c r="AI2856" t="s">
        <v>415</v>
      </c>
      <c r="AJ2856">
        <v>864272425</v>
      </c>
      <c r="AN2856">
        <v>260001</v>
      </c>
      <c r="BF2856">
        <f t="shared" si="199"/>
        <v>0</v>
      </c>
      <c r="BG2856" s="22">
        <f t="shared" si="200"/>
        <v>-2539</v>
      </c>
      <c r="BH2856" s="61" t="s">
        <v>71</v>
      </c>
      <c r="BI2856" t="e">
        <f>+VLOOKUP(AG2856,Sheet4!A:A,1,FALSE())</f>
        <v>#N/A</v>
      </c>
      <c r="BN2856" s="62">
        <v>407</v>
      </c>
      <c r="BO2856" t="s">
        <v>1396</v>
      </c>
    </row>
    <row r="2857" spans="1:68" ht="12.75" hidden="1" customHeight="1" x14ac:dyDescent="0.3">
      <c r="A2857" s="60">
        <v>46114</v>
      </c>
      <c r="B2857" t="s">
        <v>80</v>
      </c>
      <c r="F2857">
        <v>26650</v>
      </c>
      <c r="G2857">
        <v>26650</v>
      </c>
      <c r="H2857">
        <v>31737.5</v>
      </c>
      <c r="I2857">
        <v>31737.5</v>
      </c>
      <c r="J2857" s="22">
        <v>5087.5</v>
      </c>
      <c r="R2857" t="s">
        <v>81</v>
      </c>
      <c r="V2857">
        <v>2601274</v>
      </c>
      <c r="W2857" t="s">
        <v>1393</v>
      </c>
      <c r="X2857" t="s">
        <v>169</v>
      </c>
      <c r="Y2857" t="s">
        <v>412</v>
      </c>
      <c r="Z2857" t="s">
        <v>1394</v>
      </c>
      <c r="AG2857" t="s">
        <v>1393</v>
      </c>
      <c r="AH2857" t="s">
        <v>1395</v>
      </c>
      <c r="AI2857" t="s">
        <v>415</v>
      </c>
      <c r="AJ2857">
        <v>864272425</v>
      </c>
      <c r="AN2857">
        <v>260001</v>
      </c>
      <c r="BC2857" s="64">
        <v>26650</v>
      </c>
      <c r="BF2857">
        <f t="shared" si="199"/>
        <v>26650</v>
      </c>
      <c r="BG2857" s="22">
        <f t="shared" si="200"/>
        <v>-5087.5</v>
      </c>
      <c r="BH2857" s="67" t="s">
        <v>99</v>
      </c>
      <c r="BI2857" t="e">
        <f>+VLOOKUP(AG2857,Sheet4!A:A,1,FALSE())</f>
        <v>#N/A</v>
      </c>
      <c r="BN2857" s="62">
        <v>5087.5</v>
      </c>
      <c r="BO2857" t="s">
        <v>1396</v>
      </c>
    </row>
    <row r="2858" spans="1:68" ht="12.75" customHeight="1" x14ac:dyDescent="0.3">
      <c r="A2858" s="60">
        <v>46114</v>
      </c>
      <c r="B2858" t="s">
        <v>63</v>
      </c>
      <c r="F2858">
        <v>645</v>
      </c>
      <c r="G2858">
        <v>645</v>
      </c>
      <c r="H2858" s="22">
        <v>21.864406779661</v>
      </c>
      <c r="I2858" s="22">
        <v>21.864406779661</v>
      </c>
      <c r="J2858" s="22">
        <f t="shared" ref="J2858:J2889" si="201">I2858-G2858</f>
        <v>-623.13559322033905</v>
      </c>
      <c r="K2858" s="22"/>
      <c r="L2858" s="22"/>
      <c r="R2858" t="s">
        <v>64</v>
      </c>
      <c r="V2858">
        <v>2601275</v>
      </c>
      <c r="W2858" t="s">
        <v>1397</v>
      </c>
      <c r="X2858" t="s">
        <v>66</v>
      </c>
      <c r="Y2858" t="s">
        <v>750</v>
      </c>
      <c r="Z2858" t="s">
        <v>1398</v>
      </c>
      <c r="AG2858" t="s">
        <v>1397</v>
      </c>
      <c r="AH2858" t="s">
        <v>1399</v>
      </c>
      <c r="AI2858" t="s">
        <v>753</v>
      </c>
      <c r="AJ2858" t="s">
        <v>754</v>
      </c>
      <c r="AN2858">
        <v>260001</v>
      </c>
      <c r="BB2858" s="22">
        <v>-623.13559322033905</v>
      </c>
      <c r="BF2858">
        <f t="shared" si="199"/>
        <v>0</v>
      </c>
      <c r="BG2858" s="22">
        <f t="shared" si="200"/>
        <v>-21.864406779661</v>
      </c>
      <c r="BH2858" s="61" t="s">
        <v>71</v>
      </c>
      <c r="BI2858" t="e">
        <f>+VLOOKUP(AG2858,Sheet4!A:A,1,FALSE())</f>
        <v>#N/A</v>
      </c>
      <c r="BN2858" s="62">
        <f t="shared" ref="BN2858:BN2889" si="202">+I2858+-H2858</f>
        <v>0</v>
      </c>
      <c r="BO2858" t="s">
        <v>1400</v>
      </c>
      <c r="BP2858" t="s">
        <v>73</v>
      </c>
    </row>
    <row r="2859" spans="1:68" ht="12.75" customHeight="1" x14ac:dyDescent="0.3">
      <c r="A2859" s="60">
        <v>46114</v>
      </c>
      <c r="B2859" t="s">
        <v>63</v>
      </c>
      <c r="F2859">
        <v>1260</v>
      </c>
      <c r="G2859">
        <v>1260</v>
      </c>
      <c r="H2859" s="22">
        <v>42.711864406779704</v>
      </c>
      <c r="I2859" s="22">
        <v>42.711864406779704</v>
      </c>
      <c r="J2859" s="22">
        <f t="shared" si="201"/>
        <v>-1217.2881355932202</v>
      </c>
      <c r="K2859" s="22"/>
      <c r="L2859" s="22"/>
      <c r="R2859" t="s">
        <v>64</v>
      </c>
      <c r="V2859">
        <v>2601275</v>
      </c>
      <c r="W2859" t="s">
        <v>1397</v>
      </c>
      <c r="X2859" t="s">
        <v>66</v>
      </c>
      <c r="Y2859" t="s">
        <v>750</v>
      </c>
      <c r="Z2859" t="s">
        <v>1401</v>
      </c>
      <c r="AG2859" t="s">
        <v>1397</v>
      </c>
      <c r="AH2859" t="s">
        <v>1399</v>
      </c>
      <c r="AI2859" t="s">
        <v>753</v>
      </c>
      <c r="AJ2859" t="s">
        <v>754</v>
      </c>
      <c r="AN2859">
        <v>260001</v>
      </c>
      <c r="BB2859" s="22">
        <v>-1217.28813559322</v>
      </c>
      <c r="BF2859">
        <f t="shared" si="199"/>
        <v>0</v>
      </c>
      <c r="BG2859" s="22">
        <f t="shared" si="200"/>
        <v>-42.711864406779704</v>
      </c>
      <c r="BH2859" s="61" t="s">
        <v>71</v>
      </c>
      <c r="BI2859" t="e">
        <f>+VLOOKUP(AG2859,Sheet4!A:A,1,FALSE())</f>
        <v>#N/A</v>
      </c>
      <c r="BN2859" s="62">
        <f t="shared" si="202"/>
        <v>0</v>
      </c>
      <c r="BO2859" t="s">
        <v>1400</v>
      </c>
      <c r="BP2859" t="s">
        <v>73</v>
      </c>
    </row>
    <row r="2860" spans="1:68" ht="12.75" customHeight="1" x14ac:dyDescent="0.3">
      <c r="A2860" s="60">
        <v>46114</v>
      </c>
      <c r="B2860" t="s">
        <v>63</v>
      </c>
      <c r="F2860">
        <v>750</v>
      </c>
      <c r="G2860">
        <v>750</v>
      </c>
      <c r="H2860" s="22">
        <v>25.4237288135593</v>
      </c>
      <c r="I2860" s="22">
        <v>25.4237288135593</v>
      </c>
      <c r="J2860" s="22">
        <f t="shared" si="201"/>
        <v>-724.57627118644075</v>
      </c>
      <c r="K2860" s="22"/>
      <c r="L2860" s="22"/>
      <c r="R2860" t="s">
        <v>64</v>
      </c>
      <c r="V2860">
        <v>2601275</v>
      </c>
      <c r="W2860" t="s">
        <v>1397</v>
      </c>
      <c r="X2860" t="s">
        <v>66</v>
      </c>
      <c r="Y2860" t="s">
        <v>750</v>
      </c>
      <c r="Z2860" t="s">
        <v>1402</v>
      </c>
      <c r="AG2860" t="s">
        <v>1397</v>
      </c>
      <c r="AH2860" t="s">
        <v>1399</v>
      </c>
      <c r="AI2860" t="s">
        <v>753</v>
      </c>
      <c r="AJ2860" t="s">
        <v>754</v>
      </c>
      <c r="AN2860">
        <v>260001</v>
      </c>
      <c r="BB2860" s="22">
        <v>-724.57627118644098</v>
      </c>
      <c r="BF2860">
        <f t="shared" si="199"/>
        <v>0</v>
      </c>
      <c r="BG2860" s="22">
        <f t="shared" si="200"/>
        <v>-25.4237288135593</v>
      </c>
      <c r="BH2860" s="61" t="s">
        <v>71</v>
      </c>
      <c r="BI2860" t="e">
        <f>+VLOOKUP(AG2860,Sheet4!A:A,1,FALSE())</f>
        <v>#N/A</v>
      </c>
      <c r="BN2860" s="62">
        <f t="shared" si="202"/>
        <v>0</v>
      </c>
      <c r="BO2860" t="s">
        <v>1400</v>
      </c>
      <c r="BP2860" t="s">
        <v>73</v>
      </c>
    </row>
    <row r="2861" spans="1:68" ht="12.75" hidden="1" customHeight="1" x14ac:dyDescent="0.3">
      <c r="A2861" s="60">
        <v>46114</v>
      </c>
      <c r="B2861" t="s">
        <v>74</v>
      </c>
      <c r="F2861" s="63">
        <v>43</v>
      </c>
      <c r="G2861">
        <v>21.5</v>
      </c>
      <c r="H2861" s="22">
        <v>1.4576271186440699</v>
      </c>
      <c r="I2861" s="22">
        <v>1.4576271186440699</v>
      </c>
      <c r="J2861" s="22">
        <f t="shared" si="201"/>
        <v>-20.042372881355931</v>
      </c>
      <c r="K2861" s="22"/>
      <c r="L2861" s="22"/>
      <c r="R2861" t="s">
        <v>75</v>
      </c>
      <c r="V2861">
        <v>2601275</v>
      </c>
      <c r="W2861" t="s">
        <v>1397</v>
      </c>
      <c r="X2861" t="s">
        <v>66</v>
      </c>
      <c r="Y2861" t="s">
        <v>750</v>
      </c>
      <c r="Z2861" t="s">
        <v>1398</v>
      </c>
      <c r="AG2861" t="s">
        <v>1397</v>
      </c>
      <c r="AH2861" t="s">
        <v>1399</v>
      </c>
      <c r="AI2861" t="s">
        <v>753</v>
      </c>
      <c r="AJ2861" t="s">
        <v>754</v>
      </c>
      <c r="AN2861">
        <v>260001</v>
      </c>
      <c r="BB2861" s="22">
        <v>-41.542372881355902</v>
      </c>
      <c r="BF2861">
        <f t="shared" si="199"/>
        <v>0</v>
      </c>
      <c r="BG2861" s="22">
        <f t="shared" si="200"/>
        <v>-1.4576271186440699</v>
      </c>
      <c r="BH2861" s="61" t="s">
        <v>71</v>
      </c>
      <c r="BI2861" t="e">
        <f>+VLOOKUP(AG2861,Sheet4!A:A,1,FALSE())</f>
        <v>#N/A</v>
      </c>
      <c r="BN2861" s="62">
        <f t="shared" si="202"/>
        <v>0</v>
      </c>
      <c r="BO2861" t="s">
        <v>1400</v>
      </c>
    </row>
    <row r="2862" spans="1:68" ht="12.75" hidden="1" customHeight="1" x14ac:dyDescent="0.3">
      <c r="A2862" s="60">
        <v>46114</v>
      </c>
      <c r="B2862" t="s">
        <v>74</v>
      </c>
      <c r="F2862" s="63">
        <v>84</v>
      </c>
      <c r="G2862">
        <v>42</v>
      </c>
      <c r="H2862" s="22">
        <v>2.84745762711864</v>
      </c>
      <c r="I2862" s="22">
        <v>2.84745762711864</v>
      </c>
      <c r="J2862" s="22">
        <f t="shared" si="201"/>
        <v>-39.152542372881356</v>
      </c>
      <c r="K2862" s="22"/>
      <c r="L2862" s="22"/>
      <c r="R2862" t="s">
        <v>75</v>
      </c>
      <c r="V2862">
        <v>2601275</v>
      </c>
      <c r="W2862" t="s">
        <v>1397</v>
      </c>
      <c r="X2862" t="s">
        <v>66</v>
      </c>
      <c r="Y2862" t="s">
        <v>750</v>
      </c>
      <c r="Z2862" t="s">
        <v>1401</v>
      </c>
      <c r="AG2862" t="s">
        <v>1397</v>
      </c>
      <c r="AH2862" t="s">
        <v>1399</v>
      </c>
      <c r="AI2862" t="s">
        <v>753</v>
      </c>
      <c r="AJ2862" t="s">
        <v>754</v>
      </c>
      <c r="AN2862">
        <v>260001</v>
      </c>
      <c r="BB2862" s="22">
        <v>-81.152542372881399</v>
      </c>
      <c r="BF2862">
        <f t="shared" si="199"/>
        <v>0</v>
      </c>
      <c r="BG2862" s="22">
        <f t="shared" si="200"/>
        <v>-2.84745762711864</v>
      </c>
      <c r="BH2862" s="61" t="s">
        <v>71</v>
      </c>
      <c r="BI2862" t="e">
        <f>+VLOOKUP(AG2862,Sheet4!A:A,1,FALSE())</f>
        <v>#N/A</v>
      </c>
      <c r="BN2862" s="62">
        <f t="shared" si="202"/>
        <v>0</v>
      </c>
      <c r="BO2862" t="s">
        <v>1400</v>
      </c>
    </row>
    <row r="2863" spans="1:68" ht="12.75" hidden="1" customHeight="1" x14ac:dyDescent="0.3">
      <c r="A2863" s="60">
        <v>46114</v>
      </c>
      <c r="B2863" t="s">
        <v>74</v>
      </c>
      <c r="F2863" s="63">
        <v>50</v>
      </c>
      <c r="G2863">
        <v>25</v>
      </c>
      <c r="H2863" s="22">
        <v>1.6949152542372901</v>
      </c>
      <c r="I2863" s="22">
        <v>1.6949152542372901</v>
      </c>
      <c r="J2863" s="22">
        <f t="shared" si="201"/>
        <v>-23.305084745762709</v>
      </c>
      <c r="K2863" s="22"/>
      <c r="L2863" s="22"/>
      <c r="R2863" t="s">
        <v>75</v>
      </c>
      <c r="V2863">
        <v>2601275</v>
      </c>
      <c r="W2863" t="s">
        <v>1397</v>
      </c>
      <c r="X2863" t="s">
        <v>66</v>
      </c>
      <c r="Y2863" t="s">
        <v>750</v>
      </c>
      <c r="Z2863" t="s">
        <v>1402</v>
      </c>
      <c r="AG2863" t="s">
        <v>1397</v>
      </c>
      <c r="AH2863" t="s">
        <v>1399</v>
      </c>
      <c r="AI2863" t="s">
        <v>753</v>
      </c>
      <c r="AJ2863" t="s">
        <v>754</v>
      </c>
      <c r="AN2863">
        <v>260001</v>
      </c>
      <c r="BB2863" s="22">
        <v>-48.305084745762699</v>
      </c>
      <c r="BF2863">
        <f t="shared" si="199"/>
        <v>0</v>
      </c>
      <c r="BG2863" s="22">
        <f t="shared" si="200"/>
        <v>-1.6949152542372901</v>
      </c>
      <c r="BH2863" s="61" t="s">
        <v>71</v>
      </c>
      <c r="BI2863" t="e">
        <f>+VLOOKUP(AG2863,Sheet4!A:A,1,FALSE())</f>
        <v>#N/A</v>
      </c>
      <c r="BN2863" s="62">
        <f t="shared" si="202"/>
        <v>0</v>
      </c>
      <c r="BO2863" t="s">
        <v>1400</v>
      </c>
    </row>
    <row r="2864" spans="1:68" ht="12.75" hidden="1" customHeight="1" x14ac:dyDescent="0.3">
      <c r="A2864" s="60">
        <v>46114</v>
      </c>
      <c r="B2864" t="s">
        <v>76</v>
      </c>
      <c r="F2864">
        <v>860</v>
      </c>
      <c r="G2864">
        <v>860</v>
      </c>
      <c r="H2864" s="22">
        <v>29.152542372881399</v>
      </c>
      <c r="I2864" s="22">
        <v>29.152542372881399</v>
      </c>
      <c r="J2864" s="22">
        <f t="shared" si="201"/>
        <v>-830.84745762711862</v>
      </c>
      <c r="K2864" s="22"/>
      <c r="L2864" s="22"/>
      <c r="R2864" t="s">
        <v>77</v>
      </c>
      <c r="V2864">
        <v>2601275</v>
      </c>
      <c r="W2864" t="s">
        <v>1397</v>
      </c>
      <c r="X2864" t="s">
        <v>66</v>
      </c>
      <c r="Y2864" t="s">
        <v>750</v>
      </c>
      <c r="Z2864" t="s">
        <v>1398</v>
      </c>
      <c r="AG2864" t="s">
        <v>1397</v>
      </c>
      <c r="AH2864" t="s">
        <v>1399</v>
      </c>
      <c r="AI2864" t="s">
        <v>753</v>
      </c>
      <c r="AJ2864" t="s">
        <v>754</v>
      </c>
      <c r="AN2864">
        <v>260001</v>
      </c>
      <c r="BB2864" s="22">
        <v>-830.84745762711896</v>
      </c>
      <c r="BF2864">
        <f t="shared" si="199"/>
        <v>0</v>
      </c>
      <c r="BG2864" s="22">
        <f t="shared" si="200"/>
        <v>-29.152542372881399</v>
      </c>
      <c r="BH2864" s="61" t="s">
        <v>71</v>
      </c>
      <c r="BI2864" t="e">
        <f>+VLOOKUP(AG2864,Sheet4!A:A,1,FALSE())</f>
        <v>#N/A</v>
      </c>
      <c r="BN2864" s="62">
        <f t="shared" si="202"/>
        <v>0</v>
      </c>
      <c r="BO2864" t="s">
        <v>1400</v>
      </c>
    </row>
    <row r="2865" spans="1:68" ht="12.75" hidden="1" customHeight="1" x14ac:dyDescent="0.3">
      <c r="A2865" s="60">
        <v>46114</v>
      </c>
      <c r="B2865" t="s">
        <v>76</v>
      </c>
      <c r="F2865">
        <v>1680</v>
      </c>
      <c r="G2865">
        <v>1680</v>
      </c>
      <c r="H2865" s="22">
        <v>56.9491525423729</v>
      </c>
      <c r="I2865" s="22">
        <v>56.9491525423729</v>
      </c>
      <c r="J2865" s="22">
        <f t="shared" si="201"/>
        <v>-1623.050847457627</v>
      </c>
      <c r="K2865" s="22"/>
      <c r="L2865" s="22"/>
      <c r="R2865" t="s">
        <v>77</v>
      </c>
      <c r="V2865">
        <v>2601275</v>
      </c>
      <c r="W2865" t="s">
        <v>1397</v>
      </c>
      <c r="X2865" t="s">
        <v>66</v>
      </c>
      <c r="Y2865" t="s">
        <v>750</v>
      </c>
      <c r="Z2865" t="s">
        <v>1401</v>
      </c>
      <c r="AG2865" t="s">
        <v>1397</v>
      </c>
      <c r="AH2865" t="s">
        <v>1399</v>
      </c>
      <c r="AI2865" t="s">
        <v>753</v>
      </c>
      <c r="AJ2865" t="s">
        <v>754</v>
      </c>
      <c r="AN2865">
        <v>260001</v>
      </c>
      <c r="BB2865" s="22">
        <v>-1623.05084745763</v>
      </c>
      <c r="BF2865">
        <f t="shared" si="199"/>
        <v>0</v>
      </c>
      <c r="BG2865" s="22">
        <f t="shared" si="200"/>
        <v>-56.9491525423729</v>
      </c>
      <c r="BH2865" s="61" t="s">
        <v>71</v>
      </c>
      <c r="BI2865" t="e">
        <f>+VLOOKUP(AG2865,Sheet4!A:A,1,FALSE())</f>
        <v>#N/A</v>
      </c>
      <c r="BN2865" s="62">
        <f t="shared" si="202"/>
        <v>0</v>
      </c>
      <c r="BO2865" t="s">
        <v>1400</v>
      </c>
    </row>
    <row r="2866" spans="1:68" ht="12.75" hidden="1" customHeight="1" x14ac:dyDescent="0.3">
      <c r="A2866" s="60">
        <v>46114</v>
      </c>
      <c r="B2866" t="s">
        <v>76</v>
      </c>
      <c r="F2866">
        <v>1000</v>
      </c>
      <c r="G2866">
        <v>1000</v>
      </c>
      <c r="H2866" s="22">
        <v>33.8983050847458</v>
      </c>
      <c r="I2866" s="22">
        <v>33.8983050847458</v>
      </c>
      <c r="J2866" s="22">
        <f t="shared" si="201"/>
        <v>-966.10169491525426</v>
      </c>
      <c r="K2866" s="22"/>
      <c r="L2866" s="22"/>
      <c r="R2866" t="s">
        <v>77</v>
      </c>
      <c r="V2866">
        <v>2601275</v>
      </c>
      <c r="W2866" t="s">
        <v>1397</v>
      </c>
      <c r="X2866" t="s">
        <v>66</v>
      </c>
      <c r="Y2866" t="s">
        <v>750</v>
      </c>
      <c r="Z2866" t="s">
        <v>1402</v>
      </c>
      <c r="AG2866" t="s">
        <v>1397</v>
      </c>
      <c r="AH2866" t="s">
        <v>1399</v>
      </c>
      <c r="AI2866" t="s">
        <v>753</v>
      </c>
      <c r="AJ2866" t="s">
        <v>754</v>
      </c>
      <c r="AN2866">
        <v>260001</v>
      </c>
      <c r="BB2866" s="22">
        <v>-966.10169491525403</v>
      </c>
      <c r="BF2866">
        <f t="shared" si="199"/>
        <v>0</v>
      </c>
      <c r="BG2866" s="22">
        <f t="shared" si="200"/>
        <v>-33.8983050847458</v>
      </c>
      <c r="BH2866" s="61" t="s">
        <v>71</v>
      </c>
      <c r="BI2866" t="e">
        <f>+VLOOKUP(AG2866,Sheet4!A:A,1,FALSE())</f>
        <v>#N/A</v>
      </c>
      <c r="BN2866" s="62">
        <f t="shared" si="202"/>
        <v>0</v>
      </c>
      <c r="BO2866" t="s">
        <v>1400</v>
      </c>
    </row>
    <row r="2867" spans="1:68" ht="12.75" hidden="1" customHeight="1" x14ac:dyDescent="0.3">
      <c r="A2867" s="60">
        <v>46114</v>
      </c>
      <c r="B2867" t="s">
        <v>78</v>
      </c>
      <c r="F2867" s="63">
        <v>35</v>
      </c>
      <c r="G2867">
        <v>17.5</v>
      </c>
      <c r="H2867" s="22">
        <v>1.47887323943662</v>
      </c>
      <c r="I2867" s="22">
        <v>1.47887323943662</v>
      </c>
      <c r="J2867" s="22">
        <f t="shared" si="201"/>
        <v>-16.02112676056338</v>
      </c>
      <c r="K2867" s="22"/>
      <c r="L2867" s="22"/>
      <c r="R2867" t="s">
        <v>79</v>
      </c>
      <c r="V2867">
        <v>2601275</v>
      </c>
      <c r="W2867" t="s">
        <v>1397</v>
      </c>
      <c r="X2867" t="s">
        <v>66</v>
      </c>
      <c r="Y2867" t="s">
        <v>750</v>
      </c>
      <c r="Z2867" t="s">
        <v>1398</v>
      </c>
      <c r="AG2867" t="s">
        <v>1397</v>
      </c>
      <c r="AH2867" t="s">
        <v>1399</v>
      </c>
      <c r="AI2867" t="s">
        <v>753</v>
      </c>
      <c r="AJ2867" t="s">
        <v>754</v>
      </c>
      <c r="AN2867">
        <v>260001</v>
      </c>
      <c r="BB2867" s="22">
        <v>-33.521126760563398</v>
      </c>
      <c r="BF2867">
        <f t="shared" si="199"/>
        <v>0</v>
      </c>
      <c r="BG2867" s="22">
        <f t="shared" si="200"/>
        <v>-1.47887323943662</v>
      </c>
      <c r="BH2867" s="61" t="s">
        <v>71</v>
      </c>
      <c r="BI2867" t="e">
        <f>+VLOOKUP(AG2867,Sheet4!A:A,1,FALSE())</f>
        <v>#N/A</v>
      </c>
      <c r="BN2867" s="62">
        <f t="shared" si="202"/>
        <v>0</v>
      </c>
      <c r="BO2867" t="s">
        <v>1400</v>
      </c>
    </row>
    <row r="2868" spans="1:68" ht="12.75" hidden="1" customHeight="1" x14ac:dyDescent="0.3">
      <c r="A2868" s="60">
        <v>46114</v>
      </c>
      <c r="B2868" t="s">
        <v>78</v>
      </c>
      <c r="F2868" s="63">
        <v>67</v>
      </c>
      <c r="G2868">
        <v>33.5</v>
      </c>
      <c r="H2868" s="22">
        <v>2.8309859154929602</v>
      </c>
      <c r="I2868" s="22">
        <v>2.8309859154929602</v>
      </c>
      <c r="J2868" s="22">
        <f t="shared" si="201"/>
        <v>-30.66901408450704</v>
      </c>
      <c r="K2868" s="22"/>
      <c r="L2868" s="22"/>
      <c r="R2868" t="s">
        <v>79</v>
      </c>
      <c r="V2868">
        <v>2601275</v>
      </c>
      <c r="W2868" t="s">
        <v>1397</v>
      </c>
      <c r="X2868" t="s">
        <v>66</v>
      </c>
      <c r="Y2868" t="s">
        <v>750</v>
      </c>
      <c r="Z2868" t="s">
        <v>1401</v>
      </c>
      <c r="AG2868" t="s">
        <v>1397</v>
      </c>
      <c r="AH2868" t="s">
        <v>1399</v>
      </c>
      <c r="AI2868" t="s">
        <v>753</v>
      </c>
      <c r="AJ2868" t="s">
        <v>754</v>
      </c>
      <c r="AN2868">
        <v>260001</v>
      </c>
      <c r="BB2868" s="22">
        <v>-64.169014084506998</v>
      </c>
      <c r="BF2868">
        <f t="shared" si="199"/>
        <v>0</v>
      </c>
      <c r="BG2868" s="22">
        <f t="shared" si="200"/>
        <v>-2.8309859154929602</v>
      </c>
      <c r="BH2868" s="61" t="s">
        <v>71</v>
      </c>
      <c r="BI2868" t="e">
        <f>+VLOOKUP(AG2868,Sheet4!A:A,1,FALSE())</f>
        <v>#N/A</v>
      </c>
      <c r="BN2868" s="62">
        <f t="shared" si="202"/>
        <v>0</v>
      </c>
      <c r="BO2868" t="s">
        <v>1400</v>
      </c>
    </row>
    <row r="2869" spans="1:68" ht="12.75" hidden="1" customHeight="1" x14ac:dyDescent="0.3">
      <c r="A2869" s="60">
        <v>46114</v>
      </c>
      <c r="B2869" t="s">
        <v>78</v>
      </c>
      <c r="F2869" s="63">
        <v>40</v>
      </c>
      <c r="G2869">
        <v>20</v>
      </c>
      <c r="H2869" s="22">
        <v>1.6901408450704201</v>
      </c>
      <c r="I2869" s="22">
        <v>1.6901408450704201</v>
      </c>
      <c r="J2869" s="22">
        <f t="shared" si="201"/>
        <v>-18.30985915492958</v>
      </c>
      <c r="K2869" s="22"/>
      <c r="L2869" s="22"/>
      <c r="R2869" t="s">
        <v>79</v>
      </c>
      <c r="V2869">
        <v>2601275</v>
      </c>
      <c r="W2869" t="s">
        <v>1397</v>
      </c>
      <c r="X2869" t="s">
        <v>66</v>
      </c>
      <c r="Y2869" t="s">
        <v>750</v>
      </c>
      <c r="Z2869" t="s">
        <v>1402</v>
      </c>
      <c r="AG2869" t="s">
        <v>1397</v>
      </c>
      <c r="AH2869" t="s">
        <v>1399</v>
      </c>
      <c r="AI2869" t="s">
        <v>753</v>
      </c>
      <c r="AJ2869" t="s">
        <v>754</v>
      </c>
      <c r="AN2869">
        <v>260001</v>
      </c>
      <c r="BB2869" s="22">
        <v>-38.309859154929597</v>
      </c>
      <c r="BF2869">
        <f t="shared" si="199"/>
        <v>0</v>
      </c>
      <c r="BG2869" s="22">
        <f t="shared" si="200"/>
        <v>-1.6901408450704201</v>
      </c>
      <c r="BH2869" s="61" t="s">
        <v>71</v>
      </c>
      <c r="BI2869" t="e">
        <f>+VLOOKUP(AG2869,Sheet4!A:A,1,FALSE())</f>
        <v>#N/A</v>
      </c>
      <c r="BN2869" s="62">
        <f t="shared" si="202"/>
        <v>0</v>
      </c>
      <c r="BO2869" t="s">
        <v>1400</v>
      </c>
    </row>
    <row r="2870" spans="1:68" ht="12.75" hidden="1" customHeight="1" x14ac:dyDescent="0.3">
      <c r="A2870" s="60">
        <v>46114</v>
      </c>
      <c r="B2870" t="s">
        <v>80</v>
      </c>
      <c r="F2870">
        <v>437.5</v>
      </c>
      <c r="G2870">
        <v>437.5</v>
      </c>
      <c r="H2870" s="22">
        <v>18.485915492957801</v>
      </c>
      <c r="I2870" s="22">
        <v>18.485915492957801</v>
      </c>
      <c r="J2870" s="22">
        <f t="shared" si="201"/>
        <v>-419.01408450704218</v>
      </c>
      <c r="K2870" s="22">
        <f>I2870/12.5</f>
        <v>1.4788732394366242</v>
      </c>
      <c r="L2870" s="22"/>
      <c r="R2870" t="s">
        <v>81</v>
      </c>
      <c r="V2870">
        <v>2601275</v>
      </c>
      <c r="W2870" t="s">
        <v>1397</v>
      </c>
      <c r="X2870" t="s">
        <v>66</v>
      </c>
      <c r="Y2870" t="s">
        <v>750</v>
      </c>
      <c r="Z2870" t="s">
        <v>1398</v>
      </c>
      <c r="AG2870" t="s">
        <v>1397</v>
      </c>
      <c r="AH2870" t="s">
        <v>1399</v>
      </c>
      <c r="AI2870" t="s">
        <v>753</v>
      </c>
      <c r="AJ2870" t="s">
        <v>754</v>
      </c>
      <c r="AN2870">
        <v>260001</v>
      </c>
      <c r="BB2870" s="22">
        <v>-419.01408450704201</v>
      </c>
      <c r="BF2870">
        <f t="shared" si="199"/>
        <v>0</v>
      </c>
      <c r="BG2870" s="22">
        <f t="shared" si="200"/>
        <v>-18.485915492957801</v>
      </c>
      <c r="BH2870" s="61" t="s">
        <v>71</v>
      </c>
      <c r="BI2870" t="e">
        <f>+VLOOKUP(AG2870,Sheet4!A:A,1,FALSE())</f>
        <v>#N/A</v>
      </c>
      <c r="BN2870" s="62">
        <f t="shared" si="202"/>
        <v>0</v>
      </c>
      <c r="BO2870" t="s">
        <v>1400</v>
      </c>
    </row>
    <row r="2871" spans="1:68" ht="12.75" hidden="1" customHeight="1" x14ac:dyDescent="0.3">
      <c r="A2871" s="60">
        <v>46114</v>
      </c>
      <c r="B2871" t="s">
        <v>80</v>
      </c>
      <c r="F2871">
        <v>837.5</v>
      </c>
      <c r="G2871">
        <v>837.5</v>
      </c>
      <c r="H2871" s="22">
        <v>35.387323943661997</v>
      </c>
      <c r="I2871" s="22">
        <v>35.387323943661997</v>
      </c>
      <c r="J2871" s="22">
        <f t="shared" si="201"/>
        <v>-802.11267605633805</v>
      </c>
      <c r="K2871" s="22">
        <f>I2871/12.5</f>
        <v>2.8309859154929597</v>
      </c>
      <c r="L2871" s="22"/>
      <c r="R2871" t="s">
        <v>81</v>
      </c>
      <c r="V2871">
        <v>2601275</v>
      </c>
      <c r="W2871" t="s">
        <v>1397</v>
      </c>
      <c r="X2871" t="s">
        <v>66</v>
      </c>
      <c r="Y2871" t="s">
        <v>750</v>
      </c>
      <c r="Z2871" t="s">
        <v>1401</v>
      </c>
      <c r="AG2871" t="s">
        <v>1397</v>
      </c>
      <c r="AH2871" t="s">
        <v>1399</v>
      </c>
      <c r="AI2871" t="s">
        <v>753</v>
      </c>
      <c r="AJ2871" t="s">
        <v>754</v>
      </c>
      <c r="AN2871">
        <v>260001</v>
      </c>
      <c r="BB2871" s="22">
        <v>-802.11267605633805</v>
      </c>
      <c r="BF2871">
        <f t="shared" si="199"/>
        <v>0</v>
      </c>
      <c r="BG2871" s="22">
        <f t="shared" si="200"/>
        <v>-35.387323943661997</v>
      </c>
      <c r="BH2871" s="61" t="s">
        <v>71</v>
      </c>
      <c r="BI2871" t="e">
        <f>+VLOOKUP(AG2871,Sheet4!A:A,1,FALSE())</f>
        <v>#N/A</v>
      </c>
      <c r="BN2871" s="62">
        <f t="shared" si="202"/>
        <v>0</v>
      </c>
      <c r="BO2871" t="s">
        <v>1400</v>
      </c>
    </row>
    <row r="2872" spans="1:68" ht="12.75" hidden="1" customHeight="1" x14ac:dyDescent="0.3">
      <c r="A2872" s="60">
        <v>46114</v>
      </c>
      <c r="B2872" t="s">
        <v>80</v>
      </c>
      <c r="F2872">
        <v>500</v>
      </c>
      <c r="G2872">
        <v>500</v>
      </c>
      <c r="H2872" s="22">
        <v>21.126760563380302</v>
      </c>
      <c r="I2872" s="22">
        <v>21.126760563380302</v>
      </c>
      <c r="J2872" s="22">
        <f t="shared" si="201"/>
        <v>-478.87323943661971</v>
      </c>
      <c r="K2872" s="22">
        <f>I2872/12.5</f>
        <v>1.6901408450704241</v>
      </c>
      <c r="L2872" s="22"/>
      <c r="R2872" t="s">
        <v>81</v>
      </c>
      <c r="V2872">
        <v>2601275</v>
      </c>
      <c r="W2872" t="s">
        <v>1397</v>
      </c>
      <c r="X2872" t="s">
        <v>66</v>
      </c>
      <c r="Y2872" t="s">
        <v>750</v>
      </c>
      <c r="Z2872" t="s">
        <v>1402</v>
      </c>
      <c r="AG2872" t="s">
        <v>1397</v>
      </c>
      <c r="AH2872" t="s">
        <v>1399</v>
      </c>
      <c r="AI2872" t="s">
        <v>753</v>
      </c>
      <c r="AJ2872" t="s">
        <v>754</v>
      </c>
      <c r="AN2872">
        <v>260001</v>
      </c>
      <c r="BB2872" s="22">
        <v>-478.87323943662</v>
      </c>
      <c r="BF2872">
        <f t="shared" si="199"/>
        <v>0</v>
      </c>
      <c r="BG2872" s="22">
        <f t="shared" si="200"/>
        <v>-21.126760563380302</v>
      </c>
      <c r="BH2872" s="61" t="s">
        <v>71</v>
      </c>
      <c r="BI2872" t="e">
        <f>+VLOOKUP(AG2872,Sheet4!A:A,1,FALSE())</f>
        <v>#N/A</v>
      </c>
      <c r="BN2872" s="62">
        <f t="shared" si="202"/>
        <v>0</v>
      </c>
      <c r="BO2872" t="s">
        <v>1400</v>
      </c>
    </row>
    <row r="2873" spans="1:68" ht="12.75" hidden="1" customHeight="1" x14ac:dyDescent="0.3">
      <c r="A2873" s="60">
        <v>46114</v>
      </c>
      <c r="B2873" t="s">
        <v>82</v>
      </c>
      <c r="F2873" s="63">
        <v>24</v>
      </c>
      <c r="G2873">
        <v>12</v>
      </c>
      <c r="H2873" s="22">
        <v>0</v>
      </c>
      <c r="I2873" s="22">
        <v>0</v>
      </c>
      <c r="J2873" s="22">
        <f t="shared" si="201"/>
        <v>-12</v>
      </c>
      <c r="K2873" s="22"/>
      <c r="L2873" s="22"/>
      <c r="R2873" t="s">
        <v>83</v>
      </c>
      <c r="V2873">
        <v>2601275</v>
      </c>
      <c r="W2873" t="s">
        <v>1397</v>
      </c>
      <c r="X2873" t="s">
        <v>66</v>
      </c>
      <c r="Y2873" t="s">
        <v>750</v>
      </c>
      <c r="Z2873" t="s">
        <v>1398</v>
      </c>
      <c r="AG2873" t="s">
        <v>1397</v>
      </c>
      <c r="AH2873" t="s">
        <v>1399</v>
      </c>
      <c r="AI2873" t="s">
        <v>753</v>
      </c>
      <c r="AJ2873" t="s">
        <v>754</v>
      </c>
      <c r="AN2873">
        <v>260001</v>
      </c>
      <c r="BB2873" s="22">
        <v>-24</v>
      </c>
      <c r="BF2873">
        <f t="shared" si="199"/>
        <v>0</v>
      </c>
      <c r="BG2873" s="22">
        <f t="shared" si="200"/>
        <v>0</v>
      </c>
      <c r="BH2873" s="61" t="s">
        <v>71</v>
      </c>
      <c r="BI2873" t="e">
        <f>+VLOOKUP(AG2873,Sheet4!A:A,1,FALSE())</f>
        <v>#N/A</v>
      </c>
      <c r="BN2873" s="62">
        <f t="shared" si="202"/>
        <v>0</v>
      </c>
      <c r="BO2873" t="s">
        <v>1400</v>
      </c>
    </row>
    <row r="2874" spans="1:68" ht="12.75" hidden="1" customHeight="1" x14ac:dyDescent="0.3">
      <c r="A2874" s="60">
        <v>46114</v>
      </c>
      <c r="B2874" t="s">
        <v>82</v>
      </c>
      <c r="F2874" s="63">
        <v>51</v>
      </c>
      <c r="G2874">
        <v>25.5</v>
      </c>
      <c r="H2874" s="22">
        <v>0</v>
      </c>
      <c r="I2874" s="22">
        <v>0</v>
      </c>
      <c r="J2874" s="22">
        <f t="shared" si="201"/>
        <v>-25.5</v>
      </c>
      <c r="K2874" s="22"/>
      <c r="L2874" s="22"/>
      <c r="R2874" t="s">
        <v>83</v>
      </c>
      <c r="V2874">
        <v>2601275</v>
      </c>
      <c r="W2874" t="s">
        <v>1397</v>
      </c>
      <c r="X2874" t="s">
        <v>66</v>
      </c>
      <c r="Y2874" t="s">
        <v>750</v>
      </c>
      <c r="Z2874" t="s">
        <v>1401</v>
      </c>
      <c r="AG2874" t="s">
        <v>1397</v>
      </c>
      <c r="AH2874" t="s">
        <v>1399</v>
      </c>
      <c r="AI2874" t="s">
        <v>753</v>
      </c>
      <c r="AJ2874" t="s">
        <v>754</v>
      </c>
      <c r="AN2874">
        <v>260001</v>
      </c>
      <c r="BB2874" s="22">
        <v>-51</v>
      </c>
      <c r="BF2874">
        <f t="shared" si="199"/>
        <v>0</v>
      </c>
      <c r="BG2874" s="22">
        <f t="shared" si="200"/>
        <v>0</v>
      </c>
      <c r="BH2874" s="61" t="s">
        <v>71</v>
      </c>
      <c r="BI2874" t="e">
        <f>+VLOOKUP(AG2874,Sheet4!A:A,1,FALSE())</f>
        <v>#N/A</v>
      </c>
      <c r="BN2874" s="62">
        <f t="shared" si="202"/>
        <v>0</v>
      </c>
      <c r="BO2874" t="s">
        <v>1400</v>
      </c>
    </row>
    <row r="2875" spans="1:68" ht="12.75" hidden="1" customHeight="1" x14ac:dyDescent="0.3">
      <c r="A2875" s="60">
        <v>46114</v>
      </c>
      <c r="B2875" t="s">
        <v>82</v>
      </c>
      <c r="F2875" s="63">
        <v>30</v>
      </c>
      <c r="G2875">
        <v>15</v>
      </c>
      <c r="H2875" s="22">
        <v>0</v>
      </c>
      <c r="I2875" s="22">
        <v>0</v>
      </c>
      <c r="J2875" s="22">
        <f t="shared" si="201"/>
        <v>-15</v>
      </c>
      <c r="K2875" s="22"/>
      <c r="L2875" s="22"/>
      <c r="R2875" t="s">
        <v>83</v>
      </c>
      <c r="V2875">
        <v>2601275</v>
      </c>
      <c r="W2875" t="s">
        <v>1397</v>
      </c>
      <c r="X2875" t="s">
        <v>66</v>
      </c>
      <c r="Y2875" t="s">
        <v>750</v>
      </c>
      <c r="Z2875" t="s">
        <v>1402</v>
      </c>
      <c r="AG2875" t="s">
        <v>1397</v>
      </c>
      <c r="AH2875" t="s">
        <v>1399</v>
      </c>
      <c r="AI2875" t="s">
        <v>753</v>
      </c>
      <c r="AJ2875" t="s">
        <v>754</v>
      </c>
      <c r="AN2875">
        <v>260001</v>
      </c>
      <c r="BB2875" s="22">
        <v>-30</v>
      </c>
      <c r="BF2875">
        <f t="shared" si="199"/>
        <v>0</v>
      </c>
      <c r="BG2875" s="22">
        <f t="shared" si="200"/>
        <v>0</v>
      </c>
      <c r="BH2875" s="61" t="s">
        <v>71</v>
      </c>
      <c r="BI2875" t="e">
        <f>+VLOOKUP(AG2875,Sheet4!A:A,1,FALSE())</f>
        <v>#N/A</v>
      </c>
      <c r="BN2875" s="62">
        <f t="shared" si="202"/>
        <v>0</v>
      </c>
      <c r="BO2875" t="s">
        <v>1400</v>
      </c>
    </row>
    <row r="2876" spans="1:68" ht="12.75" hidden="1" customHeight="1" x14ac:dyDescent="0.3">
      <c r="A2876" s="60">
        <v>46114</v>
      </c>
      <c r="B2876" t="s">
        <v>84</v>
      </c>
      <c r="F2876">
        <v>400</v>
      </c>
      <c r="G2876">
        <v>400</v>
      </c>
      <c r="H2876" s="22">
        <v>0</v>
      </c>
      <c r="I2876" s="22">
        <v>0</v>
      </c>
      <c r="J2876" s="22">
        <f t="shared" si="201"/>
        <v>-400</v>
      </c>
      <c r="K2876" s="22"/>
      <c r="L2876" s="22">
        <f>I2876/50</f>
        <v>0</v>
      </c>
      <c r="R2876" t="s">
        <v>85</v>
      </c>
      <c r="V2876">
        <v>2601275</v>
      </c>
      <c r="W2876" t="s">
        <v>1397</v>
      </c>
      <c r="X2876" t="s">
        <v>66</v>
      </c>
      <c r="Y2876" t="s">
        <v>750</v>
      </c>
      <c r="Z2876" t="s">
        <v>1398</v>
      </c>
      <c r="AG2876" t="s">
        <v>1397</v>
      </c>
      <c r="AH2876" t="s">
        <v>1399</v>
      </c>
      <c r="AI2876" t="s">
        <v>753</v>
      </c>
      <c r="AJ2876" t="s">
        <v>754</v>
      </c>
      <c r="AN2876">
        <v>260001</v>
      </c>
      <c r="BB2876" s="22">
        <v>-400</v>
      </c>
      <c r="BF2876">
        <f t="shared" si="199"/>
        <v>0</v>
      </c>
      <c r="BG2876" s="22">
        <f t="shared" si="200"/>
        <v>0</v>
      </c>
      <c r="BH2876" s="61" t="s">
        <v>71</v>
      </c>
      <c r="BI2876" t="e">
        <f>+VLOOKUP(AG2876,Sheet4!A:A,1,FALSE())</f>
        <v>#N/A</v>
      </c>
      <c r="BN2876" s="62">
        <f t="shared" si="202"/>
        <v>0</v>
      </c>
      <c r="BO2876" t="s">
        <v>1400</v>
      </c>
    </row>
    <row r="2877" spans="1:68" ht="12.75" hidden="1" customHeight="1" x14ac:dyDescent="0.3">
      <c r="A2877" s="60">
        <v>46114</v>
      </c>
      <c r="B2877" t="s">
        <v>84</v>
      </c>
      <c r="F2877">
        <v>850</v>
      </c>
      <c r="G2877">
        <v>850</v>
      </c>
      <c r="H2877" s="22">
        <v>0</v>
      </c>
      <c r="I2877" s="22">
        <v>0</v>
      </c>
      <c r="J2877" s="22">
        <f t="shared" si="201"/>
        <v>-850</v>
      </c>
      <c r="K2877" s="22"/>
      <c r="L2877" s="22">
        <f>I2877/50</f>
        <v>0</v>
      </c>
      <c r="R2877" t="s">
        <v>85</v>
      </c>
      <c r="V2877">
        <v>2601275</v>
      </c>
      <c r="W2877" t="s">
        <v>1397</v>
      </c>
      <c r="X2877" t="s">
        <v>66</v>
      </c>
      <c r="Y2877" t="s">
        <v>750</v>
      </c>
      <c r="Z2877" t="s">
        <v>1401</v>
      </c>
      <c r="AG2877" t="s">
        <v>1397</v>
      </c>
      <c r="AH2877" t="s">
        <v>1399</v>
      </c>
      <c r="AI2877" t="s">
        <v>753</v>
      </c>
      <c r="AJ2877" t="s">
        <v>754</v>
      </c>
      <c r="AN2877">
        <v>260001</v>
      </c>
      <c r="BB2877" s="22">
        <v>-850</v>
      </c>
      <c r="BF2877">
        <f t="shared" si="199"/>
        <v>0</v>
      </c>
      <c r="BG2877" s="22">
        <f t="shared" si="200"/>
        <v>0</v>
      </c>
      <c r="BH2877" s="61" t="s">
        <v>71</v>
      </c>
      <c r="BI2877" t="e">
        <f>+VLOOKUP(AG2877,Sheet4!A:A,1,FALSE())</f>
        <v>#N/A</v>
      </c>
      <c r="BN2877" s="62">
        <f t="shared" si="202"/>
        <v>0</v>
      </c>
      <c r="BO2877" t="s">
        <v>1400</v>
      </c>
    </row>
    <row r="2878" spans="1:68" ht="12.75" hidden="1" customHeight="1" x14ac:dyDescent="0.3">
      <c r="A2878" s="60">
        <v>46114</v>
      </c>
      <c r="B2878" t="s">
        <v>84</v>
      </c>
      <c r="F2878">
        <v>500</v>
      </c>
      <c r="G2878">
        <v>500</v>
      </c>
      <c r="H2878" s="22">
        <v>0</v>
      </c>
      <c r="I2878" s="22">
        <v>0</v>
      </c>
      <c r="J2878" s="22">
        <f t="shared" si="201"/>
        <v>-500</v>
      </c>
      <c r="K2878" s="22"/>
      <c r="L2878" s="22">
        <f>I2878/50</f>
        <v>0</v>
      </c>
      <c r="R2878" t="s">
        <v>85</v>
      </c>
      <c r="V2878">
        <v>2601275</v>
      </c>
      <c r="W2878" t="s">
        <v>1397</v>
      </c>
      <c r="X2878" t="s">
        <v>66</v>
      </c>
      <c r="Y2878" t="s">
        <v>750</v>
      </c>
      <c r="Z2878" t="s">
        <v>1402</v>
      </c>
      <c r="AG2878" t="s">
        <v>1397</v>
      </c>
      <c r="AH2878" t="s">
        <v>1399</v>
      </c>
      <c r="AI2878" t="s">
        <v>753</v>
      </c>
      <c r="AJ2878" t="s">
        <v>754</v>
      </c>
      <c r="AN2878">
        <v>260001</v>
      </c>
      <c r="BB2878" s="22">
        <v>-500</v>
      </c>
      <c r="BF2878">
        <f t="shared" si="199"/>
        <v>0</v>
      </c>
      <c r="BG2878" s="22">
        <f t="shared" si="200"/>
        <v>0</v>
      </c>
      <c r="BH2878" s="61" t="s">
        <v>71</v>
      </c>
      <c r="BI2878" t="e">
        <f>+VLOOKUP(AG2878,Sheet4!A:A,1,FALSE())</f>
        <v>#N/A</v>
      </c>
      <c r="BN2878" s="62">
        <f t="shared" si="202"/>
        <v>0</v>
      </c>
      <c r="BO2878" t="s">
        <v>1400</v>
      </c>
    </row>
    <row r="2879" spans="1:68" ht="12.75" customHeight="1" x14ac:dyDescent="0.3">
      <c r="A2879" s="60">
        <v>46114</v>
      </c>
      <c r="B2879" t="s">
        <v>63</v>
      </c>
      <c r="F2879">
        <v>630</v>
      </c>
      <c r="G2879">
        <v>630</v>
      </c>
      <c r="H2879" s="22">
        <v>165</v>
      </c>
      <c r="I2879" s="22">
        <v>165</v>
      </c>
      <c r="J2879" s="22">
        <f t="shared" si="201"/>
        <v>-465</v>
      </c>
      <c r="K2879" s="22"/>
      <c r="L2879" s="22"/>
      <c r="R2879" t="s">
        <v>64</v>
      </c>
      <c r="V2879">
        <v>2601276</v>
      </c>
      <c r="W2879" t="s">
        <v>1403</v>
      </c>
      <c r="X2879" t="s">
        <v>66</v>
      </c>
      <c r="Y2879" t="s">
        <v>67</v>
      </c>
      <c r="Z2879" t="s">
        <v>1404</v>
      </c>
      <c r="AG2879" t="s">
        <v>1403</v>
      </c>
      <c r="AH2879" t="s">
        <v>1405</v>
      </c>
      <c r="AI2879" t="s">
        <v>70</v>
      </c>
      <c r="AJ2879">
        <v>865421928</v>
      </c>
      <c r="AN2879">
        <v>260001</v>
      </c>
      <c r="BB2879" s="22">
        <v>-465</v>
      </c>
      <c r="BF2879">
        <f t="shared" si="199"/>
        <v>0</v>
      </c>
      <c r="BG2879" s="22">
        <f t="shared" si="200"/>
        <v>-165</v>
      </c>
      <c r="BH2879" s="61" t="s">
        <v>71</v>
      </c>
      <c r="BI2879" t="e">
        <f>+VLOOKUP(AG2879,Sheet4!A:A,1,FALSE())</f>
        <v>#N/A</v>
      </c>
      <c r="BN2879" s="62">
        <f t="shared" si="202"/>
        <v>0</v>
      </c>
      <c r="BO2879" t="s">
        <v>1406</v>
      </c>
      <c r="BP2879" t="s">
        <v>73</v>
      </c>
    </row>
    <row r="2880" spans="1:68" ht="12.75" hidden="1" customHeight="1" x14ac:dyDescent="0.3">
      <c r="A2880" s="60">
        <v>46114</v>
      </c>
      <c r="B2880" t="s">
        <v>74</v>
      </c>
      <c r="F2880" s="63">
        <v>42</v>
      </c>
      <c r="G2880">
        <v>21</v>
      </c>
      <c r="H2880" s="22">
        <v>11</v>
      </c>
      <c r="I2880" s="22">
        <v>11</v>
      </c>
      <c r="J2880" s="22">
        <f t="shared" si="201"/>
        <v>-10</v>
      </c>
      <c r="K2880" s="22"/>
      <c r="L2880" s="22"/>
      <c r="R2880" t="s">
        <v>75</v>
      </c>
      <c r="V2880">
        <v>2601276</v>
      </c>
      <c r="W2880" t="s">
        <v>1403</v>
      </c>
      <c r="X2880" t="s">
        <v>66</v>
      </c>
      <c r="Y2880" t="s">
        <v>67</v>
      </c>
      <c r="Z2880" t="s">
        <v>1404</v>
      </c>
      <c r="AG2880" t="s">
        <v>1403</v>
      </c>
      <c r="AH2880" t="s">
        <v>1405</v>
      </c>
      <c r="AI2880" t="s">
        <v>70</v>
      </c>
      <c r="AJ2880">
        <v>865421928</v>
      </c>
      <c r="AN2880">
        <v>260001</v>
      </c>
      <c r="BB2880" s="22">
        <v>-31</v>
      </c>
      <c r="BF2880">
        <f t="shared" si="199"/>
        <v>0</v>
      </c>
      <c r="BG2880" s="22">
        <f t="shared" si="200"/>
        <v>-11</v>
      </c>
      <c r="BH2880" s="61" t="s">
        <v>71</v>
      </c>
      <c r="BI2880" t="e">
        <f>+VLOOKUP(AG2880,Sheet4!A:A,1,FALSE())</f>
        <v>#N/A</v>
      </c>
      <c r="BN2880" s="62">
        <f t="shared" si="202"/>
        <v>0</v>
      </c>
      <c r="BO2880" t="s">
        <v>1406</v>
      </c>
    </row>
    <row r="2881" spans="1:68" ht="12.75" hidden="1" customHeight="1" x14ac:dyDescent="0.3">
      <c r="A2881" s="60">
        <v>46114</v>
      </c>
      <c r="B2881" t="s">
        <v>76</v>
      </c>
      <c r="F2881">
        <v>840</v>
      </c>
      <c r="G2881">
        <v>840</v>
      </c>
      <c r="H2881" s="22">
        <v>220</v>
      </c>
      <c r="I2881" s="22">
        <v>220</v>
      </c>
      <c r="J2881" s="22">
        <f t="shared" si="201"/>
        <v>-620</v>
      </c>
      <c r="K2881" s="22"/>
      <c r="L2881" s="22"/>
      <c r="R2881" t="s">
        <v>77</v>
      </c>
      <c r="V2881">
        <v>2601276</v>
      </c>
      <c r="W2881" t="s">
        <v>1403</v>
      </c>
      <c r="X2881" t="s">
        <v>66</v>
      </c>
      <c r="Y2881" t="s">
        <v>67</v>
      </c>
      <c r="Z2881" t="s">
        <v>1404</v>
      </c>
      <c r="AG2881" t="s">
        <v>1403</v>
      </c>
      <c r="AH2881" t="s">
        <v>1405</v>
      </c>
      <c r="AI2881" t="s">
        <v>70</v>
      </c>
      <c r="AJ2881">
        <v>865421928</v>
      </c>
      <c r="AN2881">
        <v>260001</v>
      </c>
      <c r="BB2881" s="22">
        <v>-620</v>
      </c>
      <c r="BF2881">
        <f t="shared" si="199"/>
        <v>0</v>
      </c>
      <c r="BG2881" s="22">
        <f t="shared" si="200"/>
        <v>-220</v>
      </c>
      <c r="BH2881" s="61" t="s">
        <v>71</v>
      </c>
      <c r="BI2881" t="e">
        <f>+VLOOKUP(AG2881,Sheet4!A:A,1,FALSE())</f>
        <v>#N/A</v>
      </c>
      <c r="BN2881" s="62">
        <f t="shared" si="202"/>
        <v>0</v>
      </c>
      <c r="BO2881" t="s">
        <v>1406</v>
      </c>
    </row>
    <row r="2882" spans="1:68" ht="12.75" hidden="1" customHeight="1" x14ac:dyDescent="0.3">
      <c r="A2882" s="60">
        <v>46114</v>
      </c>
      <c r="B2882" t="s">
        <v>78</v>
      </c>
      <c r="F2882" s="63">
        <v>33</v>
      </c>
      <c r="G2882">
        <v>16.5</v>
      </c>
      <c r="H2882" s="22">
        <v>11</v>
      </c>
      <c r="I2882" s="22">
        <v>11</v>
      </c>
      <c r="J2882" s="22">
        <f t="shared" si="201"/>
        <v>-5.5</v>
      </c>
      <c r="K2882" s="22"/>
      <c r="L2882" s="22"/>
      <c r="R2882" t="s">
        <v>79</v>
      </c>
      <c r="V2882">
        <v>2601276</v>
      </c>
      <c r="W2882" t="s">
        <v>1403</v>
      </c>
      <c r="X2882" t="s">
        <v>66</v>
      </c>
      <c r="Y2882" t="s">
        <v>67</v>
      </c>
      <c r="Z2882" t="s">
        <v>1404</v>
      </c>
      <c r="AG2882" t="s">
        <v>1403</v>
      </c>
      <c r="AH2882" t="s">
        <v>1405</v>
      </c>
      <c r="AI2882" t="s">
        <v>70</v>
      </c>
      <c r="AJ2882">
        <v>865421928</v>
      </c>
      <c r="AN2882">
        <v>260001</v>
      </c>
      <c r="BB2882" s="22">
        <v>-22</v>
      </c>
      <c r="BF2882">
        <f t="shared" ref="BF2882:BF2945" si="203">+BC2882+BD2882</f>
        <v>0</v>
      </c>
      <c r="BG2882" s="22">
        <f t="shared" ref="BG2882:BG2945" si="204">+BF2882-I2882</f>
        <v>-11</v>
      </c>
      <c r="BH2882" s="61" t="s">
        <v>71</v>
      </c>
      <c r="BI2882" t="e">
        <f>+VLOOKUP(AG2882,Sheet4!A:A,1,FALSE())</f>
        <v>#N/A</v>
      </c>
      <c r="BN2882" s="62">
        <f t="shared" si="202"/>
        <v>0</v>
      </c>
      <c r="BO2882" t="s">
        <v>1406</v>
      </c>
    </row>
    <row r="2883" spans="1:68" ht="12.75" hidden="1" customHeight="1" x14ac:dyDescent="0.3">
      <c r="A2883" s="60">
        <v>46114</v>
      </c>
      <c r="B2883" t="s">
        <v>80</v>
      </c>
      <c r="F2883">
        <v>412.5</v>
      </c>
      <c r="G2883">
        <v>412.5</v>
      </c>
      <c r="H2883" s="22">
        <v>137.5</v>
      </c>
      <c r="I2883" s="22">
        <v>137.5</v>
      </c>
      <c r="J2883" s="22">
        <f t="shared" si="201"/>
        <v>-275</v>
      </c>
      <c r="K2883" s="22">
        <f>I2883/12.5</f>
        <v>11</v>
      </c>
      <c r="L2883" s="22"/>
      <c r="R2883" t="s">
        <v>81</v>
      </c>
      <c r="V2883">
        <v>2601276</v>
      </c>
      <c r="W2883" t="s">
        <v>1403</v>
      </c>
      <c r="X2883" t="s">
        <v>66</v>
      </c>
      <c r="Y2883" t="s">
        <v>67</v>
      </c>
      <c r="Z2883" t="s">
        <v>1404</v>
      </c>
      <c r="AG2883" t="s">
        <v>1403</v>
      </c>
      <c r="AH2883" t="s">
        <v>1405</v>
      </c>
      <c r="AI2883" t="s">
        <v>70</v>
      </c>
      <c r="AJ2883">
        <v>865421928</v>
      </c>
      <c r="AN2883">
        <v>260001</v>
      </c>
      <c r="BB2883" s="22">
        <v>-275</v>
      </c>
      <c r="BF2883">
        <f t="shared" si="203"/>
        <v>0</v>
      </c>
      <c r="BG2883" s="22">
        <f t="shared" si="204"/>
        <v>-137.5</v>
      </c>
      <c r="BH2883" s="61" t="s">
        <v>71</v>
      </c>
      <c r="BI2883" t="e">
        <f>+VLOOKUP(AG2883,Sheet4!A:A,1,FALSE())</f>
        <v>#N/A</v>
      </c>
      <c r="BN2883" s="62">
        <f t="shared" si="202"/>
        <v>0</v>
      </c>
      <c r="BO2883" t="s">
        <v>1406</v>
      </c>
    </row>
    <row r="2884" spans="1:68" ht="12.75" hidden="1" customHeight="1" x14ac:dyDescent="0.3">
      <c r="A2884" s="60">
        <v>46114</v>
      </c>
      <c r="B2884" t="s">
        <v>82</v>
      </c>
      <c r="F2884" s="63">
        <v>27</v>
      </c>
      <c r="G2884">
        <v>13.5</v>
      </c>
      <c r="H2884" s="22">
        <v>0</v>
      </c>
      <c r="I2884" s="22">
        <v>0</v>
      </c>
      <c r="J2884" s="22">
        <f t="shared" si="201"/>
        <v>-13.5</v>
      </c>
      <c r="K2884" s="22"/>
      <c r="L2884" s="22"/>
      <c r="R2884" t="s">
        <v>83</v>
      </c>
      <c r="V2884">
        <v>2601276</v>
      </c>
      <c r="W2884" t="s">
        <v>1403</v>
      </c>
      <c r="X2884" t="s">
        <v>66</v>
      </c>
      <c r="Y2884" t="s">
        <v>67</v>
      </c>
      <c r="Z2884" t="s">
        <v>1404</v>
      </c>
      <c r="AG2884" t="s">
        <v>1403</v>
      </c>
      <c r="AH2884" t="s">
        <v>1405</v>
      </c>
      <c r="AI2884" t="s">
        <v>70</v>
      </c>
      <c r="AJ2884">
        <v>865421928</v>
      </c>
      <c r="AN2884">
        <v>260001</v>
      </c>
      <c r="BB2884" s="22">
        <v>-27</v>
      </c>
      <c r="BF2884">
        <f t="shared" si="203"/>
        <v>0</v>
      </c>
      <c r="BG2884" s="22">
        <f t="shared" si="204"/>
        <v>0</v>
      </c>
      <c r="BH2884" s="61" t="s">
        <v>71</v>
      </c>
      <c r="BI2884" t="e">
        <f>+VLOOKUP(AG2884,Sheet4!A:A,1,FALSE())</f>
        <v>#N/A</v>
      </c>
      <c r="BN2884" s="62">
        <f t="shared" si="202"/>
        <v>0</v>
      </c>
      <c r="BO2884" t="s">
        <v>1406</v>
      </c>
    </row>
    <row r="2885" spans="1:68" ht="12.75" hidden="1" customHeight="1" x14ac:dyDescent="0.3">
      <c r="A2885" s="60">
        <v>46114</v>
      </c>
      <c r="B2885" t="s">
        <v>84</v>
      </c>
      <c r="F2885">
        <v>450</v>
      </c>
      <c r="G2885">
        <v>450</v>
      </c>
      <c r="H2885" s="22">
        <v>0</v>
      </c>
      <c r="I2885" s="22">
        <v>0</v>
      </c>
      <c r="J2885" s="22">
        <f t="shared" si="201"/>
        <v>-450</v>
      </c>
      <c r="K2885" s="22"/>
      <c r="L2885" s="22">
        <f>I2885/50</f>
        <v>0</v>
      </c>
      <c r="R2885" t="s">
        <v>85</v>
      </c>
      <c r="V2885">
        <v>2601276</v>
      </c>
      <c r="W2885" t="s">
        <v>1403</v>
      </c>
      <c r="X2885" t="s">
        <v>66</v>
      </c>
      <c r="Y2885" t="s">
        <v>67</v>
      </c>
      <c r="Z2885" t="s">
        <v>1404</v>
      </c>
      <c r="AG2885" t="s">
        <v>1403</v>
      </c>
      <c r="AH2885" t="s">
        <v>1405</v>
      </c>
      <c r="AI2885" t="s">
        <v>70</v>
      </c>
      <c r="AJ2885">
        <v>865421928</v>
      </c>
      <c r="AN2885">
        <v>260001</v>
      </c>
      <c r="BB2885" s="22">
        <v>-450</v>
      </c>
      <c r="BF2885">
        <f t="shared" si="203"/>
        <v>0</v>
      </c>
      <c r="BG2885" s="22">
        <f t="shared" si="204"/>
        <v>0</v>
      </c>
      <c r="BH2885" s="61" t="s">
        <v>71</v>
      </c>
      <c r="BI2885" t="e">
        <f>+VLOOKUP(AG2885,Sheet4!A:A,1,FALSE())</f>
        <v>#N/A</v>
      </c>
      <c r="BN2885" s="62">
        <f t="shared" si="202"/>
        <v>0</v>
      </c>
      <c r="BO2885" t="s">
        <v>1406</v>
      </c>
    </row>
    <row r="2886" spans="1:68" ht="12.75" customHeight="1" x14ac:dyDescent="0.3">
      <c r="A2886" s="60">
        <v>46114</v>
      </c>
      <c r="B2886" t="s">
        <v>63</v>
      </c>
      <c r="F2886">
        <v>2760</v>
      </c>
      <c r="G2886">
        <v>2760</v>
      </c>
      <c r="H2886" s="22">
        <v>1835.02702702703</v>
      </c>
      <c r="I2886" s="22">
        <v>1835.02702702703</v>
      </c>
      <c r="J2886" s="22">
        <f t="shared" si="201"/>
        <v>-924.97297297296996</v>
      </c>
      <c r="K2886" s="22"/>
      <c r="L2886" s="22"/>
      <c r="R2886" t="s">
        <v>64</v>
      </c>
      <c r="V2886">
        <v>2601277</v>
      </c>
      <c r="W2886" t="s">
        <v>1407</v>
      </c>
      <c r="X2886" t="s">
        <v>110</v>
      </c>
      <c r="Y2886" t="s">
        <v>347</v>
      </c>
      <c r="Z2886" t="s">
        <v>1408</v>
      </c>
      <c r="AG2886" t="s">
        <v>1407</v>
      </c>
      <c r="AH2886" t="s">
        <v>362</v>
      </c>
      <c r="AI2886" t="s">
        <v>350</v>
      </c>
      <c r="AJ2886" t="s">
        <v>351</v>
      </c>
      <c r="AN2886">
        <v>260001</v>
      </c>
      <c r="BB2886" s="22">
        <v>-924.97297297297303</v>
      </c>
      <c r="BD2886" s="64">
        <v>2760</v>
      </c>
      <c r="BF2886">
        <f t="shared" si="203"/>
        <v>2760</v>
      </c>
      <c r="BG2886" s="22">
        <f t="shared" si="204"/>
        <v>924.97297297296996</v>
      </c>
      <c r="BH2886" s="65" t="s">
        <v>99</v>
      </c>
      <c r="BI2886" t="e">
        <f>+VLOOKUP(AG2886,Sheet4!A:A,1,FALSE())</f>
        <v>#N/A</v>
      </c>
      <c r="BN2886" s="62">
        <f t="shared" si="202"/>
        <v>0</v>
      </c>
      <c r="BO2886" t="s">
        <v>1409</v>
      </c>
      <c r="BP2886" t="s">
        <v>101</v>
      </c>
    </row>
    <row r="2887" spans="1:68" ht="12.75" customHeight="1" x14ac:dyDescent="0.3">
      <c r="A2887" s="60">
        <v>46114</v>
      </c>
      <c r="B2887" t="s">
        <v>63</v>
      </c>
      <c r="F2887">
        <v>15</v>
      </c>
      <c r="G2887">
        <v>15</v>
      </c>
      <c r="H2887" s="22">
        <v>9.9729729729729701</v>
      </c>
      <c r="I2887" s="22">
        <v>9.9729729729729701</v>
      </c>
      <c r="J2887" s="22">
        <f t="shared" si="201"/>
        <v>-5.0270270270270299</v>
      </c>
      <c r="K2887" s="22"/>
      <c r="L2887" s="22"/>
      <c r="R2887" t="s">
        <v>64</v>
      </c>
      <c r="V2887">
        <v>2601277</v>
      </c>
      <c r="W2887" t="s">
        <v>1407</v>
      </c>
      <c r="X2887" t="s">
        <v>110</v>
      </c>
      <c r="Y2887" t="s">
        <v>347</v>
      </c>
      <c r="Z2887" t="s">
        <v>353</v>
      </c>
      <c r="AG2887" t="s">
        <v>1407</v>
      </c>
      <c r="AH2887" t="s">
        <v>362</v>
      </c>
      <c r="AI2887" t="s">
        <v>350</v>
      </c>
      <c r="AJ2887" t="s">
        <v>351</v>
      </c>
      <c r="AN2887">
        <v>260001</v>
      </c>
      <c r="BB2887" s="22">
        <v>-5.0270270270270299</v>
      </c>
      <c r="BE2887" s="64">
        <v>15</v>
      </c>
      <c r="BF2887">
        <f t="shared" si="203"/>
        <v>0</v>
      </c>
      <c r="BG2887" s="22">
        <f t="shared" si="204"/>
        <v>-9.9729729729729701</v>
      </c>
      <c r="BH2887" s="66" t="s">
        <v>71</v>
      </c>
      <c r="BI2887" t="e">
        <f>+VLOOKUP(AG2887,Sheet4!A:A,1,FALSE())</f>
        <v>#N/A</v>
      </c>
      <c r="BN2887" s="62">
        <f t="shared" si="202"/>
        <v>0</v>
      </c>
      <c r="BO2887" t="s">
        <v>1409</v>
      </c>
      <c r="BP2887" t="s">
        <v>101</v>
      </c>
    </row>
    <row r="2888" spans="1:68" ht="12.75" hidden="1" customHeight="1" x14ac:dyDescent="0.3">
      <c r="A2888" s="60">
        <v>46114</v>
      </c>
      <c r="B2888" t="s">
        <v>74</v>
      </c>
      <c r="F2888" s="63">
        <v>184</v>
      </c>
      <c r="G2888">
        <v>92</v>
      </c>
      <c r="H2888" s="22">
        <v>122.335135135135</v>
      </c>
      <c r="I2888" s="22">
        <v>122.335135135135</v>
      </c>
      <c r="J2888" s="22">
        <f t="shared" si="201"/>
        <v>30.335135135135005</v>
      </c>
      <c r="K2888" s="22"/>
      <c r="L2888" s="22"/>
      <c r="R2888" t="s">
        <v>75</v>
      </c>
      <c r="V2888">
        <v>2601277</v>
      </c>
      <c r="W2888" t="s">
        <v>1407</v>
      </c>
      <c r="X2888" t="s">
        <v>110</v>
      </c>
      <c r="Y2888" t="s">
        <v>347</v>
      </c>
      <c r="Z2888" t="s">
        <v>1408</v>
      </c>
      <c r="AG2888" t="s">
        <v>1407</v>
      </c>
      <c r="AH2888" t="s">
        <v>362</v>
      </c>
      <c r="AI2888" t="s">
        <v>350</v>
      </c>
      <c r="AJ2888" t="s">
        <v>351</v>
      </c>
      <c r="AN2888">
        <v>260001</v>
      </c>
      <c r="BB2888" s="22">
        <v>-61.664864864864903</v>
      </c>
      <c r="BF2888">
        <f t="shared" si="203"/>
        <v>0</v>
      </c>
      <c r="BG2888" s="22">
        <f t="shared" si="204"/>
        <v>-122.335135135135</v>
      </c>
      <c r="BH2888" s="61" t="s">
        <v>71</v>
      </c>
      <c r="BI2888" t="e">
        <f>+VLOOKUP(AG2888,Sheet4!A:A,1,FALSE())</f>
        <v>#N/A</v>
      </c>
      <c r="BN2888" s="62">
        <f t="shared" si="202"/>
        <v>0</v>
      </c>
      <c r="BO2888" t="s">
        <v>1409</v>
      </c>
    </row>
    <row r="2889" spans="1:68" ht="12.75" hidden="1" customHeight="1" x14ac:dyDescent="0.3">
      <c r="A2889" s="60">
        <v>46114</v>
      </c>
      <c r="B2889" t="s">
        <v>74</v>
      </c>
      <c r="F2889" s="63">
        <v>1</v>
      </c>
      <c r="G2889">
        <v>0.5</v>
      </c>
      <c r="H2889" s="22">
        <v>0.66486486486486496</v>
      </c>
      <c r="I2889" s="22">
        <v>0.66486486486486496</v>
      </c>
      <c r="J2889" s="22">
        <f t="shared" si="201"/>
        <v>0.16486486486486496</v>
      </c>
      <c r="K2889" s="22"/>
      <c r="L2889" s="22"/>
      <c r="R2889" t="s">
        <v>75</v>
      </c>
      <c r="V2889">
        <v>2601277</v>
      </c>
      <c r="W2889" t="s">
        <v>1407</v>
      </c>
      <c r="X2889" t="s">
        <v>110</v>
      </c>
      <c r="Y2889" t="s">
        <v>347</v>
      </c>
      <c r="Z2889" t="s">
        <v>353</v>
      </c>
      <c r="AG2889" t="s">
        <v>1407</v>
      </c>
      <c r="AH2889" t="s">
        <v>362</v>
      </c>
      <c r="AI2889" t="s">
        <v>350</v>
      </c>
      <c r="AJ2889" t="s">
        <v>351</v>
      </c>
      <c r="AN2889">
        <v>260001</v>
      </c>
      <c r="BB2889" s="22">
        <v>-0.33513513513513499</v>
      </c>
      <c r="BF2889">
        <f t="shared" si="203"/>
        <v>0</v>
      </c>
      <c r="BG2889" s="22">
        <f t="shared" si="204"/>
        <v>-0.66486486486486496</v>
      </c>
      <c r="BH2889" s="61" t="s">
        <v>71</v>
      </c>
      <c r="BI2889" t="e">
        <f>+VLOOKUP(AG2889,Sheet4!A:A,1,FALSE())</f>
        <v>#N/A</v>
      </c>
      <c r="BN2889" s="62">
        <f t="shared" si="202"/>
        <v>0</v>
      </c>
      <c r="BO2889" t="s">
        <v>1409</v>
      </c>
    </row>
    <row r="2890" spans="1:68" ht="12.75" hidden="1" customHeight="1" x14ac:dyDescent="0.3">
      <c r="A2890" s="60">
        <v>46114</v>
      </c>
      <c r="B2890" t="s">
        <v>76</v>
      </c>
      <c r="F2890">
        <v>3680</v>
      </c>
      <c r="G2890">
        <v>3680</v>
      </c>
      <c r="H2890" s="22">
        <v>2446.7027027027002</v>
      </c>
      <c r="I2890" s="22">
        <v>2446.7027027027002</v>
      </c>
      <c r="J2890" s="22">
        <f t="shared" ref="J2890:J2907" si="205">I2890-G2890</f>
        <v>-1233.2972972972998</v>
      </c>
      <c r="K2890" s="22"/>
      <c r="L2890" s="22"/>
      <c r="R2890" t="s">
        <v>77</v>
      </c>
      <c r="V2890">
        <v>2601277</v>
      </c>
      <c r="W2890" t="s">
        <v>1407</v>
      </c>
      <c r="X2890" t="s">
        <v>110</v>
      </c>
      <c r="Y2890" t="s">
        <v>347</v>
      </c>
      <c r="Z2890" t="s">
        <v>1408</v>
      </c>
      <c r="AG2890" t="s">
        <v>1407</v>
      </c>
      <c r="AH2890" t="s">
        <v>362</v>
      </c>
      <c r="AI2890" t="s">
        <v>350</v>
      </c>
      <c r="AJ2890" t="s">
        <v>351</v>
      </c>
      <c r="AN2890">
        <v>260001</v>
      </c>
      <c r="BB2890" s="22">
        <v>-1233.2972972973</v>
      </c>
      <c r="BF2890">
        <f t="shared" si="203"/>
        <v>0</v>
      </c>
      <c r="BG2890" s="22">
        <f t="shared" si="204"/>
        <v>-2446.7027027027002</v>
      </c>
      <c r="BH2890" s="61" t="s">
        <v>71</v>
      </c>
      <c r="BI2890" t="e">
        <f>+VLOOKUP(AG2890,Sheet4!A:A,1,FALSE())</f>
        <v>#N/A</v>
      </c>
      <c r="BN2890" s="62">
        <f t="shared" ref="BN2890:BN2907" si="206">+I2890+-H2890</f>
        <v>0</v>
      </c>
      <c r="BO2890" t="s">
        <v>1409</v>
      </c>
    </row>
    <row r="2891" spans="1:68" ht="12.75" hidden="1" customHeight="1" x14ac:dyDescent="0.3">
      <c r="A2891" s="60">
        <v>46114</v>
      </c>
      <c r="B2891" t="s">
        <v>76</v>
      </c>
      <c r="F2891">
        <v>20</v>
      </c>
      <c r="G2891">
        <v>20</v>
      </c>
      <c r="H2891" s="22">
        <v>13.2972972972973</v>
      </c>
      <c r="I2891" s="22">
        <v>13.2972972972973</v>
      </c>
      <c r="J2891" s="22">
        <f t="shared" si="205"/>
        <v>-6.7027027027027</v>
      </c>
      <c r="K2891" s="22"/>
      <c r="L2891" s="22"/>
      <c r="R2891" t="s">
        <v>77</v>
      </c>
      <c r="V2891">
        <v>2601277</v>
      </c>
      <c r="W2891" t="s">
        <v>1407</v>
      </c>
      <c r="X2891" t="s">
        <v>110</v>
      </c>
      <c r="Y2891" t="s">
        <v>347</v>
      </c>
      <c r="Z2891" t="s">
        <v>353</v>
      </c>
      <c r="AG2891" t="s">
        <v>1407</v>
      </c>
      <c r="AH2891" t="s">
        <v>362</v>
      </c>
      <c r="AI2891" t="s">
        <v>350</v>
      </c>
      <c r="AJ2891" t="s">
        <v>351</v>
      </c>
      <c r="AN2891">
        <v>260001</v>
      </c>
      <c r="BB2891" s="22">
        <v>-6.7027027027027</v>
      </c>
      <c r="BF2891">
        <f t="shared" si="203"/>
        <v>0</v>
      </c>
      <c r="BG2891" s="22">
        <f t="shared" si="204"/>
        <v>-13.2972972972973</v>
      </c>
      <c r="BH2891" s="61" t="s">
        <v>71</v>
      </c>
      <c r="BI2891" t="e">
        <f>+VLOOKUP(AG2891,Sheet4!A:A,1,FALSE())</f>
        <v>#N/A</v>
      </c>
      <c r="BN2891" s="62">
        <f t="shared" si="206"/>
        <v>0</v>
      </c>
      <c r="BO2891" t="s">
        <v>1409</v>
      </c>
    </row>
    <row r="2892" spans="1:68" ht="12.75" hidden="1" customHeight="1" x14ac:dyDescent="0.3">
      <c r="A2892" s="60">
        <v>46114</v>
      </c>
      <c r="B2892" t="s">
        <v>78</v>
      </c>
      <c r="F2892" s="63">
        <v>184</v>
      </c>
      <c r="G2892">
        <v>92</v>
      </c>
      <c r="H2892" s="22">
        <v>122.335135135135</v>
      </c>
      <c r="I2892" s="22">
        <v>122.335135135135</v>
      </c>
      <c r="J2892" s="22">
        <f t="shared" si="205"/>
        <v>30.335135135135005</v>
      </c>
      <c r="K2892" s="22"/>
      <c r="L2892" s="22"/>
      <c r="R2892" t="s">
        <v>79</v>
      </c>
      <c r="V2892">
        <v>2601277</v>
      </c>
      <c r="W2892" t="s">
        <v>1407</v>
      </c>
      <c r="X2892" t="s">
        <v>110</v>
      </c>
      <c r="Y2892" t="s">
        <v>347</v>
      </c>
      <c r="Z2892" t="s">
        <v>1408</v>
      </c>
      <c r="AG2892" t="s">
        <v>1407</v>
      </c>
      <c r="AH2892" t="s">
        <v>362</v>
      </c>
      <c r="AI2892" t="s">
        <v>350</v>
      </c>
      <c r="AJ2892" t="s">
        <v>351</v>
      </c>
      <c r="AN2892">
        <v>260001</v>
      </c>
      <c r="BB2892" s="22">
        <v>-61.664864864864903</v>
      </c>
      <c r="BF2892">
        <f t="shared" si="203"/>
        <v>0</v>
      </c>
      <c r="BG2892" s="22">
        <f t="shared" si="204"/>
        <v>-122.335135135135</v>
      </c>
      <c r="BH2892" s="61" t="s">
        <v>71</v>
      </c>
      <c r="BI2892" t="e">
        <f>+VLOOKUP(AG2892,Sheet4!A:A,1,FALSE())</f>
        <v>#N/A</v>
      </c>
      <c r="BN2892" s="62">
        <f t="shared" si="206"/>
        <v>0</v>
      </c>
      <c r="BO2892" t="s">
        <v>1409</v>
      </c>
    </row>
    <row r="2893" spans="1:68" ht="12.75" hidden="1" customHeight="1" x14ac:dyDescent="0.3">
      <c r="A2893" s="60">
        <v>46114</v>
      </c>
      <c r="B2893" t="s">
        <v>78</v>
      </c>
      <c r="F2893" s="63">
        <v>1</v>
      </c>
      <c r="G2893">
        <v>0.5</v>
      </c>
      <c r="H2893" s="22">
        <v>0.66486486486486496</v>
      </c>
      <c r="I2893" s="22">
        <v>0.66486486486486496</v>
      </c>
      <c r="J2893" s="22">
        <f t="shared" si="205"/>
        <v>0.16486486486486496</v>
      </c>
      <c r="K2893" s="22"/>
      <c r="L2893" s="22"/>
      <c r="R2893" t="s">
        <v>79</v>
      </c>
      <c r="V2893">
        <v>2601277</v>
      </c>
      <c r="W2893" t="s">
        <v>1407</v>
      </c>
      <c r="X2893" t="s">
        <v>110</v>
      </c>
      <c r="Y2893" t="s">
        <v>347</v>
      </c>
      <c r="Z2893" t="s">
        <v>353</v>
      </c>
      <c r="AG2893" t="s">
        <v>1407</v>
      </c>
      <c r="AH2893" t="s">
        <v>362</v>
      </c>
      <c r="AI2893" t="s">
        <v>350</v>
      </c>
      <c r="AJ2893" t="s">
        <v>351</v>
      </c>
      <c r="AN2893">
        <v>260001</v>
      </c>
      <c r="BB2893" s="22">
        <v>-0.33513513513513499</v>
      </c>
      <c r="BF2893">
        <f t="shared" si="203"/>
        <v>0</v>
      </c>
      <c r="BG2893" s="22">
        <f t="shared" si="204"/>
        <v>-0.66486486486486496</v>
      </c>
      <c r="BH2893" s="61" t="s">
        <v>71</v>
      </c>
      <c r="BI2893" t="e">
        <f>+VLOOKUP(AG2893,Sheet4!A:A,1,FALSE())</f>
        <v>#N/A</v>
      </c>
      <c r="BN2893" s="62">
        <f t="shared" si="206"/>
        <v>0</v>
      </c>
      <c r="BO2893" t="s">
        <v>1409</v>
      </c>
    </row>
    <row r="2894" spans="1:68" ht="12.75" hidden="1" customHeight="1" x14ac:dyDescent="0.3">
      <c r="A2894" s="60">
        <v>46114</v>
      </c>
      <c r="B2894" t="s">
        <v>80</v>
      </c>
      <c r="F2894">
        <v>2300</v>
      </c>
      <c r="G2894">
        <v>2300</v>
      </c>
      <c r="H2894" s="22">
        <v>1529.1891891891901</v>
      </c>
      <c r="I2894" s="22">
        <v>1529.1891891891901</v>
      </c>
      <c r="J2894" s="22">
        <f t="shared" si="205"/>
        <v>-770.81081081080993</v>
      </c>
      <c r="K2894" s="22"/>
      <c r="L2894" s="22"/>
      <c r="R2894" t="s">
        <v>81</v>
      </c>
      <c r="V2894">
        <v>2601277</v>
      </c>
      <c r="W2894" t="s">
        <v>1407</v>
      </c>
      <c r="X2894" t="s">
        <v>110</v>
      </c>
      <c r="Y2894" t="s">
        <v>347</v>
      </c>
      <c r="Z2894" t="s">
        <v>1408</v>
      </c>
      <c r="AG2894" t="s">
        <v>1407</v>
      </c>
      <c r="AH2894" t="s">
        <v>362</v>
      </c>
      <c r="AI2894" t="s">
        <v>350</v>
      </c>
      <c r="AJ2894" t="s">
        <v>351</v>
      </c>
      <c r="AN2894">
        <v>260001</v>
      </c>
      <c r="BB2894" s="22">
        <v>-770.81081081081095</v>
      </c>
      <c r="BE2894" s="64">
        <v>2300</v>
      </c>
      <c r="BF2894">
        <f t="shared" si="203"/>
        <v>0</v>
      </c>
      <c r="BG2894" s="22">
        <f t="shared" si="204"/>
        <v>-1529.1891891891901</v>
      </c>
      <c r="BH2894" s="66" t="s">
        <v>71</v>
      </c>
      <c r="BI2894" t="e">
        <f>+VLOOKUP(AG2894,Sheet4!A:A,1,FALSE())</f>
        <v>#N/A</v>
      </c>
      <c r="BN2894" s="62">
        <f t="shared" si="206"/>
        <v>0</v>
      </c>
      <c r="BO2894" t="s">
        <v>1409</v>
      </c>
    </row>
    <row r="2895" spans="1:68" ht="12.75" hidden="1" customHeight="1" x14ac:dyDescent="0.3">
      <c r="A2895" s="60">
        <v>46114</v>
      </c>
      <c r="B2895" t="s">
        <v>80</v>
      </c>
      <c r="F2895">
        <v>12.5</v>
      </c>
      <c r="G2895">
        <v>12.5</v>
      </c>
      <c r="H2895" s="22">
        <v>8.3108108108108105</v>
      </c>
      <c r="I2895" s="22">
        <v>8.3108108108108105</v>
      </c>
      <c r="J2895" s="22">
        <f t="shared" si="205"/>
        <v>-4.1891891891891895</v>
      </c>
      <c r="K2895" s="22"/>
      <c r="L2895" s="22"/>
      <c r="R2895" t="s">
        <v>81</v>
      </c>
      <c r="V2895">
        <v>2601277</v>
      </c>
      <c r="W2895" t="s">
        <v>1407</v>
      </c>
      <c r="X2895" t="s">
        <v>110</v>
      </c>
      <c r="Y2895" t="s">
        <v>347</v>
      </c>
      <c r="Z2895" t="s">
        <v>353</v>
      </c>
      <c r="AG2895" t="s">
        <v>1407</v>
      </c>
      <c r="AH2895" t="s">
        <v>362</v>
      </c>
      <c r="AI2895" t="s">
        <v>350</v>
      </c>
      <c r="AJ2895" t="s">
        <v>351</v>
      </c>
      <c r="AN2895">
        <v>260001</v>
      </c>
      <c r="BB2895" s="22">
        <v>-4.1891891891891904</v>
      </c>
      <c r="BE2895" s="64">
        <v>12</v>
      </c>
      <c r="BF2895">
        <f t="shared" si="203"/>
        <v>0</v>
      </c>
      <c r="BG2895" s="22">
        <f t="shared" si="204"/>
        <v>-8.3108108108108105</v>
      </c>
      <c r="BH2895" s="66" t="s">
        <v>71</v>
      </c>
      <c r="BI2895" t="e">
        <f>+VLOOKUP(AG2895,Sheet4!A:A,1,FALSE())</f>
        <v>#N/A</v>
      </c>
      <c r="BN2895" s="62">
        <f t="shared" si="206"/>
        <v>0</v>
      </c>
      <c r="BO2895" t="s">
        <v>1409</v>
      </c>
    </row>
    <row r="2896" spans="1:68" ht="12.75" customHeight="1" x14ac:dyDescent="0.3">
      <c r="A2896" s="60">
        <v>46114</v>
      </c>
      <c r="B2896" t="s">
        <v>63</v>
      </c>
      <c r="F2896">
        <v>60</v>
      </c>
      <c r="G2896">
        <v>60</v>
      </c>
      <c r="H2896" s="22">
        <v>0</v>
      </c>
      <c r="I2896" s="22">
        <v>0</v>
      </c>
      <c r="J2896" s="22">
        <f t="shared" si="205"/>
        <v>-60</v>
      </c>
      <c r="K2896" s="22"/>
      <c r="L2896" s="22"/>
      <c r="R2896" t="s">
        <v>64</v>
      </c>
      <c r="V2896">
        <v>2601278</v>
      </c>
      <c r="W2896" t="s">
        <v>1410</v>
      </c>
      <c r="X2896" t="s">
        <v>66</v>
      </c>
      <c r="Y2896" t="s">
        <v>1411</v>
      </c>
      <c r="Z2896" t="s">
        <v>1412</v>
      </c>
      <c r="AG2896" t="s">
        <v>1410</v>
      </c>
      <c r="AH2896" t="s">
        <v>1413</v>
      </c>
      <c r="AI2896" t="s">
        <v>1414</v>
      </c>
      <c r="AJ2896">
        <v>845017491</v>
      </c>
      <c r="AN2896">
        <v>260001</v>
      </c>
      <c r="BB2896" s="22">
        <v>-60</v>
      </c>
      <c r="BF2896">
        <f t="shared" si="203"/>
        <v>0</v>
      </c>
      <c r="BG2896" s="22">
        <f t="shared" si="204"/>
        <v>0</v>
      </c>
      <c r="BH2896" s="61" t="s">
        <v>71</v>
      </c>
      <c r="BI2896" t="e">
        <f>+VLOOKUP(AG2896,Sheet4!A:A,1,FALSE())</f>
        <v>#N/A</v>
      </c>
      <c r="BN2896" s="62">
        <f t="shared" si="206"/>
        <v>0</v>
      </c>
      <c r="BO2896" t="s">
        <v>1415</v>
      </c>
      <c r="BP2896" t="s">
        <v>73</v>
      </c>
    </row>
    <row r="2897" spans="1:68" ht="12.75" hidden="1" customHeight="1" x14ac:dyDescent="0.3">
      <c r="A2897" s="60">
        <v>46114</v>
      </c>
      <c r="B2897" t="s">
        <v>74</v>
      </c>
      <c r="F2897" s="63">
        <v>4</v>
      </c>
      <c r="G2897">
        <v>2</v>
      </c>
      <c r="H2897" s="22">
        <v>0</v>
      </c>
      <c r="I2897" s="22">
        <v>0</v>
      </c>
      <c r="J2897" s="22">
        <f t="shared" si="205"/>
        <v>-2</v>
      </c>
      <c r="K2897" s="22"/>
      <c r="L2897" s="22"/>
      <c r="R2897" t="s">
        <v>75</v>
      </c>
      <c r="V2897">
        <v>2601278</v>
      </c>
      <c r="W2897" t="s">
        <v>1410</v>
      </c>
      <c r="X2897" t="s">
        <v>66</v>
      </c>
      <c r="Y2897" t="s">
        <v>1411</v>
      </c>
      <c r="Z2897" t="s">
        <v>1412</v>
      </c>
      <c r="AG2897" t="s">
        <v>1410</v>
      </c>
      <c r="AH2897" t="s">
        <v>1413</v>
      </c>
      <c r="AI2897" t="s">
        <v>1414</v>
      </c>
      <c r="AJ2897">
        <v>845017491</v>
      </c>
      <c r="AN2897">
        <v>260001</v>
      </c>
      <c r="BB2897" s="22">
        <v>-4</v>
      </c>
      <c r="BF2897">
        <f t="shared" si="203"/>
        <v>0</v>
      </c>
      <c r="BG2897" s="22">
        <f t="shared" si="204"/>
        <v>0</v>
      </c>
      <c r="BH2897" s="61" t="s">
        <v>71</v>
      </c>
      <c r="BI2897" t="e">
        <f>+VLOOKUP(AG2897,Sheet4!A:A,1,FALSE())</f>
        <v>#N/A</v>
      </c>
      <c r="BN2897" s="62">
        <f t="shared" si="206"/>
        <v>0</v>
      </c>
      <c r="BO2897" t="s">
        <v>1415</v>
      </c>
    </row>
    <row r="2898" spans="1:68" ht="12.75" hidden="1" customHeight="1" x14ac:dyDescent="0.3">
      <c r="A2898" s="60">
        <v>46114</v>
      </c>
      <c r="B2898" t="s">
        <v>76</v>
      </c>
      <c r="F2898">
        <v>80</v>
      </c>
      <c r="G2898">
        <v>80</v>
      </c>
      <c r="H2898" s="22">
        <v>0</v>
      </c>
      <c r="I2898" s="22">
        <v>0</v>
      </c>
      <c r="J2898" s="22">
        <f t="shared" si="205"/>
        <v>-80</v>
      </c>
      <c r="K2898" s="22"/>
      <c r="L2898" s="22"/>
      <c r="R2898" t="s">
        <v>77</v>
      </c>
      <c r="V2898">
        <v>2601278</v>
      </c>
      <c r="W2898" t="s">
        <v>1410</v>
      </c>
      <c r="X2898" t="s">
        <v>66</v>
      </c>
      <c r="Y2898" t="s">
        <v>1411</v>
      </c>
      <c r="Z2898" t="s">
        <v>1412</v>
      </c>
      <c r="AG2898" t="s">
        <v>1410</v>
      </c>
      <c r="AH2898" t="s">
        <v>1413</v>
      </c>
      <c r="AI2898" t="s">
        <v>1414</v>
      </c>
      <c r="AJ2898">
        <v>845017491</v>
      </c>
      <c r="AN2898">
        <v>260001</v>
      </c>
      <c r="BB2898" s="22">
        <v>-80</v>
      </c>
      <c r="BF2898">
        <f t="shared" si="203"/>
        <v>0</v>
      </c>
      <c r="BG2898" s="22">
        <f t="shared" si="204"/>
        <v>0</v>
      </c>
      <c r="BH2898" s="61" t="s">
        <v>71</v>
      </c>
      <c r="BI2898" t="e">
        <f>+VLOOKUP(AG2898,Sheet4!A:A,1,FALSE())</f>
        <v>#N/A</v>
      </c>
      <c r="BN2898" s="62">
        <f t="shared" si="206"/>
        <v>0</v>
      </c>
      <c r="BO2898" t="s">
        <v>1415</v>
      </c>
    </row>
    <row r="2899" spans="1:68" ht="12.75" hidden="1" customHeight="1" x14ac:dyDescent="0.3">
      <c r="A2899" s="60">
        <v>46114</v>
      </c>
      <c r="B2899" t="s">
        <v>78</v>
      </c>
      <c r="F2899" s="63">
        <v>3</v>
      </c>
      <c r="G2899">
        <v>1.5</v>
      </c>
      <c r="H2899" s="22">
        <v>0</v>
      </c>
      <c r="I2899" s="22">
        <v>0</v>
      </c>
      <c r="J2899" s="22">
        <f t="shared" si="205"/>
        <v>-1.5</v>
      </c>
      <c r="K2899" s="22"/>
      <c r="L2899" s="22"/>
      <c r="R2899" t="s">
        <v>79</v>
      </c>
      <c r="V2899">
        <v>2601278</v>
      </c>
      <c r="W2899" t="s">
        <v>1410</v>
      </c>
      <c r="X2899" t="s">
        <v>66</v>
      </c>
      <c r="Y2899" t="s">
        <v>1411</v>
      </c>
      <c r="Z2899" t="s">
        <v>1412</v>
      </c>
      <c r="AG2899" t="s">
        <v>1410</v>
      </c>
      <c r="AH2899" t="s">
        <v>1413</v>
      </c>
      <c r="AI2899" t="s">
        <v>1414</v>
      </c>
      <c r="AJ2899">
        <v>845017491</v>
      </c>
      <c r="AN2899">
        <v>260001</v>
      </c>
      <c r="BB2899" s="22">
        <v>-3</v>
      </c>
      <c r="BF2899">
        <f t="shared" si="203"/>
        <v>0</v>
      </c>
      <c r="BG2899" s="22">
        <f t="shared" si="204"/>
        <v>0</v>
      </c>
      <c r="BH2899" s="61" t="s">
        <v>71</v>
      </c>
      <c r="BI2899" t="e">
        <f>+VLOOKUP(AG2899,Sheet4!A:A,1,FALSE())</f>
        <v>#N/A</v>
      </c>
      <c r="BN2899" s="62">
        <f t="shared" si="206"/>
        <v>0</v>
      </c>
      <c r="BO2899" t="s">
        <v>1415</v>
      </c>
    </row>
    <row r="2900" spans="1:68" ht="12.75" hidden="1" customHeight="1" x14ac:dyDescent="0.3">
      <c r="A2900" s="60">
        <v>46114</v>
      </c>
      <c r="B2900" t="s">
        <v>80</v>
      </c>
      <c r="F2900">
        <v>37.5</v>
      </c>
      <c r="G2900">
        <v>37.5</v>
      </c>
      <c r="H2900" s="22">
        <v>0</v>
      </c>
      <c r="I2900" s="22">
        <v>0</v>
      </c>
      <c r="J2900" s="22">
        <f t="shared" si="205"/>
        <v>-37.5</v>
      </c>
      <c r="K2900" s="22">
        <f>I2900/12.5</f>
        <v>0</v>
      </c>
      <c r="L2900" s="22"/>
      <c r="R2900" t="s">
        <v>81</v>
      </c>
      <c r="V2900">
        <v>2601278</v>
      </c>
      <c r="W2900" t="s">
        <v>1410</v>
      </c>
      <c r="X2900" t="s">
        <v>66</v>
      </c>
      <c r="Y2900" t="s">
        <v>1411</v>
      </c>
      <c r="Z2900" t="s">
        <v>1412</v>
      </c>
      <c r="AG2900" t="s">
        <v>1410</v>
      </c>
      <c r="AH2900" t="s">
        <v>1413</v>
      </c>
      <c r="AI2900" t="s">
        <v>1414</v>
      </c>
      <c r="AJ2900">
        <v>845017491</v>
      </c>
      <c r="AN2900">
        <v>260001</v>
      </c>
      <c r="BB2900" s="22">
        <v>-37.5</v>
      </c>
      <c r="BF2900">
        <f t="shared" si="203"/>
        <v>0</v>
      </c>
      <c r="BG2900" s="22">
        <f t="shared" si="204"/>
        <v>0</v>
      </c>
      <c r="BH2900" s="61" t="s">
        <v>71</v>
      </c>
      <c r="BI2900" t="e">
        <f>+VLOOKUP(AG2900,Sheet4!A:A,1,FALSE())</f>
        <v>#N/A</v>
      </c>
      <c r="BN2900" s="62">
        <f t="shared" si="206"/>
        <v>0</v>
      </c>
      <c r="BO2900" t="s">
        <v>1415</v>
      </c>
    </row>
    <row r="2901" spans="1:68" ht="12.75" hidden="1" customHeight="1" x14ac:dyDescent="0.3">
      <c r="A2901" s="60">
        <v>46114</v>
      </c>
      <c r="B2901" t="s">
        <v>82</v>
      </c>
      <c r="F2901" s="63">
        <v>3</v>
      </c>
      <c r="G2901">
        <v>1.5</v>
      </c>
      <c r="H2901" s="22">
        <v>0</v>
      </c>
      <c r="I2901" s="22">
        <v>0</v>
      </c>
      <c r="J2901" s="22">
        <f t="shared" si="205"/>
        <v>-1.5</v>
      </c>
      <c r="K2901" s="22"/>
      <c r="L2901" s="22"/>
      <c r="R2901" t="s">
        <v>83</v>
      </c>
      <c r="V2901">
        <v>2601278</v>
      </c>
      <c r="W2901" t="s">
        <v>1410</v>
      </c>
      <c r="X2901" t="s">
        <v>66</v>
      </c>
      <c r="Y2901" t="s">
        <v>1411</v>
      </c>
      <c r="Z2901" t="s">
        <v>1412</v>
      </c>
      <c r="AG2901" t="s">
        <v>1410</v>
      </c>
      <c r="AH2901" t="s">
        <v>1413</v>
      </c>
      <c r="AI2901" t="s">
        <v>1414</v>
      </c>
      <c r="AJ2901">
        <v>845017491</v>
      </c>
      <c r="AN2901">
        <v>260001</v>
      </c>
      <c r="BB2901" s="22">
        <v>-3</v>
      </c>
      <c r="BF2901">
        <f t="shared" si="203"/>
        <v>0</v>
      </c>
      <c r="BG2901" s="22">
        <f t="shared" si="204"/>
        <v>0</v>
      </c>
      <c r="BH2901" s="61" t="s">
        <v>71</v>
      </c>
      <c r="BI2901" t="e">
        <f>+VLOOKUP(AG2901,Sheet4!A:A,1,FALSE())</f>
        <v>#N/A</v>
      </c>
      <c r="BN2901" s="62">
        <f t="shared" si="206"/>
        <v>0</v>
      </c>
      <c r="BO2901" t="s">
        <v>1415</v>
      </c>
    </row>
    <row r="2902" spans="1:68" ht="12.75" hidden="1" customHeight="1" x14ac:dyDescent="0.3">
      <c r="A2902" s="60">
        <v>46114</v>
      </c>
      <c r="B2902" t="s">
        <v>84</v>
      </c>
      <c r="F2902">
        <v>50</v>
      </c>
      <c r="G2902">
        <v>50</v>
      </c>
      <c r="H2902" s="22">
        <v>0</v>
      </c>
      <c r="I2902" s="22">
        <v>0</v>
      </c>
      <c r="J2902" s="22">
        <f t="shared" si="205"/>
        <v>-50</v>
      </c>
      <c r="K2902" s="22"/>
      <c r="L2902" s="22">
        <f>I2902/50</f>
        <v>0</v>
      </c>
      <c r="R2902" t="s">
        <v>85</v>
      </c>
      <c r="V2902">
        <v>2601278</v>
      </c>
      <c r="W2902" t="s">
        <v>1410</v>
      </c>
      <c r="X2902" t="s">
        <v>66</v>
      </c>
      <c r="Y2902" t="s">
        <v>1411</v>
      </c>
      <c r="Z2902" t="s">
        <v>1412</v>
      </c>
      <c r="AG2902" t="s">
        <v>1410</v>
      </c>
      <c r="AH2902" t="s">
        <v>1413</v>
      </c>
      <c r="AI2902" t="s">
        <v>1414</v>
      </c>
      <c r="AJ2902">
        <v>845017491</v>
      </c>
      <c r="AN2902">
        <v>260001</v>
      </c>
      <c r="BB2902" s="22">
        <v>-50</v>
      </c>
      <c r="BF2902">
        <f t="shared" si="203"/>
        <v>0</v>
      </c>
      <c r="BG2902" s="22">
        <f t="shared" si="204"/>
        <v>0</v>
      </c>
      <c r="BH2902" s="61" t="s">
        <v>71</v>
      </c>
      <c r="BI2902" t="e">
        <f>+VLOOKUP(AG2902,Sheet4!A:A,1,FALSE())</f>
        <v>#N/A</v>
      </c>
      <c r="BN2902" s="62">
        <f t="shared" si="206"/>
        <v>0</v>
      </c>
      <c r="BO2902" t="s">
        <v>1415</v>
      </c>
    </row>
    <row r="2903" spans="1:68" ht="12.75" customHeight="1" x14ac:dyDescent="0.3">
      <c r="A2903" s="60">
        <v>46114</v>
      </c>
      <c r="B2903" t="s">
        <v>63</v>
      </c>
      <c r="F2903">
        <v>300</v>
      </c>
      <c r="G2903">
        <v>300</v>
      </c>
      <c r="H2903" s="22">
        <f>+G2903</f>
        <v>300</v>
      </c>
      <c r="I2903" s="22">
        <f>+G2903</f>
        <v>300</v>
      </c>
      <c r="J2903" s="22">
        <f t="shared" si="205"/>
        <v>0</v>
      </c>
      <c r="K2903" s="22"/>
      <c r="L2903" s="22"/>
      <c r="R2903" t="s">
        <v>64</v>
      </c>
      <c r="V2903">
        <v>2601279</v>
      </c>
      <c r="W2903" t="s">
        <v>1416</v>
      </c>
      <c r="X2903" t="s">
        <v>144</v>
      </c>
      <c r="Y2903" t="s">
        <v>503</v>
      </c>
      <c r="Z2903" t="s">
        <v>1417</v>
      </c>
      <c r="AG2903" t="s">
        <v>1416</v>
      </c>
      <c r="AH2903" t="s">
        <v>1418</v>
      </c>
      <c r="AI2903" t="s">
        <v>506</v>
      </c>
      <c r="AJ2903" t="s">
        <v>507</v>
      </c>
      <c r="AN2903">
        <v>260001</v>
      </c>
      <c r="BB2903" s="22">
        <v>-300</v>
      </c>
      <c r="BF2903">
        <f t="shared" si="203"/>
        <v>0</v>
      </c>
      <c r="BG2903" s="22">
        <f t="shared" si="204"/>
        <v>-300</v>
      </c>
      <c r="BH2903" s="61" t="s">
        <v>71</v>
      </c>
      <c r="BI2903" t="str">
        <f>+VLOOKUP(AG2903,Sheet4!A:A,1,FALSE())</f>
        <v>João Antônio Massada</v>
      </c>
      <c r="BK2903" s="62">
        <f>+G2903-BF2903</f>
        <v>300</v>
      </c>
      <c r="BN2903" s="62">
        <f t="shared" si="206"/>
        <v>0</v>
      </c>
      <c r="BO2903" t="s">
        <v>1419</v>
      </c>
      <c r="BP2903" t="s">
        <v>73</v>
      </c>
    </row>
    <row r="2904" spans="1:68" ht="12.75" hidden="1" customHeight="1" x14ac:dyDescent="0.3">
      <c r="A2904" s="60">
        <v>46114</v>
      </c>
      <c r="B2904" t="s">
        <v>74</v>
      </c>
      <c r="F2904" s="63">
        <v>20</v>
      </c>
      <c r="G2904">
        <v>10</v>
      </c>
      <c r="H2904" s="22">
        <f>+G2904</f>
        <v>10</v>
      </c>
      <c r="I2904" s="22">
        <f>+G2904</f>
        <v>10</v>
      </c>
      <c r="J2904" s="22">
        <f t="shared" si="205"/>
        <v>0</v>
      </c>
      <c r="K2904" s="22"/>
      <c r="L2904" s="22"/>
      <c r="R2904" t="s">
        <v>75</v>
      </c>
      <c r="V2904">
        <v>2601279</v>
      </c>
      <c r="W2904" t="s">
        <v>1416</v>
      </c>
      <c r="X2904" t="s">
        <v>144</v>
      </c>
      <c r="Y2904" t="s">
        <v>503</v>
      </c>
      <c r="Z2904" t="s">
        <v>1417</v>
      </c>
      <c r="AG2904" t="s">
        <v>1416</v>
      </c>
      <c r="AH2904" t="s">
        <v>1418</v>
      </c>
      <c r="AI2904" t="s">
        <v>506</v>
      </c>
      <c r="AJ2904" t="s">
        <v>507</v>
      </c>
      <c r="AN2904">
        <v>260001</v>
      </c>
      <c r="BB2904" s="22">
        <v>-20</v>
      </c>
      <c r="BF2904">
        <f t="shared" si="203"/>
        <v>0</v>
      </c>
      <c r="BG2904" s="22">
        <f t="shared" si="204"/>
        <v>-10</v>
      </c>
      <c r="BH2904" s="61" t="s">
        <v>71</v>
      </c>
      <c r="BI2904" t="str">
        <f>+VLOOKUP(AG2904,Sheet4!A:A,1,FALSE())</f>
        <v>João Antônio Massada</v>
      </c>
      <c r="BK2904" s="62">
        <f>+G2904-BF2904</f>
        <v>10</v>
      </c>
      <c r="BN2904" s="62">
        <f t="shared" si="206"/>
        <v>0</v>
      </c>
      <c r="BO2904" t="s">
        <v>1419</v>
      </c>
    </row>
    <row r="2905" spans="1:68" ht="12.75" hidden="1" customHeight="1" x14ac:dyDescent="0.3">
      <c r="A2905" s="60">
        <v>46114</v>
      </c>
      <c r="B2905" t="s">
        <v>76</v>
      </c>
      <c r="F2905">
        <v>400</v>
      </c>
      <c r="G2905">
        <v>400</v>
      </c>
      <c r="H2905" s="22">
        <f>+G2905</f>
        <v>400</v>
      </c>
      <c r="I2905" s="22">
        <f>+G2905</f>
        <v>400</v>
      </c>
      <c r="J2905" s="22">
        <f t="shared" si="205"/>
        <v>0</v>
      </c>
      <c r="K2905" s="22"/>
      <c r="L2905" s="22"/>
      <c r="R2905" t="s">
        <v>77</v>
      </c>
      <c r="V2905">
        <v>2601279</v>
      </c>
      <c r="W2905" t="s">
        <v>1416</v>
      </c>
      <c r="X2905" t="s">
        <v>144</v>
      </c>
      <c r="Y2905" t="s">
        <v>503</v>
      </c>
      <c r="Z2905" t="s">
        <v>1417</v>
      </c>
      <c r="AG2905" t="s">
        <v>1416</v>
      </c>
      <c r="AH2905" t="s">
        <v>1418</v>
      </c>
      <c r="AI2905" t="s">
        <v>506</v>
      </c>
      <c r="AJ2905" t="s">
        <v>507</v>
      </c>
      <c r="AN2905">
        <v>260001</v>
      </c>
      <c r="BB2905" s="22">
        <v>-400</v>
      </c>
      <c r="BF2905">
        <f t="shared" si="203"/>
        <v>0</v>
      </c>
      <c r="BG2905" s="22">
        <f t="shared" si="204"/>
        <v>-400</v>
      </c>
      <c r="BH2905" s="61" t="s">
        <v>71</v>
      </c>
      <c r="BI2905" t="str">
        <f>+VLOOKUP(AG2905,Sheet4!A:A,1,FALSE())</f>
        <v>João Antônio Massada</v>
      </c>
      <c r="BK2905" s="62">
        <f>+G2905-BF2905</f>
        <v>400</v>
      </c>
      <c r="BN2905" s="62">
        <f t="shared" si="206"/>
        <v>0</v>
      </c>
      <c r="BO2905" t="s">
        <v>1419</v>
      </c>
    </row>
    <row r="2906" spans="1:68" ht="12.75" hidden="1" customHeight="1" x14ac:dyDescent="0.3">
      <c r="A2906" s="60">
        <v>46114</v>
      </c>
      <c r="B2906" t="s">
        <v>78</v>
      </c>
      <c r="F2906" s="63">
        <v>20</v>
      </c>
      <c r="G2906">
        <v>10</v>
      </c>
      <c r="H2906" s="22">
        <f>+G2906</f>
        <v>10</v>
      </c>
      <c r="I2906" s="22">
        <f>+G2906</f>
        <v>10</v>
      </c>
      <c r="J2906" s="22">
        <f t="shared" si="205"/>
        <v>0</v>
      </c>
      <c r="K2906" s="22"/>
      <c r="L2906" s="22"/>
      <c r="R2906" t="s">
        <v>79</v>
      </c>
      <c r="V2906">
        <v>2601279</v>
      </c>
      <c r="W2906" t="s">
        <v>1416</v>
      </c>
      <c r="X2906" t="s">
        <v>144</v>
      </c>
      <c r="Y2906" t="s">
        <v>503</v>
      </c>
      <c r="Z2906" t="s">
        <v>1417</v>
      </c>
      <c r="AG2906" t="s">
        <v>1416</v>
      </c>
      <c r="AH2906" t="s">
        <v>1418</v>
      </c>
      <c r="AI2906" t="s">
        <v>506</v>
      </c>
      <c r="AJ2906" t="s">
        <v>507</v>
      </c>
      <c r="AN2906">
        <v>260001</v>
      </c>
      <c r="BB2906" s="22">
        <v>-20</v>
      </c>
      <c r="BF2906">
        <f t="shared" si="203"/>
        <v>0</v>
      </c>
      <c r="BG2906" s="22">
        <f t="shared" si="204"/>
        <v>-10</v>
      </c>
      <c r="BH2906" s="61" t="s">
        <v>71</v>
      </c>
      <c r="BI2906" t="str">
        <f>+VLOOKUP(AG2906,Sheet4!A:A,1,FALSE())</f>
        <v>João Antônio Massada</v>
      </c>
      <c r="BK2906" s="62">
        <f>+G2906-BF2906</f>
        <v>10</v>
      </c>
      <c r="BN2906" s="62">
        <f t="shared" si="206"/>
        <v>0</v>
      </c>
      <c r="BO2906" t="s">
        <v>1419</v>
      </c>
    </row>
    <row r="2907" spans="1:68" s="77" customFormat="1" ht="12.75" hidden="1" customHeight="1" x14ac:dyDescent="0.3">
      <c r="A2907" s="76">
        <v>46114</v>
      </c>
      <c r="B2907" s="77" t="s">
        <v>80</v>
      </c>
      <c r="F2907" s="77">
        <v>250</v>
      </c>
      <c r="G2907" s="77">
        <v>250</v>
      </c>
      <c r="H2907" s="22">
        <f>+G2907</f>
        <v>250</v>
      </c>
      <c r="I2907" s="22">
        <f>+G2907</f>
        <v>250</v>
      </c>
      <c r="J2907" s="22">
        <f t="shared" si="205"/>
        <v>0</v>
      </c>
      <c r="K2907" s="22"/>
      <c r="L2907" s="22"/>
      <c r="R2907" s="77" t="s">
        <v>81</v>
      </c>
      <c r="V2907" s="77">
        <v>2601279</v>
      </c>
      <c r="W2907" s="69" t="s">
        <v>1416</v>
      </c>
      <c r="X2907" s="77" t="s">
        <v>144</v>
      </c>
      <c r="Y2907" s="77" t="s">
        <v>503</v>
      </c>
      <c r="Z2907" s="77" t="s">
        <v>1417</v>
      </c>
      <c r="AG2907" s="77" t="s">
        <v>1416</v>
      </c>
      <c r="AH2907" s="77" t="s">
        <v>1418</v>
      </c>
      <c r="AI2907" s="77" t="s">
        <v>506</v>
      </c>
      <c r="AJ2907" s="77" t="s">
        <v>507</v>
      </c>
      <c r="AN2907" s="77">
        <v>260001</v>
      </c>
      <c r="BB2907" s="22">
        <v>-250</v>
      </c>
      <c r="BD2907" s="64">
        <v>250</v>
      </c>
      <c r="BF2907" s="77">
        <f t="shared" si="203"/>
        <v>250</v>
      </c>
      <c r="BG2907" s="22">
        <f t="shared" si="204"/>
        <v>0</v>
      </c>
      <c r="BH2907" s="65" t="s">
        <v>99</v>
      </c>
      <c r="BI2907" s="77" t="str">
        <f>+VLOOKUP(AG2907,Sheet4!A:A,1,FALSE())</f>
        <v>João Antônio Massada</v>
      </c>
      <c r="BK2907" s="62">
        <f>+G2907-BF2907</f>
        <v>0</v>
      </c>
      <c r="BN2907" s="62">
        <f t="shared" si="206"/>
        <v>0</v>
      </c>
      <c r="BO2907" s="77" t="s">
        <v>1419</v>
      </c>
    </row>
    <row r="2908" spans="1:68" ht="12.75" customHeight="1" x14ac:dyDescent="0.3">
      <c r="A2908" s="60">
        <v>46114</v>
      </c>
      <c r="B2908" t="s">
        <v>63</v>
      </c>
      <c r="F2908">
        <v>945</v>
      </c>
      <c r="G2908">
        <v>945</v>
      </c>
      <c r="H2908">
        <v>3645</v>
      </c>
      <c r="I2908">
        <v>3645</v>
      </c>
      <c r="J2908" s="22">
        <v>2700</v>
      </c>
      <c r="R2908" t="s">
        <v>64</v>
      </c>
      <c r="V2908">
        <v>2601280</v>
      </c>
      <c r="W2908" t="s">
        <v>1420</v>
      </c>
      <c r="X2908" t="s">
        <v>94</v>
      </c>
      <c r="Y2908" t="s">
        <v>330</v>
      </c>
      <c r="Z2908" t="s">
        <v>1421</v>
      </c>
      <c r="AG2908" t="s">
        <v>1420</v>
      </c>
      <c r="AH2908" t="s">
        <v>1422</v>
      </c>
      <c r="AI2908" t="s">
        <v>333</v>
      </c>
      <c r="AJ2908">
        <v>862893899</v>
      </c>
      <c r="AN2908">
        <v>260001</v>
      </c>
      <c r="BF2908">
        <f t="shared" si="203"/>
        <v>0</v>
      </c>
      <c r="BG2908" s="22">
        <f t="shared" si="204"/>
        <v>-3645</v>
      </c>
      <c r="BH2908" s="61" t="s">
        <v>71</v>
      </c>
      <c r="BI2908" t="e">
        <f>+VLOOKUP(AG2908,Sheet4!A:A,1,FALSE())</f>
        <v>#N/A</v>
      </c>
      <c r="BN2908" s="62">
        <v>2700</v>
      </c>
      <c r="BO2908" t="s">
        <v>1423</v>
      </c>
      <c r="BP2908" t="s">
        <v>101</v>
      </c>
    </row>
    <row r="2909" spans="1:68" ht="12.75" customHeight="1" x14ac:dyDescent="0.3">
      <c r="A2909" s="60">
        <v>46114</v>
      </c>
      <c r="B2909" t="s">
        <v>63</v>
      </c>
      <c r="F2909">
        <v>345</v>
      </c>
      <c r="G2909">
        <v>345</v>
      </c>
      <c r="H2909">
        <v>1335</v>
      </c>
      <c r="I2909">
        <v>1335</v>
      </c>
      <c r="J2909" s="22">
        <v>990</v>
      </c>
      <c r="R2909" t="s">
        <v>64</v>
      </c>
      <c r="V2909">
        <v>2601280</v>
      </c>
      <c r="W2909" t="s">
        <v>1420</v>
      </c>
      <c r="X2909" t="s">
        <v>94</v>
      </c>
      <c r="Y2909" t="s">
        <v>330</v>
      </c>
      <c r="Z2909" t="s">
        <v>1424</v>
      </c>
      <c r="AG2909" t="s">
        <v>1420</v>
      </c>
      <c r="AH2909" t="s">
        <v>1422</v>
      </c>
      <c r="AI2909" t="s">
        <v>333</v>
      </c>
      <c r="AJ2909">
        <v>862893899</v>
      </c>
      <c r="AN2909">
        <v>260001</v>
      </c>
      <c r="BF2909">
        <f t="shared" si="203"/>
        <v>0</v>
      </c>
      <c r="BG2909" s="22">
        <f t="shared" si="204"/>
        <v>-1335</v>
      </c>
      <c r="BH2909" s="61" t="s">
        <v>71</v>
      </c>
      <c r="BI2909" t="e">
        <f>+VLOOKUP(AG2909,Sheet4!A:A,1,FALSE())</f>
        <v>#N/A</v>
      </c>
      <c r="BN2909" s="62">
        <v>990</v>
      </c>
      <c r="BO2909" t="s">
        <v>1423</v>
      </c>
      <c r="BP2909" t="s">
        <v>101</v>
      </c>
    </row>
    <row r="2910" spans="1:68" ht="12.75" customHeight="1" x14ac:dyDescent="0.3">
      <c r="A2910" s="60">
        <v>46114</v>
      </c>
      <c r="B2910" t="s">
        <v>63</v>
      </c>
      <c r="F2910">
        <v>30</v>
      </c>
      <c r="G2910">
        <v>30</v>
      </c>
      <c r="H2910">
        <v>120</v>
      </c>
      <c r="I2910">
        <v>120</v>
      </c>
      <c r="J2910" s="22">
        <v>90</v>
      </c>
      <c r="R2910" t="s">
        <v>64</v>
      </c>
      <c r="V2910">
        <v>2601280</v>
      </c>
      <c r="W2910" t="s">
        <v>1420</v>
      </c>
      <c r="X2910" t="s">
        <v>94</v>
      </c>
      <c r="Y2910" t="s">
        <v>330</v>
      </c>
      <c r="Z2910" t="s">
        <v>1425</v>
      </c>
      <c r="AG2910" t="s">
        <v>1420</v>
      </c>
      <c r="AH2910" t="s">
        <v>1422</v>
      </c>
      <c r="AI2910" t="s">
        <v>333</v>
      </c>
      <c r="AJ2910">
        <v>862893899</v>
      </c>
      <c r="AN2910">
        <v>260001</v>
      </c>
      <c r="BF2910">
        <f t="shared" si="203"/>
        <v>0</v>
      </c>
      <c r="BG2910" s="22">
        <f t="shared" si="204"/>
        <v>-120</v>
      </c>
      <c r="BH2910" s="61" t="s">
        <v>71</v>
      </c>
      <c r="BI2910" t="e">
        <f>+VLOOKUP(AG2910,Sheet4!A:A,1,FALSE())</f>
        <v>#N/A</v>
      </c>
      <c r="BN2910" s="62">
        <v>90</v>
      </c>
      <c r="BO2910" t="s">
        <v>1423</v>
      </c>
      <c r="BP2910" t="s">
        <v>101</v>
      </c>
    </row>
    <row r="2911" spans="1:68" ht="12.75" customHeight="1" x14ac:dyDescent="0.3">
      <c r="A2911" s="60">
        <v>46114</v>
      </c>
      <c r="B2911" t="s">
        <v>63</v>
      </c>
      <c r="F2911">
        <v>255</v>
      </c>
      <c r="G2911">
        <v>255</v>
      </c>
      <c r="H2911">
        <v>990</v>
      </c>
      <c r="I2911">
        <v>990</v>
      </c>
      <c r="J2911" s="22">
        <v>735</v>
      </c>
      <c r="R2911" t="s">
        <v>64</v>
      </c>
      <c r="V2911">
        <v>2601280</v>
      </c>
      <c r="W2911" t="s">
        <v>1420</v>
      </c>
      <c r="X2911" t="s">
        <v>94</v>
      </c>
      <c r="Y2911" t="s">
        <v>330</v>
      </c>
      <c r="Z2911" t="s">
        <v>1426</v>
      </c>
      <c r="AG2911" t="s">
        <v>1420</v>
      </c>
      <c r="AH2911" t="s">
        <v>1422</v>
      </c>
      <c r="AI2911" t="s">
        <v>333</v>
      </c>
      <c r="AJ2911">
        <v>862893899</v>
      </c>
      <c r="AN2911">
        <v>260001</v>
      </c>
      <c r="BF2911">
        <f t="shared" si="203"/>
        <v>0</v>
      </c>
      <c r="BG2911" s="22">
        <f t="shared" si="204"/>
        <v>-990</v>
      </c>
      <c r="BH2911" s="61" t="s">
        <v>71</v>
      </c>
      <c r="BI2911" t="e">
        <f>+VLOOKUP(AG2911,Sheet4!A:A,1,FALSE())</f>
        <v>#N/A</v>
      </c>
      <c r="BN2911" s="62">
        <v>735</v>
      </c>
      <c r="BO2911" t="s">
        <v>1423</v>
      </c>
      <c r="BP2911" t="s">
        <v>101</v>
      </c>
    </row>
    <row r="2912" spans="1:68" ht="12.75" hidden="1" customHeight="1" x14ac:dyDescent="0.3">
      <c r="A2912" s="60">
        <v>46114</v>
      </c>
      <c r="B2912" t="s">
        <v>74</v>
      </c>
      <c r="F2912" s="63">
        <v>63</v>
      </c>
      <c r="G2912">
        <v>31.5</v>
      </c>
      <c r="H2912">
        <v>243</v>
      </c>
      <c r="I2912">
        <v>243</v>
      </c>
      <c r="J2912" s="22">
        <v>180</v>
      </c>
      <c r="R2912" t="s">
        <v>75</v>
      </c>
      <c r="V2912">
        <v>2601280</v>
      </c>
      <c r="W2912" t="s">
        <v>1420</v>
      </c>
      <c r="X2912" t="s">
        <v>94</v>
      </c>
      <c r="Y2912" t="s">
        <v>330</v>
      </c>
      <c r="Z2912" t="s">
        <v>1421</v>
      </c>
      <c r="AG2912" t="s">
        <v>1420</v>
      </c>
      <c r="AH2912" t="s">
        <v>1422</v>
      </c>
      <c r="AI2912" t="s">
        <v>333</v>
      </c>
      <c r="AJ2912">
        <v>862893899</v>
      </c>
      <c r="AN2912">
        <v>260001</v>
      </c>
      <c r="BF2912">
        <f t="shared" si="203"/>
        <v>0</v>
      </c>
      <c r="BG2912" s="22">
        <f t="shared" si="204"/>
        <v>-243</v>
      </c>
      <c r="BH2912" s="61" t="s">
        <v>71</v>
      </c>
      <c r="BI2912" t="e">
        <f>+VLOOKUP(AG2912,Sheet4!A:A,1,FALSE())</f>
        <v>#N/A</v>
      </c>
      <c r="BN2912" s="62">
        <v>180</v>
      </c>
      <c r="BO2912" t="s">
        <v>1423</v>
      </c>
    </row>
    <row r="2913" spans="1:68" ht="12.75" hidden="1" customHeight="1" x14ac:dyDescent="0.3">
      <c r="A2913" s="60">
        <v>46114</v>
      </c>
      <c r="B2913" t="s">
        <v>74</v>
      </c>
      <c r="F2913" s="63">
        <v>23</v>
      </c>
      <c r="G2913">
        <v>11.5</v>
      </c>
      <c r="H2913">
        <v>89</v>
      </c>
      <c r="I2913">
        <v>89</v>
      </c>
      <c r="J2913" s="22">
        <v>66</v>
      </c>
      <c r="R2913" t="s">
        <v>75</v>
      </c>
      <c r="V2913">
        <v>2601280</v>
      </c>
      <c r="W2913" t="s">
        <v>1420</v>
      </c>
      <c r="X2913" t="s">
        <v>94</v>
      </c>
      <c r="Y2913" t="s">
        <v>330</v>
      </c>
      <c r="Z2913" t="s">
        <v>1424</v>
      </c>
      <c r="AG2913" t="s">
        <v>1420</v>
      </c>
      <c r="AH2913" t="s">
        <v>1422</v>
      </c>
      <c r="AI2913" t="s">
        <v>333</v>
      </c>
      <c r="AJ2913">
        <v>862893899</v>
      </c>
      <c r="AN2913">
        <v>260001</v>
      </c>
      <c r="BF2913">
        <f t="shared" si="203"/>
        <v>0</v>
      </c>
      <c r="BG2913" s="22">
        <f t="shared" si="204"/>
        <v>-89</v>
      </c>
      <c r="BH2913" s="61" t="s">
        <v>71</v>
      </c>
      <c r="BI2913" t="e">
        <f>+VLOOKUP(AG2913,Sheet4!A:A,1,FALSE())</f>
        <v>#N/A</v>
      </c>
      <c r="BN2913" s="62">
        <v>66</v>
      </c>
      <c r="BO2913" t="s">
        <v>1423</v>
      </c>
    </row>
    <row r="2914" spans="1:68" ht="12.75" hidden="1" customHeight="1" x14ac:dyDescent="0.3">
      <c r="A2914" s="60">
        <v>46114</v>
      </c>
      <c r="B2914" t="s">
        <v>74</v>
      </c>
      <c r="F2914" s="63">
        <v>2</v>
      </c>
      <c r="G2914">
        <v>1</v>
      </c>
      <c r="H2914">
        <v>8</v>
      </c>
      <c r="I2914">
        <v>8</v>
      </c>
      <c r="J2914" s="22">
        <v>6</v>
      </c>
      <c r="R2914" t="s">
        <v>75</v>
      </c>
      <c r="V2914">
        <v>2601280</v>
      </c>
      <c r="W2914" t="s">
        <v>1420</v>
      </c>
      <c r="X2914" t="s">
        <v>94</v>
      </c>
      <c r="Y2914" t="s">
        <v>330</v>
      </c>
      <c r="Z2914" t="s">
        <v>1425</v>
      </c>
      <c r="AG2914" t="s">
        <v>1420</v>
      </c>
      <c r="AH2914" t="s">
        <v>1422</v>
      </c>
      <c r="AI2914" t="s">
        <v>333</v>
      </c>
      <c r="AJ2914">
        <v>862893899</v>
      </c>
      <c r="AN2914">
        <v>260001</v>
      </c>
      <c r="BF2914">
        <f t="shared" si="203"/>
        <v>0</v>
      </c>
      <c r="BG2914" s="22">
        <f t="shared" si="204"/>
        <v>-8</v>
      </c>
      <c r="BH2914" s="61" t="s">
        <v>71</v>
      </c>
      <c r="BI2914" t="e">
        <f>+VLOOKUP(AG2914,Sheet4!A:A,1,FALSE())</f>
        <v>#N/A</v>
      </c>
      <c r="BN2914" s="62">
        <v>6</v>
      </c>
      <c r="BO2914" t="s">
        <v>1423</v>
      </c>
    </row>
    <row r="2915" spans="1:68" ht="12.75" hidden="1" customHeight="1" x14ac:dyDescent="0.3">
      <c r="A2915" s="60">
        <v>46114</v>
      </c>
      <c r="B2915" t="s">
        <v>74</v>
      </c>
      <c r="F2915" s="63">
        <v>17</v>
      </c>
      <c r="G2915">
        <v>8.5</v>
      </c>
      <c r="H2915">
        <v>66</v>
      </c>
      <c r="I2915">
        <v>66</v>
      </c>
      <c r="J2915" s="22">
        <v>49</v>
      </c>
      <c r="R2915" t="s">
        <v>75</v>
      </c>
      <c r="V2915">
        <v>2601280</v>
      </c>
      <c r="W2915" t="s">
        <v>1420</v>
      </c>
      <c r="X2915" t="s">
        <v>94</v>
      </c>
      <c r="Y2915" t="s">
        <v>330</v>
      </c>
      <c r="Z2915" t="s">
        <v>1426</v>
      </c>
      <c r="AG2915" t="s">
        <v>1420</v>
      </c>
      <c r="AH2915" t="s">
        <v>1422</v>
      </c>
      <c r="AI2915" t="s">
        <v>333</v>
      </c>
      <c r="AJ2915">
        <v>862893899</v>
      </c>
      <c r="AN2915">
        <v>260001</v>
      </c>
      <c r="BF2915">
        <f t="shared" si="203"/>
        <v>0</v>
      </c>
      <c r="BG2915" s="22">
        <f t="shared" si="204"/>
        <v>-66</v>
      </c>
      <c r="BH2915" s="61" t="s">
        <v>71</v>
      </c>
      <c r="BI2915" t="e">
        <f>+VLOOKUP(AG2915,Sheet4!A:A,1,FALSE())</f>
        <v>#N/A</v>
      </c>
      <c r="BN2915" s="62">
        <v>49</v>
      </c>
      <c r="BO2915" t="s">
        <v>1423</v>
      </c>
    </row>
    <row r="2916" spans="1:68" ht="12.75" hidden="1" customHeight="1" x14ac:dyDescent="0.3">
      <c r="A2916" s="60">
        <v>46114</v>
      </c>
      <c r="B2916" t="s">
        <v>76</v>
      </c>
      <c r="F2916">
        <v>1260</v>
      </c>
      <c r="G2916">
        <v>1260</v>
      </c>
      <c r="H2916">
        <v>4860</v>
      </c>
      <c r="I2916">
        <v>4860</v>
      </c>
      <c r="J2916" s="22">
        <v>3600</v>
      </c>
      <c r="R2916" t="s">
        <v>77</v>
      </c>
      <c r="V2916">
        <v>2601280</v>
      </c>
      <c r="W2916" t="s">
        <v>1420</v>
      </c>
      <c r="X2916" t="s">
        <v>94</v>
      </c>
      <c r="Y2916" t="s">
        <v>330</v>
      </c>
      <c r="Z2916" t="s">
        <v>1421</v>
      </c>
      <c r="AG2916" t="s">
        <v>1420</v>
      </c>
      <c r="AH2916" t="s">
        <v>1422</v>
      </c>
      <c r="AI2916" t="s">
        <v>333</v>
      </c>
      <c r="AJ2916">
        <v>862893899</v>
      </c>
      <c r="AN2916">
        <v>260001</v>
      </c>
      <c r="BF2916">
        <f t="shared" si="203"/>
        <v>0</v>
      </c>
      <c r="BG2916" s="22">
        <f t="shared" si="204"/>
        <v>-4860</v>
      </c>
      <c r="BH2916" s="61" t="s">
        <v>71</v>
      </c>
      <c r="BI2916" t="e">
        <f>+VLOOKUP(AG2916,Sheet4!A:A,1,FALSE())</f>
        <v>#N/A</v>
      </c>
      <c r="BN2916" s="62">
        <v>3600</v>
      </c>
      <c r="BO2916" t="s">
        <v>1423</v>
      </c>
    </row>
    <row r="2917" spans="1:68" ht="12.75" hidden="1" customHeight="1" x14ac:dyDescent="0.3">
      <c r="A2917" s="60">
        <v>46114</v>
      </c>
      <c r="B2917" t="s">
        <v>76</v>
      </c>
      <c r="F2917">
        <v>460</v>
      </c>
      <c r="G2917">
        <v>460</v>
      </c>
      <c r="H2917">
        <v>1780</v>
      </c>
      <c r="I2917">
        <v>1780</v>
      </c>
      <c r="J2917" s="22">
        <v>1320</v>
      </c>
      <c r="R2917" t="s">
        <v>77</v>
      </c>
      <c r="V2917">
        <v>2601280</v>
      </c>
      <c r="W2917" t="s">
        <v>1420</v>
      </c>
      <c r="X2917" t="s">
        <v>94</v>
      </c>
      <c r="Y2917" t="s">
        <v>330</v>
      </c>
      <c r="Z2917" t="s">
        <v>1424</v>
      </c>
      <c r="AG2917" t="s">
        <v>1420</v>
      </c>
      <c r="AH2917" t="s">
        <v>1422</v>
      </c>
      <c r="AI2917" t="s">
        <v>333</v>
      </c>
      <c r="AJ2917">
        <v>862893899</v>
      </c>
      <c r="AN2917">
        <v>260001</v>
      </c>
      <c r="BF2917">
        <f t="shared" si="203"/>
        <v>0</v>
      </c>
      <c r="BG2917" s="22">
        <f t="shared" si="204"/>
        <v>-1780</v>
      </c>
      <c r="BH2917" s="61" t="s">
        <v>71</v>
      </c>
      <c r="BI2917" t="e">
        <f>+VLOOKUP(AG2917,Sheet4!A:A,1,FALSE())</f>
        <v>#N/A</v>
      </c>
      <c r="BN2917" s="62">
        <v>1320</v>
      </c>
      <c r="BO2917" t="s">
        <v>1423</v>
      </c>
    </row>
    <row r="2918" spans="1:68" ht="12.75" hidden="1" customHeight="1" x14ac:dyDescent="0.3">
      <c r="A2918" s="60">
        <v>46114</v>
      </c>
      <c r="B2918" t="s">
        <v>76</v>
      </c>
      <c r="F2918">
        <v>40</v>
      </c>
      <c r="G2918">
        <v>40</v>
      </c>
      <c r="H2918">
        <v>160</v>
      </c>
      <c r="I2918">
        <v>160</v>
      </c>
      <c r="J2918" s="22">
        <v>120</v>
      </c>
      <c r="R2918" t="s">
        <v>77</v>
      </c>
      <c r="V2918">
        <v>2601280</v>
      </c>
      <c r="W2918" t="s">
        <v>1420</v>
      </c>
      <c r="X2918" t="s">
        <v>94</v>
      </c>
      <c r="Y2918" t="s">
        <v>330</v>
      </c>
      <c r="Z2918" t="s">
        <v>1425</v>
      </c>
      <c r="AG2918" t="s">
        <v>1420</v>
      </c>
      <c r="AH2918" t="s">
        <v>1422</v>
      </c>
      <c r="AI2918" t="s">
        <v>333</v>
      </c>
      <c r="AJ2918">
        <v>862893899</v>
      </c>
      <c r="AN2918">
        <v>260001</v>
      </c>
      <c r="BF2918">
        <f t="shared" si="203"/>
        <v>0</v>
      </c>
      <c r="BG2918" s="22">
        <f t="shared" si="204"/>
        <v>-160</v>
      </c>
      <c r="BH2918" s="61" t="s">
        <v>71</v>
      </c>
      <c r="BI2918" t="e">
        <f>+VLOOKUP(AG2918,Sheet4!A:A,1,FALSE())</f>
        <v>#N/A</v>
      </c>
      <c r="BN2918" s="62">
        <v>120</v>
      </c>
      <c r="BO2918" t="s">
        <v>1423</v>
      </c>
    </row>
    <row r="2919" spans="1:68" ht="12.75" hidden="1" customHeight="1" x14ac:dyDescent="0.3">
      <c r="A2919" s="60">
        <v>46114</v>
      </c>
      <c r="B2919" t="s">
        <v>76</v>
      </c>
      <c r="F2919">
        <v>340</v>
      </c>
      <c r="G2919">
        <v>340</v>
      </c>
      <c r="H2919">
        <v>1320</v>
      </c>
      <c r="I2919">
        <v>1320</v>
      </c>
      <c r="J2919" s="22">
        <v>980</v>
      </c>
      <c r="R2919" t="s">
        <v>77</v>
      </c>
      <c r="V2919">
        <v>2601280</v>
      </c>
      <c r="W2919" t="s">
        <v>1420</v>
      </c>
      <c r="X2919" t="s">
        <v>94</v>
      </c>
      <c r="Y2919" t="s">
        <v>330</v>
      </c>
      <c r="Z2919" t="s">
        <v>1426</v>
      </c>
      <c r="AG2919" t="s">
        <v>1420</v>
      </c>
      <c r="AH2919" t="s">
        <v>1422</v>
      </c>
      <c r="AI2919" t="s">
        <v>333</v>
      </c>
      <c r="AJ2919">
        <v>862893899</v>
      </c>
      <c r="AN2919">
        <v>260001</v>
      </c>
      <c r="BF2919">
        <f t="shared" si="203"/>
        <v>0</v>
      </c>
      <c r="BG2919" s="22">
        <f t="shared" si="204"/>
        <v>-1320</v>
      </c>
      <c r="BH2919" s="61" t="s">
        <v>71</v>
      </c>
      <c r="BI2919" t="e">
        <f>+VLOOKUP(AG2919,Sheet4!A:A,1,FALSE())</f>
        <v>#N/A</v>
      </c>
      <c r="BN2919" s="62">
        <v>980</v>
      </c>
      <c r="BO2919" t="s">
        <v>1423</v>
      </c>
    </row>
    <row r="2920" spans="1:68" ht="12.75" hidden="1" customHeight="1" x14ac:dyDescent="0.3">
      <c r="A2920" s="60">
        <v>46114</v>
      </c>
      <c r="B2920" t="s">
        <v>78</v>
      </c>
      <c r="F2920" s="63">
        <v>63</v>
      </c>
      <c r="G2920">
        <v>31.5</v>
      </c>
      <c r="H2920">
        <v>243</v>
      </c>
      <c r="I2920">
        <v>243</v>
      </c>
      <c r="J2920" s="22">
        <v>180</v>
      </c>
      <c r="R2920" t="s">
        <v>79</v>
      </c>
      <c r="V2920">
        <v>2601280</v>
      </c>
      <c r="W2920" t="s">
        <v>1420</v>
      </c>
      <c r="X2920" t="s">
        <v>94</v>
      </c>
      <c r="Y2920" t="s">
        <v>330</v>
      </c>
      <c r="Z2920" t="s">
        <v>1421</v>
      </c>
      <c r="AG2920" t="s">
        <v>1420</v>
      </c>
      <c r="AH2920" t="s">
        <v>1422</v>
      </c>
      <c r="AI2920" t="s">
        <v>333</v>
      </c>
      <c r="AJ2920">
        <v>862893899</v>
      </c>
      <c r="AN2920">
        <v>260001</v>
      </c>
      <c r="BF2920">
        <f t="shared" si="203"/>
        <v>0</v>
      </c>
      <c r="BG2920" s="22">
        <f t="shared" si="204"/>
        <v>-243</v>
      </c>
      <c r="BH2920" s="61" t="s">
        <v>71</v>
      </c>
      <c r="BI2920" t="e">
        <f>+VLOOKUP(AG2920,Sheet4!A:A,1,FALSE())</f>
        <v>#N/A</v>
      </c>
      <c r="BN2920" s="62">
        <v>180</v>
      </c>
      <c r="BO2920" t="s">
        <v>1423</v>
      </c>
    </row>
    <row r="2921" spans="1:68" ht="12.75" hidden="1" customHeight="1" x14ac:dyDescent="0.3">
      <c r="A2921" s="60">
        <v>46114</v>
      </c>
      <c r="B2921" t="s">
        <v>78</v>
      </c>
      <c r="F2921" s="63">
        <v>23</v>
      </c>
      <c r="G2921">
        <v>11.5</v>
      </c>
      <c r="H2921">
        <v>89</v>
      </c>
      <c r="I2921">
        <v>89</v>
      </c>
      <c r="J2921" s="22">
        <v>66</v>
      </c>
      <c r="R2921" t="s">
        <v>79</v>
      </c>
      <c r="V2921">
        <v>2601280</v>
      </c>
      <c r="W2921" t="s">
        <v>1420</v>
      </c>
      <c r="X2921" t="s">
        <v>94</v>
      </c>
      <c r="Y2921" t="s">
        <v>330</v>
      </c>
      <c r="Z2921" t="s">
        <v>1424</v>
      </c>
      <c r="AG2921" t="s">
        <v>1420</v>
      </c>
      <c r="AH2921" t="s">
        <v>1422</v>
      </c>
      <c r="AI2921" t="s">
        <v>333</v>
      </c>
      <c r="AJ2921">
        <v>862893899</v>
      </c>
      <c r="AN2921">
        <v>260001</v>
      </c>
      <c r="BF2921">
        <f t="shared" si="203"/>
        <v>0</v>
      </c>
      <c r="BG2921" s="22">
        <f t="shared" si="204"/>
        <v>-89</v>
      </c>
      <c r="BH2921" s="61" t="s">
        <v>71</v>
      </c>
      <c r="BI2921" t="e">
        <f>+VLOOKUP(AG2921,Sheet4!A:A,1,FALSE())</f>
        <v>#N/A</v>
      </c>
      <c r="BN2921" s="62">
        <v>66</v>
      </c>
      <c r="BO2921" t="s">
        <v>1423</v>
      </c>
    </row>
    <row r="2922" spans="1:68" ht="12.75" hidden="1" customHeight="1" x14ac:dyDescent="0.3">
      <c r="A2922" s="60">
        <v>46114</v>
      </c>
      <c r="B2922" t="s">
        <v>78</v>
      </c>
      <c r="F2922" s="63">
        <v>2</v>
      </c>
      <c r="G2922">
        <v>1</v>
      </c>
      <c r="H2922">
        <v>8</v>
      </c>
      <c r="I2922">
        <v>8</v>
      </c>
      <c r="J2922" s="22">
        <v>6</v>
      </c>
      <c r="R2922" t="s">
        <v>79</v>
      </c>
      <c r="V2922">
        <v>2601280</v>
      </c>
      <c r="W2922" t="s">
        <v>1420</v>
      </c>
      <c r="X2922" t="s">
        <v>94</v>
      </c>
      <c r="Y2922" t="s">
        <v>330</v>
      </c>
      <c r="Z2922" t="s">
        <v>1425</v>
      </c>
      <c r="AG2922" t="s">
        <v>1420</v>
      </c>
      <c r="AH2922" t="s">
        <v>1422</v>
      </c>
      <c r="AI2922" t="s">
        <v>333</v>
      </c>
      <c r="AJ2922">
        <v>862893899</v>
      </c>
      <c r="AN2922">
        <v>260001</v>
      </c>
      <c r="BF2922">
        <f t="shared" si="203"/>
        <v>0</v>
      </c>
      <c r="BG2922" s="22">
        <f t="shared" si="204"/>
        <v>-8</v>
      </c>
      <c r="BH2922" s="61" t="s">
        <v>71</v>
      </c>
      <c r="BI2922" t="e">
        <f>+VLOOKUP(AG2922,Sheet4!A:A,1,FALSE())</f>
        <v>#N/A</v>
      </c>
      <c r="BN2922" s="62">
        <v>6</v>
      </c>
      <c r="BO2922" t="s">
        <v>1423</v>
      </c>
    </row>
    <row r="2923" spans="1:68" ht="12.75" hidden="1" customHeight="1" x14ac:dyDescent="0.3">
      <c r="A2923" s="60">
        <v>46114</v>
      </c>
      <c r="B2923" t="s">
        <v>78</v>
      </c>
      <c r="F2923" s="63">
        <v>17</v>
      </c>
      <c r="G2923">
        <v>8.5</v>
      </c>
      <c r="H2923">
        <v>66</v>
      </c>
      <c r="I2923">
        <v>66</v>
      </c>
      <c r="J2923" s="22">
        <v>49</v>
      </c>
      <c r="R2923" t="s">
        <v>79</v>
      </c>
      <c r="V2923">
        <v>2601280</v>
      </c>
      <c r="W2923" t="s">
        <v>1420</v>
      </c>
      <c r="X2923" t="s">
        <v>94</v>
      </c>
      <c r="Y2923" t="s">
        <v>330</v>
      </c>
      <c r="Z2923" t="s">
        <v>1426</v>
      </c>
      <c r="AG2923" t="s">
        <v>1420</v>
      </c>
      <c r="AH2923" t="s">
        <v>1422</v>
      </c>
      <c r="AI2923" t="s">
        <v>333</v>
      </c>
      <c r="AJ2923">
        <v>862893899</v>
      </c>
      <c r="AN2923">
        <v>260001</v>
      </c>
      <c r="BF2923">
        <f t="shared" si="203"/>
        <v>0</v>
      </c>
      <c r="BG2923" s="22">
        <f t="shared" si="204"/>
        <v>-66</v>
      </c>
      <c r="BH2923" s="61" t="s">
        <v>71</v>
      </c>
      <c r="BI2923" t="e">
        <f>+VLOOKUP(AG2923,Sheet4!A:A,1,FALSE())</f>
        <v>#N/A</v>
      </c>
      <c r="BN2923" s="62">
        <v>49</v>
      </c>
      <c r="BO2923" t="s">
        <v>1423</v>
      </c>
    </row>
    <row r="2924" spans="1:68" ht="12.75" hidden="1" customHeight="1" x14ac:dyDescent="0.3">
      <c r="A2924" s="60">
        <v>46114</v>
      </c>
      <c r="B2924" t="s">
        <v>80</v>
      </c>
      <c r="F2924">
        <v>787.5</v>
      </c>
      <c r="G2924">
        <v>787.5</v>
      </c>
      <c r="H2924">
        <v>3037.5</v>
      </c>
      <c r="I2924">
        <v>3037.5</v>
      </c>
      <c r="J2924" s="22">
        <v>2250</v>
      </c>
      <c r="R2924" t="s">
        <v>81</v>
      </c>
      <c r="V2924">
        <v>2601280</v>
      </c>
      <c r="W2924" t="s">
        <v>1420</v>
      </c>
      <c r="X2924" t="s">
        <v>94</v>
      </c>
      <c r="Y2924" t="s">
        <v>330</v>
      </c>
      <c r="Z2924" t="s">
        <v>1421</v>
      </c>
      <c r="AG2924" t="s">
        <v>1420</v>
      </c>
      <c r="AH2924" t="s">
        <v>1422</v>
      </c>
      <c r="AI2924" t="s">
        <v>333</v>
      </c>
      <c r="AJ2924">
        <v>862893899</v>
      </c>
      <c r="AN2924">
        <v>260001</v>
      </c>
      <c r="BF2924">
        <f t="shared" si="203"/>
        <v>0</v>
      </c>
      <c r="BG2924" s="22">
        <f t="shared" si="204"/>
        <v>-3037.5</v>
      </c>
      <c r="BH2924" s="61" t="s">
        <v>71</v>
      </c>
      <c r="BI2924" t="e">
        <f>+VLOOKUP(AG2924,Sheet4!A:A,1,FALSE())</f>
        <v>#N/A</v>
      </c>
      <c r="BN2924" s="62">
        <v>2250</v>
      </c>
      <c r="BO2924" t="s">
        <v>1423</v>
      </c>
    </row>
    <row r="2925" spans="1:68" ht="12.75" hidden="1" customHeight="1" x14ac:dyDescent="0.3">
      <c r="A2925" s="60">
        <v>46114</v>
      </c>
      <c r="B2925" t="s">
        <v>80</v>
      </c>
      <c r="F2925">
        <v>287.5</v>
      </c>
      <c r="G2925">
        <v>287.5</v>
      </c>
      <c r="H2925">
        <v>1112.5</v>
      </c>
      <c r="I2925">
        <v>1112.5</v>
      </c>
      <c r="J2925" s="22">
        <v>825</v>
      </c>
      <c r="R2925" t="s">
        <v>81</v>
      </c>
      <c r="V2925">
        <v>2601280</v>
      </c>
      <c r="W2925" t="s">
        <v>1420</v>
      </c>
      <c r="X2925" t="s">
        <v>94</v>
      </c>
      <c r="Y2925" t="s">
        <v>330</v>
      </c>
      <c r="Z2925" t="s">
        <v>1424</v>
      </c>
      <c r="AG2925" t="s">
        <v>1420</v>
      </c>
      <c r="AH2925" t="s">
        <v>1422</v>
      </c>
      <c r="AI2925" t="s">
        <v>333</v>
      </c>
      <c r="AJ2925">
        <v>862893899</v>
      </c>
      <c r="AN2925">
        <v>260001</v>
      </c>
      <c r="BF2925">
        <f t="shared" si="203"/>
        <v>0</v>
      </c>
      <c r="BG2925" s="22">
        <f t="shared" si="204"/>
        <v>-1112.5</v>
      </c>
      <c r="BH2925" s="61" t="s">
        <v>71</v>
      </c>
      <c r="BI2925" t="e">
        <f>+VLOOKUP(AG2925,Sheet4!A:A,1,FALSE())</f>
        <v>#N/A</v>
      </c>
      <c r="BN2925" s="62">
        <v>825</v>
      </c>
      <c r="BO2925" t="s">
        <v>1423</v>
      </c>
    </row>
    <row r="2926" spans="1:68" ht="12.75" hidden="1" customHeight="1" x14ac:dyDescent="0.3">
      <c r="A2926" s="60">
        <v>46114</v>
      </c>
      <c r="B2926" t="s">
        <v>80</v>
      </c>
      <c r="F2926">
        <v>25</v>
      </c>
      <c r="G2926">
        <v>25</v>
      </c>
      <c r="H2926">
        <v>100</v>
      </c>
      <c r="I2926">
        <v>100</v>
      </c>
      <c r="J2926" s="22">
        <v>75</v>
      </c>
      <c r="R2926" t="s">
        <v>81</v>
      </c>
      <c r="V2926">
        <v>2601280</v>
      </c>
      <c r="W2926" t="s">
        <v>1420</v>
      </c>
      <c r="X2926" t="s">
        <v>94</v>
      </c>
      <c r="Y2926" t="s">
        <v>330</v>
      </c>
      <c r="Z2926" t="s">
        <v>1425</v>
      </c>
      <c r="AG2926" t="s">
        <v>1420</v>
      </c>
      <c r="AH2926" t="s">
        <v>1422</v>
      </c>
      <c r="AI2926" t="s">
        <v>333</v>
      </c>
      <c r="AJ2926">
        <v>862893899</v>
      </c>
      <c r="AN2926">
        <v>260001</v>
      </c>
      <c r="BF2926">
        <f t="shared" si="203"/>
        <v>0</v>
      </c>
      <c r="BG2926" s="22">
        <f t="shared" si="204"/>
        <v>-100</v>
      </c>
      <c r="BH2926" s="61" t="s">
        <v>71</v>
      </c>
      <c r="BI2926" t="e">
        <f>+VLOOKUP(AG2926,Sheet4!A:A,1,FALSE())</f>
        <v>#N/A</v>
      </c>
      <c r="BN2926" s="62">
        <v>75</v>
      </c>
      <c r="BO2926" t="s">
        <v>1423</v>
      </c>
    </row>
    <row r="2927" spans="1:68" ht="12.75" hidden="1" customHeight="1" x14ac:dyDescent="0.3">
      <c r="A2927" s="60">
        <v>46114</v>
      </c>
      <c r="B2927" t="s">
        <v>80</v>
      </c>
      <c r="F2927">
        <v>212.5</v>
      </c>
      <c r="G2927">
        <v>212.5</v>
      </c>
      <c r="H2927">
        <v>825</v>
      </c>
      <c r="I2927">
        <v>825</v>
      </c>
      <c r="J2927" s="22">
        <v>612.5</v>
      </c>
      <c r="R2927" t="s">
        <v>81</v>
      </c>
      <c r="V2927">
        <v>2601280</v>
      </c>
      <c r="W2927" t="s">
        <v>1420</v>
      </c>
      <c r="X2927" t="s">
        <v>94</v>
      </c>
      <c r="Y2927" t="s">
        <v>330</v>
      </c>
      <c r="Z2927" t="s">
        <v>1426</v>
      </c>
      <c r="AG2927" t="s">
        <v>1420</v>
      </c>
      <c r="AH2927" t="s">
        <v>1422</v>
      </c>
      <c r="AI2927" t="s">
        <v>333</v>
      </c>
      <c r="AJ2927">
        <v>862893899</v>
      </c>
      <c r="AN2927">
        <v>260001</v>
      </c>
      <c r="BF2927">
        <f t="shared" si="203"/>
        <v>0</v>
      </c>
      <c r="BG2927" s="22">
        <f t="shared" si="204"/>
        <v>-825</v>
      </c>
      <c r="BH2927" s="61" t="s">
        <v>71</v>
      </c>
      <c r="BI2927" t="e">
        <f>+VLOOKUP(AG2927,Sheet4!A:A,1,FALSE())</f>
        <v>#N/A</v>
      </c>
      <c r="BN2927" s="62">
        <v>612.5</v>
      </c>
      <c r="BO2927" t="s">
        <v>1423</v>
      </c>
    </row>
    <row r="2928" spans="1:68" ht="12.75" customHeight="1" x14ac:dyDescent="0.3">
      <c r="A2928" s="60">
        <v>46114</v>
      </c>
      <c r="B2928" t="s">
        <v>63</v>
      </c>
      <c r="F2928">
        <v>720</v>
      </c>
      <c r="G2928">
        <v>720</v>
      </c>
      <c r="H2928" s="22">
        <v>513.56643356643394</v>
      </c>
      <c r="I2928" s="22">
        <v>513.56643356643394</v>
      </c>
      <c r="J2928" s="22">
        <f t="shared" ref="J2928:J2974" si="207">I2928-G2928</f>
        <v>-206.43356643356606</v>
      </c>
      <c r="K2928" s="22"/>
      <c r="L2928" s="22"/>
      <c r="R2928" t="s">
        <v>64</v>
      </c>
      <c r="V2928">
        <v>2601281</v>
      </c>
      <c r="W2928" t="s">
        <v>1427</v>
      </c>
      <c r="X2928" t="s">
        <v>66</v>
      </c>
      <c r="Y2928" t="s">
        <v>455</v>
      </c>
      <c r="Z2928" t="s">
        <v>1428</v>
      </c>
      <c r="AG2928" t="s">
        <v>1427</v>
      </c>
      <c r="AH2928" t="s">
        <v>1429</v>
      </c>
      <c r="AI2928" t="s">
        <v>458</v>
      </c>
      <c r="AJ2928" t="s">
        <v>459</v>
      </c>
      <c r="AN2928">
        <v>260001</v>
      </c>
      <c r="BB2928" s="22">
        <v>-206.433566433566</v>
      </c>
      <c r="BF2928">
        <f t="shared" si="203"/>
        <v>0</v>
      </c>
      <c r="BG2928" s="22">
        <f t="shared" si="204"/>
        <v>-513.56643356643394</v>
      </c>
      <c r="BH2928" s="61" t="s">
        <v>71</v>
      </c>
      <c r="BI2928" t="e">
        <f>+VLOOKUP(AG2928,Sheet4!A:A,1,FALSE())</f>
        <v>#N/A</v>
      </c>
      <c r="BN2928" s="62">
        <f t="shared" ref="BN2928:BN2974" si="208">+I2928+-H2928</f>
        <v>0</v>
      </c>
      <c r="BO2928" t="s">
        <v>1430</v>
      </c>
      <c r="BP2928" t="s">
        <v>73</v>
      </c>
    </row>
    <row r="2929" spans="1:68" ht="12.75" customHeight="1" x14ac:dyDescent="0.3">
      <c r="A2929" s="60">
        <v>46114</v>
      </c>
      <c r="B2929" t="s">
        <v>63</v>
      </c>
      <c r="F2929">
        <v>1425</v>
      </c>
      <c r="G2929">
        <v>1425</v>
      </c>
      <c r="H2929" s="22">
        <v>1016.43356643357</v>
      </c>
      <c r="I2929" s="22">
        <v>1016.43356643357</v>
      </c>
      <c r="J2929" s="22">
        <f t="shared" si="207"/>
        <v>-408.56643356642996</v>
      </c>
      <c r="K2929" s="22"/>
      <c r="L2929" s="22"/>
      <c r="R2929" t="s">
        <v>64</v>
      </c>
      <c r="V2929">
        <v>2601281</v>
      </c>
      <c r="W2929" t="s">
        <v>1427</v>
      </c>
      <c r="X2929" t="s">
        <v>66</v>
      </c>
      <c r="Y2929" t="s">
        <v>455</v>
      </c>
      <c r="Z2929" t="s">
        <v>1431</v>
      </c>
      <c r="AG2929" t="s">
        <v>1427</v>
      </c>
      <c r="AH2929" t="s">
        <v>1429</v>
      </c>
      <c r="AI2929" t="s">
        <v>458</v>
      </c>
      <c r="AJ2929" t="s">
        <v>459</v>
      </c>
      <c r="AN2929">
        <v>260001</v>
      </c>
      <c r="BB2929" s="22">
        <v>-408.566433566434</v>
      </c>
      <c r="BF2929">
        <f t="shared" si="203"/>
        <v>0</v>
      </c>
      <c r="BG2929" s="22">
        <f t="shared" si="204"/>
        <v>-1016.43356643357</v>
      </c>
      <c r="BH2929" s="61" t="s">
        <v>71</v>
      </c>
      <c r="BI2929" t="e">
        <f>+VLOOKUP(AG2929,Sheet4!A:A,1,FALSE())</f>
        <v>#N/A</v>
      </c>
      <c r="BN2929" s="62">
        <f t="shared" si="208"/>
        <v>0</v>
      </c>
      <c r="BO2929" t="s">
        <v>1430</v>
      </c>
      <c r="BP2929" t="s">
        <v>73</v>
      </c>
    </row>
    <row r="2930" spans="1:68" ht="12.75" hidden="1" customHeight="1" x14ac:dyDescent="0.3">
      <c r="A2930" s="60">
        <v>46114</v>
      </c>
      <c r="B2930" t="s">
        <v>74</v>
      </c>
      <c r="F2930" s="63">
        <v>48</v>
      </c>
      <c r="G2930">
        <v>24</v>
      </c>
      <c r="H2930" s="22">
        <v>34.237762237762198</v>
      </c>
      <c r="I2930" s="22">
        <v>34.237762237762198</v>
      </c>
      <c r="J2930" s="22">
        <f t="shared" si="207"/>
        <v>10.237762237762198</v>
      </c>
      <c r="K2930" s="22"/>
      <c r="L2930" s="22"/>
      <c r="R2930" t="s">
        <v>75</v>
      </c>
      <c r="V2930">
        <v>2601281</v>
      </c>
      <c r="W2930" t="s">
        <v>1427</v>
      </c>
      <c r="X2930" t="s">
        <v>66</v>
      </c>
      <c r="Y2930" t="s">
        <v>455</v>
      </c>
      <c r="Z2930" t="s">
        <v>1428</v>
      </c>
      <c r="AG2930" t="s">
        <v>1427</v>
      </c>
      <c r="AH2930" t="s">
        <v>1429</v>
      </c>
      <c r="AI2930" t="s">
        <v>458</v>
      </c>
      <c r="AJ2930" t="s">
        <v>459</v>
      </c>
      <c r="AN2930">
        <v>260001</v>
      </c>
      <c r="BB2930" s="22">
        <v>-13.762237762237801</v>
      </c>
      <c r="BF2930">
        <f t="shared" si="203"/>
        <v>0</v>
      </c>
      <c r="BG2930" s="22">
        <f t="shared" si="204"/>
        <v>-34.237762237762198</v>
      </c>
      <c r="BH2930" s="61" t="s">
        <v>71</v>
      </c>
      <c r="BI2930" t="e">
        <f>+VLOOKUP(AG2930,Sheet4!A:A,1,FALSE())</f>
        <v>#N/A</v>
      </c>
      <c r="BN2930" s="62">
        <f t="shared" si="208"/>
        <v>0</v>
      </c>
      <c r="BO2930" t="s">
        <v>1430</v>
      </c>
    </row>
    <row r="2931" spans="1:68" ht="12.75" hidden="1" customHeight="1" x14ac:dyDescent="0.3">
      <c r="A2931" s="60">
        <v>46114</v>
      </c>
      <c r="B2931" t="s">
        <v>74</v>
      </c>
      <c r="F2931" s="63">
        <v>95</v>
      </c>
      <c r="G2931">
        <v>47.5</v>
      </c>
      <c r="H2931" s="22">
        <v>67.762237762237802</v>
      </c>
      <c r="I2931" s="22">
        <v>67.762237762237802</v>
      </c>
      <c r="J2931" s="22">
        <f t="shared" si="207"/>
        <v>20.262237762237802</v>
      </c>
      <c r="K2931" s="22"/>
      <c r="L2931" s="22"/>
      <c r="R2931" t="s">
        <v>75</v>
      </c>
      <c r="V2931">
        <v>2601281</v>
      </c>
      <c r="W2931" t="s">
        <v>1427</v>
      </c>
      <c r="X2931" t="s">
        <v>66</v>
      </c>
      <c r="Y2931" t="s">
        <v>455</v>
      </c>
      <c r="Z2931" t="s">
        <v>1431</v>
      </c>
      <c r="AG2931" t="s">
        <v>1427</v>
      </c>
      <c r="AH2931" t="s">
        <v>1429</v>
      </c>
      <c r="AI2931" t="s">
        <v>458</v>
      </c>
      <c r="AJ2931" t="s">
        <v>459</v>
      </c>
      <c r="AN2931">
        <v>260001</v>
      </c>
      <c r="BB2931" s="22">
        <v>-27.237762237762201</v>
      </c>
      <c r="BF2931">
        <f t="shared" si="203"/>
        <v>0</v>
      </c>
      <c r="BG2931" s="22">
        <f t="shared" si="204"/>
        <v>-67.762237762237802</v>
      </c>
      <c r="BH2931" s="61" t="s">
        <v>71</v>
      </c>
      <c r="BI2931" t="e">
        <f>+VLOOKUP(AG2931,Sheet4!A:A,1,FALSE())</f>
        <v>#N/A</v>
      </c>
      <c r="BN2931" s="62">
        <f t="shared" si="208"/>
        <v>0</v>
      </c>
      <c r="BO2931" t="s">
        <v>1430</v>
      </c>
    </row>
    <row r="2932" spans="1:68" ht="12.75" hidden="1" customHeight="1" x14ac:dyDescent="0.3">
      <c r="A2932" s="60">
        <v>46114</v>
      </c>
      <c r="B2932" t="s">
        <v>76</v>
      </c>
      <c r="F2932">
        <v>960</v>
      </c>
      <c r="G2932">
        <v>960</v>
      </c>
      <c r="H2932" s="22">
        <v>684.75524475524503</v>
      </c>
      <c r="I2932" s="22">
        <v>684.75524475524503</v>
      </c>
      <c r="J2932" s="22">
        <f t="shared" si="207"/>
        <v>-275.24475524475497</v>
      </c>
      <c r="K2932" s="22"/>
      <c r="L2932" s="22"/>
      <c r="R2932" t="s">
        <v>77</v>
      </c>
      <c r="V2932">
        <v>2601281</v>
      </c>
      <c r="W2932" t="s">
        <v>1427</v>
      </c>
      <c r="X2932" t="s">
        <v>66</v>
      </c>
      <c r="Y2932" t="s">
        <v>455</v>
      </c>
      <c r="Z2932" t="s">
        <v>1428</v>
      </c>
      <c r="AG2932" t="s">
        <v>1427</v>
      </c>
      <c r="AH2932" t="s">
        <v>1429</v>
      </c>
      <c r="AI2932" t="s">
        <v>458</v>
      </c>
      <c r="AJ2932" t="s">
        <v>459</v>
      </c>
      <c r="AN2932">
        <v>260001</v>
      </c>
      <c r="BB2932" s="22">
        <v>-275.24475524475503</v>
      </c>
      <c r="BF2932">
        <f t="shared" si="203"/>
        <v>0</v>
      </c>
      <c r="BG2932" s="22">
        <f t="shared" si="204"/>
        <v>-684.75524475524503</v>
      </c>
      <c r="BH2932" s="61" t="s">
        <v>71</v>
      </c>
      <c r="BI2932" t="e">
        <f>+VLOOKUP(AG2932,Sheet4!A:A,1,FALSE())</f>
        <v>#N/A</v>
      </c>
      <c r="BN2932" s="62">
        <f t="shared" si="208"/>
        <v>0</v>
      </c>
      <c r="BO2932" t="s">
        <v>1430</v>
      </c>
    </row>
    <row r="2933" spans="1:68" ht="12.75" hidden="1" customHeight="1" x14ac:dyDescent="0.3">
      <c r="A2933" s="60">
        <v>46114</v>
      </c>
      <c r="B2933" t="s">
        <v>76</v>
      </c>
      <c r="F2933">
        <v>1900</v>
      </c>
      <c r="G2933">
        <v>1900</v>
      </c>
      <c r="H2933" s="22">
        <v>1355.24475524476</v>
      </c>
      <c r="I2933" s="22">
        <v>1355.24475524476</v>
      </c>
      <c r="J2933" s="22">
        <f t="shared" si="207"/>
        <v>-544.75524475524003</v>
      </c>
      <c r="K2933" s="22"/>
      <c r="L2933" s="22"/>
      <c r="R2933" t="s">
        <v>77</v>
      </c>
      <c r="V2933">
        <v>2601281</v>
      </c>
      <c r="W2933" t="s">
        <v>1427</v>
      </c>
      <c r="X2933" t="s">
        <v>66</v>
      </c>
      <c r="Y2933" t="s">
        <v>455</v>
      </c>
      <c r="Z2933" t="s">
        <v>1431</v>
      </c>
      <c r="AG2933" t="s">
        <v>1427</v>
      </c>
      <c r="AH2933" t="s">
        <v>1429</v>
      </c>
      <c r="AI2933" t="s">
        <v>458</v>
      </c>
      <c r="AJ2933" t="s">
        <v>459</v>
      </c>
      <c r="AN2933">
        <v>260001</v>
      </c>
      <c r="BB2933" s="22">
        <v>-544.75524475524503</v>
      </c>
      <c r="BF2933">
        <f t="shared" si="203"/>
        <v>0</v>
      </c>
      <c r="BG2933" s="22">
        <f t="shared" si="204"/>
        <v>-1355.24475524476</v>
      </c>
      <c r="BH2933" s="61" t="s">
        <v>71</v>
      </c>
      <c r="BI2933" t="e">
        <f>+VLOOKUP(AG2933,Sheet4!A:A,1,FALSE())</f>
        <v>#N/A</v>
      </c>
      <c r="BN2933" s="62">
        <f t="shared" si="208"/>
        <v>0</v>
      </c>
      <c r="BO2933" t="s">
        <v>1430</v>
      </c>
    </row>
    <row r="2934" spans="1:68" ht="12.75" hidden="1" customHeight="1" x14ac:dyDescent="0.3">
      <c r="A2934" s="60">
        <v>46114</v>
      </c>
      <c r="B2934" t="s">
        <v>82</v>
      </c>
      <c r="F2934" s="63">
        <v>144</v>
      </c>
      <c r="G2934">
        <v>72</v>
      </c>
      <c r="H2934" s="22">
        <v>102.713286713287</v>
      </c>
      <c r="I2934" s="22">
        <v>102.713286713287</v>
      </c>
      <c r="J2934" s="22">
        <f t="shared" si="207"/>
        <v>30.713286713287005</v>
      </c>
      <c r="K2934" s="22"/>
      <c r="L2934" s="22"/>
      <c r="R2934" t="s">
        <v>83</v>
      </c>
      <c r="V2934">
        <v>2601281</v>
      </c>
      <c r="W2934" t="s">
        <v>1427</v>
      </c>
      <c r="X2934" t="s">
        <v>66</v>
      </c>
      <c r="Y2934" t="s">
        <v>455</v>
      </c>
      <c r="Z2934" t="s">
        <v>1428</v>
      </c>
      <c r="AG2934" t="s">
        <v>1427</v>
      </c>
      <c r="AH2934" t="s">
        <v>1429</v>
      </c>
      <c r="AI2934" t="s">
        <v>458</v>
      </c>
      <c r="AJ2934" t="s">
        <v>459</v>
      </c>
      <c r="AN2934">
        <v>260001</v>
      </c>
      <c r="BB2934" s="22">
        <v>-41.286713286713301</v>
      </c>
      <c r="BF2934">
        <f t="shared" si="203"/>
        <v>0</v>
      </c>
      <c r="BG2934" s="22">
        <f t="shared" si="204"/>
        <v>-102.713286713287</v>
      </c>
      <c r="BH2934" s="61" t="s">
        <v>71</v>
      </c>
      <c r="BI2934" t="e">
        <f>+VLOOKUP(AG2934,Sheet4!A:A,1,FALSE())</f>
        <v>#N/A</v>
      </c>
      <c r="BN2934" s="62">
        <f t="shared" si="208"/>
        <v>0</v>
      </c>
      <c r="BO2934" t="s">
        <v>1430</v>
      </c>
    </row>
    <row r="2935" spans="1:68" ht="12.75" hidden="1" customHeight="1" x14ac:dyDescent="0.3">
      <c r="A2935" s="60">
        <v>46114</v>
      </c>
      <c r="B2935" t="s">
        <v>82</v>
      </c>
      <c r="F2935" s="63">
        <v>285</v>
      </c>
      <c r="G2935">
        <v>142.5</v>
      </c>
      <c r="H2935" s="22">
        <v>203.286713286713</v>
      </c>
      <c r="I2935" s="22">
        <v>203.286713286713</v>
      </c>
      <c r="J2935" s="22">
        <f t="shared" si="207"/>
        <v>60.786713286712995</v>
      </c>
      <c r="K2935" s="22"/>
      <c r="L2935" s="22"/>
      <c r="R2935" t="s">
        <v>83</v>
      </c>
      <c r="V2935">
        <v>2601281</v>
      </c>
      <c r="W2935" t="s">
        <v>1427</v>
      </c>
      <c r="X2935" t="s">
        <v>66</v>
      </c>
      <c r="Y2935" t="s">
        <v>455</v>
      </c>
      <c r="Z2935" t="s">
        <v>1431</v>
      </c>
      <c r="AG2935" t="s">
        <v>1427</v>
      </c>
      <c r="AH2935" t="s">
        <v>1429</v>
      </c>
      <c r="AI2935" t="s">
        <v>458</v>
      </c>
      <c r="AJ2935" t="s">
        <v>459</v>
      </c>
      <c r="AN2935">
        <v>260001</v>
      </c>
      <c r="BB2935" s="22">
        <v>-81.713286713286706</v>
      </c>
      <c r="BF2935">
        <f t="shared" si="203"/>
        <v>0</v>
      </c>
      <c r="BG2935" s="22">
        <f t="shared" si="204"/>
        <v>-203.286713286713</v>
      </c>
      <c r="BH2935" s="61" t="s">
        <v>71</v>
      </c>
      <c r="BI2935" t="e">
        <f>+VLOOKUP(AG2935,Sheet4!A:A,1,FALSE())</f>
        <v>#N/A</v>
      </c>
      <c r="BN2935" s="62">
        <f t="shared" si="208"/>
        <v>0</v>
      </c>
      <c r="BO2935" t="s">
        <v>1430</v>
      </c>
    </row>
    <row r="2936" spans="1:68" ht="12.75" hidden="1" customHeight="1" x14ac:dyDescent="0.3">
      <c r="A2936" s="60">
        <v>46114</v>
      </c>
      <c r="B2936" t="s">
        <v>84</v>
      </c>
      <c r="F2936">
        <v>2400</v>
      </c>
      <c r="G2936">
        <v>2400</v>
      </c>
      <c r="H2936" s="22">
        <v>1711.88811188811</v>
      </c>
      <c r="I2936" s="22">
        <v>1711.88811188811</v>
      </c>
      <c r="J2936" s="22">
        <f t="shared" si="207"/>
        <v>-688.11188811189004</v>
      </c>
      <c r="K2936" s="22"/>
      <c r="L2936" s="22">
        <f>I2936/50</f>
        <v>34.237762237762198</v>
      </c>
      <c r="R2936" t="s">
        <v>85</v>
      </c>
      <c r="V2936">
        <v>2601281</v>
      </c>
      <c r="W2936" t="s">
        <v>1427</v>
      </c>
      <c r="X2936" t="s">
        <v>66</v>
      </c>
      <c r="Y2936" t="s">
        <v>455</v>
      </c>
      <c r="Z2936" t="s">
        <v>1428</v>
      </c>
      <c r="AG2936" t="s">
        <v>1427</v>
      </c>
      <c r="AH2936" t="s">
        <v>1429</v>
      </c>
      <c r="AI2936" t="s">
        <v>458</v>
      </c>
      <c r="AJ2936" t="s">
        <v>459</v>
      </c>
      <c r="AN2936">
        <v>260001</v>
      </c>
      <c r="BB2936" s="22">
        <v>-688.11188811188799</v>
      </c>
      <c r="BF2936">
        <f t="shared" si="203"/>
        <v>0</v>
      </c>
      <c r="BG2936" s="22">
        <f t="shared" si="204"/>
        <v>-1711.88811188811</v>
      </c>
      <c r="BH2936" s="61" t="s">
        <v>71</v>
      </c>
      <c r="BI2936" t="e">
        <f>+VLOOKUP(AG2936,Sheet4!A:A,1,FALSE())</f>
        <v>#N/A</v>
      </c>
      <c r="BN2936" s="62">
        <f t="shared" si="208"/>
        <v>0</v>
      </c>
      <c r="BO2936" t="s">
        <v>1430</v>
      </c>
    </row>
    <row r="2937" spans="1:68" ht="12.75" hidden="1" customHeight="1" x14ac:dyDescent="0.3">
      <c r="A2937" s="60">
        <v>46114</v>
      </c>
      <c r="B2937" t="s">
        <v>84</v>
      </c>
      <c r="F2937">
        <v>4750</v>
      </c>
      <c r="G2937">
        <v>4750</v>
      </c>
      <c r="H2937" s="22">
        <v>3388.11188811189</v>
      </c>
      <c r="I2937" s="22">
        <v>3388.11188811189</v>
      </c>
      <c r="J2937" s="22">
        <f t="shared" si="207"/>
        <v>-1361.88811188811</v>
      </c>
      <c r="K2937" s="22"/>
      <c r="L2937" s="22">
        <f>I2937/50</f>
        <v>67.762237762237802</v>
      </c>
      <c r="R2937" t="s">
        <v>85</v>
      </c>
      <c r="V2937">
        <v>2601281</v>
      </c>
      <c r="W2937" t="s">
        <v>1427</v>
      </c>
      <c r="X2937" t="s">
        <v>66</v>
      </c>
      <c r="Y2937" t="s">
        <v>455</v>
      </c>
      <c r="Z2937" t="s">
        <v>1431</v>
      </c>
      <c r="AG2937" t="s">
        <v>1427</v>
      </c>
      <c r="AH2937" t="s">
        <v>1429</v>
      </c>
      <c r="AI2937" t="s">
        <v>458</v>
      </c>
      <c r="AJ2937" t="s">
        <v>459</v>
      </c>
      <c r="AN2937">
        <v>260001</v>
      </c>
      <c r="BB2937" s="22">
        <v>-1361.88811188811</v>
      </c>
      <c r="BF2937">
        <f t="shared" si="203"/>
        <v>0</v>
      </c>
      <c r="BG2937" s="22">
        <f t="shared" si="204"/>
        <v>-3388.11188811189</v>
      </c>
      <c r="BH2937" s="61" t="s">
        <v>71</v>
      </c>
      <c r="BI2937" t="e">
        <f>+VLOOKUP(AG2937,Sheet4!A:A,1,FALSE())</f>
        <v>#N/A</v>
      </c>
      <c r="BN2937" s="62">
        <f t="shared" si="208"/>
        <v>0</v>
      </c>
      <c r="BO2937" t="s">
        <v>1430</v>
      </c>
    </row>
    <row r="2938" spans="1:68" ht="12.75" customHeight="1" x14ac:dyDescent="0.3">
      <c r="A2938" s="60">
        <v>46114</v>
      </c>
      <c r="B2938" t="s">
        <v>63</v>
      </c>
      <c r="F2938">
        <v>11790</v>
      </c>
      <c r="G2938">
        <v>11790</v>
      </c>
      <c r="H2938" s="22">
        <v>8055</v>
      </c>
      <c r="I2938" s="22">
        <v>8055</v>
      </c>
      <c r="J2938" s="22">
        <f t="shared" si="207"/>
        <v>-3735</v>
      </c>
      <c r="K2938" s="22"/>
      <c r="L2938" s="22"/>
      <c r="R2938" t="s">
        <v>64</v>
      </c>
      <c r="V2938">
        <v>2601282</v>
      </c>
      <c r="W2938" t="s">
        <v>1432</v>
      </c>
      <c r="X2938" t="s">
        <v>110</v>
      </c>
      <c r="Y2938" t="s">
        <v>126</v>
      </c>
      <c r="Z2938" t="s">
        <v>1433</v>
      </c>
      <c r="AG2938" t="s">
        <v>1432</v>
      </c>
      <c r="AH2938" t="s">
        <v>1434</v>
      </c>
      <c r="AI2938" t="s">
        <v>129</v>
      </c>
      <c r="AJ2938">
        <v>879095867</v>
      </c>
      <c r="AN2938">
        <v>260001</v>
      </c>
      <c r="BB2938" s="22">
        <v>-3735</v>
      </c>
      <c r="BE2938" s="64">
        <v>11790</v>
      </c>
      <c r="BF2938">
        <f t="shared" si="203"/>
        <v>0</v>
      </c>
      <c r="BG2938" s="22">
        <f t="shared" si="204"/>
        <v>-8055</v>
      </c>
      <c r="BH2938" s="66" t="s">
        <v>71</v>
      </c>
      <c r="BI2938" t="e">
        <f>+VLOOKUP(AG2938,Sheet4!A:A,1,FALSE())</f>
        <v>#N/A</v>
      </c>
      <c r="BN2938" s="62">
        <f t="shared" si="208"/>
        <v>0</v>
      </c>
      <c r="BO2938" t="s">
        <v>1435</v>
      </c>
      <c r="BP2938" t="s">
        <v>73</v>
      </c>
    </row>
    <row r="2939" spans="1:68" ht="12.75" hidden="1" customHeight="1" x14ac:dyDescent="0.3">
      <c r="A2939" s="60">
        <v>46114</v>
      </c>
      <c r="B2939" t="s">
        <v>74</v>
      </c>
      <c r="F2939" s="63">
        <v>786</v>
      </c>
      <c r="G2939">
        <v>393</v>
      </c>
      <c r="H2939" s="22">
        <v>537</v>
      </c>
      <c r="I2939" s="22">
        <v>537</v>
      </c>
      <c r="J2939" s="22">
        <f t="shared" si="207"/>
        <v>144</v>
      </c>
      <c r="K2939" s="22"/>
      <c r="L2939" s="22"/>
      <c r="R2939" t="s">
        <v>75</v>
      </c>
      <c r="V2939">
        <v>2601282</v>
      </c>
      <c r="W2939" t="s">
        <v>1432</v>
      </c>
      <c r="X2939" t="s">
        <v>110</v>
      </c>
      <c r="Y2939" t="s">
        <v>126</v>
      </c>
      <c r="Z2939" t="s">
        <v>1433</v>
      </c>
      <c r="AG2939" t="s">
        <v>1432</v>
      </c>
      <c r="AH2939" t="s">
        <v>1434</v>
      </c>
      <c r="AI2939" t="s">
        <v>129</v>
      </c>
      <c r="AJ2939">
        <v>879095867</v>
      </c>
      <c r="AN2939">
        <v>260001</v>
      </c>
      <c r="BB2939" s="22">
        <v>-249</v>
      </c>
      <c r="BF2939">
        <f t="shared" si="203"/>
        <v>0</v>
      </c>
      <c r="BG2939" s="22">
        <f t="shared" si="204"/>
        <v>-537</v>
      </c>
      <c r="BH2939" s="61" t="s">
        <v>71</v>
      </c>
      <c r="BI2939" t="e">
        <f>+VLOOKUP(AG2939,Sheet4!A:A,1,FALSE())</f>
        <v>#N/A</v>
      </c>
      <c r="BN2939" s="62">
        <f t="shared" si="208"/>
        <v>0</v>
      </c>
      <c r="BO2939" t="s">
        <v>1435</v>
      </c>
    </row>
    <row r="2940" spans="1:68" ht="12.75" hidden="1" customHeight="1" x14ac:dyDescent="0.3">
      <c r="A2940" s="60">
        <v>46114</v>
      </c>
      <c r="B2940" t="s">
        <v>76</v>
      </c>
      <c r="F2940">
        <v>15720</v>
      </c>
      <c r="G2940">
        <v>15720</v>
      </c>
      <c r="H2940" s="22">
        <v>10740</v>
      </c>
      <c r="I2940" s="22">
        <v>10740</v>
      </c>
      <c r="J2940" s="22">
        <f t="shared" si="207"/>
        <v>-4980</v>
      </c>
      <c r="K2940" s="22"/>
      <c r="L2940" s="22"/>
      <c r="R2940" t="s">
        <v>77</v>
      </c>
      <c r="V2940">
        <v>2601282</v>
      </c>
      <c r="W2940" t="s">
        <v>1432</v>
      </c>
      <c r="X2940" t="s">
        <v>110</v>
      </c>
      <c r="Y2940" t="s">
        <v>126</v>
      </c>
      <c r="Z2940" t="s">
        <v>1433</v>
      </c>
      <c r="AG2940" t="s">
        <v>1432</v>
      </c>
      <c r="AH2940" t="s">
        <v>1434</v>
      </c>
      <c r="AI2940" t="s">
        <v>129</v>
      </c>
      <c r="AJ2940">
        <v>879095867</v>
      </c>
      <c r="AN2940">
        <v>260001</v>
      </c>
      <c r="BB2940" s="22">
        <v>-4980</v>
      </c>
      <c r="BF2940">
        <f t="shared" si="203"/>
        <v>0</v>
      </c>
      <c r="BG2940" s="22">
        <f t="shared" si="204"/>
        <v>-10740</v>
      </c>
      <c r="BH2940" s="61" t="s">
        <v>71</v>
      </c>
      <c r="BI2940" t="e">
        <f>+VLOOKUP(AG2940,Sheet4!A:A,1,FALSE())</f>
        <v>#N/A</v>
      </c>
      <c r="BN2940" s="62">
        <f t="shared" si="208"/>
        <v>0</v>
      </c>
      <c r="BO2940" t="s">
        <v>1435</v>
      </c>
    </row>
    <row r="2941" spans="1:68" ht="12.75" hidden="1" customHeight="1" x14ac:dyDescent="0.3">
      <c r="A2941" s="60">
        <v>46114</v>
      </c>
      <c r="B2941" t="s">
        <v>82</v>
      </c>
      <c r="F2941" s="63">
        <v>2358</v>
      </c>
      <c r="G2941">
        <v>1179</v>
      </c>
      <c r="H2941" s="22">
        <v>1611</v>
      </c>
      <c r="I2941" s="22">
        <v>1611</v>
      </c>
      <c r="J2941" s="22">
        <f t="shared" si="207"/>
        <v>432</v>
      </c>
      <c r="K2941" s="22"/>
      <c r="L2941" s="22"/>
      <c r="R2941" t="s">
        <v>83</v>
      </c>
      <c r="V2941">
        <v>2601282</v>
      </c>
      <c r="W2941" t="s">
        <v>1432</v>
      </c>
      <c r="X2941" t="s">
        <v>110</v>
      </c>
      <c r="Y2941" t="s">
        <v>126</v>
      </c>
      <c r="Z2941" t="s">
        <v>1433</v>
      </c>
      <c r="AG2941" t="s">
        <v>1432</v>
      </c>
      <c r="AH2941" t="s">
        <v>1434</v>
      </c>
      <c r="AI2941" t="s">
        <v>129</v>
      </c>
      <c r="AJ2941">
        <v>879095867</v>
      </c>
      <c r="AN2941">
        <v>260001</v>
      </c>
      <c r="BB2941" s="22">
        <v>-747</v>
      </c>
      <c r="BF2941">
        <f t="shared" si="203"/>
        <v>0</v>
      </c>
      <c r="BG2941" s="22">
        <f t="shared" si="204"/>
        <v>-1611</v>
      </c>
      <c r="BH2941" s="61" t="s">
        <v>71</v>
      </c>
      <c r="BI2941" t="e">
        <f>+VLOOKUP(AG2941,Sheet4!A:A,1,FALSE())</f>
        <v>#N/A</v>
      </c>
      <c r="BN2941" s="62">
        <f t="shared" si="208"/>
        <v>0</v>
      </c>
      <c r="BO2941" t="s">
        <v>1435</v>
      </c>
    </row>
    <row r="2942" spans="1:68" ht="12.75" hidden="1" customHeight="1" x14ac:dyDescent="0.3">
      <c r="A2942" s="60">
        <v>46114</v>
      </c>
      <c r="B2942" t="s">
        <v>84</v>
      </c>
      <c r="F2942">
        <v>39300</v>
      </c>
      <c r="G2942">
        <v>39300</v>
      </c>
      <c r="H2942" s="22">
        <v>26850</v>
      </c>
      <c r="I2942" s="22">
        <v>26850</v>
      </c>
      <c r="J2942" s="22">
        <f t="shared" si="207"/>
        <v>-12450</v>
      </c>
      <c r="K2942" s="22"/>
      <c r="L2942" s="22"/>
      <c r="R2942" t="s">
        <v>85</v>
      </c>
      <c r="V2942">
        <v>2601282</v>
      </c>
      <c r="W2942" t="s">
        <v>1432</v>
      </c>
      <c r="X2942" t="s">
        <v>110</v>
      </c>
      <c r="Y2942" t="s">
        <v>126</v>
      </c>
      <c r="Z2942" t="s">
        <v>1433</v>
      </c>
      <c r="AG2942" t="s">
        <v>1432</v>
      </c>
      <c r="AH2942" t="s">
        <v>1434</v>
      </c>
      <c r="AI2942" t="s">
        <v>129</v>
      </c>
      <c r="AJ2942">
        <v>879095867</v>
      </c>
      <c r="AN2942">
        <v>260001</v>
      </c>
      <c r="BB2942" s="22">
        <v>-12450</v>
      </c>
      <c r="BF2942">
        <f t="shared" si="203"/>
        <v>0</v>
      </c>
      <c r="BG2942" s="22">
        <f t="shared" si="204"/>
        <v>-26850</v>
      </c>
      <c r="BH2942" s="61" t="s">
        <v>71</v>
      </c>
      <c r="BI2942" t="e">
        <f>+VLOOKUP(AG2942,Sheet4!A:A,1,FALSE())</f>
        <v>#N/A</v>
      </c>
      <c r="BN2942" s="62">
        <f t="shared" si="208"/>
        <v>0</v>
      </c>
      <c r="BO2942" t="s">
        <v>1435</v>
      </c>
    </row>
    <row r="2943" spans="1:68" ht="12.75" customHeight="1" x14ac:dyDescent="0.3">
      <c r="A2943" s="60">
        <v>46114</v>
      </c>
      <c r="B2943" t="s">
        <v>63</v>
      </c>
      <c r="F2943">
        <v>12900</v>
      </c>
      <c r="G2943">
        <v>12900</v>
      </c>
      <c r="H2943" s="22">
        <v>3540</v>
      </c>
      <c r="I2943" s="22">
        <v>3540</v>
      </c>
      <c r="J2943" s="22">
        <f t="shared" si="207"/>
        <v>-9360</v>
      </c>
      <c r="K2943" s="22"/>
      <c r="L2943" s="22"/>
      <c r="R2943" t="s">
        <v>64</v>
      </c>
      <c r="V2943">
        <v>2601283</v>
      </c>
      <c r="W2943" t="s">
        <v>1436</v>
      </c>
      <c r="X2943" t="s">
        <v>110</v>
      </c>
      <c r="Y2943" t="s">
        <v>111</v>
      </c>
      <c r="Z2943" t="s">
        <v>647</v>
      </c>
      <c r="AG2943" t="s">
        <v>1436</v>
      </c>
      <c r="AH2943" t="s">
        <v>1437</v>
      </c>
      <c r="AI2943" t="s">
        <v>114</v>
      </c>
      <c r="AJ2943">
        <v>844823720</v>
      </c>
      <c r="AN2943">
        <v>260001</v>
      </c>
      <c r="BB2943" s="22">
        <v>-9360</v>
      </c>
      <c r="BE2943" s="64">
        <v>12900</v>
      </c>
      <c r="BF2943">
        <f t="shared" si="203"/>
        <v>0</v>
      </c>
      <c r="BG2943" s="22">
        <f t="shared" si="204"/>
        <v>-3540</v>
      </c>
      <c r="BH2943" s="66" t="s">
        <v>71</v>
      </c>
      <c r="BI2943" t="e">
        <f>+VLOOKUP(AG2943,Sheet4!A:A,1,FALSE())</f>
        <v>#N/A</v>
      </c>
      <c r="BN2943" s="62">
        <f t="shared" si="208"/>
        <v>0</v>
      </c>
      <c r="BO2943" t="s">
        <v>1438</v>
      </c>
      <c r="BP2943" t="s">
        <v>101</v>
      </c>
    </row>
    <row r="2944" spans="1:68" ht="12.75" hidden="1" customHeight="1" x14ac:dyDescent="0.3">
      <c r="A2944" s="60">
        <v>46114</v>
      </c>
      <c r="B2944" t="s">
        <v>74</v>
      </c>
      <c r="F2944" s="63">
        <v>860</v>
      </c>
      <c r="G2944">
        <v>430</v>
      </c>
      <c r="H2944" s="22">
        <v>236</v>
      </c>
      <c r="I2944" s="22">
        <v>236</v>
      </c>
      <c r="J2944" s="22">
        <f t="shared" si="207"/>
        <v>-194</v>
      </c>
      <c r="K2944" s="22"/>
      <c r="L2944" s="22"/>
      <c r="R2944" t="s">
        <v>75</v>
      </c>
      <c r="V2944">
        <v>2601283</v>
      </c>
      <c r="W2944" t="s">
        <v>1436</v>
      </c>
      <c r="X2944" t="s">
        <v>110</v>
      </c>
      <c r="Y2944" t="s">
        <v>111</v>
      </c>
      <c r="Z2944" t="s">
        <v>647</v>
      </c>
      <c r="AG2944" t="s">
        <v>1436</v>
      </c>
      <c r="AH2944" t="s">
        <v>1437</v>
      </c>
      <c r="AI2944" t="s">
        <v>114</v>
      </c>
      <c r="AJ2944">
        <v>844823720</v>
      </c>
      <c r="AN2944">
        <v>260001</v>
      </c>
      <c r="BB2944" s="22">
        <v>-624</v>
      </c>
      <c r="BF2944">
        <f t="shared" si="203"/>
        <v>0</v>
      </c>
      <c r="BG2944" s="22">
        <f t="shared" si="204"/>
        <v>-236</v>
      </c>
      <c r="BH2944" s="61" t="s">
        <v>71</v>
      </c>
      <c r="BI2944" t="e">
        <f>+VLOOKUP(AG2944,Sheet4!A:A,1,FALSE())</f>
        <v>#N/A</v>
      </c>
      <c r="BN2944" s="62">
        <f t="shared" si="208"/>
        <v>0</v>
      </c>
      <c r="BO2944" t="s">
        <v>1438</v>
      </c>
    </row>
    <row r="2945" spans="1:68" ht="12.75" hidden="1" customHeight="1" x14ac:dyDescent="0.3">
      <c r="A2945" s="60">
        <v>46114</v>
      </c>
      <c r="B2945" t="s">
        <v>76</v>
      </c>
      <c r="F2945">
        <v>17200</v>
      </c>
      <c r="G2945">
        <v>17200</v>
      </c>
      <c r="H2945" s="22">
        <v>4720</v>
      </c>
      <c r="I2945" s="22">
        <v>4720</v>
      </c>
      <c r="J2945" s="22">
        <f t="shared" si="207"/>
        <v>-12480</v>
      </c>
      <c r="K2945" s="22"/>
      <c r="L2945" s="22"/>
      <c r="R2945" t="s">
        <v>77</v>
      </c>
      <c r="V2945">
        <v>2601283</v>
      </c>
      <c r="W2945" t="s">
        <v>1436</v>
      </c>
      <c r="X2945" t="s">
        <v>110</v>
      </c>
      <c r="Y2945" t="s">
        <v>111</v>
      </c>
      <c r="Z2945" t="s">
        <v>647</v>
      </c>
      <c r="AG2945" t="s">
        <v>1436</v>
      </c>
      <c r="AH2945" t="s">
        <v>1437</v>
      </c>
      <c r="AI2945" t="s">
        <v>114</v>
      </c>
      <c r="AJ2945">
        <v>844823720</v>
      </c>
      <c r="AN2945">
        <v>260001</v>
      </c>
      <c r="BB2945" s="22">
        <v>-12480</v>
      </c>
      <c r="BF2945">
        <f t="shared" si="203"/>
        <v>0</v>
      </c>
      <c r="BG2945" s="22">
        <f t="shared" si="204"/>
        <v>-4720</v>
      </c>
      <c r="BH2945" s="61" t="s">
        <v>71</v>
      </c>
      <c r="BI2945" t="e">
        <f>+VLOOKUP(AG2945,Sheet4!A:A,1,FALSE())</f>
        <v>#N/A</v>
      </c>
      <c r="BN2945" s="62">
        <f t="shared" si="208"/>
        <v>0</v>
      </c>
      <c r="BO2945" t="s">
        <v>1438</v>
      </c>
    </row>
    <row r="2946" spans="1:68" ht="12.75" hidden="1" customHeight="1" x14ac:dyDescent="0.3">
      <c r="A2946" s="60">
        <v>46114</v>
      </c>
      <c r="B2946" t="s">
        <v>78</v>
      </c>
      <c r="F2946" s="63">
        <v>860</v>
      </c>
      <c r="G2946">
        <v>430</v>
      </c>
      <c r="H2946" s="22">
        <v>236</v>
      </c>
      <c r="I2946" s="22">
        <v>236</v>
      </c>
      <c r="J2946" s="22">
        <f t="shared" si="207"/>
        <v>-194</v>
      </c>
      <c r="K2946" s="22"/>
      <c r="L2946" s="22"/>
      <c r="R2946" t="s">
        <v>79</v>
      </c>
      <c r="V2946">
        <v>2601283</v>
      </c>
      <c r="W2946" t="s">
        <v>1436</v>
      </c>
      <c r="X2946" t="s">
        <v>110</v>
      </c>
      <c r="Y2946" t="s">
        <v>111</v>
      </c>
      <c r="Z2946" t="s">
        <v>647</v>
      </c>
      <c r="AG2946" t="s">
        <v>1436</v>
      </c>
      <c r="AH2946" t="s">
        <v>1437</v>
      </c>
      <c r="AI2946" t="s">
        <v>114</v>
      </c>
      <c r="AJ2946">
        <v>844823720</v>
      </c>
      <c r="AN2946">
        <v>260001</v>
      </c>
      <c r="BB2946" s="22">
        <v>-624</v>
      </c>
      <c r="BF2946">
        <f t="shared" ref="BF2946:BF3009" si="209">+BC2946+BD2946</f>
        <v>0</v>
      </c>
      <c r="BG2946" s="22">
        <f t="shared" ref="BG2946:BG3009" si="210">+BF2946-I2946</f>
        <v>-236</v>
      </c>
      <c r="BH2946" s="61" t="s">
        <v>71</v>
      </c>
      <c r="BI2946" t="e">
        <f>+VLOOKUP(AG2946,Sheet4!A:A,1,FALSE())</f>
        <v>#N/A</v>
      </c>
      <c r="BN2946" s="62">
        <f t="shared" si="208"/>
        <v>0</v>
      </c>
      <c r="BO2946" t="s">
        <v>1438</v>
      </c>
    </row>
    <row r="2947" spans="1:68" ht="12.75" hidden="1" customHeight="1" x14ac:dyDescent="0.3">
      <c r="A2947" s="60">
        <v>46114</v>
      </c>
      <c r="B2947" t="s">
        <v>80</v>
      </c>
      <c r="F2947">
        <v>10750</v>
      </c>
      <c r="G2947">
        <v>10750</v>
      </c>
      <c r="H2947" s="22">
        <v>2950</v>
      </c>
      <c r="I2947" s="22">
        <v>2950</v>
      </c>
      <c r="J2947" s="22">
        <f t="shared" si="207"/>
        <v>-7800</v>
      </c>
      <c r="K2947" s="22"/>
      <c r="L2947" s="22"/>
      <c r="R2947" t="s">
        <v>81</v>
      </c>
      <c r="V2947">
        <v>2601283</v>
      </c>
      <c r="W2947" t="s">
        <v>1436</v>
      </c>
      <c r="X2947" t="s">
        <v>110</v>
      </c>
      <c r="Y2947" t="s">
        <v>111</v>
      </c>
      <c r="Z2947" t="s">
        <v>647</v>
      </c>
      <c r="AG2947" t="s">
        <v>1436</v>
      </c>
      <c r="AH2947" t="s">
        <v>1437</v>
      </c>
      <c r="AI2947" t="s">
        <v>114</v>
      </c>
      <c r="AJ2947">
        <v>844823720</v>
      </c>
      <c r="AN2947">
        <v>260001</v>
      </c>
      <c r="BB2947" s="22">
        <v>-7800</v>
      </c>
      <c r="BF2947">
        <f t="shared" si="209"/>
        <v>0</v>
      </c>
      <c r="BG2947" s="22">
        <f t="shared" si="210"/>
        <v>-2950</v>
      </c>
      <c r="BH2947" s="61" t="s">
        <v>71</v>
      </c>
      <c r="BI2947" t="e">
        <f>+VLOOKUP(AG2947,Sheet4!A:A,1,FALSE())</f>
        <v>#N/A</v>
      </c>
      <c r="BN2947" s="62">
        <f t="shared" si="208"/>
        <v>0</v>
      </c>
      <c r="BO2947" t="s">
        <v>1438</v>
      </c>
    </row>
    <row r="2948" spans="1:68" ht="12.75" customHeight="1" x14ac:dyDescent="0.3">
      <c r="A2948" s="60">
        <v>46114</v>
      </c>
      <c r="B2948" t="s">
        <v>63</v>
      </c>
      <c r="F2948">
        <v>4155</v>
      </c>
      <c r="G2948">
        <v>4155</v>
      </c>
      <c r="H2948" s="22">
        <v>2715</v>
      </c>
      <c r="I2948" s="22">
        <v>2715</v>
      </c>
      <c r="J2948" s="22">
        <f t="shared" si="207"/>
        <v>-1440</v>
      </c>
      <c r="K2948" s="22"/>
      <c r="L2948" s="22"/>
      <c r="R2948" t="s">
        <v>64</v>
      </c>
      <c r="V2948">
        <v>2601284</v>
      </c>
      <c r="W2948" t="s">
        <v>1439</v>
      </c>
      <c r="X2948" t="s">
        <v>110</v>
      </c>
      <c r="Y2948" t="s">
        <v>305</v>
      </c>
      <c r="Z2948" t="s">
        <v>1440</v>
      </c>
      <c r="AG2948" t="s">
        <v>1439</v>
      </c>
      <c r="AH2948" t="s">
        <v>1441</v>
      </c>
      <c r="AI2948" t="s">
        <v>308</v>
      </c>
      <c r="AJ2948" t="s">
        <v>309</v>
      </c>
      <c r="AN2948">
        <v>260001</v>
      </c>
      <c r="BB2948" s="22">
        <v>-1440</v>
      </c>
      <c r="BE2948" s="64">
        <v>4155</v>
      </c>
      <c r="BF2948">
        <f t="shared" si="209"/>
        <v>0</v>
      </c>
      <c r="BG2948" s="22">
        <f t="shared" si="210"/>
        <v>-2715</v>
      </c>
      <c r="BH2948" s="66" t="s">
        <v>71</v>
      </c>
      <c r="BI2948" t="e">
        <f>+VLOOKUP(AG2948,Sheet4!A:A,1,FALSE())</f>
        <v>#N/A</v>
      </c>
      <c r="BN2948" s="62">
        <f t="shared" si="208"/>
        <v>0</v>
      </c>
      <c r="BO2948" t="s">
        <v>1442</v>
      </c>
      <c r="BP2948" t="s">
        <v>73</v>
      </c>
    </row>
    <row r="2949" spans="1:68" ht="12.75" hidden="1" customHeight="1" x14ac:dyDescent="0.3">
      <c r="A2949" s="60">
        <v>46114</v>
      </c>
      <c r="B2949" t="s">
        <v>74</v>
      </c>
      <c r="F2949" s="63">
        <v>277</v>
      </c>
      <c r="G2949">
        <v>138.5</v>
      </c>
      <c r="H2949" s="22">
        <v>181</v>
      </c>
      <c r="I2949" s="22">
        <v>181</v>
      </c>
      <c r="J2949" s="22">
        <f t="shared" si="207"/>
        <v>42.5</v>
      </c>
      <c r="K2949" s="22"/>
      <c r="L2949" s="22"/>
      <c r="R2949" t="s">
        <v>75</v>
      </c>
      <c r="V2949">
        <v>2601284</v>
      </c>
      <c r="W2949" t="s">
        <v>1439</v>
      </c>
      <c r="X2949" t="s">
        <v>110</v>
      </c>
      <c r="Y2949" t="s">
        <v>305</v>
      </c>
      <c r="Z2949" t="s">
        <v>1440</v>
      </c>
      <c r="AG2949" t="s">
        <v>1439</v>
      </c>
      <c r="AH2949" t="s">
        <v>1441</v>
      </c>
      <c r="AI2949" t="s">
        <v>308</v>
      </c>
      <c r="AJ2949" t="s">
        <v>309</v>
      </c>
      <c r="AN2949">
        <v>260001</v>
      </c>
      <c r="BB2949" s="22">
        <v>-96</v>
      </c>
      <c r="BF2949">
        <f t="shared" si="209"/>
        <v>0</v>
      </c>
      <c r="BG2949" s="22">
        <f t="shared" si="210"/>
        <v>-181</v>
      </c>
      <c r="BH2949" s="61" t="s">
        <v>71</v>
      </c>
      <c r="BI2949" t="e">
        <f>+VLOOKUP(AG2949,Sheet4!A:A,1,FALSE())</f>
        <v>#N/A</v>
      </c>
      <c r="BN2949" s="62">
        <f t="shared" si="208"/>
        <v>0</v>
      </c>
      <c r="BO2949" t="s">
        <v>1442</v>
      </c>
    </row>
    <row r="2950" spans="1:68" ht="12.75" hidden="1" customHeight="1" x14ac:dyDescent="0.3">
      <c r="A2950" s="60">
        <v>46114</v>
      </c>
      <c r="B2950" t="s">
        <v>76</v>
      </c>
      <c r="F2950">
        <v>5540</v>
      </c>
      <c r="G2950">
        <v>5540</v>
      </c>
      <c r="H2950" s="22">
        <v>3620</v>
      </c>
      <c r="I2950" s="22">
        <v>3620</v>
      </c>
      <c r="J2950" s="22">
        <f t="shared" si="207"/>
        <v>-1920</v>
      </c>
      <c r="K2950" s="22"/>
      <c r="L2950" s="22"/>
      <c r="R2950" t="s">
        <v>77</v>
      </c>
      <c r="V2950">
        <v>2601284</v>
      </c>
      <c r="W2950" t="s">
        <v>1439</v>
      </c>
      <c r="X2950" t="s">
        <v>110</v>
      </c>
      <c r="Y2950" t="s">
        <v>305</v>
      </c>
      <c r="Z2950" t="s">
        <v>1440</v>
      </c>
      <c r="AG2950" t="s">
        <v>1439</v>
      </c>
      <c r="AH2950" t="s">
        <v>1441</v>
      </c>
      <c r="AI2950" t="s">
        <v>308</v>
      </c>
      <c r="AJ2950" t="s">
        <v>309</v>
      </c>
      <c r="AN2950">
        <v>260001</v>
      </c>
      <c r="BB2950" s="22">
        <v>-1920</v>
      </c>
      <c r="BF2950">
        <f t="shared" si="209"/>
        <v>0</v>
      </c>
      <c r="BG2950" s="22">
        <f t="shared" si="210"/>
        <v>-3620</v>
      </c>
      <c r="BH2950" s="61" t="s">
        <v>71</v>
      </c>
      <c r="BI2950" t="e">
        <f>+VLOOKUP(AG2950,Sheet4!A:A,1,FALSE())</f>
        <v>#N/A</v>
      </c>
      <c r="BN2950" s="62">
        <f t="shared" si="208"/>
        <v>0</v>
      </c>
      <c r="BO2950" t="s">
        <v>1442</v>
      </c>
    </row>
    <row r="2951" spans="1:68" ht="12.75" hidden="1" customHeight="1" x14ac:dyDescent="0.3">
      <c r="A2951" s="60">
        <v>46114</v>
      </c>
      <c r="B2951" t="s">
        <v>78</v>
      </c>
      <c r="F2951" s="63">
        <v>277</v>
      </c>
      <c r="G2951">
        <v>138.5</v>
      </c>
      <c r="H2951" s="22">
        <v>181</v>
      </c>
      <c r="I2951" s="22">
        <v>181</v>
      </c>
      <c r="J2951" s="22">
        <f t="shared" si="207"/>
        <v>42.5</v>
      </c>
      <c r="K2951" s="22"/>
      <c r="L2951" s="22"/>
      <c r="R2951" t="s">
        <v>79</v>
      </c>
      <c r="V2951">
        <v>2601284</v>
      </c>
      <c r="W2951" t="s">
        <v>1439</v>
      </c>
      <c r="X2951" t="s">
        <v>110</v>
      </c>
      <c r="Y2951" t="s">
        <v>305</v>
      </c>
      <c r="Z2951" t="s">
        <v>1440</v>
      </c>
      <c r="AG2951" t="s">
        <v>1439</v>
      </c>
      <c r="AH2951" t="s">
        <v>1441</v>
      </c>
      <c r="AI2951" t="s">
        <v>308</v>
      </c>
      <c r="AJ2951" t="s">
        <v>309</v>
      </c>
      <c r="AN2951">
        <v>260001</v>
      </c>
      <c r="BB2951" s="22">
        <v>-96</v>
      </c>
      <c r="BF2951">
        <f t="shared" si="209"/>
        <v>0</v>
      </c>
      <c r="BG2951" s="22">
        <f t="shared" si="210"/>
        <v>-181</v>
      </c>
      <c r="BH2951" s="61" t="s">
        <v>71</v>
      </c>
      <c r="BI2951" t="e">
        <f>+VLOOKUP(AG2951,Sheet4!A:A,1,FALSE())</f>
        <v>#N/A</v>
      </c>
      <c r="BN2951" s="62">
        <f t="shared" si="208"/>
        <v>0</v>
      </c>
      <c r="BO2951" t="s">
        <v>1442</v>
      </c>
    </row>
    <row r="2952" spans="1:68" ht="12.75" hidden="1" customHeight="1" x14ac:dyDescent="0.3">
      <c r="A2952" s="60">
        <v>46114</v>
      </c>
      <c r="B2952" t="s">
        <v>80</v>
      </c>
      <c r="F2952">
        <v>3462.5</v>
      </c>
      <c r="G2952">
        <v>3462.5</v>
      </c>
      <c r="H2952" s="22">
        <v>2262.5</v>
      </c>
      <c r="I2952" s="22">
        <v>2262.5</v>
      </c>
      <c r="J2952" s="22">
        <f t="shared" si="207"/>
        <v>-1200</v>
      </c>
      <c r="K2952" s="22"/>
      <c r="L2952" s="22"/>
      <c r="R2952" t="s">
        <v>81</v>
      </c>
      <c r="V2952">
        <v>2601284</v>
      </c>
      <c r="W2952" t="s">
        <v>1439</v>
      </c>
      <c r="X2952" t="s">
        <v>110</v>
      </c>
      <c r="Y2952" t="s">
        <v>305</v>
      </c>
      <c r="Z2952" t="s">
        <v>1440</v>
      </c>
      <c r="AG2952" t="s">
        <v>1439</v>
      </c>
      <c r="AH2952" t="s">
        <v>1441</v>
      </c>
      <c r="AI2952" t="s">
        <v>308</v>
      </c>
      <c r="AJ2952" t="s">
        <v>309</v>
      </c>
      <c r="AN2952">
        <v>260001</v>
      </c>
      <c r="BB2952" s="22">
        <v>-1200</v>
      </c>
      <c r="BE2952" s="64">
        <v>3462</v>
      </c>
      <c r="BF2952">
        <f t="shared" si="209"/>
        <v>0</v>
      </c>
      <c r="BG2952" s="22">
        <f t="shared" si="210"/>
        <v>-2262.5</v>
      </c>
      <c r="BH2952" s="66" t="s">
        <v>71</v>
      </c>
      <c r="BI2952" t="e">
        <f>+VLOOKUP(AG2952,Sheet4!A:A,1,FALSE())</f>
        <v>#N/A</v>
      </c>
      <c r="BN2952" s="62">
        <f t="shared" si="208"/>
        <v>0</v>
      </c>
      <c r="BO2952" t="s">
        <v>1442</v>
      </c>
    </row>
    <row r="2953" spans="1:68" ht="12.75" customHeight="1" x14ac:dyDescent="0.3">
      <c r="A2953" s="60">
        <v>46114</v>
      </c>
      <c r="B2953" t="s">
        <v>63</v>
      </c>
      <c r="F2953">
        <v>1455</v>
      </c>
      <c r="G2953">
        <v>1455</v>
      </c>
      <c r="H2953" s="22">
        <v>0</v>
      </c>
      <c r="I2953" s="22">
        <v>0</v>
      </c>
      <c r="J2953" s="22">
        <f t="shared" si="207"/>
        <v>-1455</v>
      </c>
      <c r="K2953" s="22"/>
      <c r="L2953" s="22"/>
      <c r="R2953" t="s">
        <v>64</v>
      </c>
      <c r="V2953">
        <v>2601285</v>
      </c>
      <c r="W2953" t="s">
        <v>1443</v>
      </c>
      <c r="X2953" t="s">
        <v>110</v>
      </c>
      <c r="Y2953" t="s">
        <v>347</v>
      </c>
      <c r="Z2953" t="s">
        <v>581</v>
      </c>
      <c r="AG2953" t="s">
        <v>1443</v>
      </c>
      <c r="AH2953" t="s">
        <v>1444</v>
      </c>
      <c r="AI2953" t="s">
        <v>350</v>
      </c>
      <c r="AJ2953" t="s">
        <v>351</v>
      </c>
      <c r="AN2953">
        <v>260001</v>
      </c>
      <c r="BB2953" s="22">
        <v>-1455</v>
      </c>
      <c r="BE2953" s="64">
        <v>1455</v>
      </c>
      <c r="BF2953">
        <f t="shared" si="209"/>
        <v>0</v>
      </c>
      <c r="BG2953" s="22">
        <f t="shared" si="210"/>
        <v>0</v>
      </c>
      <c r="BH2953" s="66" t="s">
        <v>71</v>
      </c>
      <c r="BI2953" t="e">
        <f>+VLOOKUP(AG2953,Sheet4!A:A,1,FALSE())</f>
        <v>#N/A</v>
      </c>
      <c r="BN2953" s="62">
        <f t="shared" si="208"/>
        <v>0</v>
      </c>
      <c r="BO2953" t="s">
        <v>1445</v>
      </c>
      <c r="BP2953" t="s">
        <v>73</v>
      </c>
    </row>
    <row r="2954" spans="1:68" ht="12.75" hidden="1" customHeight="1" x14ac:dyDescent="0.3">
      <c r="A2954" s="60">
        <v>46114</v>
      </c>
      <c r="B2954" t="s">
        <v>74</v>
      </c>
      <c r="F2954" s="63">
        <v>97</v>
      </c>
      <c r="G2954">
        <v>48.5</v>
      </c>
      <c r="H2954" s="22">
        <v>0</v>
      </c>
      <c r="I2954" s="22">
        <v>0</v>
      </c>
      <c r="J2954" s="22">
        <f t="shared" si="207"/>
        <v>-48.5</v>
      </c>
      <c r="K2954" s="22"/>
      <c r="L2954" s="22"/>
      <c r="R2954" t="s">
        <v>75</v>
      </c>
      <c r="V2954">
        <v>2601285</v>
      </c>
      <c r="W2954" t="s">
        <v>1443</v>
      </c>
      <c r="X2954" t="s">
        <v>110</v>
      </c>
      <c r="Y2954" t="s">
        <v>347</v>
      </c>
      <c r="Z2954" t="s">
        <v>581</v>
      </c>
      <c r="AG2954" t="s">
        <v>1443</v>
      </c>
      <c r="AH2954" t="s">
        <v>1444</v>
      </c>
      <c r="AI2954" t="s">
        <v>350</v>
      </c>
      <c r="AJ2954" t="s">
        <v>351</v>
      </c>
      <c r="AN2954">
        <v>260001</v>
      </c>
      <c r="BB2954" s="22">
        <v>-97</v>
      </c>
      <c r="BF2954">
        <f t="shared" si="209"/>
        <v>0</v>
      </c>
      <c r="BG2954" s="22">
        <f t="shared" si="210"/>
        <v>0</v>
      </c>
      <c r="BH2954" s="61" t="s">
        <v>71</v>
      </c>
      <c r="BI2954" t="e">
        <f>+VLOOKUP(AG2954,Sheet4!A:A,1,FALSE())</f>
        <v>#N/A</v>
      </c>
      <c r="BN2954" s="62">
        <f t="shared" si="208"/>
        <v>0</v>
      </c>
      <c r="BO2954" t="s">
        <v>1445</v>
      </c>
    </row>
    <row r="2955" spans="1:68" ht="12.75" hidden="1" customHeight="1" x14ac:dyDescent="0.3">
      <c r="A2955" s="60">
        <v>46114</v>
      </c>
      <c r="B2955" t="s">
        <v>76</v>
      </c>
      <c r="F2955">
        <v>1940</v>
      </c>
      <c r="G2955">
        <v>1940</v>
      </c>
      <c r="H2955" s="22">
        <v>0</v>
      </c>
      <c r="I2955" s="22">
        <v>0</v>
      </c>
      <c r="J2955" s="22">
        <f t="shared" si="207"/>
        <v>-1940</v>
      </c>
      <c r="K2955" s="22"/>
      <c r="L2955" s="22"/>
      <c r="R2955" t="s">
        <v>77</v>
      </c>
      <c r="V2955">
        <v>2601285</v>
      </c>
      <c r="W2955" t="s">
        <v>1443</v>
      </c>
      <c r="X2955" t="s">
        <v>110</v>
      </c>
      <c r="Y2955" t="s">
        <v>347</v>
      </c>
      <c r="Z2955" t="s">
        <v>581</v>
      </c>
      <c r="AG2955" t="s">
        <v>1443</v>
      </c>
      <c r="AH2955" t="s">
        <v>1444</v>
      </c>
      <c r="AI2955" t="s">
        <v>350</v>
      </c>
      <c r="AJ2955" t="s">
        <v>351</v>
      </c>
      <c r="AN2955">
        <v>260001</v>
      </c>
      <c r="BB2955" s="22">
        <v>-1940</v>
      </c>
      <c r="BF2955">
        <f t="shared" si="209"/>
        <v>0</v>
      </c>
      <c r="BG2955" s="22">
        <f t="shared" si="210"/>
        <v>0</v>
      </c>
      <c r="BH2955" s="61" t="s">
        <v>71</v>
      </c>
      <c r="BI2955" t="e">
        <f>+VLOOKUP(AG2955,Sheet4!A:A,1,FALSE())</f>
        <v>#N/A</v>
      </c>
      <c r="BN2955" s="62">
        <f t="shared" si="208"/>
        <v>0</v>
      </c>
      <c r="BO2955" t="s">
        <v>1445</v>
      </c>
    </row>
    <row r="2956" spans="1:68" ht="12.75" hidden="1" customHeight="1" x14ac:dyDescent="0.3">
      <c r="A2956" s="60">
        <v>46114</v>
      </c>
      <c r="B2956" t="s">
        <v>78</v>
      </c>
      <c r="F2956" s="63">
        <v>7</v>
      </c>
      <c r="G2956">
        <v>3.5</v>
      </c>
      <c r="H2956" s="22">
        <v>0</v>
      </c>
      <c r="I2956" s="22">
        <v>0</v>
      </c>
      <c r="J2956" s="22">
        <f t="shared" si="207"/>
        <v>-3.5</v>
      </c>
      <c r="K2956" s="22"/>
      <c r="L2956" s="22"/>
      <c r="R2956" t="s">
        <v>79</v>
      </c>
      <c r="V2956">
        <v>2601285</v>
      </c>
      <c r="W2956" t="s">
        <v>1443</v>
      </c>
      <c r="X2956" t="s">
        <v>110</v>
      </c>
      <c r="Y2956" t="s">
        <v>347</v>
      </c>
      <c r="Z2956" t="s">
        <v>581</v>
      </c>
      <c r="AG2956" t="s">
        <v>1443</v>
      </c>
      <c r="AH2956" t="s">
        <v>1444</v>
      </c>
      <c r="AI2956" t="s">
        <v>350</v>
      </c>
      <c r="AJ2956" t="s">
        <v>351</v>
      </c>
      <c r="AN2956">
        <v>260001</v>
      </c>
      <c r="BB2956" s="22">
        <v>-7</v>
      </c>
      <c r="BF2956">
        <f t="shared" si="209"/>
        <v>0</v>
      </c>
      <c r="BG2956" s="22">
        <f t="shared" si="210"/>
        <v>0</v>
      </c>
      <c r="BH2956" s="61" t="s">
        <v>71</v>
      </c>
      <c r="BI2956" t="e">
        <f>+VLOOKUP(AG2956,Sheet4!A:A,1,FALSE())</f>
        <v>#N/A</v>
      </c>
      <c r="BN2956" s="62">
        <f t="shared" si="208"/>
        <v>0</v>
      </c>
      <c r="BO2956" t="s">
        <v>1445</v>
      </c>
    </row>
    <row r="2957" spans="1:68" ht="12.75" hidden="1" customHeight="1" x14ac:dyDescent="0.3">
      <c r="A2957" s="60">
        <v>46114</v>
      </c>
      <c r="B2957" t="s">
        <v>80</v>
      </c>
      <c r="F2957">
        <v>87.5</v>
      </c>
      <c r="G2957">
        <v>87.5</v>
      </c>
      <c r="H2957" s="22">
        <v>0</v>
      </c>
      <c r="I2957" s="22">
        <v>0</v>
      </c>
      <c r="J2957" s="22">
        <f t="shared" si="207"/>
        <v>-87.5</v>
      </c>
      <c r="K2957" s="22"/>
      <c r="L2957" s="22"/>
      <c r="R2957" t="s">
        <v>81</v>
      </c>
      <c r="V2957">
        <v>2601285</v>
      </c>
      <c r="W2957" t="s">
        <v>1443</v>
      </c>
      <c r="X2957" t="s">
        <v>110</v>
      </c>
      <c r="Y2957" t="s">
        <v>347</v>
      </c>
      <c r="Z2957" t="s">
        <v>581</v>
      </c>
      <c r="AG2957" t="s">
        <v>1443</v>
      </c>
      <c r="AH2957" t="s">
        <v>1444</v>
      </c>
      <c r="AI2957" t="s">
        <v>350</v>
      </c>
      <c r="AJ2957" t="s">
        <v>351</v>
      </c>
      <c r="AN2957">
        <v>260001</v>
      </c>
      <c r="BB2957" s="22">
        <v>-87.5</v>
      </c>
      <c r="BE2957" s="64">
        <v>88</v>
      </c>
      <c r="BF2957">
        <f t="shared" si="209"/>
        <v>0</v>
      </c>
      <c r="BG2957" s="22">
        <f t="shared" si="210"/>
        <v>0</v>
      </c>
      <c r="BH2957" s="66" t="s">
        <v>71</v>
      </c>
      <c r="BI2957" t="e">
        <f>+VLOOKUP(AG2957,Sheet4!A:A,1,FALSE())</f>
        <v>#N/A</v>
      </c>
      <c r="BN2957" s="62">
        <f t="shared" si="208"/>
        <v>0</v>
      </c>
      <c r="BO2957" t="s">
        <v>1445</v>
      </c>
    </row>
    <row r="2958" spans="1:68" ht="12.75" hidden="1" customHeight="1" x14ac:dyDescent="0.3">
      <c r="A2958" s="60">
        <v>46114</v>
      </c>
      <c r="B2958" t="s">
        <v>82</v>
      </c>
      <c r="F2958" s="63">
        <v>270</v>
      </c>
      <c r="G2958">
        <v>135</v>
      </c>
      <c r="H2958" s="22">
        <v>0</v>
      </c>
      <c r="I2958" s="22">
        <v>0</v>
      </c>
      <c r="J2958" s="22">
        <f t="shared" si="207"/>
        <v>-135</v>
      </c>
      <c r="K2958" s="22"/>
      <c r="L2958" s="22"/>
      <c r="R2958" t="s">
        <v>83</v>
      </c>
      <c r="V2958">
        <v>2601285</v>
      </c>
      <c r="W2958" t="s">
        <v>1443</v>
      </c>
      <c r="X2958" t="s">
        <v>110</v>
      </c>
      <c r="Y2958" t="s">
        <v>347</v>
      </c>
      <c r="Z2958" t="s">
        <v>581</v>
      </c>
      <c r="AG2958" t="s">
        <v>1443</v>
      </c>
      <c r="AH2958" t="s">
        <v>1444</v>
      </c>
      <c r="AI2958" t="s">
        <v>350</v>
      </c>
      <c r="AJ2958" t="s">
        <v>351</v>
      </c>
      <c r="AN2958">
        <v>260001</v>
      </c>
      <c r="BB2958" s="22">
        <v>-270</v>
      </c>
      <c r="BF2958">
        <f t="shared" si="209"/>
        <v>0</v>
      </c>
      <c r="BG2958" s="22">
        <f t="shared" si="210"/>
        <v>0</v>
      </c>
      <c r="BH2958" s="61" t="s">
        <v>71</v>
      </c>
      <c r="BI2958" t="e">
        <f>+VLOOKUP(AG2958,Sheet4!A:A,1,FALSE())</f>
        <v>#N/A</v>
      </c>
      <c r="BN2958" s="62">
        <f t="shared" si="208"/>
        <v>0</v>
      </c>
      <c r="BO2958" t="s">
        <v>1445</v>
      </c>
    </row>
    <row r="2959" spans="1:68" ht="12.75" hidden="1" customHeight="1" x14ac:dyDescent="0.3">
      <c r="A2959" s="60">
        <v>46114</v>
      </c>
      <c r="B2959" t="s">
        <v>84</v>
      </c>
      <c r="F2959">
        <v>4500</v>
      </c>
      <c r="G2959">
        <v>4500</v>
      </c>
      <c r="H2959" s="22">
        <v>0</v>
      </c>
      <c r="I2959" s="22">
        <v>0</v>
      </c>
      <c r="J2959" s="22">
        <f t="shared" si="207"/>
        <v>-4500</v>
      </c>
      <c r="K2959" s="22"/>
      <c r="L2959" s="22"/>
      <c r="R2959" t="s">
        <v>85</v>
      </c>
      <c r="V2959">
        <v>2601285</v>
      </c>
      <c r="W2959" t="s">
        <v>1443</v>
      </c>
      <c r="X2959" t="s">
        <v>110</v>
      </c>
      <c r="Y2959" t="s">
        <v>347</v>
      </c>
      <c r="Z2959" t="s">
        <v>581</v>
      </c>
      <c r="AG2959" t="s">
        <v>1443</v>
      </c>
      <c r="AH2959" t="s">
        <v>1444</v>
      </c>
      <c r="AI2959" t="s">
        <v>350</v>
      </c>
      <c r="AJ2959" t="s">
        <v>351</v>
      </c>
      <c r="AN2959">
        <v>260001</v>
      </c>
      <c r="BB2959" s="22">
        <v>-4500</v>
      </c>
      <c r="BF2959">
        <f t="shared" si="209"/>
        <v>0</v>
      </c>
      <c r="BG2959" s="22">
        <f t="shared" si="210"/>
        <v>0</v>
      </c>
      <c r="BH2959" s="61" t="s">
        <v>71</v>
      </c>
      <c r="BI2959" t="e">
        <f>+VLOOKUP(AG2959,Sheet4!A:A,1,FALSE())</f>
        <v>#N/A</v>
      </c>
      <c r="BN2959" s="62">
        <f t="shared" si="208"/>
        <v>0</v>
      </c>
      <c r="BO2959" t="s">
        <v>1445</v>
      </c>
    </row>
    <row r="2960" spans="1:68" ht="12.75" customHeight="1" x14ac:dyDescent="0.3">
      <c r="A2960" s="60">
        <v>46114</v>
      </c>
      <c r="B2960" t="s">
        <v>63</v>
      </c>
      <c r="F2960">
        <v>105</v>
      </c>
      <c r="G2960">
        <v>105</v>
      </c>
      <c r="H2960" s="22">
        <v>0</v>
      </c>
      <c r="I2960" s="22">
        <v>0</v>
      </c>
      <c r="J2960" s="22">
        <f t="shared" si="207"/>
        <v>-105</v>
      </c>
      <c r="K2960" s="22"/>
      <c r="L2960" s="22"/>
      <c r="R2960" t="s">
        <v>64</v>
      </c>
      <c r="V2960">
        <v>2601286</v>
      </c>
      <c r="W2960" t="s">
        <v>1446</v>
      </c>
      <c r="X2960" t="s">
        <v>66</v>
      </c>
      <c r="Y2960" t="s">
        <v>1297</v>
      </c>
      <c r="Z2960" t="s">
        <v>1447</v>
      </c>
      <c r="AG2960" t="s">
        <v>1446</v>
      </c>
      <c r="AH2960" t="s">
        <v>1448</v>
      </c>
      <c r="AI2960" t="s">
        <v>1300</v>
      </c>
      <c r="AJ2960">
        <v>864583299</v>
      </c>
      <c r="AN2960">
        <v>260001</v>
      </c>
      <c r="BB2960" s="22">
        <v>-105</v>
      </c>
      <c r="BF2960">
        <f t="shared" si="209"/>
        <v>0</v>
      </c>
      <c r="BG2960" s="22">
        <f t="shared" si="210"/>
        <v>0</v>
      </c>
      <c r="BH2960" s="61" t="s">
        <v>71</v>
      </c>
      <c r="BI2960" t="e">
        <f>+VLOOKUP(AG2960,Sheet4!A:A,1,FALSE())</f>
        <v>#N/A</v>
      </c>
      <c r="BN2960" s="62">
        <f t="shared" si="208"/>
        <v>0</v>
      </c>
      <c r="BO2960" t="s">
        <v>1449</v>
      </c>
      <c r="BP2960" t="s">
        <v>73</v>
      </c>
    </row>
    <row r="2961" spans="1:68" ht="12.75" hidden="1" customHeight="1" x14ac:dyDescent="0.3">
      <c r="A2961" s="60">
        <v>46114</v>
      </c>
      <c r="B2961" t="s">
        <v>74</v>
      </c>
      <c r="F2961" s="63">
        <v>7</v>
      </c>
      <c r="G2961">
        <v>3.5</v>
      </c>
      <c r="H2961" s="22">
        <v>0</v>
      </c>
      <c r="I2961" s="22">
        <v>0</v>
      </c>
      <c r="J2961" s="22">
        <f t="shared" si="207"/>
        <v>-3.5</v>
      </c>
      <c r="K2961" s="22"/>
      <c r="L2961" s="22"/>
      <c r="R2961" t="s">
        <v>75</v>
      </c>
      <c r="V2961">
        <v>2601286</v>
      </c>
      <c r="W2961" t="s">
        <v>1446</v>
      </c>
      <c r="X2961" t="s">
        <v>66</v>
      </c>
      <c r="Y2961" t="s">
        <v>1297</v>
      </c>
      <c r="Z2961" t="s">
        <v>1447</v>
      </c>
      <c r="AG2961" t="s">
        <v>1446</v>
      </c>
      <c r="AH2961" t="s">
        <v>1448</v>
      </c>
      <c r="AI2961" t="s">
        <v>1300</v>
      </c>
      <c r="AJ2961">
        <v>864583299</v>
      </c>
      <c r="AN2961">
        <v>260001</v>
      </c>
      <c r="BB2961" s="22">
        <v>-7</v>
      </c>
      <c r="BF2961">
        <f t="shared" si="209"/>
        <v>0</v>
      </c>
      <c r="BG2961" s="22">
        <f t="shared" si="210"/>
        <v>0</v>
      </c>
      <c r="BH2961" s="61" t="s">
        <v>71</v>
      </c>
      <c r="BI2961" t="e">
        <f>+VLOOKUP(AG2961,Sheet4!A:A,1,FALSE())</f>
        <v>#N/A</v>
      </c>
      <c r="BN2961" s="62">
        <f t="shared" si="208"/>
        <v>0</v>
      </c>
      <c r="BO2961" t="s">
        <v>1449</v>
      </c>
    </row>
    <row r="2962" spans="1:68" ht="12.75" hidden="1" customHeight="1" x14ac:dyDescent="0.3">
      <c r="A2962" s="60">
        <v>46114</v>
      </c>
      <c r="B2962" t="s">
        <v>76</v>
      </c>
      <c r="F2962">
        <v>140</v>
      </c>
      <c r="G2962">
        <v>140</v>
      </c>
      <c r="H2962" s="22">
        <v>0</v>
      </c>
      <c r="I2962" s="22">
        <v>0</v>
      </c>
      <c r="J2962" s="22">
        <f t="shared" si="207"/>
        <v>-140</v>
      </c>
      <c r="K2962" s="22"/>
      <c r="L2962" s="22"/>
      <c r="R2962" t="s">
        <v>77</v>
      </c>
      <c r="V2962">
        <v>2601286</v>
      </c>
      <c r="W2962" t="s">
        <v>1446</v>
      </c>
      <c r="X2962" t="s">
        <v>66</v>
      </c>
      <c r="Y2962" t="s">
        <v>1297</v>
      </c>
      <c r="Z2962" t="s">
        <v>1447</v>
      </c>
      <c r="AG2962" t="s">
        <v>1446</v>
      </c>
      <c r="AH2962" t="s">
        <v>1448</v>
      </c>
      <c r="AI2962" t="s">
        <v>1300</v>
      </c>
      <c r="AJ2962">
        <v>864583299</v>
      </c>
      <c r="AN2962">
        <v>260001</v>
      </c>
      <c r="BB2962" s="22">
        <v>-140</v>
      </c>
      <c r="BF2962">
        <f t="shared" si="209"/>
        <v>0</v>
      </c>
      <c r="BG2962" s="22">
        <f t="shared" si="210"/>
        <v>0</v>
      </c>
      <c r="BH2962" s="61" t="s">
        <v>71</v>
      </c>
      <c r="BI2962" t="e">
        <f>+VLOOKUP(AG2962,Sheet4!A:A,1,FALSE())</f>
        <v>#N/A</v>
      </c>
      <c r="BN2962" s="62">
        <f t="shared" si="208"/>
        <v>0</v>
      </c>
      <c r="BO2962" t="s">
        <v>1449</v>
      </c>
    </row>
    <row r="2963" spans="1:68" ht="12.75" hidden="1" customHeight="1" x14ac:dyDescent="0.3">
      <c r="A2963" s="60">
        <v>46114</v>
      </c>
      <c r="B2963" t="s">
        <v>82</v>
      </c>
      <c r="F2963" s="63">
        <v>21</v>
      </c>
      <c r="G2963">
        <v>10.5</v>
      </c>
      <c r="H2963" s="22">
        <v>0</v>
      </c>
      <c r="I2963" s="22">
        <v>0</v>
      </c>
      <c r="J2963" s="22">
        <f t="shared" si="207"/>
        <v>-10.5</v>
      </c>
      <c r="K2963" s="22"/>
      <c r="L2963" s="22"/>
      <c r="R2963" t="s">
        <v>83</v>
      </c>
      <c r="V2963">
        <v>2601286</v>
      </c>
      <c r="W2963" t="s">
        <v>1446</v>
      </c>
      <c r="X2963" t="s">
        <v>66</v>
      </c>
      <c r="Y2963" t="s">
        <v>1297</v>
      </c>
      <c r="Z2963" t="s">
        <v>1447</v>
      </c>
      <c r="AG2963" t="s">
        <v>1446</v>
      </c>
      <c r="AH2963" t="s">
        <v>1448</v>
      </c>
      <c r="AI2963" t="s">
        <v>1300</v>
      </c>
      <c r="AJ2963">
        <v>864583299</v>
      </c>
      <c r="AN2963">
        <v>260001</v>
      </c>
      <c r="BB2963" s="22">
        <v>-21</v>
      </c>
      <c r="BF2963">
        <f t="shared" si="209"/>
        <v>0</v>
      </c>
      <c r="BG2963" s="22">
        <f t="shared" si="210"/>
        <v>0</v>
      </c>
      <c r="BH2963" s="61" t="s">
        <v>71</v>
      </c>
      <c r="BI2963" t="e">
        <f>+VLOOKUP(AG2963,Sheet4!A:A,1,FALSE())</f>
        <v>#N/A</v>
      </c>
      <c r="BN2963" s="62">
        <f t="shared" si="208"/>
        <v>0</v>
      </c>
      <c r="BO2963" t="s">
        <v>1449</v>
      </c>
    </row>
    <row r="2964" spans="1:68" ht="12.75" hidden="1" customHeight="1" x14ac:dyDescent="0.3">
      <c r="A2964" s="60">
        <v>46114</v>
      </c>
      <c r="B2964" t="s">
        <v>84</v>
      </c>
      <c r="F2964">
        <v>350</v>
      </c>
      <c r="G2964">
        <v>350</v>
      </c>
      <c r="H2964" s="22">
        <v>0</v>
      </c>
      <c r="I2964" s="22">
        <v>0</v>
      </c>
      <c r="J2964" s="22">
        <f t="shared" si="207"/>
        <v>-350</v>
      </c>
      <c r="K2964" s="22"/>
      <c r="L2964" s="22">
        <f>I2964/50</f>
        <v>0</v>
      </c>
      <c r="R2964" t="s">
        <v>85</v>
      </c>
      <c r="V2964">
        <v>2601286</v>
      </c>
      <c r="W2964" t="s">
        <v>1446</v>
      </c>
      <c r="X2964" t="s">
        <v>66</v>
      </c>
      <c r="Y2964" t="s">
        <v>1297</v>
      </c>
      <c r="Z2964" t="s">
        <v>1447</v>
      </c>
      <c r="AG2964" t="s">
        <v>1446</v>
      </c>
      <c r="AH2964" t="s">
        <v>1448</v>
      </c>
      <c r="AI2964" t="s">
        <v>1300</v>
      </c>
      <c r="AJ2964">
        <v>864583299</v>
      </c>
      <c r="AN2964">
        <v>260001</v>
      </c>
      <c r="BB2964" s="22">
        <v>-350</v>
      </c>
      <c r="BF2964">
        <f t="shared" si="209"/>
        <v>0</v>
      </c>
      <c r="BG2964" s="22">
        <f t="shared" si="210"/>
        <v>0</v>
      </c>
      <c r="BH2964" s="61" t="s">
        <v>71</v>
      </c>
      <c r="BI2964" t="e">
        <f>+VLOOKUP(AG2964,Sheet4!A:A,1,FALSE())</f>
        <v>#N/A</v>
      </c>
      <c r="BN2964" s="62">
        <f t="shared" si="208"/>
        <v>0</v>
      </c>
      <c r="BO2964" t="s">
        <v>1449</v>
      </c>
    </row>
    <row r="2965" spans="1:68" ht="12.75" customHeight="1" x14ac:dyDescent="0.3">
      <c r="A2965" s="60">
        <v>46114</v>
      </c>
      <c r="B2965" t="s">
        <v>63</v>
      </c>
      <c r="F2965">
        <v>1305</v>
      </c>
      <c r="G2965">
        <v>1305</v>
      </c>
      <c r="H2965" s="22">
        <v>1305</v>
      </c>
      <c r="I2965" s="22">
        <v>1305</v>
      </c>
      <c r="J2965" s="22">
        <f t="shared" si="207"/>
        <v>0</v>
      </c>
      <c r="K2965" s="22"/>
      <c r="L2965" s="22"/>
      <c r="R2965" t="s">
        <v>64</v>
      </c>
      <c r="V2965">
        <v>2601287</v>
      </c>
      <c r="W2965" t="s">
        <v>1450</v>
      </c>
      <c r="X2965" t="s">
        <v>110</v>
      </c>
      <c r="Y2965" t="s">
        <v>312</v>
      </c>
      <c r="Z2965" t="s">
        <v>1451</v>
      </c>
      <c r="AG2965" t="s">
        <v>1450</v>
      </c>
      <c r="AH2965" t="s">
        <v>1452</v>
      </c>
      <c r="AI2965" t="s">
        <v>315</v>
      </c>
      <c r="AJ2965">
        <v>847671309</v>
      </c>
      <c r="AN2965">
        <v>260001</v>
      </c>
      <c r="BB2965" s="22">
        <v>0</v>
      </c>
      <c r="BE2965" s="64">
        <v>1305</v>
      </c>
      <c r="BF2965">
        <f t="shared" si="209"/>
        <v>0</v>
      </c>
      <c r="BG2965" s="22">
        <f t="shared" si="210"/>
        <v>-1305</v>
      </c>
      <c r="BH2965" s="66" t="s">
        <v>71</v>
      </c>
      <c r="BI2965" t="e">
        <f>+VLOOKUP(AG2965,Sheet4!A:A,1,FALSE())</f>
        <v>#N/A</v>
      </c>
      <c r="BN2965" s="62">
        <f t="shared" si="208"/>
        <v>0</v>
      </c>
      <c r="BO2965" t="s">
        <v>1453</v>
      </c>
      <c r="BP2965" t="s">
        <v>73</v>
      </c>
    </row>
    <row r="2966" spans="1:68" ht="12.75" hidden="1" customHeight="1" x14ac:dyDescent="0.3">
      <c r="A2966" s="60">
        <v>46114</v>
      </c>
      <c r="B2966" t="s">
        <v>74</v>
      </c>
      <c r="F2966" s="63">
        <v>87</v>
      </c>
      <c r="G2966">
        <v>43.5</v>
      </c>
      <c r="H2966" s="22">
        <v>87</v>
      </c>
      <c r="I2966" s="22">
        <v>87</v>
      </c>
      <c r="J2966" s="22">
        <f t="shared" si="207"/>
        <v>43.5</v>
      </c>
      <c r="K2966" s="22"/>
      <c r="L2966" s="22"/>
      <c r="R2966" t="s">
        <v>75</v>
      </c>
      <c r="V2966">
        <v>2601287</v>
      </c>
      <c r="W2966" t="s">
        <v>1450</v>
      </c>
      <c r="X2966" t="s">
        <v>110</v>
      </c>
      <c r="Y2966" t="s">
        <v>312</v>
      </c>
      <c r="Z2966" t="s">
        <v>1451</v>
      </c>
      <c r="AG2966" t="s">
        <v>1450</v>
      </c>
      <c r="AH2966" t="s">
        <v>1452</v>
      </c>
      <c r="AI2966" t="s">
        <v>315</v>
      </c>
      <c r="AJ2966">
        <v>847671309</v>
      </c>
      <c r="AN2966">
        <v>260001</v>
      </c>
      <c r="BB2966" s="22">
        <v>0</v>
      </c>
      <c r="BF2966">
        <f t="shared" si="209"/>
        <v>0</v>
      </c>
      <c r="BG2966" s="22">
        <f t="shared" si="210"/>
        <v>-87</v>
      </c>
      <c r="BH2966" s="61" t="s">
        <v>71</v>
      </c>
      <c r="BI2966" t="e">
        <f>+VLOOKUP(AG2966,Sheet4!A:A,1,FALSE())</f>
        <v>#N/A</v>
      </c>
      <c r="BN2966" s="62">
        <f t="shared" si="208"/>
        <v>0</v>
      </c>
      <c r="BO2966" t="s">
        <v>1453</v>
      </c>
    </row>
    <row r="2967" spans="1:68" ht="12.75" hidden="1" customHeight="1" x14ac:dyDescent="0.3">
      <c r="A2967" s="60">
        <v>46114</v>
      </c>
      <c r="B2967" t="s">
        <v>76</v>
      </c>
      <c r="F2967">
        <v>1740</v>
      </c>
      <c r="G2967">
        <v>1740</v>
      </c>
      <c r="H2967" s="22">
        <v>1740</v>
      </c>
      <c r="I2967" s="22">
        <v>1740</v>
      </c>
      <c r="J2967" s="22">
        <f t="shared" si="207"/>
        <v>0</v>
      </c>
      <c r="K2967" s="22"/>
      <c r="L2967" s="22"/>
      <c r="R2967" t="s">
        <v>77</v>
      </c>
      <c r="V2967">
        <v>2601287</v>
      </c>
      <c r="W2967" t="s">
        <v>1450</v>
      </c>
      <c r="X2967" t="s">
        <v>110</v>
      </c>
      <c r="Y2967" t="s">
        <v>312</v>
      </c>
      <c r="Z2967" t="s">
        <v>1451</v>
      </c>
      <c r="AG2967" t="s">
        <v>1450</v>
      </c>
      <c r="AH2967" t="s">
        <v>1452</v>
      </c>
      <c r="AI2967" t="s">
        <v>315</v>
      </c>
      <c r="AJ2967">
        <v>847671309</v>
      </c>
      <c r="AN2967">
        <v>260001</v>
      </c>
      <c r="BB2967" s="22">
        <v>0</v>
      </c>
      <c r="BF2967">
        <f t="shared" si="209"/>
        <v>0</v>
      </c>
      <c r="BG2967" s="22">
        <f t="shared" si="210"/>
        <v>-1740</v>
      </c>
      <c r="BH2967" s="61" t="s">
        <v>71</v>
      </c>
      <c r="BI2967" t="e">
        <f>+VLOOKUP(AG2967,Sheet4!A:A,1,FALSE())</f>
        <v>#N/A</v>
      </c>
      <c r="BN2967" s="62">
        <f t="shared" si="208"/>
        <v>0</v>
      </c>
      <c r="BO2967" t="s">
        <v>1453</v>
      </c>
    </row>
    <row r="2968" spans="1:68" ht="12.75" hidden="1" customHeight="1" x14ac:dyDescent="0.3">
      <c r="A2968" s="60">
        <v>46114</v>
      </c>
      <c r="B2968" t="s">
        <v>78</v>
      </c>
      <c r="F2968" s="63">
        <v>87</v>
      </c>
      <c r="G2968">
        <v>43.5</v>
      </c>
      <c r="H2968" s="22">
        <v>87</v>
      </c>
      <c r="I2968" s="22">
        <v>87</v>
      </c>
      <c r="J2968" s="22">
        <f t="shared" si="207"/>
        <v>43.5</v>
      </c>
      <c r="K2968" s="22"/>
      <c r="L2968" s="22"/>
      <c r="R2968" t="s">
        <v>79</v>
      </c>
      <c r="V2968">
        <v>2601287</v>
      </c>
      <c r="W2968" t="s">
        <v>1450</v>
      </c>
      <c r="X2968" t="s">
        <v>110</v>
      </c>
      <c r="Y2968" t="s">
        <v>312</v>
      </c>
      <c r="Z2968" t="s">
        <v>1451</v>
      </c>
      <c r="AG2968" t="s">
        <v>1450</v>
      </c>
      <c r="AH2968" t="s">
        <v>1452</v>
      </c>
      <c r="AI2968" t="s">
        <v>315</v>
      </c>
      <c r="AJ2968">
        <v>847671309</v>
      </c>
      <c r="AN2968">
        <v>260001</v>
      </c>
      <c r="BB2968" s="22">
        <v>0</v>
      </c>
      <c r="BF2968">
        <f t="shared" si="209"/>
        <v>0</v>
      </c>
      <c r="BG2968" s="22">
        <f t="shared" si="210"/>
        <v>-87</v>
      </c>
      <c r="BH2968" s="61" t="s">
        <v>71</v>
      </c>
      <c r="BI2968" t="e">
        <f>+VLOOKUP(AG2968,Sheet4!A:A,1,FALSE())</f>
        <v>#N/A</v>
      </c>
      <c r="BN2968" s="62">
        <f t="shared" si="208"/>
        <v>0</v>
      </c>
      <c r="BO2968" t="s">
        <v>1453</v>
      </c>
    </row>
    <row r="2969" spans="1:68" ht="12.75" hidden="1" customHeight="1" x14ac:dyDescent="0.3">
      <c r="A2969" s="60">
        <v>46114</v>
      </c>
      <c r="B2969" t="s">
        <v>80</v>
      </c>
      <c r="F2969">
        <v>1087.5</v>
      </c>
      <c r="G2969">
        <v>1087.5</v>
      </c>
      <c r="H2969" s="22">
        <v>1087.5</v>
      </c>
      <c r="I2969" s="22">
        <v>1087.5</v>
      </c>
      <c r="J2969" s="22">
        <f t="shared" si="207"/>
        <v>0</v>
      </c>
      <c r="K2969" s="22"/>
      <c r="L2969" s="22"/>
      <c r="R2969" t="s">
        <v>81</v>
      </c>
      <c r="V2969">
        <v>2601287</v>
      </c>
      <c r="W2969" t="s">
        <v>1450</v>
      </c>
      <c r="X2969" t="s">
        <v>110</v>
      </c>
      <c r="Y2969" t="s">
        <v>312</v>
      </c>
      <c r="Z2969" t="s">
        <v>1451</v>
      </c>
      <c r="AG2969" t="s">
        <v>1450</v>
      </c>
      <c r="AH2969" t="s">
        <v>1452</v>
      </c>
      <c r="AI2969" t="s">
        <v>315</v>
      </c>
      <c r="AJ2969">
        <v>847671309</v>
      </c>
      <c r="AN2969">
        <v>260001</v>
      </c>
      <c r="BB2969" s="22">
        <v>0</v>
      </c>
      <c r="BE2969" s="64">
        <v>1088</v>
      </c>
      <c r="BF2969">
        <f t="shared" si="209"/>
        <v>0</v>
      </c>
      <c r="BG2969" s="22">
        <f t="shared" si="210"/>
        <v>-1087.5</v>
      </c>
      <c r="BH2969" s="66" t="s">
        <v>71</v>
      </c>
      <c r="BI2969" t="e">
        <f>+VLOOKUP(AG2969,Sheet4!A:A,1,FALSE())</f>
        <v>#N/A</v>
      </c>
      <c r="BN2969" s="62">
        <f t="shared" si="208"/>
        <v>0</v>
      </c>
      <c r="BO2969" t="s">
        <v>1453</v>
      </c>
    </row>
    <row r="2970" spans="1:68" ht="12.75" customHeight="1" x14ac:dyDescent="0.3">
      <c r="A2970" s="60">
        <v>46114</v>
      </c>
      <c r="B2970" t="s">
        <v>63</v>
      </c>
      <c r="F2970">
        <v>435</v>
      </c>
      <c r="G2970">
        <v>435</v>
      </c>
      <c r="H2970" s="22">
        <v>420</v>
      </c>
      <c r="I2970" s="22">
        <v>420</v>
      </c>
      <c r="J2970" s="22">
        <f t="shared" si="207"/>
        <v>-15</v>
      </c>
      <c r="K2970" s="22"/>
      <c r="L2970" s="22"/>
      <c r="R2970" t="s">
        <v>64</v>
      </c>
      <c r="V2970">
        <v>2601288</v>
      </c>
      <c r="W2970" t="s">
        <v>1454</v>
      </c>
      <c r="X2970" t="s">
        <v>66</v>
      </c>
      <c r="Y2970" t="s">
        <v>427</v>
      </c>
      <c r="Z2970" t="s">
        <v>1455</v>
      </c>
      <c r="AG2970" t="s">
        <v>1454</v>
      </c>
      <c r="AH2970" t="s">
        <v>1456</v>
      </c>
      <c r="AI2970" t="s">
        <v>430</v>
      </c>
      <c r="AJ2970" t="s">
        <v>431</v>
      </c>
      <c r="AN2970">
        <v>260001</v>
      </c>
      <c r="BB2970" s="22">
        <v>-15</v>
      </c>
      <c r="BF2970">
        <f t="shared" si="209"/>
        <v>0</v>
      </c>
      <c r="BG2970" s="22">
        <f t="shared" si="210"/>
        <v>-420</v>
      </c>
      <c r="BH2970" s="61" t="s">
        <v>71</v>
      </c>
      <c r="BI2970" t="e">
        <f>+VLOOKUP(AG2970,Sheet4!A:A,1,FALSE())</f>
        <v>#N/A</v>
      </c>
      <c r="BN2970" s="62">
        <f t="shared" si="208"/>
        <v>0</v>
      </c>
      <c r="BO2970" t="s">
        <v>1457</v>
      </c>
      <c r="BP2970" t="s">
        <v>73</v>
      </c>
    </row>
    <row r="2971" spans="1:68" ht="12.75" hidden="1" customHeight="1" x14ac:dyDescent="0.3">
      <c r="A2971" s="60">
        <v>46114</v>
      </c>
      <c r="B2971" t="s">
        <v>74</v>
      </c>
      <c r="F2971" s="63">
        <v>29</v>
      </c>
      <c r="G2971">
        <v>14.5</v>
      </c>
      <c r="H2971" s="22">
        <v>28</v>
      </c>
      <c r="I2971" s="22">
        <v>28</v>
      </c>
      <c r="J2971" s="22">
        <f t="shared" si="207"/>
        <v>13.5</v>
      </c>
      <c r="K2971" s="22"/>
      <c r="L2971" s="22"/>
      <c r="R2971" t="s">
        <v>75</v>
      </c>
      <c r="V2971">
        <v>2601288</v>
      </c>
      <c r="W2971" t="s">
        <v>1454</v>
      </c>
      <c r="X2971" t="s">
        <v>66</v>
      </c>
      <c r="Y2971" t="s">
        <v>427</v>
      </c>
      <c r="Z2971" t="s">
        <v>1455</v>
      </c>
      <c r="AG2971" t="s">
        <v>1454</v>
      </c>
      <c r="AH2971" t="s">
        <v>1456</v>
      </c>
      <c r="AI2971" t="s">
        <v>430</v>
      </c>
      <c r="AJ2971" t="s">
        <v>431</v>
      </c>
      <c r="AN2971">
        <v>260001</v>
      </c>
      <c r="BB2971" s="22">
        <v>-1</v>
      </c>
      <c r="BF2971">
        <f t="shared" si="209"/>
        <v>0</v>
      </c>
      <c r="BG2971" s="22">
        <f t="shared" si="210"/>
        <v>-28</v>
      </c>
      <c r="BH2971" s="61" t="s">
        <v>71</v>
      </c>
      <c r="BI2971" t="e">
        <f>+VLOOKUP(AG2971,Sheet4!A:A,1,FALSE())</f>
        <v>#N/A</v>
      </c>
      <c r="BN2971" s="62">
        <f t="shared" si="208"/>
        <v>0</v>
      </c>
      <c r="BO2971" t="s">
        <v>1457</v>
      </c>
    </row>
    <row r="2972" spans="1:68" ht="12.75" hidden="1" customHeight="1" x14ac:dyDescent="0.3">
      <c r="A2972" s="60">
        <v>46114</v>
      </c>
      <c r="B2972" t="s">
        <v>76</v>
      </c>
      <c r="F2972">
        <v>580</v>
      </c>
      <c r="G2972">
        <v>580</v>
      </c>
      <c r="H2972" s="22">
        <v>560</v>
      </c>
      <c r="I2972" s="22">
        <v>560</v>
      </c>
      <c r="J2972" s="22">
        <f t="shared" si="207"/>
        <v>-20</v>
      </c>
      <c r="K2972" s="22"/>
      <c r="L2972" s="22"/>
      <c r="R2972" t="s">
        <v>77</v>
      </c>
      <c r="V2972">
        <v>2601288</v>
      </c>
      <c r="W2972" t="s">
        <v>1454</v>
      </c>
      <c r="X2972" t="s">
        <v>66</v>
      </c>
      <c r="Y2972" t="s">
        <v>427</v>
      </c>
      <c r="Z2972" t="s">
        <v>1455</v>
      </c>
      <c r="AG2972" t="s">
        <v>1454</v>
      </c>
      <c r="AH2972" t="s">
        <v>1456</v>
      </c>
      <c r="AI2972" t="s">
        <v>430</v>
      </c>
      <c r="AJ2972" t="s">
        <v>431</v>
      </c>
      <c r="AN2972">
        <v>260001</v>
      </c>
      <c r="BB2972" s="22">
        <v>-20</v>
      </c>
      <c r="BF2972">
        <f t="shared" si="209"/>
        <v>0</v>
      </c>
      <c r="BG2972" s="22">
        <f t="shared" si="210"/>
        <v>-560</v>
      </c>
      <c r="BH2972" s="61" t="s">
        <v>71</v>
      </c>
      <c r="BI2972" t="e">
        <f>+VLOOKUP(AG2972,Sheet4!A:A,1,FALSE())</f>
        <v>#N/A</v>
      </c>
      <c r="BN2972" s="62">
        <f t="shared" si="208"/>
        <v>0</v>
      </c>
      <c r="BO2972" t="s">
        <v>1457</v>
      </c>
    </row>
    <row r="2973" spans="1:68" ht="12.75" hidden="1" customHeight="1" x14ac:dyDescent="0.3">
      <c r="A2973" s="60">
        <v>46114</v>
      </c>
      <c r="B2973" t="s">
        <v>82</v>
      </c>
      <c r="F2973" s="63">
        <v>87</v>
      </c>
      <c r="G2973">
        <v>43.5</v>
      </c>
      <c r="H2973" s="22">
        <v>84</v>
      </c>
      <c r="I2973" s="22">
        <v>84</v>
      </c>
      <c r="J2973" s="22">
        <f t="shared" si="207"/>
        <v>40.5</v>
      </c>
      <c r="K2973" s="22"/>
      <c r="L2973" s="22"/>
      <c r="R2973" t="s">
        <v>83</v>
      </c>
      <c r="V2973">
        <v>2601288</v>
      </c>
      <c r="W2973" t="s">
        <v>1454</v>
      </c>
      <c r="X2973" t="s">
        <v>66</v>
      </c>
      <c r="Y2973" t="s">
        <v>427</v>
      </c>
      <c r="Z2973" t="s">
        <v>1455</v>
      </c>
      <c r="AG2973" t="s">
        <v>1454</v>
      </c>
      <c r="AH2973" t="s">
        <v>1456</v>
      </c>
      <c r="AI2973" t="s">
        <v>430</v>
      </c>
      <c r="AJ2973" t="s">
        <v>431</v>
      </c>
      <c r="AN2973">
        <v>260001</v>
      </c>
      <c r="BB2973" s="22">
        <v>-3</v>
      </c>
      <c r="BF2973">
        <f t="shared" si="209"/>
        <v>0</v>
      </c>
      <c r="BG2973" s="22">
        <f t="shared" si="210"/>
        <v>-84</v>
      </c>
      <c r="BH2973" s="61" t="s">
        <v>71</v>
      </c>
      <c r="BI2973" t="e">
        <f>+VLOOKUP(AG2973,Sheet4!A:A,1,FALSE())</f>
        <v>#N/A</v>
      </c>
      <c r="BN2973" s="62">
        <f t="shared" si="208"/>
        <v>0</v>
      </c>
      <c r="BO2973" t="s">
        <v>1457</v>
      </c>
    </row>
    <row r="2974" spans="1:68" ht="12.75" hidden="1" customHeight="1" x14ac:dyDescent="0.3">
      <c r="A2974" s="60">
        <v>46114</v>
      </c>
      <c r="B2974" t="s">
        <v>84</v>
      </c>
      <c r="F2974">
        <v>1450</v>
      </c>
      <c r="G2974">
        <v>1450</v>
      </c>
      <c r="H2974" s="22">
        <v>1400</v>
      </c>
      <c r="I2974" s="22">
        <v>1400</v>
      </c>
      <c r="J2974" s="22">
        <f t="shared" si="207"/>
        <v>-50</v>
      </c>
      <c r="K2974" s="22"/>
      <c r="L2974" s="22">
        <f>I2974/50</f>
        <v>28</v>
      </c>
      <c r="R2974" t="s">
        <v>85</v>
      </c>
      <c r="V2974">
        <v>2601288</v>
      </c>
      <c r="W2974" t="s">
        <v>1454</v>
      </c>
      <c r="X2974" t="s">
        <v>66</v>
      </c>
      <c r="Y2974" t="s">
        <v>427</v>
      </c>
      <c r="Z2974" t="s">
        <v>1455</v>
      </c>
      <c r="AG2974" t="s">
        <v>1454</v>
      </c>
      <c r="AH2974" t="s">
        <v>1456</v>
      </c>
      <c r="AI2974" t="s">
        <v>430</v>
      </c>
      <c r="AJ2974" t="s">
        <v>431</v>
      </c>
      <c r="AN2974">
        <v>260001</v>
      </c>
      <c r="BB2974" s="22">
        <v>-50</v>
      </c>
      <c r="BF2974">
        <f t="shared" si="209"/>
        <v>0</v>
      </c>
      <c r="BG2974" s="22">
        <f t="shared" si="210"/>
        <v>-1400</v>
      </c>
      <c r="BH2974" s="61" t="s">
        <v>71</v>
      </c>
      <c r="BI2974" t="e">
        <f>+VLOOKUP(AG2974,Sheet4!A:A,1,FALSE())</f>
        <v>#N/A</v>
      </c>
      <c r="BN2974" s="62">
        <f t="shared" si="208"/>
        <v>0</v>
      </c>
      <c r="BO2974" t="s">
        <v>1457</v>
      </c>
    </row>
    <row r="2975" spans="1:68" ht="12.75" customHeight="1" x14ac:dyDescent="0.3">
      <c r="A2975" s="60">
        <v>46114</v>
      </c>
      <c r="B2975" t="s">
        <v>63</v>
      </c>
      <c r="F2975">
        <v>3465</v>
      </c>
      <c r="G2975">
        <v>3465</v>
      </c>
      <c r="H2975">
        <v>8655</v>
      </c>
      <c r="I2975">
        <v>8655</v>
      </c>
      <c r="J2975" s="22">
        <v>5190</v>
      </c>
      <c r="R2975" t="s">
        <v>64</v>
      </c>
      <c r="V2975">
        <v>2601289</v>
      </c>
      <c r="W2975" t="s">
        <v>1458</v>
      </c>
      <c r="X2975" t="s">
        <v>169</v>
      </c>
      <c r="Y2975" t="s">
        <v>355</v>
      </c>
      <c r="Z2975" t="s">
        <v>1459</v>
      </c>
      <c r="AG2975" t="s">
        <v>1458</v>
      </c>
      <c r="AH2975" t="s">
        <v>1460</v>
      </c>
      <c r="AI2975" t="s">
        <v>358</v>
      </c>
      <c r="AJ2975" t="s">
        <v>359</v>
      </c>
      <c r="AN2975">
        <v>260001</v>
      </c>
      <c r="BF2975">
        <f t="shared" si="209"/>
        <v>0</v>
      </c>
      <c r="BG2975" s="22">
        <f t="shared" si="210"/>
        <v>-8655</v>
      </c>
      <c r="BH2975" s="61" t="s">
        <v>71</v>
      </c>
      <c r="BI2975" t="e">
        <f>+VLOOKUP(AG2975,Sheet4!A:A,1,FALSE())</f>
        <v>#N/A</v>
      </c>
      <c r="BN2975" s="62">
        <v>5190</v>
      </c>
      <c r="BO2975" t="s">
        <v>1461</v>
      </c>
      <c r="BP2975" t="s">
        <v>73</v>
      </c>
    </row>
    <row r="2976" spans="1:68" ht="12.75" customHeight="1" x14ac:dyDescent="0.3">
      <c r="A2976" s="60">
        <v>46114</v>
      </c>
      <c r="B2976" t="s">
        <v>63</v>
      </c>
      <c r="F2976">
        <v>15</v>
      </c>
      <c r="G2976">
        <v>15</v>
      </c>
      <c r="H2976">
        <v>30</v>
      </c>
      <c r="I2976">
        <v>30</v>
      </c>
      <c r="J2976" s="22">
        <v>15</v>
      </c>
      <c r="R2976" t="s">
        <v>64</v>
      </c>
      <c r="V2976">
        <v>2601289</v>
      </c>
      <c r="W2976" t="s">
        <v>1458</v>
      </c>
      <c r="X2976" t="s">
        <v>169</v>
      </c>
      <c r="Y2976" t="s">
        <v>355</v>
      </c>
      <c r="Z2976" t="s">
        <v>1462</v>
      </c>
      <c r="AG2976" t="s">
        <v>1458</v>
      </c>
      <c r="AH2976" t="s">
        <v>1460</v>
      </c>
      <c r="AI2976" t="s">
        <v>358</v>
      </c>
      <c r="AJ2976" t="s">
        <v>359</v>
      </c>
      <c r="AN2976">
        <v>260001</v>
      </c>
      <c r="BF2976">
        <f t="shared" si="209"/>
        <v>0</v>
      </c>
      <c r="BG2976" s="22">
        <f t="shared" si="210"/>
        <v>-30</v>
      </c>
      <c r="BH2976" s="61" t="s">
        <v>71</v>
      </c>
      <c r="BI2976" t="e">
        <f>+VLOOKUP(AG2976,Sheet4!A:A,1,FALSE())</f>
        <v>#N/A</v>
      </c>
      <c r="BN2976" s="62">
        <v>15</v>
      </c>
      <c r="BO2976" t="s">
        <v>1461</v>
      </c>
      <c r="BP2976" t="s">
        <v>73</v>
      </c>
    </row>
    <row r="2977" spans="1:68" ht="12.75" customHeight="1" x14ac:dyDescent="0.3">
      <c r="A2977" s="60">
        <v>46114</v>
      </c>
      <c r="B2977" t="s">
        <v>63</v>
      </c>
      <c r="F2977">
        <v>6300</v>
      </c>
      <c r="G2977">
        <v>6300</v>
      </c>
      <c r="H2977">
        <v>15735</v>
      </c>
      <c r="I2977">
        <v>15735</v>
      </c>
      <c r="J2977" s="22">
        <v>9435</v>
      </c>
      <c r="R2977" t="s">
        <v>64</v>
      </c>
      <c r="V2977">
        <v>2601289</v>
      </c>
      <c r="W2977" t="s">
        <v>1458</v>
      </c>
      <c r="X2977" t="s">
        <v>169</v>
      </c>
      <c r="Y2977" t="s">
        <v>355</v>
      </c>
      <c r="Z2977" t="s">
        <v>1463</v>
      </c>
      <c r="AG2977" t="s">
        <v>1458</v>
      </c>
      <c r="AH2977" t="s">
        <v>1460</v>
      </c>
      <c r="AI2977" t="s">
        <v>358</v>
      </c>
      <c r="AJ2977" t="s">
        <v>359</v>
      </c>
      <c r="AN2977">
        <v>260001</v>
      </c>
      <c r="BF2977">
        <f t="shared" si="209"/>
        <v>0</v>
      </c>
      <c r="BG2977" s="22">
        <f t="shared" si="210"/>
        <v>-15735</v>
      </c>
      <c r="BH2977" s="61" t="s">
        <v>71</v>
      </c>
      <c r="BI2977" t="e">
        <f>+VLOOKUP(AG2977,Sheet4!A:A,1,FALSE())</f>
        <v>#N/A</v>
      </c>
      <c r="BN2977" s="62">
        <v>9435</v>
      </c>
      <c r="BO2977" t="s">
        <v>1461</v>
      </c>
      <c r="BP2977" t="s">
        <v>73</v>
      </c>
    </row>
    <row r="2978" spans="1:68" ht="12.75" hidden="1" customHeight="1" x14ac:dyDescent="0.3">
      <c r="A2978" s="60">
        <v>46114</v>
      </c>
      <c r="B2978" t="s">
        <v>74</v>
      </c>
      <c r="F2978" s="63">
        <v>231</v>
      </c>
      <c r="G2978">
        <v>115.5</v>
      </c>
      <c r="H2978">
        <v>577</v>
      </c>
      <c r="I2978">
        <v>577</v>
      </c>
      <c r="J2978" s="22">
        <v>346</v>
      </c>
      <c r="R2978" t="s">
        <v>75</v>
      </c>
      <c r="V2978">
        <v>2601289</v>
      </c>
      <c r="W2978" t="s">
        <v>1458</v>
      </c>
      <c r="X2978" t="s">
        <v>169</v>
      </c>
      <c r="Y2978" t="s">
        <v>355</v>
      </c>
      <c r="Z2978" t="s">
        <v>1459</v>
      </c>
      <c r="AG2978" t="s">
        <v>1458</v>
      </c>
      <c r="AH2978" t="s">
        <v>1460</v>
      </c>
      <c r="AI2978" t="s">
        <v>358</v>
      </c>
      <c r="AJ2978" t="s">
        <v>359</v>
      </c>
      <c r="AN2978">
        <v>260001</v>
      </c>
      <c r="BF2978">
        <f t="shared" si="209"/>
        <v>0</v>
      </c>
      <c r="BG2978" s="22">
        <f t="shared" si="210"/>
        <v>-577</v>
      </c>
      <c r="BH2978" s="61" t="s">
        <v>71</v>
      </c>
      <c r="BI2978" t="e">
        <f>+VLOOKUP(AG2978,Sheet4!A:A,1,FALSE())</f>
        <v>#N/A</v>
      </c>
      <c r="BN2978" s="62">
        <v>346</v>
      </c>
      <c r="BO2978" t="s">
        <v>1461</v>
      </c>
    </row>
    <row r="2979" spans="1:68" ht="12.75" hidden="1" customHeight="1" x14ac:dyDescent="0.3">
      <c r="A2979" s="60">
        <v>46114</v>
      </c>
      <c r="B2979" t="s">
        <v>74</v>
      </c>
      <c r="F2979" s="63">
        <v>1</v>
      </c>
      <c r="G2979">
        <v>0.5</v>
      </c>
      <c r="H2979">
        <v>2</v>
      </c>
      <c r="I2979">
        <v>2</v>
      </c>
      <c r="J2979" s="22">
        <v>1</v>
      </c>
      <c r="R2979" t="s">
        <v>75</v>
      </c>
      <c r="V2979">
        <v>2601289</v>
      </c>
      <c r="W2979" t="s">
        <v>1458</v>
      </c>
      <c r="X2979" t="s">
        <v>169</v>
      </c>
      <c r="Y2979" t="s">
        <v>355</v>
      </c>
      <c r="Z2979" t="s">
        <v>1462</v>
      </c>
      <c r="AG2979" t="s">
        <v>1458</v>
      </c>
      <c r="AH2979" t="s">
        <v>1460</v>
      </c>
      <c r="AI2979" t="s">
        <v>358</v>
      </c>
      <c r="AJ2979" t="s">
        <v>359</v>
      </c>
      <c r="AN2979">
        <v>260001</v>
      </c>
      <c r="BF2979">
        <f t="shared" si="209"/>
        <v>0</v>
      </c>
      <c r="BG2979" s="22">
        <f t="shared" si="210"/>
        <v>-2</v>
      </c>
      <c r="BH2979" s="61" t="s">
        <v>71</v>
      </c>
      <c r="BI2979" t="e">
        <f>+VLOOKUP(AG2979,Sheet4!A:A,1,FALSE())</f>
        <v>#N/A</v>
      </c>
      <c r="BN2979" s="62">
        <v>1</v>
      </c>
      <c r="BO2979" t="s">
        <v>1461</v>
      </c>
    </row>
    <row r="2980" spans="1:68" ht="12.75" hidden="1" customHeight="1" x14ac:dyDescent="0.3">
      <c r="A2980" s="60">
        <v>46114</v>
      </c>
      <c r="B2980" t="s">
        <v>74</v>
      </c>
      <c r="F2980" s="63">
        <v>420</v>
      </c>
      <c r="G2980">
        <v>210</v>
      </c>
      <c r="H2980">
        <v>1049</v>
      </c>
      <c r="I2980">
        <v>1049</v>
      </c>
      <c r="J2980" s="22">
        <v>629</v>
      </c>
      <c r="R2980" t="s">
        <v>75</v>
      </c>
      <c r="V2980">
        <v>2601289</v>
      </c>
      <c r="W2980" t="s">
        <v>1458</v>
      </c>
      <c r="X2980" t="s">
        <v>169</v>
      </c>
      <c r="Y2980" t="s">
        <v>355</v>
      </c>
      <c r="Z2980" t="s">
        <v>1463</v>
      </c>
      <c r="AG2980" t="s">
        <v>1458</v>
      </c>
      <c r="AH2980" t="s">
        <v>1460</v>
      </c>
      <c r="AI2980" t="s">
        <v>358</v>
      </c>
      <c r="AJ2980" t="s">
        <v>359</v>
      </c>
      <c r="AN2980">
        <v>260001</v>
      </c>
      <c r="BF2980">
        <f t="shared" si="209"/>
        <v>0</v>
      </c>
      <c r="BG2980" s="22">
        <f t="shared" si="210"/>
        <v>-1049</v>
      </c>
      <c r="BH2980" s="61" t="s">
        <v>71</v>
      </c>
      <c r="BI2980" t="e">
        <f>+VLOOKUP(AG2980,Sheet4!A:A,1,FALSE())</f>
        <v>#N/A</v>
      </c>
      <c r="BN2980" s="62">
        <v>629</v>
      </c>
      <c r="BO2980" t="s">
        <v>1461</v>
      </c>
    </row>
    <row r="2981" spans="1:68" ht="12.75" hidden="1" customHeight="1" x14ac:dyDescent="0.3">
      <c r="A2981" s="60">
        <v>46114</v>
      </c>
      <c r="B2981" t="s">
        <v>76</v>
      </c>
      <c r="F2981">
        <v>4620</v>
      </c>
      <c r="G2981">
        <v>4620</v>
      </c>
      <c r="H2981">
        <v>11540</v>
      </c>
      <c r="I2981">
        <v>11540</v>
      </c>
      <c r="J2981" s="22">
        <v>6920</v>
      </c>
      <c r="R2981" t="s">
        <v>77</v>
      </c>
      <c r="V2981">
        <v>2601289</v>
      </c>
      <c r="W2981" t="s">
        <v>1458</v>
      </c>
      <c r="X2981" t="s">
        <v>169</v>
      </c>
      <c r="Y2981" t="s">
        <v>355</v>
      </c>
      <c r="Z2981" t="s">
        <v>1459</v>
      </c>
      <c r="AG2981" t="s">
        <v>1458</v>
      </c>
      <c r="AH2981" t="s">
        <v>1460</v>
      </c>
      <c r="AI2981" t="s">
        <v>358</v>
      </c>
      <c r="AJ2981" t="s">
        <v>359</v>
      </c>
      <c r="AN2981">
        <v>260001</v>
      </c>
      <c r="BF2981">
        <f t="shared" si="209"/>
        <v>0</v>
      </c>
      <c r="BG2981" s="22">
        <f t="shared" si="210"/>
        <v>-11540</v>
      </c>
      <c r="BH2981" s="61" t="s">
        <v>71</v>
      </c>
      <c r="BI2981" t="e">
        <f>+VLOOKUP(AG2981,Sheet4!A:A,1,FALSE())</f>
        <v>#N/A</v>
      </c>
      <c r="BN2981" s="62">
        <v>6920</v>
      </c>
      <c r="BO2981" t="s">
        <v>1461</v>
      </c>
    </row>
    <row r="2982" spans="1:68" ht="12.75" hidden="1" customHeight="1" x14ac:dyDescent="0.3">
      <c r="A2982" s="60">
        <v>46114</v>
      </c>
      <c r="B2982" t="s">
        <v>76</v>
      </c>
      <c r="F2982">
        <v>20</v>
      </c>
      <c r="G2982">
        <v>20</v>
      </c>
      <c r="H2982">
        <v>40</v>
      </c>
      <c r="I2982">
        <v>40</v>
      </c>
      <c r="J2982" s="22">
        <v>20</v>
      </c>
      <c r="R2982" t="s">
        <v>77</v>
      </c>
      <c r="V2982">
        <v>2601289</v>
      </c>
      <c r="W2982" t="s">
        <v>1458</v>
      </c>
      <c r="X2982" t="s">
        <v>169</v>
      </c>
      <c r="Y2982" t="s">
        <v>355</v>
      </c>
      <c r="Z2982" t="s">
        <v>1462</v>
      </c>
      <c r="AG2982" t="s">
        <v>1458</v>
      </c>
      <c r="AH2982" t="s">
        <v>1460</v>
      </c>
      <c r="AI2982" t="s">
        <v>358</v>
      </c>
      <c r="AJ2982" t="s">
        <v>359</v>
      </c>
      <c r="AN2982">
        <v>260001</v>
      </c>
      <c r="BF2982">
        <f t="shared" si="209"/>
        <v>0</v>
      </c>
      <c r="BG2982" s="22">
        <f t="shared" si="210"/>
        <v>-40</v>
      </c>
      <c r="BH2982" s="61" t="s">
        <v>71</v>
      </c>
      <c r="BI2982" t="e">
        <f>+VLOOKUP(AG2982,Sheet4!A:A,1,FALSE())</f>
        <v>#N/A</v>
      </c>
      <c r="BN2982" s="62">
        <v>20</v>
      </c>
      <c r="BO2982" t="s">
        <v>1461</v>
      </c>
    </row>
    <row r="2983" spans="1:68" ht="12.75" hidden="1" customHeight="1" x14ac:dyDescent="0.3">
      <c r="A2983" s="60">
        <v>46114</v>
      </c>
      <c r="B2983" t="s">
        <v>76</v>
      </c>
      <c r="F2983">
        <v>8400</v>
      </c>
      <c r="G2983">
        <v>8400</v>
      </c>
      <c r="H2983">
        <v>20980</v>
      </c>
      <c r="I2983">
        <v>20980</v>
      </c>
      <c r="J2983" s="22">
        <v>12580</v>
      </c>
      <c r="R2983" t="s">
        <v>77</v>
      </c>
      <c r="V2983">
        <v>2601289</v>
      </c>
      <c r="W2983" t="s">
        <v>1458</v>
      </c>
      <c r="X2983" t="s">
        <v>169</v>
      </c>
      <c r="Y2983" t="s">
        <v>355</v>
      </c>
      <c r="Z2983" t="s">
        <v>1463</v>
      </c>
      <c r="AG2983" t="s">
        <v>1458</v>
      </c>
      <c r="AH2983" t="s">
        <v>1460</v>
      </c>
      <c r="AI2983" t="s">
        <v>358</v>
      </c>
      <c r="AJ2983" t="s">
        <v>359</v>
      </c>
      <c r="AN2983">
        <v>260001</v>
      </c>
      <c r="BF2983">
        <f t="shared" si="209"/>
        <v>0</v>
      </c>
      <c r="BG2983" s="22">
        <f t="shared" si="210"/>
        <v>-20980</v>
      </c>
      <c r="BH2983" s="61" t="s">
        <v>71</v>
      </c>
      <c r="BI2983" t="e">
        <f>+VLOOKUP(AG2983,Sheet4!A:A,1,FALSE())</f>
        <v>#N/A</v>
      </c>
      <c r="BN2983" s="62">
        <v>12580</v>
      </c>
      <c r="BO2983" t="s">
        <v>1461</v>
      </c>
    </row>
    <row r="2984" spans="1:68" ht="12.75" hidden="1" customHeight="1" x14ac:dyDescent="0.3">
      <c r="A2984" s="60">
        <v>46114</v>
      </c>
      <c r="B2984" t="s">
        <v>78</v>
      </c>
      <c r="F2984" s="63">
        <v>160</v>
      </c>
      <c r="G2984">
        <v>80</v>
      </c>
      <c r="H2984">
        <v>449</v>
      </c>
      <c r="I2984">
        <v>449</v>
      </c>
      <c r="J2984" s="22">
        <v>289</v>
      </c>
      <c r="R2984" t="s">
        <v>79</v>
      </c>
      <c r="V2984">
        <v>2601289</v>
      </c>
      <c r="W2984" t="s">
        <v>1458</v>
      </c>
      <c r="X2984" t="s">
        <v>169</v>
      </c>
      <c r="Y2984" t="s">
        <v>355</v>
      </c>
      <c r="Z2984" t="s">
        <v>1459</v>
      </c>
      <c r="AG2984" t="s">
        <v>1458</v>
      </c>
      <c r="AH2984" t="s">
        <v>1460</v>
      </c>
      <c r="AI2984" t="s">
        <v>358</v>
      </c>
      <c r="AJ2984" t="s">
        <v>359</v>
      </c>
      <c r="AN2984">
        <v>260001</v>
      </c>
      <c r="BF2984">
        <f t="shared" si="209"/>
        <v>0</v>
      </c>
      <c r="BG2984" s="22">
        <f t="shared" si="210"/>
        <v>-449</v>
      </c>
      <c r="BH2984" s="61" t="s">
        <v>71</v>
      </c>
      <c r="BI2984" t="e">
        <f>+VLOOKUP(AG2984,Sheet4!A:A,1,FALSE())</f>
        <v>#N/A</v>
      </c>
      <c r="BN2984" s="62">
        <v>289</v>
      </c>
      <c r="BO2984" t="s">
        <v>1461</v>
      </c>
    </row>
    <row r="2985" spans="1:68" ht="12.75" hidden="1" customHeight="1" x14ac:dyDescent="0.3">
      <c r="A2985" s="60">
        <v>46114</v>
      </c>
      <c r="B2985" t="s">
        <v>78</v>
      </c>
      <c r="F2985" s="63">
        <v>420</v>
      </c>
      <c r="G2985">
        <v>210</v>
      </c>
      <c r="H2985">
        <v>1179</v>
      </c>
      <c r="I2985">
        <v>1179</v>
      </c>
      <c r="J2985" s="22">
        <v>759</v>
      </c>
      <c r="R2985" t="s">
        <v>79</v>
      </c>
      <c r="V2985">
        <v>2601289</v>
      </c>
      <c r="W2985" t="s">
        <v>1458</v>
      </c>
      <c r="X2985" t="s">
        <v>169</v>
      </c>
      <c r="Y2985" t="s">
        <v>355</v>
      </c>
      <c r="Z2985" t="s">
        <v>1463</v>
      </c>
      <c r="AG2985" t="s">
        <v>1458</v>
      </c>
      <c r="AH2985" t="s">
        <v>1460</v>
      </c>
      <c r="AI2985" t="s">
        <v>358</v>
      </c>
      <c r="AJ2985" t="s">
        <v>359</v>
      </c>
      <c r="AN2985">
        <v>260001</v>
      </c>
      <c r="BF2985">
        <f t="shared" si="209"/>
        <v>0</v>
      </c>
      <c r="BG2985" s="22">
        <f t="shared" si="210"/>
        <v>-1179</v>
      </c>
      <c r="BH2985" s="61" t="s">
        <v>71</v>
      </c>
      <c r="BI2985" t="e">
        <f>+VLOOKUP(AG2985,Sheet4!A:A,1,FALSE())</f>
        <v>#N/A</v>
      </c>
      <c r="BN2985" s="62">
        <v>759</v>
      </c>
      <c r="BO2985" t="s">
        <v>1461</v>
      </c>
    </row>
    <row r="2986" spans="1:68" ht="12.75" hidden="1" customHeight="1" x14ac:dyDescent="0.3">
      <c r="A2986" s="60">
        <v>46114</v>
      </c>
      <c r="B2986" t="s">
        <v>80</v>
      </c>
      <c r="F2986">
        <v>2000</v>
      </c>
      <c r="G2986">
        <v>2000</v>
      </c>
      <c r="H2986">
        <v>5612.5</v>
      </c>
      <c r="I2986">
        <v>5612.5</v>
      </c>
      <c r="J2986" s="22">
        <v>3612.5</v>
      </c>
      <c r="R2986" t="s">
        <v>81</v>
      </c>
      <c r="V2986">
        <v>2601289</v>
      </c>
      <c r="W2986" t="s">
        <v>1458</v>
      </c>
      <c r="X2986" t="s">
        <v>169</v>
      </c>
      <c r="Y2986" t="s">
        <v>355</v>
      </c>
      <c r="Z2986" t="s">
        <v>1459</v>
      </c>
      <c r="AG2986" t="s">
        <v>1458</v>
      </c>
      <c r="AH2986" t="s">
        <v>1460</v>
      </c>
      <c r="AI2986" t="s">
        <v>358</v>
      </c>
      <c r="AJ2986" t="s">
        <v>359</v>
      </c>
      <c r="AN2986">
        <v>260001</v>
      </c>
      <c r="BC2986" s="64">
        <v>2000</v>
      </c>
      <c r="BF2986">
        <f t="shared" si="209"/>
        <v>2000</v>
      </c>
      <c r="BG2986" s="22">
        <f t="shared" si="210"/>
        <v>-3612.5</v>
      </c>
      <c r="BH2986" s="67" t="s">
        <v>99</v>
      </c>
      <c r="BI2986" t="e">
        <f>+VLOOKUP(AG2986,Sheet4!A:A,1,FALSE())</f>
        <v>#N/A</v>
      </c>
      <c r="BN2986" s="62">
        <v>3612.5</v>
      </c>
      <c r="BO2986" t="s">
        <v>1461</v>
      </c>
    </row>
    <row r="2987" spans="1:68" ht="12.75" hidden="1" customHeight="1" x14ac:dyDescent="0.3">
      <c r="A2987" s="60">
        <v>46114</v>
      </c>
      <c r="B2987" t="s">
        <v>80</v>
      </c>
      <c r="F2987">
        <v>5250</v>
      </c>
      <c r="G2987">
        <v>5250</v>
      </c>
      <c r="H2987">
        <v>14737.5</v>
      </c>
      <c r="I2987">
        <v>14737.5</v>
      </c>
      <c r="J2987" s="22">
        <v>9487.5</v>
      </c>
      <c r="R2987" t="s">
        <v>81</v>
      </c>
      <c r="V2987">
        <v>2601289</v>
      </c>
      <c r="W2987" t="s">
        <v>1458</v>
      </c>
      <c r="X2987" t="s">
        <v>169</v>
      </c>
      <c r="Y2987" t="s">
        <v>355</v>
      </c>
      <c r="Z2987" t="s">
        <v>1463</v>
      </c>
      <c r="AG2987" t="s">
        <v>1458</v>
      </c>
      <c r="AH2987" t="s">
        <v>1460</v>
      </c>
      <c r="AI2987" t="s">
        <v>358</v>
      </c>
      <c r="AJ2987" t="s">
        <v>359</v>
      </c>
      <c r="AN2987">
        <v>260001</v>
      </c>
      <c r="BC2987" s="64">
        <v>5250</v>
      </c>
      <c r="BF2987">
        <f t="shared" si="209"/>
        <v>5250</v>
      </c>
      <c r="BG2987" s="22">
        <f t="shared" si="210"/>
        <v>-9487.5</v>
      </c>
      <c r="BH2987" s="67" t="s">
        <v>99</v>
      </c>
      <c r="BI2987" t="e">
        <f>+VLOOKUP(AG2987,Sheet4!A:A,1,FALSE())</f>
        <v>#N/A</v>
      </c>
      <c r="BN2987" s="62">
        <v>9487.5</v>
      </c>
      <c r="BO2987" t="s">
        <v>1461</v>
      </c>
    </row>
    <row r="2988" spans="1:68" ht="12.75" hidden="1" customHeight="1" x14ac:dyDescent="0.3">
      <c r="A2988" s="60">
        <v>46114</v>
      </c>
      <c r="B2988" t="s">
        <v>82</v>
      </c>
      <c r="F2988" s="63">
        <v>213</v>
      </c>
      <c r="G2988">
        <v>106.5</v>
      </c>
      <c r="H2988">
        <v>0</v>
      </c>
      <c r="I2988">
        <v>0</v>
      </c>
      <c r="J2988" s="22">
        <v>-213</v>
      </c>
      <c r="R2988" t="s">
        <v>83</v>
      </c>
      <c r="V2988">
        <v>2601289</v>
      </c>
      <c r="W2988" t="s">
        <v>1458</v>
      </c>
      <c r="X2988" t="s">
        <v>169</v>
      </c>
      <c r="Y2988" t="s">
        <v>355</v>
      </c>
      <c r="Z2988" t="s">
        <v>1459</v>
      </c>
      <c r="AG2988" t="s">
        <v>1458</v>
      </c>
      <c r="AH2988" t="s">
        <v>1460</v>
      </c>
      <c r="AI2988" t="s">
        <v>358</v>
      </c>
      <c r="AJ2988" t="s">
        <v>359</v>
      </c>
      <c r="AN2988">
        <v>260001</v>
      </c>
      <c r="BF2988">
        <f t="shared" si="209"/>
        <v>0</v>
      </c>
      <c r="BG2988" s="22">
        <f t="shared" si="210"/>
        <v>0</v>
      </c>
      <c r="BH2988" s="61" t="s">
        <v>71</v>
      </c>
      <c r="BI2988" t="e">
        <f>+VLOOKUP(AG2988,Sheet4!A:A,1,FALSE())</f>
        <v>#N/A</v>
      </c>
      <c r="BN2988" s="62">
        <v>-213</v>
      </c>
      <c r="BO2988" t="s">
        <v>1461</v>
      </c>
    </row>
    <row r="2989" spans="1:68" ht="12.75" hidden="1" customHeight="1" x14ac:dyDescent="0.3">
      <c r="A2989" s="60">
        <v>46114</v>
      </c>
      <c r="B2989" t="s">
        <v>82</v>
      </c>
      <c r="F2989" s="63">
        <v>3</v>
      </c>
      <c r="G2989">
        <v>1.5</v>
      </c>
      <c r="H2989">
        <v>0</v>
      </c>
      <c r="I2989">
        <v>0</v>
      </c>
      <c r="J2989" s="22">
        <v>-3</v>
      </c>
      <c r="R2989" t="s">
        <v>83</v>
      </c>
      <c r="V2989">
        <v>2601289</v>
      </c>
      <c r="W2989" t="s">
        <v>1458</v>
      </c>
      <c r="X2989" t="s">
        <v>169</v>
      </c>
      <c r="Y2989" t="s">
        <v>355</v>
      </c>
      <c r="Z2989" t="s">
        <v>1462</v>
      </c>
      <c r="AG2989" t="s">
        <v>1458</v>
      </c>
      <c r="AH2989" t="s">
        <v>1460</v>
      </c>
      <c r="AI2989" t="s">
        <v>358</v>
      </c>
      <c r="AJ2989" t="s">
        <v>359</v>
      </c>
      <c r="AN2989">
        <v>260001</v>
      </c>
      <c r="BF2989">
        <f t="shared" si="209"/>
        <v>0</v>
      </c>
      <c r="BG2989" s="22">
        <f t="shared" si="210"/>
        <v>0</v>
      </c>
      <c r="BH2989" s="61" t="s">
        <v>71</v>
      </c>
      <c r="BI2989" t="e">
        <f>+VLOOKUP(AG2989,Sheet4!A:A,1,FALSE())</f>
        <v>#N/A</v>
      </c>
      <c r="BN2989" s="62">
        <v>-3</v>
      </c>
      <c r="BO2989" t="s">
        <v>1461</v>
      </c>
    </row>
    <row r="2990" spans="1:68" ht="12.75" hidden="1" customHeight="1" x14ac:dyDescent="0.3">
      <c r="A2990" s="60">
        <v>46114</v>
      </c>
      <c r="B2990" t="s">
        <v>84</v>
      </c>
      <c r="F2990">
        <v>3550</v>
      </c>
      <c r="G2990">
        <v>3550</v>
      </c>
      <c r="H2990">
        <v>0</v>
      </c>
      <c r="I2990">
        <v>0</v>
      </c>
      <c r="J2990" s="22">
        <v>-3550</v>
      </c>
      <c r="R2990" t="s">
        <v>85</v>
      </c>
      <c r="V2990">
        <v>2601289</v>
      </c>
      <c r="W2990" t="s">
        <v>1458</v>
      </c>
      <c r="X2990" t="s">
        <v>169</v>
      </c>
      <c r="Y2990" t="s">
        <v>355</v>
      </c>
      <c r="Z2990" t="s">
        <v>1459</v>
      </c>
      <c r="AG2990" t="s">
        <v>1458</v>
      </c>
      <c r="AH2990" t="s">
        <v>1460</v>
      </c>
      <c r="AI2990" t="s">
        <v>358</v>
      </c>
      <c r="AJ2990" t="s">
        <v>359</v>
      </c>
      <c r="AN2990">
        <v>260001</v>
      </c>
      <c r="BF2990">
        <f t="shared" si="209"/>
        <v>0</v>
      </c>
      <c r="BG2990" s="22">
        <f t="shared" si="210"/>
        <v>0</v>
      </c>
      <c r="BH2990" s="61" t="s">
        <v>71</v>
      </c>
      <c r="BI2990" t="e">
        <f>+VLOOKUP(AG2990,Sheet4!A:A,1,FALSE())</f>
        <v>#N/A</v>
      </c>
      <c r="BN2990" s="62">
        <v>-3550</v>
      </c>
      <c r="BO2990" t="s">
        <v>1461</v>
      </c>
    </row>
    <row r="2991" spans="1:68" ht="12.75" hidden="1" customHeight="1" x14ac:dyDescent="0.3">
      <c r="A2991" s="60">
        <v>46114</v>
      </c>
      <c r="B2991" t="s">
        <v>84</v>
      </c>
      <c r="F2991">
        <v>50</v>
      </c>
      <c r="G2991">
        <v>50</v>
      </c>
      <c r="H2991">
        <v>0</v>
      </c>
      <c r="I2991">
        <v>0</v>
      </c>
      <c r="J2991" s="22">
        <v>-50</v>
      </c>
      <c r="R2991" t="s">
        <v>85</v>
      </c>
      <c r="V2991">
        <v>2601289</v>
      </c>
      <c r="W2991" t="s">
        <v>1458</v>
      </c>
      <c r="X2991" t="s">
        <v>169</v>
      </c>
      <c r="Y2991" t="s">
        <v>355</v>
      </c>
      <c r="Z2991" t="s">
        <v>1462</v>
      </c>
      <c r="AG2991" t="s">
        <v>1458</v>
      </c>
      <c r="AH2991" t="s">
        <v>1460</v>
      </c>
      <c r="AI2991" t="s">
        <v>358</v>
      </c>
      <c r="AJ2991" t="s">
        <v>359</v>
      </c>
      <c r="AN2991">
        <v>260001</v>
      </c>
      <c r="BF2991">
        <f t="shared" si="209"/>
        <v>0</v>
      </c>
      <c r="BG2991" s="22">
        <f t="shared" si="210"/>
        <v>0</v>
      </c>
      <c r="BH2991" s="61" t="s">
        <v>71</v>
      </c>
      <c r="BI2991" t="e">
        <f>+VLOOKUP(AG2991,Sheet4!A:A,1,FALSE())</f>
        <v>#N/A</v>
      </c>
      <c r="BN2991" s="62">
        <v>-50</v>
      </c>
      <c r="BO2991" t="s">
        <v>1461</v>
      </c>
    </row>
    <row r="2992" spans="1:68" ht="12.75" customHeight="1" x14ac:dyDescent="0.3">
      <c r="A2992" s="60">
        <v>46114</v>
      </c>
      <c r="B2992" t="s">
        <v>63</v>
      </c>
      <c r="F2992">
        <v>5370</v>
      </c>
      <c r="G2992">
        <v>5370</v>
      </c>
      <c r="H2992">
        <v>3000</v>
      </c>
      <c r="I2992">
        <v>3000</v>
      </c>
      <c r="J2992" s="22">
        <v>-2370</v>
      </c>
      <c r="R2992" t="s">
        <v>64</v>
      </c>
      <c r="V2992">
        <v>2601290</v>
      </c>
      <c r="W2992" t="s">
        <v>1464</v>
      </c>
      <c r="X2992" t="s">
        <v>169</v>
      </c>
      <c r="Y2992" t="s">
        <v>183</v>
      </c>
      <c r="Z2992" t="s">
        <v>184</v>
      </c>
      <c r="AG2992" t="s">
        <v>1464</v>
      </c>
      <c r="AH2992" t="s">
        <v>1465</v>
      </c>
      <c r="AI2992" t="s">
        <v>186</v>
      </c>
      <c r="AJ2992" t="s">
        <v>187</v>
      </c>
      <c r="AN2992">
        <v>260001</v>
      </c>
      <c r="BC2992" s="64">
        <v>5370</v>
      </c>
      <c r="BF2992">
        <f t="shared" si="209"/>
        <v>5370</v>
      </c>
      <c r="BG2992" s="22">
        <f t="shared" si="210"/>
        <v>2370</v>
      </c>
      <c r="BH2992" s="67" t="s">
        <v>99</v>
      </c>
      <c r="BI2992" t="e">
        <f>+VLOOKUP(AG2992,Sheet4!A:A,1,FALSE())</f>
        <v>#N/A</v>
      </c>
      <c r="BN2992" s="62">
        <v>-2370</v>
      </c>
      <c r="BO2992" t="s">
        <v>1466</v>
      </c>
      <c r="BP2992" t="s">
        <v>73</v>
      </c>
    </row>
    <row r="2993" spans="1:68" ht="12.75" hidden="1" customHeight="1" x14ac:dyDescent="0.3">
      <c r="A2993" s="60">
        <v>46114</v>
      </c>
      <c r="B2993" t="s">
        <v>74</v>
      </c>
      <c r="F2993" s="63">
        <v>358</v>
      </c>
      <c r="G2993">
        <v>179</v>
      </c>
      <c r="H2993">
        <v>200</v>
      </c>
      <c r="I2993">
        <v>200</v>
      </c>
      <c r="J2993" s="22">
        <v>-158</v>
      </c>
      <c r="R2993" t="s">
        <v>75</v>
      </c>
      <c r="V2993">
        <v>2601290</v>
      </c>
      <c r="W2993" t="s">
        <v>1464</v>
      </c>
      <c r="X2993" t="s">
        <v>169</v>
      </c>
      <c r="Y2993" t="s">
        <v>183</v>
      </c>
      <c r="Z2993" t="s">
        <v>184</v>
      </c>
      <c r="AG2993" t="s">
        <v>1464</v>
      </c>
      <c r="AH2993" t="s">
        <v>1465</v>
      </c>
      <c r="AI2993" t="s">
        <v>186</v>
      </c>
      <c r="AJ2993" t="s">
        <v>187</v>
      </c>
      <c r="AN2993">
        <v>260001</v>
      </c>
      <c r="BF2993">
        <f t="shared" si="209"/>
        <v>0</v>
      </c>
      <c r="BG2993" s="22">
        <f t="shared" si="210"/>
        <v>-200</v>
      </c>
      <c r="BH2993" s="61" t="s">
        <v>71</v>
      </c>
      <c r="BI2993" t="e">
        <f>+VLOOKUP(AG2993,Sheet4!A:A,1,FALSE())</f>
        <v>#N/A</v>
      </c>
      <c r="BN2993" s="62">
        <v>-158</v>
      </c>
      <c r="BO2993" t="s">
        <v>1466</v>
      </c>
    </row>
    <row r="2994" spans="1:68" ht="12.75" hidden="1" customHeight="1" x14ac:dyDescent="0.3">
      <c r="A2994" s="60">
        <v>46114</v>
      </c>
      <c r="B2994" t="s">
        <v>76</v>
      </c>
      <c r="F2994">
        <v>7160</v>
      </c>
      <c r="G2994">
        <v>7160</v>
      </c>
      <c r="H2994">
        <v>4000</v>
      </c>
      <c r="I2994">
        <v>4000</v>
      </c>
      <c r="J2994" s="22">
        <v>-3160</v>
      </c>
      <c r="R2994" t="s">
        <v>77</v>
      </c>
      <c r="V2994">
        <v>2601290</v>
      </c>
      <c r="W2994" t="s">
        <v>1464</v>
      </c>
      <c r="X2994" t="s">
        <v>169</v>
      </c>
      <c r="Y2994" t="s">
        <v>183</v>
      </c>
      <c r="Z2994" t="s">
        <v>184</v>
      </c>
      <c r="AG2994" t="s">
        <v>1464</v>
      </c>
      <c r="AH2994" t="s">
        <v>1465</v>
      </c>
      <c r="AI2994" t="s">
        <v>186</v>
      </c>
      <c r="AJ2994" t="s">
        <v>187</v>
      </c>
      <c r="AN2994">
        <v>260001</v>
      </c>
      <c r="BF2994">
        <f t="shared" si="209"/>
        <v>0</v>
      </c>
      <c r="BG2994" s="22">
        <f t="shared" si="210"/>
        <v>-4000</v>
      </c>
      <c r="BH2994" s="61" t="s">
        <v>71</v>
      </c>
      <c r="BI2994" t="e">
        <f>+VLOOKUP(AG2994,Sheet4!A:A,1,FALSE())</f>
        <v>#N/A</v>
      </c>
      <c r="BN2994" s="62">
        <v>-3160</v>
      </c>
      <c r="BO2994" t="s">
        <v>1466</v>
      </c>
    </row>
    <row r="2995" spans="1:68" ht="12.75" hidden="1" customHeight="1" x14ac:dyDescent="0.3">
      <c r="A2995" s="60">
        <v>46114</v>
      </c>
      <c r="B2995" t="s">
        <v>82</v>
      </c>
      <c r="F2995" s="63">
        <v>1074</v>
      </c>
      <c r="G2995">
        <v>537</v>
      </c>
      <c r="H2995">
        <v>600</v>
      </c>
      <c r="I2995">
        <v>600</v>
      </c>
      <c r="J2995" s="22">
        <v>-474</v>
      </c>
      <c r="R2995" t="s">
        <v>83</v>
      </c>
      <c r="V2995">
        <v>2601290</v>
      </c>
      <c r="W2995" t="s">
        <v>1464</v>
      </c>
      <c r="X2995" t="s">
        <v>169</v>
      </c>
      <c r="Y2995" t="s">
        <v>183</v>
      </c>
      <c r="Z2995" t="s">
        <v>184</v>
      </c>
      <c r="AG2995" t="s">
        <v>1464</v>
      </c>
      <c r="AH2995" t="s">
        <v>1465</v>
      </c>
      <c r="AI2995" t="s">
        <v>186</v>
      </c>
      <c r="AJ2995" t="s">
        <v>187</v>
      </c>
      <c r="AN2995">
        <v>260001</v>
      </c>
      <c r="BF2995">
        <f t="shared" si="209"/>
        <v>0</v>
      </c>
      <c r="BG2995" s="22">
        <f t="shared" si="210"/>
        <v>-600</v>
      </c>
      <c r="BH2995" s="61" t="s">
        <v>71</v>
      </c>
      <c r="BI2995" t="e">
        <f>+VLOOKUP(AG2995,Sheet4!A:A,1,FALSE())</f>
        <v>#N/A</v>
      </c>
      <c r="BN2995" s="62">
        <v>-474</v>
      </c>
      <c r="BO2995" t="s">
        <v>1466</v>
      </c>
    </row>
    <row r="2996" spans="1:68" ht="12.75" hidden="1" customHeight="1" x14ac:dyDescent="0.3">
      <c r="A2996" s="60">
        <v>46114</v>
      </c>
      <c r="B2996" t="s">
        <v>84</v>
      </c>
      <c r="F2996">
        <v>17900</v>
      </c>
      <c r="G2996">
        <v>17900</v>
      </c>
      <c r="H2996">
        <v>10000</v>
      </c>
      <c r="I2996">
        <v>10000</v>
      </c>
      <c r="J2996" s="22">
        <v>-7900</v>
      </c>
      <c r="R2996" t="s">
        <v>85</v>
      </c>
      <c r="V2996">
        <v>2601290</v>
      </c>
      <c r="W2996" t="s">
        <v>1464</v>
      </c>
      <c r="X2996" t="s">
        <v>169</v>
      </c>
      <c r="Y2996" t="s">
        <v>183</v>
      </c>
      <c r="Z2996" t="s">
        <v>184</v>
      </c>
      <c r="AG2996" t="s">
        <v>1464</v>
      </c>
      <c r="AH2996" t="s">
        <v>1465</v>
      </c>
      <c r="AI2996" t="s">
        <v>186</v>
      </c>
      <c r="AJ2996" t="s">
        <v>187</v>
      </c>
      <c r="AN2996">
        <v>260001</v>
      </c>
      <c r="BF2996">
        <f t="shared" si="209"/>
        <v>0</v>
      </c>
      <c r="BG2996" s="22">
        <f t="shared" si="210"/>
        <v>-10000</v>
      </c>
      <c r="BH2996" s="61" t="s">
        <v>71</v>
      </c>
      <c r="BI2996" t="e">
        <f>+VLOOKUP(AG2996,Sheet4!A:A,1,FALSE())</f>
        <v>#N/A</v>
      </c>
      <c r="BN2996" s="62">
        <v>-7900</v>
      </c>
      <c r="BO2996" t="s">
        <v>1466</v>
      </c>
    </row>
    <row r="2997" spans="1:68" ht="12.75" customHeight="1" x14ac:dyDescent="0.3">
      <c r="A2997" s="60">
        <v>46114</v>
      </c>
      <c r="B2997" t="s">
        <v>63</v>
      </c>
      <c r="F2997">
        <v>30</v>
      </c>
      <c r="G2997">
        <v>30</v>
      </c>
      <c r="H2997" s="22">
        <v>20.587044534413</v>
      </c>
      <c r="I2997" s="22">
        <v>20.587044534413</v>
      </c>
      <c r="J2997" s="22">
        <f t="shared" ref="J2997:J3006" si="211">I2997-G2997</f>
        <v>-9.4129554655870002</v>
      </c>
      <c r="K2997" s="22"/>
      <c r="L2997" s="22"/>
      <c r="R2997" t="s">
        <v>64</v>
      </c>
      <c r="V2997">
        <v>2601291</v>
      </c>
      <c r="W2997" t="s">
        <v>1467</v>
      </c>
      <c r="X2997" t="s">
        <v>110</v>
      </c>
      <c r="Y2997" t="s">
        <v>608</v>
      </c>
      <c r="Z2997" t="s">
        <v>1116</v>
      </c>
      <c r="AG2997" t="s">
        <v>1467</v>
      </c>
      <c r="AH2997" t="s">
        <v>1468</v>
      </c>
      <c r="AI2997" t="s">
        <v>611</v>
      </c>
      <c r="AJ2997">
        <v>860795776</v>
      </c>
      <c r="AN2997">
        <v>260001</v>
      </c>
      <c r="BB2997" s="22">
        <v>-9.4129554655870393</v>
      </c>
      <c r="BE2997" s="64">
        <v>30</v>
      </c>
      <c r="BF2997">
        <f t="shared" si="209"/>
        <v>0</v>
      </c>
      <c r="BG2997" s="22">
        <f t="shared" si="210"/>
        <v>-20.587044534413</v>
      </c>
      <c r="BH2997" s="66" t="s">
        <v>71</v>
      </c>
      <c r="BI2997" t="e">
        <f>+VLOOKUP(AG2997,Sheet4!A:A,1,FALSE())</f>
        <v>#N/A</v>
      </c>
      <c r="BN2997" s="62">
        <f t="shared" ref="BN2997:BN3006" si="212">+I2997+-H2997</f>
        <v>0</v>
      </c>
      <c r="BO2997" t="s">
        <v>1469</v>
      </c>
      <c r="BP2997" t="s">
        <v>101</v>
      </c>
    </row>
    <row r="2998" spans="1:68" ht="12.75" customHeight="1" x14ac:dyDescent="0.3">
      <c r="A2998" s="60">
        <v>46114</v>
      </c>
      <c r="B2998" t="s">
        <v>63</v>
      </c>
      <c r="F2998">
        <v>7380</v>
      </c>
      <c r="G2998">
        <v>7380</v>
      </c>
      <c r="H2998" s="22">
        <v>5064.4129554655901</v>
      </c>
      <c r="I2998" s="22">
        <v>5064.4129554655901</v>
      </c>
      <c r="J2998" s="22">
        <f t="shared" si="211"/>
        <v>-2315.5870445344099</v>
      </c>
      <c r="K2998" s="22"/>
      <c r="L2998" s="22"/>
      <c r="R2998" t="s">
        <v>64</v>
      </c>
      <c r="V2998">
        <v>2601291</v>
      </c>
      <c r="W2998" t="s">
        <v>1467</v>
      </c>
      <c r="X2998" t="s">
        <v>110</v>
      </c>
      <c r="Y2998" t="s">
        <v>608</v>
      </c>
      <c r="Z2998" t="s">
        <v>1470</v>
      </c>
      <c r="AG2998" t="s">
        <v>1467</v>
      </c>
      <c r="AH2998" t="s">
        <v>1468</v>
      </c>
      <c r="AI2998" t="s">
        <v>611</v>
      </c>
      <c r="AJ2998">
        <v>860795776</v>
      </c>
      <c r="AN2998">
        <v>260001</v>
      </c>
      <c r="BB2998" s="22">
        <v>-2315.5870445344099</v>
      </c>
      <c r="BE2998" s="64">
        <v>7380</v>
      </c>
      <c r="BF2998">
        <f t="shared" si="209"/>
        <v>0</v>
      </c>
      <c r="BG2998" s="22">
        <f t="shared" si="210"/>
        <v>-5064.4129554655901</v>
      </c>
      <c r="BH2998" s="66" t="s">
        <v>71</v>
      </c>
      <c r="BI2998" t="e">
        <f>+VLOOKUP(AG2998,Sheet4!A:A,1,FALSE())</f>
        <v>#N/A</v>
      </c>
      <c r="BN2998" s="62">
        <f t="shared" si="212"/>
        <v>0</v>
      </c>
      <c r="BO2998" t="s">
        <v>1469</v>
      </c>
      <c r="BP2998" t="s">
        <v>101</v>
      </c>
    </row>
    <row r="2999" spans="1:68" ht="12.75" hidden="1" customHeight="1" x14ac:dyDescent="0.3">
      <c r="A2999" s="60">
        <v>46114</v>
      </c>
      <c r="B2999" t="s">
        <v>74</v>
      </c>
      <c r="F2999" s="63">
        <v>2</v>
      </c>
      <c r="G2999">
        <v>1</v>
      </c>
      <c r="H2999" s="22">
        <v>1.3724696356275301</v>
      </c>
      <c r="I2999" s="22">
        <v>1.3724696356275301</v>
      </c>
      <c r="J2999" s="22">
        <f t="shared" si="211"/>
        <v>0.3724696356275301</v>
      </c>
      <c r="K2999" s="22"/>
      <c r="L2999" s="22"/>
      <c r="R2999" t="s">
        <v>75</v>
      </c>
      <c r="V2999">
        <v>2601291</v>
      </c>
      <c r="W2999" t="s">
        <v>1467</v>
      </c>
      <c r="X2999" t="s">
        <v>110</v>
      </c>
      <c r="Y2999" t="s">
        <v>608</v>
      </c>
      <c r="Z2999" t="s">
        <v>1116</v>
      </c>
      <c r="AG2999" t="s">
        <v>1467</v>
      </c>
      <c r="AH2999" t="s">
        <v>1468</v>
      </c>
      <c r="AI2999" t="s">
        <v>611</v>
      </c>
      <c r="AJ2999">
        <v>860795776</v>
      </c>
      <c r="AN2999">
        <v>260001</v>
      </c>
      <c r="BB2999" s="22">
        <v>-0.62753036437247001</v>
      </c>
      <c r="BF2999">
        <f t="shared" si="209"/>
        <v>0</v>
      </c>
      <c r="BG2999" s="22">
        <f t="shared" si="210"/>
        <v>-1.3724696356275301</v>
      </c>
      <c r="BH2999" s="61" t="s">
        <v>71</v>
      </c>
      <c r="BI2999" t="e">
        <f>+VLOOKUP(AG2999,Sheet4!A:A,1,FALSE())</f>
        <v>#N/A</v>
      </c>
      <c r="BN2999" s="62">
        <f t="shared" si="212"/>
        <v>0</v>
      </c>
      <c r="BO2999" t="s">
        <v>1469</v>
      </c>
    </row>
    <row r="3000" spans="1:68" ht="12.75" hidden="1" customHeight="1" x14ac:dyDescent="0.3">
      <c r="A3000" s="60">
        <v>46114</v>
      </c>
      <c r="B3000" t="s">
        <v>74</v>
      </c>
      <c r="F3000" s="63">
        <v>492</v>
      </c>
      <c r="G3000">
        <v>246</v>
      </c>
      <c r="H3000" s="22">
        <v>337.62753036437198</v>
      </c>
      <c r="I3000" s="22">
        <v>337.62753036437198</v>
      </c>
      <c r="J3000" s="22">
        <f t="shared" si="211"/>
        <v>91.627530364371978</v>
      </c>
      <c r="K3000" s="22"/>
      <c r="L3000" s="22"/>
      <c r="R3000" t="s">
        <v>75</v>
      </c>
      <c r="V3000">
        <v>2601291</v>
      </c>
      <c r="W3000" t="s">
        <v>1467</v>
      </c>
      <c r="X3000" t="s">
        <v>110</v>
      </c>
      <c r="Y3000" t="s">
        <v>608</v>
      </c>
      <c r="Z3000" t="s">
        <v>1470</v>
      </c>
      <c r="AG3000" t="s">
        <v>1467</v>
      </c>
      <c r="AH3000" t="s">
        <v>1468</v>
      </c>
      <c r="AI3000" t="s">
        <v>611</v>
      </c>
      <c r="AJ3000">
        <v>860795776</v>
      </c>
      <c r="AN3000">
        <v>260001</v>
      </c>
      <c r="BB3000" s="22">
        <v>-154.37246963562799</v>
      </c>
      <c r="BF3000">
        <f t="shared" si="209"/>
        <v>0</v>
      </c>
      <c r="BG3000" s="22">
        <f t="shared" si="210"/>
        <v>-337.62753036437198</v>
      </c>
      <c r="BH3000" s="61" t="s">
        <v>71</v>
      </c>
      <c r="BI3000" t="e">
        <f>+VLOOKUP(AG3000,Sheet4!A:A,1,FALSE())</f>
        <v>#N/A</v>
      </c>
      <c r="BN3000" s="62">
        <f t="shared" si="212"/>
        <v>0</v>
      </c>
      <c r="BO3000" t="s">
        <v>1469</v>
      </c>
    </row>
    <row r="3001" spans="1:68" ht="12.75" hidden="1" customHeight="1" x14ac:dyDescent="0.3">
      <c r="A3001" s="60">
        <v>46114</v>
      </c>
      <c r="B3001" t="s">
        <v>76</v>
      </c>
      <c r="F3001">
        <v>40</v>
      </c>
      <c r="G3001">
        <v>40</v>
      </c>
      <c r="H3001" s="22">
        <v>27.449392712550601</v>
      </c>
      <c r="I3001" s="22">
        <v>27.449392712550601</v>
      </c>
      <c r="J3001" s="22">
        <f t="shared" si="211"/>
        <v>-12.550607287449399</v>
      </c>
      <c r="K3001" s="22"/>
      <c r="L3001" s="22"/>
      <c r="R3001" t="s">
        <v>77</v>
      </c>
      <c r="V3001">
        <v>2601291</v>
      </c>
      <c r="W3001" t="s">
        <v>1467</v>
      </c>
      <c r="X3001" t="s">
        <v>110</v>
      </c>
      <c r="Y3001" t="s">
        <v>608</v>
      </c>
      <c r="Z3001" t="s">
        <v>1116</v>
      </c>
      <c r="AG3001" t="s">
        <v>1467</v>
      </c>
      <c r="AH3001" t="s">
        <v>1468</v>
      </c>
      <c r="AI3001" t="s">
        <v>611</v>
      </c>
      <c r="AJ3001">
        <v>860795776</v>
      </c>
      <c r="AN3001">
        <v>260001</v>
      </c>
      <c r="BB3001" s="22">
        <v>-12.550607287449401</v>
      </c>
      <c r="BF3001">
        <f t="shared" si="209"/>
        <v>0</v>
      </c>
      <c r="BG3001" s="22">
        <f t="shared" si="210"/>
        <v>-27.449392712550601</v>
      </c>
      <c r="BH3001" s="61" t="s">
        <v>71</v>
      </c>
      <c r="BI3001" t="e">
        <f>+VLOOKUP(AG3001,Sheet4!A:A,1,FALSE())</f>
        <v>#N/A</v>
      </c>
      <c r="BN3001" s="62">
        <f t="shared" si="212"/>
        <v>0</v>
      </c>
      <c r="BO3001" t="s">
        <v>1469</v>
      </c>
    </row>
    <row r="3002" spans="1:68" ht="12.75" hidden="1" customHeight="1" x14ac:dyDescent="0.3">
      <c r="A3002" s="60">
        <v>46114</v>
      </c>
      <c r="B3002" t="s">
        <v>76</v>
      </c>
      <c r="F3002">
        <v>9840</v>
      </c>
      <c r="G3002">
        <v>9840</v>
      </c>
      <c r="H3002" s="22">
        <v>6752.5506072874496</v>
      </c>
      <c r="I3002" s="22">
        <v>6752.5506072874496</v>
      </c>
      <c r="J3002" s="22">
        <f t="shared" si="211"/>
        <v>-3087.4493927125504</v>
      </c>
      <c r="K3002" s="22"/>
      <c r="L3002" s="22"/>
      <c r="R3002" t="s">
        <v>77</v>
      </c>
      <c r="V3002">
        <v>2601291</v>
      </c>
      <c r="W3002" t="s">
        <v>1467</v>
      </c>
      <c r="X3002" t="s">
        <v>110</v>
      </c>
      <c r="Y3002" t="s">
        <v>608</v>
      </c>
      <c r="Z3002" t="s">
        <v>1470</v>
      </c>
      <c r="AG3002" t="s">
        <v>1467</v>
      </c>
      <c r="AH3002" t="s">
        <v>1468</v>
      </c>
      <c r="AI3002" t="s">
        <v>611</v>
      </c>
      <c r="AJ3002">
        <v>860795776</v>
      </c>
      <c r="AN3002">
        <v>260001</v>
      </c>
      <c r="BB3002" s="22">
        <v>-3087.44939271255</v>
      </c>
      <c r="BF3002">
        <f t="shared" si="209"/>
        <v>0</v>
      </c>
      <c r="BG3002" s="22">
        <f t="shared" si="210"/>
        <v>-6752.5506072874496</v>
      </c>
      <c r="BH3002" s="61" t="s">
        <v>71</v>
      </c>
      <c r="BI3002" t="e">
        <f>+VLOOKUP(AG3002,Sheet4!A:A,1,FALSE())</f>
        <v>#N/A</v>
      </c>
      <c r="BN3002" s="62">
        <f t="shared" si="212"/>
        <v>0</v>
      </c>
      <c r="BO3002" t="s">
        <v>1469</v>
      </c>
    </row>
    <row r="3003" spans="1:68" ht="12.75" hidden="1" customHeight="1" x14ac:dyDescent="0.3">
      <c r="A3003" s="60">
        <v>46114</v>
      </c>
      <c r="B3003" t="s">
        <v>78</v>
      </c>
      <c r="F3003" s="63">
        <v>2</v>
      </c>
      <c r="G3003">
        <v>1</v>
      </c>
      <c r="H3003" s="22">
        <v>1.3724696356275301</v>
      </c>
      <c r="I3003" s="22">
        <v>1.3724696356275301</v>
      </c>
      <c r="J3003" s="22">
        <f t="shared" si="211"/>
        <v>0.3724696356275301</v>
      </c>
      <c r="K3003" s="22"/>
      <c r="L3003" s="22"/>
      <c r="R3003" t="s">
        <v>79</v>
      </c>
      <c r="V3003">
        <v>2601291</v>
      </c>
      <c r="W3003" t="s">
        <v>1467</v>
      </c>
      <c r="X3003" t="s">
        <v>110</v>
      </c>
      <c r="Y3003" t="s">
        <v>608</v>
      </c>
      <c r="Z3003" t="s">
        <v>1116</v>
      </c>
      <c r="AG3003" t="s">
        <v>1467</v>
      </c>
      <c r="AH3003" t="s">
        <v>1468</v>
      </c>
      <c r="AI3003" t="s">
        <v>611</v>
      </c>
      <c r="AJ3003">
        <v>860795776</v>
      </c>
      <c r="AN3003">
        <v>260001</v>
      </c>
      <c r="BB3003" s="22">
        <v>-0.62753036437247001</v>
      </c>
      <c r="BF3003">
        <f t="shared" si="209"/>
        <v>0</v>
      </c>
      <c r="BG3003" s="22">
        <f t="shared" si="210"/>
        <v>-1.3724696356275301</v>
      </c>
      <c r="BH3003" s="61" t="s">
        <v>71</v>
      </c>
      <c r="BI3003" t="e">
        <f>+VLOOKUP(AG3003,Sheet4!A:A,1,FALSE())</f>
        <v>#N/A</v>
      </c>
      <c r="BN3003" s="62">
        <f t="shared" si="212"/>
        <v>0</v>
      </c>
      <c r="BO3003" t="s">
        <v>1469</v>
      </c>
    </row>
    <row r="3004" spans="1:68" ht="12.75" hidden="1" customHeight="1" x14ac:dyDescent="0.3">
      <c r="A3004" s="60">
        <v>46114</v>
      </c>
      <c r="B3004" t="s">
        <v>78</v>
      </c>
      <c r="F3004" s="63">
        <v>492</v>
      </c>
      <c r="G3004">
        <v>246</v>
      </c>
      <c r="H3004" s="22">
        <v>337.62753036437198</v>
      </c>
      <c r="I3004" s="22">
        <v>337.62753036437198</v>
      </c>
      <c r="J3004" s="22">
        <f t="shared" si="211"/>
        <v>91.627530364371978</v>
      </c>
      <c r="K3004" s="22"/>
      <c r="L3004" s="22"/>
      <c r="R3004" t="s">
        <v>79</v>
      </c>
      <c r="V3004">
        <v>2601291</v>
      </c>
      <c r="W3004" t="s">
        <v>1467</v>
      </c>
      <c r="X3004" t="s">
        <v>110</v>
      </c>
      <c r="Y3004" t="s">
        <v>608</v>
      </c>
      <c r="Z3004" t="s">
        <v>1470</v>
      </c>
      <c r="AG3004" t="s">
        <v>1467</v>
      </c>
      <c r="AH3004" t="s">
        <v>1468</v>
      </c>
      <c r="AI3004" t="s">
        <v>611</v>
      </c>
      <c r="AJ3004">
        <v>860795776</v>
      </c>
      <c r="AN3004">
        <v>260001</v>
      </c>
      <c r="BB3004" s="22">
        <v>-154.37246963562799</v>
      </c>
      <c r="BF3004">
        <f t="shared" si="209"/>
        <v>0</v>
      </c>
      <c r="BG3004" s="22">
        <f t="shared" si="210"/>
        <v>-337.62753036437198</v>
      </c>
      <c r="BH3004" s="61" t="s">
        <v>71</v>
      </c>
      <c r="BI3004" t="e">
        <f>+VLOOKUP(AG3004,Sheet4!A:A,1,FALSE())</f>
        <v>#N/A</v>
      </c>
      <c r="BN3004" s="62">
        <f t="shared" si="212"/>
        <v>0</v>
      </c>
      <c r="BO3004" t="s">
        <v>1469</v>
      </c>
    </row>
    <row r="3005" spans="1:68" s="72" customFormat="1" ht="12.75" hidden="1" customHeight="1" x14ac:dyDescent="0.3">
      <c r="A3005" s="71">
        <v>46114</v>
      </c>
      <c r="B3005" s="72" t="s">
        <v>80</v>
      </c>
      <c r="F3005" s="72">
        <v>25</v>
      </c>
      <c r="G3005" s="72">
        <v>25</v>
      </c>
      <c r="H3005" s="22">
        <v>17.1558704453441</v>
      </c>
      <c r="I3005" s="22">
        <v>17.1558704453441</v>
      </c>
      <c r="J3005" s="22">
        <f t="shared" si="211"/>
        <v>-7.8441295546559004</v>
      </c>
      <c r="K3005" s="22"/>
      <c r="L3005" s="22"/>
      <c r="R3005" s="72" t="s">
        <v>81</v>
      </c>
      <c r="V3005" s="72">
        <v>2601291</v>
      </c>
      <c r="W3005" s="72" t="s">
        <v>1467</v>
      </c>
      <c r="X3005" s="72" t="s">
        <v>110</v>
      </c>
      <c r="Y3005" s="72" t="s">
        <v>608</v>
      </c>
      <c r="Z3005" s="72" t="s">
        <v>1116</v>
      </c>
      <c r="AG3005" s="72" t="s">
        <v>1467</v>
      </c>
      <c r="AH3005" s="72" t="s">
        <v>1468</v>
      </c>
      <c r="AI3005" s="72" t="s">
        <v>611</v>
      </c>
      <c r="AJ3005" s="72">
        <v>860795776</v>
      </c>
      <c r="AN3005" s="72">
        <v>260001</v>
      </c>
      <c r="BB3005" s="22">
        <v>-7.8441295546558703</v>
      </c>
      <c r="BD3005" s="64">
        <v>25</v>
      </c>
      <c r="BF3005" s="72">
        <f t="shared" si="209"/>
        <v>25</v>
      </c>
      <c r="BG3005" s="22">
        <f t="shared" si="210"/>
        <v>7.8441295546559004</v>
      </c>
      <c r="BH3005" s="65" t="s">
        <v>99</v>
      </c>
      <c r="BI3005" s="72" t="e">
        <f>+VLOOKUP(AG3005,Sheet4!A:A,1,FALSE())</f>
        <v>#N/A</v>
      </c>
      <c r="BN3005" s="62">
        <f t="shared" si="212"/>
        <v>0</v>
      </c>
      <c r="BO3005" s="72" t="s">
        <v>1469</v>
      </c>
    </row>
    <row r="3006" spans="1:68" ht="12.75" hidden="1" customHeight="1" x14ac:dyDescent="0.3">
      <c r="A3006" s="60">
        <v>46114</v>
      </c>
      <c r="B3006" t="s">
        <v>80</v>
      </c>
      <c r="F3006">
        <v>6150</v>
      </c>
      <c r="G3006">
        <v>6150</v>
      </c>
      <c r="H3006" s="22">
        <v>4220.34412955466</v>
      </c>
      <c r="I3006" s="22">
        <v>4220.34412955466</v>
      </c>
      <c r="J3006" s="22">
        <f t="shared" si="211"/>
        <v>-1929.65587044534</v>
      </c>
      <c r="K3006" s="22"/>
      <c r="L3006" s="22"/>
      <c r="R3006" t="s">
        <v>81</v>
      </c>
      <c r="V3006">
        <v>2601291</v>
      </c>
      <c r="W3006" t="s">
        <v>1467</v>
      </c>
      <c r="X3006" t="s">
        <v>110</v>
      </c>
      <c r="Y3006" t="s">
        <v>608</v>
      </c>
      <c r="Z3006" t="s">
        <v>1470</v>
      </c>
      <c r="AG3006" t="s">
        <v>1467</v>
      </c>
      <c r="AH3006" t="s">
        <v>1468</v>
      </c>
      <c r="AI3006" t="s">
        <v>611</v>
      </c>
      <c r="AJ3006">
        <v>860795776</v>
      </c>
      <c r="AN3006">
        <v>260001</v>
      </c>
      <c r="BB3006" s="22">
        <v>-1929.65587044535</v>
      </c>
      <c r="BE3006" s="64">
        <v>6150</v>
      </c>
      <c r="BF3006">
        <f t="shared" si="209"/>
        <v>0</v>
      </c>
      <c r="BG3006" s="22">
        <f t="shared" si="210"/>
        <v>-4220.34412955466</v>
      </c>
      <c r="BH3006" s="66" t="s">
        <v>71</v>
      </c>
      <c r="BI3006" t="e">
        <f>+VLOOKUP(AG3006,Sheet4!A:A,1,FALSE())</f>
        <v>#N/A</v>
      </c>
      <c r="BN3006" s="62">
        <f t="shared" si="212"/>
        <v>0</v>
      </c>
      <c r="BO3006" t="s">
        <v>1469</v>
      </c>
    </row>
    <row r="3007" spans="1:68" ht="12.75" customHeight="1" x14ac:dyDescent="0.3">
      <c r="A3007" s="60">
        <v>46114</v>
      </c>
      <c r="B3007" t="s">
        <v>63</v>
      </c>
      <c r="F3007">
        <v>7065</v>
      </c>
      <c r="G3007">
        <v>7065</v>
      </c>
      <c r="H3007">
        <v>2565</v>
      </c>
      <c r="I3007">
        <v>2565</v>
      </c>
      <c r="J3007" s="22">
        <v>-4500</v>
      </c>
      <c r="R3007" t="s">
        <v>64</v>
      </c>
      <c r="V3007">
        <v>2601292</v>
      </c>
      <c r="W3007" t="s">
        <v>1471</v>
      </c>
      <c r="X3007" t="s">
        <v>169</v>
      </c>
      <c r="Y3007" t="s">
        <v>207</v>
      </c>
      <c r="Z3007" t="s">
        <v>1226</v>
      </c>
      <c r="AG3007" t="s">
        <v>1471</v>
      </c>
      <c r="AH3007" t="s">
        <v>1472</v>
      </c>
      <c r="AI3007" t="s">
        <v>210</v>
      </c>
      <c r="AJ3007">
        <v>868733522</v>
      </c>
      <c r="AN3007">
        <v>260001</v>
      </c>
      <c r="BF3007">
        <f t="shared" si="209"/>
        <v>0</v>
      </c>
      <c r="BG3007" s="22">
        <f t="shared" si="210"/>
        <v>-2565</v>
      </c>
      <c r="BH3007" s="61" t="s">
        <v>71</v>
      </c>
      <c r="BI3007" t="e">
        <f>+VLOOKUP(AG3007,Sheet4!A:A,1,FALSE())</f>
        <v>#N/A</v>
      </c>
      <c r="BN3007" s="62">
        <v>-4500</v>
      </c>
      <c r="BO3007" t="s">
        <v>1473</v>
      </c>
      <c r="BP3007" t="s">
        <v>101</v>
      </c>
    </row>
    <row r="3008" spans="1:68" ht="12.75" customHeight="1" x14ac:dyDescent="0.3">
      <c r="A3008" s="60">
        <v>46114</v>
      </c>
      <c r="B3008" t="s">
        <v>63</v>
      </c>
      <c r="F3008">
        <v>5175</v>
      </c>
      <c r="G3008">
        <v>5175</v>
      </c>
      <c r="H3008">
        <v>1875</v>
      </c>
      <c r="I3008">
        <v>1875</v>
      </c>
      <c r="J3008" s="22">
        <v>-3300</v>
      </c>
      <c r="R3008" t="s">
        <v>64</v>
      </c>
      <c r="V3008">
        <v>2601292</v>
      </c>
      <c r="W3008" t="s">
        <v>1471</v>
      </c>
      <c r="X3008" t="s">
        <v>169</v>
      </c>
      <c r="Y3008" t="s">
        <v>207</v>
      </c>
      <c r="Z3008" t="s">
        <v>1474</v>
      </c>
      <c r="AG3008" t="s">
        <v>1471</v>
      </c>
      <c r="AH3008" t="s">
        <v>1472</v>
      </c>
      <c r="AI3008" t="s">
        <v>210</v>
      </c>
      <c r="AJ3008">
        <v>868733522</v>
      </c>
      <c r="AN3008">
        <v>260001</v>
      </c>
      <c r="BF3008">
        <f t="shared" si="209"/>
        <v>0</v>
      </c>
      <c r="BG3008" s="22">
        <f t="shared" si="210"/>
        <v>-1875</v>
      </c>
      <c r="BH3008" s="61" t="s">
        <v>71</v>
      </c>
      <c r="BI3008" t="e">
        <f>+VLOOKUP(AG3008,Sheet4!A:A,1,FALSE())</f>
        <v>#N/A</v>
      </c>
      <c r="BN3008" s="62">
        <v>-3300</v>
      </c>
      <c r="BO3008" t="s">
        <v>1473</v>
      </c>
      <c r="BP3008" t="s">
        <v>101</v>
      </c>
    </row>
    <row r="3009" spans="1:68" ht="12.75" customHeight="1" x14ac:dyDescent="0.3">
      <c r="A3009" s="60">
        <v>46114</v>
      </c>
      <c r="B3009" t="s">
        <v>63</v>
      </c>
      <c r="F3009">
        <v>9465</v>
      </c>
      <c r="G3009">
        <v>9465</v>
      </c>
      <c r="H3009">
        <v>3450</v>
      </c>
      <c r="I3009">
        <v>3450</v>
      </c>
      <c r="J3009" s="22">
        <v>-6015</v>
      </c>
      <c r="R3009" t="s">
        <v>64</v>
      </c>
      <c r="V3009">
        <v>2601292</v>
      </c>
      <c r="W3009" t="s">
        <v>1471</v>
      </c>
      <c r="X3009" t="s">
        <v>169</v>
      </c>
      <c r="Y3009" t="s">
        <v>207</v>
      </c>
      <c r="Z3009" t="s">
        <v>1475</v>
      </c>
      <c r="AG3009" t="s">
        <v>1471</v>
      </c>
      <c r="AH3009" t="s">
        <v>1472</v>
      </c>
      <c r="AI3009" t="s">
        <v>210</v>
      </c>
      <c r="AJ3009">
        <v>868733522</v>
      </c>
      <c r="AN3009">
        <v>260001</v>
      </c>
      <c r="BF3009">
        <f t="shared" si="209"/>
        <v>0</v>
      </c>
      <c r="BG3009" s="22">
        <f t="shared" si="210"/>
        <v>-3450</v>
      </c>
      <c r="BH3009" s="61" t="s">
        <v>71</v>
      </c>
      <c r="BI3009" t="e">
        <f>+VLOOKUP(AG3009,Sheet4!A:A,1,FALSE())</f>
        <v>#N/A</v>
      </c>
      <c r="BN3009" s="62">
        <v>-6015</v>
      </c>
      <c r="BO3009" t="s">
        <v>1473</v>
      </c>
      <c r="BP3009" t="s">
        <v>101</v>
      </c>
    </row>
    <row r="3010" spans="1:68" ht="12.75" customHeight="1" x14ac:dyDescent="0.3">
      <c r="A3010" s="60">
        <v>46114</v>
      </c>
      <c r="B3010" t="s">
        <v>63</v>
      </c>
      <c r="F3010">
        <v>7815</v>
      </c>
      <c r="G3010">
        <v>7815</v>
      </c>
      <c r="H3010">
        <v>2850</v>
      </c>
      <c r="I3010">
        <v>2850</v>
      </c>
      <c r="J3010" s="22">
        <v>-4965</v>
      </c>
      <c r="R3010" t="s">
        <v>64</v>
      </c>
      <c r="V3010">
        <v>2601292</v>
      </c>
      <c r="W3010" t="s">
        <v>1471</v>
      </c>
      <c r="X3010" t="s">
        <v>169</v>
      </c>
      <c r="Y3010" t="s">
        <v>207</v>
      </c>
      <c r="Z3010" t="s">
        <v>785</v>
      </c>
      <c r="AG3010" t="s">
        <v>1471</v>
      </c>
      <c r="AH3010" t="s">
        <v>1472</v>
      </c>
      <c r="AI3010" t="s">
        <v>210</v>
      </c>
      <c r="AJ3010">
        <v>868733522</v>
      </c>
      <c r="AN3010">
        <v>260001</v>
      </c>
      <c r="BF3010">
        <f t="shared" ref="BF3010:BF3073" si="213">+BC3010+BD3010</f>
        <v>0</v>
      </c>
      <c r="BG3010" s="22">
        <f t="shared" ref="BG3010:BG3073" si="214">+BF3010-I3010</f>
        <v>-2850</v>
      </c>
      <c r="BH3010" s="61" t="s">
        <v>71</v>
      </c>
      <c r="BI3010" t="e">
        <f>+VLOOKUP(AG3010,Sheet4!A:A,1,FALSE())</f>
        <v>#N/A</v>
      </c>
      <c r="BN3010" s="62">
        <v>-4965</v>
      </c>
      <c r="BO3010" t="s">
        <v>1473</v>
      </c>
      <c r="BP3010" t="s">
        <v>101</v>
      </c>
    </row>
    <row r="3011" spans="1:68" ht="12.75" hidden="1" customHeight="1" x14ac:dyDescent="0.3">
      <c r="A3011" s="60">
        <v>46114</v>
      </c>
      <c r="B3011" t="s">
        <v>74</v>
      </c>
      <c r="F3011" s="63">
        <v>471</v>
      </c>
      <c r="G3011">
        <v>235.5</v>
      </c>
      <c r="H3011">
        <v>171</v>
      </c>
      <c r="I3011">
        <v>171</v>
      </c>
      <c r="J3011" s="22">
        <v>-300</v>
      </c>
      <c r="R3011" t="s">
        <v>75</v>
      </c>
      <c r="V3011">
        <v>2601292</v>
      </c>
      <c r="W3011" t="s">
        <v>1471</v>
      </c>
      <c r="X3011" t="s">
        <v>169</v>
      </c>
      <c r="Y3011" t="s">
        <v>207</v>
      </c>
      <c r="Z3011" t="s">
        <v>1226</v>
      </c>
      <c r="AG3011" t="s">
        <v>1471</v>
      </c>
      <c r="AH3011" t="s">
        <v>1472</v>
      </c>
      <c r="AI3011" t="s">
        <v>210</v>
      </c>
      <c r="AJ3011">
        <v>868733522</v>
      </c>
      <c r="AN3011">
        <v>260001</v>
      </c>
      <c r="BF3011">
        <f t="shared" si="213"/>
        <v>0</v>
      </c>
      <c r="BG3011" s="22">
        <f t="shared" si="214"/>
        <v>-171</v>
      </c>
      <c r="BH3011" s="61" t="s">
        <v>71</v>
      </c>
      <c r="BI3011" t="e">
        <f>+VLOOKUP(AG3011,Sheet4!A:A,1,FALSE())</f>
        <v>#N/A</v>
      </c>
      <c r="BN3011" s="62">
        <v>-300</v>
      </c>
      <c r="BO3011" t="s">
        <v>1473</v>
      </c>
    </row>
    <row r="3012" spans="1:68" ht="12.75" hidden="1" customHeight="1" x14ac:dyDescent="0.3">
      <c r="A3012" s="60">
        <v>46114</v>
      </c>
      <c r="B3012" t="s">
        <v>74</v>
      </c>
      <c r="F3012" s="63">
        <v>345</v>
      </c>
      <c r="G3012">
        <v>172.5</v>
      </c>
      <c r="H3012">
        <v>125</v>
      </c>
      <c r="I3012">
        <v>125</v>
      </c>
      <c r="J3012" s="22">
        <v>-220</v>
      </c>
      <c r="R3012" t="s">
        <v>75</v>
      </c>
      <c r="V3012">
        <v>2601292</v>
      </c>
      <c r="W3012" t="s">
        <v>1471</v>
      </c>
      <c r="X3012" t="s">
        <v>169</v>
      </c>
      <c r="Y3012" t="s">
        <v>207</v>
      </c>
      <c r="Z3012" t="s">
        <v>1474</v>
      </c>
      <c r="AG3012" t="s">
        <v>1471</v>
      </c>
      <c r="AH3012" t="s">
        <v>1472</v>
      </c>
      <c r="AI3012" t="s">
        <v>210</v>
      </c>
      <c r="AJ3012">
        <v>868733522</v>
      </c>
      <c r="AN3012">
        <v>260001</v>
      </c>
      <c r="BF3012">
        <f t="shared" si="213"/>
        <v>0</v>
      </c>
      <c r="BG3012" s="22">
        <f t="shared" si="214"/>
        <v>-125</v>
      </c>
      <c r="BH3012" s="61" t="s">
        <v>71</v>
      </c>
      <c r="BI3012" t="e">
        <f>+VLOOKUP(AG3012,Sheet4!A:A,1,FALSE())</f>
        <v>#N/A</v>
      </c>
      <c r="BN3012" s="62">
        <v>-220</v>
      </c>
      <c r="BO3012" t="s">
        <v>1473</v>
      </c>
    </row>
    <row r="3013" spans="1:68" ht="12.75" hidden="1" customHeight="1" x14ac:dyDescent="0.3">
      <c r="A3013" s="60">
        <v>46114</v>
      </c>
      <c r="B3013" t="s">
        <v>74</v>
      </c>
      <c r="F3013" s="63">
        <v>631</v>
      </c>
      <c r="G3013">
        <v>315.5</v>
      </c>
      <c r="H3013">
        <v>230</v>
      </c>
      <c r="I3013">
        <v>230</v>
      </c>
      <c r="J3013" s="22">
        <v>-401</v>
      </c>
      <c r="R3013" t="s">
        <v>75</v>
      </c>
      <c r="V3013">
        <v>2601292</v>
      </c>
      <c r="W3013" t="s">
        <v>1471</v>
      </c>
      <c r="X3013" t="s">
        <v>169</v>
      </c>
      <c r="Y3013" t="s">
        <v>207</v>
      </c>
      <c r="Z3013" t="s">
        <v>1475</v>
      </c>
      <c r="AG3013" t="s">
        <v>1471</v>
      </c>
      <c r="AH3013" t="s">
        <v>1472</v>
      </c>
      <c r="AI3013" t="s">
        <v>210</v>
      </c>
      <c r="AJ3013">
        <v>868733522</v>
      </c>
      <c r="AN3013">
        <v>260001</v>
      </c>
      <c r="BF3013">
        <f t="shared" si="213"/>
        <v>0</v>
      </c>
      <c r="BG3013" s="22">
        <f t="shared" si="214"/>
        <v>-230</v>
      </c>
      <c r="BH3013" s="61" t="s">
        <v>71</v>
      </c>
      <c r="BI3013" t="e">
        <f>+VLOOKUP(AG3013,Sheet4!A:A,1,FALSE())</f>
        <v>#N/A</v>
      </c>
      <c r="BN3013" s="62">
        <v>-401</v>
      </c>
      <c r="BO3013" t="s">
        <v>1473</v>
      </c>
    </row>
    <row r="3014" spans="1:68" ht="12.75" hidden="1" customHeight="1" x14ac:dyDescent="0.3">
      <c r="A3014" s="60">
        <v>46114</v>
      </c>
      <c r="B3014" t="s">
        <v>74</v>
      </c>
      <c r="F3014" s="63">
        <v>521</v>
      </c>
      <c r="G3014">
        <v>260.5</v>
      </c>
      <c r="H3014">
        <v>190</v>
      </c>
      <c r="I3014">
        <v>190</v>
      </c>
      <c r="J3014" s="22">
        <v>-331</v>
      </c>
      <c r="R3014" t="s">
        <v>75</v>
      </c>
      <c r="V3014">
        <v>2601292</v>
      </c>
      <c r="W3014" t="s">
        <v>1471</v>
      </c>
      <c r="X3014" t="s">
        <v>169</v>
      </c>
      <c r="Y3014" t="s">
        <v>207</v>
      </c>
      <c r="Z3014" t="s">
        <v>785</v>
      </c>
      <c r="AG3014" t="s">
        <v>1471</v>
      </c>
      <c r="AH3014" t="s">
        <v>1472</v>
      </c>
      <c r="AI3014" t="s">
        <v>210</v>
      </c>
      <c r="AJ3014">
        <v>868733522</v>
      </c>
      <c r="AN3014">
        <v>260001</v>
      </c>
      <c r="BF3014">
        <f t="shared" si="213"/>
        <v>0</v>
      </c>
      <c r="BG3014" s="22">
        <f t="shared" si="214"/>
        <v>-190</v>
      </c>
      <c r="BH3014" s="61" t="s">
        <v>71</v>
      </c>
      <c r="BI3014" t="e">
        <f>+VLOOKUP(AG3014,Sheet4!A:A,1,FALSE())</f>
        <v>#N/A</v>
      </c>
      <c r="BN3014" s="62">
        <v>-331</v>
      </c>
      <c r="BO3014" t="s">
        <v>1473</v>
      </c>
    </row>
    <row r="3015" spans="1:68" ht="12.75" hidden="1" customHeight="1" x14ac:dyDescent="0.3">
      <c r="A3015" s="60">
        <v>46114</v>
      </c>
      <c r="B3015" t="s">
        <v>76</v>
      </c>
      <c r="F3015">
        <v>9420</v>
      </c>
      <c r="G3015">
        <v>9420</v>
      </c>
      <c r="H3015">
        <v>3420</v>
      </c>
      <c r="I3015">
        <v>3420</v>
      </c>
      <c r="J3015" s="22">
        <v>-6000</v>
      </c>
      <c r="R3015" t="s">
        <v>77</v>
      </c>
      <c r="V3015">
        <v>2601292</v>
      </c>
      <c r="W3015" t="s">
        <v>1471</v>
      </c>
      <c r="X3015" t="s">
        <v>169</v>
      </c>
      <c r="Y3015" t="s">
        <v>207</v>
      </c>
      <c r="Z3015" t="s">
        <v>1226</v>
      </c>
      <c r="AG3015" t="s">
        <v>1471</v>
      </c>
      <c r="AH3015" t="s">
        <v>1472</v>
      </c>
      <c r="AI3015" t="s">
        <v>210</v>
      </c>
      <c r="AJ3015">
        <v>868733522</v>
      </c>
      <c r="AN3015">
        <v>260001</v>
      </c>
      <c r="BF3015">
        <f t="shared" si="213"/>
        <v>0</v>
      </c>
      <c r="BG3015" s="22">
        <f t="shared" si="214"/>
        <v>-3420</v>
      </c>
      <c r="BH3015" s="61" t="s">
        <v>71</v>
      </c>
      <c r="BI3015" t="e">
        <f>+VLOOKUP(AG3015,Sheet4!A:A,1,FALSE())</f>
        <v>#N/A</v>
      </c>
      <c r="BN3015" s="62">
        <v>-6000</v>
      </c>
      <c r="BO3015" t="s">
        <v>1473</v>
      </c>
    </row>
    <row r="3016" spans="1:68" ht="12.75" hidden="1" customHeight="1" x14ac:dyDescent="0.3">
      <c r="A3016" s="60">
        <v>46114</v>
      </c>
      <c r="B3016" t="s">
        <v>76</v>
      </c>
      <c r="F3016">
        <v>6900</v>
      </c>
      <c r="G3016">
        <v>6900</v>
      </c>
      <c r="H3016">
        <v>2500</v>
      </c>
      <c r="I3016">
        <v>2500</v>
      </c>
      <c r="J3016" s="22">
        <v>-4400</v>
      </c>
      <c r="R3016" t="s">
        <v>77</v>
      </c>
      <c r="V3016">
        <v>2601292</v>
      </c>
      <c r="W3016" t="s">
        <v>1471</v>
      </c>
      <c r="X3016" t="s">
        <v>169</v>
      </c>
      <c r="Y3016" t="s">
        <v>207</v>
      </c>
      <c r="Z3016" t="s">
        <v>1474</v>
      </c>
      <c r="AG3016" t="s">
        <v>1471</v>
      </c>
      <c r="AH3016" t="s">
        <v>1472</v>
      </c>
      <c r="AI3016" t="s">
        <v>210</v>
      </c>
      <c r="AJ3016">
        <v>868733522</v>
      </c>
      <c r="AN3016">
        <v>260001</v>
      </c>
      <c r="BF3016">
        <f t="shared" si="213"/>
        <v>0</v>
      </c>
      <c r="BG3016" s="22">
        <f t="shared" si="214"/>
        <v>-2500</v>
      </c>
      <c r="BH3016" s="61" t="s">
        <v>71</v>
      </c>
      <c r="BI3016" t="e">
        <f>+VLOOKUP(AG3016,Sheet4!A:A,1,FALSE())</f>
        <v>#N/A</v>
      </c>
      <c r="BN3016" s="62">
        <v>-4400</v>
      </c>
      <c r="BO3016" t="s">
        <v>1473</v>
      </c>
    </row>
    <row r="3017" spans="1:68" ht="12.75" hidden="1" customHeight="1" x14ac:dyDescent="0.3">
      <c r="A3017" s="60">
        <v>46114</v>
      </c>
      <c r="B3017" t="s">
        <v>76</v>
      </c>
      <c r="F3017">
        <v>12620</v>
      </c>
      <c r="G3017">
        <v>12620</v>
      </c>
      <c r="H3017">
        <v>4600</v>
      </c>
      <c r="I3017">
        <v>4600</v>
      </c>
      <c r="J3017" s="22">
        <v>-8020</v>
      </c>
      <c r="R3017" t="s">
        <v>77</v>
      </c>
      <c r="V3017">
        <v>2601292</v>
      </c>
      <c r="W3017" t="s">
        <v>1471</v>
      </c>
      <c r="X3017" t="s">
        <v>169</v>
      </c>
      <c r="Y3017" t="s">
        <v>207</v>
      </c>
      <c r="Z3017" t="s">
        <v>1475</v>
      </c>
      <c r="AG3017" t="s">
        <v>1471</v>
      </c>
      <c r="AH3017" t="s">
        <v>1472</v>
      </c>
      <c r="AI3017" t="s">
        <v>210</v>
      </c>
      <c r="AJ3017">
        <v>868733522</v>
      </c>
      <c r="AN3017">
        <v>260001</v>
      </c>
      <c r="BF3017">
        <f t="shared" si="213"/>
        <v>0</v>
      </c>
      <c r="BG3017" s="22">
        <f t="shared" si="214"/>
        <v>-4600</v>
      </c>
      <c r="BH3017" s="61" t="s">
        <v>71</v>
      </c>
      <c r="BI3017" t="e">
        <f>+VLOOKUP(AG3017,Sheet4!A:A,1,FALSE())</f>
        <v>#N/A</v>
      </c>
      <c r="BN3017" s="62">
        <v>-8020</v>
      </c>
      <c r="BO3017" t="s">
        <v>1473</v>
      </c>
    </row>
    <row r="3018" spans="1:68" ht="12.75" hidden="1" customHeight="1" x14ac:dyDescent="0.3">
      <c r="A3018" s="60">
        <v>46114</v>
      </c>
      <c r="B3018" t="s">
        <v>76</v>
      </c>
      <c r="F3018">
        <v>10420</v>
      </c>
      <c r="G3018">
        <v>10420</v>
      </c>
      <c r="H3018">
        <v>3800</v>
      </c>
      <c r="I3018">
        <v>3800</v>
      </c>
      <c r="J3018" s="22">
        <v>-6620</v>
      </c>
      <c r="R3018" t="s">
        <v>77</v>
      </c>
      <c r="V3018">
        <v>2601292</v>
      </c>
      <c r="W3018" t="s">
        <v>1471</v>
      </c>
      <c r="X3018" t="s">
        <v>169</v>
      </c>
      <c r="Y3018" t="s">
        <v>207</v>
      </c>
      <c r="Z3018" t="s">
        <v>785</v>
      </c>
      <c r="AG3018" t="s">
        <v>1471</v>
      </c>
      <c r="AH3018" t="s">
        <v>1472</v>
      </c>
      <c r="AI3018" t="s">
        <v>210</v>
      </c>
      <c r="AJ3018">
        <v>868733522</v>
      </c>
      <c r="AN3018">
        <v>260001</v>
      </c>
      <c r="BF3018">
        <f t="shared" si="213"/>
        <v>0</v>
      </c>
      <c r="BG3018" s="22">
        <f t="shared" si="214"/>
        <v>-3800</v>
      </c>
      <c r="BH3018" s="61" t="s">
        <v>71</v>
      </c>
      <c r="BI3018" t="e">
        <f>+VLOOKUP(AG3018,Sheet4!A:A,1,FALSE())</f>
        <v>#N/A</v>
      </c>
      <c r="BN3018" s="62">
        <v>-6620</v>
      </c>
      <c r="BO3018" t="s">
        <v>1473</v>
      </c>
    </row>
    <row r="3019" spans="1:68" ht="12.75" hidden="1" customHeight="1" x14ac:dyDescent="0.3">
      <c r="A3019" s="60">
        <v>46114</v>
      </c>
      <c r="B3019" t="s">
        <v>78</v>
      </c>
      <c r="F3019" s="63">
        <v>471</v>
      </c>
      <c r="G3019">
        <v>235.5</v>
      </c>
      <c r="H3019">
        <v>171</v>
      </c>
      <c r="I3019">
        <v>171</v>
      </c>
      <c r="J3019" s="22">
        <v>-300</v>
      </c>
      <c r="R3019" t="s">
        <v>79</v>
      </c>
      <c r="V3019">
        <v>2601292</v>
      </c>
      <c r="W3019" t="s">
        <v>1471</v>
      </c>
      <c r="X3019" t="s">
        <v>169</v>
      </c>
      <c r="Y3019" t="s">
        <v>207</v>
      </c>
      <c r="Z3019" t="s">
        <v>1226</v>
      </c>
      <c r="AG3019" t="s">
        <v>1471</v>
      </c>
      <c r="AH3019" t="s">
        <v>1472</v>
      </c>
      <c r="AI3019" t="s">
        <v>210</v>
      </c>
      <c r="AJ3019">
        <v>868733522</v>
      </c>
      <c r="AN3019">
        <v>260001</v>
      </c>
      <c r="BF3019">
        <f t="shared" si="213"/>
        <v>0</v>
      </c>
      <c r="BG3019" s="22">
        <f t="shared" si="214"/>
        <v>-171</v>
      </c>
      <c r="BH3019" s="61" t="s">
        <v>71</v>
      </c>
      <c r="BI3019" t="e">
        <f>+VLOOKUP(AG3019,Sheet4!A:A,1,FALSE())</f>
        <v>#N/A</v>
      </c>
      <c r="BN3019" s="62">
        <v>-300</v>
      </c>
      <c r="BO3019" t="s">
        <v>1473</v>
      </c>
    </row>
    <row r="3020" spans="1:68" ht="12.75" hidden="1" customHeight="1" x14ac:dyDescent="0.3">
      <c r="A3020" s="60">
        <v>46114</v>
      </c>
      <c r="B3020" t="s">
        <v>78</v>
      </c>
      <c r="F3020" s="63">
        <v>345</v>
      </c>
      <c r="G3020">
        <v>172.5</v>
      </c>
      <c r="H3020">
        <v>125</v>
      </c>
      <c r="I3020">
        <v>125</v>
      </c>
      <c r="J3020" s="22">
        <v>-220</v>
      </c>
      <c r="R3020" t="s">
        <v>79</v>
      </c>
      <c r="V3020">
        <v>2601292</v>
      </c>
      <c r="W3020" t="s">
        <v>1471</v>
      </c>
      <c r="X3020" t="s">
        <v>169</v>
      </c>
      <c r="Y3020" t="s">
        <v>207</v>
      </c>
      <c r="Z3020" t="s">
        <v>1474</v>
      </c>
      <c r="AG3020" t="s">
        <v>1471</v>
      </c>
      <c r="AH3020" t="s">
        <v>1472</v>
      </c>
      <c r="AI3020" t="s">
        <v>210</v>
      </c>
      <c r="AJ3020">
        <v>868733522</v>
      </c>
      <c r="AN3020">
        <v>260001</v>
      </c>
      <c r="BF3020">
        <f t="shared" si="213"/>
        <v>0</v>
      </c>
      <c r="BG3020" s="22">
        <f t="shared" si="214"/>
        <v>-125</v>
      </c>
      <c r="BH3020" s="61" t="s">
        <v>71</v>
      </c>
      <c r="BI3020" t="e">
        <f>+VLOOKUP(AG3020,Sheet4!A:A,1,FALSE())</f>
        <v>#N/A</v>
      </c>
      <c r="BN3020" s="62">
        <v>-220</v>
      </c>
      <c r="BO3020" t="s">
        <v>1473</v>
      </c>
    </row>
    <row r="3021" spans="1:68" ht="12.75" hidden="1" customHeight="1" x14ac:dyDescent="0.3">
      <c r="A3021" s="60">
        <v>46114</v>
      </c>
      <c r="B3021" t="s">
        <v>78</v>
      </c>
      <c r="F3021" s="63">
        <v>631</v>
      </c>
      <c r="G3021">
        <v>315.5</v>
      </c>
      <c r="H3021">
        <v>230</v>
      </c>
      <c r="I3021">
        <v>230</v>
      </c>
      <c r="J3021" s="22">
        <v>-401</v>
      </c>
      <c r="R3021" t="s">
        <v>79</v>
      </c>
      <c r="V3021">
        <v>2601292</v>
      </c>
      <c r="W3021" t="s">
        <v>1471</v>
      </c>
      <c r="X3021" t="s">
        <v>169</v>
      </c>
      <c r="Y3021" t="s">
        <v>207</v>
      </c>
      <c r="Z3021" t="s">
        <v>1475</v>
      </c>
      <c r="AG3021" t="s">
        <v>1471</v>
      </c>
      <c r="AH3021" t="s">
        <v>1472</v>
      </c>
      <c r="AI3021" t="s">
        <v>210</v>
      </c>
      <c r="AJ3021">
        <v>868733522</v>
      </c>
      <c r="AN3021">
        <v>260001</v>
      </c>
      <c r="BF3021">
        <f t="shared" si="213"/>
        <v>0</v>
      </c>
      <c r="BG3021" s="22">
        <f t="shared" si="214"/>
        <v>-230</v>
      </c>
      <c r="BH3021" s="61" t="s">
        <v>71</v>
      </c>
      <c r="BI3021" t="e">
        <f>+VLOOKUP(AG3021,Sheet4!A:A,1,FALSE())</f>
        <v>#N/A</v>
      </c>
      <c r="BN3021" s="62">
        <v>-401</v>
      </c>
      <c r="BO3021" t="s">
        <v>1473</v>
      </c>
    </row>
    <row r="3022" spans="1:68" ht="12.75" hidden="1" customHeight="1" x14ac:dyDescent="0.3">
      <c r="A3022" s="60">
        <v>46114</v>
      </c>
      <c r="B3022" t="s">
        <v>78</v>
      </c>
      <c r="F3022" s="63">
        <v>521</v>
      </c>
      <c r="G3022">
        <v>260.5</v>
      </c>
      <c r="H3022">
        <v>190</v>
      </c>
      <c r="I3022">
        <v>190</v>
      </c>
      <c r="J3022" s="22">
        <v>-331</v>
      </c>
      <c r="R3022" t="s">
        <v>79</v>
      </c>
      <c r="V3022">
        <v>2601292</v>
      </c>
      <c r="W3022" t="s">
        <v>1471</v>
      </c>
      <c r="X3022" t="s">
        <v>169</v>
      </c>
      <c r="Y3022" t="s">
        <v>207</v>
      </c>
      <c r="Z3022" t="s">
        <v>785</v>
      </c>
      <c r="AG3022" t="s">
        <v>1471</v>
      </c>
      <c r="AH3022" t="s">
        <v>1472</v>
      </c>
      <c r="AI3022" t="s">
        <v>210</v>
      </c>
      <c r="AJ3022">
        <v>868733522</v>
      </c>
      <c r="AN3022">
        <v>260001</v>
      </c>
      <c r="BF3022">
        <f t="shared" si="213"/>
        <v>0</v>
      </c>
      <c r="BG3022" s="22">
        <f t="shared" si="214"/>
        <v>-190</v>
      </c>
      <c r="BH3022" s="61" t="s">
        <v>71</v>
      </c>
      <c r="BI3022" t="e">
        <f>+VLOOKUP(AG3022,Sheet4!A:A,1,FALSE())</f>
        <v>#N/A</v>
      </c>
      <c r="BN3022" s="62">
        <v>-331</v>
      </c>
      <c r="BO3022" t="s">
        <v>1473</v>
      </c>
    </row>
    <row r="3023" spans="1:68" ht="12.75" hidden="1" customHeight="1" x14ac:dyDescent="0.3">
      <c r="A3023" s="60">
        <v>46114</v>
      </c>
      <c r="B3023" t="s">
        <v>80</v>
      </c>
      <c r="F3023">
        <v>5887.5</v>
      </c>
      <c r="G3023">
        <v>5887.5</v>
      </c>
      <c r="H3023">
        <v>2137.5</v>
      </c>
      <c r="I3023">
        <v>2137.5</v>
      </c>
      <c r="J3023" s="22">
        <v>-3750</v>
      </c>
      <c r="R3023" t="s">
        <v>81</v>
      </c>
      <c r="V3023">
        <v>2601292</v>
      </c>
      <c r="W3023" t="s">
        <v>1471</v>
      </c>
      <c r="X3023" t="s">
        <v>169</v>
      </c>
      <c r="Y3023" t="s">
        <v>207</v>
      </c>
      <c r="Z3023" t="s">
        <v>1226</v>
      </c>
      <c r="AG3023" t="s">
        <v>1471</v>
      </c>
      <c r="AH3023" t="s">
        <v>1472</v>
      </c>
      <c r="AI3023" t="s">
        <v>210</v>
      </c>
      <c r="AJ3023">
        <v>868733522</v>
      </c>
      <c r="AN3023">
        <v>260001</v>
      </c>
      <c r="BC3023" s="64">
        <v>5888</v>
      </c>
      <c r="BF3023">
        <f t="shared" si="213"/>
        <v>5888</v>
      </c>
      <c r="BG3023" s="22">
        <f t="shared" si="214"/>
        <v>3750.5</v>
      </c>
      <c r="BH3023" s="67" t="s">
        <v>99</v>
      </c>
      <c r="BI3023" t="e">
        <f>+VLOOKUP(AG3023,Sheet4!A:A,1,FALSE())</f>
        <v>#N/A</v>
      </c>
      <c r="BN3023" s="62">
        <v>-3750</v>
      </c>
      <c r="BO3023" t="s">
        <v>1473</v>
      </c>
    </row>
    <row r="3024" spans="1:68" ht="12.75" hidden="1" customHeight="1" x14ac:dyDescent="0.3">
      <c r="A3024" s="60">
        <v>46114</v>
      </c>
      <c r="B3024" t="s">
        <v>80</v>
      </c>
      <c r="F3024">
        <v>4312.5</v>
      </c>
      <c r="G3024">
        <v>4312.5</v>
      </c>
      <c r="H3024">
        <v>1562.5</v>
      </c>
      <c r="I3024">
        <v>1562.5</v>
      </c>
      <c r="J3024" s="22">
        <v>-2750</v>
      </c>
      <c r="R3024" t="s">
        <v>81</v>
      </c>
      <c r="V3024">
        <v>2601292</v>
      </c>
      <c r="W3024" t="s">
        <v>1471</v>
      </c>
      <c r="X3024" t="s">
        <v>169</v>
      </c>
      <c r="Y3024" t="s">
        <v>207</v>
      </c>
      <c r="Z3024" t="s">
        <v>1474</v>
      </c>
      <c r="AG3024" t="s">
        <v>1471</v>
      </c>
      <c r="AH3024" t="s">
        <v>1472</v>
      </c>
      <c r="AI3024" t="s">
        <v>210</v>
      </c>
      <c r="AJ3024">
        <v>868733522</v>
      </c>
      <c r="AN3024">
        <v>260001</v>
      </c>
      <c r="BD3024" s="64">
        <v>4312</v>
      </c>
      <c r="BF3024">
        <f t="shared" si="213"/>
        <v>4312</v>
      </c>
      <c r="BG3024" s="22">
        <f t="shared" si="214"/>
        <v>2749.5</v>
      </c>
      <c r="BH3024" s="65" t="s">
        <v>99</v>
      </c>
      <c r="BI3024" t="e">
        <f>+VLOOKUP(AG3024,Sheet4!A:A,1,FALSE())</f>
        <v>#N/A</v>
      </c>
      <c r="BN3024" s="62">
        <v>-2750</v>
      </c>
      <c r="BO3024" t="s">
        <v>1473</v>
      </c>
    </row>
    <row r="3025" spans="1:68" ht="12.75" hidden="1" customHeight="1" x14ac:dyDescent="0.3">
      <c r="A3025" s="60">
        <v>46114</v>
      </c>
      <c r="B3025" t="s">
        <v>80</v>
      </c>
      <c r="F3025">
        <v>7887.5</v>
      </c>
      <c r="G3025">
        <v>7887.5</v>
      </c>
      <c r="H3025">
        <v>2875</v>
      </c>
      <c r="I3025">
        <v>2875</v>
      </c>
      <c r="J3025" s="22">
        <v>-5012.5</v>
      </c>
      <c r="R3025" t="s">
        <v>81</v>
      </c>
      <c r="V3025">
        <v>2601292</v>
      </c>
      <c r="W3025" t="s">
        <v>1471</v>
      </c>
      <c r="X3025" t="s">
        <v>169</v>
      </c>
      <c r="Y3025" t="s">
        <v>207</v>
      </c>
      <c r="Z3025" t="s">
        <v>1475</v>
      </c>
      <c r="AG3025" t="s">
        <v>1471</v>
      </c>
      <c r="AH3025" t="s">
        <v>1472</v>
      </c>
      <c r="AI3025" t="s">
        <v>210</v>
      </c>
      <c r="AJ3025">
        <v>868733522</v>
      </c>
      <c r="AN3025">
        <v>260001</v>
      </c>
      <c r="BD3025" s="64">
        <v>7888</v>
      </c>
      <c r="BF3025">
        <f t="shared" si="213"/>
        <v>7888</v>
      </c>
      <c r="BG3025" s="22">
        <f t="shared" si="214"/>
        <v>5013</v>
      </c>
      <c r="BH3025" s="65" t="s">
        <v>99</v>
      </c>
      <c r="BI3025" t="e">
        <f>+VLOOKUP(AG3025,Sheet4!A:A,1,FALSE())</f>
        <v>#N/A</v>
      </c>
      <c r="BN3025" s="62">
        <v>-5012.5</v>
      </c>
      <c r="BO3025" t="s">
        <v>1473</v>
      </c>
    </row>
    <row r="3026" spans="1:68" ht="12.75" hidden="1" customHeight="1" x14ac:dyDescent="0.3">
      <c r="A3026" s="60">
        <v>46114</v>
      </c>
      <c r="B3026" t="s">
        <v>80</v>
      </c>
      <c r="F3026">
        <v>6512.5</v>
      </c>
      <c r="G3026">
        <v>6512.5</v>
      </c>
      <c r="H3026">
        <v>2375</v>
      </c>
      <c r="I3026">
        <v>2375</v>
      </c>
      <c r="J3026" s="22">
        <v>-4137.5</v>
      </c>
      <c r="R3026" t="s">
        <v>81</v>
      </c>
      <c r="V3026">
        <v>2601292</v>
      </c>
      <c r="W3026" t="s">
        <v>1471</v>
      </c>
      <c r="X3026" t="s">
        <v>169</v>
      </c>
      <c r="Y3026" t="s">
        <v>207</v>
      </c>
      <c r="Z3026" t="s">
        <v>785</v>
      </c>
      <c r="AG3026" t="s">
        <v>1471</v>
      </c>
      <c r="AH3026" t="s">
        <v>1472</v>
      </c>
      <c r="AI3026" t="s">
        <v>210</v>
      </c>
      <c r="AJ3026">
        <v>868733522</v>
      </c>
      <c r="AN3026">
        <v>260001</v>
      </c>
      <c r="BC3026" s="64">
        <v>6512</v>
      </c>
      <c r="BF3026">
        <f t="shared" si="213"/>
        <v>6512</v>
      </c>
      <c r="BG3026" s="22">
        <f t="shared" si="214"/>
        <v>4137</v>
      </c>
      <c r="BH3026" s="67" t="s">
        <v>99</v>
      </c>
      <c r="BI3026" t="e">
        <f>+VLOOKUP(AG3026,Sheet4!A:A,1,FALSE())</f>
        <v>#N/A</v>
      </c>
      <c r="BN3026" s="62">
        <v>-4137.5</v>
      </c>
      <c r="BO3026" t="s">
        <v>1473</v>
      </c>
    </row>
    <row r="3027" spans="1:68" ht="12.75" customHeight="1" x14ac:dyDescent="0.3">
      <c r="A3027" s="60">
        <v>46114</v>
      </c>
      <c r="B3027" t="s">
        <v>63</v>
      </c>
      <c r="F3027">
        <v>1935</v>
      </c>
      <c r="G3027">
        <v>1935</v>
      </c>
      <c r="H3027">
        <v>47175</v>
      </c>
      <c r="I3027">
        <v>47175</v>
      </c>
      <c r="J3027" s="22">
        <v>45240</v>
      </c>
      <c r="R3027" t="s">
        <v>64</v>
      </c>
      <c r="V3027">
        <v>2601293</v>
      </c>
      <c r="W3027" t="s">
        <v>1476</v>
      </c>
      <c r="X3027" t="s">
        <v>169</v>
      </c>
      <c r="Y3027" t="s">
        <v>551</v>
      </c>
      <c r="Z3027" t="s">
        <v>1161</v>
      </c>
      <c r="AG3027" t="s">
        <v>1476</v>
      </c>
      <c r="AH3027" t="s">
        <v>1477</v>
      </c>
      <c r="AI3027" t="s">
        <v>554</v>
      </c>
      <c r="AJ3027" t="s">
        <v>555</v>
      </c>
      <c r="AN3027">
        <v>260001</v>
      </c>
      <c r="BF3027">
        <f t="shared" si="213"/>
        <v>0</v>
      </c>
      <c r="BG3027" s="22">
        <f t="shared" si="214"/>
        <v>-47175</v>
      </c>
      <c r="BH3027" s="61" t="s">
        <v>71</v>
      </c>
      <c r="BI3027" t="e">
        <f>+VLOOKUP(AG3027,Sheet4!A:A,1,FALSE())</f>
        <v>#N/A</v>
      </c>
      <c r="BN3027" s="62">
        <v>45240</v>
      </c>
      <c r="BO3027" t="s">
        <v>1478</v>
      </c>
      <c r="BP3027" t="s">
        <v>101</v>
      </c>
    </row>
    <row r="3028" spans="1:68" ht="12.75" hidden="1" customHeight="1" x14ac:dyDescent="0.3">
      <c r="A3028" s="60">
        <v>46114</v>
      </c>
      <c r="B3028" t="s">
        <v>74</v>
      </c>
      <c r="F3028" s="63">
        <v>129</v>
      </c>
      <c r="G3028">
        <v>64.5</v>
      </c>
      <c r="H3028">
        <v>3145</v>
      </c>
      <c r="I3028">
        <v>3145</v>
      </c>
      <c r="J3028" s="22">
        <v>3016</v>
      </c>
      <c r="R3028" t="s">
        <v>75</v>
      </c>
      <c r="V3028">
        <v>2601293</v>
      </c>
      <c r="W3028" t="s">
        <v>1476</v>
      </c>
      <c r="X3028" t="s">
        <v>169</v>
      </c>
      <c r="Y3028" t="s">
        <v>551</v>
      </c>
      <c r="Z3028" t="s">
        <v>1161</v>
      </c>
      <c r="AG3028" t="s">
        <v>1476</v>
      </c>
      <c r="AH3028" t="s">
        <v>1477</v>
      </c>
      <c r="AI3028" t="s">
        <v>554</v>
      </c>
      <c r="AJ3028" t="s">
        <v>555</v>
      </c>
      <c r="AN3028">
        <v>260001</v>
      </c>
      <c r="BF3028">
        <f t="shared" si="213"/>
        <v>0</v>
      </c>
      <c r="BG3028" s="22">
        <f t="shared" si="214"/>
        <v>-3145</v>
      </c>
      <c r="BH3028" s="61" t="s">
        <v>71</v>
      </c>
      <c r="BI3028" t="e">
        <f>+VLOOKUP(AG3028,Sheet4!A:A,1,FALSE())</f>
        <v>#N/A</v>
      </c>
      <c r="BN3028" s="62">
        <v>3016</v>
      </c>
      <c r="BO3028" t="s">
        <v>1478</v>
      </c>
    </row>
    <row r="3029" spans="1:68" ht="12.75" hidden="1" customHeight="1" x14ac:dyDescent="0.3">
      <c r="A3029" s="60">
        <v>46114</v>
      </c>
      <c r="B3029" t="s">
        <v>76</v>
      </c>
      <c r="F3029">
        <v>2580</v>
      </c>
      <c r="G3029">
        <v>2580</v>
      </c>
      <c r="H3029">
        <v>62900</v>
      </c>
      <c r="I3029">
        <v>62900</v>
      </c>
      <c r="J3029" s="22">
        <v>60320</v>
      </c>
      <c r="R3029" t="s">
        <v>77</v>
      </c>
      <c r="V3029">
        <v>2601293</v>
      </c>
      <c r="W3029" t="s">
        <v>1476</v>
      </c>
      <c r="X3029" t="s">
        <v>169</v>
      </c>
      <c r="Y3029" t="s">
        <v>551</v>
      </c>
      <c r="Z3029" t="s">
        <v>1161</v>
      </c>
      <c r="AG3029" t="s">
        <v>1476</v>
      </c>
      <c r="AH3029" t="s">
        <v>1477</v>
      </c>
      <c r="AI3029" t="s">
        <v>554</v>
      </c>
      <c r="AJ3029" t="s">
        <v>555</v>
      </c>
      <c r="AN3029">
        <v>260001</v>
      </c>
      <c r="BF3029">
        <f t="shared" si="213"/>
        <v>0</v>
      </c>
      <c r="BG3029" s="22">
        <f t="shared" si="214"/>
        <v>-62900</v>
      </c>
      <c r="BH3029" s="61" t="s">
        <v>71</v>
      </c>
      <c r="BI3029" t="e">
        <f>+VLOOKUP(AG3029,Sheet4!A:A,1,FALSE())</f>
        <v>#N/A</v>
      </c>
      <c r="BN3029" s="62">
        <v>60320</v>
      </c>
      <c r="BO3029" t="s">
        <v>1478</v>
      </c>
    </row>
    <row r="3030" spans="1:68" ht="12.75" hidden="1" customHeight="1" x14ac:dyDescent="0.3">
      <c r="A3030" s="60">
        <v>46114</v>
      </c>
      <c r="B3030" t="s">
        <v>78</v>
      </c>
      <c r="F3030" s="63">
        <v>129</v>
      </c>
      <c r="G3030">
        <v>64.5</v>
      </c>
      <c r="H3030">
        <v>3145</v>
      </c>
      <c r="I3030">
        <v>3145</v>
      </c>
      <c r="J3030" s="22">
        <v>3016</v>
      </c>
      <c r="R3030" t="s">
        <v>79</v>
      </c>
      <c r="V3030">
        <v>2601293</v>
      </c>
      <c r="W3030" t="s">
        <v>1476</v>
      </c>
      <c r="X3030" t="s">
        <v>169</v>
      </c>
      <c r="Y3030" t="s">
        <v>551</v>
      </c>
      <c r="Z3030" t="s">
        <v>1161</v>
      </c>
      <c r="AG3030" t="s">
        <v>1476</v>
      </c>
      <c r="AH3030" t="s">
        <v>1477</v>
      </c>
      <c r="AI3030" t="s">
        <v>554</v>
      </c>
      <c r="AJ3030" t="s">
        <v>555</v>
      </c>
      <c r="AN3030">
        <v>260001</v>
      </c>
      <c r="BF3030">
        <f t="shared" si="213"/>
        <v>0</v>
      </c>
      <c r="BG3030" s="22">
        <f t="shared" si="214"/>
        <v>-3145</v>
      </c>
      <c r="BH3030" s="61" t="s">
        <v>71</v>
      </c>
      <c r="BI3030" t="e">
        <f>+VLOOKUP(AG3030,Sheet4!A:A,1,FALSE())</f>
        <v>#N/A</v>
      </c>
      <c r="BN3030" s="62">
        <v>3016</v>
      </c>
      <c r="BO3030" t="s">
        <v>1478</v>
      </c>
    </row>
    <row r="3031" spans="1:68" ht="12.75" hidden="1" customHeight="1" x14ac:dyDescent="0.3">
      <c r="A3031" s="60">
        <v>46114</v>
      </c>
      <c r="B3031" t="s">
        <v>80</v>
      </c>
      <c r="F3031">
        <v>1612.5</v>
      </c>
      <c r="G3031">
        <v>1612.5</v>
      </c>
      <c r="H3031">
        <v>39312.5</v>
      </c>
      <c r="I3031">
        <v>39312.5</v>
      </c>
      <c r="J3031" s="22">
        <v>37700</v>
      </c>
      <c r="R3031" t="s">
        <v>81</v>
      </c>
      <c r="V3031">
        <v>2601293</v>
      </c>
      <c r="W3031" t="s">
        <v>1476</v>
      </c>
      <c r="X3031" t="s">
        <v>169</v>
      </c>
      <c r="Y3031" t="s">
        <v>551</v>
      </c>
      <c r="Z3031" t="s">
        <v>1161</v>
      </c>
      <c r="AG3031" t="s">
        <v>1476</v>
      </c>
      <c r="AH3031" t="s">
        <v>1477</v>
      </c>
      <c r="AI3031" t="s">
        <v>554</v>
      </c>
      <c r="AJ3031" t="s">
        <v>555</v>
      </c>
      <c r="AN3031">
        <v>260001</v>
      </c>
      <c r="BD3031" s="64">
        <v>1612</v>
      </c>
      <c r="BF3031">
        <f t="shared" si="213"/>
        <v>1612</v>
      </c>
      <c r="BG3031" s="22">
        <f t="shared" si="214"/>
        <v>-37700.5</v>
      </c>
      <c r="BH3031" s="65" t="s">
        <v>99</v>
      </c>
      <c r="BI3031" t="e">
        <f>+VLOOKUP(AG3031,Sheet4!A:A,1,FALSE())</f>
        <v>#N/A</v>
      </c>
      <c r="BN3031" s="62">
        <v>37700</v>
      </c>
      <c r="BO3031" t="s">
        <v>1478</v>
      </c>
    </row>
    <row r="3032" spans="1:68" ht="12.75" customHeight="1" x14ac:dyDescent="0.3">
      <c r="A3032" s="60">
        <v>46114</v>
      </c>
      <c r="B3032" t="s">
        <v>63</v>
      </c>
      <c r="F3032">
        <v>21540</v>
      </c>
      <c r="G3032">
        <v>21540</v>
      </c>
      <c r="H3032">
        <v>30225</v>
      </c>
      <c r="I3032">
        <v>30225</v>
      </c>
      <c r="J3032" s="22">
        <v>8685</v>
      </c>
      <c r="R3032" t="s">
        <v>64</v>
      </c>
      <c r="V3032">
        <v>2601294</v>
      </c>
      <c r="W3032" t="s">
        <v>1479</v>
      </c>
      <c r="X3032" t="s">
        <v>169</v>
      </c>
      <c r="Y3032" t="s">
        <v>412</v>
      </c>
      <c r="Z3032" t="s">
        <v>375</v>
      </c>
      <c r="AG3032" t="s">
        <v>1479</v>
      </c>
      <c r="AH3032" t="s">
        <v>1480</v>
      </c>
      <c r="AI3032" t="s">
        <v>415</v>
      </c>
      <c r="AJ3032">
        <v>864272425</v>
      </c>
      <c r="AN3032">
        <v>260001</v>
      </c>
      <c r="BF3032">
        <f t="shared" si="213"/>
        <v>0</v>
      </c>
      <c r="BG3032" s="22">
        <f t="shared" si="214"/>
        <v>-30225</v>
      </c>
      <c r="BH3032" s="61" t="s">
        <v>71</v>
      </c>
      <c r="BI3032" t="e">
        <f>+VLOOKUP(AG3032,Sheet4!A:A,1,FALSE())</f>
        <v>#N/A</v>
      </c>
      <c r="BN3032" s="62">
        <v>8685</v>
      </c>
      <c r="BO3032" t="s">
        <v>1481</v>
      </c>
      <c r="BP3032" t="s">
        <v>73</v>
      </c>
    </row>
    <row r="3033" spans="1:68" ht="12.75" hidden="1" customHeight="1" x14ac:dyDescent="0.3">
      <c r="A3033" s="60">
        <v>46114</v>
      </c>
      <c r="B3033" t="s">
        <v>74</v>
      </c>
      <c r="F3033" s="63">
        <v>1436</v>
      </c>
      <c r="G3033">
        <v>718</v>
      </c>
      <c r="H3033">
        <v>2015</v>
      </c>
      <c r="I3033">
        <v>2015</v>
      </c>
      <c r="J3033" s="22">
        <v>579</v>
      </c>
      <c r="R3033" t="s">
        <v>75</v>
      </c>
      <c r="V3033">
        <v>2601294</v>
      </c>
      <c r="W3033" t="s">
        <v>1479</v>
      </c>
      <c r="X3033" t="s">
        <v>169</v>
      </c>
      <c r="Y3033" t="s">
        <v>412</v>
      </c>
      <c r="Z3033" t="s">
        <v>375</v>
      </c>
      <c r="AG3033" t="s">
        <v>1479</v>
      </c>
      <c r="AH3033" t="s">
        <v>1480</v>
      </c>
      <c r="AI3033" t="s">
        <v>415</v>
      </c>
      <c r="AJ3033">
        <v>864272425</v>
      </c>
      <c r="AN3033">
        <v>260001</v>
      </c>
      <c r="BF3033">
        <f t="shared" si="213"/>
        <v>0</v>
      </c>
      <c r="BG3033" s="22">
        <f t="shared" si="214"/>
        <v>-2015</v>
      </c>
      <c r="BH3033" s="61" t="s">
        <v>71</v>
      </c>
      <c r="BI3033" t="e">
        <f>+VLOOKUP(AG3033,Sheet4!A:A,1,FALSE())</f>
        <v>#N/A</v>
      </c>
      <c r="BN3033" s="62">
        <v>579</v>
      </c>
      <c r="BO3033" t="s">
        <v>1481</v>
      </c>
    </row>
    <row r="3034" spans="1:68" ht="12.75" hidden="1" customHeight="1" x14ac:dyDescent="0.3">
      <c r="A3034" s="60">
        <v>46114</v>
      </c>
      <c r="B3034" t="s">
        <v>76</v>
      </c>
      <c r="F3034">
        <v>28720</v>
      </c>
      <c r="G3034">
        <v>28720</v>
      </c>
      <c r="H3034">
        <v>40300</v>
      </c>
      <c r="I3034">
        <v>40300</v>
      </c>
      <c r="J3034" s="22">
        <v>11580</v>
      </c>
      <c r="R3034" t="s">
        <v>77</v>
      </c>
      <c r="V3034">
        <v>2601294</v>
      </c>
      <c r="W3034" t="s">
        <v>1479</v>
      </c>
      <c r="X3034" t="s">
        <v>169</v>
      </c>
      <c r="Y3034" t="s">
        <v>412</v>
      </c>
      <c r="Z3034" t="s">
        <v>375</v>
      </c>
      <c r="AG3034" t="s">
        <v>1479</v>
      </c>
      <c r="AH3034" t="s">
        <v>1480</v>
      </c>
      <c r="AI3034" t="s">
        <v>415</v>
      </c>
      <c r="AJ3034">
        <v>864272425</v>
      </c>
      <c r="AN3034">
        <v>260001</v>
      </c>
      <c r="BF3034">
        <f t="shared" si="213"/>
        <v>0</v>
      </c>
      <c r="BG3034" s="22">
        <f t="shared" si="214"/>
        <v>-40300</v>
      </c>
      <c r="BH3034" s="61" t="s">
        <v>71</v>
      </c>
      <c r="BI3034" t="e">
        <f>+VLOOKUP(AG3034,Sheet4!A:A,1,FALSE())</f>
        <v>#N/A</v>
      </c>
      <c r="BN3034" s="62">
        <v>11580</v>
      </c>
      <c r="BO3034" t="s">
        <v>1481</v>
      </c>
    </row>
    <row r="3035" spans="1:68" ht="12.75" hidden="1" customHeight="1" x14ac:dyDescent="0.3">
      <c r="A3035" s="60">
        <v>46114</v>
      </c>
      <c r="B3035" t="s">
        <v>78</v>
      </c>
      <c r="F3035" s="63">
        <v>1436</v>
      </c>
      <c r="G3035">
        <v>718</v>
      </c>
      <c r="H3035">
        <v>2015</v>
      </c>
      <c r="I3035">
        <v>2015</v>
      </c>
      <c r="J3035" s="22">
        <v>579</v>
      </c>
      <c r="R3035" t="s">
        <v>79</v>
      </c>
      <c r="V3035">
        <v>2601294</v>
      </c>
      <c r="W3035" t="s">
        <v>1479</v>
      </c>
      <c r="X3035" t="s">
        <v>169</v>
      </c>
      <c r="Y3035" t="s">
        <v>412</v>
      </c>
      <c r="Z3035" t="s">
        <v>375</v>
      </c>
      <c r="AG3035" t="s">
        <v>1479</v>
      </c>
      <c r="AH3035" t="s">
        <v>1480</v>
      </c>
      <c r="AI3035" t="s">
        <v>415</v>
      </c>
      <c r="AJ3035">
        <v>864272425</v>
      </c>
      <c r="AN3035">
        <v>260001</v>
      </c>
      <c r="BF3035">
        <f t="shared" si="213"/>
        <v>0</v>
      </c>
      <c r="BG3035" s="22">
        <f t="shared" si="214"/>
        <v>-2015</v>
      </c>
      <c r="BH3035" s="61" t="s">
        <v>71</v>
      </c>
      <c r="BI3035" t="e">
        <f>+VLOOKUP(AG3035,Sheet4!A:A,1,FALSE())</f>
        <v>#N/A</v>
      </c>
      <c r="BN3035" s="62">
        <v>579</v>
      </c>
      <c r="BO3035" t="s">
        <v>1481</v>
      </c>
    </row>
    <row r="3036" spans="1:68" ht="12.75" hidden="1" customHeight="1" x14ac:dyDescent="0.3">
      <c r="A3036" s="60">
        <v>46114</v>
      </c>
      <c r="B3036" t="s">
        <v>80</v>
      </c>
      <c r="F3036">
        <v>17950</v>
      </c>
      <c r="G3036">
        <v>17950</v>
      </c>
      <c r="H3036">
        <v>25187.5</v>
      </c>
      <c r="I3036">
        <v>25187.5</v>
      </c>
      <c r="J3036" s="22">
        <v>7237.5</v>
      </c>
      <c r="R3036" t="s">
        <v>81</v>
      </c>
      <c r="V3036">
        <v>2601294</v>
      </c>
      <c r="W3036" t="s">
        <v>1479</v>
      </c>
      <c r="X3036" t="s">
        <v>169</v>
      </c>
      <c r="Y3036" t="s">
        <v>412</v>
      </c>
      <c r="Z3036" t="s">
        <v>375</v>
      </c>
      <c r="AG3036" t="s">
        <v>1479</v>
      </c>
      <c r="AH3036" t="s">
        <v>1480</v>
      </c>
      <c r="AI3036" t="s">
        <v>415</v>
      </c>
      <c r="AJ3036">
        <v>864272425</v>
      </c>
      <c r="AN3036">
        <v>260001</v>
      </c>
      <c r="BC3036" s="64">
        <v>17950</v>
      </c>
      <c r="BF3036">
        <f t="shared" si="213"/>
        <v>17950</v>
      </c>
      <c r="BG3036" s="22">
        <f t="shared" si="214"/>
        <v>-7237.5</v>
      </c>
      <c r="BH3036" s="67" t="s">
        <v>99</v>
      </c>
      <c r="BI3036" t="e">
        <f>+VLOOKUP(AG3036,Sheet4!A:A,1,FALSE())</f>
        <v>#N/A</v>
      </c>
      <c r="BN3036" s="62">
        <v>7237.5</v>
      </c>
      <c r="BO3036" t="s">
        <v>1481</v>
      </c>
    </row>
    <row r="3037" spans="1:68" ht="12.75" customHeight="1" x14ac:dyDescent="0.3">
      <c r="A3037" s="60">
        <v>46114</v>
      </c>
      <c r="B3037" t="s">
        <v>63</v>
      </c>
      <c r="F3037">
        <v>15</v>
      </c>
      <c r="G3037">
        <v>15</v>
      </c>
      <c r="H3037" s="22">
        <v>2.2253829321662999</v>
      </c>
      <c r="I3037" s="22">
        <v>2.2253829321662999</v>
      </c>
      <c r="J3037" s="22">
        <f t="shared" ref="J3037:J3051" si="215">I3037-G3037</f>
        <v>-12.774617067833701</v>
      </c>
      <c r="K3037" s="22"/>
      <c r="L3037" s="22"/>
      <c r="R3037" t="s">
        <v>64</v>
      </c>
      <c r="V3037">
        <v>2601295</v>
      </c>
      <c r="W3037" t="s">
        <v>1482</v>
      </c>
      <c r="X3037" t="s">
        <v>110</v>
      </c>
      <c r="Y3037" t="s">
        <v>608</v>
      </c>
      <c r="Z3037" t="s">
        <v>1483</v>
      </c>
      <c r="AG3037" t="s">
        <v>1482</v>
      </c>
      <c r="AH3037" t="s">
        <v>1484</v>
      </c>
      <c r="AI3037" t="s">
        <v>611</v>
      </c>
      <c r="AJ3037">
        <v>860795776</v>
      </c>
      <c r="AN3037">
        <v>260001</v>
      </c>
      <c r="BB3037" s="22">
        <v>-12.774617067833701</v>
      </c>
      <c r="BE3037" s="64">
        <v>15</v>
      </c>
      <c r="BF3037">
        <f t="shared" si="213"/>
        <v>0</v>
      </c>
      <c r="BG3037" s="22">
        <f t="shared" si="214"/>
        <v>-2.2253829321662999</v>
      </c>
      <c r="BH3037" s="66" t="s">
        <v>71</v>
      </c>
      <c r="BI3037" t="e">
        <f>+VLOOKUP(AG3037,Sheet4!A:A,1,FALSE())</f>
        <v>#N/A</v>
      </c>
      <c r="BN3037" s="62">
        <f t="shared" ref="BN3037:BN3051" si="216">+I3037+-H3037</f>
        <v>0</v>
      </c>
      <c r="BO3037" t="s">
        <v>1485</v>
      </c>
      <c r="BP3037" t="s">
        <v>101</v>
      </c>
    </row>
    <row r="3038" spans="1:68" ht="12.75" customHeight="1" x14ac:dyDescent="0.3">
      <c r="A3038" s="60">
        <v>46114</v>
      </c>
      <c r="B3038" t="s">
        <v>63</v>
      </c>
      <c r="F3038">
        <v>34260</v>
      </c>
      <c r="G3038">
        <v>34260</v>
      </c>
      <c r="H3038" s="22">
        <v>5082.7746170678301</v>
      </c>
      <c r="I3038" s="22">
        <v>5082.7746170678301</v>
      </c>
      <c r="J3038" s="22">
        <f t="shared" si="215"/>
        <v>-29177.225382932171</v>
      </c>
      <c r="K3038" s="22"/>
      <c r="L3038" s="22"/>
      <c r="R3038" t="s">
        <v>64</v>
      </c>
      <c r="V3038">
        <v>2601295</v>
      </c>
      <c r="W3038" t="s">
        <v>1482</v>
      </c>
      <c r="X3038" t="s">
        <v>110</v>
      </c>
      <c r="Y3038" t="s">
        <v>608</v>
      </c>
      <c r="Z3038" t="s">
        <v>1486</v>
      </c>
      <c r="AG3038" t="s">
        <v>1482</v>
      </c>
      <c r="AH3038" t="s">
        <v>1484</v>
      </c>
      <c r="AI3038" t="s">
        <v>611</v>
      </c>
      <c r="AJ3038">
        <v>860795776</v>
      </c>
      <c r="AN3038">
        <v>260001</v>
      </c>
      <c r="BB3038" s="22">
        <v>-29177.2253829322</v>
      </c>
      <c r="BE3038" s="64">
        <v>34260</v>
      </c>
      <c r="BF3038">
        <f t="shared" si="213"/>
        <v>0</v>
      </c>
      <c r="BG3038" s="22">
        <f t="shared" si="214"/>
        <v>-5082.7746170678301</v>
      </c>
      <c r="BH3038" s="66" t="s">
        <v>71</v>
      </c>
      <c r="BI3038" t="e">
        <f>+VLOOKUP(AG3038,Sheet4!A:A,1,FALSE())</f>
        <v>#N/A</v>
      </c>
      <c r="BN3038" s="62">
        <f t="shared" si="216"/>
        <v>0</v>
      </c>
      <c r="BO3038" t="s">
        <v>1485</v>
      </c>
      <c r="BP3038" t="s">
        <v>101</v>
      </c>
    </row>
    <row r="3039" spans="1:68" ht="12.75" hidden="1" customHeight="1" x14ac:dyDescent="0.3">
      <c r="A3039" s="60">
        <v>46114</v>
      </c>
      <c r="B3039" t="s">
        <v>74</v>
      </c>
      <c r="F3039" s="63">
        <v>1</v>
      </c>
      <c r="G3039">
        <v>0.5</v>
      </c>
      <c r="H3039" s="22">
        <v>0.14835886214442001</v>
      </c>
      <c r="I3039" s="22">
        <v>0.14835886214442001</v>
      </c>
      <c r="J3039" s="22">
        <f t="shared" si="215"/>
        <v>-0.35164113785557999</v>
      </c>
      <c r="K3039" s="22"/>
      <c r="L3039" s="22"/>
      <c r="R3039" t="s">
        <v>75</v>
      </c>
      <c r="V3039">
        <v>2601295</v>
      </c>
      <c r="W3039" t="s">
        <v>1482</v>
      </c>
      <c r="X3039" t="s">
        <v>110</v>
      </c>
      <c r="Y3039" t="s">
        <v>608</v>
      </c>
      <c r="Z3039" t="s">
        <v>1483</v>
      </c>
      <c r="AG3039" t="s">
        <v>1482</v>
      </c>
      <c r="AH3039" t="s">
        <v>1484</v>
      </c>
      <c r="AI3039" t="s">
        <v>611</v>
      </c>
      <c r="AJ3039">
        <v>860795776</v>
      </c>
      <c r="AN3039">
        <v>260001</v>
      </c>
      <c r="BB3039" s="22">
        <v>-0.85164113785558004</v>
      </c>
      <c r="BF3039">
        <f t="shared" si="213"/>
        <v>0</v>
      </c>
      <c r="BG3039" s="22">
        <f t="shared" si="214"/>
        <v>-0.14835886214442001</v>
      </c>
      <c r="BH3039" s="61" t="s">
        <v>71</v>
      </c>
      <c r="BI3039" t="e">
        <f>+VLOOKUP(AG3039,Sheet4!A:A,1,FALSE())</f>
        <v>#N/A</v>
      </c>
      <c r="BN3039" s="62">
        <f t="shared" si="216"/>
        <v>0</v>
      </c>
      <c r="BO3039" t="s">
        <v>1485</v>
      </c>
    </row>
    <row r="3040" spans="1:68" ht="12.75" hidden="1" customHeight="1" x14ac:dyDescent="0.3">
      <c r="A3040" s="60">
        <v>46114</v>
      </c>
      <c r="B3040" t="s">
        <v>74</v>
      </c>
      <c r="F3040" s="63">
        <v>2284</v>
      </c>
      <c r="G3040">
        <v>1142</v>
      </c>
      <c r="H3040" s="22">
        <v>338.85164113785601</v>
      </c>
      <c r="I3040" s="22">
        <v>338.85164113785601</v>
      </c>
      <c r="J3040" s="22">
        <f t="shared" si="215"/>
        <v>-803.14835886214405</v>
      </c>
      <c r="K3040" s="22"/>
      <c r="L3040" s="22"/>
      <c r="R3040" t="s">
        <v>75</v>
      </c>
      <c r="V3040">
        <v>2601295</v>
      </c>
      <c r="W3040" t="s">
        <v>1482</v>
      </c>
      <c r="X3040" t="s">
        <v>110</v>
      </c>
      <c r="Y3040" t="s">
        <v>608</v>
      </c>
      <c r="Z3040" t="s">
        <v>1486</v>
      </c>
      <c r="AG3040" t="s">
        <v>1482</v>
      </c>
      <c r="AH3040" t="s">
        <v>1484</v>
      </c>
      <c r="AI3040" t="s">
        <v>611</v>
      </c>
      <c r="AJ3040">
        <v>860795776</v>
      </c>
      <c r="AN3040">
        <v>260001</v>
      </c>
      <c r="BB3040" s="22">
        <v>-1945.14835886215</v>
      </c>
      <c r="BF3040">
        <f t="shared" si="213"/>
        <v>0</v>
      </c>
      <c r="BG3040" s="22">
        <f t="shared" si="214"/>
        <v>-338.85164113785601</v>
      </c>
      <c r="BH3040" s="61" t="s">
        <v>71</v>
      </c>
      <c r="BI3040" t="e">
        <f>+VLOOKUP(AG3040,Sheet4!A:A,1,FALSE())</f>
        <v>#N/A</v>
      </c>
      <c r="BN3040" s="62">
        <f t="shared" si="216"/>
        <v>0</v>
      </c>
      <c r="BO3040" t="s">
        <v>1485</v>
      </c>
    </row>
    <row r="3041" spans="1:68" ht="12.75" hidden="1" customHeight="1" x14ac:dyDescent="0.3">
      <c r="A3041" s="60">
        <v>46114</v>
      </c>
      <c r="B3041" t="s">
        <v>76</v>
      </c>
      <c r="F3041">
        <v>20</v>
      </c>
      <c r="G3041">
        <v>20</v>
      </c>
      <c r="H3041" s="22">
        <v>2.9671772428884</v>
      </c>
      <c r="I3041" s="22">
        <v>2.9671772428884</v>
      </c>
      <c r="J3041" s="22">
        <f t="shared" si="215"/>
        <v>-17.0328227571116</v>
      </c>
      <c r="K3041" s="22"/>
      <c r="L3041" s="22"/>
      <c r="R3041" t="s">
        <v>77</v>
      </c>
      <c r="V3041">
        <v>2601295</v>
      </c>
      <c r="W3041" t="s">
        <v>1482</v>
      </c>
      <c r="X3041" t="s">
        <v>110</v>
      </c>
      <c r="Y3041" t="s">
        <v>608</v>
      </c>
      <c r="Z3041" t="s">
        <v>1483</v>
      </c>
      <c r="AG3041" t="s">
        <v>1482</v>
      </c>
      <c r="AH3041" t="s">
        <v>1484</v>
      </c>
      <c r="AI3041" t="s">
        <v>611</v>
      </c>
      <c r="AJ3041">
        <v>860795776</v>
      </c>
      <c r="AN3041">
        <v>260001</v>
      </c>
      <c r="BB3041" s="22">
        <v>-17.0328227571116</v>
      </c>
      <c r="BF3041">
        <f t="shared" si="213"/>
        <v>0</v>
      </c>
      <c r="BG3041" s="22">
        <f t="shared" si="214"/>
        <v>-2.9671772428884</v>
      </c>
      <c r="BH3041" s="61" t="s">
        <v>71</v>
      </c>
      <c r="BI3041" t="e">
        <f>+VLOOKUP(AG3041,Sheet4!A:A,1,FALSE())</f>
        <v>#N/A</v>
      </c>
      <c r="BN3041" s="62">
        <f t="shared" si="216"/>
        <v>0</v>
      </c>
      <c r="BO3041" t="s">
        <v>1485</v>
      </c>
    </row>
    <row r="3042" spans="1:68" ht="12.75" hidden="1" customHeight="1" x14ac:dyDescent="0.3">
      <c r="A3042" s="60">
        <v>46114</v>
      </c>
      <c r="B3042" t="s">
        <v>76</v>
      </c>
      <c r="F3042">
        <v>45680</v>
      </c>
      <c r="G3042">
        <v>45680</v>
      </c>
      <c r="H3042" s="22">
        <v>6777.0328227571099</v>
      </c>
      <c r="I3042" s="22">
        <v>6777.0328227571099</v>
      </c>
      <c r="J3042" s="22">
        <f t="shared" si="215"/>
        <v>-38902.967177242892</v>
      </c>
      <c r="K3042" s="22"/>
      <c r="L3042" s="22"/>
      <c r="R3042" t="s">
        <v>77</v>
      </c>
      <c r="V3042">
        <v>2601295</v>
      </c>
      <c r="W3042" t="s">
        <v>1482</v>
      </c>
      <c r="X3042" t="s">
        <v>110</v>
      </c>
      <c r="Y3042" t="s">
        <v>608</v>
      </c>
      <c r="Z3042" t="s">
        <v>1486</v>
      </c>
      <c r="AG3042" t="s">
        <v>1482</v>
      </c>
      <c r="AH3042" t="s">
        <v>1484</v>
      </c>
      <c r="AI3042" t="s">
        <v>611</v>
      </c>
      <c r="AJ3042">
        <v>860795776</v>
      </c>
      <c r="AN3042">
        <v>260001</v>
      </c>
      <c r="BB3042" s="22">
        <v>-38902.967177242899</v>
      </c>
      <c r="BF3042">
        <f t="shared" si="213"/>
        <v>0</v>
      </c>
      <c r="BG3042" s="22">
        <f t="shared" si="214"/>
        <v>-6777.0328227571099</v>
      </c>
      <c r="BH3042" s="61" t="s">
        <v>71</v>
      </c>
      <c r="BI3042" t="e">
        <f>+VLOOKUP(AG3042,Sheet4!A:A,1,FALSE())</f>
        <v>#N/A</v>
      </c>
      <c r="BN3042" s="62">
        <f t="shared" si="216"/>
        <v>0</v>
      </c>
      <c r="BO3042" t="s">
        <v>1485</v>
      </c>
    </row>
    <row r="3043" spans="1:68" ht="12.75" hidden="1" customHeight="1" x14ac:dyDescent="0.3">
      <c r="A3043" s="60">
        <v>46114</v>
      </c>
      <c r="B3043" t="s">
        <v>78</v>
      </c>
      <c r="F3043" s="63">
        <v>1</v>
      </c>
      <c r="G3043">
        <v>0.5</v>
      </c>
      <c r="H3043" s="22">
        <v>0.14835886214442001</v>
      </c>
      <c r="I3043" s="22">
        <v>0.14835886214442001</v>
      </c>
      <c r="J3043" s="22">
        <f t="shared" si="215"/>
        <v>-0.35164113785557999</v>
      </c>
      <c r="K3043" s="22"/>
      <c r="L3043" s="22"/>
      <c r="R3043" t="s">
        <v>79</v>
      </c>
      <c r="V3043">
        <v>2601295</v>
      </c>
      <c r="W3043" t="s">
        <v>1482</v>
      </c>
      <c r="X3043" t="s">
        <v>110</v>
      </c>
      <c r="Y3043" t="s">
        <v>608</v>
      </c>
      <c r="Z3043" t="s">
        <v>1483</v>
      </c>
      <c r="AG3043" t="s">
        <v>1482</v>
      </c>
      <c r="AH3043" t="s">
        <v>1484</v>
      </c>
      <c r="AI3043" t="s">
        <v>611</v>
      </c>
      <c r="AJ3043">
        <v>860795776</v>
      </c>
      <c r="AN3043">
        <v>260001</v>
      </c>
      <c r="BB3043" s="22">
        <v>-0.85164113785558004</v>
      </c>
      <c r="BF3043">
        <f t="shared" si="213"/>
        <v>0</v>
      </c>
      <c r="BG3043" s="22">
        <f t="shared" si="214"/>
        <v>-0.14835886214442001</v>
      </c>
      <c r="BH3043" s="61" t="s">
        <v>71</v>
      </c>
      <c r="BI3043" t="e">
        <f>+VLOOKUP(AG3043,Sheet4!A:A,1,FALSE())</f>
        <v>#N/A</v>
      </c>
      <c r="BN3043" s="62">
        <f t="shared" si="216"/>
        <v>0</v>
      </c>
      <c r="BO3043" t="s">
        <v>1485</v>
      </c>
    </row>
    <row r="3044" spans="1:68" ht="12.75" hidden="1" customHeight="1" x14ac:dyDescent="0.3">
      <c r="A3044" s="60">
        <v>46114</v>
      </c>
      <c r="B3044" t="s">
        <v>78</v>
      </c>
      <c r="F3044" s="63">
        <v>2284</v>
      </c>
      <c r="G3044">
        <v>1142</v>
      </c>
      <c r="H3044" s="22">
        <v>338.85164113785601</v>
      </c>
      <c r="I3044" s="22">
        <v>338.85164113785601</v>
      </c>
      <c r="J3044" s="22">
        <f t="shared" si="215"/>
        <v>-803.14835886214405</v>
      </c>
      <c r="K3044" s="22"/>
      <c r="L3044" s="22"/>
      <c r="R3044" t="s">
        <v>79</v>
      </c>
      <c r="V3044">
        <v>2601295</v>
      </c>
      <c r="W3044" t="s">
        <v>1482</v>
      </c>
      <c r="X3044" t="s">
        <v>110</v>
      </c>
      <c r="Y3044" t="s">
        <v>608</v>
      </c>
      <c r="Z3044" t="s">
        <v>1486</v>
      </c>
      <c r="AG3044" t="s">
        <v>1482</v>
      </c>
      <c r="AH3044" t="s">
        <v>1484</v>
      </c>
      <c r="AI3044" t="s">
        <v>611</v>
      </c>
      <c r="AJ3044">
        <v>860795776</v>
      </c>
      <c r="AN3044">
        <v>260001</v>
      </c>
      <c r="BB3044" s="22">
        <v>-1945.14835886215</v>
      </c>
      <c r="BF3044">
        <f t="shared" si="213"/>
        <v>0</v>
      </c>
      <c r="BG3044" s="22">
        <f t="shared" si="214"/>
        <v>-338.85164113785601</v>
      </c>
      <c r="BH3044" s="61" t="s">
        <v>71</v>
      </c>
      <c r="BI3044" t="e">
        <f>+VLOOKUP(AG3044,Sheet4!A:A,1,FALSE())</f>
        <v>#N/A</v>
      </c>
      <c r="BN3044" s="62">
        <f t="shared" si="216"/>
        <v>0</v>
      </c>
      <c r="BO3044" t="s">
        <v>1485</v>
      </c>
    </row>
    <row r="3045" spans="1:68" s="72" customFormat="1" ht="12.75" hidden="1" customHeight="1" x14ac:dyDescent="0.3">
      <c r="A3045" s="71">
        <v>46114</v>
      </c>
      <c r="B3045" s="72" t="s">
        <v>80</v>
      </c>
      <c r="F3045" s="72">
        <v>12.5</v>
      </c>
      <c r="G3045" s="72">
        <v>12.5</v>
      </c>
      <c r="H3045" s="22">
        <v>1.8544857768052501</v>
      </c>
      <c r="I3045" s="22">
        <v>1.8544857768052501</v>
      </c>
      <c r="J3045" s="22">
        <f t="shared" si="215"/>
        <v>-10.64551422319475</v>
      </c>
      <c r="K3045" s="22"/>
      <c r="L3045" s="22"/>
      <c r="R3045" s="72" t="s">
        <v>81</v>
      </c>
      <c r="V3045" s="72">
        <v>2601295</v>
      </c>
      <c r="W3045" s="72" t="s">
        <v>1482</v>
      </c>
      <c r="X3045" s="72" t="s">
        <v>110</v>
      </c>
      <c r="Y3045" s="72" t="s">
        <v>608</v>
      </c>
      <c r="Z3045" s="72" t="s">
        <v>1483</v>
      </c>
      <c r="AG3045" s="72" t="s">
        <v>1482</v>
      </c>
      <c r="AH3045" s="72" t="s">
        <v>1484</v>
      </c>
      <c r="AI3045" s="72" t="s">
        <v>611</v>
      </c>
      <c r="AJ3045" s="72">
        <v>860795776</v>
      </c>
      <c r="AN3045" s="72">
        <v>260001</v>
      </c>
      <c r="BB3045" s="22">
        <v>-10.6455142231948</v>
      </c>
      <c r="BD3045" s="64">
        <v>12</v>
      </c>
      <c r="BF3045" s="72">
        <f t="shared" si="213"/>
        <v>12</v>
      </c>
      <c r="BG3045" s="22">
        <f t="shared" si="214"/>
        <v>10.14551422319475</v>
      </c>
      <c r="BH3045" s="65" t="s">
        <v>99</v>
      </c>
      <c r="BI3045" s="72" t="e">
        <f>+VLOOKUP(AG3045,Sheet4!A:A,1,FALSE())</f>
        <v>#N/A</v>
      </c>
      <c r="BN3045" s="62">
        <f t="shared" si="216"/>
        <v>0</v>
      </c>
      <c r="BO3045" s="72" t="s">
        <v>1485</v>
      </c>
    </row>
    <row r="3046" spans="1:68" s="72" customFormat="1" ht="12.75" hidden="1" customHeight="1" x14ac:dyDescent="0.3">
      <c r="A3046" s="71">
        <v>46114</v>
      </c>
      <c r="B3046" s="72" t="s">
        <v>80</v>
      </c>
      <c r="F3046" s="72">
        <v>28550</v>
      </c>
      <c r="G3046" s="72">
        <v>28550</v>
      </c>
      <c r="H3046" s="22">
        <v>4235.6455142231898</v>
      </c>
      <c r="I3046" s="22">
        <v>4235.6455142231898</v>
      </c>
      <c r="J3046" s="22">
        <f t="shared" si="215"/>
        <v>-24314.35448577681</v>
      </c>
      <c r="K3046" s="22"/>
      <c r="L3046" s="22"/>
      <c r="R3046" s="72" t="s">
        <v>81</v>
      </c>
      <c r="V3046" s="72">
        <v>2601295</v>
      </c>
      <c r="W3046" s="72" t="s">
        <v>1482</v>
      </c>
      <c r="X3046" s="72" t="s">
        <v>110</v>
      </c>
      <c r="Y3046" s="72" t="s">
        <v>608</v>
      </c>
      <c r="Z3046" s="72" t="s">
        <v>1486</v>
      </c>
      <c r="AG3046" s="72" t="s">
        <v>1482</v>
      </c>
      <c r="AH3046" s="72" t="s">
        <v>1484</v>
      </c>
      <c r="AI3046" s="72" t="s">
        <v>611</v>
      </c>
      <c r="AJ3046" s="72">
        <v>860795776</v>
      </c>
      <c r="AN3046" s="72">
        <v>260001</v>
      </c>
      <c r="BB3046" s="22">
        <v>-24314.354485776799</v>
      </c>
      <c r="BD3046" s="64">
        <v>28550</v>
      </c>
      <c r="BF3046" s="72">
        <f t="shared" si="213"/>
        <v>28550</v>
      </c>
      <c r="BG3046" s="22">
        <f t="shared" si="214"/>
        <v>24314.35448577681</v>
      </c>
      <c r="BH3046" s="65" t="s">
        <v>99</v>
      </c>
      <c r="BI3046" s="72" t="e">
        <f>+VLOOKUP(AG3046,Sheet4!A:A,1,FALSE())</f>
        <v>#N/A</v>
      </c>
      <c r="BN3046" s="62">
        <f t="shared" si="216"/>
        <v>0</v>
      </c>
      <c r="BO3046" s="72" t="s">
        <v>1485</v>
      </c>
    </row>
    <row r="3047" spans="1:68" ht="12.75" customHeight="1" x14ac:dyDescent="0.3">
      <c r="A3047" s="60">
        <v>46114</v>
      </c>
      <c r="B3047" t="s">
        <v>63</v>
      </c>
      <c r="F3047">
        <v>270</v>
      </c>
      <c r="G3047">
        <v>270</v>
      </c>
      <c r="H3047" s="22">
        <v>150</v>
      </c>
      <c r="I3047" s="22">
        <v>150</v>
      </c>
      <c r="J3047" s="22">
        <f t="shared" si="215"/>
        <v>-120</v>
      </c>
      <c r="K3047" s="22"/>
      <c r="L3047" s="22"/>
      <c r="R3047" t="s">
        <v>64</v>
      </c>
      <c r="V3047">
        <v>2601296</v>
      </c>
      <c r="W3047" t="s">
        <v>1487</v>
      </c>
      <c r="X3047" t="s">
        <v>66</v>
      </c>
      <c r="Y3047" t="s">
        <v>427</v>
      </c>
      <c r="Z3047" t="s">
        <v>831</v>
      </c>
      <c r="AG3047" t="s">
        <v>1487</v>
      </c>
      <c r="AH3047" t="s">
        <v>1488</v>
      </c>
      <c r="AI3047" t="s">
        <v>430</v>
      </c>
      <c r="AJ3047" t="s">
        <v>431</v>
      </c>
      <c r="AN3047">
        <v>260001</v>
      </c>
      <c r="BB3047" s="22">
        <v>-120</v>
      </c>
      <c r="BF3047">
        <f t="shared" si="213"/>
        <v>0</v>
      </c>
      <c r="BG3047" s="22">
        <f t="shared" si="214"/>
        <v>-150</v>
      </c>
      <c r="BH3047" s="61" t="s">
        <v>71</v>
      </c>
      <c r="BI3047" t="e">
        <f>+VLOOKUP(AG3047,Sheet4!A:A,1,FALSE())</f>
        <v>#N/A</v>
      </c>
      <c r="BN3047" s="62">
        <f t="shared" si="216"/>
        <v>0</v>
      </c>
      <c r="BO3047" t="s">
        <v>1489</v>
      </c>
      <c r="BP3047" t="s">
        <v>73</v>
      </c>
    </row>
    <row r="3048" spans="1:68" ht="12.75" hidden="1" customHeight="1" x14ac:dyDescent="0.3">
      <c r="A3048" s="60">
        <v>46114</v>
      </c>
      <c r="B3048" t="s">
        <v>74</v>
      </c>
      <c r="F3048" s="63">
        <v>18</v>
      </c>
      <c r="G3048">
        <v>9</v>
      </c>
      <c r="H3048" s="22">
        <v>10</v>
      </c>
      <c r="I3048" s="22">
        <v>10</v>
      </c>
      <c r="J3048" s="22">
        <f t="shared" si="215"/>
        <v>1</v>
      </c>
      <c r="K3048" s="22"/>
      <c r="L3048" s="22"/>
      <c r="R3048" t="s">
        <v>75</v>
      </c>
      <c r="V3048">
        <v>2601296</v>
      </c>
      <c r="W3048" t="s">
        <v>1487</v>
      </c>
      <c r="X3048" t="s">
        <v>66</v>
      </c>
      <c r="Y3048" t="s">
        <v>427</v>
      </c>
      <c r="Z3048" t="s">
        <v>831</v>
      </c>
      <c r="AG3048" t="s">
        <v>1487</v>
      </c>
      <c r="AH3048" t="s">
        <v>1488</v>
      </c>
      <c r="AI3048" t="s">
        <v>430</v>
      </c>
      <c r="AJ3048" t="s">
        <v>431</v>
      </c>
      <c r="AN3048">
        <v>260001</v>
      </c>
      <c r="BB3048" s="22">
        <v>-8</v>
      </c>
      <c r="BF3048">
        <f t="shared" si="213"/>
        <v>0</v>
      </c>
      <c r="BG3048" s="22">
        <f t="shared" si="214"/>
        <v>-10</v>
      </c>
      <c r="BH3048" s="61" t="s">
        <v>71</v>
      </c>
      <c r="BI3048" t="e">
        <f>+VLOOKUP(AG3048,Sheet4!A:A,1,FALSE())</f>
        <v>#N/A</v>
      </c>
      <c r="BN3048" s="62">
        <f t="shared" si="216"/>
        <v>0</v>
      </c>
      <c r="BO3048" t="s">
        <v>1489</v>
      </c>
    </row>
    <row r="3049" spans="1:68" ht="12.75" hidden="1" customHeight="1" x14ac:dyDescent="0.3">
      <c r="A3049" s="60">
        <v>46114</v>
      </c>
      <c r="B3049" t="s">
        <v>76</v>
      </c>
      <c r="F3049">
        <v>360</v>
      </c>
      <c r="G3049">
        <v>360</v>
      </c>
      <c r="H3049" s="22">
        <v>200</v>
      </c>
      <c r="I3049" s="22">
        <v>200</v>
      </c>
      <c r="J3049" s="22">
        <f t="shared" si="215"/>
        <v>-160</v>
      </c>
      <c r="K3049" s="22"/>
      <c r="L3049" s="22"/>
      <c r="R3049" t="s">
        <v>77</v>
      </c>
      <c r="V3049">
        <v>2601296</v>
      </c>
      <c r="W3049" t="s">
        <v>1487</v>
      </c>
      <c r="X3049" t="s">
        <v>66</v>
      </c>
      <c r="Y3049" t="s">
        <v>427</v>
      </c>
      <c r="Z3049" t="s">
        <v>831</v>
      </c>
      <c r="AG3049" t="s">
        <v>1487</v>
      </c>
      <c r="AH3049" t="s">
        <v>1488</v>
      </c>
      <c r="AI3049" t="s">
        <v>430</v>
      </c>
      <c r="AJ3049" t="s">
        <v>431</v>
      </c>
      <c r="AN3049">
        <v>260001</v>
      </c>
      <c r="BB3049" s="22">
        <v>-160</v>
      </c>
      <c r="BF3049">
        <f t="shared" si="213"/>
        <v>0</v>
      </c>
      <c r="BG3049" s="22">
        <f t="shared" si="214"/>
        <v>-200</v>
      </c>
      <c r="BH3049" s="61" t="s">
        <v>71</v>
      </c>
      <c r="BI3049" t="e">
        <f>+VLOOKUP(AG3049,Sheet4!A:A,1,FALSE())</f>
        <v>#N/A</v>
      </c>
      <c r="BN3049" s="62">
        <f t="shared" si="216"/>
        <v>0</v>
      </c>
      <c r="BO3049" t="s">
        <v>1489</v>
      </c>
    </row>
    <row r="3050" spans="1:68" ht="12.75" hidden="1" customHeight="1" x14ac:dyDescent="0.3">
      <c r="A3050" s="60">
        <v>46114</v>
      </c>
      <c r="B3050" t="s">
        <v>82</v>
      </c>
      <c r="F3050" s="63">
        <v>54</v>
      </c>
      <c r="G3050">
        <v>27</v>
      </c>
      <c r="H3050" s="22">
        <v>0</v>
      </c>
      <c r="I3050" s="22">
        <v>0</v>
      </c>
      <c r="J3050" s="22">
        <f t="shared" si="215"/>
        <v>-27</v>
      </c>
      <c r="K3050" s="22"/>
      <c r="L3050" s="22"/>
      <c r="R3050" t="s">
        <v>83</v>
      </c>
      <c r="V3050">
        <v>2601296</v>
      </c>
      <c r="W3050" t="s">
        <v>1487</v>
      </c>
      <c r="X3050" t="s">
        <v>66</v>
      </c>
      <c r="Y3050" t="s">
        <v>427</v>
      </c>
      <c r="Z3050" t="s">
        <v>831</v>
      </c>
      <c r="AG3050" t="s">
        <v>1487</v>
      </c>
      <c r="AH3050" t="s">
        <v>1488</v>
      </c>
      <c r="AI3050" t="s">
        <v>430</v>
      </c>
      <c r="AJ3050" t="s">
        <v>431</v>
      </c>
      <c r="AN3050">
        <v>260001</v>
      </c>
      <c r="BB3050" s="22">
        <v>-54</v>
      </c>
      <c r="BF3050">
        <f t="shared" si="213"/>
        <v>0</v>
      </c>
      <c r="BG3050" s="22">
        <f t="shared" si="214"/>
        <v>0</v>
      </c>
      <c r="BH3050" s="61" t="s">
        <v>71</v>
      </c>
      <c r="BI3050" t="e">
        <f>+VLOOKUP(AG3050,Sheet4!A:A,1,FALSE())</f>
        <v>#N/A</v>
      </c>
      <c r="BN3050" s="62">
        <f t="shared" si="216"/>
        <v>0</v>
      </c>
      <c r="BO3050" t="s">
        <v>1489</v>
      </c>
    </row>
    <row r="3051" spans="1:68" ht="12.75" hidden="1" customHeight="1" x14ac:dyDescent="0.3">
      <c r="A3051" s="60">
        <v>46114</v>
      </c>
      <c r="B3051" t="s">
        <v>84</v>
      </c>
      <c r="F3051">
        <v>900</v>
      </c>
      <c r="G3051">
        <v>900</v>
      </c>
      <c r="H3051" s="22">
        <v>0</v>
      </c>
      <c r="I3051" s="22">
        <v>0</v>
      </c>
      <c r="J3051" s="22">
        <f t="shared" si="215"/>
        <v>-900</v>
      </c>
      <c r="K3051" s="22"/>
      <c r="L3051" s="22">
        <f>I3051/50</f>
        <v>0</v>
      </c>
      <c r="R3051" t="s">
        <v>85</v>
      </c>
      <c r="V3051">
        <v>2601296</v>
      </c>
      <c r="W3051" t="s">
        <v>1487</v>
      </c>
      <c r="X3051" t="s">
        <v>66</v>
      </c>
      <c r="Y3051" t="s">
        <v>427</v>
      </c>
      <c r="Z3051" t="s">
        <v>831</v>
      </c>
      <c r="AG3051" t="s">
        <v>1487</v>
      </c>
      <c r="AH3051" t="s">
        <v>1488</v>
      </c>
      <c r="AI3051" t="s">
        <v>430</v>
      </c>
      <c r="AJ3051" t="s">
        <v>431</v>
      </c>
      <c r="AN3051">
        <v>260001</v>
      </c>
      <c r="BB3051" s="22">
        <v>-900</v>
      </c>
      <c r="BF3051">
        <f t="shared" si="213"/>
        <v>0</v>
      </c>
      <c r="BG3051" s="22">
        <f t="shared" si="214"/>
        <v>0</v>
      </c>
      <c r="BH3051" s="61" t="s">
        <v>71</v>
      </c>
      <c r="BI3051" t="e">
        <f>+VLOOKUP(AG3051,Sheet4!A:A,1,FALSE())</f>
        <v>#N/A</v>
      </c>
      <c r="BN3051" s="62">
        <f t="shared" si="216"/>
        <v>0</v>
      </c>
      <c r="BO3051" t="s">
        <v>1489</v>
      </c>
    </row>
    <row r="3052" spans="1:68" ht="12.75" customHeight="1" x14ac:dyDescent="0.3">
      <c r="A3052" s="60">
        <v>46114</v>
      </c>
      <c r="B3052" t="s">
        <v>63</v>
      </c>
      <c r="F3052">
        <v>2895</v>
      </c>
      <c r="G3052">
        <v>2895</v>
      </c>
      <c r="H3052">
        <v>8655</v>
      </c>
      <c r="I3052">
        <v>8655</v>
      </c>
      <c r="J3052" s="22">
        <v>5760</v>
      </c>
      <c r="R3052" t="s">
        <v>64</v>
      </c>
      <c r="V3052">
        <v>2601297</v>
      </c>
      <c r="W3052" t="s">
        <v>1490</v>
      </c>
      <c r="X3052" t="s">
        <v>169</v>
      </c>
      <c r="Y3052" t="s">
        <v>281</v>
      </c>
      <c r="Z3052" t="s">
        <v>1491</v>
      </c>
      <c r="AG3052" t="s">
        <v>1490</v>
      </c>
      <c r="AH3052" t="s">
        <v>1492</v>
      </c>
      <c r="AI3052" t="s">
        <v>284</v>
      </c>
      <c r="AJ3052">
        <v>870936440</v>
      </c>
      <c r="AN3052">
        <v>260001</v>
      </c>
      <c r="BF3052">
        <f t="shared" si="213"/>
        <v>0</v>
      </c>
      <c r="BG3052" s="22">
        <f t="shared" si="214"/>
        <v>-8655</v>
      </c>
      <c r="BH3052" s="61" t="s">
        <v>71</v>
      </c>
      <c r="BI3052" t="e">
        <f>+VLOOKUP(AG3052,Sheet4!A:A,1,FALSE())</f>
        <v>#N/A</v>
      </c>
      <c r="BN3052" s="62">
        <v>5760</v>
      </c>
      <c r="BO3052" t="s">
        <v>1493</v>
      </c>
      <c r="BP3052" t="s">
        <v>73</v>
      </c>
    </row>
    <row r="3053" spans="1:68" ht="12.75" hidden="1" customHeight="1" x14ac:dyDescent="0.3">
      <c r="A3053" s="60">
        <v>46114</v>
      </c>
      <c r="B3053" t="s">
        <v>74</v>
      </c>
      <c r="F3053" s="63">
        <v>193</v>
      </c>
      <c r="G3053">
        <v>96.5</v>
      </c>
      <c r="H3053">
        <v>577</v>
      </c>
      <c r="I3053">
        <v>577</v>
      </c>
      <c r="J3053" s="22">
        <v>384</v>
      </c>
      <c r="R3053" t="s">
        <v>75</v>
      </c>
      <c r="V3053">
        <v>2601297</v>
      </c>
      <c r="W3053" t="s">
        <v>1490</v>
      </c>
      <c r="X3053" t="s">
        <v>169</v>
      </c>
      <c r="Y3053" t="s">
        <v>281</v>
      </c>
      <c r="Z3053" t="s">
        <v>1491</v>
      </c>
      <c r="AG3053" t="s">
        <v>1490</v>
      </c>
      <c r="AH3053" t="s">
        <v>1492</v>
      </c>
      <c r="AI3053" t="s">
        <v>284</v>
      </c>
      <c r="AJ3053">
        <v>870936440</v>
      </c>
      <c r="AN3053">
        <v>260001</v>
      </c>
      <c r="BF3053">
        <f t="shared" si="213"/>
        <v>0</v>
      </c>
      <c r="BG3053" s="22">
        <f t="shared" si="214"/>
        <v>-577</v>
      </c>
      <c r="BH3053" s="61" t="s">
        <v>71</v>
      </c>
      <c r="BI3053" t="e">
        <f>+VLOOKUP(AG3053,Sheet4!A:A,1,FALSE())</f>
        <v>#N/A</v>
      </c>
      <c r="BN3053" s="62">
        <v>384</v>
      </c>
      <c r="BO3053" t="s">
        <v>1493</v>
      </c>
    </row>
    <row r="3054" spans="1:68" ht="12.75" hidden="1" customHeight="1" x14ac:dyDescent="0.3">
      <c r="A3054" s="60">
        <v>46114</v>
      </c>
      <c r="B3054" t="s">
        <v>76</v>
      </c>
      <c r="F3054">
        <v>3860</v>
      </c>
      <c r="G3054">
        <v>3860</v>
      </c>
      <c r="H3054">
        <v>11540</v>
      </c>
      <c r="I3054">
        <v>11540</v>
      </c>
      <c r="J3054" s="22">
        <v>7680</v>
      </c>
      <c r="R3054" t="s">
        <v>77</v>
      </c>
      <c r="V3054">
        <v>2601297</v>
      </c>
      <c r="W3054" t="s">
        <v>1490</v>
      </c>
      <c r="X3054" t="s">
        <v>169</v>
      </c>
      <c r="Y3054" t="s">
        <v>281</v>
      </c>
      <c r="Z3054" t="s">
        <v>1491</v>
      </c>
      <c r="AG3054" t="s">
        <v>1490</v>
      </c>
      <c r="AH3054" t="s">
        <v>1492</v>
      </c>
      <c r="AI3054" t="s">
        <v>284</v>
      </c>
      <c r="AJ3054">
        <v>870936440</v>
      </c>
      <c r="AN3054">
        <v>260001</v>
      </c>
      <c r="BF3054">
        <f t="shared" si="213"/>
        <v>0</v>
      </c>
      <c r="BG3054" s="22">
        <f t="shared" si="214"/>
        <v>-11540</v>
      </c>
      <c r="BH3054" s="61" t="s">
        <v>71</v>
      </c>
      <c r="BI3054" t="e">
        <f>+VLOOKUP(AG3054,Sheet4!A:A,1,FALSE())</f>
        <v>#N/A</v>
      </c>
      <c r="BN3054" s="62">
        <v>7680</v>
      </c>
      <c r="BO3054" t="s">
        <v>1493</v>
      </c>
    </row>
    <row r="3055" spans="1:68" ht="12.75" hidden="1" customHeight="1" x14ac:dyDescent="0.3">
      <c r="A3055" s="60">
        <v>46114</v>
      </c>
      <c r="B3055" t="s">
        <v>78</v>
      </c>
      <c r="F3055" s="63">
        <v>193</v>
      </c>
      <c r="G3055">
        <v>96.5</v>
      </c>
      <c r="H3055">
        <v>577</v>
      </c>
      <c r="I3055">
        <v>577</v>
      </c>
      <c r="J3055" s="22">
        <v>384</v>
      </c>
      <c r="R3055" t="s">
        <v>79</v>
      </c>
      <c r="V3055">
        <v>2601297</v>
      </c>
      <c r="W3055" t="s">
        <v>1490</v>
      </c>
      <c r="X3055" t="s">
        <v>169</v>
      </c>
      <c r="Y3055" t="s">
        <v>281</v>
      </c>
      <c r="Z3055" t="s">
        <v>1491</v>
      </c>
      <c r="AG3055" t="s">
        <v>1490</v>
      </c>
      <c r="AH3055" t="s">
        <v>1492</v>
      </c>
      <c r="AI3055" t="s">
        <v>284</v>
      </c>
      <c r="AJ3055">
        <v>870936440</v>
      </c>
      <c r="AN3055">
        <v>260001</v>
      </c>
      <c r="BF3055">
        <f t="shared" si="213"/>
        <v>0</v>
      </c>
      <c r="BG3055" s="22">
        <f t="shared" si="214"/>
        <v>-577</v>
      </c>
      <c r="BH3055" s="61" t="s">
        <v>71</v>
      </c>
      <c r="BI3055" t="e">
        <f>+VLOOKUP(AG3055,Sheet4!A:A,1,FALSE())</f>
        <v>#N/A</v>
      </c>
      <c r="BN3055" s="62">
        <v>384</v>
      </c>
      <c r="BO3055" t="s">
        <v>1493</v>
      </c>
    </row>
    <row r="3056" spans="1:68" ht="12.75" hidden="1" customHeight="1" x14ac:dyDescent="0.3">
      <c r="A3056" s="60">
        <v>46114</v>
      </c>
      <c r="B3056" t="s">
        <v>80</v>
      </c>
      <c r="F3056">
        <v>2412.5</v>
      </c>
      <c r="G3056">
        <v>2412.5</v>
      </c>
      <c r="H3056">
        <v>7212.5</v>
      </c>
      <c r="I3056">
        <v>7212.5</v>
      </c>
      <c r="J3056" s="22">
        <v>4800</v>
      </c>
      <c r="R3056" t="s">
        <v>81</v>
      </c>
      <c r="V3056">
        <v>2601297</v>
      </c>
      <c r="W3056" t="s">
        <v>1490</v>
      </c>
      <c r="X3056" t="s">
        <v>169</v>
      </c>
      <c r="Y3056" t="s">
        <v>281</v>
      </c>
      <c r="Z3056" t="s">
        <v>1491</v>
      </c>
      <c r="AG3056" t="s">
        <v>1490</v>
      </c>
      <c r="AH3056" t="s">
        <v>1492</v>
      </c>
      <c r="AI3056" t="s">
        <v>284</v>
      </c>
      <c r="AJ3056">
        <v>870936440</v>
      </c>
      <c r="AN3056">
        <v>260001</v>
      </c>
      <c r="BC3056" s="64">
        <v>2412</v>
      </c>
      <c r="BF3056">
        <f t="shared" si="213"/>
        <v>2412</v>
      </c>
      <c r="BG3056" s="22">
        <f t="shared" si="214"/>
        <v>-4800.5</v>
      </c>
      <c r="BH3056" s="67" t="s">
        <v>99</v>
      </c>
      <c r="BI3056" t="e">
        <f>+VLOOKUP(AG3056,Sheet4!A:A,1,FALSE())</f>
        <v>#N/A</v>
      </c>
      <c r="BN3056" s="62">
        <v>4800</v>
      </c>
      <c r="BO3056" t="s">
        <v>1493</v>
      </c>
    </row>
    <row r="3057" spans="1:68" ht="12.75" customHeight="1" x14ac:dyDescent="0.3">
      <c r="A3057" s="60">
        <v>46114</v>
      </c>
      <c r="B3057" t="s">
        <v>63</v>
      </c>
      <c r="F3057">
        <v>22845</v>
      </c>
      <c r="G3057">
        <v>22845</v>
      </c>
      <c r="H3057">
        <f t="shared" ref="H3057:H3088" si="217">+G3057</f>
        <v>22845</v>
      </c>
      <c r="I3057">
        <f t="shared" ref="I3057:I3088" si="218">+G3057</f>
        <v>22845</v>
      </c>
      <c r="J3057" s="22">
        <f t="shared" ref="J3057:J3088" si="219">I3057-G3057</f>
        <v>0</v>
      </c>
      <c r="R3057" t="s">
        <v>64</v>
      </c>
      <c r="V3057">
        <v>2601298</v>
      </c>
      <c r="W3057" t="s">
        <v>1494</v>
      </c>
      <c r="X3057" t="s">
        <v>169</v>
      </c>
      <c r="Y3057" t="s">
        <v>281</v>
      </c>
      <c r="Z3057" t="s">
        <v>1495</v>
      </c>
      <c r="AG3057" t="s">
        <v>1494</v>
      </c>
      <c r="AH3057" t="s">
        <v>1492</v>
      </c>
      <c r="AI3057" t="s">
        <v>284</v>
      </c>
      <c r="AJ3057">
        <v>870936440</v>
      </c>
      <c r="AN3057">
        <v>260001</v>
      </c>
      <c r="BF3057">
        <f t="shared" si="213"/>
        <v>0</v>
      </c>
      <c r="BG3057" s="22">
        <f t="shared" si="214"/>
        <v>-22845</v>
      </c>
      <c r="BH3057" s="61" t="s">
        <v>71</v>
      </c>
      <c r="BI3057" t="e">
        <f>+VLOOKUP(AG3057,Sheet4!A:A,1,FALSE())</f>
        <v>#N/A</v>
      </c>
      <c r="BN3057" s="62">
        <f t="shared" ref="BN3057:BN3088" si="220">+I3057+-H3057</f>
        <v>0</v>
      </c>
      <c r="BO3057" t="s">
        <v>1496</v>
      </c>
      <c r="BP3057" t="s">
        <v>73</v>
      </c>
    </row>
    <row r="3058" spans="1:68" ht="12.75" customHeight="1" x14ac:dyDescent="0.3">
      <c r="A3058" s="60">
        <v>46114</v>
      </c>
      <c r="B3058" t="s">
        <v>63</v>
      </c>
      <c r="F3058">
        <v>2370</v>
      </c>
      <c r="G3058">
        <v>2370</v>
      </c>
      <c r="H3058">
        <f t="shared" si="217"/>
        <v>2370</v>
      </c>
      <c r="I3058">
        <f t="shared" si="218"/>
        <v>2370</v>
      </c>
      <c r="J3058" s="22">
        <f t="shared" si="219"/>
        <v>0</v>
      </c>
      <c r="R3058" t="s">
        <v>64</v>
      </c>
      <c r="V3058">
        <v>2601298</v>
      </c>
      <c r="W3058" t="s">
        <v>1494</v>
      </c>
      <c r="X3058" t="s">
        <v>169</v>
      </c>
      <c r="Y3058" t="s">
        <v>281</v>
      </c>
      <c r="Z3058" t="s">
        <v>1497</v>
      </c>
      <c r="AG3058" t="s">
        <v>1494</v>
      </c>
      <c r="AH3058" t="s">
        <v>1492</v>
      </c>
      <c r="AI3058" t="s">
        <v>284</v>
      </c>
      <c r="AJ3058">
        <v>870936440</v>
      </c>
      <c r="AN3058">
        <v>260001</v>
      </c>
      <c r="BF3058">
        <f t="shared" si="213"/>
        <v>0</v>
      </c>
      <c r="BG3058" s="22">
        <f t="shared" si="214"/>
        <v>-2370</v>
      </c>
      <c r="BH3058" s="61" t="s">
        <v>71</v>
      </c>
      <c r="BI3058" t="e">
        <f>+VLOOKUP(AG3058,Sheet4!A:A,1,FALSE())</f>
        <v>#N/A</v>
      </c>
      <c r="BN3058" s="62">
        <f t="shared" si="220"/>
        <v>0</v>
      </c>
      <c r="BO3058" t="s">
        <v>1496</v>
      </c>
      <c r="BP3058" t="s">
        <v>73</v>
      </c>
    </row>
    <row r="3059" spans="1:68" ht="12.75" customHeight="1" x14ac:dyDescent="0.3">
      <c r="A3059" s="60">
        <v>46114</v>
      </c>
      <c r="B3059" t="s">
        <v>63</v>
      </c>
      <c r="F3059">
        <v>4695</v>
      </c>
      <c r="G3059">
        <v>4695</v>
      </c>
      <c r="H3059">
        <f t="shared" si="217"/>
        <v>4695</v>
      </c>
      <c r="I3059">
        <f t="shared" si="218"/>
        <v>4695</v>
      </c>
      <c r="J3059" s="22">
        <f t="shared" si="219"/>
        <v>0</v>
      </c>
      <c r="R3059" t="s">
        <v>64</v>
      </c>
      <c r="V3059">
        <v>2601298</v>
      </c>
      <c r="W3059" t="s">
        <v>1494</v>
      </c>
      <c r="X3059" t="s">
        <v>169</v>
      </c>
      <c r="Y3059" t="s">
        <v>281</v>
      </c>
      <c r="Z3059" t="s">
        <v>1498</v>
      </c>
      <c r="AG3059" t="s">
        <v>1494</v>
      </c>
      <c r="AH3059" t="s">
        <v>1492</v>
      </c>
      <c r="AI3059" t="s">
        <v>284</v>
      </c>
      <c r="AJ3059">
        <v>870936440</v>
      </c>
      <c r="AN3059">
        <v>260001</v>
      </c>
      <c r="BF3059">
        <f t="shared" si="213"/>
        <v>0</v>
      </c>
      <c r="BG3059" s="22">
        <f t="shared" si="214"/>
        <v>-4695</v>
      </c>
      <c r="BH3059" s="61" t="s">
        <v>71</v>
      </c>
      <c r="BI3059" t="e">
        <f>+VLOOKUP(AG3059,Sheet4!A:A,1,FALSE())</f>
        <v>#N/A</v>
      </c>
      <c r="BN3059" s="62">
        <f t="shared" si="220"/>
        <v>0</v>
      </c>
      <c r="BO3059" t="s">
        <v>1496</v>
      </c>
      <c r="BP3059" t="s">
        <v>73</v>
      </c>
    </row>
    <row r="3060" spans="1:68" ht="12.75" customHeight="1" x14ac:dyDescent="0.3">
      <c r="A3060" s="60">
        <v>46114</v>
      </c>
      <c r="B3060" t="s">
        <v>63</v>
      </c>
      <c r="F3060">
        <v>2625</v>
      </c>
      <c r="G3060">
        <v>2625</v>
      </c>
      <c r="H3060">
        <f t="shared" si="217"/>
        <v>2625</v>
      </c>
      <c r="I3060">
        <f t="shared" si="218"/>
        <v>2625</v>
      </c>
      <c r="J3060" s="22">
        <f t="shared" si="219"/>
        <v>0</v>
      </c>
      <c r="R3060" t="s">
        <v>64</v>
      </c>
      <c r="V3060">
        <v>2601298</v>
      </c>
      <c r="W3060" t="s">
        <v>1494</v>
      </c>
      <c r="X3060" t="s">
        <v>169</v>
      </c>
      <c r="Y3060" t="s">
        <v>281</v>
      </c>
      <c r="Z3060" t="s">
        <v>1499</v>
      </c>
      <c r="AG3060" t="s">
        <v>1494</v>
      </c>
      <c r="AH3060" t="s">
        <v>1492</v>
      </c>
      <c r="AI3060" t="s">
        <v>284</v>
      </c>
      <c r="AJ3060">
        <v>870936440</v>
      </c>
      <c r="AN3060">
        <v>260001</v>
      </c>
      <c r="BF3060">
        <f t="shared" si="213"/>
        <v>0</v>
      </c>
      <c r="BG3060" s="22">
        <f t="shared" si="214"/>
        <v>-2625</v>
      </c>
      <c r="BH3060" s="61" t="s">
        <v>71</v>
      </c>
      <c r="BI3060" t="e">
        <f>+VLOOKUP(AG3060,Sheet4!A:A,1,FALSE())</f>
        <v>#N/A</v>
      </c>
      <c r="BN3060" s="62">
        <f t="shared" si="220"/>
        <v>0</v>
      </c>
      <c r="BO3060" t="s">
        <v>1496</v>
      </c>
      <c r="BP3060" t="s">
        <v>73</v>
      </c>
    </row>
    <row r="3061" spans="1:68" ht="12.75" customHeight="1" x14ac:dyDescent="0.3">
      <c r="A3061" s="60">
        <v>46114</v>
      </c>
      <c r="B3061" t="s">
        <v>63</v>
      </c>
      <c r="F3061">
        <v>6225</v>
      </c>
      <c r="G3061">
        <v>6225</v>
      </c>
      <c r="H3061">
        <f t="shared" si="217"/>
        <v>6225</v>
      </c>
      <c r="I3061">
        <f t="shared" si="218"/>
        <v>6225</v>
      </c>
      <c r="J3061" s="22">
        <f t="shared" si="219"/>
        <v>0</v>
      </c>
      <c r="R3061" t="s">
        <v>64</v>
      </c>
      <c r="V3061">
        <v>2601298</v>
      </c>
      <c r="W3061" t="s">
        <v>1494</v>
      </c>
      <c r="X3061" t="s">
        <v>169</v>
      </c>
      <c r="Y3061" t="s">
        <v>281</v>
      </c>
      <c r="Z3061" t="s">
        <v>1500</v>
      </c>
      <c r="AG3061" t="s">
        <v>1494</v>
      </c>
      <c r="AH3061" t="s">
        <v>1492</v>
      </c>
      <c r="AI3061" t="s">
        <v>284</v>
      </c>
      <c r="AJ3061">
        <v>870936440</v>
      </c>
      <c r="AN3061">
        <v>260001</v>
      </c>
      <c r="BF3061">
        <f t="shared" si="213"/>
        <v>0</v>
      </c>
      <c r="BG3061" s="22">
        <f t="shared" si="214"/>
        <v>-6225</v>
      </c>
      <c r="BH3061" s="61" t="s">
        <v>71</v>
      </c>
      <c r="BI3061" t="e">
        <f>+VLOOKUP(AG3061,Sheet4!A:A,1,FALSE())</f>
        <v>#N/A</v>
      </c>
      <c r="BN3061" s="62">
        <f t="shared" si="220"/>
        <v>0</v>
      </c>
      <c r="BO3061" t="s">
        <v>1496</v>
      </c>
      <c r="BP3061" t="s">
        <v>73</v>
      </c>
    </row>
    <row r="3062" spans="1:68" ht="12.75" customHeight="1" x14ac:dyDescent="0.3">
      <c r="A3062" s="60">
        <v>46114</v>
      </c>
      <c r="B3062" t="s">
        <v>63</v>
      </c>
      <c r="F3062">
        <v>3090</v>
      </c>
      <c r="G3062">
        <v>3090</v>
      </c>
      <c r="H3062">
        <f t="shared" si="217"/>
        <v>3090</v>
      </c>
      <c r="I3062">
        <f t="shared" si="218"/>
        <v>3090</v>
      </c>
      <c r="J3062" s="22">
        <f t="shared" si="219"/>
        <v>0</v>
      </c>
      <c r="R3062" t="s">
        <v>64</v>
      </c>
      <c r="V3062">
        <v>2601298</v>
      </c>
      <c r="W3062" t="s">
        <v>1494</v>
      </c>
      <c r="X3062" t="s">
        <v>169</v>
      </c>
      <c r="Y3062" t="s">
        <v>281</v>
      </c>
      <c r="Z3062" t="s">
        <v>1501</v>
      </c>
      <c r="AG3062" t="s">
        <v>1494</v>
      </c>
      <c r="AH3062" t="s">
        <v>1492</v>
      </c>
      <c r="AI3062" t="s">
        <v>284</v>
      </c>
      <c r="AJ3062">
        <v>870936440</v>
      </c>
      <c r="AN3062">
        <v>260001</v>
      </c>
      <c r="BF3062">
        <f t="shared" si="213"/>
        <v>0</v>
      </c>
      <c r="BG3062" s="22">
        <f t="shared" si="214"/>
        <v>-3090</v>
      </c>
      <c r="BH3062" s="61" t="s">
        <v>71</v>
      </c>
      <c r="BI3062" t="e">
        <f>+VLOOKUP(AG3062,Sheet4!A:A,1,FALSE())</f>
        <v>#N/A</v>
      </c>
      <c r="BN3062" s="62">
        <f t="shared" si="220"/>
        <v>0</v>
      </c>
      <c r="BO3062" t="s">
        <v>1496</v>
      </c>
      <c r="BP3062" t="s">
        <v>73</v>
      </c>
    </row>
    <row r="3063" spans="1:68" ht="12.75" customHeight="1" x14ac:dyDescent="0.3">
      <c r="A3063" s="60">
        <v>46114</v>
      </c>
      <c r="B3063" t="s">
        <v>63</v>
      </c>
      <c r="F3063">
        <v>435</v>
      </c>
      <c r="G3063">
        <v>435</v>
      </c>
      <c r="H3063">
        <f t="shared" si="217"/>
        <v>435</v>
      </c>
      <c r="I3063">
        <f t="shared" si="218"/>
        <v>435</v>
      </c>
      <c r="J3063" s="22">
        <f t="shared" si="219"/>
        <v>0</v>
      </c>
      <c r="R3063" t="s">
        <v>64</v>
      </c>
      <c r="V3063">
        <v>2601298</v>
      </c>
      <c r="W3063" t="s">
        <v>1494</v>
      </c>
      <c r="X3063" t="s">
        <v>169</v>
      </c>
      <c r="Y3063" t="s">
        <v>281</v>
      </c>
      <c r="Z3063" t="s">
        <v>1502</v>
      </c>
      <c r="AG3063" t="s">
        <v>1494</v>
      </c>
      <c r="AH3063" t="s">
        <v>1492</v>
      </c>
      <c r="AI3063" t="s">
        <v>284</v>
      </c>
      <c r="AJ3063">
        <v>870936440</v>
      </c>
      <c r="AN3063">
        <v>260001</v>
      </c>
      <c r="BF3063">
        <f t="shared" si="213"/>
        <v>0</v>
      </c>
      <c r="BG3063" s="22">
        <f t="shared" si="214"/>
        <v>-435</v>
      </c>
      <c r="BH3063" s="61" t="s">
        <v>71</v>
      </c>
      <c r="BI3063" t="e">
        <f>+VLOOKUP(AG3063,Sheet4!A:A,1,FALSE())</f>
        <v>#N/A</v>
      </c>
      <c r="BN3063" s="62">
        <f t="shared" si="220"/>
        <v>0</v>
      </c>
      <c r="BO3063" t="s">
        <v>1496</v>
      </c>
      <c r="BP3063" t="s">
        <v>73</v>
      </c>
    </row>
    <row r="3064" spans="1:68" ht="12.75" customHeight="1" x14ac:dyDescent="0.3">
      <c r="A3064" s="60">
        <v>46114</v>
      </c>
      <c r="B3064" t="s">
        <v>63</v>
      </c>
      <c r="F3064">
        <v>22095</v>
      </c>
      <c r="G3064">
        <v>22095</v>
      </c>
      <c r="H3064">
        <f t="shared" si="217"/>
        <v>22095</v>
      </c>
      <c r="I3064">
        <f t="shared" si="218"/>
        <v>22095</v>
      </c>
      <c r="J3064" s="22">
        <f t="shared" si="219"/>
        <v>0</v>
      </c>
      <c r="R3064" t="s">
        <v>64</v>
      </c>
      <c r="V3064">
        <v>2601298</v>
      </c>
      <c r="W3064" t="s">
        <v>1494</v>
      </c>
      <c r="X3064" t="s">
        <v>169</v>
      </c>
      <c r="Y3064" t="s">
        <v>281</v>
      </c>
      <c r="Z3064" t="s">
        <v>1491</v>
      </c>
      <c r="AG3064" t="s">
        <v>1494</v>
      </c>
      <c r="AH3064" t="s">
        <v>1492</v>
      </c>
      <c r="AI3064" t="s">
        <v>284</v>
      </c>
      <c r="AJ3064">
        <v>870936440</v>
      </c>
      <c r="AN3064">
        <v>260001</v>
      </c>
      <c r="BF3064">
        <f t="shared" si="213"/>
        <v>0</v>
      </c>
      <c r="BG3064" s="22">
        <f t="shared" si="214"/>
        <v>-22095</v>
      </c>
      <c r="BH3064" s="61" t="s">
        <v>71</v>
      </c>
      <c r="BI3064" t="e">
        <f>+VLOOKUP(AG3064,Sheet4!A:A,1,FALSE())</f>
        <v>#N/A</v>
      </c>
      <c r="BN3064" s="62">
        <f t="shared" si="220"/>
        <v>0</v>
      </c>
      <c r="BO3064" t="s">
        <v>1496</v>
      </c>
      <c r="BP3064" t="s">
        <v>73</v>
      </c>
    </row>
    <row r="3065" spans="1:68" ht="12.75" customHeight="1" x14ac:dyDescent="0.3">
      <c r="A3065" s="60">
        <v>46114</v>
      </c>
      <c r="B3065" t="s">
        <v>63</v>
      </c>
      <c r="F3065">
        <v>1110</v>
      </c>
      <c r="G3065">
        <v>1110</v>
      </c>
      <c r="H3065">
        <f t="shared" si="217"/>
        <v>1110</v>
      </c>
      <c r="I3065">
        <f t="shared" si="218"/>
        <v>1110</v>
      </c>
      <c r="J3065" s="22">
        <f t="shared" si="219"/>
        <v>0</v>
      </c>
      <c r="R3065" t="s">
        <v>64</v>
      </c>
      <c r="V3065">
        <v>2601298</v>
      </c>
      <c r="W3065" t="s">
        <v>1494</v>
      </c>
      <c r="X3065" t="s">
        <v>169</v>
      </c>
      <c r="Y3065" t="s">
        <v>281</v>
      </c>
      <c r="Z3065" t="s">
        <v>1503</v>
      </c>
      <c r="AG3065" t="s">
        <v>1494</v>
      </c>
      <c r="AH3065" t="s">
        <v>1492</v>
      </c>
      <c r="AI3065" t="s">
        <v>284</v>
      </c>
      <c r="AJ3065">
        <v>870936440</v>
      </c>
      <c r="AN3065">
        <v>260001</v>
      </c>
      <c r="BF3065">
        <f t="shared" si="213"/>
        <v>0</v>
      </c>
      <c r="BG3065" s="22">
        <f t="shared" si="214"/>
        <v>-1110</v>
      </c>
      <c r="BH3065" s="61" t="s">
        <v>71</v>
      </c>
      <c r="BI3065" t="e">
        <f>+VLOOKUP(AG3065,Sheet4!A:A,1,FALSE())</f>
        <v>#N/A</v>
      </c>
      <c r="BN3065" s="62">
        <f t="shared" si="220"/>
        <v>0</v>
      </c>
      <c r="BO3065" t="s">
        <v>1496</v>
      </c>
      <c r="BP3065" t="s">
        <v>73</v>
      </c>
    </row>
    <row r="3066" spans="1:68" ht="12.75" customHeight="1" x14ac:dyDescent="0.3">
      <c r="A3066" s="60">
        <v>46114</v>
      </c>
      <c r="B3066" t="s">
        <v>63</v>
      </c>
      <c r="F3066">
        <v>720</v>
      </c>
      <c r="G3066">
        <v>720</v>
      </c>
      <c r="H3066">
        <f t="shared" si="217"/>
        <v>720</v>
      </c>
      <c r="I3066">
        <f t="shared" si="218"/>
        <v>720</v>
      </c>
      <c r="J3066" s="22">
        <f t="shared" si="219"/>
        <v>0</v>
      </c>
      <c r="R3066" t="s">
        <v>64</v>
      </c>
      <c r="V3066">
        <v>2601298</v>
      </c>
      <c r="W3066" t="s">
        <v>1494</v>
      </c>
      <c r="X3066" t="s">
        <v>169</v>
      </c>
      <c r="Y3066" t="s">
        <v>281</v>
      </c>
      <c r="Z3066" t="s">
        <v>1504</v>
      </c>
      <c r="AG3066" t="s">
        <v>1494</v>
      </c>
      <c r="AH3066" t="s">
        <v>1492</v>
      </c>
      <c r="AI3066" t="s">
        <v>284</v>
      </c>
      <c r="AJ3066">
        <v>870936440</v>
      </c>
      <c r="AN3066">
        <v>260001</v>
      </c>
      <c r="BF3066">
        <f t="shared" si="213"/>
        <v>0</v>
      </c>
      <c r="BG3066" s="22">
        <f t="shared" si="214"/>
        <v>-720</v>
      </c>
      <c r="BH3066" s="61" t="s">
        <v>71</v>
      </c>
      <c r="BI3066" t="e">
        <f>+VLOOKUP(AG3066,Sheet4!A:A,1,FALSE())</f>
        <v>#N/A</v>
      </c>
      <c r="BN3066" s="62">
        <f t="shared" si="220"/>
        <v>0</v>
      </c>
      <c r="BO3066" t="s">
        <v>1496</v>
      </c>
      <c r="BP3066" t="s">
        <v>73</v>
      </c>
    </row>
    <row r="3067" spans="1:68" ht="12.75" customHeight="1" x14ac:dyDescent="0.3">
      <c r="A3067" s="60">
        <v>46114</v>
      </c>
      <c r="B3067" t="s">
        <v>63</v>
      </c>
      <c r="F3067">
        <v>450</v>
      </c>
      <c r="G3067">
        <v>450</v>
      </c>
      <c r="H3067">
        <f t="shared" si="217"/>
        <v>450</v>
      </c>
      <c r="I3067">
        <f t="shared" si="218"/>
        <v>450</v>
      </c>
      <c r="J3067" s="22">
        <f t="shared" si="219"/>
        <v>0</v>
      </c>
      <c r="R3067" t="s">
        <v>64</v>
      </c>
      <c r="V3067">
        <v>2601298</v>
      </c>
      <c r="W3067" t="s">
        <v>1494</v>
      </c>
      <c r="X3067" t="s">
        <v>169</v>
      </c>
      <c r="Y3067" t="s">
        <v>281</v>
      </c>
      <c r="Z3067" t="s">
        <v>1505</v>
      </c>
      <c r="AG3067" t="s">
        <v>1494</v>
      </c>
      <c r="AH3067" t="s">
        <v>1492</v>
      </c>
      <c r="AI3067" t="s">
        <v>284</v>
      </c>
      <c r="AJ3067">
        <v>870936440</v>
      </c>
      <c r="AN3067">
        <v>260001</v>
      </c>
      <c r="BF3067">
        <f t="shared" si="213"/>
        <v>0</v>
      </c>
      <c r="BG3067" s="22">
        <f t="shared" si="214"/>
        <v>-450</v>
      </c>
      <c r="BH3067" s="61" t="s">
        <v>71</v>
      </c>
      <c r="BI3067" t="e">
        <f>+VLOOKUP(AG3067,Sheet4!A:A,1,FALSE())</f>
        <v>#N/A</v>
      </c>
      <c r="BN3067" s="62">
        <f t="shared" si="220"/>
        <v>0</v>
      </c>
      <c r="BO3067" t="s">
        <v>1496</v>
      </c>
      <c r="BP3067" t="s">
        <v>73</v>
      </c>
    </row>
    <row r="3068" spans="1:68" ht="12.75" customHeight="1" x14ac:dyDescent="0.3">
      <c r="A3068" s="60">
        <v>46114</v>
      </c>
      <c r="B3068" t="s">
        <v>63</v>
      </c>
      <c r="F3068">
        <v>90</v>
      </c>
      <c r="G3068">
        <v>90</v>
      </c>
      <c r="H3068">
        <f t="shared" si="217"/>
        <v>90</v>
      </c>
      <c r="I3068">
        <f t="shared" si="218"/>
        <v>90</v>
      </c>
      <c r="J3068" s="22">
        <f t="shared" si="219"/>
        <v>0</v>
      </c>
      <c r="R3068" t="s">
        <v>64</v>
      </c>
      <c r="V3068">
        <v>2601298</v>
      </c>
      <c r="W3068" t="s">
        <v>1494</v>
      </c>
      <c r="X3068" t="s">
        <v>169</v>
      </c>
      <c r="Y3068" t="s">
        <v>281</v>
      </c>
      <c r="Z3068" t="s">
        <v>1506</v>
      </c>
      <c r="AG3068" t="s">
        <v>1494</v>
      </c>
      <c r="AH3068" t="s">
        <v>1492</v>
      </c>
      <c r="AI3068" t="s">
        <v>284</v>
      </c>
      <c r="AJ3068">
        <v>870936440</v>
      </c>
      <c r="AN3068">
        <v>260001</v>
      </c>
      <c r="BF3068">
        <f t="shared" si="213"/>
        <v>0</v>
      </c>
      <c r="BG3068" s="22">
        <f t="shared" si="214"/>
        <v>-90</v>
      </c>
      <c r="BH3068" s="61" t="s">
        <v>71</v>
      </c>
      <c r="BI3068" t="e">
        <f>+VLOOKUP(AG3068,Sheet4!A:A,1,FALSE())</f>
        <v>#N/A</v>
      </c>
      <c r="BN3068" s="62">
        <f t="shared" si="220"/>
        <v>0</v>
      </c>
      <c r="BO3068" t="s">
        <v>1496</v>
      </c>
      <c r="BP3068" t="s">
        <v>73</v>
      </c>
    </row>
    <row r="3069" spans="1:68" ht="12.75" customHeight="1" x14ac:dyDescent="0.3">
      <c r="A3069" s="60">
        <v>46114</v>
      </c>
      <c r="B3069" t="s">
        <v>63</v>
      </c>
      <c r="F3069">
        <v>480</v>
      </c>
      <c r="G3069">
        <v>480</v>
      </c>
      <c r="H3069">
        <f t="shared" si="217"/>
        <v>480</v>
      </c>
      <c r="I3069">
        <f t="shared" si="218"/>
        <v>480</v>
      </c>
      <c r="J3069" s="22">
        <f t="shared" si="219"/>
        <v>0</v>
      </c>
      <c r="R3069" t="s">
        <v>64</v>
      </c>
      <c r="V3069">
        <v>2601298</v>
      </c>
      <c r="W3069" t="s">
        <v>1494</v>
      </c>
      <c r="X3069" t="s">
        <v>169</v>
      </c>
      <c r="Y3069" t="s">
        <v>281</v>
      </c>
      <c r="Z3069" t="s">
        <v>1507</v>
      </c>
      <c r="AG3069" t="s">
        <v>1494</v>
      </c>
      <c r="AH3069" t="s">
        <v>1492</v>
      </c>
      <c r="AI3069" t="s">
        <v>284</v>
      </c>
      <c r="AJ3069">
        <v>870936440</v>
      </c>
      <c r="AN3069">
        <v>260001</v>
      </c>
      <c r="BF3069">
        <f t="shared" si="213"/>
        <v>0</v>
      </c>
      <c r="BG3069" s="22">
        <f t="shared" si="214"/>
        <v>-480</v>
      </c>
      <c r="BH3069" s="61" t="s">
        <v>71</v>
      </c>
      <c r="BI3069" t="e">
        <f>+VLOOKUP(AG3069,Sheet4!A:A,1,FALSE())</f>
        <v>#N/A</v>
      </c>
      <c r="BN3069" s="62">
        <f t="shared" si="220"/>
        <v>0</v>
      </c>
      <c r="BO3069" t="s">
        <v>1496</v>
      </c>
      <c r="BP3069" t="s">
        <v>73</v>
      </c>
    </row>
    <row r="3070" spans="1:68" ht="12.75" customHeight="1" x14ac:dyDescent="0.3">
      <c r="A3070" s="60">
        <v>46114</v>
      </c>
      <c r="B3070" t="s">
        <v>63</v>
      </c>
      <c r="F3070">
        <v>16125</v>
      </c>
      <c r="G3070">
        <v>16125</v>
      </c>
      <c r="H3070">
        <f t="shared" si="217"/>
        <v>16125</v>
      </c>
      <c r="I3070">
        <f t="shared" si="218"/>
        <v>16125</v>
      </c>
      <c r="J3070" s="22">
        <f t="shared" si="219"/>
        <v>0</v>
      </c>
      <c r="R3070" t="s">
        <v>64</v>
      </c>
      <c r="V3070">
        <v>2601298</v>
      </c>
      <c r="W3070" t="s">
        <v>1494</v>
      </c>
      <c r="X3070" t="s">
        <v>169</v>
      </c>
      <c r="Y3070" t="s">
        <v>281</v>
      </c>
      <c r="Z3070" t="s">
        <v>1508</v>
      </c>
      <c r="AG3070" t="s">
        <v>1494</v>
      </c>
      <c r="AH3070" t="s">
        <v>1492</v>
      </c>
      <c r="AI3070" t="s">
        <v>284</v>
      </c>
      <c r="AJ3070">
        <v>870936440</v>
      </c>
      <c r="AN3070">
        <v>260001</v>
      </c>
      <c r="BF3070">
        <f t="shared" si="213"/>
        <v>0</v>
      </c>
      <c r="BG3070" s="22">
        <f t="shared" si="214"/>
        <v>-16125</v>
      </c>
      <c r="BH3070" s="61" t="s">
        <v>71</v>
      </c>
      <c r="BI3070" t="e">
        <f>+VLOOKUP(AG3070,Sheet4!A:A,1,FALSE())</f>
        <v>#N/A</v>
      </c>
      <c r="BN3070" s="62">
        <f t="shared" si="220"/>
        <v>0</v>
      </c>
      <c r="BO3070" t="s">
        <v>1496</v>
      </c>
      <c r="BP3070" t="s">
        <v>73</v>
      </c>
    </row>
    <row r="3071" spans="1:68" ht="12.75" customHeight="1" x14ac:dyDescent="0.3">
      <c r="A3071" s="60">
        <v>46114</v>
      </c>
      <c r="B3071" t="s">
        <v>63</v>
      </c>
      <c r="F3071">
        <v>360</v>
      </c>
      <c r="G3071">
        <v>360</v>
      </c>
      <c r="H3071">
        <f t="shared" si="217"/>
        <v>360</v>
      </c>
      <c r="I3071">
        <f t="shared" si="218"/>
        <v>360</v>
      </c>
      <c r="J3071" s="22">
        <f t="shared" si="219"/>
        <v>0</v>
      </c>
      <c r="R3071" t="s">
        <v>64</v>
      </c>
      <c r="V3071">
        <v>2601298</v>
      </c>
      <c r="W3071" t="s">
        <v>1494</v>
      </c>
      <c r="X3071" t="s">
        <v>169</v>
      </c>
      <c r="Y3071" t="s">
        <v>281</v>
      </c>
      <c r="Z3071" t="s">
        <v>1509</v>
      </c>
      <c r="AG3071" t="s">
        <v>1494</v>
      </c>
      <c r="AH3071" t="s">
        <v>1492</v>
      </c>
      <c r="AI3071" t="s">
        <v>284</v>
      </c>
      <c r="AJ3071">
        <v>870936440</v>
      </c>
      <c r="AN3071">
        <v>260001</v>
      </c>
      <c r="BF3071">
        <f t="shared" si="213"/>
        <v>0</v>
      </c>
      <c r="BG3071" s="22">
        <f t="shared" si="214"/>
        <v>-360</v>
      </c>
      <c r="BH3071" s="61" t="s">
        <v>71</v>
      </c>
      <c r="BI3071" t="e">
        <f>+VLOOKUP(AG3071,Sheet4!A:A,1,FALSE())</f>
        <v>#N/A</v>
      </c>
      <c r="BN3071" s="62">
        <f t="shared" si="220"/>
        <v>0</v>
      </c>
      <c r="BO3071" t="s">
        <v>1496</v>
      </c>
      <c r="BP3071" t="s">
        <v>73</v>
      </c>
    </row>
    <row r="3072" spans="1:68" ht="12.75" hidden="1" customHeight="1" x14ac:dyDescent="0.3">
      <c r="A3072" s="60">
        <v>46114</v>
      </c>
      <c r="B3072" t="s">
        <v>74</v>
      </c>
      <c r="F3072" s="63">
        <v>1523</v>
      </c>
      <c r="G3072">
        <v>761.5</v>
      </c>
      <c r="H3072">
        <f t="shared" si="217"/>
        <v>761.5</v>
      </c>
      <c r="I3072">
        <f t="shared" si="218"/>
        <v>761.5</v>
      </c>
      <c r="J3072" s="22">
        <f t="shared" si="219"/>
        <v>0</v>
      </c>
      <c r="R3072" t="s">
        <v>75</v>
      </c>
      <c r="V3072">
        <v>2601298</v>
      </c>
      <c r="W3072" t="s">
        <v>1494</v>
      </c>
      <c r="X3072" t="s">
        <v>169</v>
      </c>
      <c r="Y3072" t="s">
        <v>281</v>
      </c>
      <c r="Z3072" t="s">
        <v>1495</v>
      </c>
      <c r="AG3072" t="s">
        <v>1494</v>
      </c>
      <c r="AH3072" t="s">
        <v>1492</v>
      </c>
      <c r="AI3072" t="s">
        <v>284</v>
      </c>
      <c r="AJ3072">
        <v>870936440</v>
      </c>
      <c r="AN3072">
        <v>260001</v>
      </c>
      <c r="BF3072">
        <f t="shared" si="213"/>
        <v>0</v>
      </c>
      <c r="BG3072" s="22">
        <f t="shared" si="214"/>
        <v>-761.5</v>
      </c>
      <c r="BH3072" s="61" t="s">
        <v>71</v>
      </c>
      <c r="BI3072" t="e">
        <f>+VLOOKUP(AG3072,Sheet4!A:A,1,FALSE())</f>
        <v>#N/A</v>
      </c>
      <c r="BN3072" s="62">
        <f t="shared" si="220"/>
        <v>0</v>
      </c>
      <c r="BO3072" t="s">
        <v>1496</v>
      </c>
    </row>
    <row r="3073" spans="1:67" ht="12.75" hidden="1" customHeight="1" x14ac:dyDescent="0.3">
      <c r="A3073" s="60">
        <v>46114</v>
      </c>
      <c r="B3073" t="s">
        <v>74</v>
      </c>
      <c r="F3073" s="63">
        <v>158</v>
      </c>
      <c r="G3073">
        <v>79</v>
      </c>
      <c r="H3073">
        <f t="shared" si="217"/>
        <v>79</v>
      </c>
      <c r="I3073">
        <f t="shared" si="218"/>
        <v>79</v>
      </c>
      <c r="J3073" s="22">
        <f t="shared" si="219"/>
        <v>0</v>
      </c>
      <c r="R3073" t="s">
        <v>75</v>
      </c>
      <c r="V3073">
        <v>2601298</v>
      </c>
      <c r="W3073" t="s">
        <v>1494</v>
      </c>
      <c r="X3073" t="s">
        <v>169</v>
      </c>
      <c r="Y3073" t="s">
        <v>281</v>
      </c>
      <c r="Z3073" t="s">
        <v>1497</v>
      </c>
      <c r="AG3073" t="s">
        <v>1494</v>
      </c>
      <c r="AH3073" t="s">
        <v>1492</v>
      </c>
      <c r="AI3073" t="s">
        <v>284</v>
      </c>
      <c r="AJ3073">
        <v>870936440</v>
      </c>
      <c r="AN3073">
        <v>260001</v>
      </c>
      <c r="BF3073">
        <f t="shared" si="213"/>
        <v>0</v>
      </c>
      <c r="BG3073" s="22">
        <f t="shared" si="214"/>
        <v>-79</v>
      </c>
      <c r="BH3073" s="61" t="s">
        <v>71</v>
      </c>
      <c r="BI3073" t="e">
        <f>+VLOOKUP(AG3073,Sheet4!A:A,1,FALSE())</f>
        <v>#N/A</v>
      </c>
      <c r="BN3073" s="62">
        <f t="shared" si="220"/>
        <v>0</v>
      </c>
      <c r="BO3073" t="s">
        <v>1496</v>
      </c>
    </row>
    <row r="3074" spans="1:67" ht="12.75" hidden="1" customHeight="1" x14ac:dyDescent="0.3">
      <c r="A3074" s="60">
        <v>46114</v>
      </c>
      <c r="B3074" t="s">
        <v>74</v>
      </c>
      <c r="F3074" s="63">
        <v>313</v>
      </c>
      <c r="G3074">
        <v>156.5</v>
      </c>
      <c r="H3074">
        <f t="shared" si="217"/>
        <v>156.5</v>
      </c>
      <c r="I3074">
        <f t="shared" si="218"/>
        <v>156.5</v>
      </c>
      <c r="J3074" s="22">
        <f t="shared" si="219"/>
        <v>0</v>
      </c>
      <c r="R3074" t="s">
        <v>75</v>
      </c>
      <c r="V3074">
        <v>2601298</v>
      </c>
      <c r="W3074" t="s">
        <v>1494</v>
      </c>
      <c r="X3074" t="s">
        <v>169</v>
      </c>
      <c r="Y3074" t="s">
        <v>281</v>
      </c>
      <c r="Z3074" t="s">
        <v>1498</v>
      </c>
      <c r="AG3074" t="s">
        <v>1494</v>
      </c>
      <c r="AH3074" t="s">
        <v>1492</v>
      </c>
      <c r="AI3074" t="s">
        <v>284</v>
      </c>
      <c r="AJ3074">
        <v>870936440</v>
      </c>
      <c r="AN3074">
        <v>260001</v>
      </c>
      <c r="BF3074">
        <f t="shared" ref="BF3074:BF3137" si="221">+BC3074+BD3074</f>
        <v>0</v>
      </c>
      <c r="BG3074" s="22">
        <f t="shared" ref="BG3074:BG3137" si="222">+BF3074-I3074</f>
        <v>-156.5</v>
      </c>
      <c r="BH3074" s="61" t="s">
        <v>71</v>
      </c>
      <c r="BI3074" t="e">
        <f>+VLOOKUP(AG3074,Sheet4!A:A,1,FALSE())</f>
        <v>#N/A</v>
      </c>
      <c r="BN3074" s="62">
        <f t="shared" si="220"/>
        <v>0</v>
      </c>
      <c r="BO3074" t="s">
        <v>1496</v>
      </c>
    </row>
    <row r="3075" spans="1:67" ht="12.75" hidden="1" customHeight="1" x14ac:dyDescent="0.3">
      <c r="A3075" s="60">
        <v>46114</v>
      </c>
      <c r="B3075" t="s">
        <v>74</v>
      </c>
      <c r="F3075" s="63">
        <v>175</v>
      </c>
      <c r="G3075">
        <v>87.5</v>
      </c>
      <c r="H3075">
        <f t="shared" si="217"/>
        <v>87.5</v>
      </c>
      <c r="I3075">
        <f t="shared" si="218"/>
        <v>87.5</v>
      </c>
      <c r="J3075" s="22">
        <f t="shared" si="219"/>
        <v>0</v>
      </c>
      <c r="R3075" t="s">
        <v>75</v>
      </c>
      <c r="V3075">
        <v>2601298</v>
      </c>
      <c r="W3075" t="s">
        <v>1494</v>
      </c>
      <c r="X3075" t="s">
        <v>169</v>
      </c>
      <c r="Y3075" t="s">
        <v>281</v>
      </c>
      <c r="Z3075" t="s">
        <v>1499</v>
      </c>
      <c r="AG3075" t="s">
        <v>1494</v>
      </c>
      <c r="AH3075" t="s">
        <v>1492</v>
      </c>
      <c r="AI3075" t="s">
        <v>284</v>
      </c>
      <c r="AJ3075">
        <v>870936440</v>
      </c>
      <c r="AN3075">
        <v>260001</v>
      </c>
      <c r="BF3075">
        <f t="shared" si="221"/>
        <v>0</v>
      </c>
      <c r="BG3075" s="22">
        <f t="shared" si="222"/>
        <v>-87.5</v>
      </c>
      <c r="BH3075" s="61" t="s">
        <v>71</v>
      </c>
      <c r="BI3075" t="e">
        <f>+VLOOKUP(AG3075,Sheet4!A:A,1,FALSE())</f>
        <v>#N/A</v>
      </c>
      <c r="BN3075" s="62">
        <f t="shared" si="220"/>
        <v>0</v>
      </c>
      <c r="BO3075" t="s">
        <v>1496</v>
      </c>
    </row>
    <row r="3076" spans="1:67" ht="12.75" hidden="1" customHeight="1" x14ac:dyDescent="0.3">
      <c r="A3076" s="60">
        <v>46114</v>
      </c>
      <c r="B3076" t="s">
        <v>74</v>
      </c>
      <c r="F3076" s="63">
        <v>415</v>
      </c>
      <c r="G3076">
        <v>207.5</v>
      </c>
      <c r="H3076">
        <f t="shared" si="217"/>
        <v>207.5</v>
      </c>
      <c r="I3076">
        <f t="shared" si="218"/>
        <v>207.5</v>
      </c>
      <c r="J3076" s="22">
        <f t="shared" si="219"/>
        <v>0</v>
      </c>
      <c r="R3076" t="s">
        <v>75</v>
      </c>
      <c r="V3076">
        <v>2601298</v>
      </c>
      <c r="W3076" t="s">
        <v>1494</v>
      </c>
      <c r="X3076" t="s">
        <v>169</v>
      </c>
      <c r="Y3076" t="s">
        <v>281</v>
      </c>
      <c r="Z3076" t="s">
        <v>1500</v>
      </c>
      <c r="AG3076" t="s">
        <v>1494</v>
      </c>
      <c r="AH3076" t="s">
        <v>1492</v>
      </c>
      <c r="AI3076" t="s">
        <v>284</v>
      </c>
      <c r="AJ3076">
        <v>870936440</v>
      </c>
      <c r="AN3076">
        <v>260001</v>
      </c>
      <c r="BF3076">
        <f t="shared" si="221"/>
        <v>0</v>
      </c>
      <c r="BG3076" s="22">
        <f t="shared" si="222"/>
        <v>-207.5</v>
      </c>
      <c r="BH3076" s="61" t="s">
        <v>71</v>
      </c>
      <c r="BI3076" t="e">
        <f>+VLOOKUP(AG3076,Sheet4!A:A,1,FALSE())</f>
        <v>#N/A</v>
      </c>
      <c r="BN3076" s="62">
        <f t="shared" si="220"/>
        <v>0</v>
      </c>
      <c r="BO3076" t="s">
        <v>1496</v>
      </c>
    </row>
    <row r="3077" spans="1:67" ht="12.75" hidden="1" customHeight="1" x14ac:dyDescent="0.3">
      <c r="A3077" s="60">
        <v>46114</v>
      </c>
      <c r="B3077" t="s">
        <v>74</v>
      </c>
      <c r="F3077" s="63">
        <v>206</v>
      </c>
      <c r="G3077">
        <v>103</v>
      </c>
      <c r="H3077">
        <f t="shared" si="217"/>
        <v>103</v>
      </c>
      <c r="I3077">
        <f t="shared" si="218"/>
        <v>103</v>
      </c>
      <c r="J3077" s="22">
        <f t="shared" si="219"/>
        <v>0</v>
      </c>
      <c r="R3077" t="s">
        <v>75</v>
      </c>
      <c r="V3077">
        <v>2601298</v>
      </c>
      <c r="W3077" t="s">
        <v>1494</v>
      </c>
      <c r="X3077" t="s">
        <v>169</v>
      </c>
      <c r="Y3077" t="s">
        <v>281</v>
      </c>
      <c r="Z3077" t="s">
        <v>1501</v>
      </c>
      <c r="AG3077" t="s">
        <v>1494</v>
      </c>
      <c r="AH3077" t="s">
        <v>1492</v>
      </c>
      <c r="AI3077" t="s">
        <v>284</v>
      </c>
      <c r="AJ3077">
        <v>870936440</v>
      </c>
      <c r="AN3077">
        <v>260001</v>
      </c>
      <c r="BF3077">
        <f t="shared" si="221"/>
        <v>0</v>
      </c>
      <c r="BG3077" s="22">
        <f t="shared" si="222"/>
        <v>-103</v>
      </c>
      <c r="BH3077" s="61" t="s">
        <v>71</v>
      </c>
      <c r="BI3077" t="e">
        <f>+VLOOKUP(AG3077,Sheet4!A:A,1,FALSE())</f>
        <v>#N/A</v>
      </c>
      <c r="BN3077" s="62">
        <f t="shared" si="220"/>
        <v>0</v>
      </c>
      <c r="BO3077" t="s">
        <v>1496</v>
      </c>
    </row>
    <row r="3078" spans="1:67" ht="12.75" hidden="1" customHeight="1" x14ac:dyDescent="0.3">
      <c r="A3078" s="60">
        <v>46114</v>
      </c>
      <c r="B3078" t="s">
        <v>74</v>
      </c>
      <c r="F3078" s="63">
        <v>29</v>
      </c>
      <c r="G3078">
        <v>14.5</v>
      </c>
      <c r="H3078">
        <f t="shared" si="217"/>
        <v>14.5</v>
      </c>
      <c r="I3078">
        <f t="shared" si="218"/>
        <v>14.5</v>
      </c>
      <c r="J3078" s="22">
        <f t="shared" si="219"/>
        <v>0</v>
      </c>
      <c r="R3078" t="s">
        <v>75</v>
      </c>
      <c r="V3078">
        <v>2601298</v>
      </c>
      <c r="W3078" t="s">
        <v>1494</v>
      </c>
      <c r="X3078" t="s">
        <v>169</v>
      </c>
      <c r="Y3078" t="s">
        <v>281</v>
      </c>
      <c r="Z3078" t="s">
        <v>1502</v>
      </c>
      <c r="AG3078" t="s">
        <v>1494</v>
      </c>
      <c r="AH3078" t="s">
        <v>1492</v>
      </c>
      <c r="AI3078" t="s">
        <v>284</v>
      </c>
      <c r="AJ3078">
        <v>870936440</v>
      </c>
      <c r="AN3078">
        <v>260001</v>
      </c>
      <c r="BF3078">
        <f t="shared" si="221"/>
        <v>0</v>
      </c>
      <c r="BG3078" s="22">
        <f t="shared" si="222"/>
        <v>-14.5</v>
      </c>
      <c r="BH3078" s="61" t="s">
        <v>71</v>
      </c>
      <c r="BI3078" t="e">
        <f>+VLOOKUP(AG3078,Sheet4!A:A,1,FALSE())</f>
        <v>#N/A</v>
      </c>
      <c r="BN3078" s="62">
        <f t="shared" si="220"/>
        <v>0</v>
      </c>
      <c r="BO3078" t="s">
        <v>1496</v>
      </c>
    </row>
    <row r="3079" spans="1:67" ht="12.75" hidden="1" customHeight="1" x14ac:dyDescent="0.3">
      <c r="A3079" s="60">
        <v>46114</v>
      </c>
      <c r="B3079" t="s">
        <v>74</v>
      </c>
      <c r="F3079" s="63">
        <v>1473</v>
      </c>
      <c r="G3079">
        <v>736.5</v>
      </c>
      <c r="H3079">
        <f t="shared" si="217"/>
        <v>736.5</v>
      </c>
      <c r="I3079">
        <f t="shared" si="218"/>
        <v>736.5</v>
      </c>
      <c r="J3079" s="22">
        <f t="shared" si="219"/>
        <v>0</v>
      </c>
      <c r="R3079" t="s">
        <v>75</v>
      </c>
      <c r="V3079">
        <v>2601298</v>
      </c>
      <c r="W3079" t="s">
        <v>1494</v>
      </c>
      <c r="X3079" t="s">
        <v>169</v>
      </c>
      <c r="Y3079" t="s">
        <v>281</v>
      </c>
      <c r="Z3079" t="s">
        <v>1491</v>
      </c>
      <c r="AG3079" t="s">
        <v>1494</v>
      </c>
      <c r="AH3079" t="s">
        <v>1492</v>
      </c>
      <c r="AI3079" t="s">
        <v>284</v>
      </c>
      <c r="AJ3079">
        <v>870936440</v>
      </c>
      <c r="AN3079">
        <v>260001</v>
      </c>
      <c r="BF3079">
        <f t="shared" si="221"/>
        <v>0</v>
      </c>
      <c r="BG3079" s="22">
        <f t="shared" si="222"/>
        <v>-736.5</v>
      </c>
      <c r="BH3079" s="61" t="s">
        <v>71</v>
      </c>
      <c r="BI3079" t="e">
        <f>+VLOOKUP(AG3079,Sheet4!A:A,1,FALSE())</f>
        <v>#N/A</v>
      </c>
      <c r="BN3079" s="62">
        <f t="shared" si="220"/>
        <v>0</v>
      </c>
      <c r="BO3079" t="s">
        <v>1496</v>
      </c>
    </row>
    <row r="3080" spans="1:67" ht="12.75" hidden="1" customHeight="1" x14ac:dyDescent="0.3">
      <c r="A3080" s="60">
        <v>46114</v>
      </c>
      <c r="B3080" t="s">
        <v>74</v>
      </c>
      <c r="F3080" s="63">
        <v>74</v>
      </c>
      <c r="G3080">
        <v>37</v>
      </c>
      <c r="H3080">
        <f t="shared" si="217"/>
        <v>37</v>
      </c>
      <c r="I3080">
        <f t="shared" si="218"/>
        <v>37</v>
      </c>
      <c r="J3080" s="22">
        <f t="shared" si="219"/>
        <v>0</v>
      </c>
      <c r="R3080" t="s">
        <v>75</v>
      </c>
      <c r="V3080">
        <v>2601298</v>
      </c>
      <c r="W3080" t="s">
        <v>1494</v>
      </c>
      <c r="X3080" t="s">
        <v>169</v>
      </c>
      <c r="Y3080" t="s">
        <v>281</v>
      </c>
      <c r="Z3080" t="s">
        <v>1503</v>
      </c>
      <c r="AG3080" t="s">
        <v>1494</v>
      </c>
      <c r="AH3080" t="s">
        <v>1492</v>
      </c>
      <c r="AI3080" t="s">
        <v>284</v>
      </c>
      <c r="AJ3080">
        <v>870936440</v>
      </c>
      <c r="AN3080">
        <v>260001</v>
      </c>
      <c r="BF3080">
        <f t="shared" si="221"/>
        <v>0</v>
      </c>
      <c r="BG3080" s="22">
        <f t="shared" si="222"/>
        <v>-37</v>
      </c>
      <c r="BH3080" s="61" t="s">
        <v>71</v>
      </c>
      <c r="BI3080" t="e">
        <f>+VLOOKUP(AG3080,Sheet4!A:A,1,FALSE())</f>
        <v>#N/A</v>
      </c>
      <c r="BN3080" s="62">
        <f t="shared" si="220"/>
        <v>0</v>
      </c>
      <c r="BO3080" t="s">
        <v>1496</v>
      </c>
    </row>
    <row r="3081" spans="1:67" ht="12.75" hidden="1" customHeight="1" x14ac:dyDescent="0.3">
      <c r="A3081" s="60">
        <v>46114</v>
      </c>
      <c r="B3081" t="s">
        <v>74</v>
      </c>
      <c r="F3081" s="63">
        <v>48</v>
      </c>
      <c r="G3081">
        <v>24</v>
      </c>
      <c r="H3081">
        <f t="shared" si="217"/>
        <v>24</v>
      </c>
      <c r="I3081">
        <f t="shared" si="218"/>
        <v>24</v>
      </c>
      <c r="J3081" s="22">
        <f t="shared" si="219"/>
        <v>0</v>
      </c>
      <c r="R3081" t="s">
        <v>75</v>
      </c>
      <c r="V3081">
        <v>2601298</v>
      </c>
      <c r="W3081" t="s">
        <v>1494</v>
      </c>
      <c r="X3081" t="s">
        <v>169</v>
      </c>
      <c r="Y3081" t="s">
        <v>281</v>
      </c>
      <c r="Z3081" t="s">
        <v>1504</v>
      </c>
      <c r="AG3081" t="s">
        <v>1494</v>
      </c>
      <c r="AH3081" t="s">
        <v>1492</v>
      </c>
      <c r="AI3081" t="s">
        <v>284</v>
      </c>
      <c r="AJ3081">
        <v>870936440</v>
      </c>
      <c r="AN3081">
        <v>260001</v>
      </c>
      <c r="BF3081">
        <f t="shared" si="221"/>
        <v>0</v>
      </c>
      <c r="BG3081" s="22">
        <f t="shared" si="222"/>
        <v>-24</v>
      </c>
      <c r="BH3081" s="61" t="s">
        <v>71</v>
      </c>
      <c r="BI3081" t="e">
        <f>+VLOOKUP(AG3081,Sheet4!A:A,1,FALSE())</f>
        <v>#N/A</v>
      </c>
      <c r="BN3081" s="62">
        <f t="shared" si="220"/>
        <v>0</v>
      </c>
      <c r="BO3081" t="s">
        <v>1496</v>
      </c>
    </row>
    <row r="3082" spans="1:67" ht="12.75" hidden="1" customHeight="1" x14ac:dyDescent="0.3">
      <c r="A3082" s="60">
        <v>46114</v>
      </c>
      <c r="B3082" t="s">
        <v>74</v>
      </c>
      <c r="F3082" s="63">
        <v>30</v>
      </c>
      <c r="G3082">
        <v>15</v>
      </c>
      <c r="H3082">
        <f t="shared" si="217"/>
        <v>15</v>
      </c>
      <c r="I3082">
        <f t="shared" si="218"/>
        <v>15</v>
      </c>
      <c r="J3082" s="22">
        <f t="shared" si="219"/>
        <v>0</v>
      </c>
      <c r="R3082" t="s">
        <v>75</v>
      </c>
      <c r="V3082">
        <v>2601298</v>
      </c>
      <c r="W3082" t="s">
        <v>1494</v>
      </c>
      <c r="X3082" t="s">
        <v>169</v>
      </c>
      <c r="Y3082" t="s">
        <v>281</v>
      </c>
      <c r="Z3082" t="s">
        <v>1505</v>
      </c>
      <c r="AG3082" t="s">
        <v>1494</v>
      </c>
      <c r="AH3082" t="s">
        <v>1492</v>
      </c>
      <c r="AI3082" t="s">
        <v>284</v>
      </c>
      <c r="AJ3082">
        <v>870936440</v>
      </c>
      <c r="AN3082">
        <v>260001</v>
      </c>
      <c r="BF3082">
        <f t="shared" si="221"/>
        <v>0</v>
      </c>
      <c r="BG3082" s="22">
        <f t="shared" si="222"/>
        <v>-15</v>
      </c>
      <c r="BH3082" s="61" t="s">
        <v>71</v>
      </c>
      <c r="BI3082" t="e">
        <f>+VLOOKUP(AG3082,Sheet4!A:A,1,FALSE())</f>
        <v>#N/A</v>
      </c>
      <c r="BN3082" s="62">
        <f t="shared" si="220"/>
        <v>0</v>
      </c>
      <c r="BO3082" t="s">
        <v>1496</v>
      </c>
    </row>
    <row r="3083" spans="1:67" ht="12.75" hidden="1" customHeight="1" x14ac:dyDescent="0.3">
      <c r="A3083" s="60">
        <v>46114</v>
      </c>
      <c r="B3083" t="s">
        <v>74</v>
      </c>
      <c r="F3083" s="63">
        <v>6</v>
      </c>
      <c r="G3083">
        <v>3</v>
      </c>
      <c r="H3083">
        <f t="shared" si="217"/>
        <v>3</v>
      </c>
      <c r="I3083">
        <f t="shared" si="218"/>
        <v>3</v>
      </c>
      <c r="J3083" s="22">
        <f t="shared" si="219"/>
        <v>0</v>
      </c>
      <c r="R3083" t="s">
        <v>75</v>
      </c>
      <c r="V3083">
        <v>2601298</v>
      </c>
      <c r="W3083" t="s">
        <v>1494</v>
      </c>
      <c r="X3083" t="s">
        <v>169</v>
      </c>
      <c r="Y3083" t="s">
        <v>281</v>
      </c>
      <c r="Z3083" t="s">
        <v>1506</v>
      </c>
      <c r="AG3083" t="s">
        <v>1494</v>
      </c>
      <c r="AH3083" t="s">
        <v>1492</v>
      </c>
      <c r="AI3083" t="s">
        <v>284</v>
      </c>
      <c r="AJ3083">
        <v>870936440</v>
      </c>
      <c r="AN3083">
        <v>260001</v>
      </c>
      <c r="BF3083">
        <f t="shared" si="221"/>
        <v>0</v>
      </c>
      <c r="BG3083" s="22">
        <f t="shared" si="222"/>
        <v>-3</v>
      </c>
      <c r="BH3083" s="61" t="s">
        <v>71</v>
      </c>
      <c r="BI3083" t="e">
        <f>+VLOOKUP(AG3083,Sheet4!A:A,1,FALSE())</f>
        <v>#N/A</v>
      </c>
      <c r="BN3083" s="62">
        <f t="shared" si="220"/>
        <v>0</v>
      </c>
      <c r="BO3083" t="s">
        <v>1496</v>
      </c>
    </row>
    <row r="3084" spans="1:67" ht="12.75" hidden="1" customHeight="1" x14ac:dyDescent="0.3">
      <c r="A3084" s="60">
        <v>46114</v>
      </c>
      <c r="B3084" t="s">
        <v>74</v>
      </c>
      <c r="F3084" s="63">
        <v>32</v>
      </c>
      <c r="G3084">
        <v>16</v>
      </c>
      <c r="H3084">
        <f t="shared" si="217"/>
        <v>16</v>
      </c>
      <c r="I3084">
        <f t="shared" si="218"/>
        <v>16</v>
      </c>
      <c r="J3084" s="22">
        <f t="shared" si="219"/>
        <v>0</v>
      </c>
      <c r="R3084" t="s">
        <v>75</v>
      </c>
      <c r="V3084">
        <v>2601298</v>
      </c>
      <c r="W3084" t="s">
        <v>1494</v>
      </c>
      <c r="X3084" t="s">
        <v>169</v>
      </c>
      <c r="Y3084" t="s">
        <v>281</v>
      </c>
      <c r="Z3084" t="s">
        <v>1507</v>
      </c>
      <c r="AG3084" t="s">
        <v>1494</v>
      </c>
      <c r="AH3084" t="s">
        <v>1492</v>
      </c>
      <c r="AI3084" t="s">
        <v>284</v>
      </c>
      <c r="AJ3084">
        <v>870936440</v>
      </c>
      <c r="AN3084">
        <v>260001</v>
      </c>
      <c r="BF3084">
        <f t="shared" si="221"/>
        <v>0</v>
      </c>
      <c r="BG3084" s="22">
        <f t="shared" si="222"/>
        <v>-16</v>
      </c>
      <c r="BH3084" s="61" t="s">
        <v>71</v>
      </c>
      <c r="BI3084" t="e">
        <f>+VLOOKUP(AG3084,Sheet4!A:A,1,FALSE())</f>
        <v>#N/A</v>
      </c>
      <c r="BN3084" s="62">
        <f t="shared" si="220"/>
        <v>0</v>
      </c>
      <c r="BO3084" t="s">
        <v>1496</v>
      </c>
    </row>
    <row r="3085" spans="1:67" ht="12.75" hidden="1" customHeight="1" x14ac:dyDescent="0.3">
      <c r="A3085" s="60">
        <v>46114</v>
      </c>
      <c r="B3085" t="s">
        <v>74</v>
      </c>
      <c r="F3085" s="63">
        <v>1075</v>
      </c>
      <c r="G3085">
        <v>537.5</v>
      </c>
      <c r="H3085">
        <f t="shared" si="217"/>
        <v>537.5</v>
      </c>
      <c r="I3085">
        <f t="shared" si="218"/>
        <v>537.5</v>
      </c>
      <c r="J3085" s="22">
        <f t="shared" si="219"/>
        <v>0</v>
      </c>
      <c r="R3085" t="s">
        <v>75</v>
      </c>
      <c r="V3085">
        <v>2601298</v>
      </c>
      <c r="W3085" t="s">
        <v>1494</v>
      </c>
      <c r="X3085" t="s">
        <v>169</v>
      </c>
      <c r="Y3085" t="s">
        <v>281</v>
      </c>
      <c r="Z3085" t="s">
        <v>1508</v>
      </c>
      <c r="AG3085" t="s">
        <v>1494</v>
      </c>
      <c r="AH3085" t="s">
        <v>1492</v>
      </c>
      <c r="AI3085" t="s">
        <v>284</v>
      </c>
      <c r="AJ3085">
        <v>870936440</v>
      </c>
      <c r="AN3085">
        <v>260001</v>
      </c>
      <c r="BF3085">
        <f t="shared" si="221"/>
        <v>0</v>
      </c>
      <c r="BG3085" s="22">
        <f t="shared" si="222"/>
        <v>-537.5</v>
      </c>
      <c r="BH3085" s="61" t="s">
        <v>71</v>
      </c>
      <c r="BI3085" t="e">
        <f>+VLOOKUP(AG3085,Sheet4!A:A,1,FALSE())</f>
        <v>#N/A</v>
      </c>
      <c r="BN3085" s="62">
        <f t="shared" si="220"/>
        <v>0</v>
      </c>
      <c r="BO3085" t="s">
        <v>1496</v>
      </c>
    </row>
    <row r="3086" spans="1:67" ht="12.75" hidden="1" customHeight="1" x14ac:dyDescent="0.3">
      <c r="A3086" s="60">
        <v>46114</v>
      </c>
      <c r="B3086" t="s">
        <v>74</v>
      </c>
      <c r="F3086" s="63">
        <v>24</v>
      </c>
      <c r="G3086">
        <v>12</v>
      </c>
      <c r="H3086">
        <f t="shared" si="217"/>
        <v>12</v>
      </c>
      <c r="I3086">
        <f t="shared" si="218"/>
        <v>12</v>
      </c>
      <c r="J3086" s="22">
        <f t="shared" si="219"/>
        <v>0</v>
      </c>
      <c r="R3086" t="s">
        <v>75</v>
      </c>
      <c r="V3086">
        <v>2601298</v>
      </c>
      <c r="W3086" t="s">
        <v>1494</v>
      </c>
      <c r="X3086" t="s">
        <v>169</v>
      </c>
      <c r="Y3086" t="s">
        <v>281</v>
      </c>
      <c r="Z3086" t="s">
        <v>1509</v>
      </c>
      <c r="AG3086" t="s">
        <v>1494</v>
      </c>
      <c r="AH3086" t="s">
        <v>1492</v>
      </c>
      <c r="AI3086" t="s">
        <v>284</v>
      </c>
      <c r="AJ3086">
        <v>870936440</v>
      </c>
      <c r="AN3086">
        <v>260001</v>
      </c>
      <c r="BF3086">
        <f t="shared" si="221"/>
        <v>0</v>
      </c>
      <c r="BG3086" s="22">
        <f t="shared" si="222"/>
        <v>-12</v>
      </c>
      <c r="BH3086" s="61" t="s">
        <v>71</v>
      </c>
      <c r="BI3086" t="e">
        <f>+VLOOKUP(AG3086,Sheet4!A:A,1,FALSE())</f>
        <v>#N/A</v>
      </c>
      <c r="BN3086" s="62">
        <f t="shared" si="220"/>
        <v>0</v>
      </c>
      <c r="BO3086" t="s">
        <v>1496</v>
      </c>
    </row>
    <row r="3087" spans="1:67" ht="12.75" hidden="1" customHeight="1" x14ac:dyDescent="0.3">
      <c r="A3087" s="60">
        <v>46114</v>
      </c>
      <c r="B3087" t="s">
        <v>76</v>
      </c>
      <c r="F3087">
        <v>30460</v>
      </c>
      <c r="G3087">
        <v>30460</v>
      </c>
      <c r="H3087">
        <f t="shared" si="217"/>
        <v>30460</v>
      </c>
      <c r="I3087">
        <f t="shared" si="218"/>
        <v>30460</v>
      </c>
      <c r="J3087" s="22">
        <f t="shared" si="219"/>
        <v>0</v>
      </c>
      <c r="R3087" t="s">
        <v>77</v>
      </c>
      <c r="V3087">
        <v>2601298</v>
      </c>
      <c r="W3087" t="s">
        <v>1494</v>
      </c>
      <c r="X3087" t="s">
        <v>169</v>
      </c>
      <c r="Y3087" t="s">
        <v>281</v>
      </c>
      <c r="Z3087" t="s">
        <v>1495</v>
      </c>
      <c r="AG3087" t="s">
        <v>1494</v>
      </c>
      <c r="AH3087" t="s">
        <v>1492</v>
      </c>
      <c r="AI3087" t="s">
        <v>284</v>
      </c>
      <c r="AJ3087">
        <v>870936440</v>
      </c>
      <c r="AN3087">
        <v>260001</v>
      </c>
      <c r="BF3087">
        <f t="shared" si="221"/>
        <v>0</v>
      </c>
      <c r="BG3087" s="22">
        <f t="shared" si="222"/>
        <v>-30460</v>
      </c>
      <c r="BH3087" s="61" t="s">
        <v>71</v>
      </c>
      <c r="BI3087" t="e">
        <f>+VLOOKUP(AG3087,Sheet4!A:A,1,FALSE())</f>
        <v>#N/A</v>
      </c>
      <c r="BN3087" s="62">
        <f t="shared" si="220"/>
        <v>0</v>
      </c>
      <c r="BO3087" t="s">
        <v>1496</v>
      </c>
    </row>
    <row r="3088" spans="1:67" ht="12.75" hidden="1" customHeight="1" x14ac:dyDescent="0.3">
      <c r="A3088" s="60">
        <v>46114</v>
      </c>
      <c r="B3088" t="s">
        <v>76</v>
      </c>
      <c r="F3088">
        <v>3160</v>
      </c>
      <c r="G3088">
        <v>3160</v>
      </c>
      <c r="H3088">
        <f t="shared" si="217"/>
        <v>3160</v>
      </c>
      <c r="I3088">
        <f t="shared" si="218"/>
        <v>3160</v>
      </c>
      <c r="J3088" s="22">
        <f t="shared" si="219"/>
        <v>0</v>
      </c>
      <c r="R3088" t="s">
        <v>77</v>
      </c>
      <c r="V3088">
        <v>2601298</v>
      </c>
      <c r="W3088" t="s">
        <v>1494</v>
      </c>
      <c r="X3088" t="s">
        <v>169</v>
      </c>
      <c r="Y3088" t="s">
        <v>281</v>
      </c>
      <c r="Z3088" t="s">
        <v>1497</v>
      </c>
      <c r="AG3088" t="s">
        <v>1494</v>
      </c>
      <c r="AH3088" t="s">
        <v>1492</v>
      </c>
      <c r="AI3088" t="s">
        <v>284</v>
      </c>
      <c r="AJ3088">
        <v>870936440</v>
      </c>
      <c r="AN3088">
        <v>260001</v>
      </c>
      <c r="BF3088">
        <f t="shared" si="221"/>
        <v>0</v>
      </c>
      <c r="BG3088" s="22">
        <f t="shared" si="222"/>
        <v>-3160</v>
      </c>
      <c r="BH3088" s="61" t="s">
        <v>71</v>
      </c>
      <c r="BI3088" t="e">
        <f>+VLOOKUP(AG3088,Sheet4!A:A,1,FALSE())</f>
        <v>#N/A</v>
      </c>
      <c r="BN3088" s="62">
        <f t="shared" si="220"/>
        <v>0</v>
      </c>
      <c r="BO3088" t="s">
        <v>1496</v>
      </c>
    </row>
    <row r="3089" spans="1:67" ht="12.75" hidden="1" customHeight="1" x14ac:dyDescent="0.3">
      <c r="A3089" s="60">
        <v>46114</v>
      </c>
      <c r="B3089" t="s">
        <v>76</v>
      </c>
      <c r="F3089">
        <v>6260</v>
      </c>
      <c r="G3089">
        <v>6260</v>
      </c>
      <c r="H3089">
        <f t="shared" ref="H3089:H3120" si="223">+G3089</f>
        <v>6260</v>
      </c>
      <c r="I3089">
        <f t="shared" ref="I3089:I3120" si="224">+G3089</f>
        <v>6260</v>
      </c>
      <c r="J3089" s="22">
        <f t="shared" ref="J3089:J3120" si="225">I3089-G3089</f>
        <v>0</v>
      </c>
      <c r="R3089" t="s">
        <v>77</v>
      </c>
      <c r="V3089">
        <v>2601298</v>
      </c>
      <c r="W3089" t="s">
        <v>1494</v>
      </c>
      <c r="X3089" t="s">
        <v>169</v>
      </c>
      <c r="Y3089" t="s">
        <v>281</v>
      </c>
      <c r="Z3089" t="s">
        <v>1498</v>
      </c>
      <c r="AG3089" t="s">
        <v>1494</v>
      </c>
      <c r="AH3089" t="s">
        <v>1492</v>
      </c>
      <c r="AI3089" t="s">
        <v>284</v>
      </c>
      <c r="AJ3089">
        <v>870936440</v>
      </c>
      <c r="AN3089">
        <v>260001</v>
      </c>
      <c r="BF3089">
        <f t="shared" si="221"/>
        <v>0</v>
      </c>
      <c r="BG3089" s="22">
        <f t="shared" si="222"/>
        <v>-6260</v>
      </c>
      <c r="BH3089" s="61" t="s">
        <v>71</v>
      </c>
      <c r="BI3089" t="e">
        <f>+VLOOKUP(AG3089,Sheet4!A:A,1,FALSE())</f>
        <v>#N/A</v>
      </c>
      <c r="BN3089" s="62">
        <f t="shared" ref="BN3089:BN3120" si="226">+I3089+-H3089</f>
        <v>0</v>
      </c>
      <c r="BO3089" t="s">
        <v>1496</v>
      </c>
    </row>
    <row r="3090" spans="1:67" ht="12.75" hidden="1" customHeight="1" x14ac:dyDescent="0.3">
      <c r="A3090" s="60">
        <v>46114</v>
      </c>
      <c r="B3090" t="s">
        <v>76</v>
      </c>
      <c r="F3090">
        <v>3500</v>
      </c>
      <c r="G3090">
        <v>3500</v>
      </c>
      <c r="H3090">
        <f t="shared" si="223"/>
        <v>3500</v>
      </c>
      <c r="I3090">
        <f t="shared" si="224"/>
        <v>3500</v>
      </c>
      <c r="J3090" s="22">
        <f t="shared" si="225"/>
        <v>0</v>
      </c>
      <c r="R3090" t="s">
        <v>77</v>
      </c>
      <c r="V3090">
        <v>2601298</v>
      </c>
      <c r="W3090" t="s">
        <v>1494</v>
      </c>
      <c r="X3090" t="s">
        <v>169</v>
      </c>
      <c r="Y3090" t="s">
        <v>281</v>
      </c>
      <c r="Z3090" t="s">
        <v>1499</v>
      </c>
      <c r="AG3090" t="s">
        <v>1494</v>
      </c>
      <c r="AH3090" t="s">
        <v>1492</v>
      </c>
      <c r="AI3090" t="s">
        <v>284</v>
      </c>
      <c r="AJ3090">
        <v>870936440</v>
      </c>
      <c r="AN3090">
        <v>260001</v>
      </c>
      <c r="BF3090">
        <f t="shared" si="221"/>
        <v>0</v>
      </c>
      <c r="BG3090" s="22">
        <f t="shared" si="222"/>
        <v>-3500</v>
      </c>
      <c r="BH3090" s="61" t="s">
        <v>71</v>
      </c>
      <c r="BI3090" t="e">
        <f>+VLOOKUP(AG3090,Sheet4!A:A,1,FALSE())</f>
        <v>#N/A</v>
      </c>
      <c r="BN3090" s="62">
        <f t="shared" si="226"/>
        <v>0</v>
      </c>
      <c r="BO3090" t="s">
        <v>1496</v>
      </c>
    </row>
    <row r="3091" spans="1:67" ht="12.75" hidden="1" customHeight="1" x14ac:dyDescent="0.3">
      <c r="A3091" s="60">
        <v>46114</v>
      </c>
      <c r="B3091" t="s">
        <v>76</v>
      </c>
      <c r="F3091">
        <v>8300</v>
      </c>
      <c r="G3091">
        <v>8300</v>
      </c>
      <c r="H3091">
        <f t="shared" si="223"/>
        <v>8300</v>
      </c>
      <c r="I3091">
        <f t="shared" si="224"/>
        <v>8300</v>
      </c>
      <c r="J3091" s="22">
        <f t="shared" si="225"/>
        <v>0</v>
      </c>
      <c r="R3091" t="s">
        <v>77</v>
      </c>
      <c r="V3091">
        <v>2601298</v>
      </c>
      <c r="W3091" t="s">
        <v>1494</v>
      </c>
      <c r="X3091" t="s">
        <v>169</v>
      </c>
      <c r="Y3091" t="s">
        <v>281</v>
      </c>
      <c r="Z3091" t="s">
        <v>1500</v>
      </c>
      <c r="AG3091" t="s">
        <v>1494</v>
      </c>
      <c r="AH3091" t="s">
        <v>1492</v>
      </c>
      <c r="AI3091" t="s">
        <v>284</v>
      </c>
      <c r="AJ3091">
        <v>870936440</v>
      </c>
      <c r="AN3091">
        <v>260001</v>
      </c>
      <c r="BF3091">
        <f t="shared" si="221"/>
        <v>0</v>
      </c>
      <c r="BG3091" s="22">
        <f t="shared" si="222"/>
        <v>-8300</v>
      </c>
      <c r="BH3091" s="61" t="s">
        <v>71</v>
      </c>
      <c r="BI3091" t="e">
        <f>+VLOOKUP(AG3091,Sheet4!A:A,1,FALSE())</f>
        <v>#N/A</v>
      </c>
      <c r="BN3091" s="62">
        <f t="shared" si="226"/>
        <v>0</v>
      </c>
      <c r="BO3091" t="s">
        <v>1496</v>
      </c>
    </row>
    <row r="3092" spans="1:67" ht="12.75" hidden="1" customHeight="1" x14ac:dyDescent="0.3">
      <c r="A3092" s="60">
        <v>46114</v>
      </c>
      <c r="B3092" t="s">
        <v>76</v>
      </c>
      <c r="F3092">
        <v>4120</v>
      </c>
      <c r="G3092">
        <v>4120</v>
      </c>
      <c r="H3092">
        <f t="shared" si="223"/>
        <v>4120</v>
      </c>
      <c r="I3092">
        <f t="shared" si="224"/>
        <v>4120</v>
      </c>
      <c r="J3092" s="22">
        <f t="shared" si="225"/>
        <v>0</v>
      </c>
      <c r="R3092" t="s">
        <v>77</v>
      </c>
      <c r="V3092">
        <v>2601298</v>
      </c>
      <c r="W3092" t="s">
        <v>1494</v>
      </c>
      <c r="X3092" t="s">
        <v>169</v>
      </c>
      <c r="Y3092" t="s">
        <v>281</v>
      </c>
      <c r="Z3092" t="s">
        <v>1501</v>
      </c>
      <c r="AG3092" t="s">
        <v>1494</v>
      </c>
      <c r="AH3092" t="s">
        <v>1492</v>
      </c>
      <c r="AI3092" t="s">
        <v>284</v>
      </c>
      <c r="AJ3092">
        <v>870936440</v>
      </c>
      <c r="AN3092">
        <v>260001</v>
      </c>
      <c r="BF3092">
        <f t="shared" si="221"/>
        <v>0</v>
      </c>
      <c r="BG3092" s="22">
        <f t="shared" si="222"/>
        <v>-4120</v>
      </c>
      <c r="BH3092" s="61" t="s">
        <v>71</v>
      </c>
      <c r="BI3092" t="e">
        <f>+VLOOKUP(AG3092,Sheet4!A:A,1,FALSE())</f>
        <v>#N/A</v>
      </c>
      <c r="BN3092" s="62">
        <f t="shared" si="226"/>
        <v>0</v>
      </c>
      <c r="BO3092" t="s">
        <v>1496</v>
      </c>
    </row>
    <row r="3093" spans="1:67" ht="12.75" hidden="1" customHeight="1" x14ac:dyDescent="0.3">
      <c r="A3093" s="60">
        <v>46114</v>
      </c>
      <c r="B3093" t="s">
        <v>76</v>
      </c>
      <c r="F3093">
        <v>580</v>
      </c>
      <c r="G3093">
        <v>580</v>
      </c>
      <c r="H3093">
        <f t="shared" si="223"/>
        <v>580</v>
      </c>
      <c r="I3093">
        <f t="shared" si="224"/>
        <v>580</v>
      </c>
      <c r="J3093" s="22">
        <f t="shared" si="225"/>
        <v>0</v>
      </c>
      <c r="R3093" t="s">
        <v>77</v>
      </c>
      <c r="V3093">
        <v>2601298</v>
      </c>
      <c r="W3093" t="s">
        <v>1494</v>
      </c>
      <c r="X3093" t="s">
        <v>169</v>
      </c>
      <c r="Y3093" t="s">
        <v>281</v>
      </c>
      <c r="Z3093" t="s">
        <v>1502</v>
      </c>
      <c r="AG3093" t="s">
        <v>1494</v>
      </c>
      <c r="AH3093" t="s">
        <v>1492</v>
      </c>
      <c r="AI3093" t="s">
        <v>284</v>
      </c>
      <c r="AJ3093">
        <v>870936440</v>
      </c>
      <c r="AN3093">
        <v>260001</v>
      </c>
      <c r="BF3093">
        <f t="shared" si="221"/>
        <v>0</v>
      </c>
      <c r="BG3093" s="22">
        <f t="shared" si="222"/>
        <v>-580</v>
      </c>
      <c r="BH3093" s="61" t="s">
        <v>71</v>
      </c>
      <c r="BI3093" t="e">
        <f>+VLOOKUP(AG3093,Sheet4!A:A,1,FALSE())</f>
        <v>#N/A</v>
      </c>
      <c r="BN3093" s="62">
        <f t="shared" si="226"/>
        <v>0</v>
      </c>
      <c r="BO3093" t="s">
        <v>1496</v>
      </c>
    </row>
    <row r="3094" spans="1:67" ht="12.75" hidden="1" customHeight="1" x14ac:dyDescent="0.3">
      <c r="A3094" s="60">
        <v>46114</v>
      </c>
      <c r="B3094" t="s">
        <v>76</v>
      </c>
      <c r="F3094">
        <v>29460</v>
      </c>
      <c r="G3094">
        <v>29460</v>
      </c>
      <c r="H3094">
        <f t="shared" si="223"/>
        <v>29460</v>
      </c>
      <c r="I3094">
        <f t="shared" si="224"/>
        <v>29460</v>
      </c>
      <c r="J3094" s="22">
        <f t="shared" si="225"/>
        <v>0</v>
      </c>
      <c r="R3094" t="s">
        <v>77</v>
      </c>
      <c r="V3094">
        <v>2601298</v>
      </c>
      <c r="W3094" t="s">
        <v>1494</v>
      </c>
      <c r="X3094" t="s">
        <v>169</v>
      </c>
      <c r="Y3094" t="s">
        <v>281</v>
      </c>
      <c r="Z3094" t="s">
        <v>1491</v>
      </c>
      <c r="AG3094" t="s">
        <v>1494</v>
      </c>
      <c r="AH3094" t="s">
        <v>1492</v>
      </c>
      <c r="AI3094" t="s">
        <v>284</v>
      </c>
      <c r="AJ3094">
        <v>870936440</v>
      </c>
      <c r="AN3094">
        <v>260001</v>
      </c>
      <c r="BF3094">
        <f t="shared" si="221"/>
        <v>0</v>
      </c>
      <c r="BG3094" s="22">
        <f t="shared" si="222"/>
        <v>-29460</v>
      </c>
      <c r="BH3094" s="61" t="s">
        <v>71</v>
      </c>
      <c r="BI3094" t="e">
        <f>+VLOOKUP(AG3094,Sheet4!A:A,1,FALSE())</f>
        <v>#N/A</v>
      </c>
      <c r="BN3094" s="62">
        <f t="shared" si="226"/>
        <v>0</v>
      </c>
      <c r="BO3094" t="s">
        <v>1496</v>
      </c>
    </row>
    <row r="3095" spans="1:67" ht="12.75" hidden="1" customHeight="1" x14ac:dyDescent="0.3">
      <c r="A3095" s="60">
        <v>46114</v>
      </c>
      <c r="B3095" t="s">
        <v>76</v>
      </c>
      <c r="F3095">
        <v>1480</v>
      </c>
      <c r="G3095">
        <v>1480</v>
      </c>
      <c r="H3095">
        <f t="shared" si="223"/>
        <v>1480</v>
      </c>
      <c r="I3095">
        <f t="shared" si="224"/>
        <v>1480</v>
      </c>
      <c r="J3095" s="22">
        <f t="shared" si="225"/>
        <v>0</v>
      </c>
      <c r="R3095" t="s">
        <v>77</v>
      </c>
      <c r="V3095">
        <v>2601298</v>
      </c>
      <c r="W3095" t="s">
        <v>1494</v>
      </c>
      <c r="X3095" t="s">
        <v>169</v>
      </c>
      <c r="Y3095" t="s">
        <v>281</v>
      </c>
      <c r="Z3095" t="s">
        <v>1503</v>
      </c>
      <c r="AG3095" t="s">
        <v>1494</v>
      </c>
      <c r="AH3095" t="s">
        <v>1492</v>
      </c>
      <c r="AI3095" t="s">
        <v>284</v>
      </c>
      <c r="AJ3095">
        <v>870936440</v>
      </c>
      <c r="AN3095">
        <v>260001</v>
      </c>
      <c r="BF3095">
        <f t="shared" si="221"/>
        <v>0</v>
      </c>
      <c r="BG3095" s="22">
        <f t="shared" si="222"/>
        <v>-1480</v>
      </c>
      <c r="BH3095" s="61" t="s">
        <v>71</v>
      </c>
      <c r="BI3095" t="e">
        <f>+VLOOKUP(AG3095,Sheet4!A:A,1,FALSE())</f>
        <v>#N/A</v>
      </c>
      <c r="BN3095" s="62">
        <f t="shared" si="226"/>
        <v>0</v>
      </c>
      <c r="BO3095" t="s">
        <v>1496</v>
      </c>
    </row>
    <row r="3096" spans="1:67" ht="12.75" hidden="1" customHeight="1" x14ac:dyDescent="0.3">
      <c r="A3096" s="60">
        <v>46114</v>
      </c>
      <c r="B3096" t="s">
        <v>76</v>
      </c>
      <c r="F3096">
        <v>960</v>
      </c>
      <c r="G3096">
        <v>960</v>
      </c>
      <c r="H3096">
        <f t="shared" si="223"/>
        <v>960</v>
      </c>
      <c r="I3096">
        <f t="shared" si="224"/>
        <v>960</v>
      </c>
      <c r="J3096" s="22">
        <f t="shared" si="225"/>
        <v>0</v>
      </c>
      <c r="R3096" t="s">
        <v>77</v>
      </c>
      <c r="V3096">
        <v>2601298</v>
      </c>
      <c r="W3096" t="s">
        <v>1494</v>
      </c>
      <c r="X3096" t="s">
        <v>169</v>
      </c>
      <c r="Y3096" t="s">
        <v>281</v>
      </c>
      <c r="Z3096" t="s">
        <v>1504</v>
      </c>
      <c r="AG3096" t="s">
        <v>1494</v>
      </c>
      <c r="AH3096" t="s">
        <v>1492</v>
      </c>
      <c r="AI3096" t="s">
        <v>284</v>
      </c>
      <c r="AJ3096">
        <v>870936440</v>
      </c>
      <c r="AN3096">
        <v>260001</v>
      </c>
      <c r="BF3096">
        <f t="shared" si="221"/>
        <v>0</v>
      </c>
      <c r="BG3096" s="22">
        <f t="shared" si="222"/>
        <v>-960</v>
      </c>
      <c r="BH3096" s="61" t="s">
        <v>71</v>
      </c>
      <c r="BI3096" t="e">
        <f>+VLOOKUP(AG3096,Sheet4!A:A,1,FALSE())</f>
        <v>#N/A</v>
      </c>
      <c r="BN3096" s="62">
        <f t="shared" si="226"/>
        <v>0</v>
      </c>
      <c r="BO3096" t="s">
        <v>1496</v>
      </c>
    </row>
    <row r="3097" spans="1:67" ht="12.75" hidden="1" customHeight="1" x14ac:dyDescent="0.3">
      <c r="A3097" s="60">
        <v>46114</v>
      </c>
      <c r="B3097" t="s">
        <v>76</v>
      </c>
      <c r="F3097">
        <v>600</v>
      </c>
      <c r="G3097">
        <v>600</v>
      </c>
      <c r="H3097">
        <f t="shared" si="223"/>
        <v>600</v>
      </c>
      <c r="I3097">
        <f t="shared" si="224"/>
        <v>600</v>
      </c>
      <c r="J3097" s="22">
        <f t="shared" si="225"/>
        <v>0</v>
      </c>
      <c r="R3097" t="s">
        <v>77</v>
      </c>
      <c r="V3097">
        <v>2601298</v>
      </c>
      <c r="W3097" t="s">
        <v>1494</v>
      </c>
      <c r="X3097" t="s">
        <v>169</v>
      </c>
      <c r="Y3097" t="s">
        <v>281</v>
      </c>
      <c r="Z3097" t="s">
        <v>1505</v>
      </c>
      <c r="AG3097" t="s">
        <v>1494</v>
      </c>
      <c r="AH3097" t="s">
        <v>1492</v>
      </c>
      <c r="AI3097" t="s">
        <v>284</v>
      </c>
      <c r="AJ3097">
        <v>870936440</v>
      </c>
      <c r="AN3097">
        <v>260001</v>
      </c>
      <c r="BF3097">
        <f t="shared" si="221"/>
        <v>0</v>
      </c>
      <c r="BG3097" s="22">
        <f t="shared" si="222"/>
        <v>-600</v>
      </c>
      <c r="BH3097" s="61" t="s">
        <v>71</v>
      </c>
      <c r="BI3097" t="e">
        <f>+VLOOKUP(AG3097,Sheet4!A:A,1,FALSE())</f>
        <v>#N/A</v>
      </c>
      <c r="BN3097" s="62">
        <f t="shared" si="226"/>
        <v>0</v>
      </c>
      <c r="BO3097" t="s">
        <v>1496</v>
      </c>
    </row>
    <row r="3098" spans="1:67" ht="12.75" hidden="1" customHeight="1" x14ac:dyDescent="0.3">
      <c r="A3098" s="60">
        <v>46114</v>
      </c>
      <c r="B3098" t="s">
        <v>76</v>
      </c>
      <c r="F3098">
        <v>120</v>
      </c>
      <c r="G3098">
        <v>120</v>
      </c>
      <c r="H3098">
        <f t="shared" si="223"/>
        <v>120</v>
      </c>
      <c r="I3098">
        <f t="shared" si="224"/>
        <v>120</v>
      </c>
      <c r="J3098" s="22">
        <f t="shared" si="225"/>
        <v>0</v>
      </c>
      <c r="R3098" t="s">
        <v>77</v>
      </c>
      <c r="V3098">
        <v>2601298</v>
      </c>
      <c r="W3098" t="s">
        <v>1494</v>
      </c>
      <c r="X3098" t="s">
        <v>169</v>
      </c>
      <c r="Y3098" t="s">
        <v>281</v>
      </c>
      <c r="Z3098" t="s">
        <v>1506</v>
      </c>
      <c r="AG3098" t="s">
        <v>1494</v>
      </c>
      <c r="AH3098" t="s">
        <v>1492</v>
      </c>
      <c r="AI3098" t="s">
        <v>284</v>
      </c>
      <c r="AJ3098">
        <v>870936440</v>
      </c>
      <c r="AN3098">
        <v>260001</v>
      </c>
      <c r="BF3098">
        <f t="shared" si="221"/>
        <v>0</v>
      </c>
      <c r="BG3098" s="22">
        <f t="shared" si="222"/>
        <v>-120</v>
      </c>
      <c r="BH3098" s="61" t="s">
        <v>71</v>
      </c>
      <c r="BI3098" t="e">
        <f>+VLOOKUP(AG3098,Sheet4!A:A,1,FALSE())</f>
        <v>#N/A</v>
      </c>
      <c r="BN3098" s="62">
        <f t="shared" si="226"/>
        <v>0</v>
      </c>
      <c r="BO3098" t="s">
        <v>1496</v>
      </c>
    </row>
    <row r="3099" spans="1:67" ht="12.75" hidden="1" customHeight="1" x14ac:dyDescent="0.3">
      <c r="A3099" s="60">
        <v>46114</v>
      </c>
      <c r="B3099" t="s">
        <v>76</v>
      </c>
      <c r="F3099">
        <v>640</v>
      </c>
      <c r="G3099">
        <v>640</v>
      </c>
      <c r="H3099">
        <f t="shared" si="223"/>
        <v>640</v>
      </c>
      <c r="I3099">
        <f t="shared" si="224"/>
        <v>640</v>
      </c>
      <c r="J3099" s="22">
        <f t="shared" si="225"/>
        <v>0</v>
      </c>
      <c r="R3099" t="s">
        <v>77</v>
      </c>
      <c r="V3099">
        <v>2601298</v>
      </c>
      <c r="W3099" t="s">
        <v>1494</v>
      </c>
      <c r="X3099" t="s">
        <v>169</v>
      </c>
      <c r="Y3099" t="s">
        <v>281</v>
      </c>
      <c r="Z3099" t="s">
        <v>1507</v>
      </c>
      <c r="AG3099" t="s">
        <v>1494</v>
      </c>
      <c r="AH3099" t="s">
        <v>1492</v>
      </c>
      <c r="AI3099" t="s">
        <v>284</v>
      </c>
      <c r="AJ3099">
        <v>870936440</v>
      </c>
      <c r="AN3099">
        <v>260001</v>
      </c>
      <c r="BF3099">
        <f t="shared" si="221"/>
        <v>0</v>
      </c>
      <c r="BG3099" s="22">
        <f t="shared" si="222"/>
        <v>-640</v>
      </c>
      <c r="BH3099" s="61" t="s">
        <v>71</v>
      </c>
      <c r="BI3099" t="e">
        <f>+VLOOKUP(AG3099,Sheet4!A:A,1,FALSE())</f>
        <v>#N/A</v>
      </c>
      <c r="BN3099" s="62">
        <f t="shared" si="226"/>
        <v>0</v>
      </c>
      <c r="BO3099" t="s">
        <v>1496</v>
      </c>
    </row>
    <row r="3100" spans="1:67" ht="12.75" hidden="1" customHeight="1" x14ac:dyDescent="0.3">
      <c r="A3100" s="60">
        <v>46114</v>
      </c>
      <c r="B3100" t="s">
        <v>76</v>
      </c>
      <c r="F3100">
        <v>21500</v>
      </c>
      <c r="G3100">
        <v>21500</v>
      </c>
      <c r="H3100">
        <f t="shared" si="223"/>
        <v>21500</v>
      </c>
      <c r="I3100">
        <f t="shared" si="224"/>
        <v>21500</v>
      </c>
      <c r="J3100" s="22">
        <f t="shared" si="225"/>
        <v>0</v>
      </c>
      <c r="R3100" t="s">
        <v>77</v>
      </c>
      <c r="V3100">
        <v>2601298</v>
      </c>
      <c r="W3100" t="s">
        <v>1494</v>
      </c>
      <c r="X3100" t="s">
        <v>169</v>
      </c>
      <c r="Y3100" t="s">
        <v>281</v>
      </c>
      <c r="Z3100" t="s">
        <v>1508</v>
      </c>
      <c r="AG3100" t="s">
        <v>1494</v>
      </c>
      <c r="AH3100" t="s">
        <v>1492</v>
      </c>
      <c r="AI3100" t="s">
        <v>284</v>
      </c>
      <c r="AJ3100">
        <v>870936440</v>
      </c>
      <c r="AN3100">
        <v>260001</v>
      </c>
      <c r="BF3100">
        <f t="shared" si="221"/>
        <v>0</v>
      </c>
      <c r="BG3100" s="22">
        <f t="shared" si="222"/>
        <v>-21500</v>
      </c>
      <c r="BH3100" s="61" t="s">
        <v>71</v>
      </c>
      <c r="BI3100" t="e">
        <f>+VLOOKUP(AG3100,Sheet4!A:A,1,FALSE())</f>
        <v>#N/A</v>
      </c>
      <c r="BN3100" s="62">
        <f t="shared" si="226"/>
        <v>0</v>
      </c>
      <c r="BO3100" t="s">
        <v>1496</v>
      </c>
    </row>
    <row r="3101" spans="1:67" ht="12.75" hidden="1" customHeight="1" x14ac:dyDescent="0.3">
      <c r="A3101" s="60">
        <v>46114</v>
      </c>
      <c r="B3101" t="s">
        <v>76</v>
      </c>
      <c r="F3101">
        <v>480</v>
      </c>
      <c r="G3101">
        <v>480</v>
      </c>
      <c r="H3101">
        <f t="shared" si="223"/>
        <v>480</v>
      </c>
      <c r="I3101">
        <f t="shared" si="224"/>
        <v>480</v>
      </c>
      <c r="J3101" s="22">
        <f t="shared" si="225"/>
        <v>0</v>
      </c>
      <c r="R3101" t="s">
        <v>77</v>
      </c>
      <c r="V3101">
        <v>2601298</v>
      </c>
      <c r="W3101" t="s">
        <v>1494</v>
      </c>
      <c r="X3101" t="s">
        <v>169</v>
      </c>
      <c r="Y3101" t="s">
        <v>281</v>
      </c>
      <c r="Z3101" t="s">
        <v>1509</v>
      </c>
      <c r="AG3101" t="s">
        <v>1494</v>
      </c>
      <c r="AH3101" t="s">
        <v>1492</v>
      </c>
      <c r="AI3101" t="s">
        <v>284</v>
      </c>
      <c r="AJ3101">
        <v>870936440</v>
      </c>
      <c r="AN3101">
        <v>260001</v>
      </c>
      <c r="BF3101">
        <f t="shared" si="221"/>
        <v>0</v>
      </c>
      <c r="BG3101" s="22">
        <f t="shared" si="222"/>
        <v>-480</v>
      </c>
      <c r="BH3101" s="61" t="s">
        <v>71</v>
      </c>
      <c r="BI3101" t="e">
        <f>+VLOOKUP(AG3101,Sheet4!A:A,1,FALSE())</f>
        <v>#N/A</v>
      </c>
      <c r="BN3101" s="62">
        <f t="shared" si="226"/>
        <v>0</v>
      </c>
      <c r="BO3101" t="s">
        <v>1496</v>
      </c>
    </row>
    <row r="3102" spans="1:67" ht="12.75" hidden="1" customHeight="1" x14ac:dyDescent="0.3">
      <c r="A3102" s="60">
        <v>46114</v>
      </c>
      <c r="B3102" t="s">
        <v>78</v>
      </c>
      <c r="F3102" s="63">
        <v>1523</v>
      </c>
      <c r="G3102">
        <v>761.5</v>
      </c>
      <c r="H3102">
        <f t="shared" si="223"/>
        <v>761.5</v>
      </c>
      <c r="I3102">
        <f t="shared" si="224"/>
        <v>761.5</v>
      </c>
      <c r="J3102" s="22">
        <f t="shared" si="225"/>
        <v>0</v>
      </c>
      <c r="R3102" t="s">
        <v>79</v>
      </c>
      <c r="V3102">
        <v>2601298</v>
      </c>
      <c r="W3102" t="s">
        <v>1494</v>
      </c>
      <c r="X3102" t="s">
        <v>169</v>
      </c>
      <c r="Y3102" t="s">
        <v>281</v>
      </c>
      <c r="Z3102" t="s">
        <v>1495</v>
      </c>
      <c r="AG3102" t="s">
        <v>1494</v>
      </c>
      <c r="AH3102" t="s">
        <v>1492</v>
      </c>
      <c r="AI3102" t="s">
        <v>284</v>
      </c>
      <c r="AJ3102">
        <v>870936440</v>
      </c>
      <c r="AN3102">
        <v>260001</v>
      </c>
      <c r="BF3102">
        <f t="shared" si="221"/>
        <v>0</v>
      </c>
      <c r="BG3102" s="22">
        <f t="shared" si="222"/>
        <v>-761.5</v>
      </c>
      <c r="BH3102" s="61" t="s">
        <v>71</v>
      </c>
      <c r="BI3102" t="e">
        <f>+VLOOKUP(AG3102,Sheet4!A:A,1,FALSE())</f>
        <v>#N/A</v>
      </c>
      <c r="BN3102" s="62">
        <f t="shared" si="226"/>
        <v>0</v>
      </c>
      <c r="BO3102" t="s">
        <v>1496</v>
      </c>
    </row>
    <row r="3103" spans="1:67" ht="12.75" hidden="1" customHeight="1" x14ac:dyDescent="0.3">
      <c r="A3103" s="60">
        <v>46114</v>
      </c>
      <c r="B3103" t="s">
        <v>78</v>
      </c>
      <c r="F3103" s="63">
        <v>158</v>
      </c>
      <c r="G3103">
        <v>79</v>
      </c>
      <c r="H3103">
        <f t="shared" si="223"/>
        <v>79</v>
      </c>
      <c r="I3103">
        <f t="shared" si="224"/>
        <v>79</v>
      </c>
      <c r="J3103" s="22">
        <f t="shared" si="225"/>
        <v>0</v>
      </c>
      <c r="R3103" t="s">
        <v>79</v>
      </c>
      <c r="V3103">
        <v>2601298</v>
      </c>
      <c r="W3103" t="s">
        <v>1494</v>
      </c>
      <c r="X3103" t="s">
        <v>169</v>
      </c>
      <c r="Y3103" t="s">
        <v>281</v>
      </c>
      <c r="Z3103" t="s">
        <v>1497</v>
      </c>
      <c r="AG3103" t="s">
        <v>1494</v>
      </c>
      <c r="AH3103" t="s">
        <v>1492</v>
      </c>
      <c r="AI3103" t="s">
        <v>284</v>
      </c>
      <c r="AJ3103">
        <v>870936440</v>
      </c>
      <c r="AN3103">
        <v>260001</v>
      </c>
      <c r="BF3103">
        <f t="shared" si="221"/>
        <v>0</v>
      </c>
      <c r="BG3103" s="22">
        <f t="shared" si="222"/>
        <v>-79</v>
      </c>
      <c r="BH3103" s="61" t="s">
        <v>71</v>
      </c>
      <c r="BI3103" t="e">
        <f>+VLOOKUP(AG3103,Sheet4!A:A,1,FALSE())</f>
        <v>#N/A</v>
      </c>
      <c r="BN3103" s="62">
        <f t="shared" si="226"/>
        <v>0</v>
      </c>
      <c r="BO3103" t="s">
        <v>1496</v>
      </c>
    </row>
    <row r="3104" spans="1:67" ht="12.75" hidden="1" customHeight="1" x14ac:dyDescent="0.3">
      <c r="A3104" s="60">
        <v>46114</v>
      </c>
      <c r="B3104" t="s">
        <v>78</v>
      </c>
      <c r="F3104" s="63">
        <v>313</v>
      </c>
      <c r="G3104">
        <v>156.5</v>
      </c>
      <c r="H3104">
        <f t="shared" si="223"/>
        <v>156.5</v>
      </c>
      <c r="I3104">
        <f t="shared" si="224"/>
        <v>156.5</v>
      </c>
      <c r="J3104" s="22">
        <f t="shared" si="225"/>
        <v>0</v>
      </c>
      <c r="R3104" t="s">
        <v>79</v>
      </c>
      <c r="V3104">
        <v>2601298</v>
      </c>
      <c r="W3104" t="s">
        <v>1494</v>
      </c>
      <c r="X3104" t="s">
        <v>169</v>
      </c>
      <c r="Y3104" t="s">
        <v>281</v>
      </c>
      <c r="Z3104" t="s">
        <v>1498</v>
      </c>
      <c r="AG3104" t="s">
        <v>1494</v>
      </c>
      <c r="AH3104" t="s">
        <v>1492</v>
      </c>
      <c r="AI3104" t="s">
        <v>284</v>
      </c>
      <c r="AJ3104">
        <v>870936440</v>
      </c>
      <c r="AN3104">
        <v>260001</v>
      </c>
      <c r="BF3104">
        <f t="shared" si="221"/>
        <v>0</v>
      </c>
      <c r="BG3104" s="22">
        <f t="shared" si="222"/>
        <v>-156.5</v>
      </c>
      <c r="BH3104" s="61" t="s">
        <v>71</v>
      </c>
      <c r="BI3104" t="e">
        <f>+VLOOKUP(AG3104,Sheet4!A:A,1,FALSE())</f>
        <v>#N/A</v>
      </c>
      <c r="BN3104" s="62">
        <f t="shared" si="226"/>
        <v>0</v>
      </c>
      <c r="BO3104" t="s">
        <v>1496</v>
      </c>
    </row>
    <row r="3105" spans="1:67" ht="12.75" hidden="1" customHeight="1" x14ac:dyDescent="0.3">
      <c r="A3105" s="60">
        <v>46114</v>
      </c>
      <c r="B3105" t="s">
        <v>78</v>
      </c>
      <c r="F3105" s="63">
        <v>175</v>
      </c>
      <c r="G3105">
        <v>87.5</v>
      </c>
      <c r="H3105">
        <f t="shared" si="223"/>
        <v>87.5</v>
      </c>
      <c r="I3105">
        <f t="shared" si="224"/>
        <v>87.5</v>
      </c>
      <c r="J3105" s="22">
        <f t="shared" si="225"/>
        <v>0</v>
      </c>
      <c r="R3105" t="s">
        <v>79</v>
      </c>
      <c r="V3105">
        <v>2601298</v>
      </c>
      <c r="W3105" t="s">
        <v>1494</v>
      </c>
      <c r="X3105" t="s">
        <v>169</v>
      </c>
      <c r="Y3105" t="s">
        <v>281</v>
      </c>
      <c r="Z3105" t="s">
        <v>1499</v>
      </c>
      <c r="AG3105" t="s">
        <v>1494</v>
      </c>
      <c r="AH3105" t="s">
        <v>1492</v>
      </c>
      <c r="AI3105" t="s">
        <v>284</v>
      </c>
      <c r="AJ3105">
        <v>870936440</v>
      </c>
      <c r="AN3105">
        <v>260001</v>
      </c>
      <c r="BF3105">
        <f t="shared" si="221"/>
        <v>0</v>
      </c>
      <c r="BG3105" s="22">
        <f t="shared" si="222"/>
        <v>-87.5</v>
      </c>
      <c r="BH3105" s="61" t="s">
        <v>71</v>
      </c>
      <c r="BI3105" t="e">
        <f>+VLOOKUP(AG3105,Sheet4!A:A,1,FALSE())</f>
        <v>#N/A</v>
      </c>
      <c r="BN3105" s="62">
        <f t="shared" si="226"/>
        <v>0</v>
      </c>
      <c r="BO3105" t="s">
        <v>1496</v>
      </c>
    </row>
    <row r="3106" spans="1:67" ht="12.75" hidden="1" customHeight="1" x14ac:dyDescent="0.3">
      <c r="A3106" s="60">
        <v>46114</v>
      </c>
      <c r="B3106" t="s">
        <v>78</v>
      </c>
      <c r="F3106" s="63">
        <v>415</v>
      </c>
      <c r="G3106">
        <v>207.5</v>
      </c>
      <c r="H3106">
        <f t="shared" si="223"/>
        <v>207.5</v>
      </c>
      <c r="I3106">
        <f t="shared" si="224"/>
        <v>207.5</v>
      </c>
      <c r="J3106" s="22">
        <f t="shared" si="225"/>
        <v>0</v>
      </c>
      <c r="R3106" t="s">
        <v>79</v>
      </c>
      <c r="V3106">
        <v>2601298</v>
      </c>
      <c r="W3106" t="s">
        <v>1494</v>
      </c>
      <c r="X3106" t="s">
        <v>169</v>
      </c>
      <c r="Y3106" t="s">
        <v>281</v>
      </c>
      <c r="Z3106" t="s">
        <v>1500</v>
      </c>
      <c r="AG3106" t="s">
        <v>1494</v>
      </c>
      <c r="AH3106" t="s">
        <v>1492</v>
      </c>
      <c r="AI3106" t="s">
        <v>284</v>
      </c>
      <c r="AJ3106">
        <v>870936440</v>
      </c>
      <c r="AN3106">
        <v>260001</v>
      </c>
      <c r="BF3106">
        <f t="shared" si="221"/>
        <v>0</v>
      </c>
      <c r="BG3106" s="22">
        <f t="shared" si="222"/>
        <v>-207.5</v>
      </c>
      <c r="BH3106" s="61" t="s">
        <v>71</v>
      </c>
      <c r="BI3106" t="e">
        <f>+VLOOKUP(AG3106,Sheet4!A:A,1,FALSE())</f>
        <v>#N/A</v>
      </c>
      <c r="BN3106" s="62">
        <f t="shared" si="226"/>
        <v>0</v>
      </c>
      <c r="BO3106" t="s">
        <v>1496</v>
      </c>
    </row>
    <row r="3107" spans="1:67" ht="12.75" hidden="1" customHeight="1" x14ac:dyDescent="0.3">
      <c r="A3107" s="60">
        <v>46114</v>
      </c>
      <c r="B3107" t="s">
        <v>78</v>
      </c>
      <c r="F3107" s="63">
        <v>206</v>
      </c>
      <c r="G3107">
        <v>103</v>
      </c>
      <c r="H3107">
        <f t="shared" si="223"/>
        <v>103</v>
      </c>
      <c r="I3107">
        <f t="shared" si="224"/>
        <v>103</v>
      </c>
      <c r="J3107" s="22">
        <f t="shared" si="225"/>
        <v>0</v>
      </c>
      <c r="R3107" t="s">
        <v>79</v>
      </c>
      <c r="V3107">
        <v>2601298</v>
      </c>
      <c r="W3107" t="s">
        <v>1494</v>
      </c>
      <c r="X3107" t="s">
        <v>169</v>
      </c>
      <c r="Y3107" t="s">
        <v>281</v>
      </c>
      <c r="Z3107" t="s">
        <v>1501</v>
      </c>
      <c r="AG3107" t="s">
        <v>1494</v>
      </c>
      <c r="AH3107" t="s">
        <v>1492</v>
      </c>
      <c r="AI3107" t="s">
        <v>284</v>
      </c>
      <c r="AJ3107">
        <v>870936440</v>
      </c>
      <c r="AN3107">
        <v>260001</v>
      </c>
      <c r="BF3107">
        <f t="shared" si="221"/>
        <v>0</v>
      </c>
      <c r="BG3107" s="22">
        <f t="shared" si="222"/>
        <v>-103</v>
      </c>
      <c r="BH3107" s="61" t="s">
        <v>71</v>
      </c>
      <c r="BI3107" t="e">
        <f>+VLOOKUP(AG3107,Sheet4!A:A,1,FALSE())</f>
        <v>#N/A</v>
      </c>
      <c r="BN3107" s="62">
        <f t="shared" si="226"/>
        <v>0</v>
      </c>
      <c r="BO3107" t="s">
        <v>1496</v>
      </c>
    </row>
    <row r="3108" spans="1:67" ht="12.75" hidden="1" customHeight="1" x14ac:dyDescent="0.3">
      <c r="A3108" s="60">
        <v>46114</v>
      </c>
      <c r="B3108" t="s">
        <v>78</v>
      </c>
      <c r="F3108" s="63">
        <v>29</v>
      </c>
      <c r="G3108">
        <v>14.5</v>
      </c>
      <c r="H3108">
        <f t="shared" si="223"/>
        <v>14.5</v>
      </c>
      <c r="I3108">
        <f t="shared" si="224"/>
        <v>14.5</v>
      </c>
      <c r="J3108" s="22">
        <f t="shared" si="225"/>
        <v>0</v>
      </c>
      <c r="R3108" t="s">
        <v>79</v>
      </c>
      <c r="V3108">
        <v>2601298</v>
      </c>
      <c r="W3108" t="s">
        <v>1494</v>
      </c>
      <c r="X3108" t="s">
        <v>169</v>
      </c>
      <c r="Y3108" t="s">
        <v>281</v>
      </c>
      <c r="Z3108" t="s">
        <v>1502</v>
      </c>
      <c r="AG3108" t="s">
        <v>1494</v>
      </c>
      <c r="AH3108" t="s">
        <v>1492</v>
      </c>
      <c r="AI3108" t="s">
        <v>284</v>
      </c>
      <c r="AJ3108">
        <v>870936440</v>
      </c>
      <c r="AN3108">
        <v>260001</v>
      </c>
      <c r="BF3108">
        <f t="shared" si="221"/>
        <v>0</v>
      </c>
      <c r="BG3108" s="22">
        <f t="shared" si="222"/>
        <v>-14.5</v>
      </c>
      <c r="BH3108" s="61" t="s">
        <v>71</v>
      </c>
      <c r="BI3108" t="e">
        <f>+VLOOKUP(AG3108,Sheet4!A:A,1,FALSE())</f>
        <v>#N/A</v>
      </c>
      <c r="BN3108" s="62">
        <f t="shared" si="226"/>
        <v>0</v>
      </c>
      <c r="BO3108" t="s">
        <v>1496</v>
      </c>
    </row>
    <row r="3109" spans="1:67" ht="12.75" hidden="1" customHeight="1" x14ac:dyDescent="0.3">
      <c r="A3109" s="60">
        <v>46114</v>
      </c>
      <c r="B3109" t="s">
        <v>78</v>
      </c>
      <c r="F3109" s="63">
        <v>1473</v>
      </c>
      <c r="G3109">
        <v>736.5</v>
      </c>
      <c r="H3109">
        <f t="shared" si="223"/>
        <v>736.5</v>
      </c>
      <c r="I3109">
        <f t="shared" si="224"/>
        <v>736.5</v>
      </c>
      <c r="J3109" s="22">
        <f t="shared" si="225"/>
        <v>0</v>
      </c>
      <c r="R3109" t="s">
        <v>79</v>
      </c>
      <c r="V3109">
        <v>2601298</v>
      </c>
      <c r="W3109" t="s">
        <v>1494</v>
      </c>
      <c r="X3109" t="s">
        <v>169</v>
      </c>
      <c r="Y3109" t="s">
        <v>281</v>
      </c>
      <c r="Z3109" t="s">
        <v>1491</v>
      </c>
      <c r="AG3109" t="s">
        <v>1494</v>
      </c>
      <c r="AH3109" t="s">
        <v>1492</v>
      </c>
      <c r="AI3109" t="s">
        <v>284</v>
      </c>
      <c r="AJ3109">
        <v>870936440</v>
      </c>
      <c r="AN3109">
        <v>260001</v>
      </c>
      <c r="BF3109">
        <f t="shared" si="221"/>
        <v>0</v>
      </c>
      <c r="BG3109" s="22">
        <f t="shared" si="222"/>
        <v>-736.5</v>
      </c>
      <c r="BH3109" s="61" t="s">
        <v>71</v>
      </c>
      <c r="BI3109" t="e">
        <f>+VLOOKUP(AG3109,Sheet4!A:A,1,FALSE())</f>
        <v>#N/A</v>
      </c>
      <c r="BN3109" s="62">
        <f t="shared" si="226"/>
        <v>0</v>
      </c>
      <c r="BO3109" t="s">
        <v>1496</v>
      </c>
    </row>
    <row r="3110" spans="1:67" ht="12.75" hidden="1" customHeight="1" x14ac:dyDescent="0.3">
      <c r="A3110" s="60">
        <v>46114</v>
      </c>
      <c r="B3110" t="s">
        <v>78</v>
      </c>
      <c r="F3110" s="63">
        <v>74</v>
      </c>
      <c r="G3110">
        <v>37</v>
      </c>
      <c r="H3110">
        <f t="shared" si="223"/>
        <v>37</v>
      </c>
      <c r="I3110">
        <f t="shared" si="224"/>
        <v>37</v>
      </c>
      <c r="J3110" s="22">
        <f t="shared" si="225"/>
        <v>0</v>
      </c>
      <c r="R3110" t="s">
        <v>79</v>
      </c>
      <c r="V3110">
        <v>2601298</v>
      </c>
      <c r="W3110" t="s">
        <v>1494</v>
      </c>
      <c r="X3110" t="s">
        <v>169</v>
      </c>
      <c r="Y3110" t="s">
        <v>281</v>
      </c>
      <c r="Z3110" t="s">
        <v>1503</v>
      </c>
      <c r="AG3110" t="s">
        <v>1494</v>
      </c>
      <c r="AH3110" t="s">
        <v>1492</v>
      </c>
      <c r="AI3110" t="s">
        <v>284</v>
      </c>
      <c r="AJ3110">
        <v>870936440</v>
      </c>
      <c r="AN3110">
        <v>260001</v>
      </c>
      <c r="BF3110">
        <f t="shared" si="221"/>
        <v>0</v>
      </c>
      <c r="BG3110" s="22">
        <f t="shared" si="222"/>
        <v>-37</v>
      </c>
      <c r="BH3110" s="61" t="s">
        <v>71</v>
      </c>
      <c r="BI3110" t="e">
        <f>+VLOOKUP(AG3110,Sheet4!A:A,1,FALSE())</f>
        <v>#N/A</v>
      </c>
      <c r="BN3110" s="62">
        <f t="shared" si="226"/>
        <v>0</v>
      </c>
      <c r="BO3110" t="s">
        <v>1496</v>
      </c>
    </row>
    <row r="3111" spans="1:67" ht="12.75" hidden="1" customHeight="1" x14ac:dyDescent="0.3">
      <c r="A3111" s="60">
        <v>46114</v>
      </c>
      <c r="B3111" t="s">
        <v>78</v>
      </c>
      <c r="F3111" s="63">
        <v>48</v>
      </c>
      <c r="G3111">
        <v>24</v>
      </c>
      <c r="H3111">
        <f t="shared" si="223"/>
        <v>24</v>
      </c>
      <c r="I3111">
        <f t="shared" si="224"/>
        <v>24</v>
      </c>
      <c r="J3111" s="22">
        <f t="shared" si="225"/>
        <v>0</v>
      </c>
      <c r="R3111" t="s">
        <v>79</v>
      </c>
      <c r="V3111">
        <v>2601298</v>
      </c>
      <c r="W3111" t="s">
        <v>1494</v>
      </c>
      <c r="X3111" t="s">
        <v>169</v>
      </c>
      <c r="Y3111" t="s">
        <v>281</v>
      </c>
      <c r="Z3111" t="s">
        <v>1504</v>
      </c>
      <c r="AG3111" t="s">
        <v>1494</v>
      </c>
      <c r="AH3111" t="s">
        <v>1492</v>
      </c>
      <c r="AI3111" t="s">
        <v>284</v>
      </c>
      <c r="AJ3111">
        <v>870936440</v>
      </c>
      <c r="AN3111">
        <v>260001</v>
      </c>
      <c r="BF3111">
        <f t="shared" si="221"/>
        <v>0</v>
      </c>
      <c r="BG3111" s="22">
        <f t="shared" si="222"/>
        <v>-24</v>
      </c>
      <c r="BH3111" s="61" t="s">
        <v>71</v>
      </c>
      <c r="BI3111" t="e">
        <f>+VLOOKUP(AG3111,Sheet4!A:A,1,FALSE())</f>
        <v>#N/A</v>
      </c>
      <c r="BN3111" s="62">
        <f t="shared" si="226"/>
        <v>0</v>
      </c>
      <c r="BO3111" t="s">
        <v>1496</v>
      </c>
    </row>
    <row r="3112" spans="1:67" ht="12.75" hidden="1" customHeight="1" x14ac:dyDescent="0.3">
      <c r="A3112" s="60">
        <v>46114</v>
      </c>
      <c r="B3112" t="s">
        <v>78</v>
      </c>
      <c r="F3112" s="63">
        <v>30</v>
      </c>
      <c r="G3112">
        <v>15</v>
      </c>
      <c r="H3112">
        <f t="shared" si="223"/>
        <v>15</v>
      </c>
      <c r="I3112">
        <f t="shared" si="224"/>
        <v>15</v>
      </c>
      <c r="J3112" s="22">
        <f t="shared" si="225"/>
        <v>0</v>
      </c>
      <c r="R3112" t="s">
        <v>79</v>
      </c>
      <c r="V3112">
        <v>2601298</v>
      </c>
      <c r="W3112" t="s">
        <v>1494</v>
      </c>
      <c r="X3112" t="s">
        <v>169</v>
      </c>
      <c r="Y3112" t="s">
        <v>281</v>
      </c>
      <c r="Z3112" t="s">
        <v>1505</v>
      </c>
      <c r="AG3112" t="s">
        <v>1494</v>
      </c>
      <c r="AH3112" t="s">
        <v>1492</v>
      </c>
      <c r="AI3112" t="s">
        <v>284</v>
      </c>
      <c r="AJ3112">
        <v>870936440</v>
      </c>
      <c r="AN3112">
        <v>260001</v>
      </c>
      <c r="BF3112">
        <f t="shared" si="221"/>
        <v>0</v>
      </c>
      <c r="BG3112" s="22">
        <f t="shared" si="222"/>
        <v>-15</v>
      </c>
      <c r="BH3112" s="61" t="s">
        <v>71</v>
      </c>
      <c r="BI3112" t="e">
        <f>+VLOOKUP(AG3112,Sheet4!A:A,1,FALSE())</f>
        <v>#N/A</v>
      </c>
      <c r="BN3112" s="62">
        <f t="shared" si="226"/>
        <v>0</v>
      </c>
      <c r="BO3112" t="s">
        <v>1496</v>
      </c>
    </row>
    <row r="3113" spans="1:67" ht="12.75" hidden="1" customHeight="1" x14ac:dyDescent="0.3">
      <c r="A3113" s="60">
        <v>46114</v>
      </c>
      <c r="B3113" t="s">
        <v>78</v>
      </c>
      <c r="F3113" s="63">
        <v>6</v>
      </c>
      <c r="G3113">
        <v>3</v>
      </c>
      <c r="H3113">
        <f t="shared" si="223"/>
        <v>3</v>
      </c>
      <c r="I3113">
        <f t="shared" si="224"/>
        <v>3</v>
      </c>
      <c r="J3113" s="22">
        <f t="shared" si="225"/>
        <v>0</v>
      </c>
      <c r="R3113" t="s">
        <v>79</v>
      </c>
      <c r="V3113">
        <v>2601298</v>
      </c>
      <c r="W3113" t="s">
        <v>1494</v>
      </c>
      <c r="X3113" t="s">
        <v>169</v>
      </c>
      <c r="Y3113" t="s">
        <v>281</v>
      </c>
      <c r="Z3113" t="s">
        <v>1506</v>
      </c>
      <c r="AG3113" t="s">
        <v>1494</v>
      </c>
      <c r="AH3113" t="s">
        <v>1492</v>
      </c>
      <c r="AI3113" t="s">
        <v>284</v>
      </c>
      <c r="AJ3113">
        <v>870936440</v>
      </c>
      <c r="AN3113">
        <v>260001</v>
      </c>
      <c r="BF3113">
        <f t="shared" si="221"/>
        <v>0</v>
      </c>
      <c r="BG3113" s="22">
        <f t="shared" si="222"/>
        <v>-3</v>
      </c>
      <c r="BH3113" s="61" t="s">
        <v>71</v>
      </c>
      <c r="BI3113" t="e">
        <f>+VLOOKUP(AG3113,Sheet4!A:A,1,FALSE())</f>
        <v>#N/A</v>
      </c>
      <c r="BN3113" s="62">
        <f t="shared" si="226"/>
        <v>0</v>
      </c>
      <c r="BO3113" t="s">
        <v>1496</v>
      </c>
    </row>
    <row r="3114" spans="1:67" ht="12.75" hidden="1" customHeight="1" x14ac:dyDescent="0.3">
      <c r="A3114" s="60">
        <v>46114</v>
      </c>
      <c r="B3114" t="s">
        <v>78</v>
      </c>
      <c r="F3114" s="63">
        <v>32</v>
      </c>
      <c r="G3114">
        <v>16</v>
      </c>
      <c r="H3114">
        <f t="shared" si="223"/>
        <v>16</v>
      </c>
      <c r="I3114">
        <f t="shared" si="224"/>
        <v>16</v>
      </c>
      <c r="J3114" s="22">
        <f t="shared" si="225"/>
        <v>0</v>
      </c>
      <c r="R3114" t="s">
        <v>79</v>
      </c>
      <c r="V3114">
        <v>2601298</v>
      </c>
      <c r="W3114" t="s">
        <v>1494</v>
      </c>
      <c r="X3114" t="s">
        <v>169</v>
      </c>
      <c r="Y3114" t="s">
        <v>281</v>
      </c>
      <c r="Z3114" t="s">
        <v>1507</v>
      </c>
      <c r="AG3114" t="s">
        <v>1494</v>
      </c>
      <c r="AH3114" t="s">
        <v>1492</v>
      </c>
      <c r="AI3114" t="s">
        <v>284</v>
      </c>
      <c r="AJ3114">
        <v>870936440</v>
      </c>
      <c r="AN3114">
        <v>260001</v>
      </c>
      <c r="BF3114">
        <f t="shared" si="221"/>
        <v>0</v>
      </c>
      <c r="BG3114" s="22">
        <f t="shared" si="222"/>
        <v>-16</v>
      </c>
      <c r="BH3114" s="61" t="s">
        <v>71</v>
      </c>
      <c r="BI3114" t="e">
        <f>+VLOOKUP(AG3114,Sheet4!A:A,1,FALSE())</f>
        <v>#N/A</v>
      </c>
      <c r="BN3114" s="62">
        <f t="shared" si="226"/>
        <v>0</v>
      </c>
      <c r="BO3114" t="s">
        <v>1496</v>
      </c>
    </row>
    <row r="3115" spans="1:67" ht="12.75" hidden="1" customHeight="1" x14ac:dyDescent="0.3">
      <c r="A3115" s="60">
        <v>46114</v>
      </c>
      <c r="B3115" t="s">
        <v>78</v>
      </c>
      <c r="F3115" s="63">
        <v>1075</v>
      </c>
      <c r="G3115">
        <v>537.5</v>
      </c>
      <c r="H3115">
        <f t="shared" si="223"/>
        <v>537.5</v>
      </c>
      <c r="I3115">
        <f t="shared" si="224"/>
        <v>537.5</v>
      </c>
      <c r="J3115" s="22">
        <f t="shared" si="225"/>
        <v>0</v>
      </c>
      <c r="R3115" t="s">
        <v>79</v>
      </c>
      <c r="V3115">
        <v>2601298</v>
      </c>
      <c r="W3115" t="s">
        <v>1494</v>
      </c>
      <c r="X3115" t="s">
        <v>169</v>
      </c>
      <c r="Y3115" t="s">
        <v>281</v>
      </c>
      <c r="Z3115" t="s">
        <v>1508</v>
      </c>
      <c r="AG3115" t="s">
        <v>1494</v>
      </c>
      <c r="AH3115" t="s">
        <v>1492</v>
      </c>
      <c r="AI3115" t="s">
        <v>284</v>
      </c>
      <c r="AJ3115">
        <v>870936440</v>
      </c>
      <c r="AN3115">
        <v>260001</v>
      </c>
      <c r="BF3115">
        <f t="shared" si="221"/>
        <v>0</v>
      </c>
      <c r="BG3115" s="22">
        <f t="shared" si="222"/>
        <v>-537.5</v>
      </c>
      <c r="BH3115" s="61" t="s">
        <v>71</v>
      </c>
      <c r="BI3115" t="e">
        <f>+VLOOKUP(AG3115,Sheet4!A:A,1,FALSE())</f>
        <v>#N/A</v>
      </c>
      <c r="BN3115" s="62">
        <f t="shared" si="226"/>
        <v>0</v>
      </c>
      <c r="BO3115" t="s">
        <v>1496</v>
      </c>
    </row>
    <row r="3116" spans="1:67" ht="12.75" hidden="1" customHeight="1" x14ac:dyDescent="0.3">
      <c r="A3116" s="60">
        <v>46114</v>
      </c>
      <c r="B3116" t="s">
        <v>78</v>
      </c>
      <c r="F3116" s="63">
        <v>24</v>
      </c>
      <c r="G3116">
        <v>12</v>
      </c>
      <c r="H3116">
        <f t="shared" si="223"/>
        <v>12</v>
      </c>
      <c r="I3116">
        <f t="shared" si="224"/>
        <v>12</v>
      </c>
      <c r="J3116" s="22">
        <f t="shared" si="225"/>
        <v>0</v>
      </c>
      <c r="R3116" t="s">
        <v>79</v>
      </c>
      <c r="V3116">
        <v>2601298</v>
      </c>
      <c r="W3116" t="s">
        <v>1494</v>
      </c>
      <c r="X3116" t="s">
        <v>169</v>
      </c>
      <c r="Y3116" t="s">
        <v>281</v>
      </c>
      <c r="Z3116" t="s">
        <v>1509</v>
      </c>
      <c r="AG3116" t="s">
        <v>1494</v>
      </c>
      <c r="AH3116" t="s">
        <v>1492</v>
      </c>
      <c r="AI3116" t="s">
        <v>284</v>
      </c>
      <c r="AJ3116">
        <v>870936440</v>
      </c>
      <c r="AN3116">
        <v>260001</v>
      </c>
      <c r="BF3116">
        <f t="shared" si="221"/>
        <v>0</v>
      </c>
      <c r="BG3116" s="22">
        <f t="shared" si="222"/>
        <v>-12</v>
      </c>
      <c r="BH3116" s="61" t="s">
        <v>71</v>
      </c>
      <c r="BI3116" t="e">
        <f>+VLOOKUP(AG3116,Sheet4!A:A,1,FALSE())</f>
        <v>#N/A</v>
      </c>
      <c r="BN3116" s="62">
        <f t="shared" si="226"/>
        <v>0</v>
      </c>
      <c r="BO3116" t="s">
        <v>1496</v>
      </c>
    </row>
    <row r="3117" spans="1:67" ht="12.75" hidden="1" customHeight="1" x14ac:dyDescent="0.3">
      <c r="A3117" s="60">
        <v>46114</v>
      </c>
      <c r="B3117" t="s">
        <v>80</v>
      </c>
      <c r="F3117">
        <v>19037.5</v>
      </c>
      <c r="G3117">
        <v>19037.5</v>
      </c>
      <c r="H3117">
        <f t="shared" si="223"/>
        <v>19037.5</v>
      </c>
      <c r="I3117">
        <f t="shared" si="224"/>
        <v>19037.5</v>
      </c>
      <c r="J3117" s="22">
        <f t="shared" si="225"/>
        <v>0</v>
      </c>
      <c r="R3117" t="s">
        <v>81</v>
      </c>
      <c r="V3117">
        <v>2601298</v>
      </c>
      <c r="W3117" t="s">
        <v>1494</v>
      </c>
      <c r="X3117" t="s">
        <v>169</v>
      </c>
      <c r="Y3117" t="s">
        <v>281</v>
      </c>
      <c r="Z3117" t="s">
        <v>1495</v>
      </c>
      <c r="AG3117" t="s">
        <v>1494</v>
      </c>
      <c r="AH3117" t="s">
        <v>1492</v>
      </c>
      <c r="AI3117" t="s">
        <v>284</v>
      </c>
      <c r="AJ3117">
        <v>870936440</v>
      </c>
      <c r="AN3117">
        <v>260001</v>
      </c>
      <c r="BD3117" s="64">
        <v>19038</v>
      </c>
      <c r="BF3117">
        <f t="shared" si="221"/>
        <v>19038</v>
      </c>
      <c r="BG3117" s="22">
        <f t="shared" si="222"/>
        <v>0.5</v>
      </c>
      <c r="BH3117" s="65" t="s">
        <v>99</v>
      </c>
      <c r="BI3117" t="e">
        <f>+VLOOKUP(AG3117,Sheet4!A:A,1,FALSE())</f>
        <v>#N/A</v>
      </c>
      <c r="BN3117" s="62">
        <f t="shared" si="226"/>
        <v>0</v>
      </c>
      <c r="BO3117" t="s">
        <v>1496</v>
      </c>
    </row>
    <row r="3118" spans="1:67" ht="12.75" hidden="1" customHeight="1" x14ac:dyDescent="0.3">
      <c r="A3118" s="60">
        <v>46114</v>
      </c>
      <c r="B3118" t="s">
        <v>80</v>
      </c>
      <c r="F3118">
        <v>1975</v>
      </c>
      <c r="G3118">
        <v>1975</v>
      </c>
      <c r="H3118">
        <f t="shared" si="223"/>
        <v>1975</v>
      </c>
      <c r="I3118">
        <f t="shared" si="224"/>
        <v>1975</v>
      </c>
      <c r="J3118" s="22">
        <f t="shared" si="225"/>
        <v>0</v>
      </c>
      <c r="R3118" t="s">
        <v>81</v>
      </c>
      <c r="V3118">
        <v>2601298</v>
      </c>
      <c r="W3118" t="s">
        <v>1494</v>
      </c>
      <c r="X3118" t="s">
        <v>169</v>
      </c>
      <c r="Y3118" t="s">
        <v>281</v>
      </c>
      <c r="Z3118" t="s">
        <v>1497</v>
      </c>
      <c r="AG3118" t="s">
        <v>1494</v>
      </c>
      <c r="AH3118" t="s">
        <v>1492</v>
      </c>
      <c r="AI3118" t="s">
        <v>284</v>
      </c>
      <c r="AJ3118">
        <v>870936440</v>
      </c>
      <c r="AN3118">
        <v>260001</v>
      </c>
      <c r="BC3118" s="64">
        <v>1975</v>
      </c>
      <c r="BF3118">
        <f t="shared" si="221"/>
        <v>1975</v>
      </c>
      <c r="BG3118" s="22">
        <f t="shared" si="222"/>
        <v>0</v>
      </c>
      <c r="BH3118" s="67" t="s">
        <v>99</v>
      </c>
      <c r="BI3118" t="e">
        <f>+VLOOKUP(AG3118,Sheet4!A:A,1,FALSE())</f>
        <v>#N/A</v>
      </c>
      <c r="BN3118" s="62">
        <f t="shared" si="226"/>
        <v>0</v>
      </c>
      <c r="BO3118" t="s">
        <v>1496</v>
      </c>
    </row>
    <row r="3119" spans="1:67" ht="12.75" hidden="1" customHeight="1" x14ac:dyDescent="0.3">
      <c r="A3119" s="60">
        <v>46114</v>
      </c>
      <c r="B3119" t="s">
        <v>80</v>
      </c>
      <c r="F3119">
        <v>3912.5</v>
      </c>
      <c r="G3119">
        <v>3912.5</v>
      </c>
      <c r="H3119">
        <f t="shared" si="223"/>
        <v>3912.5</v>
      </c>
      <c r="I3119">
        <f t="shared" si="224"/>
        <v>3912.5</v>
      </c>
      <c r="J3119" s="22">
        <f t="shared" si="225"/>
        <v>0</v>
      </c>
      <c r="R3119" t="s">
        <v>81</v>
      </c>
      <c r="V3119">
        <v>2601298</v>
      </c>
      <c r="W3119" t="s">
        <v>1494</v>
      </c>
      <c r="X3119" t="s">
        <v>169</v>
      </c>
      <c r="Y3119" t="s">
        <v>281</v>
      </c>
      <c r="Z3119" t="s">
        <v>1498</v>
      </c>
      <c r="AG3119" t="s">
        <v>1494</v>
      </c>
      <c r="AH3119" t="s">
        <v>1492</v>
      </c>
      <c r="AI3119" t="s">
        <v>284</v>
      </c>
      <c r="AJ3119">
        <v>870936440</v>
      </c>
      <c r="AN3119">
        <v>260001</v>
      </c>
      <c r="BD3119" s="64">
        <v>3912</v>
      </c>
      <c r="BF3119">
        <f t="shared" si="221"/>
        <v>3912</v>
      </c>
      <c r="BG3119" s="22">
        <f t="shared" si="222"/>
        <v>-0.5</v>
      </c>
      <c r="BH3119" s="65" t="s">
        <v>99</v>
      </c>
      <c r="BI3119" t="e">
        <f>+VLOOKUP(AG3119,Sheet4!A:A,1,FALSE())</f>
        <v>#N/A</v>
      </c>
      <c r="BN3119" s="62">
        <f t="shared" si="226"/>
        <v>0</v>
      </c>
      <c r="BO3119" t="s">
        <v>1496</v>
      </c>
    </row>
    <row r="3120" spans="1:67" ht="12.75" hidden="1" customHeight="1" x14ac:dyDescent="0.3">
      <c r="A3120" s="60">
        <v>46114</v>
      </c>
      <c r="B3120" t="s">
        <v>80</v>
      </c>
      <c r="F3120">
        <v>2187.5</v>
      </c>
      <c r="G3120">
        <v>2187.5</v>
      </c>
      <c r="H3120">
        <f t="shared" si="223"/>
        <v>2187.5</v>
      </c>
      <c r="I3120">
        <f t="shared" si="224"/>
        <v>2187.5</v>
      </c>
      <c r="J3120" s="22">
        <f t="shared" si="225"/>
        <v>0</v>
      </c>
      <c r="R3120" t="s">
        <v>81</v>
      </c>
      <c r="V3120">
        <v>2601298</v>
      </c>
      <c r="W3120" t="s">
        <v>1494</v>
      </c>
      <c r="X3120" t="s">
        <v>169</v>
      </c>
      <c r="Y3120" t="s">
        <v>281</v>
      </c>
      <c r="Z3120" t="s">
        <v>1499</v>
      </c>
      <c r="AG3120" t="s">
        <v>1494</v>
      </c>
      <c r="AH3120" t="s">
        <v>1492</v>
      </c>
      <c r="AI3120" t="s">
        <v>284</v>
      </c>
      <c r="AJ3120">
        <v>870936440</v>
      </c>
      <c r="AN3120">
        <v>260001</v>
      </c>
      <c r="BC3120" s="64">
        <v>2188</v>
      </c>
      <c r="BF3120">
        <f t="shared" si="221"/>
        <v>2188</v>
      </c>
      <c r="BG3120" s="22">
        <f t="shared" si="222"/>
        <v>0.5</v>
      </c>
      <c r="BH3120" s="67" t="s">
        <v>99</v>
      </c>
      <c r="BI3120" t="e">
        <f>+VLOOKUP(AG3120,Sheet4!A:A,1,FALSE())</f>
        <v>#N/A</v>
      </c>
      <c r="BN3120" s="62">
        <f t="shared" si="226"/>
        <v>0</v>
      </c>
      <c r="BO3120" t="s">
        <v>1496</v>
      </c>
    </row>
    <row r="3121" spans="1:68" ht="12.75" hidden="1" customHeight="1" x14ac:dyDescent="0.3">
      <c r="A3121" s="60">
        <v>46114</v>
      </c>
      <c r="B3121" t="s">
        <v>80</v>
      </c>
      <c r="F3121">
        <v>5187.5</v>
      </c>
      <c r="G3121">
        <v>5187.5</v>
      </c>
      <c r="H3121">
        <f t="shared" ref="H3121:H3152" si="227">+G3121</f>
        <v>5187.5</v>
      </c>
      <c r="I3121">
        <f t="shared" ref="I3121:I3131" si="228">+G3121</f>
        <v>5187.5</v>
      </c>
      <c r="J3121" s="22">
        <f t="shared" ref="J3121:J3148" si="229">I3121-G3121</f>
        <v>0</v>
      </c>
      <c r="R3121" t="s">
        <v>81</v>
      </c>
      <c r="V3121">
        <v>2601298</v>
      </c>
      <c r="W3121" t="s">
        <v>1494</v>
      </c>
      <c r="X3121" t="s">
        <v>169</v>
      </c>
      <c r="Y3121" t="s">
        <v>281</v>
      </c>
      <c r="Z3121" t="s">
        <v>1500</v>
      </c>
      <c r="AG3121" t="s">
        <v>1494</v>
      </c>
      <c r="AH3121" t="s">
        <v>1492</v>
      </c>
      <c r="AI3121" t="s">
        <v>284</v>
      </c>
      <c r="AJ3121">
        <v>870936440</v>
      </c>
      <c r="AN3121">
        <v>260001</v>
      </c>
      <c r="BC3121" s="64">
        <v>5188</v>
      </c>
      <c r="BF3121">
        <f t="shared" si="221"/>
        <v>5188</v>
      </c>
      <c r="BG3121" s="22">
        <f t="shared" si="222"/>
        <v>0.5</v>
      </c>
      <c r="BH3121" s="67" t="s">
        <v>99</v>
      </c>
      <c r="BI3121" t="e">
        <f>+VLOOKUP(AG3121,Sheet4!A:A,1,FALSE())</f>
        <v>#N/A</v>
      </c>
      <c r="BN3121" s="62">
        <f t="shared" ref="BN3121:BN3148" si="230">+I3121+-H3121</f>
        <v>0</v>
      </c>
      <c r="BO3121" t="s">
        <v>1496</v>
      </c>
    </row>
    <row r="3122" spans="1:68" ht="12.75" hidden="1" customHeight="1" x14ac:dyDescent="0.3">
      <c r="A3122" s="60">
        <v>46114</v>
      </c>
      <c r="B3122" t="s">
        <v>80</v>
      </c>
      <c r="F3122">
        <v>2575</v>
      </c>
      <c r="G3122">
        <v>2575</v>
      </c>
      <c r="H3122">
        <f t="shared" si="227"/>
        <v>2575</v>
      </c>
      <c r="I3122">
        <f t="shared" si="228"/>
        <v>2575</v>
      </c>
      <c r="J3122" s="22">
        <f t="shared" si="229"/>
        <v>0</v>
      </c>
      <c r="R3122" t="s">
        <v>81</v>
      </c>
      <c r="V3122">
        <v>2601298</v>
      </c>
      <c r="W3122" t="s">
        <v>1494</v>
      </c>
      <c r="X3122" t="s">
        <v>169</v>
      </c>
      <c r="Y3122" t="s">
        <v>281</v>
      </c>
      <c r="Z3122" t="s">
        <v>1501</v>
      </c>
      <c r="AG3122" t="s">
        <v>1494</v>
      </c>
      <c r="AH3122" t="s">
        <v>1492</v>
      </c>
      <c r="AI3122" t="s">
        <v>284</v>
      </c>
      <c r="AJ3122">
        <v>870936440</v>
      </c>
      <c r="AN3122">
        <v>260001</v>
      </c>
      <c r="BC3122" s="64">
        <v>2575</v>
      </c>
      <c r="BF3122">
        <f t="shared" si="221"/>
        <v>2575</v>
      </c>
      <c r="BG3122" s="22">
        <f t="shared" si="222"/>
        <v>0</v>
      </c>
      <c r="BH3122" s="67" t="s">
        <v>99</v>
      </c>
      <c r="BI3122" t="e">
        <f>+VLOOKUP(AG3122,Sheet4!A:A,1,FALSE())</f>
        <v>#N/A</v>
      </c>
      <c r="BN3122" s="62">
        <f t="shared" si="230"/>
        <v>0</v>
      </c>
      <c r="BO3122" t="s">
        <v>1496</v>
      </c>
    </row>
    <row r="3123" spans="1:68" ht="12.75" hidden="1" customHeight="1" x14ac:dyDescent="0.3">
      <c r="A3123" s="60">
        <v>46114</v>
      </c>
      <c r="B3123" t="s">
        <v>80</v>
      </c>
      <c r="F3123">
        <v>362.5</v>
      </c>
      <c r="G3123">
        <v>362.5</v>
      </c>
      <c r="H3123">
        <f t="shared" si="227"/>
        <v>362.5</v>
      </c>
      <c r="I3123">
        <f t="shared" si="228"/>
        <v>362.5</v>
      </c>
      <c r="J3123" s="22">
        <f t="shared" si="229"/>
        <v>0</v>
      </c>
      <c r="R3123" t="s">
        <v>81</v>
      </c>
      <c r="V3123">
        <v>2601298</v>
      </c>
      <c r="W3123" t="s">
        <v>1494</v>
      </c>
      <c r="X3123" t="s">
        <v>169</v>
      </c>
      <c r="Y3123" t="s">
        <v>281</v>
      </c>
      <c r="Z3123" t="s">
        <v>1502</v>
      </c>
      <c r="AG3123" t="s">
        <v>1494</v>
      </c>
      <c r="AH3123" t="s">
        <v>1492</v>
      </c>
      <c r="AI3123" t="s">
        <v>284</v>
      </c>
      <c r="AJ3123">
        <v>870936440</v>
      </c>
      <c r="AN3123">
        <v>260001</v>
      </c>
      <c r="BC3123" s="64">
        <v>362</v>
      </c>
      <c r="BF3123">
        <f t="shared" si="221"/>
        <v>362</v>
      </c>
      <c r="BG3123" s="22">
        <f t="shared" si="222"/>
        <v>-0.5</v>
      </c>
      <c r="BH3123" s="67" t="s">
        <v>99</v>
      </c>
      <c r="BI3123" t="e">
        <f>+VLOOKUP(AG3123,Sheet4!A:A,1,FALSE())</f>
        <v>#N/A</v>
      </c>
      <c r="BN3123" s="62">
        <f t="shared" si="230"/>
        <v>0</v>
      </c>
      <c r="BO3123" t="s">
        <v>1496</v>
      </c>
    </row>
    <row r="3124" spans="1:68" ht="12.75" hidden="1" customHeight="1" x14ac:dyDescent="0.3">
      <c r="A3124" s="60">
        <v>46114</v>
      </c>
      <c r="B3124" t="s">
        <v>80</v>
      </c>
      <c r="F3124">
        <v>18412.5</v>
      </c>
      <c r="G3124">
        <v>18412.5</v>
      </c>
      <c r="H3124">
        <f t="shared" si="227"/>
        <v>18412.5</v>
      </c>
      <c r="I3124">
        <f t="shared" si="228"/>
        <v>18412.5</v>
      </c>
      <c r="J3124" s="22">
        <f t="shared" si="229"/>
        <v>0</v>
      </c>
      <c r="R3124" t="s">
        <v>81</v>
      </c>
      <c r="V3124">
        <v>2601298</v>
      </c>
      <c r="W3124" t="s">
        <v>1494</v>
      </c>
      <c r="X3124" t="s">
        <v>169</v>
      </c>
      <c r="Y3124" t="s">
        <v>281</v>
      </c>
      <c r="Z3124" t="s">
        <v>1491</v>
      </c>
      <c r="AG3124" t="s">
        <v>1494</v>
      </c>
      <c r="AH3124" t="s">
        <v>1492</v>
      </c>
      <c r="AI3124" t="s">
        <v>284</v>
      </c>
      <c r="AJ3124">
        <v>870936440</v>
      </c>
      <c r="AN3124">
        <v>260001</v>
      </c>
      <c r="BC3124" s="64">
        <v>18412</v>
      </c>
      <c r="BF3124">
        <f t="shared" si="221"/>
        <v>18412</v>
      </c>
      <c r="BG3124" s="22">
        <f t="shared" si="222"/>
        <v>-0.5</v>
      </c>
      <c r="BH3124" s="67" t="s">
        <v>99</v>
      </c>
      <c r="BI3124" t="e">
        <f>+VLOOKUP(AG3124,Sheet4!A:A,1,FALSE())</f>
        <v>#N/A</v>
      </c>
      <c r="BN3124" s="62">
        <f t="shared" si="230"/>
        <v>0</v>
      </c>
      <c r="BO3124" t="s">
        <v>1496</v>
      </c>
    </row>
    <row r="3125" spans="1:68" ht="12.75" hidden="1" customHeight="1" x14ac:dyDescent="0.3">
      <c r="A3125" s="60">
        <v>46114</v>
      </c>
      <c r="B3125" t="s">
        <v>80</v>
      </c>
      <c r="F3125">
        <v>925</v>
      </c>
      <c r="G3125">
        <v>925</v>
      </c>
      <c r="H3125">
        <f t="shared" si="227"/>
        <v>925</v>
      </c>
      <c r="I3125">
        <f t="shared" si="228"/>
        <v>925</v>
      </c>
      <c r="J3125" s="22">
        <f t="shared" si="229"/>
        <v>0</v>
      </c>
      <c r="R3125" t="s">
        <v>81</v>
      </c>
      <c r="V3125">
        <v>2601298</v>
      </c>
      <c r="W3125" t="s">
        <v>1494</v>
      </c>
      <c r="X3125" t="s">
        <v>169</v>
      </c>
      <c r="Y3125" t="s">
        <v>281</v>
      </c>
      <c r="Z3125" t="s">
        <v>1503</v>
      </c>
      <c r="AG3125" t="s">
        <v>1494</v>
      </c>
      <c r="AH3125" t="s">
        <v>1492</v>
      </c>
      <c r="AI3125" t="s">
        <v>284</v>
      </c>
      <c r="AJ3125">
        <v>870936440</v>
      </c>
      <c r="AN3125">
        <v>260001</v>
      </c>
      <c r="BC3125" s="64">
        <v>925</v>
      </c>
      <c r="BF3125">
        <f t="shared" si="221"/>
        <v>925</v>
      </c>
      <c r="BG3125" s="22">
        <f t="shared" si="222"/>
        <v>0</v>
      </c>
      <c r="BH3125" s="67" t="s">
        <v>99</v>
      </c>
      <c r="BI3125" t="e">
        <f>+VLOOKUP(AG3125,Sheet4!A:A,1,FALSE())</f>
        <v>#N/A</v>
      </c>
      <c r="BN3125" s="62">
        <f t="shared" si="230"/>
        <v>0</v>
      </c>
      <c r="BO3125" t="s">
        <v>1496</v>
      </c>
    </row>
    <row r="3126" spans="1:68" ht="12.75" hidden="1" customHeight="1" x14ac:dyDescent="0.3">
      <c r="A3126" s="60">
        <v>46114</v>
      </c>
      <c r="B3126" t="s">
        <v>80</v>
      </c>
      <c r="F3126">
        <v>600</v>
      </c>
      <c r="G3126">
        <v>600</v>
      </c>
      <c r="H3126">
        <f t="shared" si="227"/>
        <v>600</v>
      </c>
      <c r="I3126">
        <f t="shared" si="228"/>
        <v>600</v>
      </c>
      <c r="J3126" s="22">
        <f t="shared" si="229"/>
        <v>0</v>
      </c>
      <c r="R3126" t="s">
        <v>81</v>
      </c>
      <c r="V3126">
        <v>2601298</v>
      </c>
      <c r="W3126" t="s">
        <v>1494</v>
      </c>
      <c r="X3126" t="s">
        <v>169</v>
      </c>
      <c r="Y3126" t="s">
        <v>281</v>
      </c>
      <c r="Z3126" t="s">
        <v>1504</v>
      </c>
      <c r="AG3126" t="s">
        <v>1494</v>
      </c>
      <c r="AH3126" t="s">
        <v>1492</v>
      </c>
      <c r="AI3126" t="s">
        <v>284</v>
      </c>
      <c r="AJ3126">
        <v>870936440</v>
      </c>
      <c r="AN3126">
        <v>260001</v>
      </c>
      <c r="BC3126" s="64">
        <v>600</v>
      </c>
      <c r="BF3126">
        <f t="shared" si="221"/>
        <v>600</v>
      </c>
      <c r="BG3126" s="22">
        <f t="shared" si="222"/>
        <v>0</v>
      </c>
      <c r="BH3126" s="67" t="s">
        <v>99</v>
      </c>
      <c r="BI3126" t="e">
        <f>+VLOOKUP(AG3126,Sheet4!A:A,1,FALSE())</f>
        <v>#N/A</v>
      </c>
      <c r="BN3126" s="62">
        <f t="shared" si="230"/>
        <v>0</v>
      </c>
      <c r="BO3126" t="s">
        <v>1496</v>
      </c>
    </row>
    <row r="3127" spans="1:68" ht="12.75" hidden="1" customHeight="1" x14ac:dyDescent="0.3">
      <c r="A3127" s="60">
        <v>46114</v>
      </c>
      <c r="B3127" t="s">
        <v>80</v>
      </c>
      <c r="F3127">
        <v>375</v>
      </c>
      <c r="G3127">
        <v>375</v>
      </c>
      <c r="H3127">
        <f t="shared" si="227"/>
        <v>375</v>
      </c>
      <c r="I3127">
        <f t="shared" si="228"/>
        <v>375</v>
      </c>
      <c r="J3127" s="22">
        <f t="shared" si="229"/>
        <v>0</v>
      </c>
      <c r="R3127" t="s">
        <v>81</v>
      </c>
      <c r="V3127">
        <v>2601298</v>
      </c>
      <c r="W3127" t="s">
        <v>1494</v>
      </c>
      <c r="X3127" t="s">
        <v>169</v>
      </c>
      <c r="Y3127" t="s">
        <v>281</v>
      </c>
      <c r="Z3127" t="s">
        <v>1505</v>
      </c>
      <c r="AG3127" t="s">
        <v>1494</v>
      </c>
      <c r="AH3127" t="s">
        <v>1492</v>
      </c>
      <c r="AI3127" t="s">
        <v>284</v>
      </c>
      <c r="AJ3127">
        <v>870936440</v>
      </c>
      <c r="AN3127">
        <v>260001</v>
      </c>
      <c r="BC3127" s="64">
        <v>375</v>
      </c>
      <c r="BF3127">
        <f t="shared" si="221"/>
        <v>375</v>
      </c>
      <c r="BG3127" s="22">
        <f t="shared" si="222"/>
        <v>0</v>
      </c>
      <c r="BH3127" s="67" t="s">
        <v>99</v>
      </c>
      <c r="BI3127" t="e">
        <f>+VLOOKUP(AG3127,Sheet4!A:A,1,FALSE())</f>
        <v>#N/A</v>
      </c>
      <c r="BN3127" s="62">
        <f t="shared" si="230"/>
        <v>0</v>
      </c>
      <c r="BO3127" t="s">
        <v>1496</v>
      </c>
    </row>
    <row r="3128" spans="1:68" ht="12.75" hidden="1" customHeight="1" x14ac:dyDescent="0.3">
      <c r="A3128" s="60">
        <v>46114</v>
      </c>
      <c r="B3128" t="s">
        <v>80</v>
      </c>
      <c r="F3128">
        <v>75</v>
      </c>
      <c r="G3128">
        <v>75</v>
      </c>
      <c r="H3128">
        <f t="shared" si="227"/>
        <v>75</v>
      </c>
      <c r="I3128">
        <f t="shared" si="228"/>
        <v>75</v>
      </c>
      <c r="J3128" s="22">
        <f t="shared" si="229"/>
        <v>0</v>
      </c>
      <c r="R3128" t="s">
        <v>81</v>
      </c>
      <c r="V3128">
        <v>2601298</v>
      </c>
      <c r="W3128" t="s">
        <v>1494</v>
      </c>
      <c r="X3128" t="s">
        <v>169</v>
      </c>
      <c r="Y3128" t="s">
        <v>281</v>
      </c>
      <c r="Z3128" t="s">
        <v>1506</v>
      </c>
      <c r="AG3128" t="s">
        <v>1494</v>
      </c>
      <c r="AH3128" t="s">
        <v>1492</v>
      </c>
      <c r="AI3128" t="s">
        <v>284</v>
      </c>
      <c r="AJ3128">
        <v>870936440</v>
      </c>
      <c r="AN3128">
        <v>260001</v>
      </c>
      <c r="BC3128" s="64">
        <v>75</v>
      </c>
      <c r="BF3128">
        <f t="shared" si="221"/>
        <v>75</v>
      </c>
      <c r="BG3128" s="22">
        <f t="shared" si="222"/>
        <v>0</v>
      </c>
      <c r="BH3128" s="67" t="s">
        <v>99</v>
      </c>
      <c r="BI3128" t="e">
        <f>+VLOOKUP(AG3128,Sheet4!A:A,1,FALSE())</f>
        <v>#N/A</v>
      </c>
      <c r="BN3128" s="62">
        <f t="shared" si="230"/>
        <v>0</v>
      </c>
      <c r="BO3128" t="s">
        <v>1496</v>
      </c>
    </row>
    <row r="3129" spans="1:68" ht="12.75" hidden="1" customHeight="1" x14ac:dyDescent="0.3">
      <c r="A3129" s="60">
        <v>46114</v>
      </c>
      <c r="B3129" t="s">
        <v>80</v>
      </c>
      <c r="F3129">
        <v>400</v>
      </c>
      <c r="G3129">
        <v>400</v>
      </c>
      <c r="H3129">
        <f t="shared" si="227"/>
        <v>400</v>
      </c>
      <c r="I3129">
        <f t="shared" si="228"/>
        <v>400</v>
      </c>
      <c r="J3129" s="22">
        <f t="shared" si="229"/>
        <v>0</v>
      </c>
      <c r="R3129" t="s">
        <v>81</v>
      </c>
      <c r="V3129">
        <v>2601298</v>
      </c>
      <c r="W3129" t="s">
        <v>1494</v>
      </c>
      <c r="X3129" t="s">
        <v>169</v>
      </c>
      <c r="Y3129" t="s">
        <v>281</v>
      </c>
      <c r="Z3129" t="s">
        <v>1507</v>
      </c>
      <c r="AG3129" t="s">
        <v>1494</v>
      </c>
      <c r="AH3129" t="s">
        <v>1492</v>
      </c>
      <c r="AI3129" t="s">
        <v>284</v>
      </c>
      <c r="AJ3129">
        <v>870936440</v>
      </c>
      <c r="AN3129">
        <v>260001</v>
      </c>
      <c r="BC3129" s="64">
        <v>400</v>
      </c>
      <c r="BF3129">
        <f t="shared" si="221"/>
        <v>400</v>
      </c>
      <c r="BG3129" s="22">
        <f t="shared" si="222"/>
        <v>0</v>
      </c>
      <c r="BH3129" s="67" t="s">
        <v>99</v>
      </c>
      <c r="BI3129" t="e">
        <f>+VLOOKUP(AG3129,Sheet4!A:A,1,FALSE())</f>
        <v>#N/A</v>
      </c>
      <c r="BN3129" s="62">
        <f t="shared" si="230"/>
        <v>0</v>
      </c>
      <c r="BO3129" t="s">
        <v>1496</v>
      </c>
    </row>
    <row r="3130" spans="1:68" ht="12.75" hidden="1" customHeight="1" x14ac:dyDescent="0.3">
      <c r="A3130" s="60">
        <v>46114</v>
      </c>
      <c r="B3130" t="s">
        <v>80</v>
      </c>
      <c r="F3130">
        <v>13437.5</v>
      </c>
      <c r="G3130">
        <v>13437.5</v>
      </c>
      <c r="H3130">
        <f t="shared" si="227"/>
        <v>13437.5</v>
      </c>
      <c r="I3130">
        <f t="shared" si="228"/>
        <v>13437.5</v>
      </c>
      <c r="J3130" s="22">
        <f t="shared" si="229"/>
        <v>0</v>
      </c>
      <c r="R3130" t="s">
        <v>81</v>
      </c>
      <c r="V3130">
        <v>2601298</v>
      </c>
      <c r="W3130" t="s">
        <v>1494</v>
      </c>
      <c r="X3130" t="s">
        <v>169</v>
      </c>
      <c r="Y3130" t="s">
        <v>281</v>
      </c>
      <c r="Z3130" t="s">
        <v>1508</v>
      </c>
      <c r="AG3130" t="s">
        <v>1494</v>
      </c>
      <c r="AH3130" t="s">
        <v>1492</v>
      </c>
      <c r="AI3130" t="s">
        <v>284</v>
      </c>
      <c r="AJ3130">
        <v>870936440</v>
      </c>
      <c r="AN3130">
        <v>260001</v>
      </c>
      <c r="BC3130" s="64">
        <v>13438</v>
      </c>
      <c r="BF3130">
        <f t="shared" si="221"/>
        <v>13438</v>
      </c>
      <c r="BG3130" s="22">
        <f t="shared" si="222"/>
        <v>0.5</v>
      </c>
      <c r="BH3130" s="67" t="s">
        <v>99</v>
      </c>
      <c r="BI3130" t="e">
        <f>+VLOOKUP(AG3130,Sheet4!A:A,1,FALSE())</f>
        <v>#N/A</v>
      </c>
      <c r="BN3130" s="62">
        <f t="shared" si="230"/>
        <v>0</v>
      </c>
      <c r="BO3130" t="s">
        <v>1496</v>
      </c>
    </row>
    <row r="3131" spans="1:68" ht="12.75" hidden="1" customHeight="1" x14ac:dyDescent="0.3">
      <c r="A3131" s="60">
        <v>46114</v>
      </c>
      <c r="B3131" t="s">
        <v>80</v>
      </c>
      <c r="F3131">
        <v>300</v>
      </c>
      <c r="G3131">
        <v>300</v>
      </c>
      <c r="H3131">
        <f t="shared" si="227"/>
        <v>300</v>
      </c>
      <c r="I3131">
        <f t="shared" si="228"/>
        <v>300</v>
      </c>
      <c r="J3131" s="22">
        <f t="shared" si="229"/>
        <v>0</v>
      </c>
      <c r="R3131" t="s">
        <v>81</v>
      </c>
      <c r="V3131">
        <v>2601298</v>
      </c>
      <c r="W3131" t="s">
        <v>1494</v>
      </c>
      <c r="X3131" t="s">
        <v>169</v>
      </c>
      <c r="Y3131" t="s">
        <v>281</v>
      </c>
      <c r="Z3131" t="s">
        <v>1509</v>
      </c>
      <c r="AG3131" t="s">
        <v>1494</v>
      </c>
      <c r="AH3131" t="s">
        <v>1492</v>
      </c>
      <c r="AI3131" t="s">
        <v>284</v>
      </c>
      <c r="AJ3131">
        <v>870936440</v>
      </c>
      <c r="AN3131">
        <v>260001</v>
      </c>
      <c r="BC3131" s="64">
        <v>300</v>
      </c>
      <c r="BF3131">
        <f t="shared" si="221"/>
        <v>300</v>
      </c>
      <c r="BG3131" s="22">
        <f t="shared" si="222"/>
        <v>0</v>
      </c>
      <c r="BH3131" s="67" t="s">
        <v>99</v>
      </c>
      <c r="BI3131" t="e">
        <f>+VLOOKUP(AG3131,Sheet4!A:A,1,FALSE())</f>
        <v>#N/A</v>
      </c>
      <c r="BN3131" s="62">
        <f t="shared" si="230"/>
        <v>0</v>
      </c>
      <c r="BO3131" t="s">
        <v>1496</v>
      </c>
    </row>
    <row r="3132" spans="1:68" ht="12.75" customHeight="1" x14ac:dyDescent="0.3">
      <c r="A3132" s="60">
        <v>46114</v>
      </c>
      <c r="B3132" t="s">
        <v>63</v>
      </c>
      <c r="F3132">
        <v>435</v>
      </c>
      <c r="G3132">
        <v>435</v>
      </c>
      <c r="H3132" s="22">
        <v>0</v>
      </c>
      <c r="I3132" s="22">
        <v>0</v>
      </c>
      <c r="J3132" s="22">
        <f t="shared" si="229"/>
        <v>-435</v>
      </c>
      <c r="K3132" s="22"/>
      <c r="L3132" s="22"/>
      <c r="R3132" t="s">
        <v>64</v>
      </c>
      <c r="V3132">
        <v>2601299</v>
      </c>
      <c r="W3132" t="s">
        <v>1510</v>
      </c>
      <c r="X3132" t="s">
        <v>144</v>
      </c>
      <c r="Y3132" t="s">
        <v>1247</v>
      </c>
      <c r="Z3132" t="s">
        <v>1511</v>
      </c>
      <c r="AG3132" t="s">
        <v>1510</v>
      </c>
      <c r="AH3132" t="s">
        <v>1512</v>
      </c>
      <c r="AI3132" t="s">
        <v>1250</v>
      </c>
      <c r="AJ3132">
        <v>842425262</v>
      </c>
      <c r="AN3132">
        <v>260001</v>
      </c>
      <c r="BB3132" s="22">
        <v>-435</v>
      </c>
      <c r="BF3132">
        <f t="shared" si="221"/>
        <v>0</v>
      </c>
      <c r="BG3132" s="22">
        <f t="shared" si="222"/>
        <v>0</v>
      </c>
      <c r="BH3132" s="61" t="s">
        <v>71</v>
      </c>
      <c r="BI3132" t="e">
        <f>+VLOOKUP(AG3132,Sheet4!A:A,1,FALSE())</f>
        <v>#N/A</v>
      </c>
      <c r="BN3132" s="62">
        <f t="shared" si="230"/>
        <v>0</v>
      </c>
      <c r="BO3132" t="s">
        <v>1513</v>
      </c>
      <c r="BP3132" t="s">
        <v>73</v>
      </c>
    </row>
    <row r="3133" spans="1:68" ht="12.75" hidden="1" customHeight="1" x14ac:dyDescent="0.3">
      <c r="A3133" s="60">
        <v>46114</v>
      </c>
      <c r="B3133" t="s">
        <v>74</v>
      </c>
      <c r="F3133" s="63">
        <v>29</v>
      </c>
      <c r="G3133">
        <v>14.5</v>
      </c>
      <c r="H3133" s="22">
        <v>0</v>
      </c>
      <c r="I3133" s="22">
        <v>0</v>
      </c>
      <c r="J3133" s="22">
        <f t="shared" si="229"/>
        <v>-14.5</v>
      </c>
      <c r="K3133" s="22"/>
      <c r="L3133" s="22"/>
      <c r="R3133" t="s">
        <v>75</v>
      </c>
      <c r="V3133">
        <v>2601299</v>
      </c>
      <c r="W3133" t="s">
        <v>1510</v>
      </c>
      <c r="X3133" t="s">
        <v>144</v>
      </c>
      <c r="Y3133" t="s">
        <v>1247</v>
      </c>
      <c r="Z3133" t="s">
        <v>1511</v>
      </c>
      <c r="AG3133" t="s">
        <v>1510</v>
      </c>
      <c r="AH3133" t="s">
        <v>1512</v>
      </c>
      <c r="AI3133" t="s">
        <v>1250</v>
      </c>
      <c r="AJ3133">
        <v>842425262</v>
      </c>
      <c r="AN3133">
        <v>260001</v>
      </c>
      <c r="BB3133" s="22">
        <v>-29</v>
      </c>
      <c r="BF3133">
        <f t="shared" si="221"/>
        <v>0</v>
      </c>
      <c r="BG3133" s="22">
        <f t="shared" si="222"/>
        <v>0</v>
      </c>
      <c r="BH3133" s="61" t="s">
        <v>71</v>
      </c>
      <c r="BI3133" t="e">
        <f>+VLOOKUP(AG3133,Sheet4!A:A,1,FALSE())</f>
        <v>#N/A</v>
      </c>
      <c r="BN3133" s="62">
        <f t="shared" si="230"/>
        <v>0</v>
      </c>
      <c r="BO3133" t="s">
        <v>1513</v>
      </c>
    </row>
    <row r="3134" spans="1:68" ht="12.75" hidden="1" customHeight="1" x14ac:dyDescent="0.3">
      <c r="A3134" s="60">
        <v>46114</v>
      </c>
      <c r="B3134" t="s">
        <v>76</v>
      </c>
      <c r="F3134">
        <v>580</v>
      </c>
      <c r="G3134">
        <v>580</v>
      </c>
      <c r="H3134" s="22">
        <v>0</v>
      </c>
      <c r="I3134" s="22">
        <v>0</v>
      </c>
      <c r="J3134" s="22">
        <f t="shared" si="229"/>
        <v>-580</v>
      </c>
      <c r="K3134" s="22"/>
      <c r="L3134" s="22"/>
      <c r="R3134" t="s">
        <v>77</v>
      </c>
      <c r="V3134">
        <v>2601299</v>
      </c>
      <c r="W3134" t="s">
        <v>1510</v>
      </c>
      <c r="X3134" t="s">
        <v>144</v>
      </c>
      <c r="Y3134" t="s">
        <v>1247</v>
      </c>
      <c r="Z3134" t="s">
        <v>1511</v>
      </c>
      <c r="AG3134" t="s">
        <v>1510</v>
      </c>
      <c r="AH3134" t="s">
        <v>1512</v>
      </c>
      <c r="AI3134" t="s">
        <v>1250</v>
      </c>
      <c r="AJ3134">
        <v>842425262</v>
      </c>
      <c r="AN3134">
        <v>260001</v>
      </c>
      <c r="BB3134" s="22">
        <v>-580</v>
      </c>
      <c r="BF3134">
        <f t="shared" si="221"/>
        <v>0</v>
      </c>
      <c r="BG3134" s="22">
        <f t="shared" si="222"/>
        <v>0</v>
      </c>
      <c r="BH3134" s="61" t="s">
        <v>71</v>
      </c>
      <c r="BI3134" t="e">
        <f>+VLOOKUP(AG3134,Sheet4!A:A,1,FALSE())</f>
        <v>#N/A</v>
      </c>
      <c r="BN3134" s="62">
        <f t="shared" si="230"/>
        <v>0</v>
      </c>
      <c r="BO3134" t="s">
        <v>1513</v>
      </c>
    </row>
    <row r="3135" spans="1:68" ht="12.75" hidden="1" customHeight="1" x14ac:dyDescent="0.3">
      <c r="A3135" s="60">
        <v>46114</v>
      </c>
      <c r="B3135" t="s">
        <v>78</v>
      </c>
      <c r="F3135" s="63">
        <v>29</v>
      </c>
      <c r="G3135">
        <v>14.5</v>
      </c>
      <c r="H3135" s="22">
        <v>0</v>
      </c>
      <c r="I3135" s="22">
        <v>0</v>
      </c>
      <c r="J3135" s="22">
        <f t="shared" si="229"/>
        <v>-14.5</v>
      </c>
      <c r="K3135" s="22"/>
      <c r="L3135" s="22"/>
      <c r="R3135" t="s">
        <v>79</v>
      </c>
      <c r="V3135">
        <v>2601299</v>
      </c>
      <c r="W3135" t="s">
        <v>1510</v>
      </c>
      <c r="X3135" t="s">
        <v>144</v>
      </c>
      <c r="Y3135" t="s">
        <v>1247</v>
      </c>
      <c r="Z3135" t="s">
        <v>1511</v>
      </c>
      <c r="AG3135" t="s">
        <v>1510</v>
      </c>
      <c r="AH3135" t="s">
        <v>1512</v>
      </c>
      <c r="AI3135" t="s">
        <v>1250</v>
      </c>
      <c r="AJ3135">
        <v>842425262</v>
      </c>
      <c r="AN3135">
        <v>260001</v>
      </c>
      <c r="BB3135" s="22">
        <v>-29</v>
      </c>
      <c r="BF3135">
        <f t="shared" si="221"/>
        <v>0</v>
      </c>
      <c r="BG3135" s="22">
        <f t="shared" si="222"/>
        <v>0</v>
      </c>
      <c r="BH3135" s="61" t="s">
        <v>71</v>
      </c>
      <c r="BI3135" t="e">
        <f>+VLOOKUP(AG3135,Sheet4!A:A,1,FALSE())</f>
        <v>#N/A</v>
      </c>
      <c r="BN3135" s="62">
        <f t="shared" si="230"/>
        <v>0</v>
      </c>
      <c r="BO3135" t="s">
        <v>1513</v>
      </c>
    </row>
    <row r="3136" spans="1:68" ht="12.75" hidden="1" customHeight="1" x14ac:dyDescent="0.3">
      <c r="A3136" s="60">
        <v>46114</v>
      </c>
      <c r="B3136" t="s">
        <v>80</v>
      </c>
      <c r="F3136">
        <v>362.5</v>
      </c>
      <c r="G3136">
        <v>362.5</v>
      </c>
      <c r="H3136" s="22">
        <v>0</v>
      </c>
      <c r="I3136" s="22">
        <v>0</v>
      </c>
      <c r="J3136" s="22">
        <f t="shared" si="229"/>
        <v>-362.5</v>
      </c>
      <c r="K3136" s="22"/>
      <c r="L3136" s="22"/>
      <c r="R3136" t="s">
        <v>81</v>
      </c>
      <c r="V3136">
        <v>2601299</v>
      </c>
      <c r="W3136" t="s">
        <v>1510</v>
      </c>
      <c r="X3136" t="s">
        <v>144</v>
      </c>
      <c r="Y3136" t="s">
        <v>1247</v>
      </c>
      <c r="Z3136" t="s">
        <v>1511</v>
      </c>
      <c r="AG3136" t="s">
        <v>1510</v>
      </c>
      <c r="AH3136" t="s">
        <v>1512</v>
      </c>
      <c r="AI3136" t="s">
        <v>1250</v>
      </c>
      <c r="AJ3136">
        <v>842425262</v>
      </c>
      <c r="AN3136">
        <v>260001</v>
      </c>
      <c r="BB3136" s="22">
        <v>-362.5</v>
      </c>
      <c r="BF3136">
        <f t="shared" si="221"/>
        <v>0</v>
      </c>
      <c r="BG3136" s="22">
        <f t="shared" si="222"/>
        <v>0</v>
      </c>
      <c r="BH3136" s="61" t="s">
        <v>71</v>
      </c>
      <c r="BI3136" t="e">
        <f>+VLOOKUP(AG3136,Sheet4!A:A,1,FALSE())</f>
        <v>#N/A</v>
      </c>
      <c r="BN3136" s="62">
        <f t="shared" si="230"/>
        <v>0</v>
      </c>
      <c r="BO3136" t="s">
        <v>1513</v>
      </c>
    </row>
    <row r="3137" spans="1:68" ht="12.75" customHeight="1" x14ac:dyDescent="0.3">
      <c r="A3137" s="60">
        <v>46114</v>
      </c>
      <c r="B3137" t="s">
        <v>63</v>
      </c>
      <c r="F3137">
        <v>510</v>
      </c>
      <c r="G3137">
        <v>510</v>
      </c>
      <c r="H3137" s="22">
        <v>510</v>
      </c>
      <c r="I3137" s="22">
        <v>510</v>
      </c>
      <c r="J3137" s="22">
        <f t="shared" si="229"/>
        <v>0</v>
      </c>
      <c r="K3137" s="22"/>
      <c r="L3137" s="22"/>
      <c r="R3137" t="s">
        <v>64</v>
      </c>
      <c r="V3137">
        <v>2601300</v>
      </c>
      <c r="W3137" t="s">
        <v>1514</v>
      </c>
      <c r="X3137" t="s">
        <v>144</v>
      </c>
      <c r="Y3137" t="s">
        <v>503</v>
      </c>
      <c r="Z3137" t="s">
        <v>1417</v>
      </c>
      <c r="AG3137" t="s">
        <v>1514</v>
      </c>
      <c r="AH3137" t="s">
        <v>1515</v>
      </c>
      <c r="AI3137" t="s">
        <v>506</v>
      </c>
      <c r="AJ3137" t="s">
        <v>507</v>
      </c>
      <c r="AN3137">
        <v>260001</v>
      </c>
      <c r="BB3137" s="22">
        <v>0</v>
      </c>
      <c r="BF3137">
        <f t="shared" si="221"/>
        <v>0</v>
      </c>
      <c r="BG3137" s="22">
        <f t="shared" si="222"/>
        <v>-510</v>
      </c>
      <c r="BH3137" s="61" t="s">
        <v>71</v>
      </c>
      <c r="BI3137" t="e">
        <f>+VLOOKUP(AG3137,Sheet4!A:A,1,FALSE())</f>
        <v>#N/A</v>
      </c>
      <c r="BN3137" s="62">
        <f t="shared" si="230"/>
        <v>0</v>
      </c>
      <c r="BO3137" t="s">
        <v>1516</v>
      </c>
      <c r="BP3137" t="s">
        <v>73</v>
      </c>
    </row>
    <row r="3138" spans="1:68" ht="12.75" hidden="1" customHeight="1" x14ac:dyDescent="0.3">
      <c r="A3138" s="60">
        <v>46114</v>
      </c>
      <c r="B3138" t="s">
        <v>74</v>
      </c>
      <c r="F3138" s="63">
        <v>34</v>
      </c>
      <c r="G3138">
        <v>17</v>
      </c>
      <c r="H3138" s="22">
        <v>34</v>
      </c>
      <c r="I3138" s="22">
        <v>34</v>
      </c>
      <c r="J3138" s="22">
        <f t="shared" si="229"/>
        <v>17</v>
      </c>
      <c r="K3138" s="22"/>
      <c r="L3138" s="22"/>
      <c r="R3138" t="s">
        <v>75</v>
      </c>
      <c r="V3138">
        <v>2601300</v>
      </c>
      <c r="W3138" t="s">
        <v>1514</v>
      </c>
      <c r="X3138" t="s">
        <v>144</v>
      </c>
      <c r="Y3138" t="s">
        <v>503</v>
      </c>
      <c r="Z3138" t="s">
        <v>1417</v>
      </c>
      <c r="AG3138" t="s">
        <v>1514</v>
      </c>
      <c r="AH3138" t="s">
        <v>1515</v>
      </c>
      <c r="AI3138" t="s">
        <v>506</v>
      </c>
      <c r="AJ3138" t="s">
        <v>507</v>
      </c>
      <c r="AN3138">
        <v>260001</v>
      </c>
      <c r="BB3138" s="22">
        <v>0</v>
      </c>
      <c r="BF3138">
        <f t="shared" ref="BF3138:BF3201" si="231">+BC3138+BD3138</f>
        <v>0</v>
      </c>
      <c r="BG3138" s="22">
        <f t="shared" ref="BG3138:BG3201" si="232">+BF3138-I3138</f>
        <v>-34</v>
      </c>
      <c r="BH3138" s="61" t="s">
        <v>71</v>
      </c>
      <c r="BI3138" t="e">
        <f>+VLOOKUP(AG3138,Sheet4!A:A,1,FALSE())</f>
        <v>#N/A</v>
      </c>
      <c r="BN3138" s="62">
        <f t="shared" si="230"/>
        <v>0</v>
      </c>
      <c r="BO3138" t="s">
        <v>1516</v>
      </c>
    </row>
    <row r="3139" spans="1:68" ht="12.75" hidden="1" customHeight="1" x14ac:dyDescent="0.3">
      <c r="A3139" s="60">
        <v>46114</v>
      </c>
      <c r="B3139" t="s">
        <v>76</v>
      </c>
      <c r="F3139">
        <v>680</v>
      </c>
      <c r="G3139">
        <v>680</v>
      </c>
      <c r="H3139" s="22">
        <v>680</v>
      </c>
      <c r="I3139" s="22">
        <v>680</v>
      </c>
      <c r="J3139" s="22">
        <f t="shared" si="229"/>
        <v>0</v>
      </c>
      <c r="K3139" s="22"/>
      <c r="L3139" s="22"/>
      <c r="R3139" t="s">
        <v>77</v>
      </c>
      <c r="V3139">
        <v>2601300</v>
      </c>
      <c r="W3139" t="s">
        <v>1514</v>
      </c>
      <c r="X3139" t="s">
        <v>144</v>
      </c>
      <c r="Y3139" t="s">
        <v>503</v>
      </c>
      <c r="Z3139" t="s">
        <v>1417</v>
      </c>
      <c r="AG3139" t="s">
        <v>1514</v>
      </c>
      <c r="AH3139" t="s">
        <v>1515</v>
      </c>
      <c r="AI3139" t="s">
        <v>506</v>
      </c>
      <c r="AJ3139" t="s">
        <v>507</v>
      </c>
      <c r="AN3139">
        <v>260001</v>
      </c>
      <c r="BB3139" s="22">
        <v>0</v>
      </c>
      <c r="BF3139">
        <f t="shared" si="231"/>
        <v>0</v>
      </c>
      <c r="BG3139" s="22">
        <f t="shared" si="232"/>
        <v>-680</v>
      </c>
      <c r="BH3139" s="61" t="s">
        <v>71</v>
      </c>
      <c r="BI3139" t="e">
        <f>+VLOOKUP(AG3139,Sheet4!A:A,1,FALSE())</f>
        <v>#N/A</v>
      </c>
      <c r="BN3139" s="62">
        <f t="shared" si="230"/>
        <v>0</v>
      </c>
      <c r="BO3139" t="s">
        <v>1516</v>
      </c>
    </row>
    <row r="3140" spans="1:68" ht="12.75" hidden="1" customHeight="1" x14ac:dyDescent="0.3">
      <c r="A3140" s="60">
        <v>46114</v>
      </c>
      <c r="B3140" t="s">
        <v>78</v>
      </c>
      <c r="F3140" s="63">
        <v>34</v>
      </c>
      <c r="G3140">
        <v>17</v>
      </c>
      <c r="H3140" s="22">
        <v>34</v>
      </c>
      <c r="I3140" s="22">
        <v>34</v>
      </c>
      <c r="J3140" s="22">
        <f t="shared" si="229"/>
        <v>17</v>
      </c>
      <c r="K3140" s="22"/>
      <c r="L3140" s="22"/>
      <c r="R3140" t="s">
        <v>79</v>
      </c>
      <c r="V3140">
        <v>2601300</v>
      </c>
      <c r="W3140" t="s">
        <v>1514</v>
      </c>
      <c r="X3140" t="s">
        <v>144</v>
      </c>
      <c r="Y3140" t="s">
        <v>503</v>
      </c>
      <c r="Z3140" t="s">
        <v>1417</v>
      </c>
      <c r="AG3140" t="s">
        <v>1514</v>
      </c>
      <c r="AH3140" t="s">
        <v>1515</v>
      </c>
      <c r="AI3140" t="s">
        <v>506</v>
      </c>
      <c r="AJ3140" t="s">
        <v>507</v>
      </c>
      <c r="AN3140">
        <v>260001</v>
      </c>
      <c r="BB3140" s="22">
        <v>0</v>
      </c>
      <c r="BF3140">
        <f t="shared" si="231"/>
        <v>0</v>
      </c>
      <c r="BG3140" s="22">
        <f t="shared" si="232"/>
        <v>-34</v>
      </c>
      <c r="BH3140" s="61" t="s">
        <v>71</v>
      </c>
      <c r="BI3140" t="e">
        <f>+VLOOKUP(AG3140,Sheet4!A:A,1,FALSE())</f>
        <v>#N/A</v>
      </c>
      <c r="BN3140" s="62">
        <f t="shared" si="230"/>
        <v>0</v>
      </c>
      <c r="BO3140" t="s">
        <v>1516</v>
      </c>
    </row>
    <row r="3141" spans="1:68" ht="12.75" hidden="1" customHeight="1" x14ac:dyDescent="0.3">
      <c r="A3141" s="60">
        <v>46114</v>
      </c>
      <c r="B3141" t="s">
        <v>80</v>
      </c>
      <c r="F3141">
        <v>425</v>
      </c>
      <c r="G3141">
        <v>425</v>
      </c>
      <c r="H3141" s="22">
        <v>425</v>
      </c>
      <c r="I3141" s="22">
        <v>425</v>
      </c>
      <c r="J3141" s="22">
        <f t="shared" si="229"/>
        <v>0</v>
      </c>
      <c r="K3141" s="22"/>
      <c r="L3141" s="22"/>
      <c r="R3141" t="s">
        <v>81</v>
      </c>
      <c r="V3141">
        <v>2601300</v>
      </c>
      <c r="W3141" t="s">
        <v>1514</v>
      </c>
      <c r="X3141" t="s">
        <v>144</v>
      </c>
      <c r="Y3141" t="s">
        <v>503</v>
      </c>
      <c r="Z3141" t="s">
        <v>1417</v>
      </c>
      <c r="AG3141" t="s">
        <v>1514</v>
      </c>
      <c r="AH3141" t="s">
        <v>1515</v>
      </c>
      <c r="AI3141" t="s">
        <v>506</v>
      </c>
      <c r="AJ3141" t="s">
        <v>507</v>
      </c>
      <c r="AN3141">
        <v>260001</v>
      </c>
      <c r="BB3141" s="22">
        <v>0</v>
      </c>
      <c r="BF3141">
        <f t="shared" si="231"/>
        <v>0</v>
      </c>
      <c r="BG3141" s="22">
        <f t="shared" si="232"/>
        <v>-425</v>
      </c>
      <c r="BH3141" s="61" t="s">
        <v>71</v>
      </c>
      <c r="BI3141" t="e">
        <f>+VLOOKUP(AG3141,Sheet4!A:A,1,FALSE())</f>
        <v>#N/A</v>
      </c>
      <c r="BN3141" s="62">
        <f t="shared" si="230"/>
        <v>0</v>
      </c>
      <c r="BO3141" t="s">
        <v>1516</v>
      </c>
    </row>
    <row r="3142" spans="1:68" ht="12.75" customHeight="1" x14ac:dyDescent="0.3">
      <c r="A3142" s="60">
        <v>46114</v>
      </c>
      <c r="B3142" t="s">
        <v>63</v>
      </c>
      <c r="F3142">
        <v>4185</v>
      </c>
      <c r="G3142">
        <v>4185</v>
      </c>
      <c r="H3142" s="22">
        <v>4140</v>
      </c>
      <c r="I3142" s="22">
        <v>4140</v>
      </c>
      <c r="J3142" s="22">
        <f t="shared" si="229"/>
        <v>-45</v>
      </c>
      <c r="K3142" s="22"/>
      <c r="L3142" s="22"/>
      <c r="R3142" t="s">
        <v>64</v>
      </c>
      <c r="V3142">
        <v>2601301</v>
      </c>
      <c r="W3142" t="s">
        <v>1517</v>
      </c>
      <c r="X3142" t="s">
        <v>110</v>
      </c>
      <c r="Y3142" t="s">
        <v>608</v>
      </c>
      <c r="Z3142" t="s">
        <v>609</v>
      </c>
      <c r="AG3142" t="s">
        <v>1517</v>
      </c>
      <c r="AH3142" t="s">
        <v>1518</v>
      </c>
      <c r="AI3142" t="s">
        <v>611</v>
      </c>
      <c r="AJ3142">
        <v>860795776</v>
      </c>
      <c r="AN3142">
        <v>260001</v>
      </c>
      <c r="BB3142" s="22">
        <v>-45</v>
      </c>
      <c r="BE3142" s="64">
        <v>4185</v>
      </c>
      <c r="BF3142">
        <f t="shared" si="231"/>
        <v>0</v>
      </c>
      <c r="BG3142" s="22">
        <f t="shared" si="232"/>
        <v>-4140</v>
      </c>
      <c r="BH3142" s="66" t="s">
        <v>71</v>
      </c>
      <c r="BI3142" t="e">
        <f>+VLOOKUP(AG3142,Sheet4!A:A,1,FALSE())</f>
        <v>#N/A</v>
      </c>
      <c r="BN3142" s="62">
        <f t="shared" si="230"/>
        <v>0</v>
      </c>
      <c r="BO3142" t="s">
        <v>1519</v>
      </c>
      <c r="BP3142" t="s">
        <v>101</v>
      </c>
    </row>
    <row r="3143" spans="1:68" ht="12.75" hidden="1" customHeight="1" x14ac:dyDescent="0.3">
      <c r="A3143" s="60">
        <v>46114</v>
      </c>
      <c r="B3143" t="s">
        <v>74</v>
      </c>
      <c r="F3143" s="63">
        <v>279</v>
      </c>
      <c r="G3143">
        <v>139.5</v>
      </c>
      <c r="H3143" s="22">
        <v>276</v>
      </c>
      <c r="I3143" s="22">
        <v>276</v>
      </c>
      <c r="J3143" s="22">
        <f t="shared" si="229"/>
        <v>136.5</v>
      </c>
      <c r="K3143" s="22"/>
      <c r="L3143" s="22"/>
      <c r="R3143" t="s">
        <v>75</v>
      </c>
      <c r="V3143">
        <v>2601301</v>
      </c>
      <c r="W3143" t="s">
        <v>1517</v>
      </c>
      <c r="X3143" t="s">
        <v>110</v>
      </c>
      <c r="Y3143" t="s">
        <v>608</v>
      </c>
      <c r="Z3143" t="s">
        <v>609</v>
      </c>
      <c r="AG3143" t="s">
        <v>1517</v>
      </c>
      <c r="AH3143" t="s">
        <v>1518</v>
      </c>
      <c r="AI3143" t="s">
        <v>611</v>
      </c>
      <c r="AJ3143">
        <v>860795776</v>
      </c>
      <c r="AN3143">
        <v>260001</v>
      </c>
      <c r="BB3143" s="22">
        <v>-3</v>
      </c>
      <c r="BF3143">
        <f t="shared" si="231"/>
        <v>0</v>
      </c>
      <c r="BG3143" s="22">
        <f t="shared" si="232"/>
        <v>-276</v>
      </c>
      <c r="BH3143" s="61" t="s">
        <v>71</v>
      </c>
      <c r="BI3143" t="e">
        <f>+VLOOKUP(AG3143,Sheet4!A:A,1,FALSE())</f>
        <v>#N/A</v>
      </c>
      <c r="BN3143" s="62">
        <f t="shared" si="230"/>
        <v>0</v>
      </c>
      <c r="BO3143" t="s">
        <v>1519</v>
      </c>
    </row>
    <row r="3144" spans="1:68" ht="12.75" hidden="1" customHeight="1" x14ac:dyDescent="0.3">
      <c r="A3144" s="60">
        <v>46114</v>
      </c>
      <c r="B3144" t="s">
        <v>76</v>
      </c>
      <c r="F3144">
        <v>5580</v>
      </c>
      <c r="G3144">
        <v>5580</v>
      </c>
      <c r="H3144" s="22">
        <v>5520</v>
      </c>
      <c r="I3144" s="22">
        <v>5520</v>
      </c>
      <c r="J3144" s="22">
        <f t="shared" si="229"/>
        <v>-60</v>
      </c>
      <c r="K3144" s="22"/>
      <c r="L3144" s="22"/>
      <c r="R3144" t="s">
        <v>77</v>
      </c>
      <c r="V3144">
        <v>2601301</v>
      </c>
      <c r="W3144" t="s">
        <v>1517</v>
      </c>
      <c r="X3144" t="s">
        <v>110</v>
      </c>
      <c r="Y3144" t="s">
        <v>608</v>
      </c>
      <c r="Z3144" t="s">
        <v>609</v>
      </c>
      <c r="AG3144" t="s">
        <v>1517</v>
      </c>
      <c r="AH3144" t="s">
        <v>1518</v>
      </c>
      <c r="AI3144" t="s">
        <v>611</v>
      </c>
      <c r="AJ3144">
        <v>860795776</v>
      </c>
      <c r="AN3144">
        <v>260001</v>
      </c>
      <c r="BB3144" s="22">
        <v>-60</v>
      </c>
      <c r="BF3144">
        <f t="shared" si="231"/>
        <v>0</v>
      </c>
      <c r="BG3144" s="22">
        <f t="shared" si="232"/>
        <v>-5520</v>
      </c>
      <c r="BH3144" s="61" t="s">
        <v>71</v>
      </c>
      <c r="BI3144" t="e">
        <f>+VLOOKUP(AG3144,Sheet4!A:A,1,FALSE())</f>
        <v>#N/A</v>
      </c>
      <c r="BN3144" s="62">
        <f t="shared" si="230"/>
        <v>0</v>
      </c>
      <c r="BO3144" t="s">
        <v>1519</v>
      </c>
    </row>
    <row r="3145" spans="1:68" ht="12.75" hidden="1" customHeight="1" x14ac:dyDescent="0.3">
      <c r="A3145" s="60">
        <v>46114</v>
      </c>
      <c r="B3145" t="s">
        <v>78</v>
      </c>
      <c r="F3145" s="63">
        <v>174</v>
      </c>
      <c r="G3145">
        <v>87</v>
      </c>
      <c r="H3145" s="22">
        <v>276</v>
      </c>
      <c r="I3145" s="22">
        <v>276</v>
      </c>
      <c r="J3145" s="22">
        <f t="shared" si="229"/>
        <v>189</v>
      </c>
      <c r="K3145" s="22"/>
      <c r="L3145" s="22"/>
      <c r="R3145" t="s">
        <v>79</v>
      </c>
      <c r="V3145">
        <v>2601301</v>
      </c>
      <c r="W3145" t="s">
        <v>1517</v>
      </c>
      <c r="X3145" t="s">
        <v>110</v>
      </c>
      <c r="Y3145" t="s">
        <v>608</v>
      </c>
      <c r="Z3145" t="s">
        <v>609</v>
      </c>
      <c r="AG3145" t="s">
        <v>1517</v>
      </c>
      <c r="AH3145" t="s">
        <v>1518</v>
      </c>
      <c r="AI3145" t="s">
        <v>611</v>
      </c>
      <c r="AJ3145">
        <v>860795776</v>
      </c>
      <c r="AN3145">
        <v>260001</v>
      </c>
      <c r="BB3145" s="22">
        <v>102</v>
      </c>
      <c r="BF3145">
        <f t="shared" si="231"/>
        <v>0</v>
      </c>
      <c r="BG3145" s="22">
        <f t="shared" si="232"/>
        <v>-276</v>
      </c>
      <c r="BH3145" s="61" t="s">
        <v>71</v>
      </c>
      <c r="BI3145" t="e">
        <f>+VLOOKUP(AG3145,Sheet4!A:A,1,FALSE())</f>
        <v>#N/A</v>
      </c>
      <c r="BN3145" s="62">
        <f t="shared" si="230"/>
        <v>0</v>
      </c>
      <c r="BO3145" t="s">
        <v>1519</v>
      </c>
    </row>
    <row r="3146" spans="1:68" ht="12.75" hidden="1" customHeight="1" x14ac:dyDescent="0.3">
      <c r="A3146" s="60">
        <v>46114</v>
      </c>
      <c r="B3146" t="s">
        <v>80</v>
      </c>
      <c r="F3146">
        <v>2175</v>
      </c>
      <c r="G3146">
        <v>2175</v>
      </c>
      <c r="H3146" s="22">
        <v>3450</v>
      </c>
      <c r="I3146" s="22">
        <v>3450</v>
      </c>
      <c r="J3146" s="22">
        <f t="shared" si="229"/>
        <v>1275</v>
      </c>
      <c r="K3146" s="22"/>
      <c r="L3146" s="22"/>
      <c r="R3146" t="s">
        <v>81</v>
      </c>
      <c r="V3146">
        <v>2601301</v>
      </c>
      <c r="W3146" t="s">
        <v>1517</v>
      </c>
      <c r="X3146" t="s">
        <v>110</v>
      </c>
      <c r="Y3146" t="s">
        <v>608</v>
      </c>
      <c r="Z3146" t="s">
        <v>609</v>
      </c>
      <c r="AG3146" t="s">
        <v>1517</v>
      </c>
      <c r="AH3146" t="s">
        <v>1518</v>
      </c>
      <c r="AI3146" t="s">
        <v>611</v>
      </c>
      <c r="AJ3146">
        <v>860795776</v>
      </c>
      <c r="AN3146">
        <v>260001</v>
      </c>
      <c r="BB3146" s="22">
        <v>1275</v>
      </c>
      <c r="BE3146" s="64">
        <v>2175</v>
      </c>
      <c r="BF3146">
        <f t="shared" si="231"/>
        <v>0</v>
      </c>
      <c r="BG3146" s="22">
        <f t="shared" si="232"/>
        <v>-3450</v>
      </c>
      <c r="BH3146" s="66" t="s">
        <v>71</v>
      </c>
      <c r="BI3146" t="e">
        <f>+VLOOKUP(AG3146,Sheet4!A:A,1,FALSE())</f>
        <v>#N/A</v>
      </c>
      <c r="BN3146" s="62">
        <f t="shared" si="230"/>
        <v>0</v>
      </c>
      <c r="BO3146" t="s">
        <v>1519</v>
      </c>
    </row>
    <row r="3147" spans="1:68" ht="12.75" hidden="1" customHeight="1" x14ac:dyDescent="0.3">
      <c r="A3147" s="60">
        <v>46114</v>
      </c>
      <c r="B3147" t="s">
        <v>82</v>
      </c>
      <c r="F3147" s="63">
        <v>315</v>
      </c>
      <c r="G3147">
        <v>157.5</v>
      </c>
      <c r="H3147" s="22">
        <v>0</v>
      </c>
      <c r="I3147" s="22">
        <v>0</v>
      </c>
      <c r="J3147" s="22">
        <f t="shared" si="229"/>
        <v>-157.5</v>
      </c>
      <c r="K3147" s="22"/>
      <c r="L3147" s="22"/>
      <c r="R3147" t="s">
        <v>83</v>
      </c>
      <c r="V3147">
        <v>2601301</v>
      </c>
      <c r="W3147" t="s">
        <v>1517</v>
      </c>
      <c r="X3147" t="s">
        <v>110</v>
      </c>
      <c r="Y3147" t="s">
        <v>608</v>
      </c>
      <c r="Z3147" t="s">
        <v>609</v>
      </c>
      <c r="AG3147" t="s">
        <v>1517</v>
      </c>
      <c r="AH3147" t="s">
        <v>1518</v>
      </c>
      <c r="AI3147" t="s">
        <v>611</v>
      </c>
      <c r="AJ3147">
        <v>860795776</v>
      </c>
      <c r="AN3147">
        <v>260001</v>
      </c>
      <c r="BB3147" s="22">
        <v>-315</v>
      </c>
      <c r="BF3147">
        <f t="shared" si="231"/>
        <v>0</v>
      </c>
      <c r="BG3147" s="22">
        <f t="shared" si="232"/>
        <v>0</v>
      </c>
      <c r="BH3147" s="61" t="s">
        <v>71</v>
      </c>
      <c r="BI3147" t="e">
        <f>+VLOOKUP(AG3147,Sheet4!A:A,1,FALSE())</f>
        <v>#N/A</v>
      </c>
      <c r="BN3147" s="62">
        <f t="shared" si="230"/>
        <v>0</v>
      </c>
      <c r="BO3147" t="s">
        <v>1519</v>
      </c>
    </row>
    <row r="3148" spans="1:68" ht="12.75" hidden="1" customHeight="1" x14ac:dyDescent="0.3">
      <c r="A3148" s="60">
        <v>46114</v>
      </c>
      <c r="B3148" t="s">
        <v>84</v>
      </c>
      <c r="F3148">
        <v>5250</v>
      </c>
      <c r="G3148">
        <v>5250</v>
      </c>
      <c r="H3148" s="22">
        <v>0</v>
      </c>
      <c r="I3148" s="22">
        <v>0</v>
      </c>
      <c r="J3148" s="22">
        <f t="shared" si="229"/>
        <v>-5250</v>
      </c>
      <c r="K3148" s="22"/>
      <c r="L3148" s="22"/>
      <c r="R3148" t="s">
        <v>85</v>
      </c>
      <c r="V3148">
        <v>2601301</v>
      </c>
      <c r="W3148" t="s">
        <v>1517</v>
      </c>
      <c r="X3148" t="s">
        <v>110</v>
      </c>
      <c r="Y3148" t="s">
        <v>608</v>
      </c>
      <c r="Z3148" t="s">
        <v>609</v>
      </c>
      <c r="AG3148" t="s">
        <v>1517</v>
      </c>
      <c r="AH3148" t="s">
        <v>1518</v>
      </c>
      <c r="AI3148" t="s">
        <v>611</v>
      </c>
      <c r="AJ3148">
        <v>860795776</v>
      </c>
      <c r="AN3148">
        <v>260001</v>
      </c>
      <c r="BB3148" s="22">
        <v>-5250</v>
      </c>
      <c r="BF3148">
        <f t="shared" si="231"/>
        <v>0</v>
      </c>
      <c r="BG3148" s="22">
        <f t="shared" si="232"/>
        <v>0</v>
      </c>
      <c r="BH3148" s="61" t="s">
        <v>71</v>
      </c>
      <c r="BI3148" t="e">
        <f>+VLOOKUP(AG3148,Sheet4!A:A,1,FALSE())</f>
        <v>#N/A</v>
      </c>
      <c r="BN3148" s="62">
        <f t="shared" si="230"/>
        <v>0</v>
      </c>
      <c r="BO3148" t="s">
        <v>1519</v>
      </c>
    </row>
    <row r="3149" spans="1:68" ht="12.75" customHeight="1" x14ac:dyDescent="0.3">
      <c r="A3149" s="60">
        <v>46114</v>
      </c>
      <c r="B3149" t="s">
        <v>63</v>
      </c>
      <c r="F3149">
        <v>90</v>
      </c>
      <c r="G3149">
        <v>90</v>
      </c>
      <c r="H3149">
        <v>45</v>
      </c>
      <c r="I3149">
        <v>45</v>
      </c>
      <c r="J3149" s="22">
        <v>-45</v>
      </c>
      <c r="R3149" t="s">
        <v>64</v>
      </c>
      <c r="V3149">
        <v>2601302</v>
      </c>
      <c r="W3149" t="s">
        <v>1520</v>
      </c>
      <c r="X3149" t="s">
        <v>169</v>
      </c>
      <c r="Y3149" t="s">
        <v>262</v>
      </c>
      <c r="Z3149" t="s">
        <v>1521</v>
      </c>
      <c r="AG3149" t="s">
        <v>1520</v>
      </c>
      <c r="AH3149" t="s">
        <v>1522</v>
      </c>
      <c r="AI3149" t="s">
        <v>265</v>
      </c>
      <c r="AJ3149">
        <v>878875733</v>
      </c>
      <c r="AN3149">
        <v>260001</v>
      </c>
      <c r="BF3149">
        <f t="shared" si="231"/>
        <v>0</v>
      </c>
      <c r="BG3149" s="22">
        <f t="shared" si="232"/>
        <v>-45</v>
      </c>
      <c r="BH3149" s="61" t="s">
        <v>71</v>
      </c>
      <c r="BI3149" t="e">
        <f>+VLOOKUP(AG3149,Sheet4!A:A,1,FALSE())</f>
        <v>#N/A</v>
      </c>
      <c r="BN3149" s="62">
        <v>-45</v>
      </c>
      <c r="BO3149" t="s">
        <v>1523</v>
      </c>
      <c r="BP3149" t="s">
        <v>73</v>
      </c>
    </row>
    <row r="3150" spans="1:68" ht="12.75" customHeight="1" x14ac:dyDescent="0.3">
      <c r="A3150" s="60">
        <v>46114</v>
      </c>
      <c r="B3150" t="s">
        <v>63</v>
      </c>
      <c r="F3150">
        <v>435</v>
      </c>
      <c r="G3150">
        <v>435</v>
      </c>
      <c r="H3150">
        <v>195</v>
      </c>
      <c r="I3150">
        <v>195</v>
      </c>
      <c r="J3150" s="22">
        <v>-240</v>
      </c>
      <c r="R3150" t="s">
        <v>64</v>
      </c>
      <c r="V3150">
        <v>2601302</v>
      </c>
      <c r="W3150" t="s">
        <v>1520</v>
      </c>
      <c r="X3150" t="s">
        <v>169</v>
      </c>
      <c r="Y3150" t="s">
        <v>262</v>
      </c>
      <c r="Z3150" t="s">
        <v>1524</v>
      </c>
      <c r="AG3150" t="s">
        <v>1520</v>
      </c>
      <c r="AH3150" t="s">
        <v>1522</v>
      </c>
      <c r="AI3150" t="s">
        <v>265</v>
      </c>
      <c r="AJ3150">
        <v>878875733</v>
      </c>
      <c r="AN3150">
        <v>260001</v>
      </c>
      <c r="BF3150">
        <f t="shared" si="231"/>
        <v>0</v>
      </c>
      <c r="BG3150" s="22">
        <f t="shared" si="232"/>
        <v>-195</v>
      </c>
      <c r="BH3150" s="61" t="s">
        <v>71</v>
      </c>
      <c r="BI3150" t="e">
        <f>+VLOOKUP(AG3150,Sheet4!A:A,1,FALSE())</f>
        <v>#N/A</v>
      </c>
      <c r="BN3150" s="62">
        <v>-240</v>
      </c>
      <c r="BO3150" t="s">
        <v>1523</v>
      </c>
      <c r="BP3150" t="s">
        <v>73</v>
      </c>
    </row>
    <row r="3151" spans="1:68" ht="12.75" hidden="1" customHeight="1" x14ac:dyDescent="0.3">
      <c r="A3151" s="60">
        <v>46114</v>
      </c>
      <c r="B3151" t="s">
        <v>74</v>
      </c>
      <c r="F3151" s="63">
        <v>6</v>
      </c>
      <c r="G3151">
        <v>3</v>
      </c>
      <c r="H3151">
        <v>3</v>
      </c>
      <c r="I3151">
        <v>3</v>
      </c>
      <c r="J3151" s="22">
        <v>-3</v>
      </c>
      <c r="R3151" t="s">
        <v>75</v>
      </c>
      <c r="V3151">
        <v>2601302</v>
      </c>
      <c r="W3151" t="s">
        <v>1520</v>
      </c>
      <c r="X3151" t="s">
        <v>169</v>
      </c>
      <c r="Y3151" t="s">
        <v>262</v>
      </c>
      <c r="Z3151" t="s">
        <v>1521</v>
      </c>
      <c r="AG3151" t="s">
        <v>1520</v>
      </c>
      <c r="AH3151" t="s">
        <v>1522</v>
      </c>
      <c r="AI3151" t="s">
        <v>265</v>
      </c>
      <c r="AJ3151">
        <v>878875733</v>
      </c>
      <c r="AN3151">
        <v>260001</v>
      </c>
      <c r="BF3151">
        <f t="shared" si="231"/>
        <v>0</v>
      </c>
      <c r="BG3151" s="22">
        <f t="shared" si="232"/>
        <v>-3</v>
      </c>
      <c r="BH3151" s="61" t="s">
        <v>71</v>
      </c>
      <c r="BI3151" t="e">
        <f>+VLOOKUP(AG3151,Sheet4!A:A,1,FALSE())</f>
        <v>#N/A</v>
      </c>
      <c r="BN3151" s="62">
        <v>-3</v>
      </c>
      <c r="BO3151" t="s">
        <v>1523</v>
      </c>
    </row>
    <row r="3152" spans="1:68" ht="12.75" hidden="1" customHeight="1" x14ac:dyDescent="0.3">
      <c r="A3152" s="60">
        <v>46114</v>
      </c>
      <c r="B3152" t="s">
        <v>74</v>
      </c>
      <c r="F3152" s="63">
        <v>29</v>
      </c>
      <c r="G3152">
        <v>14.5</v>
      </c>
      <c r="H3152">
        <v>13</v>
      </c>
      <c r="I3152">
        <v>13</v>
      </c>
      <c r="J3152" s="22">
        <v>-16</v>
      </c>
      <c r="R3152" t="s">
        <v>75</v>
      </c>
      <c r="V3152">
        <v>2601302</v>
      </c>
      <c r="W3152" t="s">
        <v>1520</v>
      </c>
      <c r="X3152" t="s">
        <v>169</v>
      </c>
      <c r="Y3152" t="s">
        <v>262</v>
      </c>
      <c r="Z3152" t="s">
        <v>1524</v>
      </c>
      <c r="AG3152" t="s">
        <v>1520</v>
      </c>
      <c r="AH3152" t="s">
        <v>1522</v>
      </c>
      <c r="AI3152" t="s">
        <v>265</v>
      </c>
      <c r="AJ3152">
        <v>878875733</v>
      </c>
      <c r="AN3152">
        <v>260001</v>
      </c>
      <c r="BF3152">
        <f t="shared" si="231"/>
        <v>0</v>
      </c>
      <c r="BG3152" s="22">
        <f t="shared" si="232"/>
        <v>-13</v>
      </c>
      <c r="BH3152" s="61" t="s">
        <v>71</v>
      </c>
      <c r="BI3152" t="e">
        <f>+VLOOKUP(AG3152,Sheet4!A:A,1,FALSE())</f>
        <v>#N/A</v>
      </c>
      <c r="BN3152" s="62">
        <v>-16</v>
      </c>
      <c r="BO3152" t="s">
        <v>1523</v>
      </c>
    </row>
    <row r="3153" spans="1:68" ht="12.75" hidden="1" customHeight="1" x14ac:dyDescent="0.3">
      <c r="A3153" s="60">
        <v>46114</v>
      </c>
      <c r="B3153" t="s">
        <v>76</v>
      </c>
      <c r="F3153">
        <v>120</v>
      </c>
      <c r="G3153">
        <v>120</v>
      </c>
      <c r="H3153">
        <v>60</v>
      </c>
      <c r="I3153">
        <v>60</v>
      </c>
      <c r="J3153" s="22">
        <v>-60</v>
      </c>
      <c r="R3153" t="s">
        <v>77</v>
      </c>
      <c r="V3153">
        <v>2601302</v>
      </c>
      <c r="W3153" t="s">
        <v>1520</v>
      </c>
      <c r="X3153" t="s">
        <v>169</v>
      </c>
      <c r="Y3153" t="s">
        <v>262</v>
      </c>
      <c r="Z3153" t="s">
        <v>1521</v>
      </c>
      <c r="AG3153" t="s">
        <v>1520</v>
      </c>
      <c r="AH3153" t="s">
        <v>1522</v>
      </c>
      <c r="AI3153" t="s">
        <v>265</v>
      </c>
      <c r="AJ3153">
        <v>878875733</v>
      </c>
      <c r="AN3153">
        <v>260001</v>
      </c>
      <c r="BF3153">
        <f t="shared" si="231"/>
        <v>0</v>
      </c>
      <c r="BG3153" s="22">
        <f t="shared" si="232"/>
        <v>-60</v>
      </c>
      <c r="BH3153" s="61" t="s">
        <v>71</v>
      </c>
      <c r="BI3153" t="e">
        <f>+VLOOKUP(AG3153,Sheet4!A:A,1,FALSE())</f>
        <v>#N/A</v>
      </c>
      <c r="BN3153" s="62">
        <v>-60</v>
      </c>
      <c r="BO3153" t="s">
        <v>1523</v>
      </c>
    </row>
    <row r="3154" spans="1:68" ht="12.75" hidden="1" customHeight="1" x14ac:dyDescent="0.3">
      <c r="A3154" s="60">
        <v>46114</v>
      </c>
      <c r="B3154" t="s">
        <v>76</v>
      </c>
      <c r="F3154">
        <v>580</v>
      </c>
      <c r="G3154">
        <v>580</v>
      </c>
      <c r="H3154">
        <v>260</v>
      </c>
      <c r="I3154">
        <v>260</v>
      </c>
      <c r="J3154" s="22">
        <v>-320</v>
      </c>
      <c r="R3154" t="s">
        <v>77</v>
      </c>
      <c r="V3154">
        <v>2601302</v>
      </c>
      <c r="W3154" t="s">
        <v>1520</v>
      </c>
      <c r="X3154" t="s">
        <v>169</v>
      </c>
      <c r="Y3154" t="s">
        <v>262</v>
      </c>
      <c r="Z3154" t="s">
        <v>1524</v>
      </c>
      <c r="AG3154" t="s">
        <v>1520</v>
      </c>
      <c r="AH3154" t="s">
        <v>1522</v>
      </c>
      <c r="AI3154" t="s">
        <v>265</v>
      </c>
      <c r="AJ3154">
        <v>878875733</v>
      </c>
      <c r="AN3154">
        <v>260001</v>
      </c>
      <c r="BF3154">
        <f t="shared" si="231"/>
        <v>0</v>
      </c>
      <c r="BG3154" s="22">
        <f t="shared" si="232"/>
        <v>-260</v>
      </c>
      <c r="BH3154" s="61" t="s">
        <v>71</v>
      </c>
      <c r="BI3154" t="e">
        <f>+VLOOKUP(AG3154,Sheet4!A:A,1,FALSE())</f>
        <v>#N/A</v>
      </c>
      <c r="BN3154" s="62">
        <v>-320</v>
      </c>
      <c r="BO3154" t="s">
        <v>1523</v>
      </c>
    </row>
    <row r="3155" spans="1:68" ht="12.75" hidden="1" customHeight="1" x14ac:dyDescent="0.3">
      <c r="A3155" s="60">
        <v>46114</v>
      </c>
      <c r="B3155" t="s">
        <v>78</v>
      </c>
      <c r="F3155" s="63">
        <v>6</v>
      </c>
      <c r="G3155">
        <v>3</v>
      </c>
      <c r="H3155">
        <v>3</v>
      </c>
      <c r="I3155">
        <v>3</v>
      </c>
      <c r="J3155" s="22">
        <v>-3</v>
      </c>
      <c r="R3155" t="s">
        <v>79</v>
      </c>
      <c r="V3155">
        <v>2601302</v>
      </c>
      <c r="W3155" t="s">
        <v>1520</v>
      </c>
      <c r="X3155" t="s">
        <v>169</v>
      </c>
      <c r="Y3155" t="s">
        <v>262</v>
      </c>
      <c r="Z3155" t="s">
        <v>1521</v>
      </c>
      <c r="AG3155" t="s">
        <v>1520</v>
      </c>
      <c r="AH3155" t="s">
        <v>1522</v>
      </c>
      <c r="AI3155" t="s">
        <v>265</v>
      </c>
      <c r="AJ3155">
        <v>878875733</v>
      </c>
      <c r="AN3155">
        <v>260001</v>
      </c>
      <c r="BF3155">
        <f t="shared" si="231"/>
        <v>0</v>
      </c>
      <c r="BG3155" s="22">
        <f t="shared" si="232"/>
        <v>-3</v>
      </c>
      <c r="BH3155" s="61" t="s">
        <v>71</v>
      </c>
      <c r="BI3155" t="e">
        <f>+VLOOKUP(AG3155,Sheet4!A:A,1,FALSE())</f>
        <v>#N/A</v>
      </c>
      <c r="BN3155" s="62">
        <v>-3</v>
      </c>
      <c r="BO3155" t="s">
        <v>1523</v>
      </c>
    </row>
    <row r="3156" spans="1:68" ht="12.75" hidden="1" customHeight="1" x14ac:dyDescent="0.3">
      <c r="A3156" s="60">
        <v>46114</v>
      </c>
      <c r="B3156" t="s">
        <v>78</v>
      </c>
      <c r="F3156" s="63">
        <v>29</v>
      </c>
      <c r="G3156">
        <v>14.5</v>
      </c>
      <c r="H3156">
        <v>13</v>
      </c>
      <c r="I3156">
        <v>13</v>
      </c>
      <c r="J3156" s="22">
        <v>-16</v>
      </c>
      <c r="R3156" t="s">
        <v>79</v>
      </c>
      <c r="V3156">
        <v>2601302</v>
      </c>
      <c r="W3156" t="s">
        <v>1520</v>
      </c>
      <c r="X3156" t="s">
        <v>169</v>
      </c>
      <c r="Y3156" t="s">
        <v>262</v>
      </c>
      <c r="Z3156" t="s">
        <v>1524</v>
      </c>
      <c r="AG3156" t="s">
        <v>1520</v>
      </c>
      <c r="AH3156" t="s">
        <v>1522</v>
      </c>
      <c r="AI3156" t="s">
        <v>265</v>
      </c>
      <c r="AJ3156">
        <v>878875733</v>
      </c>
      <c r="AN3156">
        <v>260001</v>
      </c>
      <c r="BF3156">
        <f t="shared" si="231"/>
        <v>0</v>
      </c>
      <c r="BG3156" s="22">
        <f t="shared" si="232"/>
        <v>-13</v>
      </c>
      <c r="BH3156" s="61" t="s">
        <v>71</v>
      </c>
      <c r="BI3156" t="e">
        <f>+VLOOKUP(AG3156,Sheet4!A:A,1,FALSE())</f>
        <v>#N/A</v>
      </c>
      <c r="BN3156" s="62">
        <v>-16</v>
      </c>
      <c r="BO3156" t="s">
        <v>1523</v>
      </c>
    </row>
    <row r="3157" spans="1:68" ht="12.75" hidden="1" customHeight="1" x14ac:dyDescent="0.3">
      <c r="A3157" s="60">
        <v>46114</v>
      </c>
      <c r="B3157" t="s">
        <v>80</v>
      </c>
      <c r="F3157">
        <v>75</v>
      </c>
      <c r="G3157">
        <v>75</v>
      </c>
      <c r="H3157">
        <v>37.5</v>
      </c>
      <c r="I3157">
        <v>37.5</v>
      </c>
      <c r="J3157" s="22">
        <v>-37.5</v>
      </c>
      <c r="R3157" t="s">
        <v>81</v>
      </c>
      <c r="V3157">
        <v>2601302</v>
      </c>
      <c r="W3157" t="s">
        <v>1520</v>
      </c>
      <c r="X3157" t="s">
        <v>169</v>
      </c>
      <c r="Y3157" t="s">
        <v>262</v>
      </c>
      <c r="Z3157" t="s">
        <v>1521</v>
      </c>
      <c r="AG3157" t="s">
        <v>1520</v>
      </c>
      <c r="AH3157" t="s">
        <v>1522</v>
      </c>
      <c r="AI3157" t="s">
        <v>265</v>
      </c>
      <c r="AJ3157">
        <v>878875733</v>
      </c>
      <c r="AN3157">
        <v>260001</v>
      </c>
      <c r="BC3157" s="64">
        <v>75</v>
      </c>
      <c r="BF3157">
        <f t="shared" si="231"/>
        <v>75</v>
      </c>
      <c r="BG3157" s="22">
        <f t="shared" si="232"/>
        <v>37.5</v>
      </c>
      <c r="BH3157" s="67" t="s">
        <v>99</v>
      </c>
      <c r="BI3157" t="e">
        <f>+VLOOKUP(AG3157,Sheet4!A:A,1,FALSE())</f>
        <v>#N/A</v>
      </c>
      <c r="BN3157" s="62">
        <v>-37.5</v>
      </c>
      <c r="BO3157" t="s">
        <v>1523</v>
      </c>
    </row>
    <row r="3158" spans="1:68" ht="12.75" hidden="1" customHeight="1" x14ac:dyDescent="0.3">
      <c r="A3158" s="60">
        <v>46114</v>
      </c>
      <c r="B3158" t="s">
        <v>80</v>
      </c>
      <c r="F3158">
        <v>362.5</v>
      </c>
      <c r="G3158">
        <v>362.5</v>
      </c>
      <c r="H3158">
        <v>162.5</v>
      </c>
      <c r="I3158">
        <v>162.5</v>
      </c>
      <c r="J3158" s="22">
        <v>-200</v>
      </c>
      <c r="R3158" t="s">
        <v>81</v>
      </c>
      <c r="V3158">
        <v>2601302</v>
      </c>
      <c r="W3158" t="s">
        <v>1520</v>
      </c>
      <c r="X3158" t="s">
        <v>169</v>
      </c>
      <c r="Y3158" t="s">
        <v>262</v>
      </c>
      <c r="Z3158" t="s">
        <v>1524</v>
      </c>
      <c r="AG3158" t="s">
        <v>1520</v>
      </c>
      <c r="AH3158" t="s">
        <v>1522</v>
      </c>
      <c r="AI3158" t="s">
        <v>265</v>
      </c>
      <c r="AJ3158">
        <v>878875733</v>
      </c>
      <c r="AN3158">
        <v>260001</v>
      </c>
      <c r="BC3158" s="64">
        <v>362</v>
      </c>
      <c r="BF3158">
        <f t="shared" si="231"/>
        <v>362</v>
      </c>
      <c r="BG3158" s="22">
        <f t="shared" si="232"/>
        <v>199.5</v>
      </c>
      <c r="BH3158" s="67" t="s">
        <v>99</v>
      </c>
      <c r="BI3158" t="e">
        <f>+VLOOKUP(AG3158,Sheet4!A:A,1,FALSE())</f>
        <v>#N/A</v>
      </c>
      <c r="BN3158" s="62">
        <v>-200</v>
      </c>
      <c r="BO3158" t="s">
        <v>1523</v>
      </c>
    </row>
    <row r="3159" spans="1:68" ht="12.75" customHeight="1" x14ac:dyDescent="0.3">
      <c r="A3159" s="60">
        <v>46114</v>
      </c>
      <c r="B3159" t="s">
        <v>63</v>
      </c>
      <c r="F3159">
        <v>15</v>
      </c>
      <c r="G3159">
        <v>15</v>
      </c>
      <c r="H3159">
        <v>0</v>
      </c>
      <c r="I3159">
        <v>0</v>
      </c>
      <c r="J3159" s="22">
        <v>-15</v>
      </c>
      <c r="R3159" t="s">
        <v>64</v>
      </c>
      <c r="V3159">
        <v>2601303</v>
      </c>
      <c r="W3159" t="s">
        <v>1525</v>
      </c>
      <c r="X3159" t="s">
        <v>169</v>
      </c>
      <c r="Y3159" t="s">
        <v>262</v>
      </c>
      <c r="Z3159" t="s">
        <v>290</v>
      </c>
      <c r="AG3159" t="s">
        <v>1525</v>
      </c>
      <c r="AH3159" t="s">
        <v>1526</v>
      </c>
      <c r="AI3159" t="s">
        <v>265</v>
      </c>
      <c r="AJ3159">
        <v>878875733</v>
      </c>
      <c r="AN3159">
        <v>260001</v>
      </c>
      <c r="BF3159">
        <f t="shared" si="231"/>
        <v>0</v>
      </c>
      <c r="BG3159" s="22">
        <f t="shared" si="232"/>
        <v>0</v>
      </c>
      <c r="BH3159" s="61" t="s">
        <v>71</v>
      </c>
      <c r="BI3159" t="e">
        <f>+VLOOKUP(AG3159,Sheet4!A:A,1,FALSE())</f>
        <v>#N/A</v>
      </c>
      <c r="BN3159" s="62">
        <v>-15</v>
      </c>
      <c r="BO3159" t="s">
        <v>1527</v>
      </c>
      <c r="BP3159" t="s">
        <v>101</v>
      </c>
    </row>
    <row r="3160" spans="1:68" ht="12.75" customHeight="1" x14ac:dyDescent="0.3">
      <c r="A3160" s="60">
        <v>46114</v>
      </c>
      <c r="B3160" t="s">
        <v>63</v>
      </c>
      <c r="F3160">
        <v>765</v>
      </c>
      <c r="G3160">
        <v>765</v>
      </c>
      <c r="H3160">
        <v>150</v>
      </c>
      <c r="I3160">
        <v>150</v>
      </c>
      <c r="J3160" s="22">
        <v>-615</v>
      </c>
      <c r="R3160" t="s">
        <v>64</v>
      </c>
      <c r="V3160">
        <v>2601303</v>
      </c>
      <c r="W3160" t="s">
        <v>1525</v>
      </c>
      <c r="X3160" t="s">
        <v>169</v>
      </c>
      <c r="Y3160" t="s">
        <v>262</v>
      </c>
      <c r="Z3160" t="s">
        <v>1528</v>
      </c>
      <c r="AG3160" t="s">
        <v>1525</v>
      </c>
      <c r="AH3160" t="s">
        <v>1526</v>
      </c>
      <c r="AI3160" t="s">
        <v>265</v>
      </c>
      <c r="AJ3160">
        <v>878875733</v>
      </c>
      <c r="AN3160">
        <v>260001</v>
      </c>
      <c r="BF3160">
        <f t="shared" si="231"/>
        <v>0</v>
      </c>
      <c r="BG3160" s="22">
        <f t="shared" si="232"/>
        <v>-150</v>
      </c>
      <c r="BH3160" s="61" t="s">
        <v>71</v>
      </c>
      <c r="BI3160" t="e">
        <f>+VLOOKUP(AG3160,Sheet4!A:A,1,FALSE())</f>
        <v>#N/A</v>
      </c>
      <c r="BN3160" s="62">
        <v>-615</v>
      </c>
      <c r="BO3160" t="s">
        <v>1527</v>
      </c>
      <c r="BP3160" t="s">
        <v>101</v>
      </c>
    </row>
    <row r="3161" spans="1:68" ht="12.75" customHeight="1" x14ac:dyDescent="0.3">
      <c r="A3161" s="60">
        <v>46114</v>
      </c>
      <c r="B3161" t="s">
        <v>63</v>
      </c>
      <c r="F3161">
        <v>495</v>
      </c>
      <c r="G3161">
        <v>495</v>
      </c>
      <c r="H3161">
        <v>90</v>
      </c>
      <c r="I3161">
        <v>90</v>
      </c>
      <c r="J3161" s="22">
        <v>-405</v>
      </c>
      <c r="R3161" t="s">
        <v>64</v>
      </c>
      <c r="V3161">
        <v>2601303</v>
      </c>
      <c r="W3161" t="s">
        <v>1525</v>
      </c>
      <c r="X3161" t="s">
        <v>169</v>
      </c>
      <c r="Y3161" t="s">
        <v>262</v>
      </c>
      <c r="Z3161" t="s">
        <v>1529</v>
      </c>
      <c r="AG3161" t="s">
        <v>1525</v>
      </c>
      <c r="AH3161" t="s">
        <v>1526</v>
      </c>
      <c r="AI3161" t="s">
        <v>265</v>
      </c>
      <c r="AJ3161">
        <v>878875733</v>
      </c>
      <c r="AN3161">
        <v>260001</v>
      </c>
      <c r="BF3161">
        <f t="shared" si="231"/>
        <v>0</v>
      </c>
      <c r="BG3161" s="22">
        <f t="shared" si="232"/>
        <v>-90</v>
      </c>
      <c r="BH3161" s="61" t="s">
        <v>71</v>
      </c>
      <c r="BI3161" t="e">
        <f>+VLOOKUP(AG3161,Sheet4!A:A,1,FALSE())</f>
        <v>#N/A</v>
      </c>
      <c r="BN3161" s="62">
        <v>-405</v>
      </c>
      <c r="BO3161" t="s">
        <v>1527</v>
      </c>
      <c r="BP3161" t="s">
        <v>101</v>
      </c>
    </row>
    <row r="3162" spans="1:68" ht="12.75" hidden="1" customHeight="1" x14ac:dyDescent="0.3">
      <c r="A3162" s="60">
        <v>46114</v>
      </c>
      <c r="B3162" t="s">
        <v>74</v>
      </c>
      <c r="F3162" s="63">
        <v>1</v>
      </c>
      <c r="G3162">
        <v>0.5</v>
      </c>
      <c r="H3162">
        <v>0</v>
      </c>
      <c r="I3162">
        <v>0</v>
      </c>
      <c r="J3162" s="22">
        <v>-1</v>
      </c>
      <c r="R3162" t="s">
        <v>75</v>
      </c>
      <c r="V3162">
        <v>2601303</v>
      </c>
      <c r="W3162" t="s">
        <v>1525</v>
      </c>
      <c r="X3162" t="s">
        <v>169</v>
      </c>
      <c r="Y3162" t="s">
        <v>262</v>
      </c>
      <c r="Z3162" t="s">
        <v>290</v>
      </c>
      <c r="AG3162" t="s">
        <v>1525</v>
      </c>
      <c r="AH3162" t="s">
        <v>1526</v>
      </c>
      <c r="AI3162" t="s">
        <v>265</v>
      </c>
      <c r="AJ3162">
        <v>878875733</v>
      </c>
      <c r="AN3162">
        <v>260001</v>
      </c>
      <c r="BF3162">
        <f t="shared" si="231"/>
        <v>0</v>
      </c>
      <c r="BG3162" s="22">
        <f t="shared" si="232"/>
        <v>0</v>
      </c>
      <c r="BH3162" s="61" t="s">
        <v>71</v>
      </c>
      <c r="BI3162" t="e">
        <f>+VLOOKUP(AG3162,Sheet4!A:A,1,FALSE())</f>
        <v>#N/A</v>
      </c>
      <c r="BN3162" s="62">
        <v>-1</v>
      </c>
      <c r="BO3162" t="s">
        <v>1527</v>
      </c>
    </row>
    <row r="3163" spans="1:68" ht="12.75" hidden="1" customHeight="1" x14ac:dyDescent="0.3">
      <c r="A3163" s="60">
        <v>46114</v>
      </c>
      <c r="B3163" t="s">
        <v>74</v>
      </c>
      <c r="F3163" s="63">
        <v>51</v>
      </c>
      <c r="G3163">
        <v>25.5</v>
      </c>
      <c r="H3163">
        <v>10</v>
      </c>
      <c r="I3163">
        <v>10</v>
      </c>
      <c r="J3163" s="22">
        <v>-41</v>
      </c>
      <c r="R3163" t="s">
        <v>75</v>
      </c>
      <c r="V3163">
        <v>2601303</v>
      </c>
      <c r="W3163" t="s">
        <v>1525</v>
      </c>
      <c r="X3163" t="s">
        <v>169</v>
      </c>
      <c r="Y3163" t="s">
        <v>262</v>
      </c>
      <c r="Z3163" t="s">
        <v>1528</v>
      </c>
      <c r="AG3163" t="s">
        <v>1525</v>
      </c>
      <c r="AH3163" t="s">
        <v>1526</v>
      </c>
      <c r="AI3163" t="s">
        <v>265</v>
      </c>
      <c r="AJ3163">
        <v>878875733</v>
      </c>
      <c r="AN3163">
        <v>260001</v>
      </c>
      <c r="BF3163">
        <f t="shared" si="231"/>
        <v>0</v>
      </c>
      <c r="BG3163" s="22">
        <f t="shared" si="232"/>
        <v>-10</v>
      </c>
      <c r="BH3163" s="61" t="s">
        <v>71</v>
      </c>
      <c r="BI3163" t="e">
        <f>+VLOOKUP(AG3163,Sheet4!A:A,1,FALSE())</f>
        <v>#N/A</v>
      </c>
      <c r="BN3163" s="62">
        <v>-41</v>
      </c>
      <c r="BO3163" t="s">
        <v>1527</v>
      </c>
    </row>
    <row r="3164" spans="1:68" ht="12.75" hidden="1" customHeight="1" x14ac:dyDescent="0.3">
      <c r="A3164" s="60">
        <v>46114</v>
      </c>
      <c r="B3164" t="s">
        <v>74</v>
      </c>
      <c r="F3164" s="63">
        <v>33</v>
      </c>
      <c r="G3164">
        <v>16.5</v>
      </c>
      <c r="H3164">
        <v>6</v>
      </c>
      <c r="I3164">
        <v>6</v>
      </c>
      <c r="J3164" s="22">
        <v>-27</v>
      </c>
      <c r="R3164" t="s">
        <v>75</v>
      </c>
      <c r="V3164">
        <v>2601303</v>
      </c>
      <c r="W3164" t="s">
        <v>1525</v>
      </c>
      <c r="X3164" t="s">
        <v>169</v>
      </c>
      <c r="Y3164" t="s">
        <v>262</v>
      </c>
      <c r="Z3164" t="s">
        <v>1529</v>
      </c>
      <c r="AG3164" t="s">
        <v>1525</v>
      </c>
      <c r="AH3164" t="s">
        <v>1526</v>
      </c>
      <c r="AI3164" t="s">
        <v>265</v>
      </c>
      <c r="AJ3164">
        <v>878875733</v>
      </c>
      <c r="AN3164">
        <v>260001</v>
      </c>
      <c r="BF3164">
        <f t="shared" si="231"/>
        <v>0</v>
      </c>
      <c r="BG3164" s="22">
        <f t="shared" si="232"/>
        <v>-6</v>
      </c>
      <c r="BH3164" s="61" t="s">
        <v>71</v>
      </c>
      <c r="BI3164" t="e">
        <f>+VLOOKUP(AG3164,Sheet4!A:A,1,FALSE())</f>
        <v>#N/A</v>
      </c>
      <c r="BN3164" s="62">
        <v>-27</v>
      </c>
      <c r="BO3164" t="s">
        <v>1527</v>
      </c>
    </row>
    <row r="3165" spans="1:68" ht="12.75" hidden="1" customHeight="1" x14ac:dyDescent="0.3">
      <c r="A3165" s="60">
        <v>46114</v>
      </c>
      <c r="B3165" t="s">
        <v>76</v>
      </c>
      <c r="F3165">
        <v>20</v>
      </c>
      <c r="G3165">
        <v>20</v>
      </c>
      <c r="H3165">
        <v>0</v>
      </c>
      <c r="I3165">
        <v>0</v>
      </c>
      <c r="J3165" s="22">
        <v>-20</v>
      </c>
      <c r="R3165" t="s">
        <v>77</v>
      </c>
      <c r="V3165">
        <v>2601303</v>
      </c>
      <c r="W3165" t="s">
        <v>1525</v>
      </c>
      <c r="X3165" t="s">
        <v>169</v>
      </c>
      <c r="Y3165" t="s">
        <v>262</v>
      </c>
      <c r="Z3165" t="s">
        <v>290</v>
      </c>
      <c r="AG3165" t="s">
        <v>1525</v>
      </c>
      <c r="AH3165" t="s">
        <v>1526</v>
      </c>
      <c r="AI3165" t="s">
        <v>265</v>
      </c>
      <c r="AJ3165">
        <v>878875733</v>
      </c>
      <c r="AN3165">
        <v>260001</v>
      </c>
      <c r="BF3165">
        <f t="shared" si="231"/>
        <v>0</v>
      </c>
      <c r="BG3165" s="22">
        <f t="shared" si="232"/>
        <v>0</v>
      </c>
      <c r="BH3165" s="61" t="s">
        <v>71</v>
      </c>
      <c r="BI3165" t="e">
        <f>+VLOOKUP(AG3165,Sheet4!A:A,1,FALSE())</f>
        <v>#N/A</v>
      </c>
      <c r="BN3165" s="62">
        <v>-20</v>
      </c>
      <c r="BO3165" t="s">
        <v>1527</v>
      </c>
    </row>
    <row r="3166" spans="1:68" ht="12.75" hidden="1" customHeight="1" x14ac:dyDescent="0.3">
      <c r="A3166" s="60">
        <v>46114</v>
      </c>
      <c r="B3166" t="s">
        <v>76</v>
      </c>
      <c r="F3166">
        <v>1020</v>
      </c>
      <c r="G3166">
        <v>1020</v>
      </c>
      <c r="H3166">
        <v>200</v>
      </c>
      <c r="I3166">
        <v>200</v>
      </c>
      <c r="J3166" s="22">
        <v>-820</v>
      </c>
      <c r="R3166" t="s">
        <v>77</v>
      </c>
      <c r="V3166">
        <v>2601303</v>
      </c>
      <c r="W3166" t="s">
        <v>1525</v>
      </c>
      <c r="X3166" t="s">
        <v>169</v>
      </c>
      <c r="Y3166" t="s">
        <v>262</v>
      </c>
      <c r="Z3166" t="s">
        <v>1528</v>
      </c>
      <c r="AG3166" t="s">
        <v>1525</v>
      </c>
      <c r="AH3166" t="s">
        <v>1526</v>
      </c>
      <c r="AI3166" t="s">
        <v>265</v>
      </c>
      <c r="AJ3166">
        <v>878875733</v>
      </c>
      <c r="AN3166">
        <v>260001</v>
      </c>
      <c r="BF3166">
        <f t="shared" si="231"/>
        <v>0</v>
      </c>
      <c r="BG3166" s="22">
        <f t="shared" si="232"/>
        <v>-200</v>
      </c>
      <c r="BH3166" s="61" t="s">
        <v>71</v>
      </c>
      <c r="BI3166" t="e">
        <f>+VLOOKUP(AG3166,Sheet4!A:A,1,FALSE())</f>
        <v>#N/A</v>
      </c>
      <c r="BN3166" s="62">
        <v>-820</v>
      </c>
      <c r="BO3166" t="s">
        <v>1527</v>
      </c>
    </row>
    <row r="3167" spans="1:68" ht="12.75" hidden="1" customHeight="1" x14ac:dyDescent="0.3">
      <c r="A3167" s="60">
        <v>46114</v>
      </c>
      <c r="B3167" t="s">
        <v>76</v>
      </c>
      <c r="F3167">
        <v>660</v>
      </c>
      <c r="G3167">
        <v>660</v>
      </c>
      <c r="H3167">
        <v>120</v>
      </c>
      <c r="I3167">
        <v>120</v>
      </c>
      <c r="J3167" s="22">
        <v>-540</v>
      </c>
      <c r="R3167" t="s">
        <v>77</v>
      </c>
      <c r="V3167">
        <v>2601303</v>
      </c>
      <c r="W3167" t="s">
        <v>1525</v>
      </c>
      <c r="X3167" t="s">
        <v>169</v>
      </c>
      <c r="Y3167" t="s">
        <v>262</v>
      </c>
      <c r="Z3167" t="s">
        <v>1529</v>
      </c>
      <c r="AG3167" t="s">
        <v>1525</v>
      </c>
      <c r="AH3167" t="s">
        <v>1526</v>
      </c>
      <c r="AI3167" t="s">
        <v>265</v>
      </c>
      <c r="AJ3167">
        <v>878875733</v>
      </c>
      <c r="AN3167">
        <v>260001</v>
      </c>
      <c r="BF3167">
        <f t="shared" si="231"/>
        <v>0</v>
      </c>
      <c r="BG3167" s="22">
        <f t="shared" si="232"/>
        <v>-120</v>
      </c>
      <c r="BH3167" s="61" t="s">
        <v>71</v>
      </c>
      <c r="BI3167" t="e">
        <f>+VLOOKUP(AG3167,Sheet4!A:A,1,FALSE())</f>
        <v>#N/A</v>
      </c>
      <c r="BN3167" s="62">
        <v>-540</v>
      </c>
      <c r="BO3167" t="s">
        <v>1527</v>
      </c>
    </row>
    <row r="3168" spans="1:68" ht="12.75" hidden="1" customHeight="1" x14ac:dyDescent="0.3">
      <c r="A3168" s="60">
        <v>46114</v>
      </c>
      <c r="B3168" t="s">
        <v>78</v>
      </c>
      <c r="F3168" s="63">
        <v>1</v>
      </c>
      <c r="G3168">
        <v>0.5</v>
      </c>
      <c r="H3168">
        <v>0</v>
      </c>
      <c r="I3168">
        <v>0</v>
      </c>
      <c r="J3168" s="22">
        <v>-1</v>
      </c>
      <c r="R3168" t="s">
        <v>79</v>
      </c>
      <c r="V3168">
        <v>2601303</v>
      </c>
      <c r="W3168" t="s">
        <v>1525</v>
      </c>
      <c r="X3168" t="s">
        <v>169</v>
      </c>
      <c r="Y3168" t="s">
        <v>262</v>
      </c>
      <c r="Z3168" t="s">
        <v>290</v>
      </c>
      <c r="AG3168" t="s">
        <v>1525</v>
      </c>
      <c r="AH3168" t="s">
        <v>1526</v>
      </c>
      <c r="AI3168" t="s">
        <v>265</v>
      </c>
      <c r="AJ3168">
        <v>878875733</v>
      </c>
      <c r="AN3168">
        <v>260001</v>
      </c>
      <c r="BF3168">
        <f t="shared" si="231"/>
        <v>0</v>
      </c>
      <c r="BG3168" s="22">
        <f t="shared" si="232"/>
        <v>0</v>
      </c>
      <c r="BH3168" s="61" t="s">
        <v>71</v>
      </c>
      <c r="BI3168" t="e">
        <f>+VLOOKUP(AG3168,Sheet4!A:A,1,FALSE())</f>
        <v>#N/A</v>
      </c>
      <c r="BN3168" s="62">
        <v>-1</v>
      </c>
      <c r="BO3168" t="s">
        <v>1527</v>
      </c>
    </row>
    <row r="3169" spans="1:68" ht="12.75" hidden="1" customHeight="1" x14ac:dyDescent="0.3">
      <c r="A3169" s="60">
        <v>46114</v>
      </c>
      <c r="B3169" t="s">
        <v>78</v>
      </c>
      <c r="F3169" s="63">
        <v>51</v>
      </c>
      <c r="G3169">
        <v>25.5</v>
      </c>
      <c r="H3169">
        <v>10</v>
      </c>
      <c r="I3169">
        <v>10</v>
      </c>
      <c r="J3169" s="22">
        <v>-41</v>
      </c>
      <c r="R3169" t="s">
        <v>79</v>
      </c>
      <c r="V3169">
        <v>2601303</v>
      </c>
      <c r="W3169" t="s">
        <v>1525</v>
      </c>
      <c r="X3169" t="s">
        <v>169</v>
      </c>
      <c r="Y3169" t="s">
        <v>262</v>
      </c>
      <c r="Z3169" t="s">
        <v>1528</v>
      </c>
      <c r="AG3169" t="s">
        <v>1525</v>
      </c>
      <c r="AH3169" t="s">
        <v>1526</v>
      </c>
      <c r="AI3169" t="s">
        <v>265</v>
      </c>
      <c r="AJ3169">
        <v>878875733</v>
      </c>
      <c r="AN3169">
        <v>260001</v>
      </c>
      <c r="BF3169">
        <f t="shared" si="231"/>
        <v>0</v>
      </c>
      <c r="BG3169" s="22">
        <f t="shared" si="232"/>
        <v>-10</v>
      </c>
      <c r="BH3169" s="61" t="s">
        <v>71</v>
      </c>
      <c r="BI3169" t="e">
        <f>+VLOOKUP(AG3169,Sheet4!A:A,1,FALSE())</f>
        <v>#N/A</v>
      </c>
      <c r="BN3169" s="62">
        <v>-41</v>
      </c>
      <c r="BO3169" t="s">
        <v>1527</v>
      </c>
    </row>
    <row r="3170" spans="1:68" ht="12.75" hidden="1" customHeight="1" x14ac:dyDescent="0.3">
      <c r="A3170" s="60">
        <v>46114</v>
      </c>
      <c r="B3170" t="s">
        <v>78</v>
      </c>
      <c r="F3170" s="63">
        <v>33</v>
      </c>
      <c r="G3170">
        <v>16.5</v>
      </c>
      <c r="H3170">
        <v>6</v>
      </c>
      <c r="I3170">
        <v>6</v>
      </c>
      <c r="J3170" s="22">
        <v>-27</v>
      </c>
      <c r="R3170" t="s">
        <v>79</v>
      </c>
      <c r="V3170">
        <v>2601303</v>
      </c>
      <c r="W3170" t="s">
        <v>1525</v>
      </c>
      <c r="X3170" t="s">
        <v>169</v>
      </c>
      <c r="Y3170" t="s">
        <v>262</v>
      </c>
      <c r="Z3170" t="s">
        <v>1529</v>
      </c>
      <c r="AG3170" t="s">
        <v>1525</v>
      </c>
      <c r="AH3170" t="s">
        <v>1526</v>
      </c>
      <c r="AI3170" t="s">
        <v>265</v>
      </c>
      <c r="AJ3170">
        <v>878875733</v>
      </c>
      <c r="AN3170">
        <v>260001</v>
      </c>
      <c r="BF3170">
        <f t="shared" si="231"/>
        <v>0</v>
      </c>
      <c r="BG3170" s="22">
        <f t="shared" si="232"/>
        <v>-6</v>
      </c>
      <c r="BH3170" s="61" t="s">
        <v>71</v>
      </c>
      <c r="BI3170" t="e">
        <f>+VLOOKUP(AG3170,Sheet4!A:A,1,FALSE())</f>
        <v>#N/A</v>
      </c>
      <c r="BN3170" s="62">
        <v>-27</v>
      </c>
      <c r="BO3170" t="s">
        <v>1527</v>
      </c>
    </row>
    <row r="3171" spans="1:68" ht="12.75" hidden="1" customHeight="1" x14ac:dyDescent="0.3">
      <c r="A3171" s="60">
        <v>46114</v>
      </c>
      <c r="B3171" t="s">
        <v>80</v>
      </c>
      <c r="F3171">
        <v>12.5</v>
      </c>
      <c r="G3171">
        <v>12.5</v>
      </c>
      <c r="H3171">
        <v>0</v>
      </c>
      <c r="I3171">
        <v>0</v>
      </c>
      <c r="J3171" s="22">
        <v>-12.5</v>
      </c>
      <c r="R3171" t="s">
        <v>81</v>
      </c>
      <c r="V3171">
        <v>2601303</v>
      </c>
      <c r="W3171" t="s">
        <v>1525</v>
      </c>
      <c r="X3171" t="s">
        <v>169</v>
      </c>
      <c r="Y3171" t="s">
        <v>262</v>
      </c>
      <c r="Z3171" t="s">
        <v>290</v>
      </c>
      <c r="AG3171" t="s">
        <v>1525</v>
      </c>
      <c r="AH3171" t="s">
        <v>1526</v>
      </c>
      <c r="AI3171" t="s">
        <v>265</v>
      </c>
      <c r="AJ3171">
        <v>878875733</v>
      </c>
      <c r="AN3171">
        <v>260001</v>
      </c>
      <c r="BC3171" s="64">
        <v>12</v>
      </c>
      <c r="BF3171">
        <f t="shared" si="231"/>
        <v>12</v>
      </c>
      <c r="BG3171" s="22">
        <f t="shared" si="232"/>
        <v>12</v>
      </c>
      <c r="BH3171" s="67" t="s">
        <v>99</v>
      </c>
      <c r="BI3171" t="e">
        <f>+VLOOKUP(AG3171,Sheet4!A:A,1,FALSE())</f>
        <v>#N/A</v>
      </c>
      <c r="BN3171" s="62">
        <v>-12.5</v>
      </c>
      <c r="BO3171" t="s">
        <v>1527</v>
      </c>
    </row>
    <row r="3172" spans="1:68" ht="12.75" hidden="1" customHeight="1" x14ac:dyDescent="0.3">
      <c r="A3172" s="60">
        <v>46114</v>
      </c>
      <c r="B3172" t="s">
        <v>80</v>
      </c>
      <c r="F3172">
        <v>637.5</v>
      </c>
      <c r="G3172">
        <v>637.5</v>
      </c>
      <c r="H3172">
        <v>125</v>
      </c>
      <c r="I3172">
        <v>125</v>
      </c>
      <c r="J3172" s="22">
        <v>-512.5</v>
      </c>
      <c r="R3172" t="s">
        <v>81</v>
      </c>
      <c r="V3172">
        <v>2601303</v>
      </c>
      <c r="W3172" t="s">
        <v>1525</v>
      </c>
      <c r="X3172" t="s">
        <v>169</v>
      </c>
      <c r="Y3172" t="s">
        <v>262</v>
      </c>
      <c r="Z3172" t="s">
        <v>1528</v>
      </c>
      <c r="AG3172" t="s">
        <v>1525</v>
      </c>
      <c r="AH3172" t="s">
        <v>1526</v>
      </c>
      <c r="AI3172" t="s">
        <v>265</v>
      </c>
      <c r="AJ3172">
        <v>878875733</v>
      </c>
      <c r="AN3172">
        <v>260001</v>
      </c>
      <c r="BC3172" s="64">
        <v>638</v>
      </c>
      <c r="BF3172">
        <f t="shared" si="231"/>
        <v>638</v>
      </c>
      <c r="BG3172" s="22">
        <f t="shared" si="232"/>
        <v>513</v>
      </c>
      <c r="BH3172" s="67" t="s">
        <v>99</v>
      </c>
      <c r="BI3172" t="e">
        <f>+VLOOKUP(AG3172,Sheet4!A:A,1,FALSE())</f>
        <v>#N/A</v>
      </c>
      <c r="BN3172" s="62">
        <v>-512.5</v>
      </c>
      <c r="BO3172" t="s">
        <v>1527</v>
      </c>
    </row>
    <row r="3173" spans="1:68" ht="12.75" hidden="1" customHeight="1" x14ac:dyDescent="0.3">
      <c r="A3173" s="60">
        <v>46114</v>
      </c>
      <c r="B3173" t="s">
        <v>80</v>
      </c>
      <c r="F3173">
        <v>412.5</v>
      </c>
      <c r="G3173">
        <v>412.5</v>
      </c>
      <c r="H3173">
        <v>75</v>
      </c>
      <c r="I3173">
        <v>75</v>
      </c>
      <c r="J3173" s="22">
        <v>-337.5</v>
      </c>
      <c r="R3173" t="s">
        <v>81</v>
      </c>
      <c r="V3173">
        <v>2601303</v>
      </c>
      <c r="W3173" t="s">
        <v>1525</v>
      </c>
      <c r="X3173" t="s">
        <v>169</v>
      </c>
      <c r="Y3173" t="s">
        <v>262</v>
      </c>
      <c r="Z3173" t="s">
        <v>1529</v>
      </c>
      <c r="AG3173" t="s">
        <v>1525</v>
      </c>
      <c r="AH3173" t="s">
        <v>1526</v>
      </c>
      <c r="AI3173" t="s">
        <v>265</v>
      </c>
      <c r="AJ3173">
        <v>878875733</v>
      </c>
      <c r="AN3173">
        <v>260001</v>
      </c>
      <c r="BC3173" s="64">
        <v>412</v>
      </c>
      <c r="BF3173">
        <f t="shared" si="231"/>
        <v>412</v>
      </c>
      <c r="BG3173" s="22">
        <f t="shared" si="232"/>
        <v>337</v>
      </c>
      <c r="BH3173" s="67" t="s">
        <v>99</v>
      </c>
      <c r="BI3173" t="e">
        <f>+VLOOKUP(AG3173,Sheet4!A:A,1,FALSE())</f>
        <v>#N/A</v>
      </c>
      <c r="BN3173" s="62">
        <v>-337.5</v>
      </c>
      <c r="BO3173" t="s">
        <v>1527</v>
      </c>
    </row>
    <row r="3174" spans="1:68" ht="12.75" customHeight="1" x14ac:dyDescent="0.3">
      <c r="A3174" s="60">
        <v>46114</v>
      </c>
      <c r="B3174" t="s">
        <v>63</v>
      </c>
      <c r="F3174">
        <v>750</v>
      </c>
      <c r="G3174">
        <v>750</v>
      </c>
      <c r="H3174" s="22">
        <v>315</v>
      </c>
      <c r="I3174" s="22">
        <v>315</v>
      </c>
      <c r="J3174" s="22">
        <f t="shared" ref="J3174:J3214" si="233">I3174-G3174</f>
        <v>-435</v>
      </c>
      <c r="K3174" s="22"/>
      <c r="L3174" s="22"/>
      <c r="R3174" t="s">
        <v>64</v>
      </c>
      <c r="V3174">
        <v>2601304</v>
      </c>
      <c r="W3174" t="s">
        <v>1530</v>
      </c>
      <c r="X3174" t="s">
        <v>66</v>
      </c>
      <c r="Y3174" t="s">
        <v>190</v>
      </c>
      <c r="Z3174" t="s">
        <v>191</v>
      </c>
      <c r="AG3174" t="s">
        <v>1530</v>
      </c>
      <c r="AH3174" t="s">
        <v>192</v>
      </c>
      <c r="AI3174" t="s">
        <v>193</v>
      </c>
      <c r="AJ3174">
        <v>860555190</v>
      </c>
      <c r="AN3174">
        <v>260001</v>
      </c>
      <c r="BB3174" s="22">
        <v>-435</v>
      </c>
      <c r="BF3174">
        <f t="shared" si="231"/>
        <v>0</v>
      </c>
      <c r="BG3174" s="22">
        <f t="shared" si="232"/>
        <v>-315</v>
      </c>
      <c r="BH3174" s="61" t="s">
        <v>71</v>
      </c>
      <c r="BI3174" t="e">
        <f>+VLOOKUP(AG3174,Sheet4!A:A,1,FALSE())</f>
        <v>#N/A</v>
      </c>
      <c r="BN3174" s="62">
        <f t="shared" ref="BN3174:BN3214" si="234">+I3174+-H3174</f>
        <v>0</v>
      </c>
      <c r="BO3174" t="s">
        <v>1531</v>
      </c>
      <c r="BP3174" t="s">
        <v>73</v>
      </c>
    </row>
    <row r="3175" spans="1:68" ht="12.75" hidden="1" customHeight="1" x14ac:dyDescent="0.3">
      <c r="A3175" s="60">
        <v>46114</v>
      </c>
      <c r="B3175" t="s">
        <v>74</v>
      </c>
      <c r="F3175" s="63">
        <v>50</v>
      </c>
      <c r="G3175">
        <v>25</v>
      </c>
      <c r="H3175" s="22">
        <v>21</v>
      </c>
      <c r="I3175" s="22">
        <v>21</v>
      </c>
      <c r="J3175" s="22">
        <f t="shared" si="233"/>
        <v>-4</v>
      </c>
      <c r="K3175" s="22"/>
      <c r="L3175" s="22"/>
      <c r="R3175" t="s">
        <v>75</v>
      </c>
      <c r="V3175">
        <v>2601304</v>
      </c>
      <c r="W3175" t="s">
        <v>1530</v>
      </c>
      <c r="X3175" t="s">
        <v>66</v>
      </c>
      <c r="Y3175" t="s">
        <v>190</v>
      </c>
      <c r="Z3175" t="s">
        <v>191</v>
      </c>
      <c r="AG3175" t="s">
        <v>1530</v>
      </c>
      <c r="AH3175" t="s">
        <v>192</v>
      </c>
      <c r="AI3175" t="s">
        <v>193</v>
      </c>
      <c r="AJ3175">
        <v>860555190</v>
      </c>
      <c r="AN3175">
        <v>260001</v>
      </c>
      <c r="BB3175" s="22">
        <v>-29</v>
      </c>
      <c r="BF3175">
        <f t="shared" si="231"/>
        <v>0</v>
      </c>
      <c r="BG3175" s="22">
        <f t="shared" si="232"/>
        <v>-21</v>
      </c>
      <c r="BH3175" s="61" t="s">
        <v>71</v>
      </c>
      <c r="BI3175" t="e">
        <f>+VLOOKUP(AG3175,Sheet4!A:A,1,FALSE())</f>
        <v>#N/A</v>
      </c>
      <c r="BN3175" s="62">
        <f t="shared" si="234"/>
        <v>0</v>
      </c>
      <c r="BO3175" t="s">
        <v>1531</v>
      </c>
    </row>
    <row r="3176" spans="1:68" ht="12.75" hidden="1" customHeight="1" x14ac:dyDescent="0.3">
      <c r="A3176" s="60">
        <v>46114</v>
      </c>
      <c r="B3176" t="s">
        <v>76</v>
      </c>
      <c r="F3176">
        <v>1000</v>
      </c>
      <c r="G3176">
        <v>1000</v>
      </c>
      <c r="H3176" s="22">
        <v>420</v>
      </c>
      <c r="I3176" s="22">
        <v>420</v>
      </c>
      <c r="J3176" s="22">
        <f t="shared" si="233"/>
        <v>-580</v>
      </c>
      <c r="K3176" s="22"/>
      <c r="L3176" s="22"/>
      <c r="R3176" t="s">
        <v>77</v>
      </c>
      <c r="V3176">
        <v>2601304</v>
      </c>
      <c r="W3176" t="s">
        <v>1530</v>
      </c>
      <c r="X3176" t="s">
        <v>66</v>
      </c>
      <c r="Y3176" t="s">
        <v>190</v>
      </c>
      <c r="Z3176" t="s">
        <v>191</v>
      </c>
      <c r="AG3176" t="s">
        <v>1530</v>
      </c>
      <c r="AH3176" t="s">
        <v>192</v>
      </c>
      <c r="AI3176" t="s">
        <v>193</v>
      </c>
      <c r="AJ3176">
        <v>860555190</v>
      </c>
      <c r="AN3176">
        <v>260001</v>
      </c>
      <c r="BB3176" s="22">
        <v>-580</v>
      </c>
      <c r="BF3176">
        <f t="shared" si="231"/>
        <v>0</v>
      </c>
      <c r="BG3176" s="22">
        <f t="shared" si="232"/>
        <v>-420</v>
      </c>
      <c r="BH3176" s="61" t="s">
        <v>71</v>
      </c>
      <c r="BI3176" t="e">
        <f>+VLOOKUP(AG3176,Sheet4!A:A,1,FALSE())</f>
        <v>#N/A</v>
      </c>
      <c r="BN3176" s="62">
        <f t="shared" si="234"/>
        <v>0</v>
      </c>
      <c r="BO3176" t="s">
        <v>1531</v>
      </c>
    </row>
    <row r="3177" spans="1:68" ht="12.75" hidden="1" customHeight="1" x14ac:dyDescent="0.3">
      <c r="A3177" s="60">
        <v>46114</v>
      </c>
      <c r="B3177" t="s">
        <v>78</v>
      </c>
      <c r="F3177" s="63">
        <v>40</v>
      </c>
      <c r="G3177">
        <v>20</v>
      </c>
      <c r="H3177" s="22">
        <v>21</v>
      </c>
      <c r="I3177" s="22">
        <v>21</v>
      </c>
      <c r="J3177" s="22">
        <f t="shared" si="233"/>
        <v>1</v>
      </c>
      <c r="K3177" s="22"/>
      <c r="L3177" s="22"/>
      <c r="R3177" t="s">
        <v>79</v>
      </c>
      <c r="V3177">
        <v>2601304</v>
      </c>
      <c r="W3177" t="s">
        <v>1530</v>
      </c>
      <c r="X3177" t="s">
        <v>66</v>
      </c>
      <c r="Y3177" t="s">
        <v>190</v>
      </c>
      <c r="Z3177" t="s">
        <v>191</v>
      </c>
      <c r="AG3177" t="s">
        <v>1530</v>
      </c>
      <c r="AH3177" t="s">
        <v>192</v>
      </c>
      <c r="AI3177" t="s">
        <v>193</v>
      </c>
      <c r="AJ3177">
        <v>860555190</v>
      </c>
      <c r="AN3177">
        <v>260001</v>
      </c>
      <c r="BB3177" s="22">
        <v>-19</v>
      </c>
      <c r="BF3177">
        <f t="shared" si="231"/>
        <v>0</v>
      </c>
      <c r="BG3177" s="22">
        <f t="shared" si="232"/>
        <v>-21</v>
      </c>
      <c r="BH3177" s="61" t="s">
        <v>71</v>
      </c>
      <c r="BI3177" t="e">
        <f>+VLOOKUP(AG3177,Sheet4!A:A,1,FALSE())</f>
        <v>#N/A</v>
      </c>
      <c r="BN3177" s="62">
        <f t="shared" si="234"/>
        <v>0</v>
      </c>
      <c r="BO3177" t="s">
        <v>1531</v>
      </c>
    </row>
    <row r="3178" spans="1:68" ht="12.75" hidden="1" customHeight="1" x14ac:dyDescent="0.3">
      <c r="A3178" s="60">
        <v>46114</v>
      </c>
      <c r="B3178" t="s">
        <v>80</v>
      </c>
      <c r="F3178">
        <v>500</v>
      </c>
      <c r="G3178">
        <v>500</v>
      </c>
      <c r="H3178" s="22">
        <v>262.5</v>
      </c>
      <c r="I3178" s="22">
        <v>262.5</v>
      </c>
      <c r="J3178" s="22">
        <f t="shared" si="233"/>
        <v>-237.5</v>
      </c>
      <c r="K3178" s="22">
        <f>I3178/12.5</f>
        <v>21</v>
      </c>
      <c r="L3178" s="22"/>
      <c r="R3178" t="s">
        <v>81</v>
      </c>
      <c r="V3178">
        <v>2601304</v>
      </c>
      <c r="W3178" t="s">
        <v>1530</v>
      </c>
      <c r="X3178" t="s">
        <v>66</v>
      </c>
      <c r="Y3178" t="s">
        <v>190</v>
      </c>
      <c r="Z3178" t="s">
        <v>191</v>
      </c>
      <c r="AG3178" t="s">
        <v>1530</v>
      </c>
      <c r="AH3178" t="s">
        <v>192</v>
      </c>
      <c r="AI3178" t="s">
        <v>193</v>
      </c>
      <c r="AJ3178">
        <v>860555190</v>
      </c>
      <c r="AN3178">
        <v>260001</v>
      </c>
      <c r="BB3178" s="22">
        <v>-237.5</v>
      </c>
      <c r="BF3178">
        <f t="shared" si="231"/>
        <v>0</v>
      </c>
      <c r="BG3178" s="22">
        <f t="shared" si="232"/>
        <v>-262.5</v>
      </c>
      <c r="BH3178" s="61" t="s">
        <v>71</v>
      </c>
      <c r="BI3178" t="e">
        <f>+VLOOKUP(AG3178,Sheet4!A:A,1,FALSE())</f>
        <v>#N/A</v>
      </c>
      <c r="BN3178" s="62">
        <f t="shared" si="234"/>
        <v>0</v>
      </c>
      <c r="BO3178" t="s">
        <v>1531</v>
      </c>
    </row>
    <row r="3179" spans="1:68" ht="12.75" hidden="1" customHeight="1" x14ac:dyDescent="0.3">
      <c r="A3179" s="60">
        <v>46114</v>
      </c>
      <c r="B3179" t="s">
        <v>82</v>
      </c>
      <c r="F3179" s="63">
        <v>30</v>
      </c>
      <c r="G3179">
        <v>15</v>
      </c>
      <c r="H3179" s="22">
        <v>0</v>
      </c>
      <c r="I3179" s="22">
        <v>0</v>
      </c>
      <c r="J3179" s="22">
        <f t="shared" si="233"/>
        <v>-15</v>
      </c>
      <c r="K3179" s="22"/>
      <c r="L3179" s="22"/>
      <c r="R3179" t="s">
        <v>83</v>
      </c>
      <c r="V3179">
        <v>2601304</v>
      </c>
      <c r="W3179" t="s">
        <v>1530</v>
      </c>
      <c r="X3179" t="s">
        <v>66</v>
      </c>
      <c r="Y3179" t="s">
        <v>190</v>
      </c>
      <c r="Z3179" t="s">
        <v>191</v>
      </c>
      <c r="AG3179" t="s">
        <v>1530</v>
      </c>
      <c r="AH3179" t="s">
        <v>192</v>
      </c>
      <c r="AI3179" t="s">
        <v>193</v>
      </c>
      <c r="AJ3179">
        <v>860555190</v>
      </c>
      <c r="AN3179">
        <v>260001</v>
      </c>
      <c r="BB3179" s="22">
        <v>-30</v>
      </c>
      <c r="BF3179">
        <f t="shared" si="231"/>
        <v>0</v>
      </c>
      <c r="BG3179" s="22">
        <f t="shared" si="232"/>
        <v>0</v>
      </c>
      <c r="BH3179" s="61" t="s">
        <v>71</v>
      </c>
      <c r="BI3179" t="e">
        <f>+VLOOKUP(AG3179,Sheet4!A:A,1,FALSE())</f>
        <v>#N/A</v>
      </c>
      <c r="BN3179" s="62">
        <f t="shared" si="234"/>
        <v>0</v>
      </c>
      <c r="BO3179" t="s">
        <v>1531</v>
      </c>
    </row>
    <row r="3180" spans="1:68" ht="12.75" hidden="1" customHeight="1" x14ac:dyDescent="0.3">
      <c r="A3180" s="60">
        <v>46114</v>
      </c>
      <c r="B3180" t="s">
        <v>84</v>
      </c>
      <c r="F3180">
        <v>500</v>
      </c>
      <c r="G3180">
        <v>500</v>
      </c>
      <c r="H3180" s="22">
        <v>0</v>
      </c>
      <c r="I3180" s="22">
        <v>0</v>
      </c>
      <c r="J3180" s="22">
        <f t="shared" si="233"/>
        <v>-500</v>
      </c>
      <c r="K3180" s="22"/>
      <c r="L3180" s="22">
        <f>I3180/50</f>
        <v>0</v>
      </c>
      <c r="R3180" t="s">
        <v>85</v>
      </c>
      <c r="V3180">
        <v>2601304</v>
      </c>
      <c r="W3180" t="s">
        <v>1530</v>
      </c>
      <c r="X3180" t="s">
        <v>66</v>
      </c>
      <c r="Y3180" t="s">
        <v>190</v>
      </c>
      <c r="Z3180" t="s">
        <v>191</v>
      </c>
      <c r="AG3180" t="s">
        <v>1530</v>
      </c>
      <c r="AH3180" t="s">
        <v>192</v>
      </c>
      <c r="AI3180" t="s">
        <v>193</v>
      </c>
      <c r="AJ3180">
        <v>860555190</v>
      </c>
      <c r="AN3180">
        <v>260001</v>
      </c>
      <c r="BB3180" s="22">
        <v>-500</v>
      </c>
      <c r="BF3180">
        <f t="shared" si="231"/>
        <v>0</v>
      </c>
      <c r="BG3180" s="22">
        <f t="shared" si="232"/>
        <v>0</v>
      </c>
      <c r="BH3180" s="61" t="s">
        <v>71</v>
      </c>
      <c r="BI3180" t="e">
        <f>+VLOOKUP(AG3180,Sheet4!A:A,1,FALSE())</f>
        <v>#N/A</v>
      </c>
      <c r="BN3180" s="62">
        <f t="shared" si="234"/>
        <v>0</v>
      </c>
      <c r="BO3180" t="s">
        <v>1531</v>
      </c>
    </row>
    <row r="3181" spans="1:68" ht="12.75" customHeight="1" x14ac:dyDescent="0.3">
      <c r="A3181" s="60">
        <v>46114</v>
      </c>
      <c r="B3181" t="s">
        <v>63</v>
      </c>
      <c r="F3181">
        <v>660</v>
      </c>
      <c r="G3181">
        <v>660</v>
      </c>
      <c r="H3181" s="22">
        <v>660</v>
      </c>
      <c r="I3181" s="22">
        <v>660</v>
      </c>
      <c r="J3181" s="22">
        <f t="shared" si="233"/>
        <v>0</v>
      </c>
      <c r="K3181" s="22"/>
      <c r="L3181" s="22"/>
      <c r="R3181" t="s">
        <v>64</v>
      </c>
      <c r="V3181">
        <v>2601305</v>
      </c>
      <c r="W3181" t="s">
        <v>1532</v>
      </c>
      <c r="X3181" t="s">
        <v>110</v>
      </c>
      <c r="Y3181" t="s">
        <v>347</v>
      </c>
      <c r="Z3181" t="s">
        <v>1055</v>
      </c>
      <c r="AG3181" t="s">
        <v>1532</v>
      </c>
      <c r="AH3181" t="s">
        <v>1533</v>
      </c>
      <c r="AI3181" t="s">
        <v>350</v>
      </c>
      <c r="AJ3181" t="s">
        <v>351</v>
      </c>
      <c r="AN3181">
        <v>260001</v>
      </c>
      <c r="BB3181" s="22">
        <v>0</v>
      </c>
      <c r="BD3181" s="64">
        <v>660</v>
      </c>
      <c r="BF3181">
        <f t="shared" si="231"/>
        <v>660</v>
      </c>
      <c r="BG3181" s="22">
        <f t="shared" si="232"/>
        <v>0</v>
      </c>
      <c r="BH3181" s="65" t="s">
        <v>99</v>
      </c>
      <c r="BI3181" t="e">
        <f>+VLOOKUP(AG3181,Sheet4!A:A,1,FALSE())</f>
        <v>#N/A</v>
      </c>
      <c r="BN3181" s="62">
        <f t="shared" si="234"/>
        <v>0</v>
      </c>
      <c r="BO3181" t="s">
        <v>1534</v>
      </c>
      <c r="BP3181" t="s">
        <v>73</v>
      </c>
    </row>
    <row r="3182" spans="1:68" ht="12.75" hidden="1" customHeight="1" x14ac:dyDescent="0.3">
      <c r="A3182" s="60">
        <v>46114</v>
      </c>
      <c r="B3182" t="s">
        <v>74</v>
      </c>
      <c r="F3182" s="63">
        <v>44</v>
      </c>
      <c r="G3182">
        <v>22</v>
      </c>
      <c r="H3182" s="22">
        <v>44</v>
      </c>
      <c r="I3182" s="22">
        <v>44</v>
      </c>
      <c r="J3182" s="22">
        <f t="shared" si="233"/>
        <v>22</v>
      </c>
      <c r="K3182" s="22"/>
      <c r="L3182" s="22"/>
      <c r="R3182" t="s">
        <v>75</v>
      </c>
      <c r="V3182">
        <v>2601305</v>
      </c>
      <c r="W3182" t="s">
        <v>1532</v>
      </c>
      <c r="X3182" t="s">
        <v>110</v>
      </c>
      <c r="Y3182" t="s">
        <v>347</v>
      </c>
      <c r="Z3182" t="s">
        <v>1055</v>
      </c>
      <c r="AG3182" t="s">
        <v>1532</v>
      </c>
      <c r="AH3182" t="s">
        <v>1533</v>
      </c>
      <c r="AI3182" t="s">
        <v>350</v>
      </c>
      <c r="AJ3182" t="s">
        <v>351</v>
      </c>
      <c r="AN3182">
        <v>260001</v>
      </c>
      <c r="BB3182" s="22">
        <v>0</v>
      </c>
      <c r="BF3182">
        <f t="shared" si="231"/>
        <v>0</v>
      </c>
      <c r="BG3182" s="22">
        <f t="shared" si="232"/>
        <v>-44</v>
      </c>
      <c r="BH3182" s="61" t="s">
        <v>71</v>
      </c>
      <c r="BI3182" t="e">
        <f>+VLOOKUP(AG3182,Sheet4!A:A,1,FALSE())</f>
        <v>#N/A</v>
      </c>
      <c r="BN3182" s="62">
        <f t="shared" si="234"/>
        <v>0</v>
      </c>
      <c r="BO3182" t="s">
        <v>1534</v>
      </c>
    </row>
    <row r="3183" spans="1:68" ht="12.75" hidden="1" customHeight="1" x14ac:dyDescent="0.3">
      <c r="A3183" s="60">
        <v>46114</v>
      </c>
      <c r="B3183" t="s">
        <v>76</v>
      </c>
      <c r="F3183">
        <v>880</v>
      </c>
      <c r="G3183">
        <v>880</v>
      </c>
      <c r="H3183" s="22">
        <v>880</v>
      </c>
      <c r="I3183" s="22">
        <v>880</v>
      </c>
      <c r="J3183" s="22">
        <f t="shared" si="233"/>
        <v>0</v>
      </c>
      <c r="K3183" s="22"/>
      <c r="L3183" s="22"/>
      <c r="R3183" t="s">
        <v>77</v>
      </c>
      <c r="V3183">
        <v>2601305</v>
      </c>
      <c r="W3183" t="s">
        <v>1532</v>
      </c>
      <c r="X3183" t="s">
        <v>110</v>
      </c>
      <c r="Y3183" t="s">
        <v>347</v>
      </c>
      <c r="Z3183" t="s">
        <v>1055</v>
      </c>
      <c r="AG3183" t="s">
        <v>1532</v>
      </c>
      <c r="AH3183" t="s">
        <v>1533</v>
      </c>
      <c r="AI3183" t="s">
        <v>350</v>
      </c>
      <c r="AJ3183" t="s">
        <v>351</v>
      </c>
      <c r="AN3183">
        <v>260001</v>
      </c>
      <c r="BB3183" s="22">
        <v>0</v>
      </c>
      <c r="BF3183">
        <f t="shared" si="231"/>
        <v>0</v>
      </c>
      <c r="BG3183" s="22">
        <f t="shared" si="232"/>
        <v>-880</v>
      </c>
      <c r="BH3183" s="61" t="s">
        <v>71</v>
      </c>
      <c r="BI3183" t="e">
        <f>+VLOOKUP(AG3183,Sheet4!A:A,1,FALSE())</f>
        <v>#N/A</v>
      </c>
      <c r="BN3183" s="62">
        <f t="shared" si="234"/>
        <v>0</v>
      </c>
      <c r="BO3183" t="s">
        <v>1534</v>
      </c>
    </row>
    <row r="3184" spans="1:68" ht="12.75" hidden="1" customHeight="1" x14ac:dyDescent="0.3">
      <c r="A3184" s="60">
        <v>46114</v>
      </c>
      <c r="B3184" t="s">
        <v>78</v>
      </c>
      <c r="F3184" s="63">
        <v>44</v>
      </c>
      <c r="G3184">
        <v>22</v>
      </c>
      <c r="H3184" s="22">
        <v>44</v>
      </c>
      <c r="I3184" s="22">
        <v>44</v>
      </c>
      <c r="J3184" s="22">
        <f t="shared" si="233"/>
        <v>22</v>
      </c>
      <c r="K3184" s="22"/>
      <c r="L3184" s="22"/>
      <c r="R3184" t="s">
        <v>79</v>
      </c>
      <c r="V3184">
        <v>2601305</v>
      </c>
      <c r="W3184" t="s">
        <v>1532</v>
      </c>
      <c r="X3184" t="s">
        <v>110</v>
      </c>
      <c r="Y3184" t="s">
        <v>347</v>
      </c>
      <c r="Z3184" t="s">
        <v>1055</v>
      </c>
      <c r="AG3184" t="s">
        <v>1532</v>
      </c>
      <c r="AH3184" t="s">
        <v>1533</v>
      </c>
      <c r="AI3184" t="s">
        <v>350</v>
      </c>
      <c r="AJ3184" t="s">
        <v>351</v>
      </c>
      <c r="AN3184">
        <v>260001</v>
      </c>
      <c r="BB3184" s="22">
        <v>0</v>
      </c>
      <c r="BF3184">
        <f t="shared" si="231"/>
        <v>0</v>
      </c>
      <c r="BG3184" s="22">
        <f t="shared" si="232"/>
        <v>-44</v>
      </c>
      <c r="BH3184" s="61" t="s">
        <v>71</v>
      </c>
      <c r="BI3184" t="e">
        <f>+VLOOKUP(AG3184,Sheet4!A:A,1,FALSE())</f>
        <v>#N/A</v>
      </c>
      <c r="BN3184" s="62">
        <f t="shared" si="234"/>
        <v>0</v>
      </c>
      <c r="BO3184" t="s">
        <v>1534</v>
      </c>
    </row>
    <row r="3185" spans="1:68" ht="12.75" hidden="1" customHeight="1" x14ac:dyDescent="0.3">
      <c r="A3185" s="60">
        <v>46114</v>
      </c>
      <c r="B3185" t="s">
        <v>80</v>
      </c>
      <c r="F3185">
        <v>550</v>
      </c>
      <c r="G3185">
        <v>550</v>
      </c>
      <c r="H3185" s="22">
        <v>550</v>
      </c>
      <c r="I3185" s="22">
        <v>550</v>
      </c>
      <c r="J3185" s="22">
        <f t="shared" si="233"/>
        <v>0</v>
      </c>
      <c r="K3185" s="22"/>
      <c r="L3185" s="22"/>
      <c r="R3185" t="s">
        <v>81</v>
      </c>
      <c r="V3185">
        <v>2601305</v>
      </c>
      <c r="W3185" t="s">
        <v>1532</v>
      </c>
      <c r="X3185" t="s">
        <v>110</v>
      </c>
      <c r="Y3185" t="s">
        <v>347</v>
      </c>
      <c r="Z3185" t="s">
        <v>1055</v>
      </c>
      <c r="AG3185" t="s">
        <v>1532</v>
      </c>
      <c r="AH3185" t="s">
        <v>1533</v>
      </c>
      <c r="AI3185" t="s">
        <v>350</v>
      </c>
      <c r="AJ3185" t="s">
        <v>351</v>
      </c>
      <c r="AN3185">
        <v>260001</v>
      </c>
      <c r="BB3185" s="22">
        <v>0</v>
      </c>
      <c r="BE3185" s="64">
        <v>550</v>
      </c>
      <c r="BF3185">
        <f t="shared" si="231"/>
        <v>0</v>
      </c>
      <c r="BG3185" s="22">
        <f t="shared" si="232"/>
        <v>-550</v>
      </c>
      <c r="BH3185" s="66" t="s">
        <v>71</v>
      </c>
      <c r="BI3185" t="e">
        <f>+VLOOKUP(AG3185,Sheet4!A:A,1,FALSE())</f>
        <v>#N/A</v>
      </c>
      <c r="BN3185" s="62">
        <f t="shared" si="234"/>
        <v>0</v>
      </c>
      <c r="BO3185" t="s">
        <v>1534</v>
      </c>
    </row>
    <row r="3186" spans="1:68" ht="12.75" customHeight="1" x14ac:dyDescent="0.3">
      <c r="A3186" s="60">
        <v>46114</v>
      </c>
      <c r="B3186" t="s">
        <v>63</v>
      </c>
      <c r="F3186">
        <v>60</v>
      </c>
      <c r="G3186">
        <v>60</v>
      </c>
      <c r="H3186" s="22">
        <v>53.848739495798299</v>
      </c>
      <c r="I3186" s="22">
        <v>53.848739495798299</v>
      </c>
      <c r="J3186" s="22">
        <f t="shared" si="233"/>
        <v>-6.1512605042017015</v>
      </c>
      <c r="K3186" s="22"/>
      <c r="L3186" s="22"/>
      <c r="R3186" t="s">
        <v>64</v>
      </c>
      <c r="V3186">
        <v>2601306</v>
      </c>
      <c r="W3186" t="s">
        <v>1535</v>
      </c>
      <c r="X3186" t="s">
        <v>110</v>
      </c>
      <c r="Y3186" t="s">
        <v>111</v>
      </c>
      <c r="Z3186" t="s">
        <v>1536</v>
      </c>
      <c r="AG3186" t="s">
        <v>1535</v>
      </c>
      <c r="AH3186" t="s">
        <v>1537</v>
      </c>
      <c r="AI3186" t="s">
        <v>114</v>
      </c>
      <c r="AJ3186">
        <v>844823720</v>
      </c>
      <c r="AN3186">
        <v>260001</v>
      </c>
      <c r="BB3186" s="22">
        <v>-6.1512605042016801</v>
      </c>
      <c r="BE3186" s="64">
        <v>60</v>
      </c>
      <c r="BF3186">
        <f t="shared" si="231"/>
        <v>0</v>
      </c>
      <c r="BG3186" s="22">
        <f t="shared" si="232"/>
        <v>-53.848739495798299</v>
      </c>
      <c r="BH3186" s="66" t="s">
        <v>71</v>
      </c>
      <c r="BI3186" t="e">
        <f>+VLOOKUP(AG3186,Sheet4!A:A,1,FALSE())</f>
        <v>#N/A</v>
      </c>
      <c r="BN3186" s="62">
        <f t="shared" si="234"/>
        <v>0</v>
      </c>
      <c r="BO3186" t="s">
        <v>1538</v>
      </c>
      <c r="BP3186" t="s">
        <v>116</v>
      </c>
    </row>
    <row r="3187" spans="1:68" ht="12.75" customHeight="1" x14ac:dyDescent="0.3">
      <c r="A3187" s="60">
        <v>46114</v>
      </c>
      <c r="B3187" t="s">
        <v>63</v>
      </c>
      <c r="F3187">
        <v>8865</v>
      </c>
      <c r="G3187">
        <v>8865</v>
      </c>
      <c r="H3187" s="22">
        <v>7956.1512605041999</v>
      </c>
      <c r="I3187" s="22">
        <v>7956.1512605041999</v>
      </c>
      <c r="J3187" s="22">
        <f t="shared" si="233"/>
        <v>-908.84873949580015</v>
      </c>
      <c r="K3187" s="22"/>
      <c r="L3187" s="22"/>
      <c r="R3187" t="s">
        <v>64</v>
      </c>
      <c r="V3187">
        <v>2601306</v>
      </c>
      <c r="W3187" t="s">
        <v>1535</v>
      </c>
      <c r="X3187" t="s">
        <v>110</v>
      </c>
      <c r="Y3187" t="s">
        <v>111</v>
      </c>
      <c r="Z3187" t="s">
        <v>117</v>
      </c>
      <c r="AG3187" t="s">
        <v>1535</v>
      </c>
      <c r="AH3187" t="s">
        <v>1537</v>
      </c>
      <c r="AI3187" t="s">
        <v>114</v>
      </c>
      <c r="AJ3187">
        <v>844823720</v>
      </c>
      <c r="AN3187">
        <v>260001</v>
      </c>
      <c r="BB3187" s="22">
        <v>-908.84873949579799</v>
      </c>
      <c r="BE3187" s="64">
        <v>8865</v>
      </c>
      <c r="BF3187">
        <f t="shared" si="231"/>
        <v>0</v>
      </c>
      <c r="BG3187" s="22">
        <f t="shared" si="232"/>
        <v>-7956.1512605041999</v>
      </c>
      <c r="BH3187" s="66" t="s">
        <v>71</v>
      </c>
      <c r="BI3187" t="e">
        <f>+VLOOKUP(AG3187,Sheet4!A:A,1,FALSE())</f>
        <v>#N/A</v>
      </c>
      <c r="BN3187" s="62">
        <f t="shared" si="234"/>
        <v>0</v>
      </c>
      <c r="BO3187" t="s">
        <v>1538</v>
      </c>
      <c r="BP3187" t="s">
        <v>116</v>
      </c>
    </row>
    <row r="3188" spans="1:68" ht="12.75" hidden="1" customHeight="1" x14ac:dyDescent="0.3">
      <c r="A3188" s="60">
        <v>46114</v>
      </c>
      <c r="B3188" t="s">
        <v>74</v>
      </c>
      <c r="F3188" s="63">
        <v>4</v>
      </c>
      <c r="G3188">
        <v>2</v>
      </c>
      <c r="H3188" s="22">
        <v>3.5899159663865601</v>
      </c>
      <c r="I3188" s="22">
        <v>3.5899159663865601</v>
      </c>
      <c r="J3188" s="22">
        <f t="shared" si="233"/>
        <v>1.5899159663865601</v>
      </c>
      <c r="K3188" s="22"/>
      <c r="L3188" s="22"/>
      <c r="R3188" t="s">
        <v>75</v>
      </c>
      <c r="V3188">
        <v>2601306</v>
      </c>
      <c r="W3188" t="s">
        <v>1535</v>
      </c>
      <c r="X3188" t="s">
        <v>110</v>
      </c>
      <c r="Y3188" t="s">
        <v>111</v>
      </c>
      <c r="Z3188" t="s">
        <v>1536</v>
      </c>
      <c r="AG3188" t="s">
        <v>1535</v>
      </c>
      <c r="AH3188" t="s">
        <v>1537</v>
      </c>
      <c r="AI3188" t="s">
        <v>114</v>
      </c>
      <c r="AJ3188">
        <v>844823720</v>
      </c>
      <c r="AN3188">
        <v>260001</v>
      </c>
      <c r="BB3188" s="22">
        <v>-0.41008403361344498</v>
      </c>
      <c r="BF3188">
        <f t="shared" si="231"/>
        <v>0</v>
      </c>
      <c r="BG3188" s="22">
        <f t="shared" si="232"/>
        <v>-3.5899159663865601</v>
      </c>
      <c r="BH3188" s="61" t="s">
        <v>71</v>
      </c>
      <c r="BI3188" t="e">
        <f>+VLOOKUP(AG3188,Sheet4!A:A,1,FALSE())</f>
        <v>#N/A</v>
      </c>
      <c r="BN3188" s="62">
        <f t="shared" si="234"/>
        <v>0</v>
      </c>
      <c r="BO3188" t="s">
        <v>1538</v>
      </c>
    </row>
    <row r="3189" spans="1:68" ht="12.75" hidden="1" customHeight="1" x14ac:dyDescent="0.3">
      <c r="A3189" s="60">
        <v>46114</v>
      </c>
      <c r="B3189" t="s">
        <v>74</v>
      </c>
      <c r="F3189" s="63">
        <v>591</v>
      </c>
      <c r="G3189">
        <v>295.5</v>
      </c>
      <c r="H3189" s="22">
        <v>530.41008403361297</v>
      </c>
      <c r="I3189" s="22">
        <v>530.41008403361297</v>
      </c>
      <c r="J3189" s="22">
        <f t="shared" si="233"/>
        <v>234.91008403361297</v>
      </c>
      <c r="K3189" s="22"/>
      <c r="L3189" s="22"/>
      <c r="R3189" t="s">
        <v>75</v>
      </c>
      <c r="V3189">
        <v>2601306</v>
      </c>
      <c r="W3189" t="s">
        <v>1535</v>
      </c>
      <c r="X3189" t="s">
        <v>110</v>
      </c>
      <c r="Y3189" t="s">
        <v>111</v>
      </c>
      <c r="Z3189" t="s">
        <v>117</v>
      </c>
      <c r="AG3189" t="s">
        <v>1535</v>
      </c>
      <c r="AH3189" t="s">
        <v>1537</v>
      </c>
      <c r="AI3189" t="s">
        <v>114</v>
      </c>
      <c r="AJ3189">
        <v>844823720</v>
      </c>
      <c r="AN3189">
        <v>260001</v>
      </c>
      <c r="BB3189" s="22">
        <v>-60.589915966386599</v>
      </c>
      <c r="BF3189">
        <f t="shared" si="231"/>
        <v>0</v>
      </c>
      <c r="BG3189" s="22">
        <f t="shared" si="232"/>
        <v>-530.41008403361297</v>
      </c>
      <c r="BH3189" s="61" t="s">
        <v>71</v>
      </c>
      <c r="BI3189" t="e">
        <f>+VLOOKUP(AG3189,Sheet4!A:A,1,FALSE())</f>
        <v>#N/A</v>
      </c>
      <c r="BN3189" s="62">
        <f t="shared" si="234"/>
        <v>0</v>
      </c>
      <c r="BO3189" t="s">
        <v>1538</v>
      </c>
    </row>
    <row r="3190" spans="1:68" ht="12.75" hidden="1" customHeight="1" x14ac:dyDescent="0.3">
      <c r="A3190" s="60">
        <v>46114</v>
      </c>
      <c r="B3190" t="s">
        <v>76</v>
      </c>
      <c r="F3190">
        <v>80</v>
      </c>
      <c r="G3190">
        <v>80</v>
      </c>
      <c r="H3190" s="22">
        <v>71.798319327731093</v>
      </c>
      <c r="I3190" s="22">
        <v>71.798319327731093</v>
      </c>
      <c r="J3190" s="22">
        <f t="shared" si="233"/>
        <v>-8.2016806722689068</v>
      </c>
      <c r="K3190" s="22"/>
      <c r="L3190" s="22"/>
      <c r="R3190" t="s">
        <v>77</v>
      </c>
      <c r="V3190">
        <v>2601306</v>
      </c>
      <c r="W3190" t="s">
        <v>1535</v>
      </c>
      <c r="X3190" t="s">
        <v>110</v>
      </c>
      <c r="Y3190" t="s">
        <v>111</v>
      </c>
      <c r="Z3190" t="s">
        <v>1536</v>
      </c>
      <c r="AG3190" t="s">
        <v>1535</v>
      </c>
      <c r="AH3190" t="s">
        <v>1537</v>
      </c>
      <c r="AI3190" t="s">
        <v>114</v>
      </c>
      <c r="AJ3190">
        <v>844823720</v>
      </c>
      <c r="AN3190">
        <v>260001</v>
      </c>
      <c r="BB3190" s="22">
        <v>-8.2016806722689104</v>
      </c>
      <c r="BF3190">
        <f t="shared" si="231"/>
        <v>0</v>
      </c>
      <c r="BG3190" s="22">
        <f t="shared" si="232"/>
        <v>-71.798319327731093</v>
      </c>
      <c r="BH3190" s="61" t="s">
        <v>71</v>
      </c>
      <c r="BI3190" t="e">
        <f>+VLOOKUP(AG3190,Sheet4!A:A,1,FALSE())</f>
        <v>#N/A</v>
      </c>
      <c r="BN3190" s="62">
        <f t="shared" si="234"/>
        <v>0</v>
      </c>
      <c r="BO3190" t="s">
        <v>1538</v>
      </c>
    </row>
    <row r="3191" spans="1:68" ht="12.75" hidden="1" customHeight="1" x14ac:dyDescent="0.3">
      <c r="A3191" s="60">
        <v>46114</v>
      </c>
      <c r="B3191" t="s">
        <v>76</v>
      </c>
      <c r="F3191">
        <v>11820</v>
      </c>
      <c r="G3191">
        <v>11820</v>
      </c>
      <c r="H3191" s="22">
        <v>10608.2016806723</v>
      </c>
      <c r="I3191" s="22">
        <v>10608.2016806723</v>
      </c>
      <c r="J3191" s="22">
        <f t="shared" si="233"/>
        <v>-1211.7983193276996</v>
      </c>
      <c r="K3191" s="22"/>
      <c r="L3191" s="22"/>
      <c r="R3191" t="s">
        <v>77</v>
      </c>
      <c r="V3191">
        <v>2601306</v>
      </c>
      <c r="W3191" t="s">
        <v>1535</v>
      </c>
      <c r="X3191" t="s">
        <v>110</v>
      </c>
      <c r="Y3191" t="s">
        <v>111</v>
      </c>
      <c r="Z3191" t="s">
        <v>117</v>
      </c>
      <c r="AG3191" t="s">
        <v>1535</v>
      </c>
      <c r="AH3191" t="s">
        <v>1537</v>
      </c>
      <c r="AI3191" t="s">
        <v>114</v>
      </c>
      <c r="AJ3191">
        <v>844823720</v>
      </c>
      <c r="AN3191">
        <v>260001</v>
      </c>
      <c r="BB3191" s="22">
        <v>-1211.79831932773</v>
      </c>
      <c r="BF3191">
        <f t="shared" si="231"/>
        <v>0</v>
      </c>
      <c r="BG3191" s="22">
        <f t="shared" si="232"/>
        <v>-10608.2016806723</v>
      </c>
      <c r="BH3191" s="61" t="s">
        <v>71</v>
      </c>
      <c r="BI3191" t="e">
        <f>+VLOOKUP(AG3191,Sheet4!A:A,1,FALSE())</f>
        <v>#N/A</v>
      </c>
      <c r="BN3191" s="62">
        <f t="shared" si="234"/>
        <v>0</v>
      </c>
      <c r="BO3191" t="s">
        <v>1538</v>
      </c>
    </row>
    <row r="3192" spans="1:68" ht="12.75" hidden="1" customHeight="1" x14ac:dyDescent="0.3">
      <c r="A3192" s="60">
        <v>46114</v>
      </c>
      <c r="B3192" t="s">
        <v>78</v>
      </c>
      <c r="F3192" s="63">
        <v>4</v>
      </c>
      <c r="G3192">
        <v>2</v>
      </c>
      <c r="H3192" s="22">
        <v>2.9781512605042</v>
      </c>
      <c r="I3192" s="22">
        <v>2.9781512605042</v>
      </c>
      <c r="J3192" s="22">
        <f t="shared" si="233"/>
        <v>0.97815126050419998</v>
      </c>
      <c r="K3192" s="22"/>
      <c r="L3192" s="22"/>
      <c r="R3192" t="s">
        <v>79</v>
      </c>
      <c r="V3192">
        <v>2601306</v>
      </c>
      <c r="W3192" t="s">
        <v>1535</v>
      </c>
      <c r="X3192" t="s">
        <v>110</v>
      </c>
      <c r="Y3192" t="s">
        <v>111</v>
      </c>
      <c r="Z3192" t="s">
        <v>1536</v>
      </c>
      <c r="AG3192" t="s">
        <v>1535</v>
      </c>
      <c r="AH3192" t="s">
        <v>1537</v>
      </c>
      <c r="AI3192" t="s">
        <v>114</v>
      </c>
      <c r="AJ3192">
        <v>844823720</v>
      </c>
      <c r="AN3192">
        <v>260001</v>
      </c>
      <c r="BB3192" s="22">
        <v>-1.0218487394958</v>
      </c>
      <c r="BF3192">
        <f t="shared" si="231"/>
        <v>0</v>
      </c>
      <c r="BG3192" s="22">
        <f t="shared" si="232"/>
        <v>-2.9781512605042</v>
      </c>
      <c r="BH3192" s="61" t="s">
        <v>71</v>
      </c>
      <c r="BI3192" t="e">
        <f>+VLOOKUP(AG3192,Sheet4!A:A,1,FALSE())</f>
        <v>#N/A</v>
      </c>
      <c r="BN3192" s="62">
        <f t="shared" si="234"/>
        <v>0</v>
      </c>
      <c r="BO3192" t="s">
        <v>1538</v>
      </c>
    </row>
    <row r="3193" spans="1:68" ht="12.75" hidden="1" customHeight="1" x14ac:dyDescent="0.3">
      <c r="A3193" s="60">
        <v>46114</v>
      </c>
      <c r="B3193" t="s">
        <v>78</v>
      </c>
      <c r="F3193" s="63">
        <v>591</v>
      </c>
      <c r="G3193">
        <v>295.5</v>
      </c>
      <c r="H3193" s="22">
        <v>440.02184873949602</v>
      </c>
      <c r="I3193" s="22">
        <v>440.02184873949602</v>
      </c>
      <c r="J3193" s="22">
        <f t="shared" si="233"/>
        <v>144.52184873949602</v>
      </c>
      <c r="K3193" s="22"/>
      <c r="L3193" s="22"/>
      <c r="R3193" t="s">
        <v>79</v>
      </c>
      <c r="V3193">
        <v>2601306</v>
      </c>
      <c r="W3193" t="s">
        <v>1535</v>
      </c>
      <c r="X3193" t="s">
        <v>110</v>
      </c>
      <c r="Y3193" t="s">
        <v>111</v>
      </c>
      <c r="Z3193" t="s">
        <v>117</v>
      </c>
      <c r="AG3193" t="s">
        <v>1535</v>
      </c>
      <c r="AH3193" t="s">
        <v>1537</v>
      </c>
      <c r="AI3193" t="s">
        <v>114</v>
      </c>
      <c r="AJ3193">
        <v>844823720</v>
      </c>
      <c r="AN3193">
        <v>260001</v>
      </c>
      <c r="BB3193" s="22">
        <v>-150.97815126050401</v>
      </c>
      <c r="BF3193">
        <f t="shared" si="231"/>
        <v>0</v>
      </c>
      <c r="BG3193" s="22">
        <f t="shared" si="232"/>
        <v>-440.02184873949602</v>
      </c>
      <c r="BH3193" s="61" t="s">
        <v>71</v>
      </c>
      <c r="BI3193" t="e">
        <f>+VLOOKUP(AG3193,Sheet4!A:A,1,FALSE())</f>
        <v>#N/A</v>
      </c>
      <c r="BN3193" s="62">
        <f t="shared" si="234"/>
        <v>0</v>
      </c>
      <c r="BO3193" t="s">
        <v>1538</v>
      </c>
    </row>
    <row r="3194" spans="1:68" ht="12.75" hidden="1" customHeight="1" x14ac:dyDescent="0.3">
      <c r="A3194" s="60">
        <v>46114</v>
      </c>
      <c r="B3194" t="s">
        <v>80</v>
      </c>
      <c r="F3194">
        <v>50</v>
      </c>
      <c r="G3194">
        <v>50</v>
      </c>
      <c r="H3194" s="22">
        <v>37.226890756302502</v>
      </c>
      <c r="I3194" s="22">
        <v>37.226890756302502</v>
      </c>
      <c r="J3194" s="22">
        <f t="shared" si="233"/>
        <v>-12.773109243697498</v>
      </c>
      <c r="K3194" s="22"/>
      <c r="L3194" s="22"/>
      <c r="R3194" t="s">
        <v>81</v>
      </c>
      <c r="V3194">
        <v>2601306</v>
      </c>
      <c r="W3194" t="s">
        <v>1535</v>
      </c>
      <c r="X3194" t="s">
        <v>110</v>
      </c>
      <c r="Y3194" t="s">
        <v>111</v>
      </c>
      <c r="Z3194" t="s">
        <v>1536</v>
      </c>
      <c r="AG3194" t="s">
        <v>1535</v>
      </c>
      <c r="AH3194" t="s">
        <v>1537</v>
      </c>
      <c r="AI3194" t="s">
        <v>114</v>
      </c>
      <c r="AJ3194">
        <v>844823720</v>
      </c>
      <c r="AN3194">
        <v>260001</v>
      </c>
      <c r="BB3194" s="22">
        <v>-12.773109243697499</v>
      </c>
      <c r="BD3194" s="64">
        <v>50</v>
      </c>
      <c r="BF3194">
        <f t="shared" si="231"/>
        <v>50</v>
      </c>
      <c r="BG3194" s="22">
        <f t="shared" si="232"/>
        <v>12.773109243697498</v>
      </c>
      <c r="BH3194" s="65" t="s">
        <v>99</v>
      </c>
      <c r="BI3194" t="e">
        <f>+VLOOKUP(AG3194,Sheet4!A:A,1,FALSE())</f>
        <v>#N/A</v>
      </c>
      <c r="BN3194" s="62">
        <f t="shared" si="234"/>
        <v>0</v>
      </c>
      <c r="BO3194" t="s">
        <v>1538</v>
      </c>
    </row>
    <row r="3195" spans="1:68" ht="12.75" hidden="1" customHeight="1" x14ac:dyDescent="0.3">
      <c r="A3195" s="60">
        <v>46114</v>
      </c>
      <c r="B3195" t="s">
        <v>80</v>
      </c>
      <c r="F3195">
        <v>7387.5</v>
      </c>
      <c r="G3195">
        <v>7387.5</v>
      </c>
      <c r="H3195" s="22">
        <v>5500.2731092436998</v>
      </c>
      <c r="I3195" s="22">
        <v>5500.2731092436998</v>
      </c>
      <c r="J3195" s="22">
        <f t="shared" si="233"/>
        <v>-1887.2268907563002</v>
      </c>
      <c r="K3195" s="22"/>
      <c r="L3195" s="22"/>
      <c r="R3195" t="s">
        <v>81</v>
      </c>
      <c r="V3195">
        <v>2601306</v>
      </c>
      <c r="W3195" t="s">
        <v>1535</v>
      </c>
      <c r="X3195" t="s">
        <v>110</v>
      </c>
      <c r="Y3195" t="s">
        <v>111</v>
      </c>
      <c r="Z3195" t="s">
        <v>117</v>
      </c>
      <c r="AG3195" t="s">
        <v>1535</v>
      </c>
      <c r="AH3195" t="s">
        <v>1537</v>
      </c>
      <c r="AI3195" t="s">
        <v>114</v>
      </c>
      <c r="AJ3195">
        <v>844823720</v>
      </c>
      <c r="AN3195">
        <v>260001</v>
      </c>
      <c r="BB3195" s="22">
        <v>-1887.2268907563</v>
      </c>
      <c r="BD3195" s="64">
        <v>7388</v>
      </c>
      <c r="BF3195">
        <f t="shared" si="231"/>
        <v>7388</v>
      </c>
      <c r="BG3195" s="22">
        <f t="shared" si="232"/>
        <v>1887.7268907563002</v>
      </c>
      <c r="BH3195" s="65" t="s">
        <v>99</v>
      </c>
      <c r="BI3195" t="e">
        <f>+VLOOKUP(AG3195,Sheet4!A:A,1,FALSE())</f>
        <v>#N/A</v>
      </c>
      <c r="BN3195" s="62">
        <f t="shared" si="234"/>
        <v>0</v>
      </c>
      <c r="BO3195" t="s">
        <v>1538</v>
      </c>
    </row>
    <row r="3196" spans="1:68" ht="12.75" customHeight="1" x14ac:dyDescent="0.3">
      <c r="A3196" s="60">
        <v>46114</v>
      </c>
      <c r="B3196" t="s">
        <v>63</v>
      </c>
      <c r="F3196">
        <v>150</v>
      </c>
      <c r="G3196">
        <v>150</v>
      </c>
      <c r="H3196" s="22">
        <v>0</v>
      </c>
      <c r="I3196" s="22">
        <v>0</v>
      </c>
      <c r="J3196" s="22">
        <f t="shared" si="233"/>
        <v>-150</v>
      </c>
      <c r="K3196" s="22"/>
      <c r="L3196" s="22"/>
      <c r="R3196" t="s">
        <v>64</v>
      </c>
      <c r="V3196">
        <v>2601307</v>
      </c>
      <c r="W3196" t="s">
        <v>1539</v>
      </c>
      <c r="X3196" t="s">
        <v>144</v>
      </c>
      <c r="Y3196" t="s">
        <v>1247</v>
      </c>
      <c r="Z3196" t="s">
        <v>1540</v>
      </c>
      <c r="AG3196" t="s">
        <v>1539</v>
      </c>
      <c r="AH3196" t="s">
        <v>1541</v>
      </c>
      <c r="AI3196" t="s">
        <v>1250</v>
      </c>
      <c r="AJ3196">
        <v>842425262</v>
      </c>
      <c r="AN3196">
        <v>260001</v>
      </c>
      <c r="BB3196" s="22">
        <v>-150</v>
      </c>
      <c r="BF3196">
        <f t="shared" si="231"/>
        <v>0</v>
      </c>
      <c r="BG3196" s="22">
        <f t="shared" si="232"/>
        <v>0</v>
      </c>
      <c r="BH3196" s="61" t="s">
        <v>71</v>
      </c>
      <c r="BI3196" t="e">
        <f>+VLOOKUP(AG3196,Sheet4!A:A,1,FALSE())</f>
        <v>#N/A</v>
      </c>
      <c r="BN3196" s="62">
        <f t="shared" si="234"/>
        <v>0</v>
      </c>
      <c r="BO3196" t="s">
        <v>1542</v>
      </c>
      <c r="BP3196" t="s">
        <v>73</v>
      </c>
    </row>
    <row r="3197" spans="1:68" ht="12.75" hidden="1" customHeight="1" x14ac:dyDescent="0.3">
      <c r="A3197" s="60">
        <v>46114</v>
      </c>
      <c r="B3197" t="s">
        <v>74</v>
      </c>
      <c r="F3197" s="63">
        <v>10</v>
      </c>
      <c r="G3197">
        <v>5</v>
      </c>
      <c r="H3197" s="22">
        <v>0</v>
      </c>
      <c r="I3197" s="22">
        <v>0</v>
      </c>
      <c r="J3197" s="22">
        <f t="shared" si="233"/>
        <v>-5</v>
      </c>
      <c r="K3197" s="22"/>
      <c r="L3197" s="22"/>
      <c r="R3197" t="s">
        <v>75</v>
      </c>
      <c r="V3197">
        <v>2601307</v>
      </c>
      <c r="W3197" t="s">
        <v>1539</v>
      </c>
      <c r="X3197" t="s">
        <v>144</v>
      </c>
      <c r="Y3197" t="s">
        <v>1247</v>
      </c>
      <c r="Z3197" t="s">
        <v>1540</v>
      </c>
      <c r="AG3197" t="s">
        <v>1539</v>
      </c>
      <c r="AH3197" t="s">
        <v>1541</v>
      </c>
      <c r="AI3197" t="s">
        <v>1250</v>
      </c>
      <c r="AJ3197">
        <v>842425262</v>
      </c>
      <c r="AN3197">
        <v>260001</v>
      </c>
      <c r="BB3197" s="22">
        <v>-10</v>
      </c>
      <c r="BF3197">
        <f t="shared" si="231"/>
        <v>0</v>
      </c>
      <c r="BG3197" s="22">
        <f t="shared" si="232"/>
        <v>0</v>
      </c>
      <c r="BH3197" s="61" t="s">
        <v>71</v>
      </c>
      <c r="BI3197" t="e">
        <f>+VLOOKUP(AG3197,Sheet4!A:A,1,FALSE())</f>
        <v>#N/A</v>
      </c>
      <c r="BN3197" s="62">
        <f t="shared" si="234"/>
        <v>0</v>
      </c>
      <c r="BO3197" t="s">
        <v>1542</v>
      </c>
    </row>
    <row r="3198" spans="1:68" ht="12.75" hidden="1" customHeight="1" x14ac:dyDescent="0.3">
      <c r="A3198" s="60">
        <v>46114</v>
      </c>
      <c r="B3198" t="s">
        <v>76</v>
      </c>
      <c r="F3198">
        <v>200</v>
      </c>
      <c r="G3198">
        <v>200</v>
      </c>
      <c r="H3198" s="22">
        <v>0</v>
      </c>
      <c r="I3198" s="22">
        <v>0</v>
      </c>
      <c r="J3198" s="22">
        <f t="shared" si="233"/>
        <v>-200</v>
      </c>
      <c r="K3198" s="22"/>
      <c r="L3198" s="22"/>
      <c r="R3198" t="s">
        <v>77</v>
      </c>
      <c r="V3198">
        <v>2601307</v>
      </c>
      <c r="W3198" t="s">
        <v>1539</v>
      </c>
      <c r="X3198" t="s">
        <v>144</v>
      </c>
      <c r="Y3198" t="s">
        <v>1247</v>
      </c>
      <c r="Z3198" t="s">
        <v>1540</v>
      </c>
      <c r="AG3198" t="s">
        <v>1539</v>
      </c>
      <c r="AH3198" t="s">
        <v>1541</v>
      </c>
      <c r="AI3198" t="s">
        <v>1250</v>
      </c>
      <c r="AJ3198">
        <v>842425262</v>
      </c>
      <c r="AN3198">
        <v>260001</v>
      </c>
      <c r="BB3198" s="22">
        <v>-200</v>
      </c>
      <c r="BF3198">
        <f t="shared" si="231"/>
        <v>0</v>
      </c>
      <c r="BG3198" s="22">
        <f t="shared" si="232"/>
        <v>0</v>
      </c>
      <c r="BH3198" s="61" t="s">
        <v>71</v>
      </c>
      <c r="BI3198" t="e">
        <f>+VLOOKUP(AG3198,Sheet4!A:A,1,FALSE())</f>
        <v>#N/A</v>
      </c>
      <c r="BN3198" s="62">
        <f t="shared" si="234"/>
        <v>0</v>
      </c>
      <c r="BO3198" t="s">
        <v>1542</v>
      </c>
    </row>
    <row r="3199" spans="1:68" ht="12.75" hidden="1" customHeight="1" x14ac:dyDescent="0.3">
      <c r="A3199" s="60">
        <v>46114</v>
      </c>
      <c r="B3199" t="s">
        <v>78</v>
      </c>
      <c r="F3199" s="63">
        <v>10</v>
      </c>
      <c r="G3199">
        <v>5</v>
      </c>
      <c r="H3199" s="22">
        <v>0</v>
      </c>
      <c r="I3199" s="22">
        <v>0</v>
      </c>
      <c r="J3199" s="22">
        <f t="shared" si="233"/>
        <v>-5</v>
      </c>
      <c r="K3199" s="22"/>
      <c r="L3199" s="22"/>
      <c r="R3199" t="s">
        <v>79</v>
      </c>
      <c r="V3199">
        <v>2601307</v>
      </c>
      <c r="W3199" t="s">
        <v>1539</v>
      </c>
      <c r="X3199" t="s">
        <v>144</v>
      </c>
      <c r="Y3199" t="s">
        <v>1247</v>
      </c>
      <c r="Z3199" t="s">
        <v>1540</v>
      </c>
      <c r="AG3199" t="s">
        <v>1539</v>
      </c>
      <c r="AH3199" t="s">
        <v>1541</v>
      </c>
      <c r="AI3199" t="s">
        <v>1250</v>
      </c>
      <c r="AJ3199">
        <v>842425262</v>
      </c>
      <c r="AN3199">
        <v>260001</v>
      </c>
      <c r="BB3199" s="22">
        <v>-10</v>
      </c>
      <c r="BF3199">
        <f t="shared" si="231"/>
        <v>0</v>
      </c>
      <c r="BG3199" s="22">
        <f t="shared" si="232"/>
        <v>0</v>
      </c>
      <c r="BH3199" s="61" t="s">
        <v>71</v>
      </c>
      <c r="BI3199" t="e">
        <f>+VLOOKUP(AG3199,Sheet4!A:A,1,FALSE())</f>
        <v>#N/A</v>
      </c>
      <c r="BN3199" s="62">
        <f t="shared" si="234"/>
        <v>0</v>
      </c>
      <c r="BO3199" t="s">
        <v>1542</v>
      </c>
    </row>
    <row r="3200" spans="1:68" ht="12.75" hidden="1" customHeight="1" x14ac:dyDescent="0.3">
      <c r="A3200" s="60">
        <v>46114</v>
      </c>
      <c r="B3200" t="s">
        <v>80</v>
      </c>
      <c r="F3200">
        <v>125</v>
      </c>
      <c r="G3200">
        <v>125</v>
      </c>
      <c r="H3200" s="22">
        <v>0</v>
      </c>
      <c r="I3200" s="22">
        <v>0</v>
      </c>
      <c r="J3200" s="22">
        <f t="shared" si="233"/>
        <v>-125</v>
      </c>
      <c r="K3200" s="22"/>
      <c r="L3200" s="22"/>
      <c r="R3200" t="s">
        <v>81</v>
      </c>
      <c r="V3200">
        <v>2601307</v>
      </c>
      <c r="W3200" t="s">
        <v>1539</v>
      </c>
      <c r="X3200" t="s">
        <v>144</v>
      </c>
      <c r="Y3200" t="s">
        <v>1247</v>
      </c>
      <c r="Z3200" t="s">
        <v>1540</v>
      </c>
      <c r="AG3200" t="s">
        <v>1539</v>
      </c>
      <c r="AH3200" t="s">
        <v>1541</v>
      </c>
      <c r="AI3200" t="s">
        <v>1250</v>
      </c>
      <c r="AJ3200">
        <v>842425262</v>
      </c>
      <c r="AN3200">
        <v>260001</v>
      </c>
      <c r="BB3200" s="22">
        <v>-125</v>
      </c>
      <c r="BF3200">
        <f t="shared" si="231"/>
        <v>0</v>
      </c>
      <c r="BG3200" s="22">
        <f t="shared" si="232"/>
        <v>0</v>
      </c>
      <c r="BH3200" s="61" t="s">
        <v>71</v>
      </c>
      <c r="BI3200" t="e">
        <f>+VLOOKUP(AG3200,Sheet4!A:A,1,FALSE())</f>
        <v>#N/A</v>
      </c>
      <c r="BN3200" s="62">
        <f t="shared" si="234"/>
        <v>0</v>
      </c>
      <c r="BO3200" t="s">
        <v>1542</v>
      </c>
    </row>
    <row r="3201" spans="1:68" ht="12.75" customHeight="1" x14ac:dyDescent="0.3">
      <c r="A3201" s="60">
        <v>46114</v>
      </c>
      <c r="B3201" t="s">
        <v>63</v>
      </c>
      <c r="F3201">
        <v>1470</v>
      </c>
      <c r="G3201">
        <v>1470</v>
      </c>
      <c r="H3201" s="22">
        <v>1380</v>
      </c>
      <c r="I3201" s="22">
        <v>1380</v>
      </c>
      <c r="J3201" s="22">
        <f t="shared" si="233"/>
        <v>-90</v>
      </c>
      <c r="K3201" s="22"/>
      <c r="L3201" s="22"/>
      <c r="R3201" t="s">
        <v>64</v>
      </c>
      <c r="V3201">
        <v>2601308</v>
      </c>
      <c r="W3201" t="s">
        <v>1543</v>
      </c>
      <c r="X3201" t="s">
        <v>66</v>
      </c>
      <c r="Y3201" t="s">
        <v>152</v>
      </c>
      <c r="Z3201" t="s">
        <v>395</v>
      </c>
      <c r="AG3201" t="s">
        <v>1543</v>
      </c>
      <c r="AH3201" t="s">
        <v>1544</v>
      </c>
      <c r="AI3201" t="s">
        <v>155</v>
      </c>
      <c r="AJ3201" t="s">
        <v>156</v>
      </c>
      <c r="AN3201">
        <v>260001</v>
      </c>
      <c r="BB3201" s="22">
        <v>-90</v>
      </c>
      <c r="BF3201">
        <f t="shared" si="231"/>
        <v>0</v>
      </c>
      <c r="BG3201" s="22">
        <f t="shared" si="232"/>
        <v>-1380</v>
      </c>
      <c r="BH3201" s="61" t="s">
        <v>71</v>
      </c>
      <c r="BI3201" t="e">
        <f>+VLOOKUP(AG3201,Sheet4!A:A,1,FALSE())</f>
        <v>#N/A</v>
      </c>
      <c r="BN3201" s="62">
        <f t="shared" si="234"/>
        <v>0</v>
      </c>
      <c r="BO3201" t="s">
        <v>1545</v>
      </c>
      <c r="BP3201" t="s">
        <v>73</v>
      </c>
    </row>
    <row r="3202" spans="1:68" ht="12.75" hidden="1" customHeight="1" x14ac:dyDescent="0.3">
      <c r="A3202" s="60">
        <v>46114</v>
      </c>
      <c r="B3202" t="s">
        <v>74</v>
      </c>
      <c r="F3202" s="63">
        <v>98</v>
      </c>
      <c r="G3202">
        <v>49</v>
      </c>
      <c r="H3202" s="22">
        <v>92</v>
      </c>
      <c r="I3202" s="22">
        <v>92</v>
      </c>
      <c r="J3202" s="22">
        <f t="shared" si="233"/>
        <v>43</v>
      </c>
      <c r="K3202" s="22"/>
      <c r="L3202" s="22"/>
      <c r="R3202" t="s">
        <v>75</v>
      </c>
      <c r="V3202">
        <v>2601308</v>
      </c>
      <c r="W3202" t="s">
        <v>1543</v>
      </c>
      <c r="X3202" t="s">
        <v>66</v>
      </c>
      <c r="Y3202" t="s">
        <v>152</v>
      </c>
      <c r="Z3202" t="s">
        <v>395</v>
      </c>
      <c r="AG3202" t="s">
        <v>1543</v>
      </c>
      <c r="AH3202" t="s">
        <v>1544</v>
      </c>
      <c r="AI3202" t="s">
        <v>155</v>
      </c>
      <c r="AJ3202" t="s">
        <v>156</v>
      </c>
      <c r="AN3202">
        <v>260001</v>
      </c>
      <c r="BB3202" s="22">
        <v>-6</v>
      </c>
      <c r="BF3202">
        <f t="shared" ref="BF3202:BF3265" si="235">+BC3202+BD3202</f>
        <v>0</v>
      </c>
      <c r="BG3202" s="22">
        <f t="shared" ref="BG3202:BG3265" si="236">+BF3202-I3202</f>
        <v>-92</v>
      </c>
      <c r="BH3202" s="61" t="s">
        <v>71</v>
      </c>
      <c r="BI3202" t="e">
        <f>+VLOOKUP(AG3202,Sheet4!A:A,1,FALSE())</f>
        <v>#N/A</v>
      </c>
      <c r="BN3202" s="62">
        <f t="shared" si="234"/>
        <v>0</v>
      </c>
      <c r="BO3202" t="s">
        <v>1545</v>
      </c>
    </row>
    <row r="3203" spans="1:68" ht="12.75" hidden="1" customHeight="1" x14ac:dyDescent="0.3">
      <c r="A3203" s="60">
        <v>46114</v>
      </c>
      <c r="B3203" t="s">
        <v>76</v>
      </c>
      <c r="F3203">
        <v>1960</v>
      </c>
      <c r="G3203">
        <v>1960</v>
      </c>
      <c r="H3203" s="22">
        <v>1840</v>
      </c>
      <c r="I3203" s="22">
        <v>1840</v>
      </c>
      <c r="J3203" s="22">
        <f t="shared" si="233"/>
        <v>-120</v>
      </c>
      <c r="K3203" s="22"/>
      <c r="L3203" s="22"/>
      <c r="R3203" t="s">
        <v>77</v>
      </c>
      <c r="V3203">
        <v>2601308</v>
      </c>
      <c r="W3203" t="s">
        <v>1543</v>
      </c>
      <c r="X3203" t="s">
        <v>66</v>
      </c>
      <c r="Y3203" t="s">
        <v>152</v>
      </c>
      <c r="Z3203" t="s">
        <v>395</v>
      </c>
      <c r="AG3203" t="s">
        <v>1543</v>
      </c>
      <c r="AH3203" t="s">
        <v>1544</v>
      </c>
      <c r="AI3203" t="s">
        <v>155</v>
      </c>
      <c r="AJ3203" t="s">
        <v>156</v>
      </c>
      <c r="AN3203">
        <v>260001</v>
      </c>
      <c r="BB3203" s="22">
        <v>-120</v>
      </c>
      <c r="BF3203">
        <f t="shared" si="235"/>
        <v>0</v>
      </c>
      <c r="BG3203" s="22">
        <f t="shared" si="236"/>
        <v>-1840</v>
      </c>
      <c r="BH3203" s="61" t="s">
        <v>71</v>
      </c>
      <c r="BI3203" t="e">
        <f>+VLOOKUP(AG3203,Sheet4!A:A,1,FALSE())</f>
        <v>#N/A</v>
      </c>
      <c r="BN3203" s="62">
        <f t="shared" si="234"/>
        <v>0</v>
      </c>
      <c r="BO3203" t="s">
        <v>1545</v>
      </c>
    </row>
    <row r="3204" spans="1:68" ht="12.75" hidden="1" customHeight="1" x14ac:dyDescent="0.3">
      <c r="A3204" s="60">
        <v>46114</v>
      </c>
      <c r="B3204" t="s">
        <v>78</v>
      </c>
      <c r="F3204" s="63">
        <v>21</v>
      </c>
      <c r="G3204">
        <v>10.5</v>
      </c>
      <c r="H3204" s="22">
        <v>92</v>
      </c>
      <c r="I3204" s="22">
        <v>92</v>
      </c>
      <c r="J3204" s="22">
        <f t="shared" si="233"/>
        <v>81.5</v>
      </c>
      <c r="K3204" s="22"/>
      <c r="L3204" s="22"/>
      <c r="R3204" t="s">
        <v>79</v>
      </c>
      <c r="V3204">
        <v>2601308</v>
      </c>
      <c r="W3204" t="s">
        <v>1543</v>
      </c>
      <c r="X3204" t="s">
        <v>66</v>
      </c>
      <c r="Y3204" t="s">
        <v>152</v>
      </c>
      <c r="Z3204" t="s">
        <v>395</v>
      </c>
      <c r="AG3204" t="s">
        <v>1543</v>
      </c>
      <c r="AH3204" t="s">
        <v>1544</v>
      </c>
      <c r="AI3204" t="s">
        <v>155</v>
      </c>
      <c r="AJ3204" t="s">
        <v>156</v>
      </c>
      <c r="AN3204">
        <v>260001</v>
      </c>
      <c r="BB3204" s="22">
        <v>71</v>
      </c>
      <c r="BF3204">
        <f t="shared" si="235"/>
        <v>0</v>
      </c>
      <c r="BG3204" s="22">
        <f t="shared" si="236"/>
        <v>-92</v>
      </c>
      <c r="BH3204" s="61" t="s">
        <v>71</v>
      </c>
      <c r="BI3204" t="e">
        <f>+VLOOKUP(AG3204,Sheet4!A:A,1,FALSE())</f>
        <v>#N/A</v>
      </c>
      <c r="BN3204" s="62">
        <f t="shared" si="234"/>
        <v>0</v>
      </c>
      <c r="BO3204" t="s">
        <v>1545</v>
      </c>
    </row>
    <row r="3205" spans="1:68" ht="12.75" hidden="1" customHeight="1" x14ac:dyDescent="0.3">
      <c r="A3205" s="60">
        <v>46114</v>
      </c>
      <c r="B3205" t="s">
        <v>80</v>
      </c>
      <c r="F3205">
        <v>262.5</v>
      </c>
      <c r="G3205">
        <v>262.5</v>
      </c>
      <c r="H3205" s="22">
        <v>1150</v>
      </c>
      <c r="I3205" s="22">
        <v>1150</v>
      </c>
      <c r="J3205" s="22">
        <f t="shared" si="233"/>
        <v>887.5</v>
      </c>
      <c r="K3205" s="22">
        <f>I3205/12.5</f>
        <v>92</v>
      </c>
      <c r="L3205" s="22"/>
      <c r="R3205" t="s">
        <v>81</v>
      </c>
      <c r="V3205">
        <v>2601308</v>
      </c>
      <c r="W3205" t="s">
        <v>1543</v>
      </c>
      <c r="X3205" t="s">
        <v>66</v>
      </c>
      <c r="Y3205" t="s">
        <v>152</v>
      </c>
      <c r="Z3205" t="s">
        <v>395</v>
      </c>
      <c r="AG3205" t="s">
        <v>1543</v>
      </c>
      <c r="AH3205" t="s">
        <v>1544</v>
      </c>
      <c r="AI3205" t="s">
        <v>155</v>
      </c>
      <c r="AJ3205" t="s">
        <v>156</v>
      </c>
      <c r="AN3205">
        <v>260001</v>
      </c>
      <c r="BB3205" s="22">
        <v>887.5</v>
      </c>
      <c r="BF3205">
        <f t="shared" si="235"/>
        <v>0</v>
      </c>
      <c r="BG3205" s="22">
        <f t="shared" si="236"/>
        <v>-1150</v>
      </c>
      <c r="BH3205" s="61" t="s">
        <v>71</v>
      </c>
      <c r="BI3205" t="e">
        <f>+VLOOKUP(AG3205,Sheet4!A:A,1,FALSE())</f>
        <v>#N/A</v>
      </c>
      <c r="BN3205" s="62">
        <f t="shared" si="234"/>
        <v>0</v>
      </c>
      <c r="BO3205" t="s">
        <v>1545</v>
      </c>
    </row>
    <row r="3206" spans="1:68" ht="12.75" hidden="1" customHeight="1" x14ac:dyDescent="0.3">
      <c r="A3206" s="60">
        <v>46114</v>
      </c>
      <c r="B3206" t="s">
        <v>82</v>
      </c>
      <c r="F3206" s="63">
        <v>231</v>
      </c>
      <c r="G3206">
        <v>115.5</v>
      </c>
      <c r="H3206" s="22">
        <v>0</v>
      </c>
      <c r="I3206" s="22">
        <v>0</v>
      </c>
      <c r="J3206" s="22">
        <f t="shared" si="233"/>
        <v>-115.5</v>
      </c>
      <c r="K3206" s="22"/>
      <c r="L3206" s="22"/>
      <c r="R3206" t="s">
        <v>83</v>
      </c>
      <c r="V3206">
        <v>2601308</v>
      </c>
      <c r="W3206" t="s">
        <v>1543</v>
      </c>
      <c r="X3206" t="s">
        <v>66</v>
      </c>
      <c r="Y3206" t="s">
        <v>152</v>
      </c>
      <c r="Z3206" t="s">
        <v>395</v>
      </c>
      <c r="AG3206" t="s">
        <v>1543</v>
      </c>
      <c r="AH3206" t="s">
        <v>1544</v>
      </c>
      <c r="AI3206" t="s">
        <v>155</v>
      </c>
      <c r="AJ3206" t="s">
        <v>156</v>
      </c>
      <c r="AN3206">
        <v>260001</v>
      </c>
      <c r="BB3206" s="22">
        <v>-231</v>
      </c>
      <c r="BF3206">
        <f t="shared" si="235"/>
        <v>0</v>
      </c>
      <c r="BG3206" s="22">
        <f t="shared" si="236"/>
        <v>0</v>
      </c>
      <c r="BH3206" s="61" t="s">
        <v>71</v>
      </c>
      <c r="BI3206" t="e">
        <f>+VLOOKUP(AG3206,Sheet4!A:A,1,FALSE())</f>
        <v>#N/A</v>
      </c>
      <c r="BN3206" s="62">
        <f t="shared" si="234"/>
        <v>0</v>
      </c>
      <c r="BO3206" t="s">
        <v>1545</v>
      </c>
    </row>
    <row r="3207" spans="1:68" ht="12.75" hidden="1" customHeight="1" x14ac:dyDescent="0.3">
      <c r="A3207" s="60">
        <v>46114</v>
      </c>
      <c r="B3207" t="s">
        <v>84</v>
      </c>
      <c r="F3207">
        <v>3850</v>
      </c>
      <c r="G3207">
        <v>3850</v>
      </c>
      <c r="H3207" s="22">
        <v>0</v>
      </c>
      <c r="I3207" s="22">
        <v>0</v>
      </c>
      <c r="J3207" s="22">
        <f t="shared" si="233"/>
        <v>-3850</v>
      </c>
      <c r="K3207" s="22"/>
      <c r="L3207" s="22">
        <f>I3207/50</f>
        <v>0</v>
      </c>
      <c r="R3207" t="s">
        <v>85</v>
      </c>
      <c r="V3207">
        <v>2601308</v>
      </c>
      <c r="W3207" t="s">
        <v>1543</v>
      </c>
      <c r="X3207" t="s">
        <v>66</v>
      </c>
      <c r="Y3207" t="s">
        <v>152</v>
      </c>
      <c r="Z3207" t="s">
        <v>395</v>
      </c>
      <c r="AG3207" t="s">
        <v>1543</v>
      </c>
      <c r="AH3207" t="s">
        <v>1544</v>
      </c>
      <c r="AI3207" t="s">
        <v>155</v>
      </c>
      <c r="AJ3207" t="s">
        <v>156</v>
      </c>
      <c r="AN3207">
        <v>260001</v>
      </c>
      <c r="BB3207" s="22">
        <v>-3850</v>
      </c>
      <c r="BF3207">
        <f t="shared" si="235"/>
        <v>0</v>
      </c>
      <c r="BG3207" s="22">
        <f t="shared" si="236"/>
        <v>0</v>
      </c>
      <c r="BH3207" s="61" t="s">
        <v>71</v>
      </c>
      <c r="BI3207" t="e">
        <f>+VLOOKUP(AG3207,Sheet4!A:A,1,FALSE())</f>
        <v>#N/A</v>
      </c>
      <c r="BN3207" s="62">
        <f t="shared" si="234"/>
        <v>0</v>
      </c>
      <c r="BO3207" t="s">
        <v>1545</v>
      </c>
    </row>
    <row r="3208" spans="1:68" ht="12.75" customHeight="1" x14ac:dyDescent="0.3">
      <c r="A3208" s="60">
        <v>46114</v>
      </c>
      <c r="B3208" t="s">
        <v>63</v>
      </c>
      <c r="F3208">
        <v>2955</v>
      </c>
      <c r="G3208">
        <v>2955</v>
      </c>
      <c r="H3208" s="22">
        <f t="shared" ref="H3208:H3214" si="237">+G3208</f>
        <v>2955</v>
      </c>
      <c r="I3208" s="22">
        <f t="shared" ref="I3208:I3214" si="238">+G3208</f>
        <v>2955</v>
      </c>
      <c r="J3208" s="22">
        <f t="shared" si="233"/>
        <v>0</v>
      </c>
      <c r="K3208" s="22"/>
      <c r="L3208" s="22"/>
      <c r="R3208" t="s">
        <v>64</v>
      </c>
      <c r="V3208">
        <v>2601309</v>
      </c>
      <c r="W3208" t="s">
        <v>1546</v>
      </c>
      <c r="X3208" t="s">
        <v>66</v>
      </c>
      <c r="Y3208" t="s">
        <v>382</v>
      </c>
      <c r="Z3208" t="s">
        <v>1547</v>
      </c>
      <c r="AG3208" t="s">
        <v>1546</v>
      </c>
      <c r="AH3208" t="s">
        <v>1548</v>
      </c>
      <c r="AI3208" t="s">
        <v>385</v>
      </c>
      <c r="AJ3208" t="s">
        <v>386</v>
      </c>
      <c r="AN3208">
        <v>260001</v>
      </c>
      <c r="BB3208" s="22">
        <v>-2955</v>
      </c>
      <c r="BF3208">
        <f t="shared" si="235"/>
        <v>0</v>
      </c>
      <c r="BG3208" s="22">
        <f t="shared" si="236"/>
        <v>-2955</v>
      </c>
      <c r="BH3208" s="61" t="s">
        <v>71</v>
      </c>
      <c r="BI3208" t="str">
        <f>+VLOOKUP(AG3208,Sheet4!A:A,1,FALSE())</f>
        <v>Junior Samuel Jose Juizo</v>
      </c>
      <c r="BK3208" s="62">
        <f t="shared" ref="BK3208:BK3214" si="239">+G3208-BF3208</f>
        <v>2955</v>
      </c>
      <c r="BN3208" s="62">
        <f t="shared" si="234"/>
        <v>0</v>
      </c>
      <c r="BO3208" t="s">
        <v>1549</v>
      </c>
      <c r="BP3208" t="s">
        <v>101</v>
      </c>
    </row>
    <row r="3209" spans="1:68" ht="12.75" hidden="1" customHeight="1" x14ac:dyDescent="0.3">
      <c r="A3209" s="60">
        <v>46114</v>
      </c>
      <c r="B3209" t="s">
        <v>74</v>
      </c>
      <c r="F3209" s="63">
        <v>197</v>
      </c>
      <c r="G3209">
        <v>98.5</v>
      </c>
      <c r="H3209" s="22">
        <f t="shared" si="237"/>
        <v>98.5</v>
      </c>
      <c r="I3209" s="22">
        <f t="shared" si="238"/>
        <v>98.5</v>
      </c>
      <c r="J3209" s="22">
        <f t="shared" si="233"/>
        <v>0</v>
      </c>
      <c r="K3209" s="22"/>
      <c r="L3209" s="22"/>
      <c r="R3209" t="s">
        <v>75</v>
      </c>
      <c r="V3209">
        <v>2601309</v>
      </c>
      <c r="W3209" t="s">
        <v>1546</v>
      </c>
      <c r="X3209" t="s">
        <v>66</v>
      </c>
      <c r="Y3209" t="s">
        <v>382</v>
      </c>
      <c r="Z3209" t="s">
        <v>1547</v>
      </c>
      <c r="AG3209" t="s">
        <v>1546</v>
      </c>
      <c r="AH3209" t="s">
        <v>1548</v>
      </c>
      <c r="AI3209" t="s">
        <v>385</v>
      </c>
      <c r="AJ3209" t="s">
        <v>386</v>
      </c>
      <c r="AN3209">
        <v>260001</v>
      </c>
      <c r="BB3209" s="22">
        <v>-197</v>
      </c>
      <c r="BF3209">
        <f t="shared" si="235"/>
        <v>0</v>
      </c>
      <c r="BG3209" s="22">
        <f t="shared" si="236"/>
        <v>-98.5</v>
      </c>
      <c r="BH3209" s="61" t="s">
        <v>71</v>
      </c>
      <c r="BI3209" t="str">
        <f>+VLOOKUP(AG3209,Sheet4!A:A,1,FALSE())</f>
        <v>Junior Samuel Jose Juizo</v>
      </c>
      <c r="BK3209" s="62">
        <f t="shared" si="239"/>
        <v>98.5</v>
      </c>
      <c r="BN3209" s="62">
        <f t="shared" si="234"/>
        <v>0</v>
      </c>
      <c r="BO3209" t="s">
        <v>1549</v>
      </c>
    </row>
    <row r="3210" spans="1:68" ht="12.75" hidden="1" customHeight="1" x14ac:dyDescent="0.3">
      <c r="A3210" s="60">
        <v>46114</v>
      </c>
      <c r="B3210" t="s">
        <v>76</v>
      </c>
      <c r="F3210">
        <v>3940</v>
      </c>
      <c r="G3210">
        <v>3940</v>
      </c>
      <c r="H3210" s="22">
        <f t="shared" si="237"/>
        <v>3940</v>
      </c>
      <c r="I3210" s="22">
        <f t="shared" si="238"/>
        <v>3940</v>
      </c>
      <c r="J3210" s="22">
        <f t="shared" si="233"/>
        <v>0</v>
      </c>
      <c r="K3210" s="22"/>
      <c r="L3210" s="22"/>
      <c r="R3210" t="s">
        <v>77</v>
      </c>
      <c r="V3210">
        <v>2601309</v>
      </c>
      <c r="W3210" s="69" t="s">
        <v>1546</v>
      </c>
      <c r="X3210" t="s">
        <v>66</v>
      </c>
      <c r="Y3210" t="s">
        <v>382</v>
      </c>
      <c r="Z3210" t="s">
        <v>1547</v>
      </c>
      <c r="AG3210" t="s">
        <v>1546</v>
      </c>
      <c r="AH3210" t="s">
        <v>1548</v>
      </c>
      <c r="AI3210" t="s">
        <v>385</v>
      </c>
      <c r="AJ3210" t="s">
        <v>386</v>
      </c>
      <c r="AN3210">
        <v>260001</v>
      </c>
      <c r="BB3210" s="22">
        <v>-3940</v>
      </c>
      <c r="BD3210" s="64">
        <v>3940</v>
      </c>
      <c r="BF3210">
        <f t="shared" si="235"/>
        <v>3940</v>
      </c>
      <c r="BG3210" s="22">
        <f t="shared" si="236"/>
        <v>0</v>
      </c>
      <c r="BH3210" s="65" t="s">
        <v>99</v>
      </c>
      <c r="BI3210" t="str">
        <f>+VLOOKUP(AG3210,Sheet4!A:A,1,FALSE())</f>
        <v>Junior Samuel Jose Juizo</v>
      </c>
      <c r="BK3210" s="62">
        <f t="shared" si="239"/>
        <v>0</v>
      </c>
      <c r="BN3210" s="62">
        <f t="shared" si="234"/>
        <v>0</v>
      </c>
      <c r="BO3210" t="s">
        <v>1549</v>
      </c>
    </row>
    <row r="3211" spans="1:68" ht="12.75" hidden="1" customHeight="1" x14ac:dyDescent="0.3">
      <c r="A3211" s="60">
        <v>46114</v>
      </c>
      <c r="B3211" t="s">
        <v>78</v>
      </c>
      <c r="F3211" s="63">
        <v>157</v>
      </c>
      <c r="G3211">
        <v>78.5</v>
      </c>
      <c r="H3211" s="22">
        <f t="shared" si="237"/>
        <v>78.5</v>
      </c>
      <c r="I3211" s="22">
        <f t="shared" si="238"/>
        <v>78.5</v>
      </c>
      <c r="J3211" s="22">
        <f t="shared" si="233"/>
        <v>0</v>
      </c>
      <c r="K3211" s="22"/>
      <c r="L3211" s="22"/>
      <c r="R3211" t="s">
        <v>79</v>
      </c>
      <c r="V3211">
        <v>2601309</v>
      </c>
      <c r="W3211" t="s">
        <v>1546</v>
      </c>
      <c r="X3211" t="s">
        <v>66</v>
      </c>
      <c r="Y3211" t="s">
        <v>382</v>
      </c>
      <c r="Z3211" t="s">
        <v>1547</v>
      </c>
      <c r="AG3211" t="s">
        <v>1546</v>
      </c>
      <c r="AH3211" t="s">
        <v>1548</v>
      </c>
      <c r="AI3211" t="s">
        <v>385</v>
      </c>
      <c r="AJ3211" t="s">
        <v>386</v>
      </c>
      <c r="AN3211">
        <v>260001</v>
      </c>
      <c r="BB3211" s="22">
        <v>-157</v>
      </c>
      <c r="BF3211">
        <f t="shared" si="235"/>
        <v>0</v>
      </c>
      <c r="BG3211" s="22">
        <f t="shared" si="236"/>
        <v>-78.5</v>
      </c>
      <c r="BH3211" s="61" t="s">
        <v>71</v>
      </c>
      <c r="BI3211" t="str">
        <f>+VLOOKUP(AG3211,Sheet4!A:A,1,FALSE())</f>
        <v>Junior Samuel Jose Juizo</v>
      </c>
      <c r="BK3211" s="62">
        <f t="shared" si="239"/>
        <v>78.5</v>
      </c>
      <c r="BN3211" s="62">
        <f t="shared" si="234"/>
        <v>0</v>
      </c>
      <c r="BO3211" t="s">
        <v>1549</v>
      </c>
    </row>
    <row r="3212" spans="1:68" ht="12.75" hidden="1" customHeight="1" x14ac:dyDescent="0.3">
      <c r="A3212" s="60">
        <v>46114</v>
      </c>
      <c r="B3212" t="s">
        <v>80</v>
      </c>
      <c r="F3212">
        <v>1962.5</v>
      </c>
      <c r="G3212">
        <v>1962.5</v>
      </c>
      <c r="H3212" s="22">
        <f t="shared" si="237"/>
        <v>1962.5</v>
      </c>
      <c r="I3212" s="22">
        <f t="shared" si="238"/>
        <v>1962.5</v>
      </c>
      <c r="J3212" s="22">
        <f t="shared" si="233"/>
        <v>0</v>
      </c>
      <c r="K3212" s="22">
        <f>I3212/12.5</f>
        <v>157</v>
      </c>
      <c r="L3212" s="22"/>
      <c r="R3212" t="s">
        <v>81</v>
      </c>
      <c r="V3212">
        <v>2601309</v>
      </c>
      <c r="W3212" t="s">
        <v>1546</v>
      </c>
      <c r="X3212" t="s">
        <v>66</v>
      </c>
      <c r="Y3212" t="s">
        <v>382</v>
      </c>
      <c r="Z3212" t="s">
        <v>1547</v>
      </c>
      <c r="AG3212" t="s">
        <v>1546</v>
      </c>
      <c r="AH3212" t="s">
        <v>1548</v>
      </c>
      <c r="AI3212" t="s">
        <v>385</v>
      </c>
      <c r="AJ3212" t="s">
        <v>386</v>
      </c>
      <c r="AN3212">
        <v>260001</v>
      </c>
      <c r="BB3212" s="22">
        <v>-1962.5</v>
      </c>
      <c r="BF3212">
        <f t="shared" si="235"/>
        <v>0</v>
      </c>
      <c r="BG3212" s="22">
        <f t="shared" si="236"/>
        <v>-1962.5</v>
      </c>
      <c r="BH3212" s="61" t="s">
        <v>71</v>
      </c>
      <c r="BI3212" t="str">
        <f>+VLOOKUP(AG3212,Sheet4!A:A,1,FALSE())</f>
        <v>Junior Samuel Jose Juizo</v>
      </c>
      <c r="BK3212" s="62">
        <f t="shared" si="239"/>
        <v>1962.5</v>
      </c>
      <c r="BN3212" s="62">
        <f t="shared" si="234"/>
        <v>0</v>
      </c>
      <c r="BO3212" t="s">
        <v>1549</v>
      </c>
    </row>
    <row r="3213" spans="1:68" ht="12.75" hidden="1" customHeight="1" x14ac:dyDescent="0.3">
      <c r="A3213" s="60">
        <v>46114</v>
      </c>
      <c r="B3213" t="s">
        <v>82</v>
      </c>
      <c r="F3213" s="63">
        <v>120</v>
      </c>
      <c r="G3213">
        <v>60</v>
      </c>
      <c r="H3213" s="22">
        <f t="shared" si="237"/>
        <v>60</v>
      </c>
      <c r="I3213" s="22">
        <f t="shared" si="238"/>
        <v>60</v>
      </c>
      <c r="J3213" s="22">
        <f t="shared" si="233"/>
        <v>0</v>
      </c>
      <c r="K3213" s="22"/>
      <c r="L3213" s="22"/>
      <c r="R3213" t="s">
        <v>83</v>
      </c>
      <c r="V3213">
        <v>2601309</v>
      </c>
      <c r="W3213" t="s">
        <v>1546</v>
      </c>
      <c r="X3213" t="s">
        <v>66</v>
      </c>
      <c r="Y3213" t="s">
        <v>382</v>
      </c>
      <c r="Z3213" t="s">
        <v>1547</v>
      </c>
      <c r="AG3213" t="s">
        <v>1546</v>
      </c>
      <c r="AH3213" t="s">
        <v>1548</v>
      </c>
      <c r="AI3213" t="s">
        <v>385</v>
      </c>
      <c r="AJ3213" t="s">
        <v>386</v>
      </c>
      <c r="AN3213">
        <v>260001</v>
      </c>
      <c r="BB3213" s="22">
        <v>-120</v>
      </c>
      <c r="BF3213">
        <f t="shared" si="235"/>
        <v>0</v>
      </c>
      <c r="BG3213" s="22">
        <f t="shared" si="236"/>
        <v>-60</v>
      </c>
      <c r="BH3213" s="61" t="s">
        <v>71</v>
      </c>
      <c r="BI3213" t="str">
        <f>+VLOOKUP(AG3213,Sheet4!A:A,1,FALSE())</f>
        <v>Junior Samuel Jose Juizo</v>
      </c>
      <c r="BK3213" s="62">
        <f t="shared" si="239"/>
        <v>60</v>
      </c>
      <c r="BN3213" s="62">
        <f t="shared" si="234"/>
        <v>0</v>
      </c>
      <c r="BO3213" t="s">
        <v>1549</v>
      </c>
    </row>
    <row r="3214" spans="1:68" ht="12.75" hidden="1" customHeight="1" x14ac:dyDescent="0.3">
      <c r="A3214" s="60">
        <v>46114</v>
      </c>
      <c r="B3214" t="s">
        <v>84</v>
      </c>
      <c r="F3214">
        <v>2000</v>
      </c>
      <c r="G3214">
        <v>2000</v>
      </c>
      <c r="H3214" s="22">
        <f t="shared" si="237"/>
        <v>2000</v>
      </c>
      <c r="I3214" s="22">
        <f t="shared" si="238"/>
        <v>2000</v>
      </c>
      <c r="J3214" s="22">
        <f t="shared" si="233"/>
        <v>0</v>
      </c>
      <c r="K3214" s="22"/>
      <c r="L3214" s="22">
        <f>I3214/50</f>
        <v>40</v>
      </c>
      <c r="R3214" t="s">
        <v>85</v>
      </c>
      <c r="V3214">
        <v>2601309</v>
      </c>
      <c r="W3214" t="s">
        <v>1546</v>
      </c>
      <c r="X3214" t="s">
        <v>66</v>
      </c>
      <c r="Y3214" t="s">
        <v>382</v>
      </c>
      <c r="Z3214" t="s">
        <v>1547</v>
      </c>
      <c r="AG3214" t="s">
        <v>1546</v>
      </c>
      <c r="AH3214" t="s">
        <v>1548</v>
      </c>
      <c r="AI3214" t="s">
        <v>385</v>
      </c>
      <c r="AJ3214" t="s">
        <v>386</v>
      </c>
      <c r="AN3214">
        <v>260001</v>
      </c>
      <c r="BB3214" s="22">
        <v>-2000</v>
      </c>
      <c r="BF3214">
        <f t="shared" si="235"/>
        <v>0</v>
      </c>
      <c r="BG3214" s="22">
        <f t="shared" si="236"/>
        <v>-2000</v>
      </c>
      <c r="BH3214" s="61" t="s">
        <v>71</v>
      </c>
      <c r="BI3214" t="str">
        <f>+VLOOKUP(AG3214,Sheet4!A:A,1,FALSE())</f>
        <v>Junior Samuel Jose Juizo</v>
      </c>
      <c r="BK3214" s="62">
        <f t="shared" si="239"/>
        <v>2000</v>
      </c>
      <c r="BN3214" s="62">
        <f t="shared" si="234"/>
        <v>0</v>
      </c>
      <c r="BO3214" t="s">
        <v>1549</v>
      </c>
    </row>
    <row r="3215" spans="1:68" ht="12.75" customHeight="1" x14ac:dyDescent="0.3">
      <c r="A3215" s="60">
        <v>46114</v>
      </c>
      <c r="B3215" t="s">
        <v>63</v>
      </c>
      <c r="F3215">
        <v>450</v>
      </c>
      <c r="G3215">
        <v>450</v>
      </c>
      <c r="H3215">
        <v>1455</v>
      </c>
      <c r="I3215">
        <v>1455</v>
      </c>
      <c r="J3215" s="22">
        <v>1005</v>
      </c>
      <c r="R3215" t="s">
        <v>64</v>
      </c>
      <c r="V3215">
        <v>2601310</v>
      </c>
      <c r="W3215" t="s">
        <v>1550</v>
      </c>
      <c r="X3215" t="s">
        <v>169</v>
      </c>
      <c r="Y3215" t="s">
        <v>241</v>
      </c>
      <c r="Z3215" t="s">
        <v>1551</v>
      </c>
      <c r="AG3215" t="s">
        <v>1550</v>
      </c>
      <c r="AH3215" t="s">
        <v>1552</v>
      </c>
      <c r="AI3215" t="s">
        <v>244</v>
      </c>
      <c r="AJ3215">
        <v>861798330</v>
      </c>
      <c r="AN3215">
        <v>260001</v>
      </c>
      <c r="BF3215">
        <f t="shared" si="235"/>
        <v>0</v>
      </c>
      <c r="BG3215" s="22">
        <f t="shared" si="236"/>
        <v>-1455</v>
      </c>
      <c r="BH3215" s="61" t="s">
        <v>71</v>
      </c>
      <c r="BI3215" t="e">
        <f>+VLOOKUP(AG3215,Sheet4!A:A,1,FALSE())</f>
        <v>#N/A</v>
      </c>
      <c r="BN3215" s="62">
        <v>1005</v>
      </c>
      <c r="BO3215" t="s">
        <v>1553</v>
      </c>
      <c r="BP3215" t="s">
        <v>101</v>
      </c>
    </row>
    <row r="3216" spans="1:68" ht="12.75" customHeight="1" x14ac:dyDescent="0.3">
      <c r="A3216" s="60">
        <v>46114</v>
      </c>
      <c r="B3216" t="s">
        <v>63</v>
      </c>
      <c r="F3216">
        <v>735</v>
      </c>
      <c r="G3216">
        <v>735</v>
      </c>
      <c r="H3216">
        <v>2370</v>
      </c>
      <c r="I3216">
        <v>2370</v>
      </c>
      <c r="J3216" s="22">
        <v>1635</v>
      </c>
      <c r="R3216" t="s">
        <v>64</v>
      </c>
      <c r="V3216">
        <v>2601310</v>
      </c>
      <c r="W3216" t="s">
        <v>1550</v>
      </c>
      <c r="X3216" t="s">
        <v>169</v>
      </c>
      <c r="Y3216" t="s">
        <v>241</v>
      </c>
      <c r="Z3216" t="s">
        <v>1554</v>
      </c>
      <c r="AG3216" t="s">
        <v>1550</v>
      </c>
      <c r="AH3216" t="s">
        <v>1552</v>
      </c>
      <c r="AI3216" t="s">
        <v>244</v>
      </c>
      <c r="AJ3216">
        <v>861798330</v>
      </c>
      <c r="AN3216">
        <v>260001</v>
      </c>
      <c r="BF3216">
        <f t="shared" si="235"/>
        <v>0</v>
      </c>
      <c r="BG3216" s="22">
        <f t="shared" si="236"/>
        <v>-2370</v>
      </c>
      <c r="BH3216" s="61" t="s">
        <v>71</v>
      </c>
      <c r="BI3216" t="e">
        <f>+VLOOKUP(AG3216,Sheet4!A:A,1,FALSE())</f>
        <v>#N/A</v>
      </c>
      <c r="BN3216" s="62">
        <v>1635</v>
      </c>
      <c r="BO3216" t="s">
        <v>1553</v>
      </c>
      <c r="BP3216" t="s">
        <v>101</v>
      </c>
    </row>
    <row r="3217" spans="1:68" ht="12.75" customHeight="1" x14ac:dyDescent="0.3">
      <c r="A3217" s="60">
        <v>46114</v>
      </c>
      <c r="B3217" t="s">
        <v>63</v>
      </c>
      <c r="F3217">
        <v>540</v>
      </c>
      <c r="G3217">
        <v>540</v>
      </c>
      <c r="H3217">
        <v>1740</v>
      </c>
      <c r="I3217">
        <v>1740</v>
      </c>
      <c r="J3217" s="22">
        <v>1200</v>
      </c>
      <c r="R3217" t="s">
        <v>64</v>
      </c>
      <c r="V3217">
        <v>2601310</v>
      </c>
      <c r="W3217" t="s">
        <v>1550</v>
      </c>
      <c r="X3217" t="s">
        <v>169</v>
      </c>
      <c r="Y3217" t="s">
        <v>241</v>
      </c>
      <c r="Z3217" t="s">
        <v>1555</v>
      </c>
      <c r="AG3217" t="s">
        <v>1550</v>
      </c>
      <c r="AH3217" t="s">
        <v>1552</v>
      </c>
      <c r="AI3217" t="s">
        <v>244</v>
      </c>
      <c r="AJ3217">
        <v>861798330</v>
      </c>
      <c r="AN3217">
        <v>260001</v>
      </c>
      <c r="BF3217">
        <f t="shared" si="235"/>
        <v>0</v>
      </c>
      <c r="BG3217" s="22">
        <f t="shared" si="236"/>
        <v>-1740</v>
      </c>
      <c r="BH3217" s="61" t="s">
        <v>71</v>
      </c>
      <c r="BI3217" t="e">
        <f>+VLOOKUP(AG3217,Sheet4!A:A,1,FALSE())</f>
        <v>#N/A</v>
      </c>
      <c r="BN3217" s="62">
        <v>1200</v>
      </c>
      <c r="BO3217" t="s">
        <v>1553</v>
      </c>
      <c r="BP3217" t="s">
        <v>101</v>
      </c>
    </row>
    <row r="3218" spans="1:68" ht="12.75" customHeight="1" x14ac:dyDescent="0.3">
      <c r="A3218" s="60">
        <v>46114</v>
      </c>
      <c r="B3218" t="s">
        <v>63</v>
      </c>
      <c r="F3218">
        <v>750</v>
      </c>
      <c r="G3218">
        <v>750</v>
      </c>
      <c r="H3218">
        <v>2430</v>
      </c>
      <c r="I3218">
        <v>2430</v>
      </c>
      <c r="J3218" s="22">
        <v>1680</v>
      </c>
      <c r="R3218" t="s">
        <v>64</v>
      </c>
      <c r="V3218">
        <v>2601310</v>
      </c>
      <c r="W3218" t="s">
        <v>1550</v>
      </c>
      <c r="X3218" t="s">
        <v>169</v>
      </c>
      <c r="Y3218" t="s">
        <v>241</v>
      </c>
      <c r="Z3218" t="s">
        <v>1556</v>
      </c>
      <c r="AG3218" t="s">
        <v>1550</v>
      </c>
      <c r="AH3218" t="s">
        <v>1552</v>
      </c>
      <c r="AI3218" t="s">
        <v>244</v>
      </c>
      <c r="AJ3218">
        <v>861798330</v>
      </c>
      <c r="AN3218">
        <v>260001</v>
      </c>
      <c r="BF3218">
        <f t="shared" si="235"/>
        <v>0</v>
      </c>
      <c r="BG3218" s="22">
        <f t="shared" si="236"/>
        <v>-2430</v>
      </c>
      <c r="BH3218" s="61" t="s">
        <v>71</v>
      </c>
      <c r="BI3218" t="e">
        <f>+VLOOKUP(AG3218,Sheet4!A:A,1,FALSE())</f>
        <v>#N/A</v>
      </c>
      <c r="BN3218" s="62">
        <v>1680</v>
      </c>
      <c r="BO3218" t="s">
        <v>1553</v>
      </c>
      <c r="BP3218" t="s">
        <v>101</v>
      </c>
    </row>
    <row r="3219" spans="1:68" ht="12.75" hidden="1" customHeight="1" x14ac:dyDescent="0.3">
      <c r="A3219" s="60">
        <v>46114</v>
      </c>
      <c r="B3219" t="s">
        <v>74</v>
      </c>
      <c r="F3219" s="63">
        <v>30</v>
      </c>
      <c r="G3219">
        <v>15</v>
      </c>
      <c r="H3219">
        <v>97</v>
      </c>
      <c r="I3219">
        <v>97</v>
      </c>
      <c r="J3219" s="22">
        <v>67</v>
      </c>
      <c r="R3219" t="s">
        <v>75</v>
      </c>
      <c r="V3219">
        <v>2601310</v>
      </c>
      <c r="W3219" t="s">
        <v>1550</v>
      </c>
      <c r="X3219" t="s">
        <v>169</v>
      </c>
      <c r="Y3219" t="s">
        <v>241</v>
      </c>
      <c r="Z3219" t="s">
        <v>1551</v>
      </c>
      <c r="AG3219" t="s">
        <v>1550</v>
      </c>
      <c r="AH3219" t="s">
        <v>1552</v>
      </c>
      <c r="AI3219" t="s">
        <v>244</v>
      </c>
      <c r="AJ3219">
        <v>861798330</v>
      </c>
      <c r="AN3219">
        <v>260001</v>
      </c>
      <c r="BF3219">
        <f t="shared" si="235"/>
        <v>0</v>
      </c>
      <c r="BG3219" s="22">
        <f t="shared" si="236"/>
        <v>-97</v>
      </c>
      <c r="BH3219" s="61" t="s">
        <v>71</v>
      </c>
      <c r="BI3219" t="e">
        <f>+VLOOKUP(AG3219,Sheet4!A:A,1,FALSE())</f>
        <v>#N/A</v>
      </c>
      <c r="BN3219" s="62">
        <v>67</v>
      </c>
      <c r="BO3219" t="s">
        <v>1553</v>
      </c>
    </row>
    <row r="3220" spans="1:68" ht="12.75" hidden="1" customHeight="1" x14ac:dyDescent="0.3">
      <c r="A3220" s="60">
        <v>46114</v>
      </c>
      <c r="B3220" t="s">
        <v>74</v>
      </c>
      <c r="F3220" s="63">
        <v>49</v>
      </c>
      <c r="G3220">
        <v>24.5</v>
      </c>
      <c r="H3220">
        <v>158</v>
      </c>
      <c r="I3220">
        <v>158</v>
      </c>
      <c r="J3220" s="22">
        <v>109</v>
      </c>
      <c r="R3220" t="s">
        <v>75</v>
      </c>
      <c r="V3220">
        <v>2601310</v>
      </c>
      <c r="W3220" t="s">
        <v>1550</v>
      </c>
      <c r="X3220" t="s">
        <v>169</v>
      </c>
      <c r="Y3220" t="s">
        <v>241</v>
      </c>
      <c r="Z3220" t="s">
        <v>1554</v>
      </c>
      <c r="AG3220" t="s">
        <v>1550</v>
      </c>
      <c r="AH3220" t="s">
        <v>1552</v>
      </c>
      <c r="AI3220" t="s">
        <v>244</v>
      </c>
      <c r="AJ3220">
        <v>861798330</v>
      </c>
      <c r="AN3220">
        <v>260001</v>
      </c>
      <c r="BF3220">
        <f t="shared" si="235"/>
        <v>0</v>
      </c>
      <c r="BG3220" s="22">
        <f t="shared" si="236"/>
        <v>-158</v>
      </c>
      <c r="BH3220" s="61" t="s">
        <v>71</v>
      </c>
      <c r="BI3220" t="e">
        <f>+VLOOKUP(AG3220,Sheet4!A:A,1,FALSE())</f>
        <v>#N/A</v>
      </c>
      <c r="BN3220" s="62">
        <v>109</v>
      </c>
      <c r="BO3220" t="s">
        <v>1553</v>
      </c>
    </row>
    <row r="3221" spans="1:68" ht="12.75" hidden="1" customHeight="1" x14ac:dyDescent="0.3">
      <c r="A3221" s="60">
        <v>46114</v>
      </c>
      <c r="B3221" t="s">
        <v>74</v>
      </c>
      <c r="F3221" s="63">
        <v>36</v>
      </c>
      <c r="G3221">
        <v>18</v>
      </c>
      <c r="H3221">
        <v>116</v>
      </c>
      <c r="I3221">
        <v>116</v>
      </c>
      <c r="J3221" s="22">
        <v>80</v>
      </c>
      <c r="R3221" t="s">
        <v>75</v>
      </c>
      <c r="V3221">
        <v>2601310</v>
      </c>
      <c r="W3221" t="s">
        <v>1550</v>
      </c>
      <c r="X3221" t="s">
        <v>169</v>
      </c>
      <c r="Y3221" t="s">
        <v>241</v>
      </c>
      <c r="Z3221" t="s">
        <v>1555</v>
      </c>
      <c r="AG3221" t="s">
        <v>1550</v>
      </c>
      <c r="AH3221" t="s">
        <v>1552</v>
      </c>
      <c r="AI3221" t="s">
        <v>244</v>
      </c>
      <c r="AJ3221">
        <v>861798330</v>
      </c>
      <c r="AN3221">
        <v>260001</v>
      </c>
      <c r="BF3221">
        <f t="shared" si="235"/>
        <v>0</v>
      </c>
      <c r="BG3221" s="22">
        <f t="shared" si="236"/>
        <v>-116</v>
      </c>
      <c r="BH3221" s="61" t="s">
        <v>71</v>
      </c>
      <c r="BI3221" t="e">
        <f>+VLOOKUP(AG3221,Sheet4!A:A,1,FALSE())</f>
        <v>#N/A</v>
      </c>
      <c r="BN3221" s="62">
        <v>80</v>
      </c>
      <c r="BO3221" t="s">
        <v>1553</v>
      </c>
    </row>
    <row r="3222" spans="1:68" ht="12.75" hidden="1" customHeight="1" x14ac:dyDescent="0.3">
      <c r="A3222" s="60">
        <v>46114</v>
      </c>
      <c r="B3222" t="s">
        <v>74</v>
      </c>
      <c r="F3222" s="63">
        <v>50</v>
      </c>
      <c r="G3222">
        <v>25</v>
      </c>
      <c r="H3222">
        <v>162</v>
      </c>
      <c r="I3222">
        <v>162</v>
      </c>
      <c r="J3222" s="22">
        <v>112</v>
      </c>
      <c r="R3222" t="s">
        <v>75</v>
      </c>
      <c r="V3222">
        <v>2601310</v>
      </c>
      <c r="W3222" t="s">
        <v>1550</v>
      </c>
      <c r="X3222" t="s">
        <v>169</v>
      </c>
      <c r="Y3222" t="s">
        <v>241</v>
      </c>
      <c r="Z3222" t="s">
        <v>1556</v>
      </c>
      <c r="AG3222" t="s">
        <v>1550</v>
      </c>
      <c r="AH3222" t="s">
        <v>1552</v>
      </c>
      <c r="AI3222" t="s">
        <v>244</v>
      </c>
      <c r="AJ3222">
        <v>861798330</v>
      </c>
      <c r="AN3222">
        <v>260001</v>
      </c>
      <c r="BF3222">
        <f t="shared" si="235"/>
        <v>0</v>
      </c>
      <c r="BG3222" s="22">
        <f t="shared" si="236"/>
        <v>-162</v>
      </c>
      <c r="BH3222" s="61" t="s">
        <v>71</v>
      </c>
      <c r="BI3222" t="e">
        <f>+VLOOKUP(AG3222,Sheet4!A:A,1,FALSE())</f>
        <v>#N/A</v>
      </c>
      <c r="BN3222" s="62">
        <v>112</v>
      </c>
      <c r="BO3222" t="s">
        <v>1553</v>
      </c>
    </row>
    <row r="3223" spans="1:68" ht="12.75" hidden="1" customHeight="1" x14ac:dyDescent="0.3">
      <c r="A3223" s="60">
        <v>46114</v>
      </c>
      <c r="B3223" t="s">
        <v>76</v>
      </c>
      <c r="F3223">
        <v>600</v>
      </c>
      <c r="G3223">
        <v>600</v>
      </c>
      <c r="H3223">
        <v>1940</v>
      </c>
      <c r="I3223">
        <v>1940</v>
      </c>
      <c r="J3223" s="22">
        <v>1340</v>
      </c>
      <c r="R3223" t="s">
        <v>77</v>
      </c>
      <c r="V3223">
        <v>2601310</v>
      </c>
      <c r="W3223" t="s">
        <v>1550</v>
      </c>
      <c r="X3223" t="s">
        <v>169</v>
      </c>
      <c r="Y3223" t="s">
        <v>241</v>
      </c>
      <c r="Z3223" t="s">
        <v>1551</v>
      </c>
      <c r="AG3223" t="s">
        <v>1550</v>
      </c>
      <c r="AH3223" t="s">
        <v>1552</v>
      </c>
      <c r="AI3223" t="s">
        <v>244</v>
      </c>
      <c r="AJ3223">
        <v>861798330</v>
      </c>
      <c r="AN3223">
        <v>260001</v>
      </c>
      <c r="BF3223">
        <f t="shared" si="235"/>
        <v>0</v>
      </c>
      <c r="BG3223" s="22">
        <f t="shared" si="236"/>
        <v>-1940</v>
      </c>
      <c r="BH3223" s="61" t="s">
        <v>71</v>
      </c>
      <c r="BI3223" t="e">
        <f>+VLOOKUP(AG3223,Sheet4!A:A,1,FALSE())</f>
        <v>#N/A</v>
      </c>
      <c r="BN3223" s="62">
        <v>1340</v>
      </c>
      <c r="BO3223" t="s">
        <v>1553</v>
      </c>
    </row>
    <row r="3224" spans="1:68" ht="12.75" hidden="1" customHeight="1" x14ac:dyDescent="0.3">
      <c r="A3224" s="60">
        <v>46114</v>
      </c>
      <c r="B3224" t="s">
        <v>76</v>
      </c>
      <c r="F3224">
        <v>980</v>
      </c>
      <c r="G3224">
        <v>980</v>
      </c>
      <c r="H3224">
        <v>3160</v>
      </c>
      <c r="I3224">
        <v>3160</v>
      </c>
      <c r="J3224" s="22">
        <v>2180</v>
      </c>
      <c r="R3224" t="s">
        <v>77</v>
      </c>
      <c r="V3224">
        <v>2601310</v>
      </c>
      <c r="W3224" t="s">
        <v>1550</v>
      </c>
      <c r="X3224" t="s">
        <v>169</v>
      </c>
      <c r="Y3224" t="s">
        <v>241</v>
      </c>
      <c r="Z3224" t="s">
        <v>1554</v>
      </c>
      <c r="AG3224" t="s">
        <v>1550</v>
      </c>
      <c r="AH3224" t="s">
        <v>1552</v>
      </c>
      <c r="AI3224" t="s">
        <v>244</v>
      </c>
      <c r="AJ3224">
        <v>861798330</v>
      </c>
      <c r="AN3224">
        <v>260001</v>
      </c>
      <c r="BF3224">
        <f t="shared" si="235"/>
        <v>0</v>
      </c>
      <c r="BG3224" s="22">
        <f t="shared" si="236"/>
        <v>-3160</v>
      </c>
      <c r="BH3224" s="61" t="s">
        <v>71</v>
      </c>
      <c r="BI3224" t="e">
        <f>+VLOOKUP(AG3224,Sheet4!A:A,1,FALSE())</f>
        <v>#N/A</v>
      </c>
      <c r="BN3224" s="62">
        <v>2180</v>
      </c>
      <c r="BO3224" t="s">
        <v>1553</v>
      </c>
    </row>
    <row r="3225" spans="1:68" ht="12.75" hidden="1" customHeight="1" x14ac:dyDescent="0.3">
      <c r="A3225" s="60">
        <v>46114</v>
      </c>
      <c r="B3225" t="s">
        <v>76</v>
      </c>
      <c r="F3225">
        <v>720</v>
      </c>
      <c r="G3225">
        <v>720</v>
      </c>
      <c r="H3225">
        <v>2320</v>
      </c>
      <c r="I3225">
        <v>2320</v>
      </c>
      <c r="J3225" s="22">
        <v>1600</v>
      </c>
      <c r="R3225" t="s">
        <v>77</v>
      </c>
      <c r="V3225">
        <v>2601310</v>
      </c>
      <c r="W3225" t="s">
        <v>1550</v>
      </c>
      <c r="X3225" t="s">
        <v>169</v>
      </c>
      <c r="Y3225" t="s">
        <v>241</v>
      </c>
      <c r="Z3225" t="s">
        <v>1555</v>
      </c>
      <c r="AG3225" t="s">
        <v>1550</v>
      </c>
      <c r="AH3225" t="s">
        <v>1552</v>
      </c>
      <c r="AI3225" t="s">
        <v>244</v>
      </c>
      <c r="AJ3225">
        <v>861798330</v>
      </c>
      <c r="AN3225">
        <v>260001</v>
      </c>
      <c r="BF3225">
        <f t="shared" si="235"/>
        <v>0</v>
      </c>
      <c r="BG3225" s="22">
        <f t="shared" si="236"/>
        <v>-2320</v>
      </c>
      <c r="BH3225" s="61" t="s">
        <v>71</v>
      </c>
      <c r="BI3225" t="e">
        <f>+VLOOKUP(AG3225,Sheet4!A:A,1,FALSE())</f>
        <v>#N/A</v>
      </c>
      <c r="BN3225" s="62">
        <v>1600</v>
      </c>
      <c r="BO3225" t="s">
        <v>1553</v>
      </c>
    </row>
    <row r="3226" spans="1:68" ht="12.75" hidden="1" customHeight="1" x14ac:dyDescent="0.3">
      <c r="A3226" s="60">
        <v>46114</v>
      </c>
      <c r="B3226" t="s">
        <v>76</v>
      </c>
      <c r="F3226">
        <v>1000</v>
      </c>
      <c r="G3226">
        <v>1000</v>
      </c>
      <c r="H3226">
        <v>3240</v>
      </c>
      <c r="I3226">
        <v>3240</v>
      </c>
      <c r="J3226" s="22">
        <v>2240</v>
      </c>
      <c r="R3226" t="s">
        <v>77</v>
      </c>
      <c r="V3226">
        <v>2601310</v>
      </c>
      <c r="W3226" t="s">
        <v>1550</v>
      </c>
      <c r="X3226" t="s">
        <v>169</v>
      </c>
      <c r="Y3226" t="s">
        <v>241</v>
      </c>
      <c r="Z3226" t="s">
        <v>1556</v>
      </c>
      <c r="AG3226" t="s">
        <v>1550</v>
      </c>
      <c r="AH3226" t="s">
        <v>1552</v>
      </c>
      <c r="AI3226" t="s">
        <v>244</v>
      </c>
      <c r="AJ3226">
        <v>861798330</v>
      </c>
      <c r="AN3226">
        <v>260001</v>
      </c>
      <c r="BF3226">
        <f t="shared" si="235"/>
        <v>0</v>
      </c>
      <c r="BG3226" s="22">
        <f t="shared" si="236"/>
        <v>-3240</v>
      </c>
      <c r="BH3226" s="61" t="s">
        <v>71</v>
      </c>
      <c r="BI3226" t="e">
        <f>+VLOOKUP(AG3226,Sheet4!A:A,1,FALSE())</f>
        <v>#N/A</v>
      </c>
      <c r="BN3226" s="62">
        <v>2240</v>
      </c>
      <c r="BO3226" t="s">
        <v>1553</v>
      </c>
    </row>
    <row r="3227" spans="1:68" ht="12.75" hidden="1" customHeight="1" x14ac:dyDescent="0.3">
      <c r="A3227" s="60">
        <v>46114</v>
      </c>
      <c r="B3227" t="s">
        <v>78</v>
      </c>
      <c r="F3227" s="63">
        <v>30</v>
      </c>
      <c r="G3227">
        <v>15</v>
      </c>
      <c r="H3227">
        <v>97</v>
      </c>
      <c r="I3227">
        <v>97</v>
      </c>
      <c r="J3227" s="22">
        <v>67</v>
      </c>
      <c r="R3227" t="s">
        <v>79</v>
      </c>
      <c r="V3227">
        <v>2601310</v>
      </c>
      <c r="W3227" t="s">
        <v>1550</v>
      </c>
      <c r="X3227" t="s">
        <v>169</v>
      </c>
      <c r="Y3227" t="s">
        <v>241</v>
      </c>
      <c r="Z3227" t="s">
        <v>1551</v>
      </c>
      <c r="AG3227" t="s">
        <v>1550</v>
      </c>
      <c r="AH3227" t="s">
        <v>1552</v>
      </c>
      <c r="AI3227" t="s">
        <v>244</v>
      </c>
      <c r="AJ3227">
        <v>861798330</v>
      </c>
      <c r="AN3227">
        <v>260001</v>
      </c>
      <c r="BF3227">
        <f t="shared" si="235"/>
        <v>0</v>
      </c>
      <c r="BG3227" s="22">
        <f t="shared" si="236"/>
        <v>-97</v>
      </c>
      <c r="BH3227" s="61" t="s">
        <v>71</v>
      </c>
      <c r="BI3227" t="e">
        <f>+VLOOKUP(AG3227,Sheet4!A:A,1,FALSE())</f>
        <v>#N/A</v>
      </c>
      <c r="BN3227" s="62">
        <v>67</v>
      </c>
      <c r="BO3227" t="s">
        <v>1553</v>
      </c>
    </row>
    <row r="3228" spans="1:68" ht="12.75" hidden="1" customHeight="1" x14ac:dyDescent="0.3">
      <c r="A3228" s="60">
        <v>46114</v>
      </c>
      <c r="B3228" t="s">
        <v>78</v>
      </c>
      <c r="F3228" s="63">
        <v>49</v>
      </c>
      <c r="G3228">
        <v>24.5</v>
      </c>
      <c r="H3228">
        <v>158</v>
      </c>
      <c r="I3228">
        <v>158</v>
      </c>
      <c r="J3228" s="22">
        <v>109</v>
      </c>
      <c r="R3228" t="s">
        <v>79</v>
      </c>
      <c r="V3228">
        <v>2601310</v>
      </c>
      <c r="W3228" t="s">
        <v>1550</v>
      </c>
      <c r="X3228" t="s">
        <v>169</v>
      </c>
      <c r="Y3228" t="s">
        <v>241</v>
      </c>
      <c r="Z3228" t="s">
        <v>1554</v>
      </c>
      <c r="AG3228" t="s">
        <v>1550</v>
      </c>
      <c r="AH3228" t="s">
        <v>1552</v>
      </c>
      <c r="AI3228" t="s">
        <v>244</v>
      </c>
      <c r="AJ3228">
        <v>861798330</v>
      </c>
      <c r="AN3228">
        <v>260001</v>
      </c>
      <c r="BF3228">
        <f t="shared" si="235"/>
        <v>0</v>
      </c>
      <c r="BG3228" s="22">
        <f t="shared" si="236"/>
        <v>-158</v>
      </c>
      <c r="BH3228" s="61" t="s">
        <v>71</v>
      </c>
      <c r="BI3228" t="e">
        <f>+VLOOKUP(AG3228,Sheet4!A:A,1,FALSE())</f>
        <v>#N/A</v>
      </c>
      <c r="BN3228" s="62">
        <v>109</v>
      </c>
      <c r="BO3228" t="s">
        <v>1553</v>
      </c>
    </row>
    <row r="3229" spans="1:68" ht="12.75" hidden="1" customHeight="1" x14ac:dyDescent="0.3">
      <c r="A3229" s="60">
        <v>46114</v>
      </c>
      <c r="B3229" t="s">
        <v>78</v>
      </c>
      <c r="F3229" s="63">
        <v>36</v>
      </c>
      <c r="G3229">
        <v>18</v>
      </c>
      <c r="H3229">
        <v>116</v>
      </c>
      <c r="I3229">
        <v>116</v>
      </c>
      <c r="J3229" s="22">
        <v>80</v>
      </c>
      <c r="R3229" t="s">
        <v>79</v>
      </c>
      <c r="V3229">
        <v>2601310</v>
      </c>
      <c r="W3229" t="s">
        <v>1550</v>
      </c>
      <c r="X3229" t="s">
        <v>169</v>
      </c>
      <c r="Y3229" t="s">
        <v>241</v>
      </c>
      <c r="Z3229" t="s">
        <v>1555</v>
      </c>
      <c r="AG3229" t="s">
        <v>1550</v>
      </c>
      <c r="AH3229" t="s">
        <v>1552</v>
      </c>
      <c r="AI3229" t="s">
        <v>244</v>
      </c>
      <c r="AJ3229">
        <v>861798330</v>
      </c>
      <c r="AN3229">
        <v>260001</v>
      </c>
      <c r="BF3229">
        <f t="shared" si="235"/>
        <v>0</v>
      </c>
      <c r="BG3229" s="22">
        <f t="shared" si="236"/>
        <v>-116</v>
      </c>
      <c r="BH3229" s="61" t="s">
        <v>71</v>
      </c>
      <c r="BI3229" t="e">
        <f>+VLOOKUP(AG3229,Sheet4!A:A,1,FALSE())</f>
        <v>#N/A</v>
      </c>
      <c r="BN3229" s="62">
        <v>80</v>
      </c>
      <c r="BO3229" t="s">
        <v>1553</v>
      </c>
    </row>
    <row r="3230" spans="1:68" ht="12.75" hidden="1" customHeight="1" x14ac:dyDescent="0.3">
      <c r="A3230" s="60">
        <v>46114</v>
      </c>
      <c r="B3230" t="s">
        <v>78</v>
      </c>
      <c r="F3230" s="63">
        <v>50</v>
      </c>
      <c r="G3230">
        <v>25</v>
      </c>
      <c r="H3230">
        <v>162</v>
      </c>
      <c r="I3230">
        <v>162</v>
      </c>
      <c r="J3230" s="22">
        <v>112</v>
      </c>
      <c r="R3230" t="s">
        <v>79</v>
      </c>
      <c r="V3230">
        <v>2601310</v>
      </c>
      <c r="W3230" t="s">
        <v>1550</v>
      </c>
      <c r="X3230" t="s">
        <v>169</v>
      </c>
      <c r="Y3230" t="s">
        <v>241</v>
      </c>
      <c r="Z3230" t="s">
        <v>1556</v>
      </c>
      <c r="AG3230" t="s">
        <v>1550</v>
      </c>
      <c r="AH3230" t="s">
        <v>1552</v>
      </c>
      <c r="AI3230" t="s">
        <v>244</v>
      </c>
      <c r="AJ3230">
        <v>861798330</v>
      </c>
      <c r="AN3230">
        <v>260001</v>
      </c>
      <c r="BF3230">
        <f t="shared" si="235"/>
        <v>0</v>
      </c>
      <c r="BG3230" s="22">
        <f t="shared" si="236"/>
        <v>-162</v>
      </c>
      <c r="BH3230" s="61" t="s">
        <v>71</v>
      </c>
      <c r="BI3230" t="e">
        <f>+VLOOKUP(AG3230,Sheet4!A:A,1,FALSE())</f>
        <v>#N/A</v>
      </c>
      <c r="BN3230" s="62">
        <v>112</v>
      </c>
      <c r="BO3230" t="s">
        <v>1553</v>
      </c>
    </row>
    <row r="3231" spans="1:68" ht="12.75" hidden="1" customHeight="1" x14ac:dyDescent="0.3">
      <c r="A3231" s="60">
        <v>46114</v>
      </c>
      <c r="B3231" t="s">
        <v>80</v>
      </c>
      <c r="F3231">
        <v>375</v>
      </c>
      <c r="G3231">
        <v>375</v>
      </c>
      <c r="H3231">
        <v>1212.5</v>
      </c>
      <c r="I3231">
        <v>1212.5</v>
      </c>
      <c r="J3231" s="22">
        <v>837.5</v>
      </c>
      <c r="R3231" t="s">
        <v>81</v>
      </c>
      <c r="V3231">
        <v>2601310</v>
      </c>
      <c r="W3231" t="s">
        <v>1550</v>
      </c>
      <c r="X3231" t="s">
        <v>169</v>
      </c>
      <c r="Y3231" t="s">
        <v>241</v>
      </c>
      <c r="Z3231" t="s">
        <v>1551</v>
      </c>
      <c r="AG3231" t="s">
        <v>1550</v>
      </c>
      <c r="AH3231" t="s">
        <v>1552</v>
      </c>
      <c r="AI3231" t="s">
        <v>244</v>
      </c>
      <c r="AJ3231">
        <v>861798330</v>
      </c>
      <c r="AN3231">
        <v>260001</v>
      </c>
      <c r="BF3231">
        <f t="shared" si="235"/>
        <v>0</v>
      </c>
      <c r="BG3231" s="22">
        <f t="shared" si="236"/>
        <v>-1212.5</v>
      </c>
      <c r="BH3231" s="61" t="s">
        <v>71</v>
      </c>
      <c r="BI3231" t="e">
        <f>+VLOOKUP(AG3231,Sheet4!A:A,1,FALSE())</f>
        <v>#N/A</v>
      </c>
      <c r="BN3231" s="62">
        <v>837.5</v>
      </c>
      <c r="BO3231" t="s">
        <v>1553</v>
      </c>
    </row>
    <row r="3232" spans="1:68" ht="12.75" hidden="1" customHeight="1" x14ac:dyDescent="0.3">
      <c r="A3232" s="60">
        <v>46114</v>
      </c>
      <c r="B3232" t="s">
        <v>80</v>
      </c>
      <c r="F3232">
        <v>612.5</v>
      </c>
      <c r="G3232">
        <v>612.5</v>
      </c>
      <c r="H3232">
        <v>1975</v>
      </c>
      <c r="I3232">
        <v>1975</v>
      </c>
      <c r="J3232" s="22">
        <v>1362.5</v>
      </c>
      <c r="R3232" t="s">
        <v>81</v>
      </c>
      <c r="V3232">
        <v>2601310</v>
      </c>
      <c r="W3232" t="s">
        <v>1550</v>
      </c>
      <c r="X3232" t="s">
        <v>169</v>
      </c>
      <c r="Y3232" t="s">
        <v>241</v>
      </c>
      <c r="Z3232" t="s">
        <v>1554</v>
      </c>
      <c r="AG3232" t="s">
        <v>1550</v>
      </c>
      <c r="AH3232" t="s">
        <v>1552</v>
      </c>
      <c r="AI3232" t="s">
        <v>244</v>
      </c>
      <c r="AJ3232">
        <v>861798330</v>
      </c>
      <c r="AN3232">
        <v>260001</v>
      </c>
      <c r="BF3232">
        <f t="shared" si="235"/>
        <v>0</v>
      </c>
      <c r="BG3232" s="22">
        <f t="shared" si="236"/>
        <v>-1975</v>
      </c>
      <c r="BH3232" s="61" t="s">
        <v>71</v>
      </c>
      <c r="BI3232" t="e">
        <f>+VLOOKUP(AG3232,Sheet4!A:A,1,FALSE())</f>
        <v>#N/A</v>
      </c>
      <c r="BN3232" s="62">
        <v>1362.5</v>
      </c>
      <c r="BO3232" t="s">
        <v>1553</v>
      </c>
    </row>
    <row r="3233" spans="1:68" ht="12.75" hidden="1" customHeight="1" x14ac:dyDescent="0.3">
      <c r="A3233" s="60">
        <v>46114</v>
      </c>
      <c r="B3233" t="s">
        <v>80</v>
      </c>
      <c r="F3233">
        <v>450</v>
      </c>
      <c r="G3233">
        <v>450</v>
      </c>
      <c r="H3233">
        <v>1450</v>
      </c>
      <c r="I3233">
        <v>1450</v>
      </c>
      <c r="J3233" s="22">
        <v>1000</v>
      </c>
      <c r="R3233" t="s">
        <v>81</v>
      </c>
      <c r="V3233">
        <v>2601310</v>
      </c>
      <c r="W3233" t="s">
        <v>1550</v>
      </c>
      <c r="X3233" t="s">
        <v>169</v>
      </c>
      <c r="Y3233" t="s">
        <v>241</v>
      </c>
      <c r="Z3233" t="s">
        <v>1555</v>
      </c>
      <c r="AG3233" t="s">
        <v>1550</v>
      </c>
      <c r="AH3233" t="s">
        <v>1552</v>
      </c>
      <c r="AI3233" t="s">
        <v>244</v>
      </c>
      <c r="AJ3233">
        <v>861798330</v>
      </c>
      <c r="AN3233">
        <v>260001</v>
      </c>
      <c r="BF3233">
        <f t="shared" si="235"/>
        <v>0</v>
      </c>
      <c r="BG3233" s="22">
        <f t="shared" si="236"/>
        <v>-1450</v>
      </c>
      <c r="BH3233" s="61" t="s">
        <v>71</v>
      </c>
      <c r="BI3233" t="e">
        <f>+VLOOKUP(AG3233,Sheet4!A:A,1,FALSE())</f>
        <v>#N/A</v>
      </c>
      <c r="BN3233" s="62">
        <v>1000</v>
      </c>
      <c r="BO3233" t="s">
        <v>1553</v>
      </c>
    </row>
    <row r="3234" spans="1:68" ht="12.75" hidden="1" customHeight="1" x14ac:dyDescent="0.3">
      <c r="A3234" s="60">
        <v>46114</v>
      </c>
      <c r="B3234" t="s">
        <v>80</v>
      </c>
      <c r="F3234">
        <v>625</v>
      </c>
      <c r="G3234">
        <v>625</v>
      </c>
      <c r="H3234">
        <v>2025</v>
      </c>
      <c r="I3234">
        <v>2025</v>
      </c>
      <c r="J3234" s="22">
        <v>1400</v>
      </c>
      <c r="R3234" t="s">
        <v>81</v>
      </c>
      <c r="V3234">
        <v>2601310</v>
      </c>
      <c r="W3234" t="s">
        <v>1550</v>
      </c>
      <c r="X3234" t="s">
        <v>169</v>
      </c>
      <c r="Y3234" t="s">
        <v>241</v>
      </c>
      <c r="Z3234" t="s">
        <v>1556</v>
      </c>
      <c r="AG3234" t="s">
        <v>1550</v>
      </c>
      <c r="AH3234" t="s">
        <v>1552</v>
      </c>
      <c r="AI3234" t="s">
        <v>244</v>
      </c>
      <c r="AJ3234">
        <v>861798330</v>
      </c>
      <c r="AN3234">
        <v>260001</v>
      </c>
      <c r="BF3234">
        <f t="shared" si="235"/>
        <v>0</v>
      </c>
      <c r="BG3234" s="22">
        <f t="shared" si="236"/>
        <v>-2025</v>
      </c>
      <c r="BH3234" s="61" t="s">
        <v>71</v>
      </c>
      <c r="BI3234" t="e">
        <f>+VLOOKUP(AG3234,Sheet4!A:A,1,FALSE())</f>
        <v>#N/A</v>
      </c>
      <c r="BN3234" s="62">
        <v>1400</v>
      </c>
      <c r="BO3234" t="s">
        <v>1553</v>
      </c>
    </row>
    <row r="3235" spans="1:68" ht="12.75" customHeight="1" x14ac:dyDescent="0.3">
      <c r="A3235" s="60">
        <v>46114</v>
      </c>
      <c r="B3235" t="s">
        <v>63</v>
      </c>
      <c r="F3235">
        <v>945</v>
      </c>
      <c r="G3235">
        <v>945</v>
      </c>
      <c r="H3235" s="22">
        <v>105</v>
      </c>
      <c r="I3235" s="22">
        <v>105</v>
      </c>
      <c r="J3235" s="22">
        <f>I3235-G3235</f>
        <v>-840</v>
      </c>
      <c r="K3235" s="22"/>
      <c r="L3235" s="22"/>
      <c r="R3235" t="s">
        <v>64</v>
      </c>
      <c r="V3235">
        <v>2601311</v>
      </c>
      <c r="W3235" t="s">
        <v>1557</v>
      </c>
      <c r="X3235" t="s">
        <v>66</v>
      </c>
      <c r="Y3235" t="s">
        <v>196</v>
      </c>
      <c r="Z3235" t="s">
        <v>1558</v>
      </c>
      <c r="AG3235" t="s">
        <v>1557</v>
      </c>
      <c r="AH3235" t="s">
        <v>1559</v>
      </c>
      <c r="AI3235" t="s">
        <v>199</v>
      </c>
      <c r="AJ3235" t="s">
        <v>200</v>
      </c>
      <c r="AN3235">
        <v>260001</v>
      </c>
      <c r="BB3235" s="22">
        <v>-840</v>
      </c>
      <c r="BF3235">
        <f t="shared" si="235"/>
        <v>0</v>
      </c>
      <c r="BG3235" s="22">
        <f t="shared" si="236"/>
        <v>-105</v>
      </c>
      <c r="BH3235" s="61" t="s">
        <v>71</v>
      </c>
      <c r="BI3235" t="e">
        <f>+VLOOKUP(AG3235,Sheet4!A:A,1,FALSE())</f>
        <v>#N/A</v>
      </c>
      <c r="BN3235" s="62">
        <f>+I3235+-H3235</f>
        <v>0</v>
      </c>
      <c r="BO3235" t="s">
        <v>1560</v>
      </c>
      <c r="BP3235" t="s">
        <v>73</v>
      </c>
    </row>
    <row r="3236" spans="1:68" ht="12.75" hidden="1" customHeight="1" x14ac:dyDescent="0.3">
      <c r="A3236" s="60">
        <v>46114</v>
      </c>
      <c r="B3236" t="s">
        <v>74</v>
      </c>
      <c r="F3236" s="63">
        <v>63</v>
      </c>
      <c r="G3236">
        <v>31.5</v>
      </c>
      <c r="H3236" s="22">
        <v>7</v>
      </c>
      <c r="I3236" s="22">
        <v>7</v>
      </c>
      <c r="J3236" s="22">
        <f>I3236-G3236</f>
        <v>-24.5</v>
      </c>
      <c r="K3236" s="22"/>
      <c r="L3236" s="22"/>
      <c r="R3236" t="s">
        <v>75</v>
      </c>
      <c r="V3236">
        <v>2601311</v>
      </c>
      <c r="W3236" t="s">
        <v>1557</v>
      </c>
      <c r="X3236" t="s">
        <v>66</v>
      </c>
      <c r="Y3236" t="s">
        <v>196</v>
      </c>
      <c r="Z3236" t="s">
        <v>1558</v>
      </c>
      <c r="AG3236" t="s">
        <v>1557</v>
      </c>
      <c r="AH3236" t="s">
        <v>1559</v>
      </c>
      <c r="AI3236" t="s">
        <v>199</v>
      </c>
      <c r="AJ3236" t="s">
        <v>200</v>
      </c>
      <c r="AN3236">
        <v>260001</v>
      </c>
      <c r="BB3236" s="22">
        <v>-56</v>
      </c>
      <c r="BF3236">
        <f t="shared" si="235"/>
        <v>0</v>
      </c>
      <c r="BG3236" s="22">
        <f t="shared" si="236"/>
        <v>-7</v>
      </c>
      <c r="BH3236" s="61" t="s">
        <v>71</v>
      </c>
      <c r="BI3236" t="e">
        <f>+VLOOKUP(AG3236,Sheet4!A:A,1,FALSE())</f>
        <v>#N/A</v>
      </c>
      <c r="BN3236" s="62">
        <f>+I3236+-H3236</f>
        <v>0</v>
      </c>
      <c r="BO3236" t="s">
        <v>1560</v>
      </c>
    </row>
    <row r="3237" spans="1:68" ht="12.75" hidden="1" customHeight="1" x14ac:dyDescent="0.3">
      <c r="A3237" s="60">
        <v>46114</v>
      </c>
      <c r="B3237" t="s">
        <v>76</v>
      </c>
      <c r="F3237">
        <v>1260</v>
      </c>
      <c r="G3237">
        <v>1260</v>
      </c>
      <c r="H3237" s="22">
        <v>140</v>
      </c>
      <c r="I3237" s="22">
        <v>140</v>
      </c>
      <c r="J3237" s="22">
        <f>I3237-G3237</f>
        <v>-1120</v>
      </c>
      <c r="K3237" s="22"/>
      <c r="L3237" s="22"/>
      <c r="R3237" t="s">
        <v>77</v>
      </c>
      <c r="V3237">
        <v>2601311</v>
      </c>
      <c r="W3237" t="s">
        <v>1557</v>
      </c>
      <c r="X3237" t="s">
        <v>66</v>
      </c>
      <c r="Y3237" t="s">
        <v>196</v>
      </c>
      <c r="Z3237" t="s">
        <v>1558</v>
      </c>
      <c r="AG3237" t="s">
        <v>1557</v>
      </c>
      <c r="AH3237" t="s">
        <v>1559</v>
      </c>
      <c r="AI3237" t="s">
        <v>199</v>
      </c>
      <c r="AJ3237" t="s">
        <v>200</v>
      </c>
      <c r="AN3237">
        <v>260001</v>
      </c>
      <c r="BB3237" s="22">
        <v>-1120</v>
      </c>
      <c r="BF3237">
        <f t="shared" si="235"/>
        <v>0</v>
      </c>
      <c r="BG3237" s="22">
        <f t="shared" si="236"/>
        <v>-140</v>
      </c>
      <c r="BH3237" s="61" t="s">
        <v>71</v>
      </c>
      <c r="BI3237" t="e">
        <f>+VLOOKUP(AG3237,Sheet4!A:A,1,FALSE())</f>
        <v>#N/A</v>
      </c>
      <c r="BN3237" s="62">
        <f>+I3237+-H3237</f>
        <v>0</v>
      </c>
      <c r="BO3237" t="s">
        <v>1560</v>
      </c>
    </row>
    <row r="3238" spans="1:68" ht="12.75" hidden="1" customHeight="1" x14ac:dyDescent="0.3">
      <c r="A3238" s="60">
        <v>46114</v>
      </c>
      <c r="B3238" t="s">
        <v>78</v>
      </c>
      <c r="F3238" s="63">
        <v>63</v>
      </c>
      <c r="G3238">
        <v>31.5</v>
      </c>
      <c r="H3238" s="22">
        <v>7</v>
      </c>
      <c r="I3238" s="22">
        <v>7</v>
      </c>
      <c r="J3238" s="22">
        <f>I3238-G3238</f>
        <v>-24.5</v>
      </c>
      <c r="K3238" s="22"/>
      <c r="L3238" s="22"/>
      <c r="R3238" t="s">
        <v>79</v>
      </c>
      <c r="V3238">
        <v>2601311</v>
      </c>
      <c r="W3238" t="s">
        <v>1557</v>
      </c>
      <c r="X3238" t="s">
        <v>66</v>
      </c>
      <c r="Y3238" t="s">
        <v>196</v>
      </c>
      <c r="Z3238" t="s">
        <v>1558</v>
      </c>
      <c r="AG3238" t="s">
        <v>1557</v>
      </c>
      <c r="AH3238" t="s">
        <v>1559</v>
      </c>
      <c r="AI3238" t="s">
        <v>199</v>
      </c>
      <c r="AJ3238" t="s">
        <v>200</v>
      </c>
      <c r="AN3238">
        <v>260001</v>
      </c>
      <c r="BB3238" s="22">
        <v>-56</v>
      </c>
      <c r="BF3238">
        <f t="shared" si="235"/>
        <v>0</v>
      </c>
      <c r="BG3238" s="22">
        <f t="shared" si="236"/>
        <v>-7</v>
      </c>
      <c r="BH3238" s="61" t="s">
        <v>71</v>
      </c>
      <c r="BI3238" t="e">
        <f>+VLOOKUP(AG3238,Sheet4!A:A,1,FALSE())</f>
        <v>#N/A</v>
      </c>
      <c r="BN3238" s="62">
        <f>+I3238+-H3238</f>
        <v>0</v>
      </c>
      <c r="BO3238" t="s">
        <v>1560</v>
      </c>
    </row>
    <row r="3239" spans="1:68" ht="12.75" hidden="1" customHeight="1" x14ac:dyDescent="0.3">
      <c r="A3239" s="60">
        <v>46114</v>
      </c>
      <c r="B3239" t="s">
        <v>80</v>
      </c>
      <c r="F3239">
        <v>787.5</v>
      </c>
      <c r="G3239">
        <v>787.5</v>
      </c>
      <c r="H3239" s="22">
        <v>87.5</v>
      </c>
      <c r="I3239" s="22">
        <v>87.5</v>
      </c>
      <c r="J3239" s="22">
        <f>I3239-G3239</f>
        <v>-700</v>
      </c>
      <c r="K3239" s="22">
        <f>I3239/12.5</f>
        <v>7</v>
      </c>
      <c r="L3239" s="22"/>
      <c r="R3239" t="s">
        <v>81</v>
      </c>
      <c r="V3239">
        <v>2601311</v>
      </c>
      <c r="W3239" t="s">
        <v>1557</v>
      </c>
      <c r="X3239" t="s">
        <v>66</v>
      </c>
      <c r="Y3239" t="s">
        <v>196</v>
      </c>
      <c r="Z3239" t="s">
        <v>1558</v>
      </c>
      <c r="AG3239" t="s">
        <v>1557</v>
      </c>
      <c r="AH3239" t="s">
        <v>1559</v>
      </c>
      <c r="AI3239" t="s">
        <v>199</v>
      </c>
      <c r="AJ3239" t="s">
        <v>200</v>
      </c>
      <c r="AN3239">
        <v>260001</v>
      </c>
      <c r="BB3239" s="22">
        <v>-700</v>
      </c>
      <c r="BF3239">
        <f t="shared" si="235"/>
        <v>0</v>
      </c>
      <c r="BG3239" s="22">
        <f t="shared" si="236"/>
        <v>-87.5</v>
      </c>
      <c r="BH3239" s="61" t="s">
        <v>71</v>
      </c>
      <c r="BI3239" t="e">
        <f>+VLOOKUP(AG3239,Sheet4!A:A,1,FALSE())</f>
        <v>#N/A</v>
      </c>
      <c r="BN3239" s="62">
        <f>+I3239+-H3239</f>
        <v>0</v>
      </c>
      <c r="BO3239" t="s">
        <v>1560</v>
      </c>
    </row>
    <row r="3240" spans="1:68" ht="12.75" customHeight="1" x14ac:dyDescent="0.3">
      <c r="A3240" s="60">
        <v>46114</v>
      </c>
      <c r="B3240" t="s">
        <v>63</v>
      </c>
      <c r="F3240">
        <v>4980</v>
      </c>
      <c r="G3240">
        <v>4980</v>
      </c>
      <c r="H3240">
        <v>22110</v>
      </c>
      <c r="I3240">
        <v>22110</v>
      </c>
      <c r="J3240" s="22">
        <v>17130</v>
      </c>
      <c r="R3240" t="s">
        <v>64</v>
      </c>
      <c r="V3240">
        <v>2601312</v>
      </c>
      <c r="W3240" t="s">
        <v>1561</v>
      </c>
      <c r="X3240" t="s">
        <v>169</v>
      </c>
      <c r="Y3240" t="s">
        <v>207</v>
      </c>
      <c r="Z3240" t="s">
        <v>1236</v>
      </c>
      <c r="AG3240" t="s">
        <v>1561</v>
      </c>
      <c r="AH3240" t="s">
        <v>1562</v>
      </c>
      <c r="AI3240" t="s">
        <v>210</v>
      </c>
      <c r="AJ3240">
        <v>868733522</v>
      </c>
      <c r="AN3240">
        <v>260001</v>
      </c>
      <c r="BF3240">
        <f t="shared" si="235"/>
        <v>0</v>
      </c>
      <c r="BG3240" s="22">
        <f t="shared" si="236"/>
        <v>-22110</v>
      </c>
      <c r="BH3240" s="61" t="s">
        <v>71</v>
      </c>
      <c r="BI3240" t="e">
        <f>+VLOOKUP(AG3240,Sheet4!A:A,1,FALSE())</f>
        <v>#N/A</v>
      </c>
      <c r="BN3240" s="62">
        <v>17130</v>
      </c>
      <c r="BO3240" t="s">
        <v>1563</v>
      </c>
      <c r="BP3240" t="s">
        <v>101</v>
      </c>
    </row>
    <row r="3241" spans="1:68" ht="12.75" customHeight="1" x14ac:dyDescent="0.3">
      <c r="A3241" s="60">
        <v>46114</v>
      </c>
      <c r="B3241" t="s">
        <v>63</v>
      </c>
      <c r="F3241">
        <v>6645</v>
      </c>
      <c r="G3241">
        <v>6645</v>
      </c>
      <c r="H3241">
        <v>29490</v>
      </c>
      <c r="I3241">
        <v>29490</v>
      </c>
      <c r="J3241" s="22">
        <v>22845</v>
      </c>
      <c r="R3241" t="s">
        <v>64</v>
      </c>
      <c r="V3241">
        <v>2601312</v>
      </c>
      <c r="W3241" t="s">
        <v>1561</v>
      </c>
      <c r="X3241" t="s">
        <v>169</v>
      </c>
      <c r="Y3241" t="s">
        <v>207</v>
      </c>
      <c r="Z3241" t="s">
        <v>1564</v>
      </c>
      <c r="AG3241" t="s">
        <v>1561</v>
      </c>
      <c r="AH3241" t="s">
        <v>1562</v>
      </c>
      <c r="AI3241" t="s">
        <v>210</v>
      </c>
      <c r="AJ3241">
        <v>868733522</v>
      </c>
      <c r="AN3241">
        <v>260001</v>
      </c>
      <c r="BF3241">
        <f t="shared" si="235"/>
        <v>0</v>
      </c>
      <c r="BG3241" s="22">
        <f t="shared" si="236"/>
        <v>-29490</v>
      </c>
      <c r="BH3241" s="61" t="s">
        <v>71</v>
      </c>
      <c r="BI3241" t="e">
        <f>+VLOOKUP(AG3241,Sheet4!A:A,1,FALSE())</f>
        <v>#N/A</v>
      </c>
      <c r="BN3241" s="62">
        <v>22845</v>
      </c>
      <c r="BO3241" t="s">
        <v>1563</v>
      </c>
      <c r="BP3241" t="s">
        <v>101</v>
      </c>
    </row>
    <row r="3242" spans="1:68" ht="12.75" hidden="1" customHeight="1" x14ac:dyDescent="0.3">
      <c r="A3242" s="60">
        <v>46114</v>
      </c>
      <c r="B3242" t="s">
        <v>74</v>
      </c>
      <c r="F3242" s="63">
        <v>332</v>
      </c>
      <c r="G3242">
        <v>166</v>
      </c>
      <c r="H3242">
        <v>1474</v>
      </c>
      <c r="I3242">
        <v>1474</v>
      </c>
      <c r="J3242" s="22">
        <v>1142</v>
      </c>
      <c r="R3242" t="s">
        <v>75</v>
      </c>
      <c r="V3242">
        <v>2601312</v>
      </c>
      <c r="W3242" t="s">
        <v>1561</v>
      </c>
      <c r="X3242" t="s">
        <v>169</v>
      </c>
      <c r="Y3242" t="s">
        <v>207</v>
      </c>
      <c r="Z3242" t="s">
        <v>1236</v>
      </c>
      <c r="AG3242" t="s">
        <v>1561</v>
      </c>
      <c r="AH3242" t="s">
        <v>1562</v>
      </c>
      <c r="AI3242" t="s">
        <v>210</v>
      </c>
      <c r="AJ3242">
        <v>868733522</v>
      </c>
      <c r="AN3242">
        <v>260001</v>
      </c>
      <c r="BF3242">
        <f t="shared" si="235"/>
        <v>0</v>
      </c>
      <c r="BG3242" s="22">
        <f t="shared" si="236"/>
        <v>-1474</v>
      </c>
      <c r="BH3242" s="61" t="s">
        <v>71</v>
      </c>
      <c r="BI3242" t="e">
        <f>+VLOOKUP(AG3242,Sheet4!A:A,1,FALSE())</f>
        <v>#N/A</v>
      </c>
      <c r="BN3242" s="62">
        <v>1142</v>
      </c>
      <c r="BO3242" t="s">
        <v>1563</v>
      </c>
    </row>
    <row r="3243" spans="1:68" ht="12.75" hidden="1" customHeight="1" x14ac:dyDescent="0.3">
      <c r="A3243" s="60">
        <v>46114</v>
      </c>
      <c r="B3243" t="s">
        <v>74</v>
      </c>
      <c r="F3243" s="63">
        <v>443</v>
      </c>
      <c r="G3243">
        <v>221.5</v>
      </c>
      <c r="H3243">
        <v>1966</v>
      </c>
      <c r="I3243">
        <v>1966</v>
      </c>
      <c r="J3243" s="22">
        <v>1523</v>
      </c>
      <c r="R3243" t="s">
        <v>75</v>
      </c>
      <c r="V3243">
        <v>2601312</v>
      </c>
      <c r="W3243" t="s">
        <v>1561</v>
      </c>
      <c r="X3243" t="s">
        <v>169</v>
      </c>
      <c r="Y3243" t="s">
        <v>207</v>
      </c>
      <c r="Z3243" t="s">
        <v>1564</v>
      </c>
      <c r="AG3243" t="s">
        <v>1561</v>
      </c>
      <c r="AH3243" t="s">
        <v>1562</v>
      </c>
      <c r="AI3243" t="s">
        <v>210</v>
      </c>
      <c r="AJ3243">
        <v>868733522</v>
      </c>
      <c r="AN3243">
        <v>260001</v>
      </c>
      <c r="BF3243">
        <f t="shared" si="235"/>
        <v>0</v>
      </c>
      <c r="BG3243" s="22">
        <f t="shared" si="236"/>
        <v>-1966</v>
      </c>
      <c r="BH3243" s="61" t="s">
        <v>71</v>
      </c>
      <c r="BI3243" t="e">
        <f>+VLOOKUP(AG3243,Sheet4!A:A,1,FALSE())</f>
        <v>#N/A</v>
      </c>
      <c r="BN3243" s="62">
        <v>1523</v>
      </c>
      <c r="BO3243" t="s">
        <v>1563</v>
      </c>
    </row>
    <row r="3244" spans="1:68" ht="12.75" hidden="1" customHeight="1" x14ac:dyDescent="0.3">
      <c r="A3244" s="60">
        <v>46114</v>
      </c>
      <c r="B3244" t="s">
        <v>76</v>
      </c>
      <c r="F3244">
        <v>6640</v>
      </c>
      <c r="G3244">
        <v>6640</v>
      </c>
      <c r="H3244">
        <v>29480</v>
      </c>
      <c r="I3244">
        <v>29480</v>
      </c>
      <c r="J3244" s="22">
        <v>22840</v>
      </c>
      <c r="R3244" t="s">
        <v>77</v>
      </c>
      <c r="V3244">
        <v>2601312</v>
      </c>
      <c r="W3244" t="s">
        <v>1561</v>
      </c>
      <c r="X3244" t="s">
        <v>169</v>
      </c>
      <c r="Y3244" t="s">
        <v>207</v>
      </c>
      <c r="Z3244" t="s">
        <v>1236</v>
      </c>
      <c r="AG3244" t="s">
        <v>1561</v>
      </c>
      <c r="AH3244" t="s">
        <v>1562</v>
      </c>
      <c r="AI3244" t="s">
        <v>210</v>
      </c>
      <c r="AJ3244">
        <v>868733522</v>
      </c>
      <c r="AN3244">
        <v>260001</v>
      </c>
      <c r="BF3244">
        <f t="shared" si="235"/>
        <v>0</v>
      </c>
      <c r="BG3244" s="22">
        <f t="shared" si="236"/>
        <v>-29480</v>
      </c>
      <c r="BH3244" s="61" t="s">
        <v>71</v>
      </c>
      <c r="BI3244" t="e">
        <f>+VLOOKUP(AG3244,Sheet4!A:A,1,FALSE())</f>
        <v>#N/A</v>
      </c>
      <c r="BN3244" s="62">
        <v>22840</v>
      </c>
      <c r="BO3244" t="s">
        <v>1563</v>
      </c>
    </row>
    <row r="3245" spans="1:68" ht="12.75" hidden="1" customHeight="1" x14ac:dyDescent="0.3">
      <c r="A3245" s="60">
        <v>46114</v>
      </c>
      <c r="B3245" t="s">
        <v>76</v>
      </c>
      <c r="F3245">
        <v>8860</v>
      </c>
      <c r="G3245">
        <v>8860</v>
      </c>
      <c r="H3245">
        <v>39320</v>
      </c>
      <c r="I3245">
        <v>39320</v>
      </c>
      <c r="J3245" s="22">
        <v>30460</v>
      </c>
      <c r="R3245" t="s">
        <v>77</v>
      </c>
      <c r="V3245">
        <v>2601312</v>
      </c>
      <c r="W3245" t="s">
        <v>1561</v>
      </c>
      <c r="X3245" t="s">
        <v>169</v>
      </c>
      <c r="Y3245" t="s">
        <v>207</v>
      </c>
      <c r="Z3245" t="s">
        <v>1564</v>
      </c>
      <c r="AG3245" t="s">
        <v>1561</v>
      </c>
      <c r="AH3245" t="s">
        <v>1562</v>
      </c>
      <c r="AI3245" t="s">
        <v>210</v>
      </c>
      <c r="AJ3245">
        <v>868733522</v>
      </c>
      <c r="AN3245">
        <v>260001</v>
      </c>
      <c r="BF3245">
        <f t="shared" si="235"/>
        <v>0</v>
      </c>
      <c r="BG3245" s="22">
        <f t="shared" si="236"/>
        <v>-39320</v>
      </c>
      <c r="BH3245" s="61" t="s">
        <v>71</v>
      </c>
      <c r="BI3245" t="e">
        <f>+VLOOKUP(AG3245,Sheet4!A:A,1,FALSE())</f>
        <v>#N/A</v>
      </c>
      <c r="BN3245" s="62">
        <v>30460</v>
      </c>
      <c r="BO3245" t="s">
        <v>1563</v>
      </c>
    </row>
    <row r="3246" spans="1:68" ht="12.75" hidden="1" customHeight="1" x14ac:dyDescent="0.3">
      <c r="A3246" s="60">
        <v>46114</v>
      </c>
      <c r="B3246" t="s">
        <v>78</v>
      </c>
      <c r="F3246" s="63">
        <v>332</v>
      </c>
      <c r="G3246">
        <v>166</v>
      </c>
      <c r="H3246">
        <v>1213</v>
      </c>
      <c r="I3246">
        <v>1213</v>
      </c>
      <c r="J3246" s="22">
        <v>881</v>
      </c>
      <c r="R3246" t="s">
        <v>79</v>
      </c>
      <c r="V3246">
        <v>2601312</v>
      </c>
      <c r="W3246" t="s">
        <v>1561</v>
      </c>
      <c r="X3246" t="s">
        <v>169</v>
      </c>
      <c r="Y3246" t="s">
        <v>207</v>
      </c>
      <c r="Z3246" t="s">
        <v>1236</v>
      </c>
      <c r="AG3246" t="s">
        <v>1561</v>
      </c>
      <c r="AH3246" t="s">
        <v>1562</v>
      </c>
      <c r="AI3246" t="s">
        <v>210</v>
      </c>
      <c r="AJ3246">
        <v>868733522</v>
      </c>
      <c r="AN3246">
        <v>260001</v>
      </c>
      <c r="BF3246">
        <f t="shared" si="235"/>
        <v>0</v>
      </c>
      <c r="BG3246" s="22">
        <f t="shared" si="236"/>
        <v>-1213</v>
      </c>
      <c r="BH3246" s="61" t="s">
        <v>71</v>
      </c>
      <c r="BI3246" t="e">
        <f>+VLOOKUP(AG3246,Sheet4!A:A,1,FALSE())</f>
        <v>#N/A</v>
      </c>
      <c r="BN3246" s="62">
        <v>881</v>
      </c>
      <c r="BO3246" t="s">
        <v>1563</v>
      </c>
    </row>
    <row r="3247" spans="1:68" ht="12.75" hidden="1" customHeight="1" x14ac:dyDescent="0.3">
      <c r="A3247" s="60">
        <v>46114</v>
      </c>
      <c r="B3247" t="s">
        <v>78</v>
      </c>
      <c r="F3247" s="63">
        <v>443</v>
      </c>
      <c r="G3247">
        <v>221.5</v>
      </c>
      <c r="H3247">
        <v>1619</v>
      </c>
      <c r="I3247">
        <v>1619</v>
      </c>
      <c r="J3247" s="22">
        <v>1176</v>
      </c>
      <c r="R3247" t="s">
        <v>79</v>
      </c>
      <c r="V3247">
        <v>2601312</v>
      </c>
      <c r="W3247" t="s">
        <v>1561</v>
      </c>
      <c r="X3247" t="s">
        <v>169</v>
      </c>
      <c r="Y3247" t="s">
        <v>207</v>
      </c>
      <c r="Z3247" t="s">
        <v>1564</v>
      </c>
      <c r="AG3247" t="s">
        <v>1561</v>
      </c>
      <c r="AH3247" t="s">
        <v>1562</v>
      </c>
      <c r="AI3247" t="s">
        <v>210</v>
      </c>
      <c r="AJ3247">
        <v>868733522</v>
      </c>
      <c r="AN3247">
        <v>260001</v>
      </c>
      <c r="BF3247">
        <f t="shared" si="235"/>
        <v>0</v>
      </c>
      <c r="BG3247" s="22">
        <f t="shared" si="236"/>
        <v>-1619</v>
      </c>
      <c r="BH3247" s="61" t="s">
        <v>71</v>
      </c>
      <c r="BI3247" t="e">
        <f>+VLOOKUP(AG3247,Sheet4!A:A,1,FALSE())</f>
        <v>#N/A</v>
      </c>
      <c r="BN3247" s="62">
        <v>1176</v>
      </c>
      <c r="BO3247" t="s">
        <v>1563</v>
      </c>
    </row>
    <row r="3248" spans="1:68" ht="12.75" hidden="1" customHeight="1" x14ac:dyDescent="0.3">
      <c r="A3248" s="60">
        <v>46114</v>
      </c>
      <c r="B3248" t="s">
        <v>80</v>
      </c>
      <c r="F3248">
        <v>4150</v>
      </c>
      <c r="G3248">
        <v>4150</v>
      </c>
      <c r="H3248">
        <v>15162.5</v>
      </c>
      <c r="I3248">
        <v>15162.5</v>
      </c>
      <c r="J3248" s="22">
        <v>11012.5</v>
      </c>
      <c r="R3248" t="s">
        <v>81</v>
      </c>
      <c r="V3248">
        <v>2601312</v>
      </c>
      <c r="W3248" t="s">
        <v>1561</v>
      </c>
      <c r="X3248" t="s">
        <v>169</v>
      </c>
      <c r="Y3248" t="s">
        <v>207</v>
      </c>
      <c r="Z3248" t="s">
        <v>1236</v>
      </c>
      <c r="AG3248" t="s">
        <v>1561</v>
      </c>
      <c r="AH3248" t="s">
        <v>1562</v>
      </c>
      <c r="AI3248" t="s">
        <v>210</v>
      </c>
      <c r="AJ3248">
        <v>868733522</v>
      </c>
      <c r="AN3248">
        <v>260001</v>
      </c>
      <c r="BD3248" s="64">
        <v>4150</v>
      </c>
      <c r="BF3248">
        <f t="shared" si="235"/>
        <v>4150</v>
      </c>
      <c r="BG3248" s="22">
        <f t="shared" si="236"/>
        <v>-11012.5</v>
      </c>
      <c r="BH3248" s="65" t="s">
        <v>99</v>
      </c>
      <c r="BI3248" t="e">
        <f>+VLOOKUP(AG3248,Sheet4!A:A,1,FALSE())</f>
        <v>#N/A</v>
      </c>
      <c r="BN3248" s="62">
        <v>11012.5</v>
      </c>
      <c r="BO3248" t="s">
        <v>1563</v>
      </c>
    </row>
    <row r="3249" spans="1:68" ht="12.75" hidden="1" customHeight="1" x14ac:dyDescent="0.3">
      <c r="A3249" s="60">
        <v>46114</v>
      </c>
      <c r="B3249" t="s">
        <v>80</v>
      </c>
      <c r="F3249">
        <v>5537.5</v>
      </c>
      <c r="G3249">
        <v>5537.5</v>
      </c>
      <c r="H3249">
        <v>20237.5</v>
      </c>
      <c r="I3249">
        <v>20237.5</v>
      </c>
      <c r="J3249" s="22">
        <v>14700</v>
      </c>
      <c r="R3249" t="s">
        <v>81</v>
      </c>
      <c r="V3249">
        <v>2601312</v>
      </c>
      <c r="W3249" t="s">
        <v>1561</v>
      </c>
      <c r="X3249" t="s">
        <v>169</v>
      </c>
      <c r="Y3249" t="s">
        <v>207</v>
      </c>
      <c r="Z3249" t="s">
        <v>1564</v>
      </c>
      <c r="AG3249" t="s">
        <v>1561</v>
      </c>
      <c r="AH3249" t="s">
        <v>1562</v>
      </c>
      <c r="AI3249" t="s">
        <v>210</v>
      </c>
      <c r="AJ3249">
        <v>868733522</v>
      </c>
      <c r="AN3249">
        <v>260001</v>
      </c>
      <c r="BC3249" s="64">
        <v>5538</v>
      </c>
      <c r="BF3249">
        <f t="shared" si="235"/>
        <v>5538</v>
      </c>
      <c r="BG3249" s="22">
        <f t="shared" si="236"/>
        <v>-14699.5</v>
      </c>
      <c r="BH3249" s="67" t="s">
        <v>99</v>
      </c>
      <c r="BI3249" t="e">
        <f>+VLOOKUP(AG3249,Sheet4!A:A,1,FALSE())</f>
        <v>#N/A</v>
      </c>
      <c r="BN3249" s="62">
        <v>14700</v>
      </c>
      <c r="BO3249" t="s">
        <v>1563</v>
      </c>
    </row>
    <row r="3250" spans="1:68" ht="12.75" customHeight="1" x14ac:dyDescent="0.3">
      <c r="A3250" s="60">
        <v>46114</v>
      </c>
      <c r="B3250" t="s">
        <v>63</v>
      </c>
      <c r="F3250">
        <v>3660</v>
      </c>
      <c r="G3250">
        <v>3660</v>
      </c>
      <c r="H3250">
        <v>3000</v>
      </c>
      <c r="I3250">
        <v>3000</v>
      </c>
      <c r="J3250" s="22">
        <v>-660</v>
      </c>
      <c r="R3250" t="s">
        <v>64</v>
      </c>
      <c r="V3250">
        <v>2601313</v>
      </c>
      <c r="W3250" t="s">
        <v>1565</v>
      </c>
      <c r="X3250" t="s">
        <v>169</v>
      </c>
      <c r="Y3250" t="s">
        <v>183</v>
      </c>
      <c r="Z3250" t="s">
        <v>1132</v>
      </c>
      <c r="AG3250" t="s">
        <v>1565</v>
      </c>
      <c r="AH3250" t="s">
        <v>1566</v>
      </c>
      <c r="AI3250" t="s">
        <v>186</v>
      </c>
      <c r="AJ3250" t="s">
        <v>187</v>
      </c>
      <c r="AN3250">
        <v>260001</v>
      </c>
      <c r="BC3250" s="64">
        <v>3660</v>
      </c>
      <c r="BF3250">
        <f t="shared" si="235"/>
        <v>3660</v>
      </c>
      <c r="BG3250" s="22">
        <f t="shared" si="236"/>
        <v>660</v>
      </c>
      <c r="BH3250" s="67" t="s">
        <v>99</v>
      </c>
      <c r="BI3250" t="e">
        <f>+VLOOKUP(AG3250,Sheet4!A:A,1,FALSE())</f>
        <v>#N/A</v>
      </c>
      <c r="BN3250" s="62">
        <v>-660</v>
      </c>
      <c r="BO3250" t="s">
        <v>1567</v>
      </c>
      <c r="BP3250" t="s">
        <v>73</v>
      </c>
    </row>
    <row r="3251" spans="1:68" ht="12.75" hidden="1" customHeight="1" x14ac:dyDescent="0.3">
      <c r="A3251" s="60">
        <v>46114</v>
      </c>
      <c r="B3251" t="s">
        <v>74</v>
      </c>
      <c r="F3251" s="63">
        <v>244</v>
      </c>
      <c r="G3251">
        <v>122</v>
      </c>
      <c r="H3251">
        <v>200</v>
      </c>
      <c r="I3251">
        <v>200</v>
      </c>
      <c r="J3251" s="22">
        <v>-44</v>
      </c>
      <c r="R3251" t="s">
        <v>75</v>
      </c>
      <c r="V3251">
        <v>2601313</v>
      </c>
      <c r="W3251" t="s">
        <v>1565</v>
      </c>
      <c r="X3251" t="s">
        <v>169</v>
      </c>
      <c r="Y3251" t="s">
        <v>183</v>
      </c>
      <c r="Z3251" t="s">
        <v>1132</v>
      </c>
      <c r="AG3251" t="s">
        <v>1565</v>
      </c>
      <c r="AH3251" t="s">
        <v>1566</v>
      </c>
      <c r="AI3251" t="s">
        <v>186</v>
      </c>
      <c r="AJ3251" t="s">
        <v>187</v>
      </c>
      <c r="AN3251">
        <v>260001</v>
      </c>
      <c r="BF3251">
        <f t="shared" si="235"/>
        <v>0</v>
      </c>
      <c r="BG3251" s="22">
        <f t="shared" si="236"/>
        <v>-200</v>
      </c>
      <c r="BH3251" s="61" t="s">
        <v>71</v>
      </c>
      <c r="BI3251" t="e">
        <f>+VLOOKUP(AG3251,Sheet4!A:A,1,FALSE())</f>
        <v>#N/A</v>
      </c>
      <c r="BN3251" s="62">
        <v>-44</v>
      </c>
      <c r="BO3251" t="s">
        <v>1567</v>
      </c>
    </row>
    <row r="3252" spans="1:68" ht="12.75" hidden="1" customHeight="1" x14ac:dyDescent="0.3">
      <c r="A3252" s="60">
        <v>46114</v>
      </c>
      <c r="B3252" t="s">
        <v>76</v>
      </c>
      <c r="F3252">
        <v>4880</v>
      </c>
      <c r="G3252">
        <v>4880</v>
      </c>
      <c r="H3252">
        <v>4000</v>
      </c>
      <c r="I3252">
        <v>4000</v>
      </c>
      <c r="J3252" s="22">
        <v>-880</v>
      </c>
      <c r="R3252" t="s">
        <v>77</v>
      </c>
      <c r="V3252">
        <v>2601313</v>
      </c>
      <c r="W3252" t="s">
        <v>1565</v>
      </c>
      <c r="X3252" t="s">
        <v>169</v>
      </c>
      <c r="Y3252" t="s">
        <v>183</v>
      </c>
      <c r="Z3252" t="s">
        <v>1132</v>
      </c>
      <c r="AG3252" t="s">
        <v>1565</v>
      </c>
      <c r="AH3252" t="s">
        <v>1566</v>
      </c>
      <c r="AI3252" t="s">
        <v>186</v>
      </c>
      <c r="AJ3252" t="s">
        <v>187</v>
      </c>
      <c r="AN3252">
        <v>260001</v>
      </c>
      <c r="BF3252">
        <f t="shared" si="235"/>
        <v>0</v>
      </c>
      <c r="BG3252" s="22">
        <f t="shared" si="236"/>
        <v>-4000</v>
      </c>
      <c r="BH3252" s="61" t="s">
        <v>71</v>
      </c>
      <c r="BI3252" t="e">
        <f>+VLOOKUP(AG3252,Sheet4!A:A,1,FALSE())</f>
        <v>#N/A</v>
      </c>
      <c r="BN3252" s="62">
        <v>-880</v>
      </c>
      <c r="BO3252" t="s">
        <v>1567</v>
      </c>
    </row>
    <row r="3253" spans="1:68" ht="12.75" hidden="1" customHeight="1" x14ac:dyDescent="0.3">
      <c r="A3253" s="60">
        <v>46114</v>
      </c>
      <c r="B3253" t="s">
        <v>78</v>
      </c>
      <c r="F3253" s="63">
        <v>244</v>
      </c>
      <c r="G3253">
        <v>122</v>
      </c>
      <c r="H3253">
        <v>200</v>
      </c>
      <c r="I3253">
        <v>200</v>
      </c>
      <c r="J3253" s="22">
        <v>-44</v>
      </c>
      <c r="R3253" t="s">
        <v>79</v>
      </c>
      <c r="V3253">
        <v>2601313</v>
      </c>
      <c r="W3253" t="s">
        <v>1565</v>
      </c>
      <c r="X3253" t="s">
        <v>169</v>
      </c>
      <c r="Y3253" t="s">
        <v>183</v>
      </c>
      <c r="Z3253" t="s">
        <v>1132</v>
      </c>
      <c r="AG3253" t="s">
        <v>1565</v>
      </c>
      <c r="AH3253" t="s">
        <v>1566</v>
      </c>
      <c r="AI3253" t="s">
        <v>186</v>
      </c>
      <c r="AJ3253" t="s">
        <v>187</v>
      </c>
      <c r="AN3253">
        <v>260001</v>
      </c>
      <c r="BF3253">
        <f t="shared" si="235"/>
        <v>0</v>
      </c>
      <c r="BG3253" s="22">
        <f t="shared" si="236"/>
        <v>-200</v>
      </c>
      <c r="BH3253" s="61" t="s">
        <v>71</v>
      </c>
      <c r="BI3253" t="e">
        <f>+VLOOKUP(AG3253,Sheet4!A:A,1,FALSE())</f>
        <v>#N/A</v>
      </c>
      <c r="BN3253" s="62">
        <v>-44</v>
      </c>
      <c r="BO3253" t="s">
        <v>1567</v>
      </c>
    </row>
    <row r="3254" spans="1:68" ht="12.75" hidden="1" customHeight="1" x14ac:dyDescent="0.3">
      <c r="A3254" s="60">
        <v>46114</v>
      </c>
      <c r="B3254" t="s">
        <v>80</v>
      </c>
      <c r="F3254">
        <v>3050</v>
      </c>
      <c r="G3254">
        <v>3050</v>
      </c>
      <c r="H3254">
        <v>2500</v>
      </c>
      <c r="I3254">
        <v>2500</v>
      </c>
      <c r="J3254" s="22">
        <v>-550</v>
      </c>
      <c r="R3254" t="s">
        <v>81</v>
      </c>
      <c r="V3254">
        <v>2601313</v>
      </c>
      <c r="W3254" t="s">
        <v>1565</v>
      </c>
      <c r="X3254" t="s">
        <v>169</v>
      </c>
      <c r="Y3254" t="s">
        <v>183</v>
      </c>
      <c r="Z3254" t="s">
        <v>1132</v>
      </c>
      <c r="AG3254" t="s">
        <v>1565</v>
      </c>
      <c r="AH3254" t="s">
        <v>1566</v>
      </c>
      <c r="AI3254" t="s">
        <v>186</v>
      </c>
      <c r="AJ3254" t="s">
        <v>187</v>
      </c>
      <c r="AN3254">
        <v>260001</v>
      </c>
      <c r="BC3254" s="64">
        <v>3050</v>
      </c>
      <c r="BF3254">
        <f t="shared" si="235"/>
        <v>3050</v>
      </c>
      <c r="BG3254" s="22">
        <f t="shared" si="236"/>
        <v>550</v>
      </c>
      <c r="BH3254" s="67" t="s">
        <v>99</v>
      </c>
      <c r="BI3254" t="e">
        <f>+VLOOKUP(AG3254,Sheet4!A:A,1,FALSE())</f>
        <v>#N/A</v>
      </c>
      <c r="BN3254" s="62">
        <v>-550</v>
      </c>
      <c r="BO3254" t="s">
        <v>1567</v>
      </c>
    </row>
    <row r="3255" spans="1:68" ht="12.75" customHeight="1" x14ac:dyDescent="0.3">
      <c r="A3255" s="60">
        <v>46114</v>
      </c>
      <c r="B3255" t="s">
        <v>63</v>
      </c>
      <c r="F3255">
        <v>13845</v>
      </c>
      <c r="G3255">
        <v>13845</v>
      </c>
      <c r="H3255" s="22">
        <f>+G3255</f>
        <v>13845</v>
      </c>
      <c r="I3255" s="22">
        <f>+G3255</f>
        <v>13845</v>
      </c>
      <c r="J3255" s="22">
        <f t="shared" ref="J3255:J3281" si="240">I3255-G3255</f>
        <v>0</v>
      </c>
      <c r="K3255" s="22"/>
      <c r="L3255" s="22"/>
      <c r="R3255" t="s">
        <v>64</v>
      </c>
      <c r="V3255">
        <v>2601314</v>
      </c>
      <c r="W3255" t="s">
        <v>1568</v>
      </c>
      <c r="X3255" t="s">
        <v>66</v>
      </c>
      <c r="Y3255" t="s">
        <v>382</v>
      </c>
      <c r="Z3255" t="s">
        <v>1569</v>
      </c>
      <c r="AG3255" t="s">
        <v>1568</v>
      </c>
      <c r="AH3255" t="s">
        <v>1570</v>
      </c>
      <c r="AI3255" t="s">
        <v>385</v>
      </c>
      <c r="AJ3255" t="s">
        <v>386</v>
      </c>
      <c r="AN3255">
        <v>260001</v>
      </c>
      <c r="BB3255" s="22">
        <v>-13845</v>
      </c>
      <c r="BF3255">
        <f t="shared" si="235"/>
        <v>0</v>
      </c>
      <c r="BG3255" s="22">
        <f t="shared" si="236"/>
        <v>-13845</v>
      </c>
      <c r="BH3255" s="61" t="s">
        <v>71</v>
      </c>
      <c r="BI3255" t="str">
        <f>+VLOOKUP(AG3255,Sheet4!A:A,1,FALSE())</f>
        <v>Kabir Antonio Aboobacar</v>
      </c>
      <c r="BK3255" s="62">
        <f>+G3255-BF3255</f>
        <v>13845</v>
      </c>
      <c r="BN3255" s="62">
        <f t="shared" ref="BN3255:BN3281" si="241">+I3255+-H3255</f>
        <v>0</v>
      </c>
      <c r="BO3255" t="s">
        <v>1571</v>
      </c>
      <c r="BP3255" t="s">
        <v>101</v>
      </c>
    </row>
    <row r="3256" spans="1:68" ht="12.75" hidden="1" customHeight="1" x14ac:dyDescent="0.3">
      <c r="A3256" s="60">
        <v>46114</v>
      </c>
      <c r="B3256" t="s">
        <v>74</v>
      </c>
      <c r="F3256" s="63">
        <v>923</v>
      </c>
      <c r="G3256">
        <v>461.5</v>
      </c>
      <c r="H3256" s="22">
        <f>+G3256</f>
        <v>461.5</v>
      </c>
      <c r="I3256" s="22">
        <f>+G3256</f>
        <v>461.5</v>
      </c>
      <c r="J3256" s="22">
        <f t="shared" si="240"/>
        <v>0</v>
      </c>
      <c r="K3256" s="22"/>
      <c r="L3256" s="22"/>
      <c r="R3256" t="s">
        <v>75</v>
      </c>
      <c r="V3256">
        <v>2601314</v>
      </c>
      <c r="W3256" t="s">
        <v>1568</v>
      </c>
      <c r="X3256" t="s">
        <v>66</v>
      </c>
      <c r="Y3256" t="s">
        <v>382</v>
      </c>
      <c r="Z3256" t="s">
        <v>1569</v>
      </c>
      <c r="AG3256" t="s">
        <v>1568</v>
      </c>
      <c r="AH3256" t="s">
        <v>1570</v>
      </c>
      <c r="AI3256" t="s">
        <v>385</v>
      </c>
      <c r="AJ3256" t="s">
        <v>386</v>
      </c>
      <c r="AN3256">
        <v>260001</v>
      </c>
      <c r="BB3256" s="22">
        <v>-923</v>
      </c>
      <c r="BF3256">
        <f t="shared" si="235"/>
        <v>0</v>
      </c>
      <c r="BG3256" s="22">
        <f t="shared" si="236"/>
        <v>-461.5</v>
      </c>
      <c r="BH3256" s="61" t="s">
        <v>71</v>
      </c>
      <c r="BI3256" t="str">
        <f>+VLOOKUP(AG3256,Sheet4!A:A,1,FALSE())</f>
        <v>Kabir Antonio Aboobacar</v>
      </c>
      <c r="BK3256" s="62">
        <f>+G3256-BF3256</f>
        <v>461.5</v>
      </c>
      <c r="BN3256" s="62">
        <f t="shared" si="241"/>
        <v>0</v>
      </c>
      <c r="BO3256" t="s">
        <v>1571</v>
      </c>
    </row>
    <row r="3257" spans="1:68" ht="12.75" hidden="1" customHeight="1" x14ac:dyDescent="0.3">
      <c r="A3257" s="60">
        <v>46114</v>
      </c>
      <c r="B3257" t="s">
        <v>76</v>
      </c>
      <c r="F3257">
        <v>18460</v>
      </c>
      <c r="G3257">
        <v>18460</v>
      </c>
      <c r="H3257" s="22">
        <f>+G3257</f>
        <v>18460</v>
      </c>
      <c r="I3257" s="22">
        <f>+G3257</f>
        <v>18460</v>
      </c>
      <c r="J3257" s="22">
        <f t="shared" si="240"/>
        <v>0</v>
      </c>
      <c r="K3257" s="22"/>
      <c r="L3257" s="22"/>
      <c r="R3257" t="s">
        <v>77</v>
      </c>
      <c r="V3257">
        <v>2601314</v>
      </c>
      <c r="W3257" s="69" t="s">
        <v>1568</v>
      </c>
      <c r="X3257" t="s">
        <v>66</v>
      </c>
      <c r="Y3257" t="s">
        <v>382</v>
      </c>
      <c r="Z3257" t="s">
        <v>1569</v>
      </c>
      <c r="AG3257" t="s">
        <v>1568</v>
      </c>
      <c r="AH3257" t="s">
        <v>1570</v>
      </c>
      <c r="AI3257" t="s">
        <v>385</v>
      </c>
      <c r="AJ3257" t="s">
        <v>386</v>
      </c>
      <c r="AN3257">
        <v>260001</v>
      </c>
      <c r="BB3257" s="22">
        <v>-18460</v>
      </c>
      <c r="BD3257" s="64">
        <v>18460</v>
      </c>
      <c r="BF3257">
        <f t="shared" si="235"/>
        <v>18460</v>
      </c>
      <c r="BG3257" s="22">
        <f t="shared" si="236"/>
        <v>0</v>
      </c>
      <c r="BH3257" s="65" t="s">
        <v>99</v>
      </c>
      <c r="BI3257" t="str">
        <f>+VLOOKUP(AG3257,Sheet4!A:A,1,FALSE())</f>
        <v>Kabir Antonio Aboobacar</v>
      </c>
      <c r="BK3257" s="62">
        <f>+G3257-BF3257</f>
        <v>0</v>
      </c>
      <c r="BN3257" s="62">
        <f t="shared" si="241"/>
        <v>0</v>
      </c>
      <c r="BO3257" t="s">
        <v>1571</v>
      </c>
    </row>
    <row r="3258" spans="1:68" ht="12.75" hidden="1" customHeight="1" x14ac:dyDescent="0.3">
      <c r="A3258" s="60">
        <v>46114</v>
      </c>
      <c r="B3258" t="s">
        <v>78</v>
      </c>
      <c r="F3258" s="63">
        <v>923</v>
      </c>
      <c r="G3258">
        <v>461.5</v>
      </c>
      <c r="H3258" s="22">
        <f>+G3258</f>
        <v>461.5</v>
      </c>
      <c r="I3258" s="22">
        <f>+G3258</f>
        <v>461.5</v>
      </c>
      <c r="J3258" s="22">
        <f t="shared" si="240"/>
        <v>0</v>
      </c>
      <c r="K3258" s="22"/>
      <c r="L3258" s="22"/>
      <c r="R3258" t="s">
        <v>79</v>
      </c>
      <c r="V3258">
        <v>2601314</v>
      </c>
      <c r="W3258" t="s">
        <v>1568</v>
      </c>
      <c r="X3258" t="s">
        <v>66</v>
      </c>
      <c r="Y3258" t="s">
        <v>382</v>
      </c>
      <c r="Z3258" t="s">
        <v>1569</v>
      </c>
      <c r="AG3258" t="s">
        <v>1568</v>
      </c>
      <c r="AH3258" t="s">
        <v>1570</v>
      </c>
      <c r="AI3258" t="s">
        <v>385</v>
      </c>
      <c r="AJ3258" t="s">
        <v>386</v>
      </c>
      <c r="AN3258">
        <v>260001</v>
      </c>
      <c r="BB3258" s="22">
        <v>-923</v>
      </c>
      <c r="BF3258">
        <f t="shared" si="235"/>
        <v>0</v>
      </c>
      <c r="BG3258" s="22">
        <f t="shared" si="236"/>
        <v>-461.5</v>
      </c>
      <c r="BH3258" s="61" t="s">
        <v>71</v>
      </c>
      <c r="BI3258" t="str">
        <f>+VLOOKUP(AG3258,Sheet4!A:A,1,FALSE())</f>
        <v>Kabir Antonio Aboobacar</v>
      </c>
      <c r="BK3258" s="62">
        <f>+G3258-BF3258</f>
        <v>461.5</v>
      </c>
      <c r="BN3258" s="62">
        <f t="shared" si="241"/>
        <v>0</v>
      </c>
      <c r="BO3258" t="s">
        <v>1571</v>
      </c>
    </row>
    <row r="3259" spans="1:68" ht="12.75" hidden="1" customHeight="1" x14ac:dyDescent="0.3">
      <c r="A3259" s="60">
        <v>46114</v>
      </c>
      <c r="B3259" t="s">
        <v>80</v>
      </c>
      <c r="F3259">
        <v>11537.5</v>
      </c>
      <c r="G3259">
        <v>11537.5</v>
      </c>
      <c r="H3259" s="22">
        <f>+G3259</f>
        <v>11537.5</v>
      </c>
      <c r="I3259" s="22">
        <f>+G3259</f>
        <v>11537.5</v>
      </c>
      <c r="J3259" s="22">
        <f t="shared" si="240"/>
        <v>0</v>
      </c>
      <c r="K3259" s="22">
        <f>I3259/12.5</f>
        <v>923</v>
      </c>
      <c r="L3259" s="22"/>
      <c r="R3259" t="s">
        <v>81</v>
      </c>
      <c r="V3259">
        <v>2601314</v>
      </c>
      <c r="W3259" t="s">
        <v>1568</v>
      </c>
      <c r="X3259" t="s">
        <v>66</v>
      </c>
      <c r="Y3259" t="s">
        <v>382</v>
      </c>
      <c r="Z3259" t="s">
        <v>1569</v>
      </c>
      <c r="AG3259" t="s">
        <v>1568</v>
      </c>
      <c r="AH3259" t="s">
        <v>1570</v>
      </c>
      <c r="AI3259" t="s">
        <v>385</v>
      </c>
      <c r="AJ3259" t="s">
        <v>386</v>
      </c>
      <c r="AN3259">
        <v>260001</v>
      </c>
      <c r="BB3259" s="22">
        <v>-11537.5</v>
      </c>
      <c r="BF3259">
        <f t="shared" si="235"/>
        <v>0</v>
      </c>
      <c r="BG3259" s="22">
        <f t="shared" si="236"/>
        <v>-11537.5</v>
      </c>
      <c r="BH3259" s="61" t="s">
        <v>71</v>
      </c>
      <c r="BI3259" t="str">
        <f>+VLOOKUP(AG3259,Sheet4!A:A,1,FALSE())</f>
        <v>Kabir Antonio Aboobacar</v>
      </c>
      <c r="BK3259" s="62">
        <f>+G3259-BF3259</f>
        <v>11537.5</v>
      </c>
      <c r="BN3259" s="62">
        <f t="shared" si="241"/>
        <v>0</v>
      </c>
      <c r="BO3259" t="s">
        <v>1571</v>
      </c>
    </row>
    <row r="3260" spans="1:68" ht="12.75" customHeight="1" x14ac:dyDescent="0.3">
      <c r="A3260" s="60">
        <v>46114</v>
      </c>
      <c r="B3260" t="s">
        <v>63</v>
      </c>
      <c r="F3260">
        <v>330</v>
      </c>
      <c r="G3260">
        <v>330</v>
      </c>
      <c r="H3260" s="22">
        <v>0</v>
      </c>
      <c r="I3260" s="22">
        <v>0</v>
      </c>
      <c r="J3260" s="22">
        <f t="shared" si="240"/>
        <v>-330</v>
      </c>
      <c r="K3260" s="22"/>
      <c r="L3260" s="22"/>
      <c r="R3260" t="s">
        <v>64</v>
      </c>
      <c r="V3260">
        <v>2601315</v>
      </c>
      <c r="W3260" t="s">
        <v>1572</v>
      </c>
      <c r="X3260" t="s">
        <v>66</v>
      </c>
      <c r="Y3260" t="s">
        <v>196</v>
      </c>
      <c r="Z3260" t="s">
        <v>1573</v>
      </c>
      <c r="AG3260" t="s">
        <v>1572</v>
      </c>
      <c r="AH3260" t="s">
        <v>1574</v>
      </c>
      <c r="AI3260" t="s">
        <v>199</v>
      </c>
      <c r="AJ3260" t="s">
        <v>200</v>
      </c>
      <c r="AN3260">
        <v>260001</v>
      </c>
      <c r="BB3260" s="22">
        <v>-330</v>
      </c>
      <c r="BF3260">
        <f t="shared" si="235"/>
        <v>0</v>
      </c>
      <c r="BG3260" s="22">
        <f t="shared" si="236"/>
        <v>0</v>
      </c>
      <c r="BH3260" s="61" t="s">
        <v>71</v>
      </c>
      <c r="BI3260" t="e">
        <f>+VLOOKUP(AG3260,Sheet4!A:A,1,FALSE())</f>
        <v>#N/A</v>
      </c>
      <c r="BN3260" s="62">
        <f t="shared" si="241"/>
        <v>0</v>
      </c>
      <c r="BO3260" t="s">
        <v>1575</v>
      </c>
      <c r="BP3260" t="s">
        <v>73</v>
      </c>
    </row>
    <row r="3261" spans="1:68" ht="12.75" hidden="1" customHeight="1" x14ac:dyDescent="0.3">
      <c r="A3261" s="60">
        <v>46114</v>
      </c>
      <c r="B3261" t="s">
        <v>74</v>
      </c>
      <c r="F3261" s="63">
        <v>22</v>
      </c>
      <c r="G3261">
        <v>11</v>
      </c>
      <c r="H3261" s="22">
        <v>0</v>
      </c>
      <c r="I3261" s="22">
        <v>0</v>
      </c>
      <c r="J3261" s="22">
        <f t="shared" si="240"/>
        <v>-11</v>
      </c>
      <c r="K3261" s="22"/>
      <c r="L3261" s="22"/>
      <c r="R3261" t="s">
        <v>75</v>
      </c>
      <c r="V3261">
        <v>2601315</v>
      </c>
      <c r="W3261" t="s">
        <v>1572</v>
      </c>
      <c r="X3261" t="s">
        <v>66</v>
      </c>
      <c r="Y3261" t="s">
        <v>196</v>
      </c>
      <c r="Z3261" t="s">
        <v>1573</v>
      </c>
      <c r="AG3261" t="s">
        <v>1572</v>
      </c>
      <c r="AH3261" t="s">
        <v>1574</v>
      </c>
      <c r="AI3261" t="s">
        <v>199</v>
      </c>
      <c r="AJ3261" t="s">
        <v>200</v>
      </c>
      <c r="AN3261">
        <v>260001</v>
      </c>
      <c r="BB3261" s="22">
        <v>-22</v>
      </c>
      <c r="BF3261">
        <f t="shared" si="235"/>
        <v>0</v>
      </c>
      <c r="BG3261" s="22">
        <f t="shared" si="236"/>
        <v>0</v>
      </c>
      <c r="BH3261" s="61" t="s">
        <v>71</v>
      </c>
      <c r="BI3261" t="e">
        <f>+VLOOKUP(AG3261,Sheet4!A:A,1,FALSE())</f>
        <v>#N/A</v>
      </c>
      <c r="BN3261" s="62">
        <f t="shared" si="241"/>
        <v>0</v>
      </c>
      <c r="BO3261" t="s">
        <v>1575</v>
      </c>
    </row>
    <row r="3262" spans="1:68" ht="12.75" hidden="1" customHeight="1" x14ac:dyDescent="0.3">
      <c r="A3262" s="60">
        <v>46114</v>
      </c>
      <c r="B3262" t="s">
        <v>76</v>
      </c>
      <c r="F3262">
        <v>440</v>
      </c>
      <c r="G3262">
        <v>440</v>
      </c>
      <c r="H3262" s="22">
        <v>0</v>
      </c>
      <c r="I3262" s="22">
        <v>0</v>
      </c>
      <c r="J3262" s="22">
        <f t="shared" si="240"/>
        <v>-440</v>
      </c>
      <c r="K3262" s="22"/>
      <c r="L3262" s="22"/>
      <c r="R3262" t="s">
        <v>77</v>
      </c>
      <c r="V3262">
        <v>2601315</v>
      </c>
      <c r="W3262" t="s">
        <v>1572</v>
      </c>
      <c r="X3262" t="s">
        <v>66</v>
      </c>
      <c r="Y3262" t="s">
        <v>196</v>
      </c>
      <c r="Z3262" t="s">
        <v>1573</v>
      </c>
      <c r="AG3262" t="s">
        <v>1572</v>
      </c>
      <c r="AH3262" t="s">
        <v>1574</v>
      </c>
      <c r="AI3262" t="s">
        <v>199</v>
      </c>
      <c r="AJ3262" t="s">
        <v>200</v>
      </c>
      <c r="AN3262">
        <v>260001</v>
      </c>
      <c r="BB3262" s="22">
        <v>-440</v>
      </c>
      <c r="BF3262">
        <f t="shared" si="235"/>
        <v>0</v>
      </c>
      <c r="BG3262" s="22">
        <f t="shared" si="236"/>
        <v>0</v>
      </c>
      <c r="BH3262" s="61" t="s">
        <v>71</v>
      </c>
      <c r="BI3262" t="e">
        <f>+VLOOKUP(AG3262,Sheet4!A:A,1,FALSE())</f>
        <v>#N/A</v>
      </c>
      <c r="BN3262" s="62">
        <f t="shared" si="241"/>
        <v>0</v>
      </c>
      <c r="BO3262" t="s">
        <v>1575</v>
      </c>
    </row>
    <row r="3263" spans="1:68" ht="12.75" hidden="1" customHeight="1" x14ac:dyDescent="0.3">
      <c r="A3263" s="60">
        <v>46114</v>
      </c>
      <c r="B3263" t="s">
        <v>78</v>
      </c>
      <c r="F3263" s="63">
        <v>22</v>
      </c>
      <c r="G3263">
        <v>11</v>
      </c>
      <c r="H3263" s="22">
        <v>0</v>
      </c>
      <c r="I3263" s="22">
        <v>0</v>
      </c>
      <c r="J3263" s="22">
        <f t="shared" si="240"/>
        <v>-11</v>
      </c>
      <c r="K3263" s="22"/>
      <c r="L3263" s="22"/>
      <c r="R3263" t="s">
        <v>79</v>
      </c>
      <c r="V3263">
        <v>2601315</v>
      </c>
      <c r="W3263" t="s">
        <v>1572</v>
      </c>
      <c r="X3263" t="s">
        <v>66</v>
      </c>
      <c r="Y3263" t="s">
        <v>196</v>
      </c>
      <c r="Z3263" t="s">
        <v>1573</v>
      </c>
      <c r="AG3263" t="s">
        <v>1572</v>
      </c>
      <c r="AH3263" t="s">
        <v>1574</v>
      </c>
      <c r="AI3263" t="s">
        <v>199</v>
      </c>
      <c r="AJ3263" t="s">
        <v>200</v>
      </c>
      <c r="AN3263">
        <v>260001</v>
      </c>
      <c r="BB3263" s="22">
        <v>-22</v>
      </c>
      <c r="BF3263">
        <f t="shared" si="235"/>
        <v>0</v>
      </c>
      <c r="BG3263" s="22">
        <f t="shared" si="236"/>
        <v>0</v>
      </c>
      <c r="BH3263" s="61" t="s">
        <v>71</v>
      </c>
      <c r="BI3263" t="e">
        <f>+VLOOKUP(AG3263,Sheet4!A:A,1,FALSE())</f>
        <v>#N/A</v>
      </c>
      <c r="BN3263" s="62">
        <f t="shared" si="241"/>
        <v>0</v>
      </c>
      <c r="BO3263" t="s">
        <v>1575</v>
      </c>
    </row>
    <row r="3264" spans="1:68" ht="12.75" hidden="1" customHeight="1" x14ac:dyDescent="0.3">
      <c r="A3264" s="60">
        <v>46114</v>
      </c>
      <c r="B3264" t="s">
        <v>80</v>
      </c>
      <c r="F3264">
        <v>275</v>
      </c>
      <c r="G3264">
        <v>275</v>
      </c>
      <c r="H3264" s="22">
        <v>0</v>
      </c>
      <c r="I3264" s="22">
        <v>0</v>
      </c>
      <c r="J3264" s="22">
        <f t="shared" si="240"/>
        <v>-275</v>
      </c>
      <c r="K3264" s="22">
        <f>I3264/12.5</f>
        <v>0</v>
      </c>
      <c r="L3264" s="22"/>
      <c r="R3264" t="s">
        <v>81</v>
      </c>
      <c r="V3264">
        <v>2601315</v>
      </c>
      <c r="W3264" t="s">
        <v>1572</v>
      </c>
      <c r="X3264" t="s">
        <v>66</v>
      </c>
      <c r="Y3264" t="s">
        <v>196</v>
      </c>
      <c r="Z3264" t="s">
        <v>1573</v>
      </c>
      <c r="AG3264" t="s">
        <v>1572</v>
      </c>
      <c r="AH3264" t="s">
        <v>1574</v>
      </c>
      <c r="AI3264" t="s">
        <v>199</v>
      </c>
      <c r="AJ3264" t="s">
        <v>200</v>
      </c>
      <c r="AN3264">
        <v>260001</v>
      </c>
      <c r="BB3264" s="22">
        <v>-275</v>
      </c>
      <c r="BF3264">
        <f t="shared" si="235"/>
        <v>0</v>
      </c>
      <c r="BG3264" s="22">
        <f t="shared" si="236"/>
        <v>0</v>
      </c>
      <c r="BH3264" s="61" t="s">
        <v>71</v>
      </c>
      <c r="BI3264" t="e">
        <f>+VLOOKUP(AG3264,Sheet4!A:A,1,FALSE())</f>
        <v>#N/A</v>
      </c>
      <c r="BN3264" s="62">
        <f t="shared" si="241"/>
        <v>0</v>
      </c>
      <c r="BO3264" t="s">
        <v>1575</v>
      </c>
    </row>
    <row r="3265" spans="1:68" ht="12.75" customHeight="1" x14ac:dyDescent="0.3">
      <c r="A3265" s="60">
        <v>46114</v>
      </c>
      <c r="B3265" t="s">
        <v>63</v>
      </c>
      <c r="F3265">
        <v>2925</v>
      </c>
      <c r="G3265">
        <v>2925</v>
      </c>
      <c r="H3265" s="22">
        <f>+G3265</f>
        <v>2925</v>
      </c>
      <c r="I3265" s="22">
        <f>+G3265</f>
        <v>2925</v>
      </c>
      <c r="J3265" s="22">
        <f t="shared" si="240"/>
        <v>0</v>
      </c>
      <c r="K3265" s="22"/>
      <c r="L3265" s="22"/>
      <c r="R3265" t="s">
        <v>64</v>
      </c>
      <c r="V3265">
        <v>2601316</v>
      </c>
      <c r="W3265" t="s">
        <v>1576</v>
      </c>
      <c r="X3265" t="s">
        <v>66</v>
      </c>
      <c r="Y3265" t="s">
        <v>382</v>
      </c>
      <c r="Z3265" t="s">
        <v>1577</v>
      </c>
      <c r="AG3265" t="s">
        <v>1576</v>
      </c>
      <c r="AH3265" t="s">
        <v>1578</v>
      </c>
      <c r="AI3265" t="s">
        <v>385</v>
      </c>
      <c r="AJ3265" t="s">
        <v>386</v>
      </c>
      <c r="AN3265">
        <v>260001</v>
      </c>
      <c r="BB3265" s="22">
        <v>-2925</v>
      </c>
      <c r="BF3265">
        <f t="shared" si="235"/>
        <v>0</v>
      </c>
      <c r="BG3265" s="22">
        <f t="shared" si="236"/>
        <v>-2925</v>
      </c>
      <c r="BH3265" s="61" t="s">
        <v>71</v>
      </c>
      <c r="BI3265" t="str">
        <f>+VLOOKUP(AG3265,Sheet4!A:A,1,FALSE())</f>
        <v>Lacerdino Gregorio do Rosario</v>
      </c>
      <c r="BK3265" s="62">
        <f>+G3265-BF3265</f>
        <v>2925</v>
      </c>
      <c r="BN3265" s="62">
        <f t="shared" si="241"/>
        <v>0</v>
      </c>
      <c r="BO3265" t="s">
        <v>1579</v>
      </c>
      <c r="BP3265" t="s">
        <v>101</v>
      </c>
    </row>
    <row r="3266" spans="1:68" ht="12.75" hidden="1" customHeight="1" x14ac:dyDescent="0.3">
      <c r="A3266" s="60">
        <v>46114</v>
      </c>
      <c r="B3266" t="s">
        <v>74</v>
      </c>
      <c r="F3266" s="63">
        <v>195</v>
      </c>
      <c r="G3266">
        <v>97.5</v>
      </c>
      <c r="H3266" s="22">
        <f>+G3266</f>
        <v>97.5</v>
      </c>
      <c r="I3266" s="22">
        <f>+G3266</f>
        <v>97.5</v>
      </c>
      <c r="J3266" s="22">
        <f t="shared" si="240"/>
        <v>0</v>
      </c>
      <c r="K3266" s="22"/>
      <c r="L3266" s="22"/>
      <c r="R3266" t="s">
        <v>75</v>
      </c>
      <c r="V3266">
        <v>2601316</v>
      </c>
      <c r="W3266" t="s">
        <v>1576</v>
      </c>
      <c r="X3266" t="s">
        <v>66</v>
      </c>
      <c r="Y3266" t="s">
        <v>382</v>
      </c>
      <c r="Z3266" t="s">
        <v>1577</v>
      </c>
      <c r="AG3266" t="s">
        <v>1576</v>
      </c>
      <c r="AH3266" t="s">
        <v>1578</v>
      </c>
      <c r="AI3266" t="s">
        <v>385</v>
      </c>
      <c r="AJ3266" t="s">
        <v>386</v>
      </c>
      <c r="AN3266">
        <v>260001</v>
      </c>
      <c r="BB3266" s="22">
        <v>-195</v>
      </c>
      <c r="BF3266">
        <f t="shared" ref="BF3266:BF3329" si="242">+BC3266+BD3266</f>
        <v>0</v>
      </c>
      <c r="BG3266" s="22">
        <f t="shared" ref="BG3266:BG3329" si="243">+BF3266-I3266</f>
        <v>-97.5</v>
      </c>
      <c r="BH3266" s="61" t="s">
        <v>71</v>
      </c>
      <c r="BI3266" t="str">
        <f>+VLOOKUP(AG3266,Sheet4!A:A,1,FALSE())</f>
        <v>Lacerdino Gregorio do Rosario</v>
      </c>
      <c r="BK3266" s="62">
        <f>+G3266-BF3266</f>
        <v>97.5</v>
      </c>
      <c r="BN3266" s="62">
        <f t="shared" si="241"/>
        <v>0</v>
      </c>
      <c r="BO3266" t="s">
        <v>1579</v>
      </c>
    </row>
    <row r="3267" spans="1:68" ht="12.75" hidden="1" customHeight="1" x14ac:dyDescent="0.3">
      <c r="A3267" s="60">
        <v>46114</v>
      </c>
      <c r="B3267" t="s">
        <v>76</v>
      </c>
      <c r="F3267">
        <v>3900</v>
      </c>
      <c r="G3267">
        <v>3900</v>
      </c>
      <c r="H3267" s="22">
        <f>+G3267</f>
        <v>3900</v>
      </c>
      <c r="I3267" s="22">
        <f>+G3267</f>
        <v>3900</v>
      </c>
      <c r="J3267" s="22">
        <f t="shared" si="240"/>
        <v>0</v>
      </c>
      <c r="K3267" s="22"/>
      <c r="L3267" s="22"/>
      <c r="R3267" t="s">
        <v>77</v>
      </c>
      <c r="V3267">
        <v>2601316</v>
      </c>
      <c r="W3267" s="69" t="s">
        <v>1576</v>
      </c>
      <c r="X3267" t="s">
        <v>66</v>
      </c>
      <c r="Y3267" t="s">
        <v>382</v>
      </c>
      <c r="Z3267" t="s">
        <v>1577</v>
      </c>
      <c r="AG3267" t="s">
        <v>1576</v>
      </c>
      <c r="AH3267" t="s">
        <v>1578</v>
      </c>
      <c r="AI3267" t="s">
        <v>385</v>
      </c>
      <c r="AJ3267" t="s">
        <v>386</v>
      </c>
      <c r="AN3267">
        <v>260001</v>
      </c>
      <c r="BB3267" s="22">
        <v>-3900</v>
      </c>
      <c r="BD3267" s="64">
        <v>3900</v>
      </c>
      <c r="BF3267">
        <f t="shared" si="242"/>
        <v>3900</v>
      </c>
      <c r="BG3267" s="22">
        <f t="shared" si="243"/>
        <v>0</v>
      </c>
      <c r="BH3267" s="65" t="s">
        <v>99</v>
      </c>
      <c r="BI3267" t="str">
        <f>+VLOOKUP(AG3267,Sheet4!A:A,1,FALSE())</f>
        <v>Lacerdino Gregorio do Rosario</v>
      </c>
      <c r="BK3267" s="62">
        <f>+G3267-BF3267</f>
        <v>0</v>
      </c>
      <c r="BN3267" s="62">
        <f t="shared" si="241"/>
        <v>0</v>
      </c>
      <c r="BO3267" t="s">
        <v>1579</v>
      </c>
    </row>
    <row r="3268" spans="1:68" ht="12.75" hidden="1" customHeight="1" x14ac:dyDescent="0.3">
      <c r="A3268" s="60">
        <v>46114</v>
      </c>
      <c r="B3268" t="s">
        <v>78</v>
      </c>
      <c r="F3268" s="63">
        <v>195</v>
      </c>
      <c r="G3268">
        <v>97.5</v>
      </c>
      <c r="H3268" s="22">
        <f>+G3268</f>
        <v>97.5</v>
      </c>
      <c r="I3268" s="22">
        <f>+G3268</f>
        <v>97.5</v>
      </c>
      <c r="J3268" s="22">
        <f t="shared" si="240"/>
        <v>0</v>
      </c>
      <c r="K3268" s="22"/>
      <c r="L3268" s="22"/>
      <c r="R3268" t="s">
        <v>79</v>
      </c>
      <c r="V3268">
        <v>2601316</v>
      </c>
      <c r="W3268" t="s">
        <v>1576</v>
      </c>
      <c r="X3268" t="s">
        <v>66</v>
      </c>
      <c r="Y3268" t="s">
        <v>382</v>
      </c>
      <c r="Z3268" t="s">
        <v>1577</v>
      </c>
      <c r="AG3268" t="s">
        <v>1576</v>
      </c>
      <c r="AH3268" t="s">
        <v>1578</v>
      </c>
      <c r="AI3268" t="s">
        <v>385</v>
      </c>
      <c r="AJ3268" t="s">
        <v>386</v>
      </c>
      <c r="AN3268">
        <v>260001</v>
      </c>
      <c r="BB3268" s="22">
        <v>-195</v>
      </c>
      <c r="BF3268">
        <f t="shared" si="242"/>
        <v>0</v>
      </c>
      <c r="BG3268" s="22">
        <f t="shared" si="243"/>
        <v>-97.5</v>
      </c>
      <c r="BH3268" s="61" t="s">
        <v>71</v>
      </c>
      <c r="BI3268" t="str">
        <f>+VLOOKUP(AG3268,Sheet4!A:A,1,FALSE())</f>
        <v>Lacerdino Gregorio do Rosario</v>
      </c>
      <c r="BK3268" s="62">
        <f>+G3268-BF3268</f>
        <v>97.5</v>
      </c>
      <c r="BN3268" s="62">
        <f t="shared" si="241"/>
        <v>0</v>
      </c>
      <c r="BO3268" t="s">
        <v>1579</v>
      </c>
    </row>
    <row r="3269" spans="1:68" ht="12.75" hidden="1" customHeight="1" x14ac:dyDescent="0.3">
      <c r="A3269" s="60">
        <v>46114</v>
      </c>
      <c r="B3269" t="s">
        <v>80</v>
      </c>
      <c r="F3269">
        <v>2437.5</v>
      </c>
      <c r="G3269">
        <v>2437.5</v>
      </c>
      <c r="H3269" s="22">
        <f>+G3269</f>
        <v>2437.5</v>
      </c>
      <c r="I3269" s="22">
        <f>+G3269</f>
        <v>2437.5</v>
      </c>
      <c r="J3269" s="22">
        <f t="shared" si="240"/>
        <v>0</v>
      </c>
      <c r="K3269" s="22">
        <f>I3269/12.5</f>
        <v>195</v>
      </c>
      <c r="L3269" s="22"/>
      <c r="R3269" t="s">
        <v>81</v>
      </c>
      <c r="V3269">
        <v>2601316</v>
      </c>
      <c r="W3269" t="s">
        <v>1576</v>
      </c>
      <c r="X3269" t="s">
        <v>66</v>
      </c>
      <c r="Y3269" t="s">
        <v>382</v>
      </c>
      <c r="Z3269" t="s">
        <v>1577</v>
      </c>
      <c r="AG3269" t="s">
        <v>1576</v>
      </c>
      <c r="AH3269" t="s">
        <v>1578</v>
      </c>
      <c r="AI3269" t="s">
        <v>385</v>
      </c>
      <c r="AJ3269" t="s">
        <v>386</v>
      </c>
      <c r="AN3269">
        <v>260001</v>
      </c>
      <c r="BB3269" s="22">
        <v>-2437.5</v>
      </c>
      <c r="BF3269">
        <f t="shared" si="242"/>
        <v>0</v>
      </c>
      <c r="BG3269" s="22">
        <f t="shared" si="243"/>
        <v>-2437.5</v>
      </c>
      <c r="BH3269" s="61" t="s">
        <v>71</v>
      </c>
      <c r="BI3269" t="str">
        <f>+VLOOKUP(AG3269,Sheet4!A:A,1,FALSE())</f>
        <v>Lacerdino Gregorio do Rosario</v>
      </c>
      <c r="BK3269" s="62">
        <f>+G3269-BF3269</f>
        <v>2437.5</v>
      </c>
      <c r="BN3269" s="62">
        <f t="shared" si="241"/>
        <v>0</v>
      </c>
      <c r="BO3269" t="s">
        <v>1579</v>
      </c>
    </row>
    <row r="3270" spans="1:68" ht="12.75" customHeight="1" x14ac:dyDescent="0.3">
      <c r="A3270" s="60">
        <v>46114</v>
      </c>
      <c r="B3270" t="s">
        <v>63</v>
      </c>
      <c r="F3270">
        <v>360</v>
      </c>
      <c r="G3270">
        <v>360</v>
      </c>
      <c r="H3270" s="22">
        <v>360</v>
      </c>
      <c r="I3270" s="22">
        <v>360</v>
      </c>
      <c r="J3270" s="22">
        <f t="shared" si="240"/>
        <v>0</v>
      </c>
      <c r="K3270" s="22"/>
      <c r="L3270" s="22"/>
      <c r="R3270" t="s">
        <v>64</v>
      </c>
      <c r="V3270">
        <v>2601317</v>
      </c>
      <c r="W3270" t="s">
        <v>1580</v>
      </c>
      <c r="X3270" t="s">
        <v>119</v>
      </c>
      <c r="Y3270" t="s">
        <v>699</v>
      </c>
      <c r="Z3270" t="s">
        <v>1581</v>
      </c>
      <c r="AG3270" t="s">
        <v>1580</v>
      </c>
      <c r="AH3270" t="s">
        <v>1582</v>
      </c>
      <c r="AI3270" t="s">
        <v>702</v>
      </c>
      <c r="AJ3270">
        <v>869620813</v>
      </c>
      <c r="AN3270">
        <v>260001</v>
      </c>
      <c r="BB3270" s="22">
        <v>0</v>
      </c>
      <c r="BF3270">
        <f t="shared" si="242"/>
        <v>0</v>
      </c>
      <c r="BG3270" s="22">
        <f t="shared" si="243"/>
        <v>-360</v>
      </c>
      <c r="BH3270" s="61" t="s">
        <v>71</v>
      </c>
      <c r="BI3270" t="e">
        <f>+VLOOKUP(AG3270,Sheet4!A:A,1,FALSE())</f>
        <v>#N/A</v>
      </c>
      <c r="BN3270" s="62">
        <f t="shared" si="241"/>
        <v>0</v>
      </c>
      <c r="BO3270" t="s">
        <v>1583</v>
      </c>
      <c r="BP3270" t="s">
        <v>73</v>
      </c>
    </row>
    <row r="3271" spans="1:68" ht="12.75" hidden="1" customHeight="1" x14ac:dyDescent="0.3">
      <c r="A3271" s="60">
        <v>46114</v>
      </c>
      <c r="B3271" t="s">
        <v>74</v>
      </c>
      <c r="F3271" s="63">
        <v>24</v>
      </c>
      <c r="G3271">
        <v>12</v>
      </c>
      <c r="H3271" s="22">
        <v>24</v>
      </c>
      <c r="I3271" s="22">
        <v>24</v>
      </c>
      <c r="J3271" s="22">
        <f t="shared" si="240"/>
        <v>12</v>
      </c>
      <c r="K3271" s="22"/>
      <c r="L3271" s="22"/>
      <c r="R3271" t="s">
        <v>75</v>
      </c>
      <c r="V3271">
        <v>2601317</v>
      </c>
      <c r="W3271" t="s">
        <v>1580</v>
      </c>
      <c r="X3271" t="s">
        <v>119</v>
      </c>
      <c r="Y3271" t="s">
        <v>699</v>
      </c>
      <c r="Z3271" t="s">
        <v>1581</v>
      </c>
      <c r="AG3271" t="s">
        <v>1580</v>
      </c>
      <c r="AH3271" t="s">
        <v>1582</v>
      </c>
      <c r="AI3271" t="s">
        <v>702</v>
      </c>
      <c r="AJ3271">
        <v>869620813</v>
      </c>
      <c r="AN3271">
        <v>260001</v>
      </c>
      <c r="BB3271" s="22">
        <v>0</v>
      </c>
      <c r="BF3271">
        <f t="shared" si="242"/>
        <v>0</v>
      </c>
      <c r="BG3271" s="22">
        <f t="shared" si="243"/>
        <v>-24</v>
      </c>
      <c r="BH3271" s="61" t="s">
        <v>71</v>
      </c>
      <c r="BI3271" t="e">
        <f>+VLOOKUP(AG3271,Sheet4!A:A,1,FALSE())</f>
        <v>#N/A</v>
      </c>
      <c r="BN3271" s="62">
        <f t="shared" si="241"/>
        <v>0</v>
      </c>
      <c r="BO3271" t="s">
        <v>1583</v>
      </c>
    </row>
    <row r="3272" spans="1:68" ht="12.75" hidden="1" customHeight="1" x14ac:dyDescent="0.3">
      <c r="A3272" s="60">
        <v>46114</v>
      </c>
      <c r="B3272" t="s">
        <v>76</v>
      </c>
      <c r="F3272">
        <v>480</v>
      </c>
      <c r="G3272">
        <v>480</v>
      </c>
      <c r="H3272" s="22">
        <v>480</v>
      </c>
      <c r="I3272" s="22">
        <v>480</v>
      </c>
      <c r="J3272" s="22">
        <f t="shared" si="240"/>
        <v>0</v>
      </c>
      <c r="K3272" s="22"/>
      <c r="L3272" s="22"/>
      <c r="R3272" t="s">
        <v>77</v>
      </c>
      <c r="V3272">
        <v>2601317</v>
      </c>
      <c r="W3272" t="s">
        <v>1580</v>
      </c>
      <c r="X3272" t="s">
        <v>119</v>
      </c>
      <c r="Y3272" t="s">
        <v>699</v>
      </c>
      <c r="Z3272" t="s">
        <v>1581</v>
      </c>
      <c r="AG3272" t="s">
        <v>1580</v>
      </c>
      <c r="AH3272" t="s">
        <v>1582</v>
      </c>
      <c r="AI3272" t="s">
        <v>702</v>
      </c>
      <c r="AJ3272">
        <v>869620813</v>
      </c>
      <c r="AN3272">
        <v>260001</v>
      </c>
      <c r="BB3272" s="22">
        <v>0</v>
      </c>
      <c r="BF3272">
        <f t="shared" si="242"/>
        <v>0</v>
      </c>
      <c r="BG3272" s="22">
        <f t="shared" si="243"/>
        <v>-480</v>
      </c>
      <c r="BH3272" s="61" t="s">
        <v>71</v>
      </c>
      <c r="BI3272" t="e">
        <f>+VLOOKUP(AG3272,Sheet4!A:A,1,FALSE())</f>
        <v>#N/A</v>
      </c>
      <c r="BN3272" s="62">
        <f t="shared" si="241"/>
        <v>0</v>
      </c>
      <c r="BO3272" t="s">
        <v>1583</v>
      </c>
    </row>
    <row r="3273" spans="1:68" ht="12.75" hidden="1" customHeight="1" x14ac:dyDescent="0.3">
      <c r="A3273" s="60">
        <v>46114</v>
      </c>
      <c r="B3273" t="s">
        <v>78</v>
      </c>
      <c r="F3273" s="63">
        <v>19</v>
      </c>
      <c r="G3273">
        <v>9.5</v>
      </c>
      <c r="H3273" s="22">
        <v>24</v>
      </c>
      <c r="I3273" s="22">
        <v>24</v>
      </c>
      <c r="J3273" s="22">
        <f t="shared" si="240"/>
        <v>14.5</v>
      </c>
      <c r="K3273" s="22"/>
      <c r="L3273" s="22"/>
      <c r="R3273" t="s">
        <v>79</v>
      </c>
      <c r="V3273">
        <v>2601317</v>
      </c>
      <c r="W3273" t="s">
        <v>1580</v>
      </c>
      <c r="X3273" t="s">
        <v>119</v>
      </c>
      <c r="Y3273" t="s">
        <v>699</v>
      </c>
      <c r="Z3273" t="s">
        <v>1581</v>
      </c>
      <c r="AG3273" t="s">
        <v>1580</v>
      </c>
      <c r="AH3273" t="s">
        <v>1582</v>
      </c>
      <c r="AI3273" t="s">
        <v>702</v>
      </c>
      <c r="AJ3273">
        <v>869620813</v>
      </c>
      <c r="AN3273">
        <v>260001</v>
      </c>
      <c r="BB3273" s="22">
        <v>5</v>
      </c>
      <c r="BF3273">
        <f t="shared" si="242"/>
        <v>0</v>
      </c>
      <c r="BG3273" s="22">
        <f t="shared" si="243"/>
        <v>-24</v>
      </c>
      <c r="BH3273" s="61" t="s">
        <v>71</v>
      </c>
      <c r="BI3273" t="e">
        <f>+VLOOKUP(AG3273,Sheet4!A:A,1,FALSE())</f>
        <v>#N/A</v>
      </c>
      <c r="BN3273" s="62">
        <f t="shared" si="241"/>
        <v>0</v>
      </c>
      <c r="BO3273" t="s">
        <v>1583</v>
      </c>
    </row>
    <row r="3274" spans="1:68" ht="12.75" hidden="1" customHeight="1" x14ac:dyDescent="0.3">
      <c r="A3274" s="60">
        <v>46114</v>
      </c>
      <c r="B3274" t="s">
        <v>80</v>
      </c>
      <c r="F3274">
        <v>237.5</v>
      </c>
      <c r="G3274">
        <v>237.5</v>
      </c>
      <c r="H3274" s="22">
        <v>300</v>
      </c>
      <c r="I3274" s="22">
        <v>300</v>
      </c>
      <c r="J3274" s="22">
        <f t="shared" si="240"/>
        <v>62.5</v>
      </c>
      <c r="K3274" s="22"/>
      <c r="L3274" s="22"/>
      <c r="R3274" t="s">
        <v>81</v>
      </c>
      <c r="V3274">
        <v>2601317</v>
      </c>
      <c r="W3274" t="s">
        <v>1580</v>
      </c>
      <c r="X3274" t="s">
        <v>119</v>
      </c>
      <c r="Y3274" t="s">
        <v>699</v>
      </c>
      <c r="Z3274" t="s">
        <v>1581</v>
      </c>
      <c r="AG3274" t="s">
        <v>1580</v>
      </c>
      <c r="AH3274" t="s">
        <v>1582</v>
      </c>
      <c r="AI3274" t="s">
        <v>702</v>
      </c>
      <c r="AJ3274">
        <v>869620813</v>
      </c>
      <c r="AN3274">
        <v>260001</v>
      </c>
      <c r="BB3274" s="22">
        <v>62.5</v>
      </c>
      <c r="BF3274">
        <f t="shared" si="242"/>
        <v>0</v>
      </c>
      <c r="BG3274" s="22">
        <f t="shared" si="243"/>
        <v>-300</v>
      </c>
      <c r="BH3274" s="61" t="s">
        <v>71</v>
      </c>
      <c r="BI3274" t="e">
        <f>+VLOOKUP(AG3274,Sheet4!A:A,1,FALSE())</f>
        <v>#N/A</v>
      </c>
      <c r="BN3274" s="62">
        <f t="shared" si="241"/>
        <v>0</v>
      </c>
      <c r="BO3274" t="s">
        <v>1583</v>
      </c>
    </row>
    <row r="3275" spans="1:68" ht="12.75" hidden="1" customHeight="1" x14ac:dyDescent="0.3">
      <c r="A3275" s="60">
        <v>46114</v>
      </c>
      <c r="B3275" t="s">
        <v>82</v>
      </c>
      <c r="F3275" s="63">
        <v>15</v>
      </c>
      <c r="G3275">
        <v>7.5</v>
      </c>
      <c r="H3275" s="22">
        <v>0</v>
      </c>
      <c r="I3275" s="22">
        <v>0</v>
      </c>
      <c r="J3275" s="22">
        <f t="shared" si="240"/>
        <v>-7.5</v>
      </c>
      <c r="K3275" s="22"/>
      <c r="L3275" s="22"/>
      <c r="R3275" t="s">
        <v>83</v>
      </c>
      <c r="V3275">
        <v>2601317</v>
      </c>
      <c r="W3275" t="s">
        <v>1580</v>
      </c>
      <c r="X3275" t="s">
        <v>119</v>
      </c>
      <c r="Y3275" t="s">
        <v>699</v>
      </c>
      <c r="Z3275" t="s">
        <v>1581</v>
      </c>
      <c r="AG3275" t="s">
        <v>1580</v>
      </c>
      <c r="AH3275" t="s">
        <v>1582</v>
      </c>
      <c r="AI3275" t="s">
        <v>702</v>
      </c>
      <c r="AJ3275">
        <v>869620813</v>
      </c>
      <c r="AN3275">
        <v>260001</v>
      </c>
      <c r="BB3275" s="22">
        <v>-15</v>
      </c>
      <c r="BF3275">
        <f t="shared" si="242"/>
        <v>0</v>
      </c>
      <c r="BG3275" s="22">
        <f t="shared" si="243"/>
        <v>0</v>
      </c>
      <c r="BH3275" s="61" t="s">
        <v>71</v>
      </c>
      <c r="BI3275" t="e">
        <f>+VLOOKUP(AG3275,Sheet4!A:A,1,FALSE())</f>
        <v>#N/A</v>
      </c>
      <c r="BN3275" s="62">
        <f t="shared" si="241"/>
        <v>0</v>
      </c>
      <c r="BO3275" t="s">
        <v>1583</v>
      </c>
    </row>
    <row r="3276" spans="1:68" ht="12.75" hidden="1" customHeight="1" x14ac:dyDescent="0.3">
      <c r="A3276" s="60">
        <v>46114</v>
      </c>
      <c r="B3276" t="s">
        <v>84</v>
      </c>
      <c r="F3276">
        <v>250</v>
      </c>
      <c r="G3276">
        <v>250</v>
      </c>
      <c r="H3276" s="22">
        <v>0</v>
      </c>
      <c r="I3276" s="22">
        <v>0</v>
      </c>
      <c r="J3276" s="22">
        <f t="shared" si="240"/>
        <v>-250</v>
      </c>
      <c r="K3276" s="22"/>
      <c r="L3276" s="22"/>
      <c r="R3276" t="s">
        <v>85</v>
      </c>
      <c r="V3276">
        <v>2601317</v>
      </c>
      <c r="W3276" t="s">
        <v>1580</v>
      </c>
      <c r="X3276" t="s">
        <v>119</v>
      </c>
      <c r="Y3276" t="s">
        <v>699</v>
      </c>
      <c r="Z3276" t="s">
        <v>1581</v>
      </c>
      <c r="AG3276" t="s">
        <v>1580</v>
      </c>
      <c r="AH3276" t="s">
        <v>1582</v>
      </c>
      <c r="AI3276" t="s">
        <v>702</v>
      </c>
      <c r="AJ3276">
        <v>869620813</v>
      </c>
      <c r="AN3276">
        <v>260001</v>
      </c>
      <c r="BB3276" s="22">
        <v>-250</v>
      </c>
      <c r="BF3276">
        <f t="shared" si="242"/>
        <v>0</v>
      </c>
      <c r="BG3276" s="22">
        <f t="shared" si="243"/>
        <v>0</v>
      </c>
      <c r="BH3276" s="61" t="s">
        <v>71</v>
      </c>
      <c r="BI3276" t="e">
        <f>+VLOOKUP(AG3276,Sheet4!A:A,1,FALSE())</f>
        <v>#N/A</v>
      </c>
      <c r="BN3276" s="62">
        <f t="shared" si="241"/>
        <v>0</v>
      </c>
      <c r="BO3276" t="s">
        <v>1583</v>
      </c>
    </row>
    <row r="3277" spans="1:68" ht="12.75" customHeight="1" x14ac:dyDescent="0.3">
      <c r="A3277" s="60">
        <v>46114</v>
      </c>
      <c r="B3277" t="s">
        <v>63</v>
      </c>
      <c r="F3277">
        <v>15</v>
      </c>
      <c r="G3277">
        <v>15</v>
      </c>
      <c r="H3277" s="22">
        <v>15</v>
      </c>
      <c r="I3277" s="22">
        <v>15</v>
      </c>
      <c r="J3277" s="22">
        <f t="shared" si="240"/>
        <v>0</v>
      </c>
      <c r="K3277" s="22"/>
      <c r="L3277" s="22"/>
      <c r="R3277" t="s">
        <v>64</v>
      </c>
      <c r="V3277">
        <v>2601318</v>
      </c>
      <c r="W3277" t="s">
        <v>1584</v>
      </c>
      <c r="X3277" t="s">
        <v>110</v>
      </c>
      <c r="Y3277" t="s">
        <v>138</v>
      </c>
      <c r="Z3277" t="s">
        <v>1585</v>
      </c>
      <c r="AG3277" t="s">
        <v>1584</v>
      </c>
      <c r="AH3277" t="s">
        <v>1586</v>
      </c>
      <c r="AI3277" t="s">
        <v>141</v>
      </c>
      <c r="AJ3277">
        <v>843766667</v>
      </c>
      <c r="AN3277">
        <v>260001</v>
      </c>
      <c r="BB3277" s="22">
        <v>0</v>
      </c>
      <c r="BE3277" s="64">
        <v>15</v>
      </c>
      <c r="BF3277">
        <f t="shared" si="242"/>
        <v>0</v>
      </c>
      <c r="BG3277" s="22">
        <f t="shared" si="243"/>
        <v>-15</v>
      </c>
      <c r="BH3277" s="66" t="s">
        <v>71</v>
      </c>
      <c r="BI3277" t="e">
        <f>+VLOOKUP(AG3277,Sheet4!A:A,1,FALSE())</f>
        <v>#N/A</v>
      </c>
      <c r="BN3277" s="62">
        <f t="shared" si="241"/>
        <v>0</v>
      </c>
      <c r="BO3277" t="s">
        <v>1587</v>
      </c>
      <c r="BP3277" t="s">
        <v>73</v>
      </c>
    </row>
    <row r="3278" spans="1:68" ht="12.75" hidden="1" customHeight="1" x14ac:dyDescent="0.3">
      <c r="A3278" s="60">
        <v>46114</v>
      </c>
      <c r="B3278" t="s">
        <v>74</v>
      </c>
      <c r="F3278" s="63">
        <v>1</v>
      </c>
      <c r="G3278">
        <v>0.5</v>
      </c>
      <c r="H3278" s="22">
        <v>1</v>
      </c>
      <c r="I3278" s="22">
        <v>1</v>
      </c>
      <c r="J3278" s="22">
        <f t="shared" si="240"/>
        <v>0.5</v>
      </c>
      <c r="K3278" s="22"/>
      <c r="L3278" s="22"/>
      <c r="R3278" t="s">
        <v>75</v>
      </c>
      <c r="V3278">
        <v>2601318</v>
      </c>
      <c r="W3278" t="s">
        <v>1584</v>
      </c>
      <c r="X3278" t="s">
        <v>110</v>
      </c>
      <c r="Y3278" t="s">
        <v>138</v>
      </c>
      <c r="Z3278" t="s">
        <v>1585</v>
      </c>
      <c r="AG3278" t="s">
        <v>1584</v>
      </c>
      <c r="AH3278" t="s">
        <v>1586</v>
      </c>
      <c r="AI3278" t="s">
        <v>141</v>
      </c>
      <c r="AJ3278">
        <v>843766667</v>
      </c>
      <c r="AN3278">
        <v>260001</v>
      </c>
      <c r="BB3278" s="22">
        <v>0</v>
      </c>
      <c r="BF3278">
        <f t="shared" si="242"/>
        <v>0</v>
      </c>
      <c r="BG3278" s="22">
        <f t="shared" si="243"/>
        <v>-1</v>
      </c>
      <c r="BH3278" s="61" t="s">
        <v>71</v>
      </c>
      <c r="BI3278" t="e">
        <f>+VLOOKUP(AG3278,Sheet4!A:A,1,FALSE())</f>
        <v>#N/A</v>
      </c>
      <c r="BN3278" s="62">
        <f t="shared" si="241"/>
        <v>0</v>
      </c>
      <c r="BO3278" t="s">
        <v>1587</v>
      </c>
    </row>
    <row r="3279" spans="1:68" ht="12.75" hidden="1" customHeight="1" x14ac:dyDescent="0.3">
      <c r="A3279" s="60">
        <v>46114</v>
      </c>
      <c r="B3279" t="s">
        <v>76</v>
      </c>
      <c r="F3279">
        <v>20</v>
      </c>
      <c r="G3279">
        <v>20</v>
      </c>
      <c r="H3279" s="22">
        <v>20</v>
      </c>
      <c r="I3279" s="22">
        <v>20</v>
      </c>
      <c r="J3279" s="22">
        <f t="shared" si="240"/>
        <v>0</v>
      </c>
      <c r="K3279" s="22"/>
      <c r="L3279" s="22"/>
      <c r="R3279" t="s">
        <v>77</v>
      </c>
      <c r="V3279">
        <v>2601318</v>
      </c>
      <c r="W3279" t="s">
        <v>1584</v>
      </c>
      <c r="X3279" t="s">
        <v>110</v>
      </c>
      <c r="Y3279" t="s">
        <v>138</v>
      </c>
      <c r="Z3279" t="s">
        <v>1585</v>
      </c>
      <c r="AG3279" t="s">
        <v>1584</v>
      </c>
      <c r="AH3279" t="s">
        <v>1586</v>
      </c>
      <c r="AI3279" t="s">
        <v>141</v>
      </c>
      <c r="AJ3279">
        <v>843766667</v>
      </c>
      <c r="AN3279">
        <v>260001</v>
      </c>
      <c r="BB3279" s="22">
        <v>0</v>
      </c>
      <c r="BF3279">
        <f t="shared" si="242"/>
        <v>0</v>
      </c>
      <c r="BG3279" s="22">
        <f t="shared" si="243"/>
        <v>-20</v>
      </c>
      <c r="BH3279" s="61" t="s">
        <v>71</v>
      </c>
      <c r="BI3279" t="e">
        <f>+VLOOKUP(AG3279,Sheet4!A:A,1,FALSE())</f>
        <v>#N/A</v>
      </c>
      <c r="BN3279" s="62">
        <f t="shared" si="241"/>
        <v>0</v>
      </c>
      <c r="BO3279" t="s">
        <v>1587</v>
      </c>
    </row>
    <row r="3280" spans="1:68" ht="12.75" hidden="1" customHeight="1" x14ac:dyDescent="0.3">
      <c r="A3280" s="60">
        <v>46114</v>
      </c>
      <c r="B3280" t="s">
        <v>82</v>
      </c>
      <c r="F3280" s="63">
        <v>3</v>
      </c>
      <c r="G3280">
        <v>1.5</v>
      </c>
      <c r="H3280" s="22">
        <v>3</v>
      </c>
      <c r="I3280" s="22">
        <v>3</v>
      </c>
      <c r="J3280" s="22">
        <f t="shared" si="240"/>
        <v>1.5</v>
      </c>
      <c r="K3280" s="22"/>
      <c r="L3280" s="22"/>
      <c r="R3280" t="s">
        <v>83</v>
      </c>
      <c r="V3280">
        <v>2601318</v>
      </c>
      <c r="W3280" t="s">
        <v>1584</v>
      </c>
      <c r="X3280" t="s">
        <v>110</v>
      </c>
      <c r="Y3280" t="s">
        <v>138</v>
      </c>
      <c r="Z3280" t="s">
        <v>1585</v>
      </c>
      <c r="AG3280" t="s">
        <v>1584</v>
      </c>
      <c r="AH3280" t="s">
        <v>1586</v>
      </c>
      <c r="AI3280" t="s">
        <v>141</v>
      </c>
      <c r="AJ3280">
        <v>843766667</v>
      </c>
      <c r="AN3280">
        <v>260001</v>
      </c>
      <c r="BB3280" s="22">
        <v>0</v>
      </c>
      <c r="BF3280">
        <f t="shared" si="242"/>
        <v>0</v>
      </c>
      <c r="BG3280" s="22">
        <f t="shared" si="243"/>
        <v>-3</v>
      </c>
      <c r="BH3280" s="61" t="s">
        <v>71</v>
      </c>
      <c r="BI3280" t="e">
        <f>+VLOOKUP(AG3280,Sheet4!A:A,1,FALSE())</f>
        <v>#N/A</v>
      </c>
      <c r="BN3280" s="62">
        <f t="shared" si="241"/>
        <v>0</v>
      </c>
      <c r="BO3280" t="s">
        <v>1587</v>
      </c>
    </row>
    <row r="3281" spans="1:68" ht="12.75" hidden="1" customHeight="1" x14ac:dyDescent="0.3">
      <c r="A3281" s="60">
        <v>46114</v>
      </c>
      <c r="B3281" t="s">
        <v>84</v>
      </c>
      <c r="F3281">
        <v>50</v>
      </c>
      <c r="G3281">
        <v>50</v>
      </c>
      <c r="H3281" s="22">
        <v>50</v>
      </c>
      <c r="I3281" s="22">
        <v>50</v>
      </c>
      <c r="J3281" s="22">
        <f t="shared" si="240"/>
        <v>0</v>
      </c>
      <c r="K3281" s="22"/>
      <c r="L3281" s="22"/>
      <c r="R3281" t="s">
        <v>85</v>
      </c>
      <c r="V3281">
        <v>2601318</v>
      </c>
      <c r="W3281" t="s">
        <v>1584</v>
      </c>
      <c r="X3281" t="s">
        <v>110</v>
      </c>
      <c r="Y3281" t="s">
        <v>138</v>
      </c>
      <c r="Z3281" t="s">
        <v>1585</v>
      </c>
      <c r="AG3281" t="s">
        <v>1584</v>
      </c>
      <c r="AH3281" t="s">
        <v>1586</v>
      </c>
      <c r="AI3281" t="s">
        <v>141</v>
      </c>
      <c r="AJ3281">
        <v>843766667</v>
      </c>
      <c r="AN3281">
        <v>260001</v>
      </c>
      <c r="BB3281" s="22">
        <v>0</v>
      </c>
      <c r="BF3281">
        <f t="shared" si="242"/>
        <v>0</v>
      </c>
      <c r="BG3281" s="22">
        <f t="shared" si="243"/>
        <v>-50</v>
      </c>
      <c r="BH3281" s="61" t="s">
        <v>71</v>
      </c>
      <c r="BI3281" t="e">
        <f>+VLOOKUP(AG3281,Sheet4!A:A,1,FALSE())</f>
        <v>#N/A</v>
      </c>
      <c r="BN3281" s="62">
        <f t="shared" si="241"/>
        <v>0</v>
      </c>
      <c r="BO3281" t="s">
        <v>1587</v>
      </c>
    </row>
    <row r="3282" spans="1:68" ht="12.75" customHeight="1" x14ac:dyDescent="0.3">
      <c r="A3282" s="60">
        <v>46114</v>
      </c>
      <c r="B3282" t="s">
        <v>63</v>
      </c>
      <c r="F3282">
        <v>615</v>
      </c>
      <c r="G3282">
        <v>615</v>
      </c>
      <c r="H3282">
        <v>10260</v>
      </c>
      <c r="I3282">
        <v>10260</v>
      </c>
      <c r="J3282" s="22">
        <v>9645</v>
      </c>
      <c r="R3282" t="s">
        <v>64</v>
      </c>
      <c r="V3282">
        <v>2601319</v>
      </c>
      <c r="W3282" t="s">
        <v>1588</v>
      </c>
      <c r="X3282" t="s">
        <v>169</v>
      </c>
      <c r="Y3282" t="s">
        <v>551</v>
      </c>
      <c r="Z3282" t="s">
        <v>1161</v>
      </c>
      <c r="AG3282" t="s">
        <v>1588</v>
      </c>
      <c r="AH3282" t="s">
        <v>1589</v>
      </c>
      <c r="AI3282" t="s">
        <v>554</v>
      </c>
      <c r="AJ3282" t="s">
        <v>555</v>
      </c>
      <c r="AN3282">
        <v>260001</v>
      </c>
      <c r="BF3282">
        <f t="shared" si="242"/>
        <v>0</v>
      </c>
      <c r="BG3282" s="22">
        <f t="shared" si="243"/>
        <v>-10260</v>
      </c>
      <c r="BH3282" s="61" t="s">
        <v>71</v>
      </c>
      <c r="BI3282" t="e">
        <f>+VLOOKUP(AG3282,Sheet4!A:A,1,FALSE())</f>
        <v>#N/A</v>
      </c>
      <c r="BN3282" s="62">
        <v>9645</v>
      </c>
      <c r="BO3282" t="s">
        <v>1590</v>
      </c>
      <c r="BP3282" t="s">
        <v>73</v>
      </c>
    </row>
    <row r="3283" spans="1:68" ht="12.75" hidden="1" customHeight="1" x14ac:dyDescent="0.3">
      <c r="A3283" s="60">
        <v>46114</v>
      </c>
      <c r="B3283" t="s">
        <v>74</v>
      </c>
      <c r="F3283" s="63">
        <v>41</v>
      </c>
      <c r="G3283">
        <v>20.5</v>
      </c>
      <c r="H3283">
        <v>684</v>
      </c>
      <c r="I3283">
        <v>684</v>
      </c>
      <c r="J3283" s="22">
        <v>643</v>
      </c>
      <c r="R3283" t="s">
        <v>75</v>
      </c>
      <c r="V3283">
        <v>2601319</v>
      </c>
      <c r="W3283" t="s">
        <v>1588</v>
      </c>
      <c r="X3283" t="s">
        <v>169</v>
      </c>
      <c r="Y3283" t="s">
        <v>551</v>
      </c>
      <c r="Z3283" t="s">
        <v>1161</v>
      </c>
      <c r="AG3283" t="s">
        <v>1588</v>
      </c>
      <c r="AH3283" t="s">
        <v>1589</v>
      </c>
      <c r="AI3283" t="s">
        <v>554</v>
      </c>
      <c r="AJ3283" t="s">
        <v>555</v>
      </c>
      <c r="AN3283">
        <v>260001</v>
      </c>
      <c r="BF3283">
        <f t="shared" si="242"/>
        <v>0</v>
      </c>
      <c r="BG3283" s="22">
        <f t="shared" si="243"/>
        <v>-684</v>
      </c>
      <c r="BH3283" s="61" t="s">
        <v>71</v>
      </c>
      <c r="BI3283" t="e">
        <f>+VLOOKUP(AG3283,Sheet4!A:A,1,FALSE())</f>
        <v>#N/A</v>
      </c>
      <c r="BN3283" s="62">
        <v>643</v>
      </c>
      <c r="BO3283" t="s">
        <v>1590</v>
      </c>
    </row>
    <row r="3284" spans="1:68" ht="12.75" hidden="1" customHeight="1" x14ac:dyDescent="0.3">
      <c r="A3284" s="60">
        <v>46114</v>
      </c>
      <c r="B3284" t="s">
        <v>76</v>
      </c>
      <c r="F3284">
        <v>820</v>
      </c>
      <c r="G3284">
        <v>820</v>
      </c>
      <c r="H3284">
        <v>13680</v>
      </c>
      <c r="I3284">
        <v>13680</v>
      </c>
      <c r="J3284" s="22">
        <v>12860</v>
      </c>
      <c r="R3284" t="s">
        <v>77</v>
      </c>
      <c r="V3284">
        <v>2601319</v>
      </c>
      <c r="W3284" t="s">
        <v>1588</v>
      </c>
      <c r="X3284" t="s">
        <v>169</v>
      </c>
      <c r="Y3284" t="s">
        <v>551</v>
      </c>
      <c r="Z3284" t="s">
        <v>1161</v>
      </c>
      <c r="AG3284" t="s">
        <v>1588</v>
      </c>
      <c r="AH3284" t="s">
        <v>1589</v>
      </c>
      <c r="AI3284" t="s">
        <v>554</v>
      </c>
      <c r="AJ3284" t="s">
        <v>555</v>
      </c>
      <c r="AN3284">
        <v>260001</v>
      </c>
      <c r="BF3284">
        <f t="shared" si="242"/>
        <v>0</v>
      </c>
      <c r="BG3284" s="22">
        <f t="shared" si="243"/>
        <v>-13680</v>
      </c>
      <c r="BH3284" s="61" t="s">
        <v>71</v>
      </c>
      <c r="BI3284" t="e">
        <f>+VLOOKUP(AG3284,Sheet4!A:A,1,FALSE())</f>
        <v>#N/A</v>
      </c>
      <c r="BN3284" s="62">
        <v>12860</v>
      </c>
      <c r="BO3284" t="s">
        <v>1590</v>
      </c>
    </row>
    <row r="3285" spans="1:68" ht="12.75" hidden="1" customHeight="1" x14ac:dyDescent="0.3">
      <c r="A3285" s="60">
        <v>46114</v>
      </c>
      <c r="B3285" t="s">
        <v>78</v>
      </c>
      <c r="F3285" s="63">
        <v>41</v>
      </c>
      <c r="G3285">
        <v>20.5</v>
      </c>
      <c r="H3285">
        <v>684</v>
      </c>
      <c r="I3285">
        <v>684</v>
      </c>
      <c r="J3285" s="22">
        <v>643</v>
      </c>
      <c r="R3285" t="s">
        <v>79</v>
      </c>
      <c r="V3285">
        <v>2601319</v>
      </c>
      <c r="W3285" t="s">
        <v>1588</v>
      </c>
      <c r="X3285" t="s">
        <v>169</v>
      </c>
      <c r="Y3285" t="s">
        <v>551</v>
      </c>
      <c r="Z3285" t="s">
        <v>1161</v>
      </c>
      <c r="AG3285" t="s">
        <v>1588</v>
      </c>
      <c r="AH3285" t="s">
        <v>1589</v>
      </c>
      <c r="AI3285" t="s">
        <v>554</v>
      </c>
      <c r="AJ3285" t="s">
        <v>555</v>
      </c>
      <c r="AN3285">
        <v>260001</v>
      </c>
      <c r="BF3285">
        <f t="shared" si="242"/>
        <v>0</v>
      </c>
      <c r="BG3285" s="22">
        <f t="shared" si="243"/>
        <v>-684</v>
      </c>
      <c r="BH3285" s="61" t="s">
        <v>71</v>
      </c>
      <c r="BI3285" t="e">
        <f>+VLOOKUP(AG3285,Sheet4!A:A,1,FALSE())</f>
        <v>#N/A</v>
      </c>
      <c r="BN3285" s="62">
        <v>643</v>
      </c>
      <c r="BO3285" t="s">
        <v>1590</v>
      </c>
    </row>
    <row r="3286" spans="1:68" ht="12.75" hidden="1" customHeight="1" x14ac:dyDescent="0.3">
      <c r="A3286" s="60">
        <v>46114</v>
      </c>
      <c r="B3286" t="s">
        <v>80</v>
      </c>
      <c r="F3286">
        <v>512.5</v>
      </c>
      <c r="G3286">
        <v>512.5</v>
      </c>
      <c r="H3286">
        <v>8550</v>
      </c>
      <c r="I3286">
        <v>8550</v>
      </c>
      <c r="J3286" s="22">
        <v>8037.5</v>
      </c>
      <c r="R3286" t="s">
        <v>81</v>
      </c>
      <c r="V3286">
        <v>2601319</v>
      </c>
      <c r="W3286" t="s">
        <v>1588</v>
      </c>
      <c r="X3286" t="s">
        <v>169</v>
      </c>
      <c r="Y3286" t="s">
        <v>551</v>
      </c>
      <c r="Z3286" t="s">
        <v>1161</v>
      </c>
      <c r="AG3286" t="s">
        <v>1588</v>
      </c>
      <c r="AH3286" t="s">
        <v>1589</v>
      </c>
      <c r="AI3286" t="s">
        <v>554</v>
      </c>
      <c r="AJ3286" t="s">
        <v>555</v>
      </c>
      <c r="AN3286">
        <v>260001</v>
      </c>
      <c r="BD3286" s="64">
        <v>512</v>
      </c>
      <c r="BF3286">
        <f t="shared" si="242"/>
        <v>512</v>
      </c>
      <c r="BG3286" s="22">
        <f t="shared" si="243"/>
        <v>-8038</v>
      </c>
      <c r="BH3286" s="65" t="s">
        <v>99</v>
      </c>
      <c r="BI3286" t="e">
        <f>+VLOOKUP(AG3286,Sheet4!A:A,1,FALSE())</f>
        <v>#N/A</v>
      </c>
      <c r="BN3286" s="62">
        <v>8037.5</v>
      </c>
      <c r="BO3286" t="s">
        <v>1590</v>
      </c>
    </row>
    <row r="3287" spans="1:68" ht="12.75" customHeight="1" x14ac:dyDescent="0.3">
      <c r="A3287" s="60">
        <v>46114</v>
      </c>
      <c r="B3287" t="s">
        <v>63</v>
      </c>
      <c r="F3287">
        <v>510</v>
      </c>
      <c r="G3287">
        <v>510</v>
      </c>
      <c r="H3287">
        <v>420</v>
      </c>
      <c r="I3287">
        <v>420</v>
      </c>
      <c r="J3287" s="22">
        <v>-90</v>
      </c>
      <c r="R3287" t="s">
        <v>64</v>
      </c>
      <c r="V3287">
        <v>2601320</v>
      </c>
      <c r="W3287" t="s">
        <v>1591</v>
      </c>
      <c r="X3287" t="s">
        <v>94</v>
      </c>
      <c r="Y3287" t="s">
        <v>231</v>
      </c>
      <c r="Z3287" t="s">
        <v>1592</v>
      </c>
      <c r="AG3287" t="s">
        <v>1591</v>
      </c>
      <c r="AH3287" t="s">
        <v>1593</v>
      </c>
      <c r="AI3287" t="s">
        <v>234</v>
      </c>
      <c r="AJ3287">
        <v>847389056</v>
      </c>
      <c r="AN3287">
        <v>260001</v>
      </c>
      <c r="BD3287" s="64">
        <v>510</v>
      </c>
      <c r="BF3287">
        <f t="shared" si="242"/>
        <v>510</v>
      </c>
      <c r="BG3287" s="22">
        <f t="shared" si="243"/>
        <v>90</v>
      </c>
      <c r="BH3287" s="65" t="s">
        <v>99</v>
      </c>
      <c r="BI3287" t="e">
        <f>+VLOOKUP(AG3287,Sheet4!A:A,1,FALSE())</f>
        <v>#N/A</v>
      </c>
      <c r="BN3287" s="62">
        <v>-90</v>
      </c>
      <c r="BO3287" t="s">
        <v>1594</v>
      </c>
      <c r="BP3287" t="s">
        <v>101</v>
      </c>
    </row>
    <row r="3288" spans="1:68" ht="12.75" customHeight="1" x14ac:dyDescent="0.3">
      <c r="A3288" s="60">
        <v>46114</v>
      </c>
      <c r="B3288" t="s">
        <v>63</v>
      </c>
      <c r="F3288">
        <v>120</v>
      </c>
      <c r="G3288">
        <v>120</v>
      </c>
      <c r="H3288">
        <v>90</v>
      </c>
      <c r="I3288">
        <v>90</v>
      </c>
      <c r="J3288" s="22">
        <v>-30</v>
      </c>
      <c r="R3288" t="s">
        <v>64</v>
      </c>
      <c r="V3288">
        <v>2601320</v>
      </c>
      <c r="W3288" t="s">
        <v>1591</v>
      </c>
      <c r="X3288" t="s">
        <v>94</v>
      </c>
      <c r="Y3288" t="s">
        <v>231</v>
      </c>
      <c r="Z3288" t="s">
        <v>1595</v>
      </c>
      <c r="AG3288" t="s">
        <v>1591</v>
      </c>
      <c r="AH3288" t="s">
        <v>1593</v>
      </c>
      <c r="AI3288" t="s">
        <v>234</v>
      </c>
      <c r="AJ3288">
        <v>847389056</v>
      </c>
      <c r="AN3288">
        <v>260001</v>
      </c>
      <c r="BD3288" s="64">
        <v>120</v>
      </c>
      <c r="BF3288">
        <f t="shared" si="242"/>
        <v>120</v>
      </c>
      <c r="BG3288" s="22">
        <f t="shared" si="243"/>
        <v>30</v>
      </c>
      <c r="BH3288" s="65" t="s">
        <v>99</v>
      </c>
      <c r="BI3288" t="e">
        <f>+VLOOKUP(AG3288,Sheet4!A:A,1,FALSE())</f>
        <v>#N/A</v>
      </c>
      <c r="BN3288" s="62">
        <v>-30</v>
      </c>
      <c r="BO3288" t="s">
        <v>1594</v>
      </c>
      <c r="BP3288" t="s">
        <v>101</v>
      </c>
    </row>
    <row r="3289" spans="1:68" ht="12.75" customHeight="1" x14ac:dyDescent="0.3">
      <c r="A3289" s="60">
        <v>46114</v>
      </c>
      <c r="B3289" t="s">
        <v>63</v>
      </c>
      <c r="F3289">
        <v>345</v>
      </c>
      <c r="G3289">
        <v>345</v>
      </c>
      <c r="H3289">
        <v>285</v>
      </c>
      <c r="I3289">
        <v>285</v>
      </c>
      <c r="J3289" s="22">
        <v>-60</v>
      </c>
      <c r="R3289" t="s">
        <v>64</v>
      </c>
      <c r="V3289">
        <v>2601320</v>
      </c>
      <c r="W3289" t="s">
        <v>1591</v>
      </c>
      <c r="X3289" t="s">
        <v>94</v>
      </c>
      <c r="Y3289" t="s">
        <v>231</v>
      </c>
      <c r="Z3289" t="s">
        <v>1596</v>
      </c>
      <c r="AG3289" t="s">
        <v>1591</v>
      </c>
      <c r="AH3289" t="s">
        <v>1593</v>
      </c>
      <c r="AI3289" t="s">
        <v>234</v>
      </c>
      <c r="AJ3289">
        <v>847389056</v>
      </c>
      <c r="AN3289">
        <v>260001</v>
      </c>
      <c r="BE3289" s="64">
        <v>345</v>
      </c>
      <c r="BF3289">
        <f t="shared" si="242"/>
        <v>0</v>
      </c>
      <c r="BG3289" s="22">
        <f t="shared" si="243"/>
        <v>-285</v>
      </c>
      <c r="BH3289" s="66" t="s">
        <v>71</v>
      </c>
      <c r="BI3289" t="e">
        <f>+VLOOKUP(AG3289,Sheet4!A:A,1,FALSE())</f>
        <v>#N/A</v>
      </c>
      <c r="BN3289" s="62">
        <v>-60</v>
      </c>
      <c r="BO3289" t="s">
        <v>1594</v>
      </c>
      <c r="BP3289" t="s">
        <v>101</v>
      </c>
    </row>
    <row r="3290" spans="1:68" ht="12.75" customHeight="1" x14ac:dyDescent="0.3">
      <c r="A3290" s="60">
        <v>46114</v>
      </c>
      <c r="B3290" t="s">
        <v>63</v>
      </c>
      <c r="F3290">
        <v>360</v>
      </c>
      <c r="G3290">
        <v>360</v>
      </c>
      <c r="H3290">
        <v>300</v>
      </c>
      <c r="I3290">
        <v>300</v>
      </c>
      <c r="J3290" s="22">
        <v>-60</v>
      </c>
      <c r="R3290" t="s">
        <v>64</v>
      </c>
      <c r="V3290">
        <v>2601320</v>
      </c>
      <c r="W3290" t="s">
        <v>1591</v>
      </c>
      <c r="X3290" t="s">
        <v>94</v>
      </c>
      <c r="Y3290" t="s">
        <v>231</v>
      </c>
      <c r="Z3290" t="s">
        <v>1597</v>
      </c>
      <c r="AG3290" t="s">
        <v>1591</v>
      </c>
      <c r="AH3290" t="s">
        <v>1593</v>
      </c>
      <c r="AI3290" t="s">
        <v>234</v>
      </c>
      <c r="AJ3290">
        <v>847389056</v>
      </c>
      <c r="AN3290">
        <v>260001</v>
      </c>
      <c r="BE3290" s="64">
        <v>360</v>
      </c>
      <c r="BF3290">
        <f t="shared" si="242"/>
        <v>0</v>
      </c>
      <c r="BG3290" s="22">
        <f t="shared" si="243"/>
        <v>-300</v>
      </c>
      <c r="BH3290" s="66" t="s">
        <v>71</v>
      </c>
      <c r="BI3290" t="e">
        <f>+VLOOKUP(AG3290,Sheet4!A:A,1,FALSE())</f>
        <v>#N/A</v>
      </c>
      <c r="BN3290" s="62">
        <v>-60</v>
      </c>
      <c r="BO3290" t="s">
        <v>1594</v>
      </c>
      <c r="BP3290" t="s">
        <v>101</v>
      </c>
    </row>
    <row r="3291" spans="1:68" ht="12.75" hidden="1" customHeight="1" x14ac:dyDescent="0.3">
      <c r="A3291" s="60">
        <v>46114</v>
      </c>
      <c r="B3291" t="s">
        <v>74</v>
      </c>
      <c r="F3291" s="63">
        <v>34</v>
      </c>
      <c r="G3291">
        <v>17</v>
      </c>
      <c r="H3291">
        <v>28</v>
      </c>
      <c r="I3291">
        <v>28</v>
      </c>
      <c r="J3291" s="22">
        <v>-6</v>
      </c>
      <c r="R3291" t="s">
        <v>75</v>
      </c>
      <c r="V3291">
        <v>2601320</v>
      </c>
      <c r="W3291" t="s">
        <v>1591</v>
      </c>
      <c r="X3291" t="s">
        <v>94</v>
      </c>
      <c r="Y3291" t="s">
        <v>231</v>
      </c>
      <c r="Z3291" t="s">
        <v>1592</v>
      </c>
      <c r="AG3291" t="s">
        <v>1591</v>
      </c>
      <c r="AH3291" t="s">
        <v>1593</v>
      </c>
      <c r="AI3291" t="s">
        <v>234</v>
      </c>
      <c r="AJ3291">
        <v>847389056</v>
      </c>
      <c r="AN3291">
        <v>260001</v>
      </c>
      <c r="BF3291">
        <f t="shared" si="242"/>
        <v>0</v>
      </c>
      <c r="BG3291" s="22">
        <f t="shared" si="243"/>
        <v>-28</v>
      </c>
      <c r="BH3291" s="61" t="s">
        <v>71</v>
      </c>
      <c r="BI3291" t="e">
        <f>+VLOOKUP(AG3291,Sheet4!A:A,1,FALSE())</f>
        <v>#N/A</v>
      </c>
      <c r="BN3291" s="62">
        <v>-6</v>
      </c>
      <c r="BO3291" t="s">
        <v>1594</v>
      </c>
    </row>
    <row r="3292" spans="1:68" ht="12.75" hidden="1" customHeight="1" x14ac:dyDescent="0.3">
      <c r="A3292" s="60">
        <v>46114</v>
      </c>
      <c r="B3292" t="s">
        <v>74</v>
      </c>
      <c r="F3292" s="63">
        <v>8</v>
      </c>
      <c r="G3292">
        <v>4</v>
      </c>
      <c r="H3292">
        <v>6</v>
      </c>
      <c r="I3292">
        <v>6</v>
      </c>
      <c r="J3292" s="22">
        <v>-2</v>
      </c>
      <c r="R3292" t="s">
        <v>75</v>
      </c>
      <c r="V3292">
        <v>2601320</v>
      </c>
      <c r="W3292" t="s">
        <v>1591</v>
      </c>
      <c r="X3292" t="s">
        <v>94</v>
      </c>
      <c r="Y3292" t="s">
        <v>231</v>
      </c>
      <c r="Z3292" t="s">
        <v>1595</v>
      </c>
      <c r="AG3292" t="s">
        <v>1591</v>
      </c>
      <c r="AH3292" t="s">
        <v>1593</v>
      </c>
      <c r="AI3292" t="s">
        <v>234</v>
      </c>
      <c r="AJ3292">
        <v>847389056</v>
      </c>
      <c r="AN3292">
        <v>260001</v>
      </c>
      <c r="BF3292">
        <f t="shared" si="242"/>
        <v>0</v>
      </c>
      <c r="BG3292" s="22">
        <f t="shared" si="243"/>
        <v>-6</v>
      </c>
      <c r="BH3292" s="61" t="s">
        <v>71</v>
      </c>
      <c r="BI3292" t="e">
        <f>+VLOOKUP(AG3292,Sheet4!A:A,1,FALSE())</f>
        <v>#N/A</v>
      </c>
      <c r="BN3292" s="62">
        <v>-2</v>
      </c>
      <c r="BO3292" t="s">
        <v>1594</v>
      </c>
    </row>
    <row r="3293" spans="1:68" ht="12.75" hidden="1" customHeight="1" x14ac:dyDescent="0.3">
      <c r="A3293" s="60">
        <v>46114</v>
      </c>
      <c r="B3293" t="s">
        <v>74</v>
      </c>
      <c r="F3293" s="63">
        <v>23</v>
      </c>
      <c r="G3293">
        <v>11.5</v>
      </c>
      <c r="H3293">
        <v>19</v>
      </c>
      <c r="I3293">
        <v>19</v>
      </c>
      <c r="J3293" s="22">
        <v>-4</v>
      </c>
      <c r="R3293" t="s">
        <v>75</v>
      </c>
      <c r="V3293">
        <v>2601320</v>
      </c>
      <c r="W3293" t="s">
        <v>1591</v>
      </c>
      <c r="X3293" t="s">
        <v>94</v>
      </c>
      <c r="Y3293" t="s">
        <v>231</v>
      </c>
      <c r="Z3293" t="s">
        <v>1596</v>
      </c>
      <c r="AG3293" t="s">
        <v>1591</v>
      </c>
      <c r="AH3293" t="s">
        <v>1593</v>
      </c>
      <c r="AI3293" t="s">
        <v>234</v>
      </c>
      <c r="AJ3293">
        <v>847389056</v>
      </c>
      <c r="AN3293">
        <v>260001</v>
      </c>
      <c r="BF3293">
        <f t="shared" si="242"/>
        <v>0</v>
      </c>
      <c r="BG3293" s="22">
        <f t="shared" si="243"/>
        <v>-19</v>
      </c>
      <c r="BH3293" s="61" t="s">
        <v>71</v>
      </c>
      <c r="BI3293" t="e">
        <f>+VLOOKUP(AG3293,Sheet4!A:A,1,FALSE())</f>
        <v>#N/A</v>
      </c>
      <c r="BN3293" s="62">
        <v>-4</v>
      </c>
      <c r="BO3293" t="s">
        <v>1594</v>
      </c>
    </row>
    <row r="3294" spans="1:68" ht="12.75" hidden="1" customHeight="1" x14ac:dyDescent="0.3">
      <c r="A3294" s="60">
        <v>46114</v>
      </c>
      <c r="B3294" t="s">
        <v>74</v>
      </c>
      <c r="F3294" s="63">
        <v>24</v>
      </c>
      <c r="G3294">
        <v>12</v>
      </c>
      <c r="H3294">
        <v>20</v>
      </c>
      <c r="I3294">
        <v>20</v>
      </c>
      <c r="J3294" s="22">
        <v>-4</v>
      </c>
      <c r="R3294" t="s">
        <v>75</v>
      </c>
      <c r="V3294">
        <v>2601320</v>
      </c>
      <c r="W3294" t="s">
        <v>1591</v>
      </c>
      <c r="X3294" t="s">
        <v>94</v>
      </c>
      <c r="Y3294" t="s">
        <v>231</v>
      </c>
      <c r="Z3294" t="s">
        <v>1597</v>
      </c>
      <c r="AG3294" t="s">
        <v>1591</v>
      </c>
      <c r="AH3294" t="s">
        <v>1593</v>
      </c>
      <c r="AI3294" t="s">
        <v>234</v>
      </c>
      <c r="AJ3294">
        <v>847389056</v>
      </c>
      <c r="AN3294">
        <v>260001</v>
      </c>
      <c r="BF3294">
        <f t="shared" si="242"/>
        <v>0</v>
      </c>
      <c r="BG3294" s="22">
        <f t="shared" si="243"/>
        <v>-20</v>
      </c>
      <c r="BH3294" s="61" t="s">
        <v>71</v>
      </c>
      <c r="BI3294" t="e">
        <f>+VLOOKUP(AG3294,Sheet4!A:A,1,FALSE())</f>
        <v>#N/A</v>
      </c>
      <c r="BN3294" s="62">
        <v>-4</v>
      </c>
      <c r="BO3294" t="s">
        <v>1594</v>
      </c>
    </row>
    <row r="3295" spans="1:68" ht="12.75" hidden="1" customHeight="1" x14ac:dyDescent="0.3">
      <c r="A3295" s="60">
        <v>46114</v>
      </c>
      <c r="B3295" t="s">
        <v>76</v>
      </c>
      <c r="F3295">
        <v>680</v>
      </c>
      <c r="G3295">
        <v>680</v>
      </c>
      <c r="H3295">
        <v>560</v>
      </c>
      <c r="I3295">
        <v>560</v>
      </c>
      <c r="J3295" s="22">
        <v>-120</v>
      </c>
      <c r="R3295" t="s">
        <v>77</v>
      </c>
      <c r="V3295">
        <v>2601320</v>
      </c>
      <c r="W3295" t="s">
        <v>1591</v>
      </c>
      <c r="X3295" t="s">
        <v>94</v>
      </c>
      <c r="Y3295" t="s">
        <v>231</v>
      </c>
      <c r="Z3295" t="s">
        <v>1592</v>
      </c>
      <c r="AG3295" t="s">
        <v>1591</v>
      </c>
      <c r="AH3295" t="s">
        <v>1593</v>
      </c>
      <c r="AI3295" t="s">
        <v>234</v>
      </c>
      <c r="AJ3295">
        <v>847389056</v>
      </c>
      <c r="AN3295">
        <v>260001</v>
      </c>
      <c r="BF3295">
        <f t="shared" si="242"/>
        <v>0</v>
      </c>
      <c r="BG3295" s="22">
        <f t="shared" si="243"/>
        <v>-560</v>
      </c>
      <c r="BH3295" s="61" t="s">
        <v>71</v>
      </c>
      <c r="BI3295" t="e">
        <f>+VLOOKUP(AG3295,Sheet4!A:A,1,FALSE())</f>
        <v>#N/A</v>
      </c>
      <c r="BN3295" s="62">
        <v>-120</v>
      </c>
      <c r="BO3295" t="s">
        <v>1594</v>
      </c>
    </row>
    <row r="3296" spans="1:68" ht="12.75" hidden="1" customHeight="1" x14ac:dyDescent="0.3">
      <c r="A3296" s="60">
        <v>46114</v>
      </c>
      <c r="B3296" t="s">
        <v>76</v>
      </c>
      <c r="F3296">
        <v>160</v>
      </c>
      <c r="G3296">
        <v>160</v>
      </c>
      <c r="H3296">
        <v>120</v>
      </c>
      <c r="I3296">
        <v>120</v>
      </c>
      <c r="J3296" s="22">
        <v>-40</v>
      </c>
      <c r="R3296" t="s">
        <v>77</v>
      </c>
      <c r="V3296">
        <v>2601320</v>
      </c>
      <c r="W3296" t="s">
        <v>1591</v>
      </c>
      <c r="X3296" t="s">
        <v>94</v>
      </c>
      <c r="Y3296" t="s">
        <v>231</v>
      </c>
      <c r="Z3296" t="s">
        <v>1595</v>
      </c>
      <c r="AG3296" t="s">
        <v>1591</v>
      </c>
      <c r="AH3296" t="s">
        <v>1593</v>
      </c>
      <c r="AI3296" t="s">
        <v>234</v>
      </c>
      <c r="AJ3296">
        <v>847389056</v>
      </c>
      <c r="AN3296">
        <v>260001</v>
      </c>
      <c r="BF3296">
        <f t="shared" si="242"/>
        <v>0</v>
      </c>
      <c r="BG3296" s="22">
        <f t="shared" si="243"/>
        <v>-120</v>
      </c>
      <c r="BH3296" s="61" t="s">
        <v>71</v>
      </c>
      <c r="BI3296" t="e">
        <f>+VLOOKUP(AG3296,Sheet4!A:A,1,FALSE())</f>
        <v>#N/A</v>
      </c>
      <c r="BN3296" s="62">
        <v>-40</v>
      </c>
      <c r="BO3296" t="s">
        <v>1594</v>
      </c>
    </row>
    <row r="3297" spans="1:68" ht="12.75" hidden="1" customHeight="1" x14ac:dyDescent="0.3">
      <c r="A3297" s="60">
        <v>46114</v>
      </c>
      <c r="B3297" t="s">
        <v>76</v>
      </c>
      <c r="F3297">
        <v>460</v>
      </c>
      <c r="G3297">
        <v>460</v>
      </c>
      <c r="H3297">
        <v>380</v>
      </c>
      <c r="I3297">
        <v>380</v>
      </c>
      <c r="J3297" s="22">
        <v>-80</v>
      </c>
      <c r="R3297" t="s">
        <v>77</v>
      </c>
      <c r="V3297">
        <v>2601320</v>
      </c>
      <c r="W3297" t="s">
        <v>1591</v>
      </c>
      <c r="X3297" t="s">
        <v>94</v>
      </c>
      <c r="Y3297" t="s">
        <v>231</v>
      </c>
      <c r="Z3297" t="s">
        <v>1596</v>
      </c>
      <c r="AG3297" t="s">
        <v>1591</v>
      </c>
      <c r="AH3297" t="s">
        <v>1593</v>
      </c>
      <c r="AI3297" t="s">
        <v>234</v>
      </c>
      <c r="AJ3297">
        <v>847389056</v>
      </c>
      <c r="AN3297">
        <v>260001</v>
      </c>
      <c r="BF3297">
        <f t="shared" si="242"/>
        <v>0</v>
      </c>
      <c r="BG3297" s="22">
        <f t="shared" si="243"/>
        <v>-380</v>
      </c>
      <c r="BH3297" s="61" t="s">
        <v>71</v>
      </c>
      <c r="BI3297" t="e">
        <f>+VLOOKUP(AG3297,Sheet4!A:A,1,FALSE())</f>
        <v>#N/A</v>
      </c>
      <c r="BN3297" s="62">
        <v>-80</v>
      </c>
      <c r="BO3297" t="s">
        <v>1594</v>
      </c>
    </row>
    <row r="3298" spans="1:68" ht="12.75" hidden="1" customHeight="1" x14ac:dyDescent="0.3">
      <c r="A3298" s="60">
        <v>46114</v>
      </c>
      <c r="B3298" t="s">
        <v>76</v>
      </c>
      <c r="F3298">
        <v>480</v>
      </c>
      <c r="G3298">
        <v>480</v>
      </c>
      <c r="H3298">
        <v>400</v>
      </c>
      <c r="I3298">
        <v>400</v>
      </c>
      <c r="J3298" s="22">
        <v>-80</v>
      </c>
      <c r="R3298" t="s">
        <v>77</v>
      </c>
      <c r="V3298">
        <v>2601320</v>
      </c>
      <c r="W3298" t="s">
        <v>1591</v>
      </c>
      <c r="X3298" t="s">
        <v>94</v>
      </c>
      <c r="Y3298" t="s">
        <v>231</v>
      </c>
      <c r="Z3298" t="s">
        <v>1597</v>
      </c>
      <c r="AG3298" t="s">
        <v>1591</v>
      </c>
      <c r="AH3298" t="s">
        <v>1593</v>
      </c>
      <c r="AI3298" t="s">
        <v>234</v>
      </c>
      <c r="AJ3298">
        <v>847389056</v>
      </c>
      <c r="AN3298">
        <v>260001</v>
      </c>
      <c r="BF3298">
        <f t="shared" si="242"/>
        <v>0</v>
      </c>
      <c r="BG3298" s="22">
        <f t="shared" si="243"/>
        <v>-400</v>
      </c>
      <c r="BH3298" s="61" t="s">
        <v>71</v>
      </c>
      <c r="BI3298" t="e">
        <f>+VLOOKUP(AG3298,Sheet4!A:A,1,FALSE())</f>
        <v>#N/A</v>
      </c>
      <c r="BN3298" s="62">
        <v>-80</v>
      </c>
      <c r="BO3298" t="s">
        <v>1594</v>
      </c>
    </row>
    <row r="3299" spans="1:68" ht="12.75" hidden="1" customHeight="1" x14ac:dyDescent="0.3">
      <c r="A3299" s="60">
        <v>46114</v>
      </c>
      <c r="B3299" t="s">
        <v>78</v>
      </c>
      <c r="F3299" s="63">
        <v>34</v>
      </c>
      <c r="G3299">
        <v>17</v>
      </c>
      <c r="H3299">
        <v>28</v>
      </c>
      <c r="I3299">
        <v>28</v>
      </c>
      <c r="J3299" s="22">
        <v>-6</v>
      </c>
      <c r="R3299" t="s">
        <v>79</v>
      </c>
      <c r="V3299">
        <v>2601320</v>
      </c>
      <c r="W3299" t="s">
        <v>1591</v>
      </c>
      <c r="X3299" t="s">
        <v>94</v>
      </c>
      <c r="Y3299" t="s">
        <v>231</v>
      </c>
      <c r="Z3299" t="s">
        <v>1592</v>
      </c>
      <c r="AG3299" t="s">
        <v>1591</v>
      </c>
      <c r="AH3299" t="s">
        <v>1593</v>
      </c>
      <c r="AI3299" t="s">
        <v>234</v>
      </c>
      <c r="AJ3299">
        <v>847389056</v>
      </c>
      <c r="AN3299">
        <v>260001</v>
      </c>
      <c r="BF3299">
        <f t="shared" si="242"/>
        <v>0</v>
      </c>
      <c r="BG3299" s="22">
        <f t="shared" si="243"/>
        <v>-28</v>
      </c>
      <c r="BH3299" s="61" t="s">
        <v>71</v>
      </c>
      <c r="BI3299" t="e">
        <f>+VLOOKUP(AG3299,Sheet4!A:A,1,FALSE())</f>
        <v>#N/A</v>
      </c>
      <c r="BN3299" s="62">
        <v>-6</v>
      </c>
      <c r="BO3299" t="s">
        <v>1594</v>
      </c>
    </row>
    <row r="3300" spans="1:68" ht="12.75" hidden="1" customHeight="1" x14ac:dyDescent="0.3">
      <c r="A3300" s="60">
        <v>46114</v>
      </c>
      <c r="B3300" t="s">
        <v>78</v>
      </c>
      <c r="F3300" s="63">
        <v>8</v>
      </c>
      <c r="G3300">
        <v>4</v>
      </c>
      <c r="H3300">
        <v>6</v>
      </c>
      <c r="I3300">
        <v>6</v>
      </c>
      <c r="J3300" s="22">
        <v>-2</v>
      </c>
      <c r="R3300" t="s">
        <v>79</v>
      </c>
      <c r="V3300">
        <v>2601320</v>
      </c>
      <c r="W3300" t="s">
        <v>1591</v>
      </c>
      <c r="X3300" t="s">
        <v>94</v>
      </c>
      <c r="Y3300" t="s">
        <v>231</v>
      </c>
      <c r="Z3300" t="s">
        <v>1595</v>
      </c>
      <c r="AG3300" t="s">
        <v>1591</v>
      </c>
      <c r="AH3300" t="s">
        <v>1593</v>
      </c>
      <c r="AI3300" t="s">
        <v>234</v>
      </c>
      <c r="AJ3300">
        <v>847389056</v>
      </c>
      <c r="AN3300">
        <v>260001</v>
      </c>
      <c r="BF3300">
        <f t="shared" si="242"/>
        <v>0</v>
      </c>
      <c r="BG3300" s="22">
        <f t="shared" si="243"/>
        <v>-6</v>
      </c>
      <c r="BH3300" s="61" t="s">
        <v>71</v>
      </c>
      <c r="BI3300" t="e">
        <f>+VLOOKUP(AG3300,Sheet4!A:A,1,FALSE())</f>
        <v>#N/A</v>
      </c>
      <c r="BN3300" s="62">
        <v>-2</v>
      </c>
      <c r="BO3300" t="s">
        <v>1594</v>
      </c>
    </row>
    <row r="3301" spans="1:68" ht="12.75" hidden="1" customHeight="1" x14ac:dyDescent="0.3">
      <c r="A3301" s="60">
        <v>46114</v>
      </c>
      <c r="B3301" t="s">
        <v>78</v>
      </c>
      <c r="F3301" s="63">
        <v>23</v>
      </c>
      <c r="G3301">
        <v>11.5</v>
      </c>
      <c r="H3301">
        <v>19</v>
      </c>
      <c r="I3301">
        <v>19</v>
      </c>
      <c r="J3301" s="22">
        <v>-4</v>
      </c>
      <c r="R3301" t="s">
        <v>79</v>
      </c>
      <c r="V3301">
        <v>2601320</v>
      </c>
      <c r="W3301" t="s">
        <v>1591</v>
      </c>
      <c r="X3301" t="s">
        <v>94</v>
      </c>
      <c r="Y3301" t="s">
        <v>231</v>
      </c>
      <c r="Z3301" t="s">
        <v>1596</v>
      </c>
      <c r="AG3301" t="s">
        <v>1591</v>
      </c>
      <c r="AH3301" t="s">
        <v>1593</v>
      </c>
      <c r="AI3301" t="s">
        <v>234</v>
      </c>
      <c r="AJ3301">
        <v>847389056</v>
      </c>
      <c r="AN3301">
        <v>260001</v>
      </c>
      <c r="BF3301">
        <f t="shared" si="242"/>
        <v>0</v>
      </c>
      <c r="BG3301" s="22">
        <f t="shared" si="243"/>
        <v>-19</v>
      </c>
      <c r="BH3301" s="61" t="s">
        <v>71</v>
      </c>
      <c r="BI3301" t="e">
        <f>+VLOOKUP(AG3301,Sheet4!A:A,1,FALSE())</f>
        <v>#N/A</v>
      </c>
      <c r="BN3301" s="62">
        <v>-4</v>
      </c>
      <c r="BO3301" t="s">
        <v>1594</v>
      </c>
    </row>
    <row r="3302" spans="1:68" ht="12.75" hidden="1" customHeight="1" x14ac:dyDescent="0.3">
      <c r="A3302" s="60">
        <v>46114</v>
      </c>
      <c r="B3302" t="s">
        <v>78</v>
      </c>
      <c r="F3302" s="63">
        <v>24</v>
      </c>
      <c r="G3302">
        <v>12</v>
      </c>
      <c r="H3302">
        <v>20</v>
      </c>
      <c r="I3302">
        <v>20</v>
      </c>
      <c r="J3302" s="22">
        <v>-4</v>
      </c>
      <c r="R3302" t="s">
        <v>79</v>
      </c>
      <c r="V3302">
        <v>2601320</v>
      </c>
      <c r="W3302" t="s">
        <v>1591</v>
      </c>
      <c r="X3302" t="s">
        <v>94</v>
      </c>
      <c r="Y3302" t="s">
        <v>231</v>
      </c>
      <c r="Z3302" t="s">
        <v>1597</v>
      </c>
      <c r="AG3302" t="s">
        <v>1591</v>
      </c>
      <c r="AH3302" t="s">
        <v>1593</v>
      </c>
      <c r="AI3302" t="s">
        <v>234</v>
      </c>
      <c r="AJ3302">
        <v>847389056</v>
      </c>
      <c r="AN3302">
        <v>260001</v>
      </c>
      <c r="BF3302">
        <f t="shared" si="242"/>
        <v>0</v>
      </c>
      <c r="BG3302" s="22">
        <f t="shared" si="243"/>
        <v>-20</v>
      </c>
      <c r="BH3302" s="61" t="s">
        <v>71</v>
      </c>
      <c r="BI3302" t="e">
        <f>+VLOOKUP(AG3302,Sheet4!A:A,1,FALSE())</f>
        <v>#N/A</v>
      </c>
      <c r="BN3302" s="62">
        <v>-4</v>
      </c>
      <c r="BO3302" t="s">
        <v>1594</v>
      </c>
    </row>
    <row r="3303" spans="1:68" ht="12.75" hidden="1" customHeight="1" x14ac:dyDescent="0.3">
      <c r="A3303" s="60">
        <v>46114</v>
      </c>
      <c r="B3303" t="s">
        <v>80</v>
      </c>
      <c r="F3303">
        <v>425</v>
      </c>
      <c r="G3303">
        <v>425</v>
      </c>
      <c r="H3303">
        <v>350</v>
      </c>
      <c r="I3303">
        <v>350</v>
      </c>
      <c r="J3303" s="22">
        <v>-75</v>
      </c>
      <c r="R3303" t="s">
        <v>81</v>
      </c>
      <c r="V3303">
        <v>2601320</v>
      </c>
      <c r="W3303" t="s">
        <v>1591</v>
      </c>
      <c r="X3303" t="s">
        <v>94</v>
      </c>
      <c r="Y3303" t="s">
        <v>231</v>
      </c>
      <c r="Z3303" t="s">
        <v>1592</v>
      </c>
      <c r="AG3303" t="s">
        <v>1591</v>
      </c>
      <c r="AH3303" t="s">
        <v>1593</v>
      </c>
      <c r="AI3303" t="s">
        <v>234</v>
      </c>
      <c r="AJ3303">
        <v>847389056</v>
      </c>
      <c r="AN3303">
        <v>260001</v>
      </c>
      <c r="BD3303" s="64">
        <v>425</v>
      </c>
      <c r="BF3303">
        <f t="shared" si="242"/>
        <v>425</v>
      </c>
      <c r="BG3303" s="22">
        <f t="shared" si="243"/>
        <v>75</v>
      </c>
      <c r="BH3303" s="65" t="s">
        <v>99</v>
      </c>
      <c r="BI3303" t="e">
        <f>+VLOOKUP(AG3303,Sheet4!A:A,1,FALSE())</f>
        <v>#N/A</v>
      </c>
      <c r="BN3303" s="62">
        <v>-75</v>
      </c>
      <c r="BO3303" t="s">
        <v>1594</v>
      </c>
    </row>
    <row r="3304" spans="1:68" ht="12.75" hidden="1" customHeight="1" x14ac:dyDescent="0.3">
      <c r="A3304" s="60">
        <v>46114</v>
      </c>
      <c r="B3304" t="s">
        <v>80</v>
      </c>
      <c r="F3304">
        <v>100</v>
      </c>
      <c r="G3304">
        <v>100</v>
      </c>
      <c r="H3304">
        <v>75</v>
      </c>
      <c r="I3304">
        <v>75</v>
      </c>
      <c r="J3304" s="22">
        <v>-25</v>
      </c>
      <c r="R3304" t="s">
        <v>81</v>
      </c>
      <c r="V3304">
        <v>2601320</v>
      </c>
      <c r="W3304" t="s">
        <v>1591</v>
      </c>
      <c r="X3304" t="s">
        <v>94</v>
      </c>
      <c r="Y3304" t="s">
        <v>231</v>
      </c>
      <c r="Z3304" t="s">
        <v>1595</v>
      </c>
      <c r="AG3304" t="s">
        <v>1591</v>
      </c>
      <c r="AH3304" t="s">
        <v>1593</v>
      </c>
      <c r="AI3304" t="s">
        <v>234</v>
      </c>
      <c r="AJ3304">
        <v>847389056</v>
      </c>
      <c r="AN3304">
        <v>260001</v>
      </c>
      <c r="BD3304" s="64">
        <v>100</v>
      </c>
      <c r="BF3304">
        <f t="shared" si="242"/>
        <v>100</v>
      </c>
      <c r="BG3304" s="22">
        <f t="shared" si="243"/>
        <v>25</v>
      </c>
      <c r="BH3304" s="65" t="s">
        <v>99</v>
      </c>
      <c r="BI3304" t="e">
        <f>+VLOOKUP(AG3304,Sheet4!A:A,1,FALSE())</f>
        <v>#N/A</v>
      </c>
      <c r="BN3304" s="62">
        <v>-25</v>
      </c>
      <c r="BO3304" t="s">
        <v>1594</v>
      </c>
    </row>
    <row r="3305" spans="1:68" ht="12.75" hidden="1" customHeight="1" x14ac:dyDescent="0.3">
      <c r="A3305" s="60">
        <v>46114</v>
      </c>
      <c r="B3305" t="s">
        <v>80</v>
      </c>
      <c r="F3305">
        <v>287.5</v>
      </c>
      <c r="G3305">
        <v>287.5</v>
      </c>
      <c r="H3305">
        <v>237.5</v>
      </c>
      <c r="I3305">
        <v>237.5</v>
      </c>
      <c r="J3305" s="22">
        <v>-50</v>
      </c>
      <c r="R3305" t="s">
        <v>81</v>
      </c>
      <c r="V3305">
        <v>2601320</v>
      </c>
      <c r="W3305" t="s">
        <v>1591</v>
      </c>
      <c r="X3305" t="s">
        <v>94</v>
      </c>
      <c r="Y3305" t="s">
        <v>231</v>
      </c>
      <c r="Z3305" t="s">
        <v>1596</v>
      </c>
      <c r="AG3305" t="s">
        <v>1591</v>
      </c>
      <c r="AH3305" t="s">
        <v>1593</v>
      </c>
      <c r="AI3305" t="s">
        <v>234</v>
      </c>
      <c r="AJ3305">
        <v>847389056</v>
      </c>
      <c r="AN3305">
        <v>260001</v>
      </c>
      <c r="BD3305" s="64">
        <v>288</v>
      </c>
      <c r="BF3305">
        <f t="shared" si="242"/>
        <v>288</v>
      </c>
      <c r="BG3305" s="22">
        <f t="shared" si="243"/>
        <v>50.5</v>
      </c>
      <c r="BH3305" s="65" t="s">
        <v>99</v>
      </c>
      <c r="BI3305" t="e">
        <f>+VLOOKUP(AG3305,Sheet4!A:A,1,FALSE())</f>
        <v>#N/A</v>
      </c>
      <c r="BN3305" s="62">
        <v>-50</v>
      </c>
      <c r="BO3305" t="s">
        <v>1594</v>
      </c>
    </row>
    <row r="3306" spans="1:68" ht="12.75" hidden="1" customHeight="1" x14ac:dyDescent="0.3">
      <c r="A3306" s="60">
        <v>46114</v>
      </c>
      <c r="B3306" t="s">
        <v>80</v>
      </c>
      <c r="F3306">
        <v>300</v>
      </c>
      <c r="G3306">
        <v>300</v>
      </c>
      <c r="H3306">
        <v>250</v>
      </c>
      <c r="I3306">
        <v>250</v>
      </c>
      <c r="J3306" s="22">
        <v>-50</v>
      </c>
      <c r="R3306" t="s">
        <v>81</v>
      </c>
      <c r="V3306">
        <v>2601320</v>
      </c>
      <c r="W3306" t="s">
        <v>1591</v>
      </c>
      <c r="X3306" t="s">
        <v>94</v>
      </c>
      <c r="Y3306" t="s">
        <v>231</v>
      </c>
      <c r="Z3306" t="s">
        <v>1597</v>
      </c>
      <c r="AG3306" t="s">
        <v>1591</v>
      </c>
      <c r="AH3306" t="s">
        <v>1593</v>
      </c>
      <c r="AI3306" t="s">
        <v>234</v>
      </c>
      <c r="AJ3306">
        <v>847389056</v>
      </c>
      <c r="AN3306">
        <v>260001</v>
      </c>
      <c r="BD3306" s="64">
        <v>300</v>
      </c>
      <c r="BF3306">
        <f t="shared" si="242"/>
        <v>300</v>
      </c>
      <c r="BG3306" s="22">
        <f t="shared" si="243"/>
        <v>50</v>
      </c>
      <c r="BH3306" s="65" t="s">
        <v>99</v>
      </c>
      <c r="BI3306" t="e">
        <f>+VLOOKUP(AG3306,Sheet4!A:A,1,FALSE())</f>
        <v>#N/A</v>
      </c>
      <c r="BN3306" s="62">
        <v>-50</v>
      </c>
      <c r="BO3306" t="s">
        <v>1594</v>
      </c>
    </row>
    <row r="3307" spans="1:68" ht="12.75" customHeight="1" x14ac:dyDescent="0.3">
      <c r="A3307" s="60">
        <v>46114</v>
      </c>
      <c r="B3307" t="s">
        <v>63</v>
      </c>
      <c r="F3307">
        <v>105</v>
      </c>
      <c r="G3307">
        <v>105</v>
      </c>
      <c r="H3307" s="22">
        <v>0</v>
      </c>
      <c r="I3307" s="22">
        <v>0</v>
      </c>
      <c r="J3307" s="22">
        <f>I3307-G3307</f>
        <v>-105</v>
      </c>
      <c r="K3307" s="22"/>
      <c r="L3307" s="22"/>
      <c r="R3307" t="s">
        <v>64</v>
      </c>
      <c r="V3307">
        <v>2601321</v>
      </c>
      <c r="W3307" t="s">
        <v>1598</v>
      </c>
      <c r="X3307" t="s">
        <v>144</v>
      </c>
      <c r="Y3307" t="s">
        <v>514</v>
      </c>
      <c r="Z3307" t="s">
        <v>1599</v>
      </c>
      <c r="AG3307" t="s">
        <v>1598</v>
      </c>
      <c r="AH3307" t="s">
        <v>1600</v>
      </c>
      <c r="AI3307" t="s">
        <v>516</v>
      </c>
      <c r="AJ3307" t="s">
        <v>517</v>
      </c>
      <c r="AN3307">
        <v>260001</v>
      </c>
      <c r="BB3307" s="22">
        <v>-105</v>
      </c>
      <c r="BF3307">
        <f t="shared" si="242"/>
        <v>0</v>
      </c>
      <c r="BG3307" s="22">
        <f t="shared" si="243"/>
        <v>0</v>
      </c>
      <c r="BH3307" s="61" t="s">
        <v>71</v>
      </c>
      <c r="BI3307" t="e">
        <f>+VLOOKUP(AG3307,Sheet4!A:A,1,FALSE())</f>
        <v>#N/A</v>
      </c>
      <c r="BN3307" s="62">
        <f>+I3307+-H3307</f>
        <v>0</v>
      </c>
      <c r="BO3307" t="s">
        <v>1601</v>
      </c>
      <c r="BP3307" t="s">
        <v>101</v>
      </c>
    </row>
    <row r="3308" spans="1:68" ht="12.75" hidden="1" customHeight="1" x14ac:dyDescent="0.3">
      <c r="A3308" s="60">
        <v>46114</v>
      </c>
      <c r="B3308" t="s">
        <v>74</v>
      </c>
      <c r="F3308" s="63">
        <v>7</v>
      </c>
      <c r="G3308">
        <v>3.5</v>
      </c>
      <c r="H3308" s="22">
        <v>0</v>
      </c>
      <c r="I3308" s="22">
        <v>0</v>
      </c>
      <c r="J3308" s="22">
        <f>I3308-G3308</f>
        <v>-3.5</v>
      </c>
      <c r="K3308" s="22"/>
      <c r="L3308" s="22"/>
      <c r="R3308" t="s">
        <v>75</v>
      </c>
      <c r="V3308">
        <v>2601321</v>
      </c>
      <c r="W3308" t="s">
        <v>1598</v>
      </c>
      <c r="X3308" t="s">
        <v>144</v>
      </c>
      <c r="Y3308" t="s">
        <v>514</v>
      </c>
      <c r="Z3308" t="s">
        <v>1599</v>
      </c>
      <c r="AG3308" t="s">
        <v>1598</v>
      </c>
      <c r="AH3308" t="s">
        <v>1600</v>
      </c>
      <c r="AI3308" t="s">
        <v>516</v>
      </c>
      <c r="AJ3308" t="s">
        <v>517</v>
      </c>
      <c r="AN3308">
        <v>260001</v>
      </c>
      <c r="BB3308" s="22">
        <v>-7</v>
      </c>
      <c r="BF3308">
        <f t="shared" si="242"/>
        <v>0</v>
      </c>
      <c r="BG3308" s="22">
        <f t="shared" si="243"/>
        <v>0</v>
      </c>
      <c r="BH3308" s="61" t="s">
        <v>71</v>
      </c>
      <c r="BI3308" t="e">
        <f>+VLOOKUP(AG3308,Sheet4!A:A,1,FALSE())</f>
        <v>#N/A</v>
      </c>
      <c r="BN3308" s="62">
        <f>+I3308+-H3308</f>
        <v>0</v>
      </c>
      <c r="BO3308" t="s">
        <v>1601</v>
      </c>
    </row>
    <row r="3309" spans="1:68" ht="12.75" hidden="1" customHeight="1" x14ac:dyDescent="0.3">
      <c r="A3309" s="60">
        <v>46114</v>
      </c>
      <c r="B3309" t="s">
        <v>76</v>
      </c>
      <c r="F3309">
        <v>140</v>
      </c>
      <c r="G3309">
        <v>140</v>
      </c>
      <c r="H3309" s="22">
        <v>0</v>
      </c>
      <c r="I3309" s="22">
        <v>0</v>
      </c>
      <c r="J3309" s="22">
        <f>I3309-G3309</f>
        <v>-140</v>
      </c>
      <c r="K3309" s="22"/>
      <c r="L3309" s="22"/>
      <c r="R3309" t="s">
        <v>77</v>
      </c>
      <c r="V3309">
        <v>2601321</v>
      </c>
      <c r="W3309" t="s">
        <v>1598</v>
      </c>
      <c r="X3309" t="s">
        <v>144</v>
      </c>
      <c r="Y3309" t="s">
        <v>514</v>
      </c>
      <c r="Z3309" t="s">
        <v>1599</v>
      </c>
      <c r="AG3309" t="s">
        <v>1598</v>
      </c>
      <c r="AH3309" t="s">
        <v>1600</v>
      </c>
      <c r="AI3309" t="s">
        <v>516</v>
      </c>
      <c r="AJ3309" t="s">
        <v>517</v>
      </c>
      <c r="AN3309">
        <v>260001</v>
      </c>
      <c r="BB3309" s="22">
        <v>-140</v>
      </c>
      <c r="BF3309">
        <f t="shared" si="242"/>
        <v>0</v>
      </c>
      <c r="BG3309" s="22">
        <f t="shared" si="243"/>
        <v>0</v>
      </c>
      <c r="BH3309" s="61" t="s">
        <v>71</v>
      </c>
      <c r="BI3309" t="e">
        <f>+VLOOKUP(AG3309,Sheet4!A:A,1,FALSE())</f>
        <v>#N/A</v>
      </c>
      <c r="BN3309" s="62">
        <f>+I3309+-H3309</f>
        <v>0</v>
      </c>
      <c r="BO3309" t="s">
        <v>1601</v>
      </c>
    </row>
    <row r="3310" spans="1:68" ht="12.75" hidden="1" customHeight="1" x14ac:dyDescent="0.3">
      <c r="A3310" s="60">
        <v>46114</v>
      </c>
      <c r="B3310" t="s">
        <v>78</v>
      </c>
      <c r="F3310" s="63">
        <v>7</v>
      </c>
      <c r="G3310">
        <v>3.5</v>
      </c>
      <c r="H3310" s="22">
        <v>0</v>
      </c>
      <c r="I3310" s="22">
        <v>0</v>
      </c>
      <c r="J3310" s="22">
        <f>I3310-G3310</f>
        <v>-3.5</v>
      </c>
      <c r="K3310" s="22"/>
      <c r="L3310" s="22"/>
      <c r="R3310" t="s">
        <v>79</v>
      </c>
      <c r="V3310">
        <v>2601321</v>
      </c>
      <c r="W3310" t="s">
        <v>1598</v>
      </c>
      <c r="X3310" t="s">
        <v>144</v>
      </c>
      <c r="Y3310" t="s">
        <v>514</v>
      </c>
      <c r="Z3310" t="s">
        <v>1599</v>
      </c>
      <c r="AG3310" t="s">
        <v>1598</v>
      </c>
      <c r="AH3310" t="s">
        <v>1600</v>
      </c>
      <c r="AI3310" t="s">
        <v>516</v>
      </c>
      <c r="AJ3310" t="s">
        <v>517</v>
      </c>
      <c r="AN3310">
        <v>260001</v>
      </c>
      <c r="BB3310" s="22">
        <v>-7</v>
      </c>
      <c r="BF3310">
        <f t="shared" si="242"/>
        <v>0</v>
      </c>
      <c r="BG3310" s="22">
        <f t="shared" si="243"/>
        <v>0</v>
      </c>
      <c r="BH3310" s="61" t="s">
        <v>71</v>
      </c>
      <c r="BI3310" t="e">
        <f>+VLOOKUP(AG3310,Sheet4!A:A,1,FALSE())</f>
        <v>#N/A</v>
      </c>
      <c r="BN3310" s="62">
        <f>+I3310+-H3310</f>
        <v>0</v>
      </c>
      <c r="BO3310" t="s">
        <v>1601</v>
      </c>
    </row>
    <row r="3311" spans="1:68" ht="12.75" hidden="1" customHeight="1" x14ac:dyDescent="0.3">
      <c r="A3311" s="60">
        <v>46114</v>
      </c>
      <c r="B3311" t="s">
        <v>80</v>
      </c>
      <c r="F3311">
        <v>87.5</v>
      </c>
      <c r="G3311">
        <v>87.5</v>
      </c>
      <c r="H3311" s="22">
        <v>0</v>
      </c>
      <c r="I3311" s="22">
        <v>0</v>
      </c>
      <c r="J3311" s="22">
        <f>I3311-G3311</f>
        <v>-87.5</v>
      </c>
      <c r="K3311" s="22"/>
      <c r="L3311" s="22"/>
      <c r="R3311" t="s">
        <v>81</v>
      </c>
      <c r="V3311">
        <v>2601321</v>
      </c>
      <c r="W3311" t="s">
        <v>1598</v>
      </c>
      <c r="X3311" t="s">
        <v>144</v>
      </c>
      <c r="Y3311" t="s">
        <v>514</v>
      </c>
      <c r="Z3311" t="s">
        <v>1599</v>
      </c>
      <c r="AG3311" t="s">
        <v>1598</v>
      </c>
      <c r="AH3311" t="s">
        <v>1600</v>
      </c>
      <c r="AI3311" t="s">
        <v>516</v>
      </c>
      <c r="AJ3311" t="s">
        <v>517</v>
      </c>
      <c r="AN3311">
        <v>260001</v>
      </c>
      <c r="BB3311" s="22">
        <v>-87.5</v>
      </c>
      <c r="BF3311">
        <f t="shared" si="242"/>
        <v>0</v>
      </c>
      <c r="BG3311" s="22">
        <f t="shared" si="243"/>
        <v>0</v>
      </c>
      <c r="BH3311" s="61" t="s">
        <v>71</v>
      </c>
      <c r="BI3311" t="e">
        <f>+VLOOKUP(AG3311,Sheet4!A:A,1,FALSE())</f>
        <v>#N/A</v>
      </c>
      <c r="BN3311" s="62">
        <f>+I3311+-H3311</f>
        <v>0</v>
      </c>
      <c r="BO3311" t="s">
        <v>1601</v>
      </c>
    </row>
    <row r="3312" spans="1:68" ht="12.75" customHeight="1" x14ac:dyDescent="0.3">
      <c r="A3312" s="60">
        <v>46114</v>
      </c>
      <c r="B3312" t="s">
        <v>63</v>
      </c>
      <c r="F3312">
        <v>15</v>
      </c>
      <c r="G3312">
        <v>15</v>
      </c>
      <c r="H3312">
        <v>0</v>
      </c>
      <c r="I3312">
        <v>0</v>
      </c>
      <c r="J3312" s="22">
        <v>-15</v>
      </c>
      <c r="R3312" t="s">
        <v>64</v>
      </c>
      <c r="V3312">
        <v>2601322</v>
      </c>
      <c r="W3312" t="s">
        <v>1602</v>
      </c>
      <c r="X3312" t="s">
        <v>94</v>
      </c>
      <c r="Y3312" t="s">
        <v>566</v>
      </c>
      <c r="Z3312" t="s">
        <v>567</v>
      </c>
      <c r="AG3312" t="s">
        <v>1602</v>
      </c>
      <c r="AH3312" t="s">
        <v>1603</v>
      </c>
      <c r="AI3312" t="s">
        <v>569</v>
      </c>
      <c r="AJ3312">
        <v>841368450</v>
      </c>
      <c r="AN3312">
        <v>260001</v>
      </c>
      <c r="BF3312">
        <f t="shared" si="242"/>
        <v>0</v>
      </c>
      <c r="BG3312" s="22">
        <f t="shared" si="243"/>
        <v>0</v>
      </c>
      <c r="BH3312" s="61" t="s">
        <v>71</v>
      </c>
      <c r="BI3312" t="e">
        <f>+VLOOKUP(AG3312,Sheet4!A:A,1,FALSE())</f>
        <v>#N/A</v>
      </c>
      <c r="BN3312" s="62">
        <v>-15</v>
      </c>
      <c r="BO3312" t="s">
        <v>1604</v>
      </c>
      <c r="BP3312" t="s">
        <v>73</v>
      </c>
    </row>
    <row r="3313" spans="1:68" ht="12.75" customHeight="1" x14ac:dyDescent="0.3">
      <c r="A3313" s="60">
        <v>46114</v>
      </c>
      <c r="B3313" t="s">
        <v>63</v>
      </c>
      <c r="F3313">
        <v>15</v>
      </c>
      <c r="G3313">
        <v>15</v>
      </c>
      <c r="H3313">
        <v>0</v>
      </c>
      <c r="I3313">
        <v>0</v>
      </c>
      <c r="J3313" s="22">
        <v>-15</v>
      </c>
      <c r="R3313" t="s">
        <v>64</v>
      </c>
      <c r="V3313">
        <v>2601322</v>
      </c>
      <c r="W3313" t="s">
        <v>1602</v>
      </c>
      <c r="X3313" t="s">
        <v>94</v>
      </c>
      <c r="Y3313" t="s">
        <v>566</v>
      </c>
      <c r="Z3313" t="s">
        <v>1605</v>
      </c>
      <c r="AG3313" t="s">
        <v>1602</v>
      </c>
      <c r="AH3313" t="s">
        <v>1603</v>
      </c>
      <c r="AI3313" t="s">
        <v>569</v>
      </c>
      <c r="AJ3313">
        <v>841368450</v>
      </c>
      <c r="AN3313">
        <v>260001</v>
      </c>
      <c r="BF3313">
        <f t="shared" si="242"/>
        <v>0</v>
      </c>
      <c r="BG3313" s="22">
        <f t="shared" si="243"/>
        <v>0</v>
      </c>
      <c r="BH3313" s="61" t="s">
        <v>71</v>
      </c>
      <c r="BI3313" t="e">
        <f>+VLOOKUP(AG3313,Sheet4!A:A,1,FALSE())</f>
        <v>#N/A</v>
      </c>
      <c r="BN3313" s="62">
        <v>-15</v>
      </c>
      <c r="BO3313" t="s">
        <v>1604</v>
      </c>
      <c r="BP3313" t="s">
        <v>73</v>
      </c>
    </row>
    <row r="3314" spans="1:68" ht="12.75" customHeight="1" x14ac:dyDescent="0.3">
      <c r="A3314" s="60">
        <v>46114</v>
      </c>
      <c r="B3314" t="s">
        <v>63</v>
      </c>
      <c r="F3314">
        <v>30</v>
      </c>
      <c r="G3314">
        <v>30</v>
      </c>
      <c r="H3314">
        <v>0</v>
      </c>
      <c r="I3314">
        <v>0</v>
      </c>
      <c r="J3314" s="22">
        <v>-30</v>
      </c>
      <c r="R3314" t="s">
        <v>64</v>
      </c>
      <c r="V3314">
        <v>2601322</v>
      </c>
      <c r="W3314" t="s">
        <v>1602</v>
      </c>
      <c r="X3314" t="s">
        <v>94</v>
      </c>
      <c r="Y3314" t="s">
        <v>566</v>
      </c>
      <c r="Z3314" t="s">
        <v>1606</v>
      </c>
      <c r="AG3314" t="s">
        <v>1602</v>
      </c>
      <c r="AH3314" t="s">
        <v>1603</v>
      </c>
      <c r="AI3314" t="s">
        <v>569</v>
      </c>
      <c r="AJ3314">
        <v>841368450</v>
      </c>
      <c r="AN3314">
        <v>260001</v>
      </c>
      <c r="BF3314">
        <f t="shared" si="242"/>
        <v>0</v>
      </c>
      <c r="BG3314" s="22">
        <f t="shared" si="243"/>
        <v>0</v>
      </c>
      <c r="BH3314" s="61" t="s">
        <v>71</v>
      </c>
      <c r="BI3314" t="e">
        <f>+VLOOKUP(AG3314,Sheet4!A:A,1,FALSE())</f>
        <v>#N/A</v>
      </c>
      <c r="BN3314" s="62">
        <v>-30</v>
      </c>
      <c r="BO3314" t="s">
        <v>1604</v>
      </c>
      <c r="BP3314" t="s">
        <v>73</v>
      </c>
    </row>
    <row r="3315" spans="1:68" ht="12.75" hidden="1" customHeight="1" x14ac:dyDescent="0.3">
      <c r="A3315" s="60">
        <v>46114</v>
      </c>
      <c r="B3315" t="s">
        <v>74</v>
      </c>
      <c r="F3315" s="63">
        <v>1</v>
      </c>
      <c r="G3315">
        <v>0.5</v>
      </c>
      <c r="H3315">
        <v>0</v>
      </c>
      <c r="I3315">
        <v>0</v>
      </c>
      <c r="J3315" s="22">
        <v>-1</v>
      </c>
      <c r="R3315" t="s">
        <v>75</v>
      </c>
      <c r="V3315">
        <v>2601322</v>
      </c>
      <c r="W3315" t="s">
        <v>1602</v>
      </c>
      <c r="X3315" t="s">
        <v>94</v>
      </c>
      <c r="Y3315" t="s">
        <v>566</v>
      </c>
      <c r="Z3315" t="s">
        <v>567</v>
      </c>
      <c r="AG3315" t="s">
        <v>1602</v>
      </c>
      <c r="AH3315" t="s">
        <v>1603</v>
      </c>
      <c r="AI3315" t="s">
        <v>569</v>
      </c>
      <c r="AJ3315">
        <v>841368450</v>
      </c>
      <c r="AN3315">
        <v>260001</v>
      </c>
      <c r="BF3315">
        <f t="shared" si="242"/>
        <v>0</v>
      </c>
      <c r="BG3315" s="22">
        <f t="shared" si="243"/>
        <v>0</v>
      </c>
      <c r="BH3315" s="61" t="s">
        <v>71</v>
      </c>
      <c r="BI3315" t="e">
        <f>+VLOOKUP(AG3315,Sheet4!A:A,1,FALSE())</f>
        <v>#N/A</v>
      </c>
      <c r="BN3315" s="62">
        <v>-1</v>
      </c>
      <c r="BO3315" t="s">
        <v>1604</v>
      </c>
    </row>
    <row r="3316" spans="1:68" ht="12.75" hidden="1" customHeight="1" x14ac:dyDescent="0.3">
      <c r="A3316" s="60">
        <v>46114</v>
      </c>
      <c r="B3316" t="s">
        <v>74</v>
      </c>
      <c r="F3316" s="63">
        <v>1</v>
      </c>
      <c r="G3316">
        <v>0.5</v>
      </c>
      <c r="H3316">
        <v>0</v>
      </c>
      <c r="I3316">
        <v>0</v>
      </c>
      <c r="J3316" s="22">
        <v>-1</v>
      </c>
      <c r="R3316" t="s">
        <v>75</v>
      </c>
      <c r="V3316">
        <v>2601322</v>
      </c>
      <c r="W3316" t="s">
        <v>1602</v>
      </c>
      <c r="X3316" t="s">
        <v>94</v>
      </c>
      <c r="Y3316" t="s">
        <v>566</v>
      </c>
      <c r="Z3316" t="s">
        <v>1605</v>
      </c>
      <c r="AG3316" t="s">
        <v>1602</v>
      </c>
      <c r="AH3316" t="s">
        <v>1603</v>
      </c>
      <c r="AI3316" t="s">
        <v>569</v>
      </c>
      <c r="AJ3316">
        <v>841368450</v>
      </c>
      <c r="AN3316">
        <v>260001</v>
      </c>
      <c r="BF3316">
        <f t="shared" si="242"/>
        <v>0</v>
      </c>
      <c r="BG3316" s="22">
        <f t="shared" si="243"/>
        <v>0</v>
      </c>
      <c r="BH3316" s="61" t="s">
        <v>71</v>
      </c>
      <c r="BI3316" t="e">
        <f>+VLOOKUP(AG3316,Sheet4!A:A,1,FALSE())</f>
        <v>#N/A</v>
      </c>
      <c r="BN3316" s="62">
        <v>-1</v>
      </c>
      <c r="BO3316" t="s">
        <v>1604</v>
      </c>
    </row>
    <row r="3317" spans="1:68" ht="12.75" hidden="1" customHeight="1" x14ac:dyDescent="0.3">
      <c r="A3317" s="60">
        <v>46114</v>
      </c>
      <c r="B3317" t="s">
        <v>74</v>
      </c>
      <c r="F3317" s="63">
        <v>2</v>
      </c>
      <c r="G3317">
        <v>1</v>
      </c>
      <c r="H3317">
        <v>0</v>
      </c>
      <c r="I3317">
        <v>0</v>
      </c>
      <c r="J3317" s="22">
        <v>-2</v>
      </c>
      <c r="R3317" t="s">
        <v>75</v>
      </c>
      <c r="V3317">
        <v>2601322</v>
      </c>
      <c r="W3317" t="s">
        <v>1602</v>
      </c>
      <c r="X3317" t="s">
        <v>94</v>
      </c>
      <c r="Y3317" t="s">
        <v>566</v>
      </c>
      <c r="Z3317" t="s">
        <v>1606</v>
      </c>
      <c r="AG3317" t="s">
        <v>1602</v>
      </c>
      <c r="AH3317" t="s">
        <v>1603</v>
      </c>
      <c r="AI3317" t="s">
        <v>569</v>
      </c>
      <c r="AJ3317">
        <v>841368450</v>
      </c>
      <c r="AN3317">
        <v>260001</v>
      </c>
      <c r="BF3317">
        <f t="shared" si="242"/>
        <v>0</v>
      </c>
      <c r="BG3317" s="22">
        <f t="shared" si="243"/>
        <v>0</v>
      </c>
      <c r="BH3317" s="61" t="s">
        <v>71</v>
      </c>
      <c r="BI3317" t="e">
        <f>+VLOOKUP(AG3317,Sheet4!A:A,1,FALSE())</f>
        <v>#N/A</v>
      </c>
      <c r="BN3317" s="62">
        <v>-2</v>
      </c>
      <c r="BO3317" t="s">
        <v>1604</v>
      </c>
    </row>
    <row r="3318" spans="1:68" ht="12.75" hidden="1" customHeight="1" x14ac:dyDescent="0.3">
      <c r="A3318" s="60">
        <v>46114</v>
      </c>
      <c r="B3318" t="s">
        <v>76</v>
      </c>
      <c r="F3318">
        <v>20</v>
      </c>
      <c r="G3318">
        <v>20</v>
      </c>
      <c r="H3318">
        <v>0</v>
      </c>
      <c r="I3318">
        <v>0</v>
      </c>
      <c r="J3318" s="22">
        <v>-20</v>
      </c>
      <c r="R3318" t="s">
        <v>77</v>
      </c>
      <c r="V3318">
        <v>2601322</v>
      </c>
      <c r="W3318" t="s">
        <v>1602</v>
      </c>
      <c r="X3318" t="s">
        <v>94</v>
      </c>
      <c r="Y3318" t="s">
        <v>566</v>
      </c>
      <c r="Z3318" t="s">
        <v>567</v>
      </c>
      <c r="AG3318" t="s">
        <v>1602</v>
      </c>
      <c r="AH3318" t="s">
        <v>1603</v>
      </c>
      <c r="AI3318" t="s">
        <v>569</v>
      </c>
      <c r="AJ3318">
        <v>841368450</v>
      </c>
      <c r="AN3318">
        <v>260001</v>
      </c>
      <c r="BF3318">
        <f t="shared" si="242"/>
        <v>0</v>
      </c>
      <c r="BG3318" s="22">
        <f t="shared" si="243"/>
        <v>0</v>
      </c>
      <c r="BH3318" s="61" t="s">
        <v>71</v>
      </c>
      <c r="BI3318" t="e">
        <f>+VLOOKUP(AG3318,Sheet4!A:A,1,FALSE())</f>
        <v>#N/A</v>
      </c>
      <c r="BN3318" s="62">
        <v>-20</v>
      </c>
      <c r="BO3318" t="s">
        <v>1604</v>
      </c>
    </row>
    <row r="3319" spans="1:68" ht="12.75" hidden="1" customHeight="1" x14ac:dyDescent="0.3">
      <c r="A3319" s="60">
        <v>46114</v>
      </c>
      <c r="B3319" t="s">
        <v>76</v>
      </c>
      <c r="F3319">
        <v>20</v>
      </c>
      <c r="G3319">
        <v>20</v>
      </c>
      <c r="H3319">
        <v>0</v>
      </c>
      <c r="I3319">
        <v>0</v>
      </c>
      <c r="J3319" s="22">
        <v>-20</v>
      </c>
      <c r="R3319" t="s">
        <v>77</v>
      </c>
      <c r="V3319">
        <v>2601322</v>
      </c>
      <c r="W3319" t="s">
        <v>1602</v>
      </c>
      <c r="X3319" t="s">
        <v>94</v>
      </c>
      <c r="Y3319" t="s">
        <v>566</v>
      </c>
      <c r="Z3319" t="s">
        <v>1605</v>
      </c>
      <c r="AG3319" t="s">
        <v>1602</v>
      </c>
      <c r="AH3319" t="s">
        <v>1603</v>
      </c>
      <c r="AI3319" t="s">
        <v>569</v>
      </c>
      <c r="AJ3319">
        <v>841368450</v>
      </c>
      <c r="AN3319">
        <v>260001</v>
      </c>
      <c r="BF3319">
        <f t="shared" si="242"/>
        <v>0</v>
      </c>
      <c r="BG3319" s="22">
        <f t="shared" si="243"/>
        <v>0</v>
      </c>
      <c r="BH3319" s="61" t="s">
        <v>71</v>
      </c>
      <c r="BI3319" t="e">
        <f>+VLOOKUP(AG3319,Sheet4!A:A,1,FALSE())</f>
        <v>#N/A</v>
      </c>
      <c r="BN3319" s="62">
        <v>-20</v>
      </c>
      <c r="BO3319" t="s">
        <v>1604</v>
      </c>
    </row>
    <row r="3320" spans="1:68" ht="12.75" hidden="1" customHeight="1" x14ac:dyDescent="0.3">
      <c r="A3320" s="60">
        <v>46114</v>
      </c>
      <c r="B3320" t="s">
        <v>76</v>
      </c>
      <c r="F3320">
        <v>40</v>
      </c>
      <c r="G3320">
        <v>40</v>
      </c>
      <c r="H3320">
        <v>0</v>
      </c>
      <c r="I3320">
        <v>0</v>
      </c>
      <c r="J3320" s="22">
        <v>-40</v>
      </c>
      <c r="R3320" t="s">
        <v>77</v>
      </c>
      <c r="V3320">
        <v>2601322</v>
      </c>
      <c r="W3320" t="s">
        <v>1602</v>
      </c>
      <c r="X3320" t="s">
        <v>94</v>
      </c>
      <c r="Y3320" t="s">
        <v>566</v>
      </c>
      <c r="Z3320" t="s">
        <v>1606</v>
      </c>
      <c r="AG3320" t="s">
        <v>1602</v>
      </c>
      <c r="AH3320" t="s">
        <v>1603</v>
      </c>
      <c r="AI3320" t="s">
        <v>569</v>
      </c>
      <c r="AJ3320">
        <v>841368450</v>
      </c>
      <c r="AN3320">
        <v>260001</v>
      </c>
      <c r="BF3320">
        <f t="shared" si="242"/>
        <v>0</v>
      </c>
      <c r="BG3320" s="22">
        <f t="shared" si="243"/>
        <v>0</v>
      </c>
      <c r="BH3320" s="61" t="s">
        <v>71</v>
      </c>
      <c r="BI3320" t="e">
        <f>+VLOOKUP(AG3320,Sheet4!A:A,1,FALSE())</f>
        <v>#N/A</v>
      </c>
      <c r="BN3320" s="62">
        <v>-40</v>
      </c>
      <c r="BO3320" t="s">
        <v>1604</v>
      </c>
    </row>
    <row r="3321" spans="1:68" ht="12.75" hidden="1" customHeight="1" x14ac:dyDescent="0.3">
      <c r="A3321" s="60">
        <v>46114</v>
      </c>
      <c r="B3321" t="s">
        <v>78</v>
      </c>
      <c r="F3321" s="63">
        <v>1</v>
      </c>
      <c r="G3321">
        <v>0.5</v>
      </c>
      <c r="H3321">
        <v>0</v>
      </c>
      <c r="I3321">
        <v>0</v>
      </c>
      <c r="J3321" s="22">
        <v>-1</v>
      </c>
      <c r="R3321" t="s">
        <v>79</v>
      </c>
      <c r="V3321">
        <v>2601322</v>
      </c>
      <c r="W3321" t="s">
        <v>1602</v>
      </c>
      <c r="X3321" t="s">
        <v>94</v>
      </c>
      <c r="Y3321" t="s">
        <v>566</v>
      </c>
      <c r="Z3321" t="s">
        <v>567</v>
      </c>
      <c r="AG3321" t="s">
        <v>1602</v>
      </c>
      <c r="AH3321" t="s">
        <v>1603</v>
      </c>
      <c r="AI3321" t="s">
        <v>569</v>
      </c>
      <c r="AJ3321">
        <v>841368450</v>
      </c>
      <c r="AN3321">
        <v>260001</v>
      </c>
      <c r="BF3321">
        <f t="shared" si="242"/>
        <v>0</v>
      </c>
      <c r="BG3321" s="22">
        <f t="shared" si="243"/>
        <v>0</v>
      </c>
      <c r="BH3321" s="61" t="s">
        <v>71</v>
      </c>
      <c r="BI3321" t="e">
        <f>+VLOOKUP(AG3321,Sheet4!A:A,1,FALSE())</f>
        <v>#N/A</v>
      </c>
      <c r="BN3321" s="62">
        <v>-1</v>
      </c>
      <c r="BO3321" t="s">
        <v>1604</v>
      </c>
    </row>
    <row r="3322" spans="1:68" ht="12.75" hidden="1" customHeight="1" x14ac:dyDescent="0.3">
      <c r="A3322" s="60">
        <v>46114</v>
      </c>
      <c r="B3322" t="s">
        <v>80</v>
      </c>
      <c r="F3322">
        <v>12.5</v>
      </c>
      <c r="G3322">
        <v>12.5</v>
      </c>
      <c r="H3322">
        <v>0</v>
      </c>
      <c r="I3322">
        <v>0</v>
      </c>
      <c r="J3322" s="22">
        <v>-12.5</v>
      </c>
      <c r="R3322" t="s">
        <v>81</v>
      </c>
      <c r="V3322">
        <v>2601322</v>
      </c>
      <c r="W3322" t="s">
        <v>1602</v>
      </c>
      <c r="X3322" t="s">
        <v>94</v>
      </c>
      <c r="Y3322" t="s">
        <v>566</v>
      </c>
      <c r="Z3322" t="s">
        <v>567</v>
      </c>
      <c r="AG3322" t="s">
        <v>1602</v>
      </c>
      <c r="AH3322" t="s">
        <v>1603</v>
      </c>
      <c r="AI3322" t="s">
        <v>569</v>
      </c>
      <c r="AJ3322">
        <v>841368450</v>
      </c>
      <c r="AN3322">
        <v>260001</v>
      </c>
      <c r="BD3322" s="64">
        <v>12</v>
      </c>
      <c r="BF3322">
        <f t="shared" si="242"/>
        <v>12</v>
      </c>
      <c r="BG3322" s="22">
        <f t="shared" si="243"/>
        <v>12</v>
      </c>
      <c r="BH3322" s="65" t="s">
        <v>99</v>
      </c>
      <c r="BI3322" t="e">
        <f>+VLOOKUP(AG3322,Sheet4!A:A,1,FALSE())</f>
        <v>#N/A</v>
      </c>
      <c r="BN3322" s="62">
        <v>-12.5</v>
      </c>
      <c r="BO3322" t="s">
        <v>1604</v>
      </c>
    </row>
    <row r="3323" spans="1:68" ht="12.75" hidden="1" customHeight="1" x14ac:dyDescent="0.3">
      <c r="A3323" s="60">
        <v>46114</v>
      </c>
      <c r="B3323" t="s">
        <v>82</v>
      </c>
      <c r="F3323" s="63">
        <v>3</v>
      </c>
      <c r="G3323">
        <v>1.5</v>
      </c>
      <c r="H3323">
        <v>0</v>
      </c>
      <c r="I3323">
        <v>0</v>
      </c>
      <c r="J3323" s="22">
        <v>-3</v>
      </c>
      <c r="R3323" t="s">
        <v>83</v>
      </c>
      <c r="V3323">
        <v>2601322</v>
      </c>
      <c r="W3323" t="s">
        <v>1602</v>
      </c>
      <c r="X3323" t="s">
        <v>94</v>
      </c>
      <c r="Y3323" t="s">
        <v>566</v>
      </c>
      <c r="Z3323" t="s">
        <v>1605</v>
      </c>
      <c r="AG3323" t="s">
        <v>1602</v>
      </c>
      <c r="AH3323" t="s">
        <v>1603</v>
      </c>
      <c r="AI3323" t="s">
        <v>569</v>
      </c>
      <c r="AJ3323">
        <v>841368450</v>
      </c>
      <c r="AN3323">
        <v>260001</v>
      </c>
      <c r="BF3323">
        <f t="shared" si="242"/>
        <v>0</v>
      </c>
      <c r="BG3323" s="22">
        <f t="shared" si="243"/>
        <v>0</v>
      </c>
      <c r="BH3323" s="61" t="s">
        <v>71</v>
      </c>
      <c r="BI3323" t="e">
        <f>+VLOOKUP(AG3323,Sheet4!A:A,1,FALSE())</f>
        <v>#N/A</v>
      </c>
      <c r="BN3323" s="62">
        <v>-3</v>
      </c>
      <c r="BO3323" t="s">
        <v>1604</v>
      </c>
    </row>
    <row r="3324" spans="1:68" ht="12.75" hidden="1" customHeight="1" x14ac:dyDescent="0.3">
      <c r="A3324" s="60">
        <v>46114</v>
      </c>
      <c r="B3324" t="s">
        <v>82</v>
      </c>
      <c r="F3324" s="63">
        <v>6</v>
      </c>
      <c r="G3324">
        <v>3</v>
      </c>
      <c r="H3324">
        <v>0</v>
      </c>
      <c r="I3324">
        <v>0</v>
      </c>
      <c r="J3324" s="22">
        <v>-6</v>
      </c>
      <c r="R3324" t="s">
        <v>83</v>
      </c>
      <c r="V3324">
        <v>2601322</v>
      </c>
      <c r="W3324" t="s">
        <v>1602</v>
      </c>
      <c r="X3324" t="s">
        <v>94</v>
      </c>
      <c r="Y3324" t="s">
        <v>566</v>
      </c>
      <c r="Z3324" t="s">
        <v>1606</v>
      </c>
      <c r="AG3324" t="s">
        <v>1602</v>
      </c>
      <c r="AH3324" t="s">
        <v>1603</v>
      </c>
      <c r="AI3324" t="s">
        <v>569</v>
      </c>
      <c r="AJ3324">
        <v>841368450</v>
      </c>
      <c r="AN3324">
        <v>260001</v>
      </c>
      <c r="BF3324">
        <f t="shared" si="242"/>
        <v>0</v>
      </c>
      <c r="BG3324" s="22">
        <f t="shared" si="243"/>
        <v>0</v>
      </c>
      <c r="BH3324" s="61" t="s">
        <v>71</v>
      </c>
      <c r="BI3324" t="e">
        <f>+VLOOKUP(AG3324,Sheet4!A:A,1,FALSE())</f>
        <v>#N/A</v>
      </c>
      <c r="BN3324" s="62">
        <v>-6</v>
      </c>
      <c r="BO3324" t="s">
        <v>1604</v>
      </c>
    </row>
    <row r="3325" spans="1:68" ht="12.75" hidden="1" customHeight="1" x14ac:dyDescent="0.3">
      <c r="A3325" s="60">
        <v>46114</v>
      </c>
      <c r="B3325" t="s">
        <v>84</v>
      </c>
      <c r="F3325">
        <v>50</v>
      </c>
      <c r="G3325">
        <v>50</v>
      </c>
      <c r="H3325">
        <v>0</v>
      </c>
      <c r="I3325">
        <v>0</v>
      </c>
      <c r="J3325" s="22">
        <v>-50</v>
      </c>
      <c r="R3325" t="s">
        <v>85</v>
      </c>
      <c r="V3325">
        <v>2601322</v>
      </c>
      <c r="W3325" t="s">
        <v>1602</v>
      </c>
      <c r="X3325" t="s">
        <v>94</v>
      </c>
      <c r="Y3325" t="s">
        <v>566</v>
      </c>
      <c r="Z3325" t="s">
        <v>1605</v>
      </c>
      <c r="AG3325" t="s">
        <v>1602</v>
      </c>
      <c r="AH3325" t="s">
        <v>1603</v>
      </c>
      <c r="AI3325" t="s">
        <v>569</v>
      </c>
      <c r="AJ3325">
        <v>841368450</v>
      </c>
      <c r="AN3325">
        <v>260001</v>
      </c>
      <c r="BF3325">
        <f t="shared" si="242"/>
        <v>0</v>
      </c>
      <c r="BG3325" s="22">
        <f t="shared" si="243"/>
        <v>0</v>
      </c>
      <c r="BH3325" s="61" t="s">
        <v>71</v>
      </c>
      <c r="BI3325" t="e">
        <f>+VLOOKUP(AG3325,Sheet4!A:A,1,FALSE())</f>
        <v>#N/A</v>
      </c>
      <c r="BN3325" s="62">
        <v>-50</v>
      </c>
      <c r="BO3325" t="s">
        <v>1604</v>
      </c>
    </row>
    <row r="3326" spans="1:68" ht="12.75" hidden="1" customHeight="1" x14ac:dyDescent="0.3">
      <c r="A3326" s="60">
        <v>46114</v>
      </c>
      <c r="B3326" t="s">
        <v>84</v>
      </c>
      <c r="F3326">
        <v>100</v>
      </c>
      <c r="G3326">
        <v>100</v>
      </c>
      <c r="H3326">
        <v>0</v>
      </c>
      <c r="I3326">
        <v>0</v>
      </c>
      <c r="J3326" s="22">
        <v>-100</v>
      </c>
      <c r="R3326" t="s">
        <v>85</v>
      </c>
      <c r="V3326">
        <v>2601322</v>
      </c>
      <c r="W3326" t="s">
        <v>1602</v>
      </c>
      <c r="X3326" t="s">
        <v>94</v>
      </c>
      <c r="Y3326" t="s">
        <v>566</v>
      </c>
      <c r="Z3326" t="s">
        <v>1606</v>
      </c>
      <c r="AG3326" t="s">
        <v>1602</v>
      </c>
      <c r="AH3326" t="s">
        <v>1603</v>
      </c>
      <c r="AI3326" t="s">
        <v>569</v>
      </c>
      <c r="AJ3326">
        <v>841368450</v>
      </c>
      <c r="AN3326">
        <v>260001</v>
      </c>
      <c r="BF3326">
        <f t="shared" si="242"/>
        <v>0</v>
      </c>
      <c r="BG3326" s="22">
        <f t="shared" si="243"/>
        <v>0</v>
      </c>
      <c r="BH3326" s="61" t="s">
        <v>71</v>
      </c>
      <c r="BI3326" t="e">
        <f>+VLOOKUP(AG3326,Sheet4!A:A,1,FALSE())</f>
        <v>#N/A</v>
      </c>
      <c r="BN3326" s="62">
        <v>-100</v>
      </c>
      <c r="BO3326" t="s">
        <v>1604</v>
      </c>
    </row>
    <row r="3327" spans="1:68" ht="12.75" customHeight="1" x14ac:dyDescent="0.3">
      <c r="A3327" s="60">
        <v>46114</v>
      </c>
      <c r="B3327" t="s">
        <v>63</v>
      </c>
      <c r="F3327">
        <v>510</v>
      </c>
      <c r="G3327">
        <v>510</v>
      </c>
      <c r="H3327">
        <v>300</v>
      </c>
      <c r="I3327">
        <v>300</v>
      </c>
      <c r="J3327" s="22">
        <v>-210</v>
      </c>
      <c r="R3327" t="s">
        <v>64</v>
      </c>
      <c r="V3327">
        <v>2601323</v>
      </c>
      <c r="W3327" t="s">
        <v>1607</v>
      </c>
      <c r="X3327" t="s">
        <v>169</v>
      </c>
      <c r="Y3327" t="s">
        <v>170</v>
      </c>
      <c r="Z3327" t="s">
        <v>1608</v>
      </c>
      <c r="AG3327" t="s">
        <v>1607</v>
      </c>
      <c r="AH3327" t="s">
        <v>1609</v>
      </c>
      <c r="AI3327" t="s">
        <v>173</v>
      </c>
      <c r="AJ3327">
        <v>867489953</v>
      </c>
      <c r="AN3327">
        <v>260001</v>
      </c>
      <c r="BF3327">
        <f t="shared" si="242"/>
        <v>0</v>
      </c>
      <c r="BG3327" s="22">
        <f t="shared" si="243"/>
        <v>-300</v>
      </c>
      <c r="BH3327" s="61" t="s">
        <v>71</v>
      </c>
      <c r="BI3327" t="e">
        <f>+VLOOKUP(AG3327,Sheet4!A:A,1,FALSE())</f>
        <v>#N/A</v>
      </c>
      <c r="BN3327" s="62">
        <v>-210</v>
      </c>
      <c r="BO3327" t="s">
        <v>1610</v>
      </c>
      <c r="BP3327" t="s">
        <v>73</v>
      </c>
    </row>
    <row r="3328" spans="1:68" ht="12.75" customHeight="1" x14ac:dyDescent="0.3">
      <c r="A3328" s="60">
        <v>46114</v>
      </c>
      <c r="B3328" t="s">
        <v>63</v>
      </c>
      <c r="F3328">
        <v>345</v>
      </c>
      <c r="G3328">
        <v>345</v>
      </c>
      <c r="H3328">
        <v>210</v>
      </c>
      <c r="I3328">
        <v>210</v>
      </c>
      <c r="J3328" s="22">
        <v>-135</v>
      </c>
      <c r="R3328" t="s">
        <v>64</v>
      </c>
      <c r="V3328">
        <v>2601323</v>
      </c>
      <c r="W3328" t="s">
        <v>1607</v>
      </c>
      <c r="X3328" t="s">
        <v>169</v>
      </c>
      <c r="Y3328" t="s">
        <v>170</v>
      </c>
      <c r="Z3328" t="s">
        <v>1611</v>
      </c>
      <c r="AG3328" t="s">
        <v>1607</v>
      </c>
      <c r="AH3328" t="s">
        <v>1609</v>
      </c>
      <c r="AI3328" t="s">
        <v>173</v>
      </c>
      <c r="AJ3328">
        <v>867489953</v>
      </c>
      <c r="AN3328">
        <v>260001</v>
      </c>
      <c r="BF3328">
        <f t="shared" si="242"/>
        <v>0</v>
      </c>
      <c r="BG3328" s="22">
        <f t="shared" si="243"/>
        <v>-210</v>
      </c>
      <c r="BH3328" s="61" t="s">
        <v>71</v>
      </c>
      <c r="BI3328" t="e">
        <f>+VLOOKUP(AG3328,Sheet4!A:A,1,FALSE())</f>
        <v>#N/A</v>
      </c>
      <c r="BN3328" s="62">
        <v>-135</v>
      </c>
      <c r="BO3328" t="s">
        <v>1610</v>
      </c>
      <c r="BP3328" t="s">
        <v>73</v>
      </c>
    </row>
    <row r="3329" spans="1:68" ht="12.75" customHeight="1" x14ac:dyDescent="0.3">
      <c r="A3329" s="60">
        <v>46114</v>
      </c>
      <c r="B3329" t="s">
        <v>63</v>
      </c>
      <c r="F3329">
        <v>1035</v>
      </c>
      <c r="G3329">
        <v>1035</v>
      </c>
      <c r="H3329">
        <v>600</v>
      </c>
      <c r="I3329">
        <v>600</v>
      </c>
      <c r="J3329" s="22">
        <v>-435</v>
      </c>
      <c r="R3329" t="s">
        <v>64</v>
      </c>
      <c r="V3329">
        <v>2601323</v>
      </c>
      <c r="W3329" t="s">
        <v>1607</v>
      </c>
      <c r="X3329" t="s">
        <v>169</v>
      </c>
      <c r="Y3329" t="s">
        <v>170</v>
      </c>
      <c r="Z3329" t="s">
        <v>1612</v>
      </c>
      <c r="AG3329" t="s">
        <v>1607</v>
      </c>
      <c r="AH3329" t="s">
        <v>1609</v>
      </c>
      <c r="AI3329" t="s">
        <v>173</v>
      </c>
      <c r="AJ3329">
        <v>867489953</v>
      </c>
      <c r="AN3329">
        <v>260001</v>
      </c>
      <c r="BF3329">
        <f t="shared" si="242"/>
        <v>0</v>
      </c>
      <c r="BG3329" s="22">
        <f t="shared" si="243"/>
        <v>-600</v>
      </c>
      <c r="BH3329" s="61" t="s">
        <v>71</v>
      </c>
      <c r="BI3329" t="e">
        <f>+VLOOKUP(AG3329,Sheet4!A:A,1,FALSE())</f>
        <v>#N/A</v>
      </c>
      <c r="BN3329" s="62">
        <v>-435</v>
      </c>
      <c r="BO3329" t="s">
        <v>1610</v>
      </c>
      <c r="BP3329" t="s">
        <v>73</v>
      </c>
    </row>
    <row r="3330" spans="1:68" ht="12.75" customHeight="1" x14ac:dyDescent="0.3">
      <c r="A3330" s="60">
        <v>46114</v>
      </c>
      <c r="B3330" t="s">
        <v>63</v>
      </c>
      <c r="F3330">
        <v>345</v>
      </c>
      <c r="G3330">
        <v>345</v>
      </c>
      <c r="H3330">
        <v>210</v>
      </c>
      <c r="I3330">
        <v>210</v>
      </c>
      <c r="J3330" s="22">
        <v>-135</v>
      </c>
      <c r="R3330" t="s">
        <v>64</v>
      </c>
      <c r="V3330">
        <v>2601323</v>
      </c>
      <c r="W3330" t="s">
        <v>1607</v>
      </c>
      <c r="X3330" t="s">
        <v>169</v>
      </c>
      <c r="Y3330" t="s">
        <v>170</v>
      </c>
      <c r="Z3330" t="s">
        <v>1613</v>
      </c>
      <c r="AG3330" t="s">
        <v>1607</v>
      </c>
      <c r="AH3330" t="s">
        <v>1609</v>
      </c>
      <c r="AI3330" t="s">
        <v>173</v>
      </c>
      <c r="AJ3330">
        <v>867489953</v>
      </c>
      <c r="AN3330">
        <v>260001</v>
      </c>
      <c r="BF3330">
        <f t="shared" ref="BF3330:BF3393" si="244">+BC3330+BD3330</f>
        <v>0</v>
      </c>
      <c r="BG3330" s="22">
        <f t="shared" ref="BG3330:BG3393" si="245">+BF3330-I3330</f>
        <v>-210</v>
      </c>
      <c r="BH3330" s="61" t="s">
        <v>71</v>
      </c>
      <c r="BI3330" t="e">
        <f>+VLOOKUP(AG3330,Sheet4!A:A,1,FALSE())</f>
        <v>#N/A</v>
      </c>
      <c r="BN3330" s="62">
        <v>-135</v>
      </c>
      <c r="BO3330" t="s">
        <v>1610</v>
      </c>
      <c r="BP3330" t="s">
        <v>73</v>
      </c>
    </row>
    <row r="3331" spans="1:68" ht="12.75" customHeight="1" x14ac:dyDescent="0.3">
      <c r="A3331" s="60">
        <v>46114</v>
      </c>
      <c r="B3331" t="s">
        <v>63</v>
      </c>
      <c r="F3331">
        <v>345</v>
      </c>
      <c r="G3331">
        <v>345</v>
      </c>
      <c r="H3331">
        <v>195</v>
      </c>
      <c r="I3331">
        <v>195</v>
      </c>
      <c r="J3331" s="22">
        <v>-150</v>
      </c>
      <c r="R3331" t="s">
        <v>64</v>
      </c>
      <c r="V3331">
        <v>2601323</v>
      </c>
      <c r="W3331" t="s">
        <v>1607</v>
      </c>
      <c r="X3331" t="s">
        <v>169</v>
      </c>
      <c r="Y3331" t="s">
        <v>170</v>
      </c>
      <c r="Z3331" t="s">
        <v>1614</v>
      </c>
      <c r="AG3331" t="s">
        <v>1607</v>
      </c>
      <c r="AH3331" t="s">
        <v>1609</v>
      </c>
      <c r="AI3331" t="s">
        <v>173</v>
      </c>
      <c r="AJ3331">
        <v>867489953</v>
      </c>
      <c r="AN3331">
        <v>260001</v>
      </c>
      <c r="BF3331">
        <f t="shared" si="244"/>
        <v>0</v>
      </c>
      <c r="BG3331" s="22">
        <f t="shared" si="245"/>
        <v>-195</v>
      </c>
      <c r="BH3331" s="61" t="s">
        <v>71</v>
      </c>
      <c r="BI3331" t="e">
        <f>+VLOOKUP(AG3331,Sheet4!A:A,1,FALSE())</f>
        <v>#N/A</v>
      </c>
      <c r="BN3331" s="62">
        <v>-150</v>
      </c>
      <c r="BO3331" t="s">
        <v>1610</v>
      </c>
      <c r="BP3331" t="s">
        <v>73</v>
      </c>
    </row>
    <row r="3332" spans="1:68" ht="12.75" customHeight="1" x14ac:dyDescent="0.3">
      <c r="A3332" s="60">
        <v>46114</v>
      </c>
      <c r="B3332" t="s">
        <v>63</v>
      </c>
      <c r="F3332">
        <v>435</v>
      </c>
      <c r="G3332">
        <v>435</v>
      </c>
      <c r="H3332">
        <v>255</v>
      </c>
      <c r="I3332">
        <v>255</v>
      </c>
      <c r="J3332" s="22">
        <v>-180</v>
      </c>
      <c r="R3332" t="s">
        <v>64</v>
      </c>
      <c r="V3332">
        <v>2601323</v>
      </c>
      <c r="W3332" t="s">
        <v>1607</v>
      </c>
      <c r="X3332" t="s">
        <v>169</v>
      </c>
      <c r="Y3332" t="s">
        <v>170</v>
      </c>
      <c r="Z3332" t="s">
        <v>1615</v>
      </c>
      <c r="AG3332" t="s">
        <v>1607</v>
      </c>
      <c r="AH3332" t="s">
        <v>1609</v>
      </c>
      <c r="AI3332" t="s">
        <v>173</v>
      </c>
      <c r="AJ3332">
        <v>867489953</v>
      </c>
      <c r="AN3332">
        <v>260001</v>
      </c>
      <c r="BF3332">
        <f t="shared" si="244"/>
        <v>0</v>
      </c>
      <c r="BG3332" s="22">
        <f t="shared" si="245"/>
        <v>-255</v>
      </c>
      <c r="BH3332" s="61" t="s">
        <v>71</v>
      </c>
      <c r="BI3332" t="e">
        <f>+VLOOKUP(AG3332,Sheet4!A:A,1,FALSE())</f>
        <v>#N/A</v>
      </c>
      <c r="BN3332" s="62">
        <v>-180</v>
      </c>
      <c r="BO3332" t="s">
        <v>1610</v>
      </c>
      <c r="BP3332" t="s">
        <v>73</v>
      </c>
    </row>
    <row r="3333" spans="1:68" ht="12.75" customHeight="1" x14ac:dyDescent="0.3">
      <c r="A3333" s="60">
        <v>46114</v>
      </c>
      <c r="B3333" t="s">
        <v>63</v>
      </c>
      <c r="F3333">
        <v>480</v>
      </c>
      <c r="G3333">
        <v>480</v>
      </c>
      <c r="H3333">
        <v>285</v>
      </c>
      <c r="I3333">
        <v>285</v>
      </c>
      <c r="J3333" s="22">
        <v>-195</v>
      </c>
      <c r="R3333" t="s">
        <v>64</v>
      </c>
      <c r="V3333">
        <v>2601323</v>
      </c>
      <c r="W3333" t="s">
        <v>1607</v>
      </c>
      <c r="X3333" t="s">
        <v>169</v>
      </c>
      <c r="Y3333" t="s">
        <v>170</v>
      </c>
      <c r="Z3333" t="s">
        <v>1616</v>
      </c>
      <c r="AG3333" t="s">
        <v>1607</v>
      </c>
      <c r="AH3333" t="s">
        <v>1609</v>
      </c>
      <c r="AI3333" t="s">
        <v>173</v>
      </c>
      <c r="AJ3333">
        <v>867489953</v>
      </c>
      <c r="AN3333">
        <v>260001</v>
      </c>
      <c r="BF3333">
        <f t="shared" si="244"/>
        <v>0</v>
      </c>
      <c r="BG3333" s="22">
        <f t="shared" si="245"/>
        <v>-285</v>
      </c>
      <c r="BH3333" s="61" t="s">
        <v>71</v>
      </c>
      <c r="BI3333" t="e">
        <f>+VLOOKUP(AG3333,Sheet4!A:A,1,FALSE())</f>
        <v>#N/A</v>
      </c>
      <c r="BN3333" s="62">
        <v>-195</v>
      </c>
      <c r="BO3333" t="s">
        <v>1610</v>
      </c>
      <c r="BP3333" t="s">
        <v>73</v>
      </c>
    </row>
    <row r="3334" spans="1:68" ht="12.75" customHeight="1" x14ac:dyDescent="0.3">
      <c r="A3334" s="60">
        <v>46114</v>
      </c>
      <c r="B3334" t="s">
        <v>63</v>
      </c>
      <c r="F3334">
        <v>390</v>
      </c>
      <c r="G3334">
        <v>390</v>
      </c>
      <c r="H3334">
        <v>225</v>
      </c>
      <c r="I3334">
        <v>225</v>
      </c>
      <c r="J3334" s="22">
        <v>-165</v>
      </c>
      <c r="R3334" t="s">
        <v>64</v>
      </c>
      <c r="V3334">
        <v>2601323</v>
      </c>
      <c r="W3334" t="s">
        <v>1607</v>
      </c>
      <c r="X3334" t="s">
        <v>169</v>
      </c>
      <c r="Y3334" t="s">
        <v>170</v>
      </c>
      <c r="Z3334" t="s">
        <v>1617</v>
      </c>
      <c r="AG3334" t="s">
        <v>1607</v>
      </c>
      <c r="AH3334" t="s">
        <v>1609</v>
      </c>
      <c r="AI3334" t="s">
        <v>173</v>
      </c>
      <c r="AJ3334">
        <v>867489953</v>
      </c>
      <c r="AN3334">
        <v>260001</v>
      </c>
      <c r="BF3334">
        <f t="shared" si="244"/>
        <v>0</v>
      </c>
      <c r="BG3334" s="22">
        <f t="shared" si="245"/>
        <v>-225</v>
      </c>
      <c r="BH3334" s="61" t="s">
        <v>71</v>
      </c>
      <c r="BI3334" t="e">
        <f>+VLOOKUP(AG3334,Sheet4!A:A,1,FALSE())</f>
        <v>#N/A</v>
      </c>
      <c r="BN3334" s="62">
        <v>-165</v>
      </c>
      <c r="BO3334" t="s">
        <v>1610</v>
      </c>
      <c r="BP3334" t="s">
        <v>73</v>
      </c>
    </row>
    <row r="3335" spans="1:68" ht="12.75" customHeight="1" x14ac:dyDescent="0.3">
      <c r="A3335" s="60">
        <v>46114</v>
      </c>
      <c r="B3335" t="s">
        <v>63</v>
      </c>
      <c r="F3335">
        <v>480</v>
      </c>
      <c r="G3335">
        <v>480</v>
      </c>
      <c r="H3335">
        <v>285</v>
      </c>
      <c r="I3335">
        <v>285</v>
      </c>
      <c r="J3335" s="22">
        <v>-195</v>
      </c>
      <c r="R3335" t="s">
        <v>64</v>
      </c>
      <c r="V3335">
        <v>2601323</v>
      </c>
      <c r="W3335" t="s">
        <v>1607</v>
      </c>
      <c r="X3335" t="s">
        <v>169</v>
      </c>
      <c r="Y3335" t="s">
        <v>170</v>
      </c>
      <c r="Z3335" t="s">
        <v>1618</v>
      </c>
      <c r="AG3335" t="s">
        <v>1607</v>
      </c>
      <c r="AH3335" t="s">
        <v>1609</v>
      </c>
      <c r="AI3335" t="s">
        <v>173</v>
      </c>
      <c r="AJ3335">
        <v>867489953</v>
      </c>
      <c r="AN3335">
        <v>260001</v>
      </c>
      <c r="BF3335">
        <f t="shared" si="244"/>
        <v>0</v>
      </c>
      <c r="BG3335" s="22">
        <f t="shared" si="245"/>
        <v>-285</v>
      </c>
      <c r="BH3335" s="61" t="s">
        <v>71</v>
      </c>
      <c r="BI3335" t="e">
        <f>+VLOOKUP(AG3335,Sheet4!A:A,1,FALSE())</f>
        <v>#N/A</v>
      </c>
      <c r="BN3335" s="62">
        <v>-195</v>
      </c>
      <c r="BO3335" t="s">
        <v>1610</v>
      </c>
      <c r="BP3335" t="s">
        <v>73</v>
      </c>
    </row>
    <row r="3336" spans="1:68" ht="12.75" customHeight="1" x14ac:dyDescent="0.3">
      <c r="A3336" s="60">
        <v>46114</v>
      </c>
      <c r="B3336" t="s">
        <v>63</v>
      </c>
      <c r="F3336">
        <v>345</v>
      </c>
      <c r="G3336">
        <v>345</v>
      </c>
      <c r="H3336">
        <v>195</v>
      </c>
      <c r="I3336">
        <v>195</v>
      </c>
      <c r="J3336" s="22">
        <v>-150</v>
      </c>
      <c r="R3336" t="s">
        <v>64</v>
      </c>
      <c r="V3336">
        <v>2601323</v>
      </c>
      <c r="W3336" t="s">
        <v>1607</v>
      </c>
      <c r="X3336" t="s">
        <v>169</v>
      </c>
      <c r="Y3336" t="s">
        <v>170</v>
      </c>
      <c r="Z3336" t="s">
        <v>1619</v>
      </c>
      <c r="AG3336" t="s">
        <v>1607</v>
      </c>
      <c r="AH3336" t="s">
        <v>1609</v>
      </c>
      <c r="AI3336" t="s">
        <v>173</v>
      </c>
      <c r="AJ3336">
        <v>867489953</v>
      </c>
      <c r="AN3336">
        <v>260001</v>
      </c>
      <c r="BF3336">
        <f t="shared" si="244"/>
        <v>0</v>
      </c>
      <c r="BG3336" s="22">
        <f t="shared" si="245"/>
        <v>-195</v>
      </c>
      <c r="BH3336" s="61" t="s">
        <v>71</v>
      </c>
      <c r="BI3336" t="e">
        <f>+VLOOKUP(AG3336,Sheet4!A:A,1,FALSE())</f>
        <v>#N/A</v>
      </c>
      <c r="BN3336" s="62">
        <v>-150</v>
      </c>
      <c r="BO3336" t="s">
        <v>1610</v>
      </c>
      <c r="BP3336" t="s">
        <v>73</v>
      </c>
    </row>
    <row r="3337" spans="1:68" ht="12.75" customHeight="1" x14ac:dyDescent="0.3">
      <c r="A3337" s="60">
        <v>46114</v>
      </c>
      <c r="B3337" t="s">
        <v>63</v>
      </c>
      <c r="F3337">
        <v>435</v>
      </c>
      <c r="G3337">
        <v>435</v>
      </c>
      <c r="H3337">
        <v>255</v>
      </c>
      <c r="I3337">
        <v>255</v>
      </c>
      <c r="J3337" s="22">
        <v>-180</v>
      </c>
      <c r="R3337" t="s">
        <v>64</v>
      </c>
      <c r="V3337">
        <v>2601323</v>
      </c>
      <c r="W3337" t="s">
        <v>1607</v>
      </c>
      <c r="X3337" t="s">
        <v>169</v>
      </c>
      <c r="Y3337" t="s">
        <v>170</v>
      </c>
      <c r="Z3337" t="s">
        <v>1620</v>
      </c>
      <c r="AG3337" t="s">
        <v>1607</v>
      </c>
      <c r="AH3337" t="s">
        <v>1609</v>
      </c>
      <c r="AI3337" t="s">
        <v>173</v>
      </c>
      <c r="AJ3337">
        <v>867489953</v>
      </c>
      <c r="AN3337">
        <v>260001</v>
      </c>
      <c r="BF3337">
        <f t="shared" si="244"/>
        <v>0</v>
      </c>
      <c r="BG3337" s="22">
        <f t="shared" si="245"/>
        <v>-255</v>
      </c>
      <c r="BH3337" s="61" t="s">
        <v>71</v>
      </c>
      <c r="BI3337" t="e">
        <f>+VLOOKUP(AG3337,Sheet4!A:A,1,FALSE())</f>
        <v>#N/A</v>
      </c>
      <c r="BN3337" s="62">
        <v>-180</v>
      </c>
      <c r="BO3337" t="s">
        <v>1610</v>
      </c>
      <c r="BP3337" t="s">
        <v>73</v>
      </c>
    </row>
    <row r="3338" spans="1:68" ht="12.75" customHeight="1" x14ac:dyDescent="0.3">
      <c r="A3338" s="60">
        <v>46114</v>
      </c>
      <c r="B3338" t="s">
        <v>63</v>
      </c>
      <c r="F3338">
        <v>2715</v>
      </c>
      <c r="G3338">
        <v>2715</v>
      </c>
      <c r="H3338">
        <v>1590</v>
      </c>
      <c r="I3338">
        <v>1590</v>
      </c>
      <c r="J3338" s="22">
        <v>-1125</v>
      </c>
      <c r="R3338" t="s">
        <v>64</v>
      </c>
      <c r="V3338">
        <v>2601323</v>
      </c>
      <c r="W3338" t="s">
        <v>1607</v>
      </c>
      <c r="X3338" t="s">
        <v>169</v>
      </c>
      <c r="Y3338" t="s">
        <v>170</v>
      </c>
      <c r="Z3338" t="s">
        <v>1621</v>
      </c>
      <c r="AG3338" t="s">
        <v>1607</v>
      </c>
      <c r="AH3338" t="s">
        <v>1609</v>
      </c>
      <c r="AI3338" t="s">
        <v>173</v>
      </c>
      <c r="AJ3338">
        <v>867489953</v>
      </c>
      <c r="AN3338">
        <v>260001</v>
      </c>
      <c r="BF3338">
        <f t="shared" si="244"/>
        <v>0</v>
      </c>
      <c r="BG3338" s="22">
        <f t="shared" si="245"/>
        <v>-1590</v>
      </c>
      <c r="BH3338" s="61" t="s">
        <v>71</v>
      </c>
      <c r="BI3338" t="e">
        <f>+VLOOKUP(AG3338,Sheet4!A:A,1,FALSE())</f>
        <v>#N/A</v>
      </c>
      <c r="BN3338" s="62">
        <v>-1125</v>
      </c>
      <c r="BO3338" t="s">
        <v>1610</v>
      </c>
      <c r="BP3338" t="s">
        <v>73</v>
      </c>
    </row>
    <row r="3339" spans="1:68" ht="12.75" hidden="1" customHeight="1" x14ac:dyDescent="0.3">
      <c r="A3339" s="60">
        <v>46114</v>
      </c>
      <c r="B3339" t="s">
        <v>74</v>
      </c>
      <c r="F3339" s="63">
        <v>34</v>
      </c>
      <c r="G3339">
        <v>17</v>
      </c>
      <c r="H3339">
        <v>20</v>
      </c>
      <c r="I3339">
        <v>20</v>
      </c>
      <c r="J3339" s="22">
        <v>-14</v>
      </c>
      <c r="R3339" t="s">
        <v>75</v>
      </c>
      <c r="V3339">
        <v>2601323</v>
      </c>
      <c r="W3339" t="s">
        <v>1607</v>
      </c>
      <c r="X3339" t="s">
        <v>169</v>
      </c>
      <c r="Y3339" t="s">
        <v>170</v>
      </c>
      <c r="Z3339" t="s">
        <v>1608</v>
      </c>
      <c r="AG3339" t="s">
        <v>1607</v>
      </c>
      <c r="AH3339" t="s">
        <v>1609</v>
      </c>
      <c r="AI3339" t="s">
        <v>173</v>
      </c>
      <c r="AJ3339">
        <v>867489953</v>
      </c>
      <c r="AN3339">
        <v>260001</v>
      </c>
      <c r="BF3339">
        <f t="shared" si="244"/>
        <v>0</v>
      </c>
      <c r="BG3339" s="22">
        <f t="shared" si="245"/>
        <v>-20</v>
      </c>
      <c r="BH3339" s="61" t="s">
        <v>71</v>
      </c>
      <c r="BI3339" t="e">
        <f>+VLOOKUP(AG3339,Sheet4!A:A,1,FALSE())</f>
        <v>#N/A</v>
      </c>
      <c r="BN3339" s="62">
        <v>-14</v>
      </c>
      <c r="BO3339" t="s">
        <v>1610</v>
      </c>
    </row>
    <row r="3340" spans="1:68" ht="12.75" hidden="1" customHeight="1" x14ac:dyDescent="0.3">
      <c r="A3340" s="60">
        <v>46114</v>
      </c>
      <c r="B3340" t="s">
        <v>74</v>
      </c>
      <c r="F3340" s="63">
        <v>23</v>
      </c>
      <c r="G3340">
        <v>11.5</v>
      </c>
      <c r="H3340">
        <v>14</v>
      </c>
      <c r="I3340">
        <v>14</v>
      </c>
      <c r="J3340" s="22">
        <v>-9</v>
      </c>
      <c r="R3340" t="s">
        <v>75</v>
      </c>
      <c r="V3340">
        <v>2601323</v>
      </c>
      <c r="W3340" t="s">
        <v>1607</v>
      </c>
      <c r="X3340" t="s">
        <v>169</v>
      </c>
      <c r="Y3340" t="s">
        <v>170</v>
      </c>
      <c r="Z3340" t="s">
        <v>1611</v>
      </c>
      <c r="AG3340" t="s">
        <v>1607</v>
      </c>
      <c r="AH3340" t="s">
        <v>1609</v>
      </c>
      <c r="AI3340" t="s">
        <v>173</v>
      </c>
      <c r="AJ3340">
        <v>867489953</v>
      </c>
      <c r="AN3340">
        <v>260001</v>
      </c>
      <c r="BF3340">
        <f t="shared" si="244"/>
        <v>0</v>
      </c>
      <c r="BG3340" s="22">
        <f t="shared" si="245"/>
        <v>-14</v>
      </c>
      <c r="BH3340" s="61" t="s">
        <v>71</v>
      </c>
      <c r="BI3340" t="e">
        <f>+VLOOKUP(AG3340,Sheet4!A:A,1,FALSE())</f>
        <v>#N/A</v>
      </c>
      <c r="BN3340" s="62">
        <v>-9</v>
      </c>
      <c r="BO3340" t="s">
        <v>1610</v>
      </c>
    </row>
    <row r="3341" spans="1:68" ht="12.75" hidden="1" customHeight="1" x14ac:dyDescent="0.3">
      <c r="A3341" s="60">
        <v>46114</v>
      </c>
      <c r="B3341" t="s">
        <v>74</v>
      </c>
      <c r="F3341" s="63">
        <v>69</v>
      </c>
      <c r="G3341">
        <v>34.5</v>
      </c>
      <c r="H3341">
        <v>40</v>
      </c>
      <c r="I3341">
        <v>40</v>
      </c>
      <c r="J3341" s="22">
        <v>-29</v>
      </c>
      <c r="R3341" t="s">
        <v>75</v>
      </c>
      <c r="V3341">
        <v>2601323</v>
      </c>
      <c r="W3341" t="s">
        <v>1607</v>
      </c>
      <c r="X3341" t="s">
        <v>169</v>
      </c>
      <c r="Y3341" t="s">
        <v>170</v>
      </c>
      <c r="Z3341" t="s">
        <v>1612</v>
      </c>
      <c r="AG3341" t="s">
        <v>1607</v>
      </c>
      <c r="AH3341" t="s">
        <v>1609</v>
      </c>
      <c r="AI3341" t="s">
        <v>173</v>
      </c>
      <c r="AJ3341">
        <v>867489953</v>
      </c>
      <c r="AN3341">
        <v>260001</v>
      </c>
      <c r="BF3341">
        <f t="shared" si="244"/>
        <v>0</v>
      </c>
      <c r="BG3341" s="22">
        <f t="shared" si="245"/>
        <v>-40</v>
      </c>
      <c r="BH3341" s="61" t="s">
        <v>71</v>
      </c>
      <c r="BI3341" t="e">
        <f>+VLOOKUP(AG3341,Sheet4!A:A,1,FALSE())</f>
        <v>#N/A</v>
      </c>
      <c r="BN3341" s="62">
        <v>-29</v>
      </c>
      <c r="BO3341" t="s">
        <v>1610</v>
      </c>
    </row>
    <row r="3342" spans="1:68" ht="12.75" hidden="1" customHeight="1" x14ac:dyDescent="0.3">
      <c r="A3342" s="60">
        <v>46114</v>
      </c>
      <c r="B3342" t="s">
        <v>74</v>
      </c>
      <c r="F3342" s="63">
        <v>23</v>
      </c>
      <c r="G3342">
        <v>11.5</v>
      </c>
      <c r="H3342">
        <v>14</v>
      </c>
      <c r="I3342">
        <v>14</v>
      </c>
      <c r="J3342" s="22">
        <v>-9</v>
      </c>
      <c r="R3342" t="s">
        <v>75</v>
      </c>
      <c r="V3342">
        <v>2601323</v>
      </c>
      <c r="W3342" t="s">
        <v>1607</v>
      </c>
      <c r="X3342" t="s">
        <v>169</v>
      </c>
      <c r="Y3342" t="s">
        <v>170</v>
      </c>
      <c r="Z3342" t="s">
        <v>1613</v>
      </c>
      <c r="AG3342" t="s">
        <v>1607</v>
      </c>
      <c r="AH3342" t="s">
        <v>1609</v>
      </c>
      <c r="AI3342" t="s">
        <v>173</v>
      </c>
      <c r="AJ3342">
        <v>867489953</v>
      </c>
      <c r="AN3342">
        <v>260001</v>
      </c>
      <c r="BF3342">
        <f t="shared" si="244"/>
        <v>0</v>
      </c>
      <c r="BG3342" s="22">
        <f t="shared" si="245"/>
        <v>-14</v>
      </c>
      <c r="BH3342" s="61" t="s">
        <v>71</v>
      </c>
      <c r="BI3342" t="e">
        <f>+VLOOKUP(AG3342,Sheet4!A:A,1,FALSE())</f>
        <v>#N/A</v>
      </c>
      <c r="BN3342" s="62">
        <v>-9</v>
      </c>
      <c r="BO3342" t="s">
        <v>1610</v>
      </c>
    </row>
    <row r="3343" spans="1:68" ht="12.75" hidden="1" customHeight="1" x14ac:dyDescent="0.3">
      <c r="A3343" s="60">
        <v>46114</v>
      </c>
      <c r="B3343" t="s">
        <v>74</v>
      </c>
      <c r="F3343" s="63">
        <v>23</v>
      </c>
      <c r="G3343">
        <v>11.5</v>
      </c>
      <c r="H3343">
        <v>13</v>
      </c>
      <c r="I3343">
        <v>13</v>
      </c>
      <c r="J3343" s="22">
        <v>-10</v>
      </c>
      <c r="R3343" t="s">
        <v>75</v>
      </c>
      <c r="V3343">
        <v>2601323</v>
      </c>
      <c r="W3343" t="s">
        <v>1607</v>
      </c>
      <c r="X3343" t="s">
        <v>169</v>
      </c>
      <c r="Y3343" t="s">
        <v>170</v>
      </c>
      <c r="Z3343" t="s">
        <v>1614</v>
      </c>
      <c r="AG3343" t="s">
        <v>1607</v>
      </c>
      <c r="AH3343" t="s">
        <v>1609</v>
      </c>
      <c r="AI3343" t="s">
        <v>173</v>
      </c>
      <c r="AJ3343">
        <v>867489953</v>
      </c>
      <c r="AN3343">
        <v>260001</v>
      </c>
      <c r="BF3343">
        <f t="shared" si="244"/>
        <v>0</v>
      </c>
      <c r="BG3343" s="22">
        <f t="shared" si="245"/>
        <v>-13</v>
      </c>
      <c r="BH3343" s="61" t="s">
        <v>71</v>
      </c>
      <c r="BI3343" t="e">
        <f>+VLOOKUP(AG3343,Sheet4!A:A,1,FALSE())</f>
        <v>#N/A</v>
      </c>
      <c r="BN3343" s="62">
        <v>-10</v>
      </c>
      <c r="BO3343" t="s">
        <v>1610</v>
      </c>
    </row>
    <row r="3344" spans="1:68" ht="12.75" hidden="1" customHeight="1" x14ac:dyDescent="0.3">
      <c r="A3344" s="60">
        <v>46114</v>
      </c>
      <c r="B3344" t="s">
        <v>74</v>
      </c>
      <c r="F3344" s="63">
        <v>29</v>
      </c>
      <c r="G3344">
        <v>14.5</v>
      </c>
      <c r="H3344">
        <v>17</v>
      </c>
      <c r="I3344">
        <v>17</v>
      </c>
      <c r="J3344" s="22">
        <v>-12</v>
      </c>
      <c r="R3344" t="s">
        <v>75</v>
      </c>
      <c r="V3344">
        <v>2601323</v>
      </c>
      <c r="W3344" t="s">
        <v>1607</v>
      </c>
      <c r="X3344" t="s">
        <v>169</v>
      </c>
      <c r="Y3344" t="s">
        <v>170</v>
      </c>
      <c r="Z3344" t="s">
        <v>1615</v>
      </c>
      <c r="AG3344" t="s">
        <v>1607</v>
      </c>
      <c r="AH3344" t="s">
        <v>1609</v>
      </c>
      <c r="AI3344" t="s">
        <v>173</v>
      </c>
      <c r="AJ3344">
        <v>867489953</v>
      </c>
      <c r="AN3344">
        <v>260001</v>
      </c>
      <c r="BF3344">
        <f t="shared" si="244"/>
        <v>0</v>
      </c>
      <c r="BG3344" s="22">
        <f t="shared" si="245"/>
        <v>-17</v>
      </c>
      <c r="BH3344" s="61" t="s">
        <v>71</v>
      </c>
      <c r="BI3344" t="e">
        <f>+VLOOKUP(AG3344,Sheet4!A:A,1,FALSE())</f>
        <v>#N/A</v>
      </c>
      <c r="BN3344" s="62">
        <v>-12</v>
      </c>
      <c r="BO3344" t="s">
        <v>1610</v>
      </c>
    </row>
    <row r="3345" spans="1:67" ht="12.75" hidden="1" customHeight="1" x14ac:dyDescent="0.3">
      <c r="A3345" s="60">
        <v>46114</v>
      </c>
      <c r="B3345" t="s">
        <v>74</v>
      </c>
      <c r="F3345" s="63">
        <v>32</v>
      </c>
      <c r="G3345">
        <v>16</v>
      </c>
      <c r="H3345">
        <v>19</v>
      </c>
      <c r="I3345">
        <v>19</v>
      </c>
      <c r="J3345" s="22">
        <v>-13</v>
      </c>
      <c r="R3345" t="s">
        <v>75</v>
      </c>
      <c r="V3345">
        <v>2601323</v>
      </c>
      <c r="W3345" t="s">
        <v>1607</v>
      </c>
      <c r="X3345" t="s">
        <v>169</v>
      </c>
      <c r="Y3345" t="s">
        <v>170</v>
      </c>
      <c r="Z3345" t="s">
        <v>1616</v>
      </c>
      <c r="AG3345" t="s">
        <v>1607</v>
      </c>
      <c r="AH3345" t="s">
        <v>1609</v>
      </c>
      <c r="AI3345" t="s">
        <v>173</v>
      </c>
      <c r="AJ3345">
        <v>867489953</v>
      </c>
      <c r="AN3345">
        <v>260001</v>
      </c>
      <c r="BF3345">
        <f t="shared" si="244"/>
        <v>0</v>
      </c>
      <c r="BG3345" s="22">
        <f t="shared" si="245"/>
        <v>-19</v>
      </c>
      <c r="BH3345" s="61" t="s">
        <v>71</v>
      </c>
      <c r="BI3345" t="e">
        <f>+VLOOKUP(AG3345,Sheet4!A:A,1,FALSE())</f>
        <v>#N/A</v>
      </c>
      <c r="BN3345" s="62">
        <v>-13</v>
      </c>
      <c r="BO3345" t="s">
        <v>1610</v>
      </c>
    </row>
    <row r="3346" spans="1:67" ht="12.75" hidden="1" customHeight="1" x14ac:dyDescent="0.3">
      <c r="A3346" s="60">
        <v>46114</v>
      </c>
      <c r="B3346" t="s">
        <v>74</v>
      </c>
      <c r="F3346" s="63">
        <v>26</v>
      </c>
      <c r="G3346">
        <v>13</v>
      </c>
      <c r="H3346">
        <v>15</v>
      </c>
      <c r="I3346">
        <v>15</v>
      </c>
      <c r="J3346" s="22">
        <v>-11</v>
      </c>
      <c r="R3346" t="s">
        <v>75</v>
      </c>
      <c r="V3346">
        <v>2601323</v>
      </c>
      <c r="W3346" t="s">
        <v>1607</v>
      </c>
      <c r="X3346" t="s">
        <v>169</v>
      </c>
      <c r="Y3346" t="s">
        <v>170</v>
      </c>
      <c r="Z3346" t="s">
        <v>1617</v>
      </c>
      <c r="AG3346" t="s">
        <v>1607</v>
      </c>
      <c r="AH3346" t="s">
        <v>1609</v>
      </c>
      <c r="AI3346" t="s">
        <v>173</v>
      </c>
      <c r="AJ3346">
        <v>867489953</v>
      </c>
      <c r="AN3346">
        <v>260001</v>
      </c>
      <c r="BF3346">
        <f t="shared" si="244"/>
        <v>0</v>
      </c>
      <c r="BG3346" s="22">
        <f t="shared" si="245"/>
        <v>-15</v>
      </c>
      <c r="BH3346" s="61" t="s">
        <v>71</v>
      </c>
      <c r="BI3346" t="e">
        <f>+VLOOKUP(AG3346,Sheet4!A:A,1,FALSE())</f>
        <v>#N/A</v>
      </c>
      <c r="BN3346" s="62">
        <v>-11</v>
      </c>
      <c r="BO3346" t="s">
        <v>1610</v>
      </c>
    </row>
    <row r="3347" spans="1:67" ht="12.75" hidden="1" customHeight="1" x14ac:dyDescent="0.3">
      <c r="A3347" s="60">
        <v>46114</v>
      </c>
      <c r="B3347" t="s">
        <v>74</v>
      </c>
      <c r="F3347" s="63">
        <v>32</v>
      </c>
      <c r="G3347">
        <v>16</v>
      </c>
      <c r="H3347">
        <v>19</v>
      </c>
      <c r="I3347">
        <v>19</v>
      </c>
      <c r="J3347" s="22">
        <v>-13</v>
      </c>
      <c r="R3347" t="s">
        <v>75</v>
      </c>
      <c r="V3347">
        <v>2601323</v>
      </c>
      <c r="W3347" t="s">
        <v>1607</v>
      </c>
      <c r="X3347" t="s">
        <v>169</v>
      </c>
      <c r="Y3347" t="s">
        <v>170</v>
      </c>
      <c r="Z3347" t="s">
        <v>1618</v>
      </c>
      <c r="AG3347" t="s">
        <v>1607</v>
      </c>
      <c r="AH3347" t="s">
        <v>1609</v>
      </c>
      <c r="AI3347" t="s">
        <v>173</v>
      </c>
      <c r="AJ3347">
        <v>867489953</v>
      </c>
      <c r="AN3347">
        <v>260001</v>
      </c>
      <c r="BF3347">
        <f t="shared" si="244"/>
        <v>0</v>
      </c>
      <c r="BG3347" s="22">
        <f t="shared" si="245"/>
        <v>-19</v>
      </c>
      <c r="BH3347" s="61" t="s">
        <v>71</v>
      </c>
      <c r="BI3347" t="e">
        <f>+VLOOKUP(AG3347,Sheet4!A:A,1,FALSE())</f>
        <v>#N/A</v>
      </c>
      <c r="BN3347" s="62">
        <v>-13</v>
      </c>
      <c r="BO3347" t="s">
        <v>1610</v>
      </c>
    </row>
    <row r="3348" spans="1:67" ht="12.75" hidden="1" customHeight="1" x14ac:dyDescent="0.3">
      <c r="A3348" s="60">
        <v>46114</v>
      </c>
      <c r="B3348" t="s">
        <v>74</v>
      </c>
      <c r="F3348" s="63">
        <v>23</v>
      </c>
      <c r="G3348">
        <v>11.5</v>
      </c>
      <c r="H3348">
        <v>13</v>
      </c>
      <c r="I3348">
        <v>13</v>
      </c>
      <c r="J3348" s="22">
        <v>-10</v>
      </c>
      <c r="R3348" t="s">
        <v>75</v>
      </c>
      <c r="V3348">
        <v>2601323</v>
      </c>
      <c r="W3348" t="s">
        <v>1607</v>
      </c>
      <c r="X3348" t="s">
        <v>169</v>
      </c>
      <c r="Y3348" t="s">
        <v>170</v>
      </c>
      <c r="Z3348" t="s">
        <v>1619</v>
      </c>
      <c r="AG3348" t="s">
        <v>1607</v>
      </c>
      <c r="AH3348" t="s">
        <v>1609</v>
      </c>
      <c r="AI3348" t="s">
        <v>173</v>
      </c>
      <c r="AJ3348">
        <v>867489953</v>
      </c>
      <c r="AN3348">
        <v>260001</v>
      </c>
      <c r="BF3348">
        <f t="shared" si="244"/>
        <v>0</v>
      </c>
      <c r="BG3348" s="22">
        <f t="shared" si="245"/>
        <v>-13</v>
      </c>
      <c r="BH3348" s="61" t="s">
        <v>71</v>
      </c>
      <c r="BI3348" t="e">
        <f>+VLOOKUP(AG3348,Sheet4!A:A,1,FALSE())</f>
        <v>#N/A</v>
      </c>
      <c r="BN3348" s="62">
        <v>-10</v>
      </c>
      <c r="BO3348" t="s">
        <v>1610</v>
      </c>
    </row>
    <row r="3349" spans="1:67" ht="12.75" hidden="1" customHeight="1" x14ac:dyDescent="0.3">
      <c r="A3349" s="60">
        <v>46114</v>
      </c>
      <c r="B3349" t="s">
        <v>74</v>
      </c>
      <c r="F3349" s="63">
        <v>29</v>
      </c>
      <c r="G3349">
        <v>14.5</v>
      </c>
      <c r="H3349">
        <v>17</v>
      </c>
      <c r="I3349">
        <v>17</v>
      </c>
      <c r="J3349" s="22">
        <v>-12</v>
      </c>
      <c r="R3349" t="s">
        <v>75</v>
      </c>
      <c r="V3349">
        <v>2601323</v>
      </c>
      <c r="W3349" t="s">
        <v>1607</v>
      </c>
      <c r="X3349" t="s">
        <v>169</v>
      </c>
      <c r="Y3349" t="s">
        <v>170</v>
      </c>
      <c r="Z3349" t="s">
        <v>1620</v>
      </c>
      <c r="AG3349" t="s">
        <v>1607</v>
      </c>
      <c r="AH3349" t="s">
        <v>1609</v>
      </c>
      <c r="AI3349" t="s">
        <v>173</v>
      </c>
      <c r="AJ3349">
        <v>867489953</v>
      </c>
      <c r="AN3349">
        <v>260001</v>
      </c>
      <c r="BF3349">
        <f t="shared" si="244"/>
        <v>0</v>
      </c>
      <c r="BG3349" s="22">
        <f t="shared" si="245"/>
        <v>-17</v>
      </c>
      <c r="BH3349" s="61" t="s">
        <v>71</v>
      </c>
      <c r="BI3349" t="e">
        <f>+VLOOKUP(AG3349,Sheet4!A:A,1,FALSE())</f>
        <v>#N/A</v>
      </c>
      <c r="BN3349" s="62">
        <v>-12</v>
      </c>
      <c r="BO3349" t="s">
        <v>1610</v>
      </c>
    </row>
    <row r="3350" spans="1:67" ht="12.75" hidden="1" customHeight="1" x14ac:dyDescent="0.3">
      <c r="A3350" s="60">
        <v>46114</v>
      </c>
      <c r="B3350" t="s">
        <v>74</v>
      </c>
      <c r="F3350" s="63">
        <v>181</v>
      </c>
      <c r="G3350">
        <v>90.5</v>
      </c>
      <c r="H3350">
        <v>106</v>
      </c>
      <c r="I3350">
        <v>106</v>
      </c>
      <c r="J3350" s="22">
        <v>-75</v>
      </c>
      <c r="R3350" t="s">
        <v>75</v>
      </c>
      <c r="V3350">
        <v>2601323</v>
      </c>
      <c r="W3350" t="s">
        <v>1607</v>
      </c>
      <c r="X3350" t="s">
        <v>169</v>
      </c>
      <c r="Y3350" t="s">
        <v>170</v>
      </c>
      <c r="Z3350" t="s">
        <v>1621</v>
      </c>
      <c r="AG3350" t="s">
        <v>1607</v>
      </c>
      <c r="AH3350" t="s">
        <v>1609</v>
      </c>
      <c r="AI3350" t="s">
        <v>173</v>
      </c>
      <c r="AJ3350">
        <v>867489953</v>
      </c>
      <c r="AN3350">
        <v>260001</v>
      </c>
      <c r="BF3350">
        <f t="shared" si="244"/>
        <v>0</v>
      </c>
      <c r="BG3350" s="22">
        <f t="shared" si="245"/>
        <v>-106</v>
      </c>
      <c r="BH3350" s="61" t="s">
        <v>71</v>
      </c>
      <c r="BI3350" t="e">
        <f>+VLOOKUP(AG3350,Sheet4!A:A,1,FALSE())</f>
        <v>#N/A</v>
      </c>
      <c r="BN3350" s="62">
        <v>-75</v>
      </c>
      <c r="BO3350" t="s">
        <v>1610</v>
      </c>
    </row>
    <row r="3351" spans="1:67" ht="12.75" hidden="1" customHeight="1" x14ac:dyDescent="0.3">
      <c r="A3351" s="60">
        <v>46114</v>
      </c>
      <c r="B3351" t="s">
        <v>76</v>
      </c>
      <c r="F3351">
        <v>680</v>
      </c>
      <c r="G3351">
        <v>680</v>
      </c>
      <c r="H3351">
        <v>400</v>
      </c>
      <c r="I3351">
        <v>400</v>
      </c>
      <c r="J3351" s="22">
        <v>-280</v>
      </c>
      <c r="R3351" t="s">
        <v>77</v>
      </c>
      <c r="V3351">
        <v>2601323</v>
      </c>
      <c r="W3351" t="s">
        <v>1607</v>
      </c>
      <c r="X3351" t="s">
        <v>169</v>
      </c>
      <c r="Y3351" t="s">
        <v>170</v>
      </c>
      <c r="Z3351" t="s">
        <v>1608</v>
      </c>
      <c r="AG3351" t="s">
        <v>1607</v>
      </c>
      <c r="AH3351" t="s">
        <v>1609</v>
      </c>
      <c r="AI3351" t="s">
        <v>173</v>
      </c>
      <c r="AJ3351">
        <v>867489953</v>
      </c>
      <c r="AN3351">
        <v>260001</v>
      </c>
      <c r="BF3351">
        <f t="shared" si="244"/>
        <v>0</v>
      </c>
      <c r="BG3351" s="22">
        <f t="shared" si="245"/>
        <v>-400</v>
      </c>
      <c r="BH3351" s="61" t="s">
        <v>71</v>
      </c>
      <c r="BI3351" t="e">
        <f>+VLOOKUP(AG3351,Sheet4!A:A,1,FALSE())</f>
        <v>#N/A</v>
      </c>
      <c r="BN3351" s="62">
        <v>-280</v>
      </c>
      <c r="BO3351" t="s">
        <v>1610</v>
      </c>
    </row>
    <row r="3352" spans="1:67" ht="12.75" hidden="1" customHeight="1" x14ac:dyDescent="0.3">
      <c r="A3352" s="60">
        <v>46114</v>
      </c>
      <c r="B3352" t="s">
        <v>76</v>
      </c>
      <c r="F3352">
        <v>460</v>
      </c>
      <c r="G3352">
        <v>460</v>
      </c>
      <c r="H3352">
        <v>280</v>
      </c>
      <c r="I3352">
        <v>280</v>
      </c>
      <c r="J3352" s="22">
        <v>-180</v>
      </c>
      <c r="R3352" t="s">
        <v>77</v>
      </c>
      <c r="V3352">
        <v>2601323</v>
      </c>
      <c r="W3352" t="s">
        <v>1607</v>
      </c>
      <c r="X3352" t="s">
        <v>169</v>
      </c>
      <c r="Y3352" t="s">
        <v>170</v>
      </c>
      <c r="Z3352" t="s">
        <v>1611</v>
      </c>
      <c r="AG3352" t="s">
        <v>1607</v>
      </c>
      <c r="AH3352" t="s">
        <v>1609</v>
      </c>
      <c r="AI3352" t="s">
        <v>173</v>
      </c>
      <c r="AJ3352">
        <v>867489953</v>
      </c>
      <c r="AN3352">
        <v>260001</v>
      </c>
      <c r="BF3352">
        <f t="shared" si="244"/>
        <v>0</v>
      </c>
      <c r="BG3352" s="22">
        <f t="shared" si="245"/>
        <v>-280</v>
      </c>
      <c r="BH3352" s="61" t="s">
        <v>71</v>
      </c>
      <c r="BI3352" t="e">
        <f>+VLOOKUP(AG3352,Sheet4!A:A,1,FALSE())</f>
        <v>#N/A</v>
      </c>
      <c r="BN3352" s="62">
        <v>-180</v>
      </c>
      <c r="BO3352" t="s">
        <v>1610</v>
      </c>
    </row>
    <row r="3353" spans="1:67" ht="12.75" hidden="1" customHeight="1" x14ac:dyDescent="0.3">
      <c r="A3353" s="60">
        <v>46114</v>
      </c>
      <c r="B3353" t="s">
        <v>76</v>
      </c>
      <c r="F3353">
        <v>1380</v>
      </c>
      <c r="G3353">
        <v>1380</v>
      </c>
      <c r="H3353">
        <v>800</v>
      </c>
      <c r="I3353">
        <v>800</v>
      </c>
      <c r="J3353" s="22">
        <v>-580</v>
      </c>
      <c r="R3353" t="s">
        <v>77</v>
      </c>
      <c r="V3353">
        <v>2601323</v>
      </c>
      <c r="W3353" t="s">
        <v>1607</v>
      </c>
      <c r="X3353" t="s">
        <v>169</v>
      </c>
      <c r="Y3353" t="s">
        <v>170</v>
      </c>
      <c r="Z3353" t="s">
        <v>1612</v>
      </c>
      <c r="AG3353" t="s">
        <v>1607</v>
      </c>
      <c r="AH3353" t="s">
        <v>1609</v>
      </c>
      <c r="AI3353" t="s">
        <v>173</v>
      </c>
      <c r="AJ3353">
        <v>867489953</v>
      </c>
      <c r="AN3353">
        <v>260001</v>
      </c>
      <c r="BF3353">
        <f t="shared" si="244"/>
        <v>0</v>
      </c>
      <c r="BG3353" s="22">
        <f t="shared" si="245"/>
        <v>-800</v>
      </c>
      <c r="BH3353" s="61" t="s">
        <v>71</v>
      </c>
      <c r="BI3353" t="e">
        <f>+VLOOKUP(AG3353,Sheet4!A:A,1,FALSE())</f>
        <v>#N/A</v>
      </c>
      <c r="BN3353" s="62">
        <v>-580</v>
      </c>
      <c r="BO3353" t="s">
        <v>1610</v>
      </c>
    </row>
    <row r="3354" spans="1:67" ht="12.75" hidden="1" customHeight="1" x14ac:dyDescent="0.3">
      <c r="A3354" s="60">
        <v>46114</v>
      </c>
      <c r="B3354" t="s">
        <v>76</v>
      </c>
      <c r="F3354">
        <v>460</v>
      </c>
      <c r="G3354">
        <v>460</v>
      </c>
      <c r="H3354">
        <v>280</v>
      </c>
      <c r="I3354">
        <v>280</v>
      </c>
      <c r="J3354" s="22">
        <v>-180</v>
      </c>
      <c r="R3354" t="s">
        <v>77</v>
      </c>
      <c r="V3354">
        <v>2601323</v>
      </c>
      <c r="W3354" t="s">
        <v>1607</v>
      </c>
      <c r="X3354" t="s">
        <v>169</v>
      </c>
      <c r="Y3354" t="s">
        <v>170</v>
      </c>
      <c r="Z3354" t="s">
        <v>1613</v>
      </c>
      <c r="AG3354" t="s">
        <v>1607</v>
      </c>
      <c r="AH3354" t="s">
        <v>1609</v>
      </c>
      <c r="AI3354" t="s">
        <v>173</v>
      </c>
      <c r="AJ3354">
        <v>867489953</v>
      </c>
      <c r="AN3354">
        <v>260001</v>
      </c>
      <c r="BF3354">
        <f t="shared" si="244"/>
        <v>0</v>
      </c>
      <c r="BG3354" s="22">
        <f t="shared" si="245"/>
        <v>-280</v>
      </c>
      <c r="BH3354" s="61" t="s">
        <v>71</v>
      </c>
      <c r="BI3354" t="e">
        <f>+VLOOKUP(AG3354,Sheet4!A:A,1,FALSE())</f>
        <v>#N/A</v>
      </c>
      <c r="BN3354" s="62">
        <v>-180</v>
      </c>
      <c r="BO3354" t="s">
        <v>1610</v>
      </c>
    </row>
    <row r="3355" spans="1:67" ht="12.75" hidden="1" customHeight="1" x14ac:dyDescent="0.3">
      <c r="A3355" s="60">
        <v>46114</v>
      </c>
      <c r="B3355" t="s">
        <v>76</v>
      </c>
      <c r="F3355">
        <v>460</v>
      </c>
      <c r="G3355">
        <v>460</v>
      </c>
      <c r="H3355">
        <v>260</v>
      </c>
      <c r="I3355">
        <v>260</v>
      </c>
      <c r="J3355" s="22">
        <v>-200</v>
      </c>
      <c r="R3355" t="s">
        <v>77</v>
      </c>
      <c r="V3355">
        <v>2601323</v>
      </c>
      <c r="W3355" t="s">
        <v>1607</v>
      </c>
      <c r="X3355" t="s">
        <v>169</v>
      </c>
      <c r="Y3355" t="s">
        <v>170</v>
      </c>
      <c r="Z3355" t="s">
        <v>1614</v>
      </c>
      <c r="AG3355" t="s">
        <v>1607</v>
      </c>
      <c r="AH3355" t="s">
        <v>1609</v>
      </c>
      <c r="AI3355" t="s">
        <v>173</v>
      </c>
      <c r="AJ3355">
        <v>867489953</v>
      </c>
      <c r="AN3355">
        <v>260001</v>
      </c>
      <c r="BF3355">
        <f t="shared" si="244"/>
        <v>0</v>
      </c>
      <c r="BG3355" s="22">
        <f t="shared" si="245"/>
        <v>-260</v>
      </c>
      <c r="BH3355" s="61" t="s">
        <v>71</v>
      </c>
      <c r="BI3355" t="e">
        <f>+VLOOKUP(AG3355,Sheet4!A:A,1,FALSE())</f>
        <v>#N/A</v>
      </c>
      <c r="BN3355" s="62">
        <v>-200</v>
      </c>
      <c r="BO3355" t="s">
        <v>1610</v>
      </c>
    </row>
    <row r="3356" spans="1:67" ht="12.75" hidden="1" customHeight="1" x14ac:dyDescent="0.3">
      <c r="A3356" s="60">
        <v>46114</v>
      </c>
      <c r="B3356" t="s">
        <v>76</v>
      </c>
      <c r="F3356">
        <v>580</v>
      </c>
      <c r="G3356">
        <v>580</v>
      </c>
      <c r="H3356">
        <v>340</v>
      </c>
      <c r="I3356">
        <v>340</v>
      </c>
      <c r="J3356" s="22">
        <v>-240</v>
      </c>
      <c r="R3356" t="s">
        <v>77</v>
      </c>
      <c r="V3356">
        <v>2601323</v>
      </c>
      <c r="W3356" t="s">
        <v>1607</v>
      </c>
      <c r="X3356" t="s">
        <v>169</v>
      </c>
      <c r="Y3356" t="s">
        <v>170</v>
      </c>
      <c r="Z3356" t="s">
        <v>1615</v>
      </c>
      <c r="AG3356" t="s">
        <v>1607</v>
      </c>
      <c r="AH3356" t="s">
        <v>1609</v>
      </c>
      <c r="AI3356" t="s">
        <v>173</v>
      </c>
      <c r="AJ3356">
        <v>867489953</v>
      </c>
      <c r="AN3356">
        <v>260001</v>
      </c>
      <c r="BF3356">
        <f t="shared" si="244"/>
        <v>0</v>
      </c>
      <c r="BG3356" s="22">
        <f t="shared" si="245"/>
        <v>-340</v>
      </c>
      <c r="BH3356" s="61" t="s">
        <v>71</v>
      </c>
      <c r="BI3356" t="e">
        <f>+VLOOKUP(AG3356,Sheet4!A:A,1,FALSE())</f>
        <v>#N/A</v>
      </c>
      <c r="BN3356" s="62">
        <v>-240</v>
      </c>
      <c r="BO3356" t="s">
        <v>1610</v>
      </c>
    </row>
    <row r="3357" spans="1:67" ht="12.75" hidden="1" customHeight="1" x14ac:dyDescent="0.3">
      <c r="A3357" s="60">
        <v>46114</v>
      </c>
      <c r="B3357" t="s">
        <v>76</v>
      </c>
      <c r="F3357">
        <v>640</v>
      </c>
      <c r="G3357">
        <v>640</v>
      </c>
      <c r="H3357">
        <v>380</v>
      </c>
      <c r="I3357">
        <v>380</v>
      </c>
      <c r="J3357" s="22">
        <v>-260</v>
      </c>
      <c r="R3357" t="s">
        <v>77</v>
      </c>
      <c r="V3357">
        <v>2601323</v>
      </c>
      <c r="W3357" t="s">
        <v>1607</v>
      </c>
      <c r="X3357" t="s">
        <v>169</v>
      </c>
      <c r="Y3357" t="s">
        <v>170</v>
      </c>
      <c r="Z3357" t="s">
        <v>1616</v>
      </c>
      <c r="AG3357" t="s">
        <v>1607</v>
      </c>
      <c r="AH3357" t="s">
        <v>1609</v>
      </c>
      <c r="AI3357" t="s">
        <v>173</v>
      </c>
      <c r="AJ3357">
        <v>867489953</v>
      </c>
      <c r="AN3357">
        <v>260001</v>
      </c>
      <c r="BF3357">
        <f t="shared" si="244"/>
        <v>0</v>
      </c>
      <c r="BG3357" s="22">
        <f t="shared" si="245"/>
        <v>-380</v>
      </c>
      <c r="BH3357" s="61" t="s">
        <v>71</v>
      </c>
      <c r="BI3357" t="e">
        <f>+VLOOKUP(AG3357,Sheet4!A:A,1,FALSE())</f>
        <v>#N/A</v>
      </c>
      <c r="BN3357" s="62">
        <v>-260</v>
      </c>
      <c r="BO3357" t="s">
        <v>1610</v>
      </c>
    </row>
    <row r="3358" spans="1:67" ht="12.75" hidden="1" customHeight="1" x14ac:dyDescent="0.3">
      <c r="A3358" s="60">
        <v>46114</v>
      </c>
      <c r="B3358" t="s">
        <v>76</v>
      </c>
      <c r="F3358">
        <v>520</v>
      </c>
      <c r="G3358">
        <v>520</v>
      </c>
      <c r="H3358">
        <v>300</v>
      </c>
      <c r="I3358">
        <v>300</v>
      </c>
      <c r="J3358" s="22">
        <v>-220</v>
      </c>
      <c r="R3358" t="s">
        <v>77</v>
      </c>
      <c r="V3358">
        <v>2601323</v>
      </c>
      <c r="W3358" t="s">
        <v>1607</v>
      </c>
      <c r="X3358" t="s">
        <v>169</v>
      </c>
      <c r="Y3358" t="s">
        <v>170</v>
      </c>
      <c r="Z3358" t="s">
        <v>1617</v>
      </c>
      <c r="AG3358" t="s">
        <v>1607</v>
      </c>
      <c r="AH3358" t="s">
        <v>1609</v>
      </c>
      <c r="AI3358" t="s">
        <v>173</v>
      </c>
      <c r="AJ3358">
        <v>867489953</v>
      </c>
      <c r="AN3358">
        <v>260001</v>
      </c>
      <c r="BF3358">
        <f t="shared" si="244"/>
        <v>0</v>
      </c>
      <c r="BG3358" s="22">
        <f t="shared" si="245"/>
        <v>-300</v>
      </c>
      <c r="BH3358" s="61" t="s">
        <v>71</v>
      </c>
      <c r="BI3358" t="e">
        <f>+VLOOKUP(AG3358,Sheet4!A:A,1,FALSE())</f>
        <v>#N/A</v>
      </c>
      <c r="BN3358" s="62">
        <v>-220</v>
      </c>
      <c r="BO3358" t="s">
        <v>1610</v>
      </c>
    </row>
    <row r="3359" spans="1:67" ht="12.75" hidden="1" customHeight="1" x14ac:dyDescent="0.3">
      <c r="A3359" s="60">
        <v>46114</v>
      </c>
      <c r="B3359" t="s">
        <v>76</v>
      </c>
      <c r="F3359">
        <v>640</v>
      </c>
      <c r="G3359">
        <v>640</v>
      </c>
      <c r="H3359">
        <v>380</v>
      </c>
      <c r="I3359">
        <v>380</v>
      </c>
      <c r="J3359" s="22">
        <v>-260</v>
      </c>
      <c r="R3359" t="s">
        <v>77</v>
      </c>
      <c r="V3359">
        <v>2601323</v>
      </c>
      <c r="W3359" t="s">
        <v>1607</v>
      </c>
      <c r="X3359" t="s">
        <v>169</v>
      </c>
      <c r="Y3359" t="s">
        <v>170</v>
      </c>
      <c r="Z3359" t="s">
        <v>1618</v>
      </c>
      <c r="AG3359" t="s">
        <v>1607</v>
      </c>
      <c r="AH3359" t="s">
        <v>1609</v>
      </c>
      <c r="AI3359" t="s">
        <v>173</v>
      </c>
      <c r="AJ3359">
        <v>867489953</v>
      </c>
      <c r="AN3359">
        <v>260001</v>
      </c>
      <c r="BF3359">
        <f t="shared" si="244"/>
        <v>0</v>
      </c>
      <c r="BG3359" s="22">
        <f t="shared" si="245"/>
        <v>-380</v>
      </c>
      <c r="BH3359" s="61" t="s">
        <v>71</v>
      </c>
      <c r="BI3359" t="e">
        <f>+VLOOKUP(AG3359,Sheet4!A:A,1,FALSE())</f>
        <v>#N/A</v>
      </c>
      <c r="BN3359" s="62">
        <v>-260</v>
      </c>
      <c r="BO3359" t="s">
        <v>1610</v>
      </c>
    </row>
    <row r="3360" spans="1:67" ht="12.75" hidden="1" customHeight="1" x14ac:dyDescent="0.3">
      <c r="A3360" s="60">
        <v>46114</v>
      </c>
      <c r="B3360" t="s">
        <v>76</v>
      </c>
      <c r="F3360">
        <v>460</v>
      </c>
      <c r="G3360">
        <v>460</v>
      </c>
      <c r="H3360">
        <v>260</v>
      </c>
      <c r="I3360">
        <v>260</v>
      </c>
      <c r="J3360" s="22">
        <v>-200</v>
      </c>
      <c r="R3360" t="s">
        <v>77</v>
      </c>
      <c r="V3360">
        <v>2601323</v>
      </c>
      <c r="W3360" t="s">
        <v>1607</v>
      </c>
      <c r="X3360" t="s">
        <v>169</v>
      </c>
      <c r="Y3360" t="s">
        <v>170</v>
      </c>
      <c r="Z3360" t="s">
        <v>1619</v>
      </c>
      <c r="AG3360" t="s">
        <v>1607</v>
      </c>
      <c r="AH3360" t="s">
        <v>1609</v>
      </c>
      <c r="AI3360" t="s">
        <v>173</v>
      </c>
      <c r="AJ3360">
        <v>867489953</v>
      </c>
      <c r="AN3360">
        <v>260001</v>
      </c>
      <c r="BF3360">
        <f t="shared" si="244"/>
        <v>0</v>
      </c>
      <c r="BG3360" s="22">
        <f t="shared" si="245"/>
        <v>-260</v>
      </c>
      <c r="BH3360" s="61" t="s">
        <v>71</v>
      </c>
      <c r="BI3360" t="e">
        <f>+VLOOKUP(AG3360,Sheet4!A:A,1,FALSE())</f>
        <v>#N/A</v>
      </c>
      <c r="BN3360" s="62">
        <v>-200</v>
      </c>
      <c r="BO3360" t="s">
        <v>1610</v>
      </c>
    </row>
    <row r="3361" spans="1:67" ht="12.75" hidden="1" customHeight="1" x14ac:dyDescent="0.3">
      <c r="A3361" s="60">
        <v>46114</v>
      </c>
      <c r="B3361" t="s">
        <v>76</v>
      </c>
      <c r="F3361">
        <v>580</v>
      </c>
      <c r="G3361">
        <v>580</v>
      </c>
      <c r="H3361">
        <v>340</v>
      </c>
      <c r="I3361">
        <v>340</v>
      </c>
      <c r="J3361" s="22">
        <v>-240</v>
      </c>
      <c r="R3361" t="s">
        <v>77</v>
      </c>
      <c r="V3361">
        <v>2601323</v>
      </c>
      <c r="W3361" t="s">
        <v>1607</v>
      </c>
      <c r="X3361" t="s">
        <v>169</v>
      </c>
      <c r="Y3361" t="s">
        <v>170</v>
      </c>
      <c r="Z3361" t="s">
        <v>1620</v>
      </c>
      <c r="AG3361" t="s">
        <v>1607</v>
      </c>
      <c r="AH3361" t="s">
        <v>1609</v>
      </c>
      <c r="AI3361" t="s">
        <v>173</v>
      </c>
      <c r="AJ3361">
        <v>867489953</v>
      </c>
      <c r="AN3361">
        <v>260001</v>
      </c>
      <c r="BF3361">
        <f t="shared" si="244"/>
        <v>0</v>
      </c>
      <c r="BG3361" s="22">
        <f t="shared" si="245"/>
        <v>-340</v>
      </c>
      <c r="BH3361" s="61" t="s">
        <v>71</v>
      </c>
      <c r="BI3361" t="e">
        <f>+VLOOKUP(AG3361,Sheet4!A:A,1,FALSE())</f>
        <v>#N/A</v>
      </c>
      <c r="BN3361" s="62">
        <v>-240</v>
      </c>
      <c r="BO3361" t="s">
        <v>1610</v>
      </c>
    </row>
    <row r="3362" spans="1:67" ht="12.75" hidden="1" customHeight="1" x14ac:dyDescent="0.3">
      <c r="A3362" s="60">
        <v>46114</v>
      </c>
      <c r="B3362" t="s">
        <v>76</v>
      </c>
      <c r="F3362">
        <v>3620</v>
      </c>
      <c r="G3362">
        <v>3620</v>
      </c>
      <c r="H3362">
        <v>2120</v>
      </c>
      <c r="I3362">
        <v>2120</v>
      </c>
      <c r="J3362" s="22">
        <v>-1500</v>
      </c>
      <c r="R3362" t="s">
        <v>77</v>
      </c>
      <c r="V3362">
        <v>2601323</v>
      </c>
      <c r="W3362" t="s">
        <v>1607</v>
      </c>
      <c r="X3362" t="s">
        <v>169</v>
      </c>
      <c r="Y3362" t="s">
        <v>170</v>
      </c>
      <c r="Z3362" t="s">
        <v>1621</v>
      </c>
      <c r="AG3362" t="s">
        <v>1607</v>
      </c>
      <c r="AH3362" t="s">
        <v>1609</v>
      </c>
      <c r="AI3362" t="s">
        <v>173</v>
      </c>
      <c r="AJ3362">
        <v>867489953</v>
      </c>
      <c r="AN3362">
        <v>260001</v>
      </c>
      <c r="BF3362">
        <f t="shared" si="244"/>
        <v>0</v>
      </c>
      <c r="BG3362" s="22">
        <f t="shared" si="245"/>
        <v>-2120</v>
      </c>
      <c r="BH3362" s="61" t="s">
        <v>71</v>
      </c>
      <c r="BI3362" t="e">
        <f>+VLOOKUP(AG3362,Sheet4!A:A,1,FALSE())</f>
        <v>#N/A</v>
      </c>
      <c r="BN3362" s="62">
        <v>-1500</v>
      </c>
      <c r="BO3362" t="s">
        <v>1610</v>
      </c>
    </row>
    <row r="3363" spans="1:67" ht="12.75" hidden="1" customHeight="1" x14ac:dyDescent="0.3">
      <c r="A3363" s="60">
        <v>46114</v>
      </c>
      <c r="B3363" t="s">
        <v>78</v>
      </c>
      <c r="F3363" s="63">
        <v>34</v>
      </c>
      <c r="G3363">
        <v>17</v>
      </c>
      <c r="H3363">
        <v>20</v>
      </c>
      <c r="I3363">
        <v>20</v>
      </c>
      <c r="J3363" s="22">
        <v>-14</v>
      </c>
      <c r="R3363" t="s">
        <v>79</v>
      </c>
      <c r="V3363">
        <v>2601323</v>
      </c>
      <c r="W3363" t="s">
        <v>1607</v>
      </c>
      <c r="X3363" t="s">
        <v>169</v>
      </c>
      <c r="Y3363" t="s">
        <v>170</v>
      </c>
      <c r="Z3363" t="s">
        <v>1608</v>
      </c>
      <c r="AG3363" t="s">
        <v>1607</v>
      </c>
      <c r="AH3363" t="s">
        <v>1609</v>
      </c>
      <c r="AI3363" t="s">
        <v>173</v>
      </c>
      <c r="AJ3363">
        <v>867489953</v>
      </c>
      <c r="AN3363">
        <v>260001</v>
      </c>
      <c r="BF3363">
        <f t="shared" si="244"/>
        <v>0</v>
      </c>
      <c r="BG3363" s="22">
        <f t="shared" si="245"/>
        <v>-20</v>
      </c>
      <c r="BH3363" s="61" t="s">
        <v>71</v>
      </c>
      <c r="BI3363" t="e">
        <f>+VLOOKUP(AG3363,Sheet4!A:A,1,FALSE())</f>
        <v>#N/A</v>
      </c>
      <c r="BN3363" s="62">
        <v>-14</v>
      </c>
      <c r="BO3363" t="s">
        <v>1610</v>
      </c>
    </row>
    <row r="3364" spans="1:67" ht="12.75" hidden="1" customHeight="1" x14ac:dyDescent="0.3">
      <c r="A3364" s="60">
        <v>46114</v>
      </c>
      <c r="B3364" t="s">
        <v>78</v>
      </c>
      <c r="F3364" s="63">
        <v>23</v>
      </c>
      <c r="G3364">
        <v>11.5</v>
      </c>
      <c r="H3364">
        <v>14</v>
      </c>
      <c r="I3364">
        <v>14</v>
      </c>
      <c r="J3364" s="22">
        <v>-9</v>
      </c>
      <c r="R3364" t="s">
        <v>79</v>
      </c>
      <c r="V3364">
        <v>2601323</v>
      </c>
      <c r="W3364" t="s">
        <v>1607</v>
      </c>
      <c r="X3364" t="s">
        <v>169</v>
      </c>
      <c r="Y3364" t="s">
        <v>170</v>
      </c>
      <c r="Z3364" t="s">
        <v>1611</v>
      </c>
      <c r="AG3364" t="s">
        <v>1607</v>
      </c>
      <c r="AH3364" t="s">
        <v>1609</v>
      </c>
      <c r="AI3364" t="s">
        <v>173</v>
      </c>
      <c r="AJ3364">
        <v>867489953</v>
      </c>
      <c r="AN3364">
        <v>260001</v>
      </c>
      <c r="BF3364">
        <f t="shared" si="244"/>
        <v>0</v>
      </c>
      <c r="BG3364" s="22">
        <f t="shared" si="245"/>
        <v>-14</v>
      </c>
      <c r="BH3364" s="61" t="s">
        <v>71</v>
      </c>
      <c r="BI3364" t="e">
        <f>+VLOOKUP(AG3364,Sheet4!A:A,1,FALSE())</f>
        <v>#N/A</v>
      </c>
      <c r="BN3364" s="62">
        <v>-9</v>
      </c>
      <c r="BO3364" t="s">
        <v>1610</v>
      </c>
    </row>
    <row r="3365" spans="1:67" ht="12.75" hidden="1" customHeight="1" x14ac:dyDescent="0.3">
      <c r="A3365" s="60">
        <v>46114</v>
      </c>
      <c r="B3365" t="s">
        <v>78</v>
      </c>
      <c r="F3365" s="63">
        <v>69</v>
      </c>
      <c r="G3365">
        <v>34.5</v>
      </c>
      <c r="H3365">
        <v>40</v>
      </c>
      <c r="I3365">
        <v>40</v>
      </c>
      <c r="J3365" s="22">
        <v>-29</v>
      </c>
      <c r="R3365" t="s">
        <v>79</v>
      </c>
      <c r="V3365">
        <v>2601323</v>
      </c>
      <c r="W3365" t="s">
        <v>1607</v>
      </c>
      <c r="X3365" t="s">
        <v>169</v>
      </c>
      <c r="Y3365" t="s">
        <v>170</v>
      </c>
      <c r="Z3365" t="s">
        <v>1612</v>
      </c>
      <c r="AG3365" t="s">
        <v>1607</v>
      </c>
      <c r="AH3365" t="s">
        <v>1609</v>
      </c>
      <c r="AI3365" t="s">
        <v>173</v>
      </c>
      <c r="AJ3365">
        <v>867489953</v>
      </c>
      <c r="AN3365">
        <v>260001</v>
      </c>
      <c r="BF3365">
        <f t="shared" si="244"/>
        <v>0</v>
      </c>
      <c r="BG3365" s="22">
        <f t="shared" si="245"/>
        <v>-40</v>
      </c>
      <c r="BH3365" s="61" t="s">
        <v>71</v>
      </c>
      <c r="BI3365" t="e">
        <f>+VLOOKUP(AG3365,Sheet4!A:A,1,FALSE())</f>
        <v>#N/A</v>
      </c>
      <c r="BN3365" s="62">
        <v>-29</v>
      </c>
      <c r="BO3365" t="s">
        <v>1610</v>
      </c>
    </row>
    <row r="3366" spans="1:67" ht="12.75" hidden="1" customHeight="1" x14ac:dyDescent="0.3">
      <c r="A3366" s="60">
        <v>46114</v>
      </c>
      <c r="B3366" t="s">
        <v>78</v>
      </c>
      <c r="F3366" s="63">
        <v>23</v>
      </c>
      <c r="G3366">
        <v>11.5</v>
      </c>
      <c r="H3366">
        <v>14</v>
      </c>
      <c r="I3366">
        <v>14</v>
      </c>
      <c r="J3366" s="22">
        <v>-9</v>
      </c>
      <c r="R3366" t="s">
        <v>79</v>
      </c>
      <c r="V3366">
        <v>2601323</v>
      </c>
      <c r="W3366" t="s">
        <v>1607</v>
      </c>
      <c r="X3366" t="s">
        <v>169</v>
      </c>
      <c r="Y3366" t="s">
        <v>170</v>
      </c>
      <c r="Z3366" t="s">
        <v>1613</v>
      </c>
      <c r="AG3366" t="s">
        <v>1607</v>
      </c>
      <c r="AH3366" t="s">
        <v>1609</v>
      </c>
      <c r="AI3366" t="s">
        <v>173</v>
      </c>
      <c r="AJ3366">
        <v>867489953</v>
      </c>
      <c r="AN3366">
        <v>260001</v>
      </c>
      <c r="BF3366">
        <f t="shared" si="244"/>
        <v>0</v>
      </c>
      <c r="BG3366" s="22">
        <f t="shared" si="245"/>
        <v>-14</v>
      </c>
      <c r="BH3366" s="61" t="s">
        <v>71</v>
      </c>
      <c r="BI3366" t="e">
        <f>+VLOOKUP(AG3366,Sheet4!A:A,1,FALSE())</f>
        <v>#N/A</v>
      </c>
      <c r="BN3366" s="62">
        <v>-9</v>
      </c>
      <c r="BO3366" t="s">
        <v>1610</v>
      </c>
    </row>
    <row r="3367" spans="1:67" ht="12.75" hidden="1" customHeight="1" x14ac:dyDescent="0.3">
      <c r="A3367" s="60">
        <v>46114</v>
      </c>
      <c r="B3367" t="s">
        <v>78</v>
      </c>
      <c r="F3367" s="63">
        <v>23</v>
      </c>
      <c r="G3367">
        <v>11.5</v>
      </c>
      <c r="H3367">
        <v>13</v>
      </c>
      <c r="I3367">
        <v>13</v>
      </c>
      <c r="J3367" s="22">
        <v>-10</v>
      </c>
      <c r="R3367" t="s">
        <v>79</v>
      </c>
      <c r="V3367">
        <v>2601323</v>
      </c>
      <c r="W3367" t="s">
        <v>1607</v>
      </c>
      <c r="X3367" t="s">
        <v>169</v>
      </c>
      <c r="Y3367" t="s">
        <v>170</v>
      </c>
      <c r="Z3367" t="s">
        <v>1614</v>
      </c>
      <c r="AG3367" t="s">
        <v>1607</v>
      </c>
      <c r="AH3367" t="s">
        <v>1609</v>
      </c>
      <c r="AI3367" t="s">
        <v>173</v>
      </c>
      <c r="AJ3367">
        <v>867489953</v>
      </c>
      <c r="AN3367">
        <v>260001</v>
      </c>
      <c r="BF3367">
        <f t="shared" si="244"/>
        <v>0</v>
      </c>
      <c r="BG3367" s="22">
        <f t="shared" si="245"/>
        <v>-13</v>
      </c>
      <c r="BH3367" s="61" t="s">
        <v>71</v>
      </c>
      <c r="BI3367" t="e">
        <f>+VLOOKUP(AG3367,Sheet4!A:A,1,FALSE())</f>
        <v>#N/A</v>
      </c>
      <c r="BN3367" s="62">
        <v>-10</v>
      </c>
      <c r="BO3367" t="s">
        <v>1610</v>
      </c>
    </row>
    <row r="3368" spans="1:67" ht="12.75" hidden="1" customHeight="1" x14ac:dyDescent="0.3">
      <c r="A3368" s="60">
        <v>46114</v>
      </c>
      <c r="B3368" t="s">
        <v>78</v>
      </c>
      <c r="F3368" s="63">
        <v>29</v>
      </c>
      <c r="G3368">
        <v>14.5</v>
      </c>
      <c r="H3368">
        <v>17</v>
      </c>
      <c r="I3368">
        <v>17</v>
      </c>
      <c r="J3368" s="22">
        <v>-12</v>
      </c>
      <c r="R3368" t="s">
        <v>79</v>
      </c>
      <c r="V3368">
        <v>2601323</v>
      </c>
      <c r="W3368" t="s">
        <v>1607</v>
      </c>
      <c r="X3368" t="s">
        <v>169</v>
      </c>
      <c r="Y3368" t="s">
        <v>170</v>
      </c>
      <c r="Z3368" t="s">
        <v>1615</v>
      </c>
      <c r="AG3368" t="s">
        <v>1607</v>
      </c>
      <c r="AH3368" t="s">
        <v>1609</v>
      </c>
      <c r="AI3368" t="s">
        <v>173</v>
      </c>
      <c r="AJ3368">
        <v>867489953</v>
      </c>
      <c r="AN3368">
        <v>260001</v>
      </c>
      <c r="BF3368">
        <f t="shared" si="244"/>
        <v>0</v>
      </c>
      <c r="BG3368" s="22">
        <f t="shared" si="245"/>
        <v>-17</v>
      </c>
      <c r="BH3368" s="61" t="s">
        <v>71</v>
      </c>
      <c r="BI3368" t="e">
        <f>+VLOOKUP(AG3368,Sheet4!A:A,1,FALSE())</f>
        <v>#N/A</v>
      </c>
      <c r="BN3368" s="62">
        <v>-12</v>
      </c>
      <c r="BO3368" t="s">
        <v>1610</v>
      </c>
    </row>
    <row r="3369" spans="1:67" ht="12.75" hidden="1" customHeight="1" x14ac:dyDescent="0.3">
      <c r="A3369" s="60">
        <v>46114</v>
      </c>
      <c r="B3369" t="s">
        <v>78</v>
      </c>
      <c r="F3369" s="63">
        <v>32</v>
      </c>
      <c r="G3369">
        <v>16</v>
      </c>
      <c r="H3369">
        <v>19</v>
      </c>
      <c r="I3369">
        <v>19</v>
      </c>
      <c r="J3369" s="22">
        <v>-13</v>
      </c>
      <c r="R3369" t="s">
        <v>79</v>
      </c>
      <c r="V3369">
        <v>2601323</v>
      </c>
      <c r="W3369" t="s">
        <v>1607</v>
      </c>
      <c r="X3369" t="s">
        <v>169</v>
      </c>
      <c r="Y3369" t="s">
        <v>170</v>
      </c>
      <c r="Z3369" t="s">
        <v>1616</v>
      </c>
      <c r="AG3369" t="s">
        <v>1607</v>
      </c>
      <c r="AH3369" t="s">
        <v>1609</v>
      </c>
      <c r="AI3369" t="s">
        <v>173</v>
      </c>
      <c r="AJ3369">
        <v>867489953</v>
      </c>
      <c r="AN3369">
        <v>260001</v>
      </c>
      <c r="BF3369">
        <f t="shared" si="244"/>
        <v>0</v>
      </c>
      <c r="BG3369" s="22">
        <f t="shared" si="245"/>
        <v>-19</v>
      </c>
      <c r="BH3369" s="61" t="s">
        <v>71</v>
      </c>
      <c r="BI3369" t="e">
        <f>+VLOOKUP(AG3369,Sheet4!A:A,1,FALSE())</f>
        <v>#N/A</v>
      </c>
      <c r="BN3369" s="62">
        <v>-13</v>
      </c>
      <c r="BO3369" t="s">
        <v>1610</v>
      </c>
    </row>
    <row r="3370" spans="1:67" ht="12.75" hidden="1" customHeight="1" x14ac:dyDescent="0.3">
      <c r="A3370" s="60">
        <v>46114</v>
      </c>
      <c r="B3370" t="s">
        <v>78</v>
      </c>
      <c r="F3370" s="63">
        <v>26</v>
      </c>
      <c r="G3370">
        <v>13</v>
      </c>
      <c r="H3370">
        <v>15</v>
      </c>
      <c r="I3370">
        <v>15</v>
      </c>
      <c r="J3370" s="22">
        <v>-11</v>
      </c>
      <c r="R3370" t="s">
        <v>79</v>
      </c>
      <c r="V3370">
        <v>2601323</v>
      </c>
      <c r="W3370" t="s">
        <v>1607</v>
      </c>
      <c r="X3370" t="s">
        <v>169</v>
      </c>
      <c r="Y3370" t="s">
        <v>170</v>
      </c>
      <c r="Z3370" t="s">
        <v>1617</v>
      </c>
      <c r="AG3370" t="s">
        <v>1607</v>
      </c>
      <c r="AH3370" t="s">
        <v>1609</v>
      </c>
      <c r="AI3370" t="s">
        <v>173</v>
      </c>
      <c r="AJ3370">
        <v>867489953</v>
      </c>
      <c r="AN3370">
        <v>260001</v>
      </c>
      <c r="BF3370">
        <f t="shared" si="244"/>
        <v>0</v>
      </c>
      <c r="BG3370" s="22">
        <f t="shared" si="245"/>
        <v>-15</v>
      </c>
      <c r="BH3370" s="61" t="s">
        <v>71</v>
      </c>
      <c r="BI3370" t="e">
        <f>+VLOOKUP(AG3370,Sheet4!A:A,1,FALSE())</f>
        <v>#N/A</v>
      </c>
      <c r="BN3370" s="62">
        <v>-11</v>
      </c>
      <c r="BO3370" t="s">
        <v>1610</v>
      </c>
    </row>
    <row r="3371" spans="1:67" ht="12.75" hidden="1" customHeight="1" x14ac:dyDescent="0.3">
      <c r="A3371" s="60">
        <v>46114</v>
      </c>
      <c r="B3371" t="s">
        <v>78</v>
      </c>
      <c r="F3371" s="63">
        <v>32</v>
      </c>
      <c r="G3371">
        <v>16</v>
      </c>
      <c r="H3371">
        <v>19</v>
      </c>
      <c r="I3371">
        <v>19</v>
      </c>
      <c r="J3371" s="22">
        <v>-13</v>
      </c>
      <c r="R3371" t="s">
        <v>79</v>
      </c>
      <c r="V3371">
        <v>2601323</v>
      </c>
      <c r="W3371" t="s">
        <v>1607</v>
      </c>
      <c r="X3371" t="s">
        <v>169</v>
      </c>
      <c r="Y3371" t="s">
        <v>170</v>
      </c>
      <c r="Z3371" t="s">
        <v>1618</v>
      </c>
      <c r="AG3371" t="s">
        <v>1607</v>
      </c>
      <c r="AH3371" t="s">
        <v>1609</v>
      </c>
      <c r="AI3371" t="s">
        <v>173</v>
      </c>
      <c r="AJ3371">
        <v>867489953</v>
      </c>
      <c r="AN3371">
        <v>260001</v>
      </c>
      <c r="BF3371">
        <f t="shared" si="244"/>
        <v>0</v>
      </c>
      <c r="BG3371" s="22">
        <f t="shared" si="245"/>
        <v>-19</v>
      </c>
      <c r="BH3371" s="61" t="s">
        <v>71</v>
      </c>
      <c r="BI3371" t="e">
        <f>+VLOOKUP(AG3371,Sheet4!A:A,1,FALSE())</f>
        <v>#N/A</v>
      </c>
      <c r="BN3371" s="62">
        <v>-13</v>
      </c>
      <c r="BO3371" t="s">
        <v>1610</v>
      </c>
    </row>
    <row r="3372" spans="1:67" ht="12.75" hidden="1" customHeight="1" x14ac:dyDescent="0.3">
      <c r="A3372" s="60">
        <v>46114</v>
      </c>
      <c r="B3372" t="s">
        <v>78</v>
      </c>
      <c r="F3372" s="63">
        <v>23</v>
      </c>
      <c r="G3372">
        <v>11.5</v>
      </c>
      <c r="H3372">
        <v>13</v>
      </c>
      <c r="I3372">
        <v>13</v>
      </c>
      <c r="J3372" s="22">
        <v>-10</v>
      </c>
      <c r="R3372" t="s">
        <v>79</v>
      </c>
      <c r="V3372">
        <v>2601323</v>
      </c>
      <c r="W3372" t="s">
        <v>1607</v>
      </c>
      <c r="X3372" t="s">
        <v>169</v>
      </c>
      <c r="Y3372" t="s">
        <v>170</v>
      </c>
      <c r="Z3372" t="s">
        <v>1619</v>
      </c>
      <c r="AG3372" t="s">
        <v>1607</v>
      </c>
      <c r="AH3372" t="s">
        <v>1609</v>
      </c>
      <c r="AI3372" t="s">
        <v>173</v>
      </c>
      <c r="AJ3372">
        <v>867489953</v>
      </c>
      <c r="AN3372">
        <v>260001</v>
      </c>
      <c r="BF3372">
        <f t="shared" si="244"/>
        <v>0</v>
      </c>
      <c r="BG3372" s="22">
        <f t="shared" si="245"/>
        <v>-13</v>
      </c>
      <c r="BH3372" s="61" t="s">
        <v>71</v>
      </c>
      <c r="BI3372" t="e">
        <f>+VLOOKUP(AG3372,Sheet4!A:A,1,FALSE())</f>
        <v>#N/A</v>
      </c>
      <c r="BN3372" s="62">
        <v>-10</v>
      </c>
      <c r="BO3372" t="s">
        <v>1610</v>
      </c>
    </row>
    <row r="3373" spans="1:67" ht="12.75" hidden="1" customHeight="1" x14ac:dyDescent="0.3">
      <c r="A3373" s="60">
        <v>46114</v>
      </c>
      <c r="B3373" t="s">
        <v>78</v>
      </c>
      <c r="F3373" s="63">
        <v>29</v>
      </c>
      <c r="G3373">
        <v>14.5</v>
      </c>
      <c r="H3373">
        <v>17</v>
      </c>
      <c r="I3373">
        <v>17</v>
      </c>
      <c r="J3373" s="22">
        <v>-12</v>
      </c>
      <c r="R3373" t="s">
        <v>79</v>
      </c>
      <c r="V3373">
        <v>2601323</v>
      </c>
      <c r="W3373" t="s">
        <v>1607</v>
      </c>
      <c r="X3373" t="s">
        <v>169</v>
      </c>
      <c r="Y3373" t="s">
        <v>170</v>
      </c>
      <c r="Z3373" t="s">
        <v>1620</v>
      </c>
      <c r="AG3373" t="s">
        <v>1607</v>
      </c>
      <c r="AH3373" t="s">
        <v>1609</v>
      </c>
      <c r="AI3373" t="s">
        <v>173</v>
      </c>
      <c r="AJ3373">
        <v>867489953</v>
      </c>
      <c r="AN3373">
        <v>260001</v>
      </c>
      <c r="BF3373">
        <f t="shared" si="244"/>
        <v>0</v>
      </c>
      <c r="BG3373" s="22">
        <f t="shared" si="245"/>
        <v>-17</v>
      </c>
      <c r="BH3373" s="61" t="s">
        <v>71</v>
      </c>
      <c r="BI3373" t="e">
        <f>+VLOOKUP(AG3373,Sheet4!A:A,1,FALSE())</f>
        <v>#N/A</v>
      </c>
      <c r="BN3373" s="62">
        <v>-12</v>
      </c>
      <c r="BO3373" t="s">
        <v>1610</v>
      </c>
    </row>
    <row r="3374" spans="1:67" ht="12.75" hidden="1" customHeight="1" x14ac:dyDescent="0.3">
      <c r="A3374" s="60">
        <v>46114</v>
      </c>
      <c r="B3374" t="s">
        <v>78</v>
      </c>
      <c r="F3374" s="63">
        <v>181</v>
      </c>
      <c r="G3374">
        <v>90.5</v>
      </c>
      <c r="H3374">
        <v>106</v>
      </c>
      <c r="I3374">
        <v>106</v>
      </c>
      <c r="J3374" s="22">
        <v>-75</v>
      </c>
      <c r="R3374" t="s">
        <v>79</v>
      </c>
      <c r="V3374">
        <v>2601323</v>
      </c>
      <c r="W3374" t="s">
        <v>1607</v>
      </c>
      <c r="X3374" t="s">
        <v>169</v>
      </c>
      <c r="Y3374" t="s">
        <v>170</v>
      </c>
      <c r="Z3374" t="s">
        <v>1621</v>
      </c>
      <c r="AG3374" t="s">
        <v>1607</v>
      </c>
      <c r="AH3374" t="s">
        <v>1609</v>
      </c>
      <c r="AI3374" t="s">
        <v>173</v>
      </c>
      <c r="AJ3374">
        <v>867489953</v>
      </c>
      <c r="AN3374">
        <v>260001</v>
      </c>
      <c r="BF3374">
        <f t="shared" si="244"/>
        <v>0</v>
      </c>
      <c r="BG3374" s="22">
        <f t="shared" si="245"/>
        <v>-106</v>
      </c>
      <c r="BH3374" s="61" t="s">
        <v>71</v>
      </c>
      <c r="BI3374" t="e">
        <f>+VLOOKUP(AG3374,Sheet4!A:A,1,FALSE())</f>
        <v>#N/A</v>
      </c>
      <c r="BN3374" s="62">
        <v>-75</v>
      </c>
      <c r="BO3374" t="s">
        <v>1610</v>
      </c>
    </row>
    <row r="3375" spans="1:67" ht="12.75" hidden="1" customHeight="1" x14ac:dyDescent="0.3">
      <c r="A3375" s="60">
        <v>46114</v>
      </c>
      <c r="B3375" t="s">
        <v>80</v>
      </c>
      <c r="F3375">
        <v>425</v>
      </c>
      <c r="G3375">
        <v>425</v>
      </c>
      <c r="H3375">
        <v>250</v>
      </c>
      <c r="I3375">
        <v>250</v>
      </c>
      <c r="J3375" s="22">
        <v>-175</v>
      </c>
      <c r="R3375" t="s">
        <v>81</v>
      </c>
      <c r="V3375">
        <v>2601323</v>
      </c>
      <c r="W3375" t="s">
        <v>1607</v>
      </c>
      <c r="X3375" t="s">
        <v>169</v>
      </c>
      <c r="Y3375" t="s">
        <v>170</v>
      </c>
      <c r="Z3375" t="s">
        <v>1608</v>
      </c>
      <c r="AG3375" t="s">
        <v>1607</v>
      </c>
      <c r="AH3375" t="s">
        <v>1609</v>
      </c>
      <c r="AI3375" t="s">
        <v>173</v>
      </c>
      <c r="AJ3375">
        <v>867489953</v>
      </c>
      <c r="AN3375">
        <v>260001</v>
      </c>
      <c r="BC3375" s="64">
        <v>425</v>
      </c>
      <c r="BF3375">
        <f t="shared" si="244"/>
        <v>425</v>
      </c>
      <c r="BG3375" s="22">
        <f t="shared" si="245"/>
        <v>175</v>
      </c>
      <c r="BH3375" s="67" t="s">
        <v>99</v>
      </c>
      <c r="BI3375" t="e">
        <f>+VLOOKUP(AG3375,Sheet4!A:A,1,FALSE())</f>
        <v>#N/A</v>
      </c>
      <c r="BN3375" s="62">
        <v>-175</v>
      </c>
      <c r="BO3375" t="s">
        <v>1610</v>
      </c>
    </row>
    <row r="3376" spans="1:67" ht="12.75" hidden="1" customHeight="1" x14ac:dyDescent="0.3">
      <c r="A3376" s="60">
        <v>46114</v>
      </c>
      <c r="B3376" t="s">
        <v>80</v>
      </c>
      <c r="F3376">
        <v>287.5</v>
      </c>
      <c r="G3376">
        <v>287.5</v>
      </c>
      <c r="H3376">
        <v>175</v>
      </c>
      <c r="I3376">
        <v>175</v>
      </c>
      <c r="J3376" s="22">
        <v>-112.5</v>
      </c>
      <c r="R3376" t="s">
        <v>81</v>
      </c>
      <c r="V3376">
        <v>2601323</v>
      </c>
      <c r="W3376" t="s">
        <v>1607</v>
      </c>
      <c r="X3376" t="s">
        <v>169</v>
      </c>
      <c r="Y3376" t="s">
        <v>170</v>
      </c>
      <c r="Z3376" t="s">
        <v>1611</v>
      </c>
      <c r="AG3376" t="s">
        <v>1607</v>
      </c>
      <c r="AH3376" t="s">
        <v>1609</v>
      </c>
      <c r="AI3376" t="s">
        <v>173</v>
      </c>
      <c r="AJ3376">
        <v>867489953</v>
      </c>
      <c r="AN3376">
        <v>260001</v>
      </c>
      <c r="BC3376" s="64">
        <v>288</v>
      </c>
      <c r="BF3376">
        <f t="shared" si="244"/>
        <v>288</v>
      </c>
      <c r="BG3376" s="22">
        <f t="shared" si="245"/>
        <v>113</v>
      </c>
      <c r="BH3376" s="67" t="s">
        <v>99</v>
      </c>
      <c r="BI3376" t="e">
        <f>+VLOOKUP(AG3376,Sheet4!A:A,1,FALSE())</f>
        <v>#N/A</v>
      </c>
      <c r="BN3376" s="62">
        <v>-112.5</v>
      </c>
      <c r="BO3376" t="s">
        <v>1610</v>
      </c>
    </row>
    <row r="3377" spans="1:68" ht="12.75" hidden="1" customHeight="1" x14ac:dyDescent="0.3">
      <c r="A3377" s="60">
        <v>46114</v>
      </c>
      <c r="B3377" t="s">
        <v>80</v>
      </c>
      <c r="F3377">
        <v>862.5</v>
      </c>
      <c r="G3377">
        <v>862.5</v>
      </c>
      <c r="H3377">
        <v>500</v>
      </c>
      <c r="I3377">
        <v>500</v>
      </c>
      <c r="J3377" s="22">
        <v>-362.5</v>
      </c>
      <c r="R3377" t="s">
        <v>81</v>
      </c>
      <c r="V3377">
        <v>2601323</v>
      </c>
      <c r="W3377" t="s">
        <v>1607</v>
      </c>
      <c r="X3377" t="s">
        <v>169</v>
      </c>
      <c r="Y3377" t="s">
        <v>170</v>
      </c>
      <c r="Z3377" t="s">
        <v>1612</v>
      </c>
      <c r="AG3377" t="s">
        <v>1607</v>
      </c>
      <c r="AH3377" t="s">
        <v>1609</v>
      </c>
      <c r="AI3377" t="s">
        <v>173</v>
      </c>
      <c r="AJ3377">
        <v>867489953</v>
      </c>
      <c r="AN3377">
        <v>260001</v>
      </c>
      <c r="BC3377" s="64">
        <v>862</v>
      </c>
      <c r="BF3377">
        <f t="shared" si="244"/>
        <v>862</v>
      </c>
      <c r="BG3377" s="22">
        <f t="shared" si="245"/>
        <v>362</v>
      </c>
      <c r="BH3377" s="67" t="s">
        <v>99</v>
      </c>
      <c r="BI3377" t="e">
        <f>+VLOOKUP(AG3377,Sheet4!A:A,1,FALSE())</f>
        <v>#N/A</v>
      </c>
      <c r="BN3377" s="62">
        <v>-362.5</v>
      </c>
      <c r="BO3377" t="s">
        <v>1610</v>
      </c>
    </row>
    <row r="3378" spans="1:68" ht="12.75" hidden="1" customHeight="1" x14ac:dyDescent="0.3">
      <c r="A3378" s="60">
        <v>46114</v>
      </c>
      <c r="B3378" t="s">
        <v>80</v>
      </c>
      <c r="F3378">
        <v>287.5</v>
      </c>
      <c r="G3378">
        <v>287.5</v>
      </c>
      <c r="H3378">
        <v>175</v>
      </c>
      <c r="I3378">
        <v>175</v>
      </c>
      <c r="J3378" s="22">
        <v>-112.5</v>
      </c>
      <c r="R3378" t="s">
        <v>81</v>
      </c>
      <c r="V3378">
        <v>2601323</v>
      </c>
      <c r="W3378" t="s">
        <v>1607</v>
      </c>
      <c r="X3378" t="s">
        <v>169</v>
      </c>
      <c r="Y3378" t="s">
        <v>170</v>
      </c>
      <c r="Z3378" t="s">
        <v>1613</v>
      </c>
      <c r="AG3378" t="s">
        <v>1607</v>
      </c>
      <c r="AH3378" t="s">
        <v>1609</v>
      </c>
      <c r="AI3378" t="s">
        <v>173</v>
      </c>
      <c r="AJ3378">
        <v>867489953</v>
      </c>
      <c r="AN3378">
        <v>260001</v>
      </c>
      <c r="BC3378" s="64">
        <v>288</v>
      </c>
      <c r="BF3378">
        <f t="shared" si="244"/>
        <v>288</v>
      </c>
      <c r="BG3378" s="22">
        <f t="shared" si="245"/>
        <v>113</v>
      </c>
      <c r="BH3378" s="67" t="s">
        <v>99</v>
      </c>
      <c r="BI3378" t="e">
        <f>+VLOOKUP(AG3378,Sheet4!A:A,1,FALSE())</f>
        <v>#N/A</v>
      </c>
      <c r="BN3378" s="62">
        <v>-112.5</v>
      </c>
      <c r="BO3378" t="s">
        <v>1610</v>
      </c>
    </row>
    <row r="3379" spans="1:68" ht="12.75" hidden="1" customHeight="1" x14ac:dyDescent="0.3">
      <c r="A3379" s="60">
        <v>46114</v>
      </c>
      <c r="B3379" t="s">
        <v>80</v>
      </c>
      <c r="F3379">
        <v>287.5</v>
      </c>
      <c r="G3379">
        <v>287.5</v>
      </c>
      <c r="H3379">
        <v>162.5</v>
      </c>
      <c r="I3379">
        <v>162.5</v>
      </c>
      <c r="J3379" s="22">
        <v>-125</v>
      </c>
      <c r="R3379" t="s">
        <v>81</v>
      </c>
      <c r="V3379">
        <v>2601323</v>
      </c>
      <c r="W3379" t="s">
        <v>1607</v>
      </c>
      <c r="X3379" t="s">
        <v>169</v>
      </c>
      <c r="Y3379" t="s">
        <v>170</v>
      </c>
      <c r="Z3379" t="s">
        <v>1614</v>
      </c>
      <c r="AG3379" t="s">
        <v>1607</v>
      </c>
      <c r="AH3379" t="s">
        <v>1609</v>
      </c>
      <c r="AI3379" t="s">
        <v>173</v>
      </c>
      <c r="AJ3379">
        <v>867489953</v>
      </c>
      <c r="AN3379">
        <v>260001</v>
      </c>
      <c r="BC3379" s="64">
        <v>288</v>
      </c>
      <c r="BF3379">
        <f t="shared" si="244"/>
        <v>288</v>
      </c>
      <c r="BG3379" s="22">
        <f t="shared" si="245"/>
        <v>125.5</v>
      </c>
      <c r="BH3379" s="67" t="s">
        <v>99</v>
      </c>
      <c r="BI3379" t="e">
        <f>+VLOOKUP(AG3379,Sheet4!A:A,1,FALSE())</f>
        <v>#N/A</v>
      </c>
      <c r="BN3379" s="62">
        <v>-125</v>
      </c>
      <c r="BO3379" t="s">
        <v>1610</v>
      </c>
    </row>
    <row r="3380" spans="1:68" ht="12.75" hidden="1" customHeight="1" x14ac:dyDescent="0.3">
      <c r="A3380" s="60">
        <v>46114</v>
      </c>
      <c r="B3380" t="s">
        <v>80</v>
      </c>
      <c r="F3380">
        <v>362.5</v>
      </c>
      <c r="G3380">
        <v>362.5</v>
      </c>
      <c r="H3380">
        <v>212.5</v>
      </c>
      <c r="I3380">
        <v>212.5</v>
      </c>
      <c r="J3380" s="22">
        <v>-150</v>
      </c>
      <c r="R3380" t="s">
        <v>81</v>
      </c>
      <c r="V3380">
        <v>2601323</v>
      </c>
      <c r="W3380" t="s">
        <v>1607</v>
      </c>
      <c r="X3380" t="s">
        <v>169</v>
      </c>
      <c r="Y3380" t="s">
        <v>170</v>
      </c>
      <c r="Z3380" t="s">
        <v>1615</v>
      </c>
      <c r="AG3380" t="s">
        <v>1607</v>
      </c>
      <c r="AH3380" t="s">
        <v>1609</v>
      </c>
      <c r="AI3380" t="s">
        <v>173</v>
      </c>
      <c r="AJ3380">
        <v>867489953</v>
      </c>
      <c r="AN3380">
        <v>260001</v>
      </c>
      <c r="BC3380" s="64">
        <v>362</v>
      </c>
      <c r="BF3380">
        <f t="shared" si="244"/>
        <v>362</v>
      </c>
      <c r="BG3380" s="22">
        <f t="shared" si="245"/>
        <v>149.5</v>
      </c>
      <c r="BH3380" s="67" t="s">
        <v>99</v>
      </c>
      <c r="BI3380" t="e">
        <f>+VLOOKUP(AG3380,Sheet4!A:A,1,FALSE())</f>
        <v>#N/A</v>
      </c>
      <c r="BN3380" s="62">
        <v>-150</v>
      </c>
      <c r="BO3380" t="s">
        <v>1610</v>
      </c>
    </row>
    <row r="3381" spans="1:68" ht="12.75" hidden="1" customHeight="1" x14ac:dyDescent="0.3">
      <c r="A3381" s="60">
        <v>46114</v>
      </c>
      <c r="B3381" t="s">
        <v>80</v>
      </c>
      <c r="F3381">
        <v>400</v>
      </c>
      <c r="G3381">
        <v>400</v>
      </c>
      <c r="H3381">
        <v>237.5</v>
      </c>
      <c r="I3381">
        <v>237.5</v>
      </c>
      <c r="J3381" s="22">
        <v>-162.5</v>
      </c>
      <c r="R3381" t="s">
        <v>81</v>
      </c>
      <c r="V3381">
        <v>2601323</v>
      </c>
      <c r="W3381" t="s">
        <v>1607</v>
      </c>
      <c r="X3381" t="s">
        <v>169</v>
      </c>
      <c r="Y3381" t="s">
        <v>170</v>
      </c>
      <c r="Z3381" t="s">
        <v>1616</v>
      </c>
      <c r="AG3381" t="s">
        <v>1607</v>
      </c>
      <c r="AH3381" t="s">
        <v>1609</v>
      </c>
      <c r="AI3381" t="s">
        <v>173</v>
      </c>
      <c r="AJ3381">
        <v>867489953</v>
      </c>
      <c r="AN3381">
        <v>260001</v>
      </c>
      <c r="BC3381" s="64">
        <v>400</v>
      </c>
      <c r="BF3381">
        <f t="shared" si="244"/>
        <v>400</v>
      </c>
      <c r="BG3381" s="22">
        <f t="shared" si="245"/>
        <v>162.5</v>
      </c>
      <c r="BH3381" s="67" t="s">
        <v>99</v>
      </c>
      <c r="BI3381" t="e">
        <f>+VLOOKUP(AG3381,Sheet4!A:A,1,FALSE())</f>
        <v>#N/A</v>
      </c>
      <c r="BN3381" s="62">
        <v>-162.5</v>
      </c>
      <c r="BO3381" t="s">
        <v>1610</v>
      </c>
    </row>
    <row r="3382" spans="1:68" ht="12.75" hidden="1" customHeight="1" x14ac:dyDescent="0.3">
      <c r="A3382" s="60">
        <v>46114</v>
      </c>
      <c r="B3382" t="s">
        <v>80</v>
      </c>
      <c r="F3382">
        <v>325</v>
      </c>
      <c r="G3382">
        <v>325</v>
      </c>
      <c r="H3382">
        <v>187.5</v>
      </c>
      <c r="I3382">
        <v>187.5</v>
      </c>
      <c r="J3382" s="22">
        <v>-137.5</v>
      </c>
      <c r="R3382" t="s">
        <v>81</v>
      </c>
      <c r="V3382">
        <v>2601323</v>
      </c>
      <c r="W3382" t="s">
        <v>1607</v>
      </c>
      <c r="X3382" t="s">
        <v>169</v>
      </c>
      <c r="Y3382" t="s">
        <v>170</v>
      </c>
      <c r="Z3382" t="s">
        <v>1617</v>
      </c>
      <c r="AG3382" t="s">
        <v>1607</v>
      </c>
      <c r="AH3382" t="s">
        <v>1609</v>
      </c>
      <c r="AI3382" t="s">
        <v>173</v>
      </c>
      <c r="AJ3382">
        <v>867489953</v>
      </c>
      <c r="AN3382">
        <v>260001</v>
      </c>
      <c r="BC3382" s="64">
        <v>325</v>
      </c>
      <c r="BF3382">
        <f t="shared" si="244"/>
        <v>325</v>
      </c>
      <c r="BG3382" s="22">
        <f t="shared" si="245"/>
        <v>137.5</v>
      </c>
      <c r="BH3382" s="67" t="s">
        <v>99</v>
      </c>
      <c r="BI3382" t="e">
        <f>+VLOOKUP(AG3382,Sheet4!A:A,1,FALSE())</f>
        <v>#N/A</v>
      </c>
      <c r="BN3382" s="62">
        <v>-137.5</v>
      </c>
      <c r="BO3382" t="s">
        <v>1610</v>
      </c>
    </row>
    <row r="3383" spans="1:68" ht="12.75" hidden="1" customHeight="1" x14ac:dyDescent="0.3">
      <c r="A3383" s="60">
        <v>46114</v>
      </c>
      <c r="B3383" t="s">
        <v>80</v>
      </c>
      <c r="F3383">
        <v>400</v>
      </c>
      <c r="G3383">
        <v>400</v>
      </c>
      <c r="H3383">
        <v>237.5</v>
      </c>
      <c r="I3383">
        <v>237.5</v>
      </c>
      <c r="J3383" s="22">
        <v>-162.5</v>
      </c>
      <c r="R3383" t="s">
        <v>81</v>
      </c>
      <c r="V3383">
        <v>2601323</v>
      </c>
      <c r="W3383" t="s">
        <v>1607</v>
      </c>
      <c r="X3383" t="s">
        <v>169</v>
      </c>
      <c r="Y3383" t="s">
        <v>170</v>
      </c>
      <c r="Z3383" t="s">
        <v>1618</v>
      </c>
      <c r="AG3383" t="s">
        <v>1607</v>
      </c>
      <c r="AH3383" t="s">
        <v>1609</v>
      </c>
      <c r="AI3383" t="s">
        <v>173</v>
      </c>
      <c r="AJ3383">
        <v>867489953</v>
      </c>
      <c r="AN3383">
        <v>260001</v>
      </c>
      <c r="BC3383" s="64">
        <v>400</v>
      </c>
      <c r="BF3383">
        <f t="shared" si="244"/>
        <v>400</v>
      </c>
      <c r="BG3383" s="22">
        <f t="shared" si="245"/>
        <v>162.5</v>
      </c>
      <c r="BH3383" s="67" t="s">
        <v>99</v>
      </c>
      <c r="BI3383" t="e">
        <f>+VLOOKUP(AG3383,Sheet4!A:A,1,FALSE())</f>
        <v>#N/A</v>
      </c>
      <c r="BN3383" s="62">
        <v>-162.5</v>
      </c>
      <c r="BO3383" t="s">
        <v>1610</v>
      </c>
    </row>
    <row r="3384" spans="1:68" ht="12.75" hidden="1" customHeight="1" x14ac:dyDescent="0.3">
      <c r="A3384" s="60">
        <v>46114</v>
      </c>
      <c r="B3384" t="s">
        <v>80</v>
      </c>
      <c r="F3384">
        <v>287.5</v>
      </c>
      <c r="G3384">
        <v>287.5</v>
      </c>
      <c r="H3384">
        <v>162.5</v>
      </c>
      <c r="I3384">
        <v>162.5</v>
      </c>
      <c r="J3384" s="22">
        <v>-125</v>
      </c>
      <c r="R3384" t="s">
        <v>81</v>
      </c>
      <c r="V3384">
        <v>2601323</v>
      </c>
      <c r="W3384" t="s">
        <v>1607</v>
      </c>
      <c r="X3384" t="s">
        <v>169</v>
      </c>
      <c r="Y3384" t="s">
        <v>170</v>
      </c>
      <c r="Z3384" t="s">
        <v>1619</v>
      </c>
      <c r="AG3384" t="s">
        <v>1607</v>
      </c>
      <c r="AH3384" t="s">
        <v>1609</v>
      </c>
      <c r="AI3384" t="s">
        <v>173</v>
      </c>
      <c r="AJ3384">
        <v>867489953</v>
      </c>
      <c r="AN3384">
        <v>260001</v>
      </c>
      <c r="BC3384" s="64">
        <v>288</v>
      </c>
      <c r="BF3384">
        <f t="shared" si="244"/>
        <v>288</v>
      </c>
      <c r="BG3384" s="22">
        <f t="shared" si="245"/>
        <v>125.5</v>
      </c>
      <c r="BH3384" s="67" t="s">
        <v>99</v>
      </c>
      <c r="BI3384" t="e">
        <f>+VLOOKUP(AG3384,Sheet4!A:A,1,FALSE())</f>
        <v>#N/A</v>
      </c>
      <c r="BN3384" s="62">
        <v>-125</v>
      </c>
      <c r="BO3384" t="s">
        <v>1610</v>
      </c>
    </row>
    <row r="3385" spans="1:68" ht="12.75" hidden="1" customHeight="1" x14ac:dyDescent="0.3">
      <c r="A3385" s="60">
        <v>46114</v>
      </c>
      <c r="B3385" t="s">
        <v>80</v>
      </c>
      <c r="F3385">
        <v>362.5</v>
      </c>
      <c r="G3385">
        <v>362.5</v>
      </c>
      <c r="H3385">
        <v>212.5</v>
      </c>
      <c r="I3385">
        <v>212.5</v>
      </c>
      <c r="J3385" s="22">
        <v>-150</v>
      </c>
      <c r="R3385" t="s">
        <v>81</v>
      </c>
      <c r="V3385">
        <v>2601323</v>
      </c>
      <c r="W3385" t="s">
        <v>1607</v>
      </c>
      <c r="X3385" t="s">
        <v>169</v>
      </c>
      <c r="Y3385" t="s">
        <v>170</v>
      </c>
      <c r="Z3385" t="s">
        <v>1620</v>
      </c>
      <c r="AG3385" t="s">
        <v>1607</v>
      </c>
      <c r="AH3385" t="s">
        <v>1609</v>
      </c>
      <c r="AI3385" t="s">
        <v>173</v>
      </c>
      <c r="AJ3385">
        <v>867489953</v>
      </c>
      <c r="AN3385">
        <v>260001</v>
      </c>
      <c r="BC3385" s="64">
        <v>362</v>
      </c>
      <c r="BF3385">
        <f t="shared" si="244"/>
        <v>362</v>
      </c>
      <c r="BG3385" s="22">
        <f t="shared" si="245"/>
        <v>149.5</v>
      </c>
      <c r="BH3385" s="67" t="s">
        <v>99</v>
      </c>
      <c r="BI3385" t="e">
        <f>+VLOOKUP(AG3385,Sheet4!A:A,1,FALSE())</f>
        <v>#N/A</v>
      </c>
      <c r="BN3385" s="62">
        <v>-150</v>
      </c>
      <c r="BO3385" t="s">
        <v>1610</v>
      </c>
    </row>
    <row r="3386" spans="1:68" ht="12.75" hidden="1" customHeight="1" x14ac:dyDescent="0.3">
      <c r="A3386" s="60">
        <v>46114</v>
      </c>
      <c r="B3386" t="s">
        <v>80</v>
      </c>
      <c r="F3386">
        <v>2262.5</v>
      </c>
      <c r="G3386">
        <v>2262.5</v>
      </c>
      <c r="H3386">
        <v>1325</v>
      </c>
      <c r="I3386">
        <v>1325</v>
      </c>
      <c r="J3386" s="22">
        <v>-937.5</v>
      </c>
      <c r="R3386" t="s">
        <v>81</v>
      </c>
      <c r="V3386">
        <v>2601323</v>
      </c>
      <c r="W3386" t="s">
        <v>1607</v>
      </c>
      <c r="X3386" t="s">
        <v>169</v>
      </c>
      <c r="Y3386" t="s">
        <v>170</v>
      </c>
      <c r="Z3386" t="s">
        <v>1621</v>
      </c>
      <c r="AG3386" t="s">
        <v>1607</v>
      </c>
      <c r="AH3386" t="s">
        <v>1609</v>
      </c>
      <c r="AI3386" t="s">
        <v>173</v>
      </c>
      <c r="AJ3386">
        <v>867489953</v>
      </c>
      <c r="AN3386">
        <v>260001</v>
      </c>
      <c r="BC3386" s="64">
        <v>2262</v>
      </c>
      <c r="BF3386">
        <f t="shared" si="244"/>
        <v>2262</v>
      </c>
      <c r="BG3386" s="22">
        <f t="shared" si="245"/>
        <v>937</v>
      </c>
      <c r="BH3386" s="67" t="s">
        <v>99</v>
      </c>
      <c r="BI3386" t="e">
        <f>+VLOOKUP(AG3386,Sheet4!A:A,1,FALSE())</f>
        <v>#N/A</v>
      </c>
      <c r="BN3386" s="62">
        <v>-937.5</v>
      </c>
      <c r="BO3386" t="s">
        <v>1610</v>
      </c>
    </row>
    <row r="3387" spans="1:68" ht="12.75" customHeight="1" x14ac:dyDescent="0.3">
      <c r="A3387" s="60">
        <v>46114</v>
      </c>
      <c r="B3387" t="s">
        <v>63</v>
      </c>
      <c r="F3387">
        <v>270</v>
      </c>
      <c r="G3387">
        <v>270</v>
      </c>
      <c r="H3387">
        <v>300</v>
      </c>
      <c r="I3387">
        <v>300</v>
      </c>
      <c r="J3387" s="22">
        <v>30</v>
      </c>
      <c r="R3387" t="s">
        <v>64</v>
      </c>
      <c r="V3387">
        <v>2601324</v>
      </c>
      <c r="W3387" t="s">
        <v>1622</v>
      </c>
      <c r="X3387" t="s">
        <v>169</v>
      </c>
      <c r="Y3387" t="s">
        <v>731</v>
      </c>
      <c r="Z3387" t="s">
        <v>1623</v>
      </c>
      <c r="AG3387" t="s">
        <v>1622</v>
      </c>
      <c r="AH3387" t="s">
        <v>1624</v>
      </c>
      <c r="AI3387" t="s">
        <v>734</v>
      </c>
      <c r="AJ3387">
        <v>877002151</v>
      </c>
      <c r="AN3387">
        <v>260001</v>
      </c>
      <c r="BF3387">
        <f t="shared" si="244"/>
        <v>0</v>
      </c>
      <c r="BG3387" s="22">
        <f t="shared" si="245"/>
        <v>-300</v>
      </c>
      <c r="BH3387" s="61" t="s">
        <v>71</v>
      </c>
      <c r="BI3387" t="e">
        <f>+VLOOKUP(AG3387,Sheet4!A:A,1,FALSE())</f>
        <v>#N/A</v>
      </c>
      <c r="BN3387" s="62">
        <v>30</v>
      </c>
      <c r="BO3387" t="s">
        <v>1625</v>
      </c>
      <c r="BP3387" t="s">
        <v>101</v>
      </c>
    </row>
    <row r="3388" spans="1:68" ht="12.75" customHeight="1" x14ac:dyDescent="0.3">
      <c r="A3388" s="60">
        <v>46114</v>
      </c>
      <c r="B3388" t="s">
        <v>63</v>
      </c>
      <c r="F3388">
        <v>1320</v>
      </c>
      <c r="G3388">
        <v>1320</v>
      </c>
      <c r="H3388">
        <v>1470</v>
      </c>
      <c r="I3388">
        <v>1470</v>
      </c>
      <c r="J3388" s="22">
        <v>150</v>
      </c>
      <c r="R3388" t="s">
        <v>64</v>
      </c>
      <c r="V3388">
        <v>2601324</v>
      </c>
      <c r="W3388" t="s">
        <v>1622</v>
      </c>
      <c r="X3388" t="s">
        <v>169</v>
      </c>
      <c r="Y3388" t="s">
        <v>731</v>
      </c>
      <c r="Z3388" t="s">
        <v>1201</v>
      </c>
      <c r="AG3388" t="s">
        <v>1622</v>
      </c>
      <c r="AH3388" t="s">
        <v>1624</v>
      </c>
      <c r="AI3388" t="s">
        <v>734</v>
      </c>
      <c r="AJ3388">
        <v>877002151</v>
      </c>
      <c r="AN3388">
        <v>260001</v>
      </c>
      <c r="BF3388">
        <f t="shared" si="244"/>
        <v>0</v>
      </c>
      <c r="BG3388" s="22">
        <f t="shared" si="245"/>
        <v>-1470</v>
      </c>
      <c r="BH3388" s="61" t="s">
        <v>71</v>
      </c>
      <c r="BI3388" t="e">
        <f>+VLOOKUP(AG3388,Sheet4!A:A,1,FALSE())</f>
        <v>#N/A</v>
      </c>
      <c r="BN3388" s="62">
        <v>150</v>
      </c>
      <c r="BO3388" t="s">
        <v>1625</v>
      </c>
      <c r="BP3388" t="s">
        <v>101</v>
      </c>
    </row>
    <row r="3389" spans="1:68" ht="12.75" customHeight="1" x14ac:dyDescent="0.3">
      <c r="A3389" s="60">
        <v>46114</v>
      </c>
      <c r="B3389" t="s">
        <v>63</v>
      </c>
      <c r="F3389">
        <v>210</v>
      </c>
      <c r="G3389">
        <v>210</v>
      </c>
      <c r="H3389">
        <v>225</v>
      </c>
      <c r="I3389">
        <v>225</v>
      </c>
      <c r="J3389" s="22">
        <v>15</v>
      </c>
      <c r="R3389" t="s">
        <v>64</v>
      </c>
      <c r="V3389">
        <v>2601324</v>
      </c>
      <c r="W3389" t="s">
        <v>1622</v>
      </c>
      <c r="X3389" t="s">
        <v>169</v>
      </c>
      <c r="Y3389" t="s">
        <v>731</v>
      </c>
      <c r="Z3389" t="s">
        <v>1626</v>
      </c>
      <c r="AG3389" t="s">
        <v>1622</v>
      </c>
      <c r="AH3389" t="s">
        <v>1624</v>
      </c>
      <c r="AI3389" t="s">
        <v>734</v>
      </c>
      <c r="AJ3389">
        <v>877002151</v>
      </c>
      <c r="AN3389">
        <v>260001</v>
      </c>
      <c r="BF3389">
        <f t="shared" si="244"/>
        <v>0</v>
      </c>
      <c r="BG3389" s="22">
        <f t="shared" si="245"/>
        <v>-225</v>
      </c>
      <c r="BH3389" s="61" t="s">
        <v>71</v>
      </c>
      <c r="BI3389" t="e">
        <f>+VLOOKUP(AG3389,Sheet4!A:A,1,FALSE())</f>
        <v>#N/A</v>
      </c>
      <c r="BN3389" s="62">
        <v>15</v>
      </c>
      <c r="BO3389" t="s">
        <v>1625</v>
      </c>
      <c r="BP3389" t="s">
        <v>101</v>
      </c>
    </row>
    <row r="3390" spans="1:68" ht="12.75" hidden="1" customHeight="1" x14ac:dyDescent="0.3">
      <c r="A3390" s="60">
        <v>46114</v>
      </c>
      <c r="B3390" t="s">
        <v>74</v>
      </c>
      <c r="F3390" s="63">
        <v>18</v>
      </c>
      <c r="G3390">
        <v>9</v>
      </c>
      <c r="H3390">
        <v>20</v>
      </c>
      <c r="I3390">
        <v>20</v>
      </c>
      <c r="J3390" s="22">
        <v>2</v>
      </c>
      <c r="R3390" t="s">
        <v>75</v>
      </c>
      <c r="V3390">
        <v>2601324</v>
      </c>
      <c r="W3390" t="s">
        <v>1622</v>
      </c>
      <c r="X3390" t="s">
        <v>169</v>
      </c>
      <c r="Y3390" t="s">
        <v>731</v>
      </c>
      <c r="Z3390" t="s">
        <v>1623</v>
      </c>
      <c r="AG3390" t="s">
        <v>1622</v>
      </c>
      <c r="AH3390" t="s">
        <v>1624</v>
      </c>
      <c r="AI3390" t="s">
        <v>734</v>
      </c>
      <c r="AJ3390">
        <v>877002151</v>
      </c>
      <c r="AN3390">
        <v>260001</v>
      </c>
      <c r="BF3390">
        <f t="shared" si="244"/>
        <v>0</v>
      </c>
      <c r="BG3390" s="22">
        <f t="shared" si="245"/>
        <v>-20</v>
      </c>
      <c r="BH3390" s="61" t="s">
        <v>71</v>
      </c>
      <c r="BI3390" t="e">
        <f>+VLOOKUP(AG3390,Sheet4!A:A,1,FALSE())</f>
        <v>#N/A</v>
      </c>
      <c r="BN3390" s="62">
        <v>2</v>
      </c>
      <c r="BO3390" t="s">
        <v>1625</v>
      </c>
    </row>
    <row r="3391" spans="1:68" ht="12.75" hidden="1" customHeight="1" x14ac:dyDescent="0.3">
      <c r="A3391" s="60">
        <v>46114</v>
      </c>
      <c r="B3391" t="s">
        <v>74</v>
      </c>
      <c r="F3391" s="63">
        <v>88</v>
      </c>
      <c r="G3391">
        <v>44</v>
      </c>
      <c r="H3391">
        <v>98</v>
      </c>
      <c r="I3391">
        <v>98</v>
      </c>
      <c r="J3391" s="22">
        <v>10</v>
      </c>
      <c r="R3391" t="s">
        <v>75</v>
      </c>
      <c r="V3391">
        <v>2601324</v>
      </c>
      <c r="W3391" t="s">
        <v>1622</v>
      </c>
      <c r="X3391" t="s">
        <v>169</v>
      </c>
      <c r="Y3391" t="s">
        <v>731</v>
      </c>
      <c r="Z3391" t="s">
        <v>1201</v>
      </c>
      <c r="AG3391" t="s">
        <v>1622</v>
      </c>
      <c r="AH3391" t="s">
        <v>1624</v>
      </c>
      <c r="AI3391" t="s">
        <v>734</v>
      </c>
      <c r="AJ3391">
        <v>877002151</v>
      </c>
      <c r="AN3391">
        <v>260001</v>
      </c>
      <c r="BF3391">
        <f t="shared" si="244"/>
        <v>0</v>
      </c>
      <c r="BG3391" s="22">
        <f t="shared" si="245"/>
        <v>-98</v>
      </c>
      <c r="BH3391" s="61" t="s">
        <v>71</v>
      </c>
      <c r="BI3391" t="e">
        <f>+VLOOKUP(AG3391,Sheet4!A:A,1,FALSE())</f>
        <v>#N/A</v>
      </c>
      <c r="BN3391" s="62">
        <v>10</v>
      </c>
      <c r="BO3391" t="s">
        <v>1625</v>
      </c>
    </row>
    <row r="3392" spans="1:68" ht="12.75" hidden="1" customHeight="1" x14ac:dyDescent="0.3">
      <c r="A3392" s="60">
        <v>46114</v>
      </c>
      <c r="B3392" t="s">
        <v>74</v>
      </c>
      <c r="F3392" s="63">
        <v>14</v>
      </c>
      <c r="G3392">
        <v>7</v>
      </c>
      <c r="H3392">
        <v>15</v>
      </c>
      <c r="I3392">
        <v>15</v>
      </c>
      <c r="J3392" s="22">
        <v>1</v>
      </c>
      <c r="R3392" t="s">
        <v>75</v>
      </c>
      <c r="V3392">
        <v>2601324</v>
      </c>
      <c r="W3392" t="s">
        <v>1622</v>
      </c>
      <c r="X3392" t="s">
        <v>169</v>
      </c>
      <c r="Y3392" t="s">
        <v>731</v>
      </c>
      <c r="Z3392" t="s">
        <v>1626</v>
      </c>
      <c r="AG3392" t="s">
        <v>1622</v>
      </c>
      <c r="AH3392" t="s">
        <v>1624</v>
      </c>
      <c r="AI3392" t="s">
        <v>734</v>
      </c>
      <c r="AJ3392">
        <v>877002151</v>
      </c>
      <c r="AN3392">
        <v>260001</v>
      </c>
      <c r="BF3392">
        <f t="shared" si="244"/>
        <v>0</v>
      </c>
      <c r="BG3392" s="22">
        <f t="shared" si="245"/>
        <v>-15</v>
      </c>
      <c r="BH3392" s="61" t="s">
        <v>71</v>
      </c>
      <c r="BI3392" t="e">
        <f>+VLOOKUP(AG3392,Sheet4!A:A,1,FALSE())</f>
        <v>#N/A</v>
      </c>
      <c r="BN3392" s="62">
        <v>1</v>
      </c>
      <c r="BO3392" t="s">
        <v>1625</v>
      </c>
    </row>
    <row r="3393" spans="1:68" ht="12.75" hidden="1" customHeight="1" x14ac:dyDescent="0.3">
      <c r="A3393" s="60">
        <v>46114</v>
      </c>
      <c r="B3393" t="s">
        <v>76</v>
      </c>
      <c r="F3393">
        <v>360</v>
      </c>
      <c r="G3393">
        <v>360</v>
      </c>
      <c r="H3393">
        <v>400</v>
      </c>
      <c r="I3393">
        <v>400</v>
      </c>
      <c r="J3393" s="22">
        <v>40</v>
      </c>
      <c r="R3393" t="s">
        <v>77</v>
      </c>
      <c r="V3393">
        <v>2601324</v>
      </c>
      <c r="W3393" t="s">
        <v>1622</v>
      </c>
      <c r="X3393" t="s">
        <v>169</v>
      </c>
      <c r="Y3393" t="s">
        <v>731</v>
      </c>
      <c r="Z3393" t="s">
        <v>1623</v>
      </c>
      <c r="AG3393" t="s">
        <v>1622</v>
      </c>
      <c r="AH3393" t="s">
        <v>1624</v>
      </c>
      <c r="AI3393" t="s">
        <v>734</v>
      </c>
      <c r="AJ3393">
        <v>877002151</v>
      </c>
      <c r="AN3393">
        <v>260001</v>
      </c>
      <c r="BF3393">
        <f t="shared" si="244"/>
        <v>0</v>
      </c>
      <c r="BG3393" s="22">
        <f t="shared" si="245"/>
        <v>-400</v>
      </c>
      <c r="BH3393" s="61" t="s">
        <v>71</v>
      </c>
      <c r="BI3393" t="e">
        <f>+VLOOKUP(AG3393,Sheet4!A:A,1,FALSE())</f>
        <v>#N/A</v>
      </c>
      <c r="BN3393" s="62">
        <v>40</v>
      </c>
      <c r="BO3393" t="s">
        <v>1625</v>
      </c>
    </row>
    <row r="3394" spans="1:68" ht="12.75" hidden="1" customHeight="1" x14ac:dyDescent="0.3">
      <c r="A3394" s="60">
        <v>46114</v>
      </c>
      <c r="B3394" t="s">
        <v>76</v>
      </c>
      <c r="F3394">
        <v>1760</v>
      </c>
      <c r="G3394">
        <v>1760</v>
      </c>
      <c r="H3394">
        <v>1960</v>
      </c>
      <c r="I3394">
        <v>1960</v>
      </c>
      <c r="J3394" s="22">
        <v>200</v>
      </c>
      <c r="R3394" t="s">
        <v>77</v>
      </c>
      <c r="V3394">
        <v>2601324</v>
      </c>
      <c r="W3394" t="s">
        <v>1622</v>
      </c>
      <c r="X3394" t="s">
        <v>169</v>
      </c>
      <c r="Y3394" t="s">
        <v>731</v>
      </c>
      <c r="Z3394" t="s">
        <v>1201</v>
      </c>
      <c r="AG3394" t="s">
        <v>1622</v>
      </c>
      <c r="AH3394" t="s">
        <v>1624</v>
      </c>
      <c r="AI3394" t="s">
        <v>734</v>
      </c>
      <c r="AJ3394">
        <v>877002151</v>
      </c>
      <c r="AN3394">
        <v>260001</v>
      </c>
      <c r="BF3394">
        <f t="shared" ref="BF3394:BF3457" si="246">+BC3394+BD3394</f>
        <v>0</v>
      </c>
      <c r="BG3394" s="22">
        <f t="shared" ref="BG3394:BG3457" si="247">+BF3394-I3394</f>
        <v>-1960</v>
      </c>
      <c r="BH3394" s="61" t="s">
        <v>71</v>
      </c>
      <c r="BI3394" t="e">
        <f>+VLOOKUP(AG3394,Sheet4!A:A,1,FALSE())</f>
        <v>#N/A</v>
      </c>
      <c r="BN3394" s="62">
        <v>200</v>
      </c>
      <c r="BO3394" t="s">
        <v>1625</v>
      </c>
    </row>
    <row r="3395" spans="1:68" ht="12.75" hidden="1" customHeight="1" x14ac:dyDescent="0.3">
      <c r="A3395" s="60">
        <v>46114</v>
      </c>
      <c r="B3395" t="s">
        <v>76</v>
      </c>
      <c r="F3395">
        <v>280</v>
      </c>
      <c r="G3395">
        <v>280</v>
      </c>
      <c r="H3395">
        <v>300</v>
      </c>
      <c r="I3395">
        <v>300</v>
      </c>
      <c r="J3395" s="22">
        <v>20</v>
      </c>
      <c r="R3395" t="s">
        <v>77</v>
      </c>
      <c r="V3395">
        <v>2601324</v>
      </c>
      <c r="W3395" t="s">
        <v>1622</v>
      </c>
      <c r="X3395" t="s">
        <v>169</v>
      </c>
      <c r="Y3395" t="s">
        <v>731</v>
      </c>
      <c r="Z3395" t="s">
        <v>1626</v>
      </c>
      <c r="AG3395" t="s">
        <v>1622</v>
      </c>
      <c r="AH3395" t="s">
        <v>1624</v>
      </c>
      <c r="AI3395" t="s">
        <v>734</v>
      </c>
      <c r="AJ3395">
        <v>877002151</v>
      </c>
      <c r="AN3395">
        <v>260001</v>
      </c>
      <c r="BF3395">
        <f t="shared" si="246"/>
        <v>0</v>
      </c>
      <c r="BG3395" s="22">
        <f t="shared" si="247"/>
        <v>-300</v>
      </c>
      <c r="BH3395" s="61" t="s">
        <v>71</v>
      </c>
      <c r="BI3395" t="e">
        <f>+VLOOKUP(AG3395,Sheet4!A:A,1,FALSE())</f>
        <v>#N/A</v>
      </c>
      <c r="BN3395" s="62">
        <v>20</v>
      </c>
      <c r="BO3395" t="s">
        <v>1625</v>
      </c>
    </row>
    <row r="3396" spans="1:68" ht="12.75" hidden="1" customHeight="1" x14ac:dyDescent="0.3">
      <c r="A3396" s="60">
        <v>46114</v>
      </c>
      <c r="B3396" t="s">
        <v>78</v>
      </c>
      <c r="F3396" s="63">
        <v>18</v>
      </c>
      <c r="G3396">
        <v>9</v>
      </c>
      <c r="H3396">
        <v>20</v>
      </c>
      <c r="I3396">
        <v>20</v>
      </c>
      <c r="J3396" s="22">
        <v>2</v>
      </c>
      <c r="R3396" t="s">
        <v>79</v>
      </c>
      <c r="V3396">
        <v>2601324</v>
      </c>
      <c r="W3396" t="s">
        <v>1622</v>
      </c>
      <c r="X3396" t="s">
        <v>169</v>
      </c>
      <c r="Y3396" t="s">
        <v>731</v>
      </c>
      <c r="Z3396" t="s">
        <v>1623</v>
      </c>
      <c r="AG3396" t="s">
        <v>1622</v>
      </c>
      <c r="AH3396" t="s">
        <v>1624</v>
      </c>
      <c r="AI3396" t="s">
        <v>734</v>
      </c>
      <c r="AJ3396">
        <v>877002151</v>
      </c>
      <c r="AN3396">
        <v>260001</v>
      </c>
      <c r="BF3396">
        <f t="shared" si="246"/>
        <v>0</v>
      </c>
      <c r="BG3396" s="22">
        <f t="shared" si="247"/>
        <v>-20</v>
      </c>
      <c r="BH3396" s="61" t="s">
        <v>71</v>
      </c>
      <c r="BI3396" t="e">
        <f>+VLOOKUP(AG3396,Sheet4!A:A,1,FALSE())</f>
        <v>#N/A</v>
      </c>
      <c r="BN3396" s="62">
        <v>2</v>
      </c>
      <c r="BO3396" t="s">
        <v>1625</v>
      </c>
    </row>
    <row r="3397" spans="1:68" ht="12.75" hidden="1" customHeight="1" x14ac:dyDescent="0.3">
      <c r="A3397" s="60">
        <v>46114</v>
      </c>
      <c r="B3397" t="s">
        <v>78</v>
      </c>
      <c r="F3397" s="63">
        <v>88</v>
      </c>
      <c r="G3397">
        <v>44</v>
      </c>
      <c r="H3397">
        <v>98</v>
      </c>
      <c r="I3397">
        <v>98</v>
      </c>
      <c r="J3397" s="22">
        <v>10</v>
      </c>
      <c r="R3397" t="s">
        <v>79</v>
      </c>
      <c r="V3397">
        <v>2601324</v>
      </c>
      <c r="W3397" t="s">
        <v>1622</v>
      </c>
      <c r="X3397" t="s">
        <v>169</v>
      </c>
      <c r="Y3397" t="s">
        <v>731</v>
      </c>
      <c r="Z3397" t="s">
        <v>1201</v>
      </c>
      <c r="AG3397" t="s">
        <v>1622</v>
      </c>
      <c r="AH3397" t="s">
        <v>1624</v>
      </c>
      <c r="AI3397" t="s">
        <v>734</v>
      </c>
      <c r="AJ3397">
        <v>877002151</v>
      </c>
      <c r="AN3397">
        <v>260001</v>
      </c>
      <c r="BF3397">
        <f t="shared" si="246"/>
        <v>0</v>
      </c>
      <c r="BG3397" s="22">
        <f t="shared" si="247"/>
        <v>-98</v>
      </c>
      <c r="BH3397" s="61" t="s">
        <v>71</v>
      </c>
      <c r="BI3397" t="e">
        <f>+VLOOKUP(AG3397,Sheet4!A:A,1,FALSE())</f>
        <v>#N/A</v>
      </c>
      <c r="BN3397" s="62">
        <v>10</v>
      </c>
      <c r="BO3397" t="s">
        <v>1625</v>
      </c>
    </row>
    <row r="3398" spans="1:68" ht="12.75" hidden="1" customHeight="1" x14ac:dyDescent="0.3">
      <c r="A3398" s="60">
        <v>46114</v>
      </c>
      <c r="B3398" t="s">
        <v>78</v>
      </c>
      <c r="F3398" s="63">
        <v>14</v>
      </c>
      <c r="G3398">
        <v>7</v>
      </c>
      <c r="H3398">
        <v>15</v>
      </c>
      <c r="I3398">
        <v>15</v>
      </c>
      <c r="J3398" s="22">
        <v>1</v>
      </c>
      <c r="R3398" t="s">
        <v>79</v>
      </c>
      <c r="V3398">
        <v>2601324</v>
      </c>
      <c r="W3398" t="s">
        <v>1622</v>
      </c>
      <c r="X3398" t="s">
        <v>169</v>
      </c>
      <c r="Y3398" t="s">
        <v>731</v>
      </c>
      <c r="Z3398" t="s">
        <v>1626</v>
      </c>
      <c r="AG3398" t="s">
        <v>1622</v>
      </c>
      <c r="AH3398" t="s">
        <v>1624</v>
      </c>
      <c r="AI3398" t="s">
        <v>734</v>
      </c>
      <c r="AJ3398">
        <v>877002151</v>
      </c>
      <c r="AN3398">
        <v>260001</v>
      </c>
      <c r="BF3398">
        <f t="shared" si="246"/>
        <v>0</v>
      </c>
      <c r="BG3398" s="22">
        <f t="shared" si="247"/>
        <v>-15</v>
      </c>
      <c r="BH3398" s="61" t="s">
        <v>71</v>
      </c>
      <c r="BI3398" t="e">
        <f>+VLOOKUP(AG3398,Sheet4!A:A,1,FALSE())</f>
        <v>#N/A</v>
      </c>
      <c r="BN3398" s="62">
        <v>1</v>
      </c>
      <c r="BO3398" t="s">
        <v>1625</v>
      </c>
    </row>
    <row r="3399" spans="1:68" ht="12.75" hidden="1" customHeight="1" x14ac:dyDescent="0.3">
      <c r="A3399" s="60">
        <v>46114</v>
      </c>
      <c r="B3399" t="s">
        <v>80</v>
      </c>
      <c r="F3399">
        <v>225</v>
      </c>
      <c r="G3399">
        <v>225</v>
      </c>
      <c r="H3399">
        <v>250</v>
      </c>
      <c r="I3399">
        <v>250</v>
      </c>
      <c r="J3399" s="22">
        <v>25</v>
      </c>
      <c r="R3399" t="s">
        <v>81</v>
      </c>
      <c r="V3399">
        <v>2601324</v>
      </c>
      <c r="W3399" t="s">
        <v>1622</v>
      </c>
      <c r="X3399" t="s">
        <v>169</v>
      </c>
      <c r="Y3399" t="s">
        <v>731</v>
      </c>
      <c r="Z3399" t="s">
        <v>1623</v>
      </c>
      <c r="AG3399" t="s">
        <v>1622</v>
      </c>
      <c r="AH3399" t="s">
        <v>1624</v>
      </c>
      <c r="AI3399" t="s">
        <v>734</v>
      </c>
      <c r="AJ3399">
        <v>877002151</v>
      </c>
      <c r="AN3399">
        <v>260001</v>
      </c>
      <c r="BE3399" s="64">
        <v>225</v>
      </c>
      <c r="BF3399">
        <f t="shared" si="246"/>
        <v>0</v>
      </c>
      <c r="BG3399" s="22">
        <f t="shared" si="247"/>
        <v>-250</v>
      </c>
      <c r="BH3399" s="66" t="s">
        <v>71</v>
      </c>
      <c r="BI3399" t="e">
        <f>+VLOOKUP(AG3399,Sheet4!A:A,1,FALSE())</f>
        <v>#N/A</v>
      </c>
      <c r="BN3399" s="62">
        <v>25</v>
      </c>
      <c r="BO3399" t="s">
        <v>1625</v>
      </c>
    </row>
    <row r="3400" spans="1:68" ht="12.75" hidden="1" customHeight="1" x14ac:dyDescent="0.3">
      <c r="A3400" s="60">
        <v>46114</v>
      </c>
      <c r="B3400" t="s">
        <v>80</v>
      </c>
      <c r="F3400">
        <v>1100</v>
      </c>
      <c r="G3400">
        <v>1100</v>
      </c>
      <c r="H3400">
        <v>1225</v>
      </c>
      <c r="I3400">
        <v>1225</v>
      </c>
      <c r="J3400" s="22">
        <v>125</v>
      </c>
      <c r="R3400" t="s">
        <v>81</v>
      </c>
      <c r="V3400">
        <v>2601324</v>
      </c>
      <c r="W3400" t="s">
        <v>1622</v>
      </c>
      <c r="X3400" t="s">
        <v>169</v>
      </c>
      <c r="Y3400" t="s">
        <v>731</v>
      </c>
      <c r="Z3400" t="s">
        <v>1201</v>
      </c>
      <c r="AG3400" t="s">
        <v>1622</v>
      </c>
      <c r="AH3400" t="s">
        <v>1624</v>
      </c>
      <c r="AI3400" t="s">
        <v>734</v>
      </c>
      <c r="AJ3400">
        <v>877002151</v>
      </c>
      <c r="AN3400">
        <v>260001</v>
      </c>
      <c r="BE3400" s="64">
        <v>1100</v>
      </c>
      <c r="BF3400">
        <f t="shared" si="246"/>
        <v>0</v>
      </c>
      <c r="BG3400" s="22">
        <f t="shared" si="247"/>
        <v>-1225</v>
      </c>
      <c r="BH3400" s="66" t="s">
        <v>71</v>
      </c>
      <c r="BI3400" t="e">
        <f>+VLOOKUP(AG3400,Sheet4!A:A,1,FALSE())</f>
        <v>#N/A</v>
      </c>
      <c r="BN3400" s="62">
        <v>125</v>
      </c>
      <c r="BO3400" t="s">
        <v>1625</v>
      </c>
    </row>
    <row r="3401" spans="1:68" ht="12.75" hidden="1" customHeight="1" x14ac:dyDescent="0.3">
      <c r="A3401" s="60">
        <v>46114</v>
      </c>
      <c r="B3401" t="s">
        <v>80</v>
      </c>
      <c r="F3401">
        <v>175</v>
      </c>
      <c r="G3401">
        <v>175</v>
      </c>
      <c r="H3401">
        <v>187.5</v>
      </c>
      <c r="I3401">
        <v>187.5</v>
      </c>
      <c r="J3401" s="22">
        <v>12.5</v>
      </c>
      <c r="R3401" t="s">
        <v>81</v>
      </c>
      <c r="V3401">
        <v>2601324</v>
      </c>
      <c r="W3401" t="s">
        <v>1622</v>
      </c>
      <c r="X3401" t="s">
        <v>169</v>
      </c>
      <c r="Y3401" t="s">
        <v>731</v>
      </c>
      <c r="Z3401" t="s">
        <v>1626</v>
      </c>
      <c r="AG3401" t="s">
        <v>1622</v>
      </c>
      <c r="AH3401" t="s">
        <v>1624</v>
      </c>
      <c r="AI3401" t="s">
        <v>734</v>
      </c>
      <c r="AJ3401">
        <v>877002151</v>
      </c>
      <c r="AN3401">
        <v>260001</v>
      </c>
      <c r="BE3401" s="64">
        <v>175</v>
      </c>
      <c r="BF3401">
        <f t="shared" si="246"/>
        <v>0</v>
      </c>
      <c r="BG3401" s="22">
        <f t="shared" si="247"/>
        <v>-187.5</v>
      </c>
      <c r="BH3401" s="66" t="s">
        <v>71</v>
      </c>
      <c r="BI3401" t="e">
        <f>+VLOOKUP(AG3401,Sheet4!A:A,1,FALSE())</f>
        <v>#N/A</v>
      </c>
      <c r="BN3401" s="62">
        <v>12.5</v>
      </c>
      <c r="BO3401" t="s">
        <v>1625</v>
      </c>
    </row>
    <row r="3402" spans="1:68" ht="12.75" customHeight="1" x14ac:dyDescent="0.3">
      <c r="A3402" s="60">
        <v>46114</v>
      </c>
      <c r="B3402" t="s">
        <v>63</v>
      </c>
      <c r="F3402">
        <v>15</v>
      </c>
      <c r="G3402">
        <v>15</v>
      </c>
      <c r="H3402">
        <v>0</v>
      </c>
      <c r="I3402">
        <v>0</v>
      </c>
      <c r="J3402" s="22">
        <v>-15</v>
      </c>
      <c r="R3402" t="s">
        <v>64</v>
      </c>
      <c r="V3402">
        <v>2601325</v>
      </c>
      <c r="W3402" t="s">
        <v>1627</v>
      </c>
      <c r="X3402" t="s">
        <v>94</v>
      </c>
      <c r="Y3402" t="s">
        <v>566</v>
      </c>
      <c r="Z3402" t="s">
        <v>1628</v>
      </c>
      <c r="AG3402" t="s">
        <v>1627</v>
      </c>
      <c r="AH3402" t="s">
        <v>1629</v>
      </c>
      <c r="AI3402" t="s">
        <v>569</v>
      </c>
      <c r="AJ3402">
        <v>841368450</v>
      </c>
      <c r="AN3402">
        <v>260001</v>
      </c>
      <c r="BF3402">
        <f t="shared" si="246"/>
        <v>0</v>
      </c>
      <c r="BG3402" s="22">
        <f t="shared" si="247"/>
        <v>0</v>
      </c>
      <c r="BH3402" s="61" t="s">
        <v>71</v>
      </c>
      <c r="BI3402" t="e">
        <f>+VLOOKUP(AG3402,Sheet4!A:A,1,FALSE())</f>
        <v>#N/A</v>
      </c>
      <c r="BN3402" s="62">
        <v>-15</v>
      </c>
      <c r="BO3402" t="s">
        <v>1630</v>
      </c>
      <c r="BP3402" t="s">
        <v>73</v>
      </c>
    </row>
    <row r="3403" spans="1:68" ht="12.75" hidden="1" customHeight="1" x14ac:dyDescent="0.3">
      <c r="A3403" s="60">
        <v>46114</v>
      </c>
      <c r="B3403" t="s">
        <v>74</v>
      </c>
      <c r="F3403" s="63">
        <v>1</v>
      </c>
      <c r="G3403">
        <v>0.5</v>
      </c>
      <c r="H3403">
        <v>0</v>
      </c>
      <c r="I3403">
        <v>0</v>
      </c>
      <c r="J3403" s="22">
        <v>-1</v>
      </c>
      <c r="R3403" t="s">
        <v>75</v>
      </c>
      <c r="V3403">
        <v>2601325</v>
      </c>
      <c r="W3403" t="s">
        <v>1627</v>
      </c>
      <c r="X3403" t="s">
        <v>94</v>
      </c>
      <c r="Y3403" t="s">
        <v>566</v>
      </c>
      <c r="Z3403" t="s">
        <v>1628</v>
      </c>
      <c r="AG3403" t="s">
        <v>1627</v>
      </c>
      <c r="AH3403" t="s">
        <v>1629</v>
      </c>
      <c r="AI3403" t="s">
        <v>569</v>
      </c>
      <c r="AJ3403">
        <v>841368450</v>
      </c>
      <c r="AN3403">
        <v>260001</v>
      </c>
      <c r="BF3403">
        <f t="shared" si="246"/>
        <v>0</v>
      </c>
      <c r="BG3403" s="22">
        <f t="shared" si="247"/>
        <v>0</v>
      </c>
      <c r="BH3403" s="61" t="s">
        <v>71</v>
      </c>
      <c r="BI3403" t="e">
        <f>+VLOOKUP(AG3403,Sheet4!A:A,1,FALSE())</f>
        <v>#N/A</v>
      </c>
      <c r="BN3403" s="62">
        <v>-1</v>
      </c>
      <c r="BO3403" t="s">
        <v>1630</v>
      </c>
    </row>
    <row r="3404" spans="1:68" ht="12.75" hidden="1" customHeight="1" x14ac:dyDescent="0.3">
      <c r="A3404" s="60">
        <v>46114</v>
      </c>
      <c r="B3404" t="s">
        <v>76</v>
      </c>
      <c r="F3404">
        <v>20</v>
      </c>
      <c r="G3404">
        <v>20</v>
      </c>
      <c r="H3404">
        <v>0</v>
      </c>
      <c r="I3404">
        <v>0</v>
      </c>
      <c r="J3404" s="22">
        <v>-20</v>
      </c>
      <c r="R3404" t="s">
        <v>77</v>
      </c>
      <c r="V3404">
        <v>2601325</v>
      </c>
      <c r="W3404" t="s">
        <v>1627</v>
      </c>
      <c r="X3404" t="s">
        <v>94</v>
      </c>
      <c r="Y3404" t="s">
        <v>566</v>
      </c>
      <c r="Z3404" t="s">
        <v>1628</v>
      </c>
      <c r="AG3404" t="s">
        <v>1627</v>
      </c>
      <c r="AH3404" t="s">
        <v>1629</v>
      </c>
      <c r="AI3404" t="s">
        <v>569</v>
      </c>
      <c r="AJ3404">
        <v>841368450</v>
      </c>
      <c r="AN3404">
        <v>260001</v>
      </c>
      <c r="BF3404">
        <f t="shared" si="246"/>
        <v>0</v>
      </c>
      <c r="BG3404" s="22">
        <f t="shared" si="247"/>
        <v>0</v>
      </c>
      <c r="BH3404" s="61" t="s">
        <v>71</v>
      </c>
      <c r="BI3404" t="e">
        <f>+VLOOKUP(AG3404,Sheet4!A:A,1,FALSE())</f>
        <v>#N/A</v>
      </c>
      <c r="BN3404" s="62">
        <v>-20</v>
      </c>
      <c r="BO3404" t="s">
        <v>1630</v>
      </c>
    </row>
    <row r="3405" spans="1:68" ht="12.75" hidden="1" customHeight="1" x14ac:dyDescent="0.3">
      <c r="A3405" s="60">
        <v>46114</v>
      </c>
      <c r="B3405" t="s">
        <v>78</v>
      </c>
      <c r="F3405" s="63">
        <v>1</v>
      </c>
      <c r="G3405">
        <v>0.5</v>
      </c>
      <c r="H3405">
        <v>0</v>
      </c>
      <c r="I3405">
        <v>0</v>
      </c>
      <c r="J3405" s="22">
        <v>-1</v>
      </c>
      <c r="R3405" t="s">
        <v>79</v>
      </c>
      <c r="V3405">
        <v>2601325</v>
      </c>
      <c r="W3405" t="s">
        <v>1627</v>
      </c>
      <c r="X3405" t="s">
        <v>94</v>
      </c>
      <c r="Y3405" t="s">
        <v>566</v>
      </c>
      <c r="Z3405" t="s">
        <v>1628</v>
      </c>
      <c r="AG3405" t="s">
        <v>1627</v>
      </c>
      <c r="AH3405" t="s">
        <v>1629</v>
      </c>
      <c r="AI3405" t="s">
        <v>569</v>
      </c>
      <c r="AJ3405">
        <v>841368450</v>
      </c>
      <c r="AN3405">
        <v>260001</v>
      </c>
      <c r="BF3405">
        <f t="shared" si="246"/>
        <v>0</v>
      </c>
      <c r="BG3405" s="22">
        <f t="shared" si="247"/>
        <v>0</v>
      </c>
      <c r="BH3405" s="61" t="s">
        <v>71</v>
      </c>
      <c r="BI3405" t="e">
        <f>+VLOOKUP(AG3405,Sheet4!A:A,1,FALSE())</f>
        <v>#N/A</v>
      </c>
      <c r="BN3405" s="62">
        <v>-1</v>
      </c>
      <c r="BO3405" t="s">
        <v>1630</v>
      </c>
    </row>
    <row r="3406" spans="1:68" ht="12.75" hidden="1" customHeight="1" x14ac:dyDescent="0.3">
      <c r="A3406" s="60">
        <v>46114</v>
      </c>
      <c r="B3406" t="s">
        <v>80</v>
      </c>
      <c r="F3406">
        <v>12.5</v>
      </c>
      <c r="G3406">
        <v>12.5</v>
      </c>
      <c r="H3406">
        <v>0</v>
      </c>
      <c r="I3406">
        <v>0</v>
      </c>
      <c r="J3406" s="22">
        <v>-12.5</v>
      </c>
      <c r="R3406" t="s">
        <v>81</v>
      </c>
      <c r="V3406">
        <v>2601325</v>
      </c>
      <c r="W3406" t="s">
        <v>1627</v>
      </c>
      <c r="X3406" t="s">
        <v>94</v>
      </c>
      <c r="Y3406" t="s">
        <v>566</v>
      </c>
      <c r="Z3406" t="s">
        <v>1628</v>
      </c>
      <c r="AG3406" t="s">
        <v>1627</v>
      </c>
      <c r="AH3406" t="s">
        <v>1629</v>
      </c>
      <c r="AI3406" t="s">
        <v>569</v>
      </c>
      <c r="AJ3406">
        <v>841368450</v>
      </c>
      <c r="AN3406">
        <v>260001</v>
      </c>
      <c r="BD3406" s="64">
        <v>12</v>
      </c>
      <c r="BF3406">
        <f t="shared" si="246"/>
        <v>12</v>
      </c>
      <c r="BG3406" s="22">
        <f t="shared" si="247"/>
        <v>12</v>
      </c>
      <c r="BH3406" s="65" t="s">
        <v>99</v>
      </c>
      <c r="BI3406" t="e">
        <f>+VLOOKUP(AG3406,Sheet4!A:A,1,FALSE())</f>
        <v>#N/A</v>
      </c>
      <c r="BN3406" s="62">
        <v>-12.5</v>
      </c>
      <c r="BO3406" t="s">
        <v>1630</v>
      </c>
    </row>
    <row r="3407" spans="1:68" ht="12.75" customHeight="1" x14ac:dyDescent="0.3">
      <c r="A3407" s="60">
        <v>46114</v>
      </c>
      <c r="B3407" t="s">
        <v>63</v>
      </c>
      <c r="F3407">
        <v>2670</v>
      </c>
      <c r="G3407">
        <v>2670</v>
      </c>
      <c r="H3407" s="22">
        <v>2220</v>
      </c>
      <c r="I3407" s="22">
        <v>2220</v>
      </c>
      <c r="J3407" s="22">
        <f t="shared" ref="J3407:J3425" si="248">I3407-G3407</f>
        <v>-450</v>
      </c>
      <c r="K3407" s="22"/>
      <c r="L3407" s="22"/>
      <c r="R3407" t="s">
        <v>64</v>
      </c>
      <c r="V3407">
        <v>2601326</v>
      </c>
      <c r="W3407" t="s">
        <v>1631</v>
      </c>
      <c r="X3407" t="s">
        <v>110</v>
      </c>
      <c r="Y3407" t="s">
        <v>126</v>
      </c>
      <c r="Z3407" t="s">
        <v>320</v>
      </c>
      <c r="AG3407" t="s">
        <v>1631</v>
      </c>
      <c r="AH3407" t="s">
        <v>1632</v>
      </c>
      <c r="AI3407" t="s">
        <v>129</v>
      </c>
      <c r="AJ3407">
        <v>879095867</v>
      </c>
      <c r="AN3407">
        <v>260001</v>
      </c>
      <c r="BB3407" s="22">
        <v>-450</v>
      </c>
      <c r="BD3407" s="64">
        <v>2670</v>
      </c>
      <c r="BF3407">
        <f t="shared" si="246"/>
        <v>2670</v>
      </c>
      <c r="BG3407" s="22">
        <f t="shared" si="247"/>
        <v>450</v>
      </c>
      <c r="BH3407" s="65" t="s">
        <v>99</v>
      </c>
      <c r="BI3407" t="e">
        <f>+VLOOKUP(AG3407,Sheet4!A:A,1,FALSE())</f>
        <v>#N/A</v>
      </c>
      <c r="BN3407" s="62">
        <f t="shared" ref="BN3407:BN3425" si="249">+I3407+-H3407</f>
        <v>0</v>
      </c>
      <c r="BO3407" t="s">
        <v>1633</v>
      </c>
      <c r="BP3407" t="s">
        <v>73</v>
      </c>
    </row>
    <row r="3408" spans="1:68" ht="12.75" hidden="1" customHeight="1" x14ac:dyDescent="0.3">
      <c r="A3408" s="60">
        <v>46114</v>
      </c>
      <c r="B3408" t="s">
        <v>74</v>
      </c>
      <c r="F3408" s="63">
        <v>178</v>
      </c>
      <c r="G3408">
        <v>89</v>
      </c>
      <c r="H3408" s="22">
        <v>148</v>
      </c>
      <c r="I3408" s="22">
        <v>148</v>
      </c>
      <c r="J3408" s="22">
        <f t="shared" si="248"/>
        <v>59</v>
      </c>
      <c r="K3408" s="22"/>
      <c r="L3408" s="22"/>
      <c r="R3408" t="s">
        <v>75</v>
      </c>
      <c r="V3408">
        <v>2601326</v>
      </c>
      <c r="W3408" t="s">
        <v>1631</v>
      </c>
      <c r="X3408" t="s">
        <v>110</v>
      </c>
      <c r="Y3408" t="s">
        <v>126</v>
      </c>
      <c r="Z3408" t="s">
        <v>320</v>
      </c>
      <c r="AG3408" t="s">
        <v>1631</v>
      </c>
      <c r="AH3408" t="s">
        <v>1632</v>
      </c>
      <c r="AI3408" t="s">
        <v>129</v>
      </c>
      <c r="AJ3408">
        <v>879095867</v>
      </c>
      <c r="AN3408">
        <v>260001</v>
      </c>
      <c r="BB3408" s="22">
        <v>-30</v>
      </c>
      <c r="BF3408">
        <f t="shared" si="246"/>
        <v>0</v>
      </c>
      <c r="BG3408" s="22">
        <f t="shared" si="247"/>
        <v>-148</v>
      </c>
      <c r="BH3408" s="61" t="s">
        <v>71</v>
      </c>
      <c r="BI3408" t="e">
        <f>+VLOOKUP(AG3408,Sheet4!A:A,1,FALSE())</f>
        <v>#N/A</v>
      </c>
      <c r="BN3408" s="62">
        <f t="shared" si="249"/>
        <v>0</v>
      </c>
      <c r="BO3408" t="s">
        <v>1633</v>
      </c>
    </row>
    <row r="3409" spans="1:68" ht="12.75" hidden="1" customHeight="1" x14ac:dyDescent="0.3">
      <c r="A3409" s="60">
        <v>46114</v>
      </c>
      <c r="B3409" t="s">
        <v>76</v>
      </c>
      <c r="F3409">
        <v>3560</v>
      </c>
      <c r="G3409">
        <v>3560</v>
      </c>
      <c r="H3409" s="22">
        <v>2960</v>
      </c>
      <c r="I3409" s="22">
        <v>2960</v>
      </c>
      <c r="J3409" s="22">
        <f t="shared" si="248"/>
        <v>-600</v>
      </c>
      <c r="K3409" s="22"/>
      <c r="L3409" s="22"/>
      <c r="R3409" t="s">
        <v>77</v>
      </c>
      <c r="V3409">
        <v>2601326</v>
      </c>
      <c r="W3409" t="s">
        <v>1631</v>
      </c>
      <c r="X3409" t="s">
        <v>110</v>
      </c>
      <c r="Y3409" t="s">
        <v>126</v>
      </c>
      <c r="Z3409" t="s">
        <v>320</v>
      </c>
      <c r="AG3409" t="s">
        <v>1631</v>
      </c>
      <c r="AH3409" t="s">
        <v>1632</v>
      </c>
      <c r="AI3409" t="s">
        <v>129</v>
      </c>
      <c r="AJ3409">
        <v>879095867</v>
      </c>
      <c r="AN3409">
        <v>260001</v>
      </c>
      <c r="BB3409" s="22">
        <v>-600</v>
      </c>
      <c r="BF3409">
        <f t="shared" si="246"/>
        <v>0</v>
      </c>
      <c r="BG3409" s="22">
        <f t="shared" si="247"/>
        <v>-2960</v>
      </c>
      <c r="BH3409" s="61" t="s">
        <v>71</v>
      </c>
      <c r="BI3409" t="e">
        <f>+VLOOKUP(AG3409,Sheet4!A:A,1,FALSE())</f>
        <v>#N/A</v>
      </c>
      <c r="BN3409" s="62">
        <f t="shared" si="249"/>
        <v>0</v>
      </c>
      <c r="BO3409" t="s">
        <v>1633</v>
      </c>
    </row>
    <row r="3410" spans="1:68" ht="12.75" hidden="1" customHeight="1" x14ac:dyDescent="0.3">
      <c r="A3410" s="60">
        <v>46114</v>
      </c>
      <c r="B3410" t="s">
        <v>78</v>
      </c>
      <c r="F3410" s="63">
        <v>94</v>
      </c>
      <c r="G3410">
        <v>47</v>
      </c>
      <c r="H3410" s="22">
        <v>148</v>
      </c>
      <c r="I3410" s="22">
        <v>148</v>
      </c>
      <c r="J3410" s="22">
        <f t="shared" si="248"/>
        <v>101</v>
      </c>
      <c r="K3410" s="22"/>
      <c r="L3410" s="22"/>
      <c r="R3410" t="s">
        <v>79</v>
      </c>
      <c r="V3410">
        <v>2601326</v>
      </c>
      <c r="W3410" t="s">
        <v>1631</v>
      </c>
      <c r="X3410" t="s">
        <v>110</v>
      </c>
      <c r="Y3410" t="s">
        <v>126</v>
      </c>
      <c r="Z3410" t="s">
        <v>320</v>
      </c>
      <c r="AG3410" t="s">
        <v>1631</v>
      </c>
      <c r="AH3410" t="s">
        <v>1632</v>
      </c>
      <c r="AI3410" t="s">
        <v>129</v>
      </c>
      <c r="AJ3410">
        <v>879095867</v>
      </c>
      <c r="AN3410">
        <v>260001</v>
      </c>
      <c r="BB3410" s="22">
        <v>54</v>
      </c>
      <c r="BF3410">
        <f t="shared" si="246"/>
        <v>0</v>
      </c>
      <c r="BG3410" s="22">
        <f t="shared" si="247"/>
        <v>-148</v>
      </c>
      <c r="BH3410" s="61" t="s">
        <v>71</v>
      </c>
      <c r="BI3410" t="e">
        <f>+VLOOKUP(AG3410,Sheet4!A:A,1,FALSE())</f>
        <v>#N/A</v>
      </c>
      <c r="BN3410" s="62">
        <f t="shared" si="249"/>
        <v>0</v>
      </c>
      <c r="BO3410" t="s">
        <v>1633</v>
      </c>
    </row>
    <row r="3411" spans="1:68" ht="12.75" hidden="1" customHeight="1" x14ac:dyDescent="0.3">
      <c r="A3411" s="60">
        <v>46114</v>
      </c>
      <c r="B3411" t="s">
        <v>80</v>
      </c>
      <c r="F3411">
        <v>1175</v>
      </c>
      <c r="G3411">
        <v>1175</v>
      </c>
      <c r="H3411" s="22">
        <v>1850</v>
      </c>
      <c r="I3411" s="22">
        <v>1850</v>
      </c>
      <c r="J3411" s="22">
        <f t="shared" si="248"/>
        <v>675</v>
      </c>
      <c r="K3411" s="22"/>
      <c r="L3411" s="22"/>
      <c r="R3411" t="s">
        <v>81</v>
      </c>
      <c r="V3411">
        <v>2601326</v>
      </c>
      <c r="W3411" t="s">
        <v>1631</v>
      </c>
      <c r="X3411" t="s">
        <v>110</v>
      </c>
      <c r="Y3411" t="s">
        <v>126</v>
      </c>
      <c r="Z3411" t="s">
        <v>320</v>
      </c>
      <c r="AG3411" t="s">
        <v>1631</v>
      </c>
      <c r="AH3411" t="s">
        <v>1632</v>
      </c>
      <c r="AI3411" t="s">
        <v>129</v>
      </c>
      <c r="AJ3411">
        <v>879095867</v>
      </c>
      <c r="AN3411">
        <v>260001</v>
      </c>
      <c r="BB3411" s="22">
        <v>675</v>
      </c>
      <c r="BD3411" s="64">
        <v>1175</v>
      </c>
      <c r="BF3411">
        <f t="shared" si="246"/>
        <v>1175</v>
      </c>
      <c r="BG3411" s="22">
        <f t="shared" si="247"/>
        <v>-675</v>
      </c>
      <c r="BH3411" s="65" t="s">
        <v>99</v>
      </c>
      <c r="BI3411" t="e">
        <f>+VLOOKUP(AG3411,Sheet4!A:A,1,FALSE())</f>
        <v>#N/A</v>
      </c>
      <c r="BN3411" s="62">
        <f t="shared" si="249"/>
        <v>0</v>
      </c>
      <c r="BO3411" t="s">
        <v>1633</v>
      </c>
    </row>
    <row r="3412" spans="1:68" ht="12.75" hidden="1" customHeight="1" x14ac:dyDescent="0.3">
      <c r="A3412" s="60">
        <v>46114</v>
      </c>
      <c r="B3412" t="s">
        <v>82</v>
      </c>
      <c r="F3412" s="63">
        <v>252</v>
      </c>
      <c r="G3412">
        <v>126</v>
      </c>
      <c r="H3412" s="22">
        <v>0</v>
      </c>
      <c r="I3412" s="22">
        <v>0</v>
      </c>
      <c r="J3412" s="22">
        <f t="shared" si="248"/>
        <v>-126</v>
      </c>
      <c r="K3412" s="22"/>
      <c r="L3412" s="22"/>
      <c r="R3412" t="s">
        <v>83</v>
      </c>
      <c r="V3412">
        <v>2601326</v>
      </c>
      <c r="W3412" t="s">
        <v>1631</v>
      </c>
      <c r="X3412" t="s">
        <v>110</v>
      </c>
      <c r="Y3412" t="s">
        <v>126</v>
      </c>
      <c r="Z3412" t="s">
        <v>320</v>
      </c>
      <c r="AG3412" t="s">
        <v>1631</v>
      </c>
      <c r="AH3412" t="s">
        <v>1632</v>
      </c>
      <c r="AI3412" t="s">
        <v>129</v>
      </c>
      <c r="AJ3412">
        <v>879095867</v>
      </c>
      <c r="AN3412">
        <v>260001</v>
      </c>
      <c r="BB3412" s="22">
        <v>-252</v>
      </c>
      <c r="BF3412">
        <f t="shared" si="246"/>
        <v>0</v>
      </c>
      <c r="BG3412" s="22">
        <f t="shared" si="247"/>
        <v>0</v>
      </c>
      <c r="BH3412" s="61" t="s">
        <v>71</v>
      </c>
      <c r="BI3412" t="e">
        <f>+VLOOKUP(AG3412,Sheet4!A:A,1,FALSE())</f>
        <v>#N/A</v>
      </c>
      <c r="BN3412" s="62">
        <f t="shared" si="249"/>
        <v>0</v>
      </c>
      <c r="BO3412" t="s">
        <v>1633</v>
      </c>
    </row>
    <row r="3413" spans="1:68" ht="12.75" hidden="1" customHeight="1" x14ac:dyDescent="0.3">
      <c r="A3413" s="60">
        <v>46114</v>
      </c>
      <c r="B3413" t="s">
        <v>84</v>
      </c>
      <c r="F3413">
        <v>4200</v>
      </c>
      <c r="G3413">
        <v>4200</v>
      </c>
      <c r="H3413" s="22">
        <v>0</v>
      </c>
      <c r="I3413" s="22">
        <v>0</v>
      </c>
      <c r="J3413" s="22">
        <f t="shared" si="248"/>
        <v>-4200</v>
      </c>
      <c r="K3413" s="22"/>
      <c r="L3413" s="22"/>
      <c r="R3413" t="s">
        <v>85</v>
      </c>
      <c r="V3413">
        <v>2601326</v>
      </c>
      <c r="W3413" t="s">
        <v>1631</v>
      </c>
      <c r="X3413" t="s">
        <v>110</v>
      </c>
      <c r="Y3413" t="s">
        <v>126</v>
      </c>
      <c r="Z3413" t="s">
        <v>320</v>
      </c>
      <c r="AG3413" t="s">
        <v>1631</v>
      </c>
      <c r="AH3413" t="s">
        <v>1632</v>
      </c>
      <c r="AI3413" t="s">
        <v>129</v>
      </c>
      <c r="AJ3413">
        <v>879095867</v>
      </c>
      <c r="AN3413">
        <v>260001</v>
      </c>
      <c r="BB3413" s="22">
        <v>-4200</v>
      </c>
      <c r="BF3413">
        <f t="shared" si="246"/>
        <v>0</v>
      </c>
      <c r="BG3413" s="22">
        <f t="shared" si="247"/>
        <v>0</v>
      </c>
      <c r="BH3413" s="61" t="s">
        <v>71</v>
      </c>
      <c r="BI3413" t="e">
        <f>+VLOOKUP(AG3413,Sheet4!A:A,1,FALSE())</f>
        <v>#N/A</v>
      </c>
      <c r="BN3413" s="62">
        <f t="shared" si="249"/>
        <v>0</v>
      </c>
      <c r="BO3413" t="s">
        <v>1633</v>
      </c>
    </row>
    <row r="3414" spans="1:68" ht="12.75" customHeight="1" x14ac:dyDescent="0.3">
      <c r="A3414" s="60">
        <v>46114</v>
      </c>
      <c r="B3414" t="s">
        <v>63</v>
      </c>
      <c r="F3414">
        <v>255</v>
      </c>
      <c r="G3414">
        <v>255</v>
      </c>
      <c r="H3414" s="22">
        <v>0</v>
      </c>
      <c r="I3414" s="22">
        <v>0</v>
      </c>
      <c r="J3414" s="22">
        <f t="shared" si="248"/>
        <v>-255</v>
      </c>
      <c r="K3414" s="22"/>
      <c r="L3414" s="22"/>
      <c r="R3414" t="s">
        <v>64</v>
      </c>
      <c r="V3414">
        <v>2601327</v>
      </c>
      <c r="W3414" t="s">
        <v>1634</v>
      </c>
      <c r="X3414" t="s">
        <v>119</v>
      </c>
      <c r="Y3414" t="s">
        <v>699</v>
      </c>
      <c r="Z3414" t="s">
        <v>1635</v>
      </c>
      <c r="AG3414" t="s">
        <v>1634</v>
      </c>
      <c r="AH3414" t="s">
        <v>1636</v>
      </c>
      <c r="AI3414" t="s">
        <v>702</v>
      </c>
      <c r="AJ3414">
        <v>869620813</v>
      </c>
      <c r="AN3414">
        <v>260001</v>
      </c>
      <c r="BB3414" s="22">
        <v>-255</v>
      </c>
      <c r="BF3414">
        <f t="shared" si="246"/>
        <v>0</v>
      </c>
      <c r="BG3414" s="22">
        <f t="shared" si="247"/>
        <v>0</v>
      </c>
      <c r="BH3414" s="61" t="s">
        <v>71</v>
      </c>
      <c r="BI3414" t="e">
        <f>+VLOOKUP(AG3414,Sheet4!A:A,1,FALSE())</f>
        <v>#N/A</v>
      </c>
      <c r="BN3414" s="62">
        <f t="shared" si="249"/>
        <v>0</v>
      </c>
      <c r="BO3414" t="s">
        <v>1637</v>
      </c>
      <c r="BP3414" t="s">
        <v>116</v>
      </c>
    </row>
    <row r="3415" spans="1:68" ht="12.75" hidden="1" customHeight="1" x14ac:dyDescent="0.3">
      <c r="A3415" s="60">
        <v>46114</v>
      </c>
      <c r="B3415" t="s">
        <v>74</v>
      </c>
      <c r="F3415" s="63">
        <v>17</v>
      </c>
      <c r="G3415">
        <v>8.5</v>
      </c>
      <c r="H3415" s="22">
        <v>0</v>
      </c>
      <c r="I3415" s="22">
        <v>0</v>
      </c>
      <c r="J3415" s="22">
        <f t="shared" si="248"/>
        <v>-8.5</v>
      </c>
      <c r="K3415" s="22"/>
      <c r="L3415" s="22"/>
      <c r="R3415" t="s">
        <v>75</v>
      </c>
      <c r="V3415">
        <v>2601327</v>
      </c>
      <c r="W3415" t="s">
        <v>1634</v>
      </c>
      <c r="X3415" t="s">
        <v>119</v>
      </c>
      <c r="Y3415" t="s">
        <v>699</v>
      </c>
      <c r="Z3415" t="s">
        <v>1635</v>
      </c>
      <c r="AG3415" t="s">
        <v>1634</v>
      </c>
      <c r="AH3415" t="s">
        <v>1636</v>
      </c>
      <c r="AI3415" t="s">
        <v>702</v>
      </c>
      <c r="AJ3415">
        <v>869620813</v>
      </c>
      <c r="AN3415">
        <v>260001</v>
      </c>
      <c r="BB3415" s="22">
        <v>-17</v>
      </c>
      <c r="BF3415">
        <f t="shared" si="246"/>
        <v>0</v>
      </c>
      <c r="BG3415" s="22">
        <f t="shared" si="247"/>
        <v>0</v>
      </c>
      <c r="BH3415" s="61" t="s">
        <v>71</v>
      </c>
      <c r="BI3415" t="e">
        <f>+VLOOKUP(AG3415,Sheet4!A:A,1,FALSE())</f>
        <v>#N/A</v>
      </c>
      <c r="BN3415" s="62">
        <f t="shared" si="249"/>
        <v>0</v>
      </c>
      <c r="BO3415" t="s">
        <v>1637</v>
      </c>
    </row>
    <row r="3416" spans="1:68" ht="12.75" hidden="1" customHeight="1" x14ac:dyDescent="0.3">
      <c r="A3416" s="60">
        <v>46114</v>
      </c>
      <c r="B3416" t="s">
        <v>76</v>
      </c>
      <c r="F3416">
        <v>340</v>
      </c>
      <c r="G3416">
        <v>340</v>
      </c>
      <c r="H3416" s="22">
        <v>0</v>
      </c>
      <c r="I3416" s="22">
        <v>0</v>
      </c>
      <c r="J3416" s="22">
        <f t="shared" si="248"/>
        <v>-340</v>
      </c>
      <c r="K3416" s="22"/>
      <c r="L3416" s="22"/>
      <c r="R3416" t="s">
        <v>77</v>
      </c>
      <c r="V3416">
        <v>2601327</v>
      </c>
      <c r="W3416" t="s">
        <v>1634</v>
      </c>
      <c r="X3416" t="s">
        <v>119</v>
      </c>
      <c r="Y3416" t="s">
        <v>699</v>
      </c>
      <c r="Z3416" t="s">
        <v>1635</v>
      </c>
      <c r="AG3416" t="s">
        <v>1634</v>
      </c>
      <c r="AH3416" t="s">
        <v>1636</v>
      </c>
      <c r="AI3416" t="s">
        <v>702</v>
      </c>
      <c r="AJ3416">
        <v>869620813</v>
      </c>
      <c r="AN3416">
        <v>260001</v>
      </c>
      <c r="BB3416" s="22">
        <v>-340</v>
      </c>
      <c r="BF3416">
        <f t="shared" si="246"/>
        <v>0</v>
      </c>
      <c r="BG3416" s="22">
        <f t="shared" si="247"/>
        <v>0</v>
      </c>
      <c r="BH3416" s="61" t="s">
        <v>71</v>
      </c>
      <c r="BI3416" t="e">
        <f>+VLOOKUP(AG3416,Sheet4!A:A,1,FALSE())</f>
        <v>#N/A</v>
      </c>
      <c r="BN3416" s="62">
        <f t="shared" si="249"/>
        <v>0</v>
      </c>
      <c r="BO3416" t="s">
        <v>1637</v>
      </c>
    </row>
    <row r="3417" spans="1:68" ht="12.75" hidden="1" customHeight="1" x14ac:dyDescent="0.3">
      <c r="A3417" s="60">
        <v>46114</v>
      </c>
      <c r="B3417" t="s">
        <v>78</v>
      </c>
      <c r="F3417" s="63">
        <v>14</v>
      </c>
      <c r="G3417">
        <v>7</v>
      </c>
      <c r="H3417" s="22">
        <v>0</v>
      </c>
      <c r="I3417" s="22">
        <v>0</v>
      </c>
      <c r="J3417" s="22">
        <f t="shared" si="248"/>
        <v>-7</v>
      </c>
      <c r="K3417" s="22"/>
      <c r="L3417" s="22"/>
      <c r="R3417" t="s">
        <v>79</v>
      </c>
      <c r="V3417">
        <v>2601327</v>
      </c>
      <c r="W3417" t="s">
        <v>1634</v>
      </c>
      <c r="X3417" t="s">
        <v>119</v>
      </c>
      <c r="Y3417" t="s">
        <v>699</v>
      </c>
      <c r="Z3417" t="s">
        <v>1635</v>
      </c>
      <c r="AG3417" t="s">
        <v>1634</v>
      </c>
      <c r="AH3417" t="s">
        <v>1636</v>
      </c>
      <c r="AI3417" t="s">
        <v>702</v>
      </c>
      <c r="AJ3417">
        <v>869620813</v>
      </c>
      <c r="AN3417">
        <v>260001</v>
      </c>
      <c r="BB3417" s="22">
        <v>-14</v>
      </c>
      <c r="BF3417">
        <f t="shared" si="246"/>
        <v>0</v>
      </c>
      <c r="BG3417" s="22">
        <f t="shared" si="247"/>
        <v>0</v>
      </c>
      <c r="BH3417" s="61" t="s">
        <v>71</v>
      </c>
      <c r="BI3417" t="e">
        <f>+VLOOKUP(AG3417,Sheet4!A:A,1,FALSE())</f>
        <v>#N/A</v>
      </c>
      <c r="BN3417" s="62">
        <f t="shared" si="249"/>
        <v>0</v>
      </c>
      <c r="BO3417" t="s">
        <v>1637</v>
      </c>
    </row>
    <row r="3418" spans="1:68" ht="12.75" hidden="1" customHeight="1" x14ac:dyDescent="0.3">
      <c r="A3418" s="60">
        <v>46114</v>
      </c>
      <c r="B3418" t="s">
        <v>80</v>
      </c>
      <c r="F3418">
        <v>175</v>
      </c>
      <c r="G3418">
        <v>175</v>
      </c>
      <c r="H3418" s="22">
        <v>0</v>
      </c>
      <c r="I3418" s="22">
        <v>0</v>
      </c>
      <c r="J3418" s="22">
        <f t="shared" si="248"/>
        <v>-175</v>
      </c>
      <c r="K3418" s="22"/>
      <c r="L3418" s="22"/>
      <c r="R3418" t="s">
        <v>81</v>
      </c>
      <c r="V3418">
        <v>2601327</v>
      </c>
      <c r="W3418" t="s">
        <v>1634</v>
      </c>
      <c r="X3418" t="s">
        <v>119</v>
      </c>
      <c r="Y3418" t="s">
        <v>699</v>
      </c>
      <c r="Z3418" t="s">
        <v>1635</v>
      </c>
      <c r="AG3418" t="s">
        <v>1634</v>
      </c>
      <c r="AH3418" t="s">
        <v>1636</v>
      </c>
      <c r="AI3418" t="s">
        <v>702</v>
      </c>
      <c r="AJ3418">
        <v>869620813</v>
      </c>
      <c r="AN3418">
        <v>260001</v>
      </c>
      <c r="BB3418" s="22">
        <v>-175</v>
      </c>
      <c r="BF3418">
        <f t="shared" si="246"/>
        <v>0</v>
      </c>
      <c r="BG3418" s="22">
        <f t="shared" si="247"/>
        <v>0</v>
      </c>
      <c r="BH3418" s="61" t="s">
        <v>71</v>
      </c>
      <c r="BI3418" t="e">
        <f>+VLOOKUP(AG3418,Sheet4!A:A,1,FALSE())</f>
        <v>#N/A</v>
      </c>
      <c r="BN3418" s="62">
        <f t="shared" si="249"/>
        <v>0</v>
      </c>
      <c r="BO3418" t="s">
        <v>1637</v>
      </c>
    </row>
    <row r="3419" spans="1:68" ht="12.75" hidden="1" customHeight="1" x14ac:dyDescent="0.3">
      <c r="A3419" s="60">
        <v>46114</v>
      </c>
      <c r="B3419" t="s">
        <v>82</v>
      </c>
      <c r="F3419" s="63">
        <v>9</v>
      </c>
      <c r="G3419">
        <v>4.5</v>
      </c>
      <c r="H3419" s="22">
        <v>0</v>
      </c>
      <c r="I3419" s="22">
        <v>0</v>
      </c>
      <c r="J3419" s="22">
        <f t="shared" si="248"/>
        <v>-4.5</v>
      </c>
      <c r="K3419" s="22"/>
      <c r="L3419" s="22"/>
      <c r="R3419" t="s">
        <v>83</v>
      </c>
      <c r="V3419">
        <v>2601327</v>
      </c>
      <c r="W3419" t="s">
        <v>1634</v>
      </c>
      <c r="X3419" t="s">
        <v>119</v>
      </c>
      <c r="Y3419" t="s">
        <v>699</v>
      </c>
      <c r="Z3419" t="s">
        <v>1635</v>
      </c>
      <c r="AG3419" t="s">
        <v>1634</v>
      </c>
      <c r="AH3419" t="s">
        <v>1636</v>
      </c>
      <c r="AI3419" t="s">
        <v>702</v>
      </c>
      <c r="AJ3419">
        <v>869620813</v>
      </c>
      <c r="AN3419">
        <v>260001</v>
      </c>
      <c r="BB3419" s="22">
        <v>-9</v>
      </c>
      <c r="BF3419">
        <f t="shared" si="246"/>
        <v>0</v>
      </c>
      <c r="BG3419" s="22">
        <f t="shared" si="247"/>
        <v>0</v>
      </c>
      <c r="BH3419" s="61" t="s">
        <v>71</v>
      </c>
      <c r="BI3419" t="e">
        <f>+VLOOKUP(AG3419,Sheet4!A:A,1,FALSE())</f>
        <v>#N/A</v>
      </c>
      <c r="BN3419" s="62">
        <f t="shared" si="249"/>
        <v>0</v>
      </c>
      <c r="BO3419" t="s">
        <v>1637</v>
      </c>
    </row>
    <row r="3420" spans="1:68" ht="12.75" hidden="1" customHeight="1" x14ac:dyDescent="0.3">
      <c r="A3420" s="60">
        <v>46114</v>
      </c>
      <c r="B3420" t="s">
        <v>84</v>
      </c>
      <c r="F3420">
        <v>150</v>
      </c>
      <c r="G3420">
        <v>150</v>
      </c>
      <c r="H3420" s="22">
        <v>0</v>
      </c>
      <c r="I3420" s="22">
        <v>0</v>
      </c>
      <c r="J3420" s="22">
        <f t="shared" si="248"/>
        <v>-150</v>
      </c>
      <c r="K3420" s="22"/>
      <c r="L3420" s="22"/>
      <c r="R3420" t="s">
        <v>85</v>
      </c>
      <c r="V3420">
        <v>2601327</v>
      </c>
      <c r="W3420" t="s">
        <v>1634</v>
      </c>
      <c r="X3420" t="s">
        <v>119</v>
      </c>
      <c r="Y3420" t="s">
        <v>699</v>
      </c>
      <c r="Z3420" t="s">
        <v>1635</v>
      </c>
      <c r="AG3420" t="s">
        <v>1634</v>
      </c>
      <c r="AH3420" t="s">
        <v>1636</v>
      </c>
      <c r="AI3420" t="s">
        <v>702</v>
      </c>
      <c r="AJ3420">
        <v>869620813</v>
      </c>
      <c r="AN3420">
        <v>260001</v>
      </c>
      <c r="BB3420" s="22">
        <v>-150</v>
      </c>
      <c r="BF3420">
        <f t="shared" si="246"/>
        <v>0</v>
      </c>
      <c r="BG3420" s="22">
        <f t="shared" si="247"/>
        <v>0</v>
      </c>
      <c r="BH3420" s="61" t="s">
        <v>71</v>
      </c>
      <c r="BI3420" t="e">
        <f>+VLOOKUP(AG3420,Sheet4!A:A,1,FALSE())</f>
        <v>#N/A</v>
      </c>
      <c r="BN3420" s="62">
        <f t="shared" si="249"/>
        <v>0</v>
      </c>
      <c r="BO3420" t="s">
        <v>1637</v>
      </c>
    </row>
    <row r="3421" spans="1:68" ht="12.75" customHeight="1" x14ac:dyDescent="0.3">
      <c r="A3421" s="60">
        <v>46114</v>
      </c>
      <c r="B3421" t="s">
        <v>63</v>
      </c>
      <c r="F3421">
        <v>180</v>
      </c>
      <c r="G3421">
        <v>180</v>
      </c>
      <c r="H3421" s="22">
        <v>180</v>
      </c>
      <c r="I3421" s="22">
        <v>180</v>
      </c>
      <c r="J3421" s="22">
        <f t="shared" si="248"/>
        <v>0</v>
      </c>
      <c r="K3421" s="22"/>
      <c r="L3421" s="22"/>
      <c r="R3421" t="s">
        <v>64</v>
      </c>
      <c r="V3421">
        <v>2601328</v>
      </c>
      <c r="W3421" t="s">
        <v>1638</v>
      </c>
      <c r="X3421" t="s">
        <v>66</v>
      </c>
      <c r="Y3421" t="s">
        <v>427</v>
      </c>
      <c r="Z3421" t="s">
        <v>428</v>
      </c>
      <c r="AG3421" t="s">
        <v>1638</v>
      </c>
      <c r="AH3421" t="s">
        <v>1639</v>
      </c>
      <c r="AI3421" t="s">
        <v>430</v>
      </c>
      <c r="AJ3421" t="s">
        <v>431</v>
      </c>
      <c r="AN3421">
        <v>260001</v>
      </c>
      <c r="BB3421" s="22">
        <v>0</v>
      </c>
      <c r="BF3421">
        <f t="shared" si="246"/>
        <v>0</v>
      </c>
      <c r="BG3421" s="22">
        <f t="shared" si="247"/>
        <v>-180</v>
      </c>
      <c r="BH3421" s="61" t="s">
        <v>71</v>
      </c>
      <c r="BI3421" t="e">
        <f>+VLOOKUP(AG3421,Sheet4!A:A,1,FALSE())</f>
        <v>#N/A</v>
      </c>
      <c r="BN3421" s="62">
        <f t="shared" si="249"/>
        <v>0</v>
      </c>
      <c r="BO3421" t="s">
        <v>1640</v>
      </c>
      <c r="BP3421" t="s">
        <v>73</v>
      </c>
    </row>
    <row r="3422" spans="1:68" ht="12.75" hidden="1" customHeight="1" x14ac:dyDescent="0.3">
      <c r="A3422" s="60">
        <v>46114</v>
      </c>
      <c r="B3422" t="s">
        <v>74</v>
      </c>
      <c r="F3422" s="63">
        <v>12</v>
      </c>
      <c r="G3422">
        <v>6</v>
      </c>
      <c r="H3422" s="22">
        <v>12</v>
      </c>
      <c r="I3422" s="22">
        <v>12</v>
      </c>
      <c r="J3422" s="22">
        <f t="shared" si="248"/>
        <v>6</v>
      </c>
      <c r="K3422" s="22"/>
      <c r="L3422" s="22"/>
      <c r="R3422" t="s">
        <v>75</v>
      </c>
      <c r="V3422">
        <v>2601328</v>
      </c>
      <c r="W3422" t="s">
        <v>1638</v>
      </c>
      <c r="X3422" t="s">
        <v>66</v>
      </c>
      <c r="Y3422" t="s">
        <v>427</v>
      </c>
      <c r="Z3422" t="s">
        <v>428</v>
      </c>
      <c r="AG3422" t="s">
        <v>1638</v>
      </c>
      <c r="AH3422" t="s">
        <v>1639</v>
      </c>
      <c r="AI3422" t="s">
        <v>430</v>
      </c>
      <c r="AJ3422" t="s">
        <v>431</v>
      </c>
      <c r="AN3422">
        <v>260001</v>
      </c>
      <c r="BB3422" s="22">
        <v>0</v>
      </c>
      <c r="BF3422">
        <f t="shared" si="246"/>
        <v>0</v>
      </c>
      <c r="BG3422" s="22">
        <f t="shared" si="247"/>
        <v>-12</v>
      </c>
      <c r="BH3422" s="61" t="s">
        <v>71</v>
      </c>
      <c r="BI3422" t="e">
        <f>+VLOOKUP(AG3422,Sheet4!A:A,1,FALSE())</f>
        <v>#N/A</v>
      </c>
      <c r="BN3422" s="62">
        <f t="shared" si="249"/>
        <v>0</v>
      </c>
      <c r="BO3422" t="s">
        <v>1640</v>
      </c>
    </row>
    <row r="3423" spans="1:68" ht="12.75" hidden="1" customHeight="1" x14ac:dyDescent="0.3">
      <c r="A3423" s="60">
        <v>46114</v>
      </c>
      <c r="B3423" t="s">
        <v>76</v>
      </c>
      <c r="F3423">
        <v>240</v>
      </c>
      <c r="G3423">
        <v>240</v>
      </c>
      <c r="H3423" s="22">
        <v>240</v>
      </c>
      <c r="I3423" s="22">
        <v>240</v>
      </c>
      <c r="J3423" s="22">
        <f t="shared" si="248"/>
        <v>0</v>
      </c>
      <c r="K3423" s="22"/>
      <c r="L3423" s="22"/>
      <c r="R3423" t="s">
        <v>77</v>
      </c>
      <c r="V3423">
        <v>2601328</v>
      </c>
      <c r="W3423" t="s">
        <v>1638</v>
      </c>
      <c r="X3423" t="s">
        <v>66</v>
      </c>
      <c r="Y3423" t="s">
        <v>427</v>
      </c>
      <c r="Z3423" t="s">
        <v>428</v>
      </c>
      <c r="AG3423" t="s">
        <v>1638</v>
      </c>
      <c r="AH3423" t="s">
        <v>1639</v>
      </c>
      <c r="AI3423" t="s">
        <v>430</v>
      </c>
      <c r="AJ3423" t="s">
        <v>431</v>
      </c>
      <c r="AN3423">
        <v>260001</v>
      </c>
      <c r="BB3423" s="22">
        <v>0</v>
      </c>
      <c r="BF3423">
        <f t="shared" si="246"/>
        <v>0</v>
      </c>
      <c r="BG3423" s="22">
        <f t="shared" si="247"/>
        <v>-240</v>
      </c>
      <c r="BH3423" s="61" t="s">
        <v>71</v>
      </c>
      <c r="BI3423" t="e">
        <f>+VLOOKUP(AG3423,Sheet4!A:A,1,FALSE())</f>
        <v>#N/A</v>
      </c>
      <c r="BN3423" s="62">
        <f t="shared" si="249"/>
        <v>0</v>
      </c>
      <c r="BO3423" t="s">
        <v>1640</v>
      </c>
    </row>
    <row r="3424" spans="1:68" ht="12.75" hidden="1" customHeight="1" x14ac:dyDescent="0.3">
      <c r="A3424" s="60">
        <v>46114</v>
      </c>
      <c r="B3424" t="s">
        <v>82</v>
      </c>
      <c r="F3424" s="63">
        <v>36</v>
      </c>
      <c r="G3424">
        <v>18</v>
      </c>
      <c r="H3424" s="22">
        <v>0</v>
      </c>
      <c r="I3424" s="22">
        <v>0</v>
      </c>
      <c r="J3424" s="22">
        <f t="shared" si="248"/>
        <v>-18</v>
      </c>
      <c r="K3424" s="22"/>
      <c r="L3424" s="22"/>
      <c r="R3424" t="s">
        <v>83</v>
      </c>
      <c r="V3424">
        <v>2601328</v>
      </c>
      <c r="W3424" t="s">
        <v>1638</v>
      </c>
      <c r="X3424" t="s">
        <v>66</v>
      </c>
      <c r="Y3424" t="s">
        <v>427</v>
      </c>
      <c r="Z3424" t="s">
        <v>428</v>
      </c>
      <c r="AG3424" t="s">
        <v>1638</v>
      </c>
      <c r="AH3424" t="s">
        <v>1639</v>
      </c>
      <c r="AI3424" t="s">
        <v>430</v>
      </c>
      <c r="AJ3424" t="s">
        <v>431</v>
      </c>
      <c r="AN3424">
        <v>260001</v>
      </c>
      <c r="BB3424" s="22">
        <v>-36</v>
      </c>
      <c r="BF3424">
        <f t="shared" si="246"/>
        <v>0</v>
      </c>
      <c r="BG3424" s="22">
        <f t="shared" si="247"/>
        <v>0</v>
      </c>
      <c r="BH3424" s="61" t="s">
        <v>71</v>
      </c>
      <c r="BI3424" t="e">
        <f>+VLOOKUP(AG3424,Sheet4!A:A,1,FALSE())</f>
        <v>#N/A</v>
      </c>
      <c r="BN3424" s="62">
        <f t="shared" si="249"/>
        <v>0</v>
      </c>
      <c r="BO3424" t="s">
        <v>1640</v>
      </c>
    </row>
    <row r="3425" spans="1:68" ht="12.75" hidden="1" customHeight="1" x14ac:dyDescent="0.3">
      <c r="A3425" s="60">
        <v>46114</v>
      </c>
      <c r="B3425" t="s">
        <v>84</v>
      </c>
      <c r="F3425">
        <v>600</v>
      </c>
      <c r="G3425">
        <v>600</v>
      </c>
      <c r="H3425" s="22">
        <v>0</v>
      </c>
      <c r="I3425" s="22">
        <v>0</v>
      </c>
      <c r="J3425" s="22">
        <f t="shared" si="248"/>
        <v>-600</v>
      </c>
      <c r="K3425" s="22"/>
      <c r="L3425" s="22">
        <f>I3425/50</f>
        <v>0</v>
      </c>
      <c r="R3425" t="s">
        <v>85</v>
      </c>
      <c r="V3425">
        <v>2601328</v>
      </c>
      <c r="W3425" t="s">
        <v>1638</v>
      </c>
      <c r="X3425" t="s">
        <v>66</v>
      </c>
      <c r="Y3425" t="s">
        <v>427</v>
      </c>
      <c r="Z3425" t="s">
        <v>428</v>
      </c>
      <c r="AG3425" t="s">
        <v>1638</v>
      </c>
      <c r="AH3425" t="s">
        <v>1639</v>
      </c>
      <c r="AI3425" t="s">
        <v>430</v>
      </c>
      <c r="AJ3425" t="s">
        <v>431</v>
      </c>
      <c r="AN3425">
        <v>260001</v>
      </c>
      <c r="BB3425" s="22">
        <v>-600</v>
      </c>
      <c r="BF3425">
        <f t="shared" si="246"/>
        <v>0</v>
      </c>
      <c r="BG3425" s="22">
        <f t="shared" si="247"/>
        <v>0</v>
      </c>
      <c r="BH3425" s="61" t="s">
        <v>71</v>
      </c>
      <c r="BI3425" t="e">
        <f>+VLOOKUP(AG3425,Sheet4!A:A,1,FALSE())</f>
        <v>#N/A</v>
      </c>
      <c r="BN3425" s="62">
        <f t="shared" si="249"/>
        <v>0</v>
      </c>
      <c r="BO3425" t="s">
        <v>1640</v>
      </c>
    </row>
    <row r="3426" spans="1:68" ht="12.75" customHeight="1" x14ac:dyDescent="0.3">
      <c r="A3426" s="60">
        <v>46114</v>
      </c>
      <c r="B3426" t="s">
        <v>63</v>
      </c>
      <c r="F3426">
        <v>2370</v>
      </c>
      <c r="G3426">
        <v>2370</v>
      </c>
      <c r="H3426">
        <v>20760</v>
      </c>
      <c r="I3426">
        <v>20760</v>
      </c>
      <c r="J3426" s="22">
        <v>18390</v>
      </c>
      <c r="R3426" t="s">
        <v>64</v>
      </c>
      <c r="V3426">
        <v>2601329</v>
      </c>
      <c r="W3426" t="s">
        <v>1641</v>
      </c>
      <c r="X3426" t="s">
        <v>169</v>
      </c>
      <c r="Y3426" t="s">
        <v>551</v>
      </c>
      <c r="Z3426" t="s">
        <v>552</v>
      </c>
      <c r="AG3426" t="s">
        <v>1641</v>
      </c>
      <c r="AH3426" t="s">
        <v>1642</v>
      </c>
      <c r="AI3426" t="s">
        <v>554</v>
      </c>
      <c r="AJ3426" t="s">
        <v>555</v>
      </c>
      <c r="AN3426">
        <v>260001</v>
      </c>
      <c r="BF3426">
        <f t="shared" si="246"/>
        <v>0</v>
      </c>
      <c r="BG3426" s="22">
        <f t="shared" si="247"/>
        <v>-20760</v>
      </c>
      <c r="BH3426" s="61" t="s">
        <v>71</v>
      </c>
      <c r="BI3426" t="e">
        <f>+VLOOKUP(AG3426,Sheet4!A:A,1,FALSE())</f>
        <v>#N/A</v>
      </c>
      <c r="BN3426" s="62">
        <v>18390</v>
      </c>
      <c r="BO3426" t="s">
        <v>1643</v>
      </c>
      <c r="BP3426" t="s">
        <v>116</v>
      </c>
    </row>
    <row r="3427" spans="1:68" ht="12.75" hidden="1" customHeight="1" x14ac:dyDescent="0.3">
      <c r="A3427" s="60">
        <v>46114</v>
      </c>
      <c r="B3427" t="s">
        <v>74</v>
      </c>
      <c r="F3427" s="63">
        <v>158</v>
      </c>
      <c r="G3427">
        <v>79</v>
      </c>
      <c r="H3427">
        <v>1384</v>
      </c>
      <c r="I3427">
        <v>1384</v>
      </c>
      <c r="J3427" s="22">
        <v>1226</v>
      </c>
      <c r="R3427" t="s">
        <v>75</v>
      </c>
      <c r="V3427">
        <v>2601329</v>
      </c>
      <c r="W3427" t="s">
        <v>1641</v>
      </c>
      <c r="X3427" t="s">
        <v>169</v>
      </c>
      <c r="Y3427" t="s">
        <v>551</v>
      </c>
      <c r="Z3427" t="s">
        <v>552</v>
      </c>
      <c r="AG3427" t="s">
        <v>1641</v>
      </c>
      <c r="AH3427" t="s">
        <v>1642</v>
      </c>
      <c r="AI3427" t="s">
        <v>554</v>
      </c>
      <c r="AJ3427" t="s">
        <v>555</v>
      </c>
      <c r="AN3427">
        <v>260001</v>
      </c>
      <c r="BF3427">
        <f t="shared" si="246"/>
        <v>0</v>
      </c>
      <c r="BG3427" s="22">
        <f t="shared" si="247"/>
        <v>-1384</v>
      </c>
      <c r="BH3427" s="61" t="s">
        <v>71</v>
      </c>
      <c r="BI3427" t="e">
        <f>+VLOOKUP(AG3427,Sheet4!A:A,1,FALSE())</f>
        <v>#N/A</v>
      </c>
      <c r="BN3427" s="62">
        <v>1226</v>
      </c>
      <c r="BO3427" t="s">
        <v>1643</v>
      </c>
    </row>
    <row r="3428" spans="1:68" ht="12.75" hidden="1" customHeight="1" x14ac:dyDescent="0.3">
      <c r="A3428" s="60">
        <v>46114</v>
      </c>
      <c r="B3428" t="s">
        <v>76</v>
      </c>
      <c r="F3428">
        <v>3160</v>
      </c>
      <c r="G3428">
        <v>3160</v>
      </c>
      <c r="H3428">
        <v>27680</v>
      </c>
      <c r="I3428">
        <v>27680</v>
      </c>
      <c r="J3428" s="22">
        <v>24520</v>
      </c>
      <c r="R3428" t="s">
        <v>77</v>
      </c>
      <c r="V3428">
        <v>2601329</v>
      </c>
      <c r="W3428" t="s">
        <v>1641</v>
      </c>
      <c r="X3428" t="s">
        <v>169</v>
      </c>
      <c r="Y3428" t="s">
        <v>551</v>
      </c>
      <c r="Z3428" t="s">
        <v>552</v>
      </c>
      <c r="AG3428" t="s">
        <v>1641</v>
      </c>
      <c r="AH3428" t="s">
        <v>1642</v>
      </c>
      <c r="AI3428" t="s">
        <v>554</v>
      </c>
      <c r="AJ3428" t="s">
        <v>555</v>
      </c>
      <c r="AN3428">
        <v>260001</v>
      </c>
      <c r="BF3428">
        <f t="shared" si="246"/>
        <v>0</v>
      </c>
      <c r="BG3428" s="22">
        <f t="shared" si="247"/>
        <v>-27680</v>
      </c>
      <c r="BH3428" s="61" t="s">
        <v>71</v>
      </c>
      <c r="BI3428" t="e">
        <f>+VLOOKUP(AG3428,Sheet4!A:A,1,FALSE())</f>
        <v>#N/A</v>
      </c>
      <c r="BN3428" s="62">
        <v>24520</v>
      </c>
      <c r="BO3428" t="s">
        <v>1643</v>
      </c>
    </row>
    <row r="3429" spans="1:68" ht="12.75" hidden="1" customHeight="1" x14ac:dyDescent="0.3">
      <c r="A3429" s="60">
        <v>46114</v>
      </c>
      <c r="B3429" t="s">
        <v>78</v>
      </c>
      <c r="F3429" s="63">
        <v>158</v>
      </c>
      <c r="G3429">
        <v>79</v>
      </c>
      <c r="H3429">
        <v>1384</v>
      </c>
      <c r="I3429">
        <v>1384</v>
      </c>
      <c r="J3429" s="22">
        <v>1226</v>
      </c>
      <c r="R3429" t="s">
        <v>79</v>
      </c>
      <c r="V3429">
        <v>2601329</v>
      </c>
      <c r="W3429" t="s">
        <v>1641</v>
      </c>
      <c r="X3429" t="s">
        <v>169</v>
      </c>
      <c r="Y3429" t="s">
        <v>551</v>
      </c>
      <c r="Z3429" t="s">
        <v>552</v>
      </c>
      <c r="AG3429" t="s">
        <v>1641</v>
      </c>
      <c r="AH3429" t="s">
        <v>1642</v>
      </c>
      <c r="AI3429" t="s">
        <v>554</v>
      </c>
      <c r="AJ3429" t="s">
        <v>555</v>
      </c>
      <c r="AN3429">
        <v>260001</v>
      </c>
      <c r="BF3429">
        <f t="shared" si="246"/>
        <v>0</v>
      </c>
      <c r="BG3429" s="22">
        <f t="shared" si="247"/>
        <v>-1384</v>
      </c>
      <c r="BH3429" s="61" t="s">
        <v>71</v>
      </c>
      <c r="BI3429" t="e">
        <f>+VLOOKUP(AG3429,Sheet4!A:A,1,FALSE())</f>
        <v>#N/A</v>
      </c>
      <c r="BN3429" s="62">
        <v>1226</v>
      </c>
      <c r="BO3429" t="s">
        <v>1643</v>
      </c>
    </row>
    <row r="3430" spans="1:68" ht="12.75" hidden="1" customHeight="1" x14ac:dyDescent="0.3">
      <c r="A3430" s="60">
        <v>46114</v>
      </c>
      <c r="B3430" t="s">
        <v>80</v>
      </c>
      <c r="F3430">
        <v>1975</v>
      </c>
      <c r="G3430">
        <v>1975</v>
      </c>
      <c r="H3430">
        <v>17300</v>
      </c>
      <c r="I3430">
        <v>17300</v>
      </c>
      <c r="J3430" s="22">
        <v>15325</v>
      </c>
      <c r="R3430" t="s">
        <v>81</v>
      </c>
      <c r="V3430">
        <v>2601329</v>
      </c>
      <c r="W3430" t="s">
        <v>1641</v>
      </c>
      <c r="X3430" t="s">
        <v>169</v>
      </c>
      <c r="Y3430" t="s">
        <v>551</v>
      </c>
      <c r="Z3430" t="s">
        <v>552</v>
      </c>
      <c r="AG3430" t="s">
        <v>1641</v>
      </c>
      <c r="AH3430" t="s">
        <v>1642</v>
      </c>
      <c r="AI3430" t="s">
        <v>554</v>
      </c>
      <c r="AJ3430" t="s">
        <v>555</v>
      </c>
      <c r="AN3430">
        <v>260001</v>
      </c>
      <c r="BE3430" s="64">
        <v>1975</v>
      </c>
      <c r="BF3430">
        <f t="shared" si="246"/>
        <v>0</v>
      </c>
      <c r="BG3430" s="22">
        <f t="shared" si="247"/>
        <v>-17300</v>
      </c>
      <c r="BH3430" s="66" t="s">
        <v>71</v>
      </c>
      <c r="BI3430" t="e">
        <f>+VLOOKUP(AG3430,Sheet4!A:A,1,FALSE())</f>
        <v>#N/A</v>
      </c>
      <c r="BN3430" s="62">
        <v>15325</v>
      </c>
      <c r="BO3430" t="s">
        <v>1643</v>
      </c>
    </row>
    <row r="3431" spans="1:68" ht="12.75" customHeight="1" x14ac:dyDescent="0.3">
      <c r="A3431" s="60">
        <v>46114</v>
      </c>
      <c r="B3431" t="s">
        <v>63</v>
      </c>
      <c r="F3431">
        <v>660</v>
      </c>
      <c r="G3431">
        <v>660</v>
      </c>
      <c r="H3431" s="22">
        <v>0</v>
      </c>
      <c r="I3431" s="22">
        <v>0</v>
      </c>
      <c r="J3431" s="22">
        <f t="shared" ref="J3431:J3440" si="250">I3431-G3431</f>
        <v>-660</v>
      </c>
      <c r="K3431" s="22"/>
      <c r="L3431" s="22"/>
      <c r="R3431" t="s">
        <v>64</v>
      </c>
      <c r="V3431">
        <v>2601330</v>
      </c>
      <c r="W3431" t="s">
        <v>1644</v>
      </c>
      <c r="X3431" t="s">
        <v>110</v>
      </c>
      <c r="Y3431" t="s">
        <v>305</v>
      </c>
      <c r="Z3431" t="s">
        <v>1645</v>
      </c>
      <c r="AG3431" t="s">
        <v>1644</v>
      </c>
      <c r="AH3431" t="s">
        <v>1646</v>
      </c>
      <c r="AI3431" t="s">
        <v>308</v>
      </c>
      <c r="AJ3431" t="s">
        <v>309</v>
      </c>
      <c r="AN3431">
        <v>260001</v>
      </c>
      <c r="BB3431" s="22">
        <v>-660</v>
      </c>
      <c r="BE3431" s="64">
        <v>660</v>
      </c>
      <c r="BF3431">
        <f t="shared" si="246"/>
        <v>0</v>
      </c>
      <c r="BG3431" s="22">
        <f t="shared" si="247"/>
        <v>0</v>
      </c>
      <c r="BH3431" s="66" t="s">
        <v>71</v>
      </c>
      <c r="BI3431" t="e">
        <f>+VLOOKUP(AG3431,Sheet4!A:A,1,FALSE())</f>
        <v>#N/A</v>
      </c>
      <c r="BN3431" s="62">
        <f t="shared" ref="BN3431:BN3440" si="251">+I3431+-H3431</f>
        <v>0</v>
      </c>
      <c r="BO3431" t="s">
        <v>1647</v>
      </c>
      <c r="BP3431" t="s">
        <v>73</v>
      </c>
    </row>
    <row r="3432" spans="1:68" ht="12.75" hidden="1" customHeight="1" x14ac:dyDescent="0.3">
      <c r="A3432" s="60">
        <v>46114</v>
      </c>
      <c r="B3432" t="s">
        <v>74</v>
      </c>
      <c r="F3432" s="63">
        <v>44</v>
      </c>
      <c r="G3432">
        <v>22</v>
      </c>
      <c r="H3432" s="22">
        <v>0</v>
      </c>
      <c r="I3432" s="22">
        <v>0</v>
      </c>
      <c r="J3432" s="22">
        <f t="shared" si="250"/>
        <v>-22</v>
      </c>
      <c r="K3432" s="22"/>
      <c r="L3432" s="22"/>
      <c r="R3432" t="s">
        <v>75</v>
      </c>
      <c r="V3432">
        <v>2601330</v>
      </c>
      <c r="W3432" t="s">
        <v>1644</v>
      </c>
      <c r="X3432" t="s">
        <v>110</v>
      </c>
      <c r="Y3432" t="s">
        <v>305</v>
      </c>
      <c r="Z3432" t="s">
        <v>1645</v>
      </c>
      <c r="AG3432" t="s">
        <v>1644</v>
      </c>
      <c r="AH3432" t="s">
        <v>1646</v>
      </c>
      <c r="AI3432" t="s">
        <v>308</v>
      </c>
      <c r="AJ3432" t="s">
        <v>309</v>
      </c>
      <c r="AN3432">
        <v>260001</v>
      </c>
      <c r="BB3432" s="22">
        <v>-44</v>
      </c>
      <c r="BF3432">
        <f t="shared" si="246"/>
        <v>0</v>
      </c>
      <c r="BG3432" s="22">
        <f t="shared" si="247"/>
        <v>0</v>
      </c>
      <c r="BH3432" s="61" t="s">
        <v>71</v>
      </c>
      <c r="BI3432" t="e">
        <f>+VLOOKUP(AG3432,Sheet4!A:A,1,FALSE())</f>
        <v>#N/A</v>
      </c>
      <c r="BN3432" s="62">
        <f t="shared" si="251"/>
        <v>0</v>
      </c>
      <c r="BO3432" t="s">
        <v>1647</v>
      </c>
    </row>
    <row r="3433" spans="1:68" ht="12.75" hidden="1" customHeight="1" x14ac:dyDescent="0.3">
      <c r="A3433" s="60">
        <v>46114</v>
      </c>
      <c r="B3433" t="s">
        <v>76</v>
      </c>
      <c r="F3433">
        <v>880</v>
      </c>
      <c r="G3433">
        <v>880</v>
      </c>
      <c r="H3433" s="22">
        <v>0</v>
      </c>
      <c r="I3433" s="22">
        <v>0</v>
      </c>
      <c r="J3433" s="22">
        <f t="shared" si="250"/>
        <v>-880</v>
      </c>
      <c r="K3433" s="22"/>
      <c r="L3433" s="22"/>
      <c r="R3433" t="s">
        <v>77</v>
      </c>
      <c r="V3433">
        <v>2601330</v>
      </c>
      <c r="W3433" t="s">
        <v>1644</v>
      </c>
      <c r="X3433" t="s">
        <v>110</v>
      </c>
      <c r="Y3433" t="s">
        <v>305</v>
      </c>
      <c r="Z3433" t="s">
        <v>1645</v>
      </c>
      <c r="AG3433" t="s">
        <v>1644</v>
      </c>
      <c r="AH3433" t="s">
        <v>1646</v>
      </c>
      <c r="AI3433" t="s">
        <v>308</v>
      </c>
      <c r="AJ3433" t="s">
        <v>309</v>
      </c>
      <c r="AN3433">
        <v>260001</v>
      </c>
      <c r="BB3433" s="22">
        <v>-880</v>
      </c>
      <c r="BF3433">
        <f t="shared" si="246"/>
        <v>0</v>
      </c>
      <c r="BG3433" s="22">
        <f t="shared" si="247"/>
        <v>0</v>
      </c>
      <c r="BH3433" s="61" t="s">
        <v>71</v>
      </c>
      <c r="BI3433" t="e">
        <f>+VLOOKUP(AG3433,Sheet4!A:A,1,FALSE())</f>
        <v>#N/A</v>
      </c>
      <c r="BN3433" s="62">
        <f t="shared" si="251"/>
        <v>0</v>
      </c>
      <c r="BO3433" t="s">
        <v>1647</v>
      </c>
    </row>
    <row r="3434" spans="1:68" ht="12.75" hidden="1" customHeight="1" x14ac:dyDescent="0.3">
      <c r="A3434" s="60">
        <v>46114</v>
      </c>
      <c r="B3434" t="s">
        <v>78</v>
      </c>
      <c r="F3434" s="63">
        <v>44</v>
      </c>
      <c r="G3434">
        <v>22</v>
      </c>
      <c r="H3434" s="22">
        <v>0</v>
      </c>
      <c r="I3434" s="22">
        <v>0</v>
      </c>
      <c r="J3434" s="22">
        <f t="shared" si="250"/>
        <v>-22</v>
      </c>
      <c r="K3434" s="22"/>
      <c r="L3434" s="22"/>
      <c r="R3434" t="s">
        <v>79</v>
      </c>
      <c r="V3434">
        <v>2601330</v>
      </c>
      <c r="W3434" t="s">
        <v>1644</v>
      </c>
      <c r="X3434" t="s">
        <v>110</v>
      </c>
      <c r="Y3434" t="s">
        <v>305</v>
      </c>
      <c r="Z3434" t="s">
        <v>1645</v>
      </c>
      <c r="AG3434" t="s">
        <v>1644</v>
      </c>
      <c r="AH3434" t="s">
        <v>1646</v>
      </c>
      <c r="AI3434" t="s">
        <v>308</v>
      </c>
      <c r="AJ3434" t="s">
        <v>309</v>
      </c>
      <c r="AN3434">
        <v>260001</v>
      </c>
      <c r="BB3434" s="22">
        <v>-44</v>
      </c>
      <c r="BF3434">
        <f t="shared" si="246"/>
        <v>0</v>
      </c>
      <c r="BG3434" s="22">
        <f t="shared" si="247"/>
        <v>0</v>
      </c>
      <c r="BH3434" s="61" t="s">
        <v>71</v>
      </c>
      <c r="BI3434" t="e">
        <f>+VLOOKUP(AG3434,Sheet4!A:A,1,FALSE())</f>
        <v>#N/A</v>
      </c>
      <c r="BN3434" s="62">
        <f t="shared" si="251"/>
        <v>0</v>
      </c>
      <c r="BO3434" t="s">
        <v>1647</v>
      </c>
    </row>
    <row r="3435" spans="1:68" ht="12.75" hidden="1" customHeight="1" x14ac:dyDescent="0.3">
      <c r="A3435" s="60">
        <v>46114</v>
      </c>
      <c r="B3435" t="s">
        <v>80</v>
      </c>
      <c r="F3435">
        <v>550</v>
      </c>
      <c r="G3435">
        <v>550</v>
      </c>
      <c r="H3435" s="22">
        <v>0</v>
      </c>
      <c r="I3435" s="22">
        <v>0</v>
      </c>
      <c r="J3435" s="22">
        <f t="shared" si="250"/>
        <v>-550</v>
      </c>
      <c r="K3435" s="22"/>
      <c r="L3435" s="22"/>
      <c r="R3435" t="s">
        <v>81</v>
      </c>
      <c r="V3435">
        <v>2601330</v>
      </c>
      <c r="W3435" t="s">
        <v>1644</v>
      </c>
      <c r="X3435" t="s">
        <v>110</v>
      </c>
      <c r="Y3435" t="s">
        <v>305</v>
      </c>
      <c r="Z3435" t="s">
        <v>1645</v>
      </c>
      <c r="AG3435" t="s">
        <v>1644</v>
      </c>
      <c r="AH3435" t="s">
        <v>1646</v>
      </c>
      <c r="AI3435" t="s">
        <v>308</v>
      </c>
      <c r="AJ3435" t="s">
        <v>309</v>
      </c>
      <c r="AN3435">
        <v>260001</v>
      </c>
      <c r="BB3435" s="22">
        <v>-550</v>
      </c>
      <c r="BE3435" s="64">
        <v>550</v>
      </c>
      <c r="BF3435">
        <f t="shared" si="246"/>
        <v>0</v>
      </c>
      <c r="BG3435" s="22">
        <f t="shared" si="247"/>
        <v>0</v>
      </c>
      <c r="BH3435" s="66" t="s">
        <v>71</v>
      </c>
      <c r="BI3435" t="e">
        <f>+VLOOKUP(AG3435,Sheet4!A:A,1,FALSE())</f>
        <v>#N/A</v>
      </c>
      <c r="BN3435" s="62">
        <f t="shared" si="251"/>
        <v>0</v>
      </c>
      <c r="BO3435" t="s">
        <v>1647</v>
      </c>
    </row>
    <row r="3436" spans="1:68" ht="12.75" customHeight="1" x14ac:dyDescent="0.3">
      <c r="A3436" s="60">
        <v>46114</v>
      </c>
      <c r="B3436" t="s">
        <v>63</v>
      </c>
      <c r="F3436">
        <v>810</v>
      </c>
      <c r="G3436">
        <v>810</v>
      </c>
      <c r="H3436" s="22">
        <v>0</v>
      </c>
      <c r="I3436" s="22">
        <v>0</v>
      </c>
      <c r="J3436" s="22">
        <f t="shared" si="250"/>
        <v>-810</v>
      </c>
      <c r="K3436" s="22"/>
      <c r="L3436" s="22"/>
      <c r="R3436" t="s">
        <v>64</v>
      </c>
      <c r="V3436">
        <v>2601331</v>
      </c>
      <c r="W3436" t="s">
        <v>1648</v>
      </c>
      <c r="X3436" t="s">
        <v>119</v>
      </c>
      <c r="Y3436" t="s">
        <v>298</v>
      </c>
      <c r="Z3436" t="s">
        <v>1649</v>
      </c>
      <c r="AG3436" t="s">
        <v>1648</v>
      </c>
      <c r="AH3436" t="s">
        <v>1650</v>
      </c>
      <c r="AI3436" t="s">
        <v>301</v>
      </c>
      <c r="AJ3436" t="s">
        <v>302</v>
      </c>
      <c r="AN3436">
        <v>260001</v>
      </c>
      <c r="BB3436" s="22">
        <v>-810</v>
      </c>
      <c r="BF3436">
        <f t="shared" si="246"/>
        <v>0</v>
      </c>
      <c r="BG3436" s="22">
        <f t="shared" si="247"/>
        <v>0</v>
      </c>
      <c r="BH3436" s="61" t="s">
        <v>71</v>
      </c>
      <c r="BI3436" t="e">
        <f>+VLOOKUP(AG3436,Sheet4!A:A,1,FALSE())</f>
        <v>#N/A</v>
      </c>
      <c r="BN3436" s="62">
        <f t="shared" si="251"/>
        <v>0</v>
      </c>
      <c r="BO3436" t="s">
        <v>1651</v>
      </c>
      <c r="BP3436" t="s">
        <v>101</v>
      </c>
    </row>
    <row r="3437" spans="1:68" ht="12.75" hidden="1" customHeight="1" x14ac:dyDescent="0.3">
      <c r="A3437" s="60">
        <v>46114</v>
      </c>
      <c r="B3437" t="s">
        <v>74</v>
      </c>
      <c r="F3437" s="63">
        <v>54</v>
      </c>
      <c r="G3437">
        <v>27</v>
      </c>
      <c r="H3437" s="22">
        <v>0</v>
      </c>
      <c r="I3437" s="22">
        <v>0</v>
      </c>
      <c r="J3437" s="22">
        <f t="shared" si="250"/>
        <v>-27</v>
      </c>
      <c r="K3437" s="22"/>
      <c r="L3437" s="22"/>
      <c r="R3437" t="s">
        <v>75</v>
      </c>
      <c r="V3437">
        <v>2601331</v>
      </c>
      <c r="W3437" t="s">
        <v>1648</v>
      </c>
      <c r="X3437" t="s">
        <v>119</v>
      </c>
      <c r="Y3437" t="s">
        <v>298</v>
      </c>
      <c r="Z3437" t="s">
        <v>1649</v>
      </c>
      <c r="AG3437" t="s">
        <v>1648</v>
      </c>
      <c r="AH3437" t="s">
        <v>1650</v>
      </c>
      <c r="AI3437" t="s">
        <v>301</v>
      </c>
      <c r="AJ3437" t="s">
        <v>302</v>
      </c>
      <c r="AN3437">
        <v>260001</v>
      </c>
      <c r="BB3437" s="22">
        <v>-54</v>
      </c>
      <c r="BF3437">
        <f t="shared" si="246"/>
        <v>0</v>
      </c>
      <c r="BG3437" s="22">
        <f t="shared" si="247"/>
        <v>0</v>
      </c>
      <c r="BH3437" s="61" t="s">
        <v>71</v>
      </c>
      <c r="BI3437" t="e">
        <f>+VLOOKUP(AG3437,Sheet4!A:A,1,FALSE())</f>
        <v>#N/A</v>
      </c>
      <c r="BN3437" s="62">
        <f t="shared" si="251"/>
        <v>0</v>
      </c>
      <c r="BO3437" t="s">
        <v>1651</v>
      </c>
    </row>
    <row r="3438" spans="1:68" ht="12.75" hidden="1" customHeight="1" x14ac:dyDescent="0.3">
      <c r="A3438" s="60">
        <v>46114</v>
      </c>
      <c r="B3438" t="s">
        <v>76</v>
      </c>
      <c r="F3438">
        <v>1080</v>
      </c>
      <c r="G3438">
        <v>1080</v>
      </c>
      <c r="H3438" s="22">
        <v>0</v>
      </c>
      <c r="I3438" s="22">
        <v>0</v>
      </c>
      <c r="J3438" s="22">
        <f t="shared" si="250"/>
        <v>-1080</v>
      </c>
      <c r="K3438" s="22"/>
      <c r="L3438" s="22"/>
      <c r="R3438" t="s">
        <v>77</v>
      </c>
      <c r="V3438">
        <v>2601331</v>
      </c>
      <c r="W3438" t="s">
        <v>1648</v>
      </c>
      <c r="X3438" t="s">
        <v>119</v>
      </c>
      <c r="Y3438" t="s">
        <v>298</v>
      </c>
      <c r="Z3438" t="s">
        <v>1649</v>
      </c>
      <c r="AG3438" t="s">
        <v>1648</v>
      </c>
      <c r="AH3438" t="s">
        <v>1650</v>
      </c>
      <c r="AI3438" t="s">
        <v>301</v>
      </c>
      <c r="AJ3438" t="s">
        <v>302</v>
      </c>
      <c r="AN3438">
        <v>260001</v>
      </c>
      <c r="BB3438" s="22">
        <v>-1080</v>
      </c>
      <c r="BF3438">
        <f t="shared" si="246"/>
        <v>0</v>
      </c>
      <c r="BG3438" s="22">
        <f t="shared" si="247"/>
        <v>0</v>
      </c>
      <c r="BH3438" s="61" t="s">
        <v>71</v>
      </c>
      <c r="BI3438" t="e">
        <f>+VLOOKUP(AG3438,Sheet4!A:A,1,FALSE())</f>
        <v>#N/A</v>
      </c>
      <c r="BN3438" s="62">
        <f t="shared" si="251"/>
        <v>0</v>
      </c>
      <c r="BO3438" t="s">
        <v>1651</v>
      </c>
    </row>
    <row r="3439" spans="1:68" ht="12.75" hidden="1" customHeight="1" x14ac:dyDescent="0.3">
      <c r="A3439" s="60">
        <v>46114</v>
      </c>
      <c r="B3439" t="s">
        <v>82</v>
      </c>
      <c r="F3439" s="63">
        <v>162</v>
      </c>
      <c r="G3439">
        <v>81</v>
      </c>
      <c r="H3439" s="22">
        <v>0</v>
      </c>
      <c r="I3439" s="22">
        <v>0</v>
      </c>
      <c r="J3439" s="22">
        <f t="shared" si="250"/>
        <v>-81</v>
      </c>
      <c r="K3439" s="22"/>
      <c r="L3439" s="22"/>
      <c r="R3439" t="s">
        <v>83</v>
      </c>
      <c r="V3439">
        <v>2601331</v>
      </c>
      <c r="W3439" t="s">
        <v>1648</v>
      </c>
      <c r="X3439" t="s">
        <v>119</v>
      </c>
      <c r="Y3439" t="s">
        <v>298</v>
      </c>
      <c r="Z3439" t="s">
        <v>1649</v>
      </c>
      <c r="AG3439" t="s">
        <v>1648</v>
      </c>
      <c r="AH3439" t="s">
        <v>1650</v>
      </c>
      <c r="AI3439" t="s">
        <v>301</v>
      </c>
      <c r="AJ3439" t="s">
        <v>302</v>
      </c>
      <c r="AN3439">
        <v>260001</v>
      </c>
      <c r="BB3439" s="22">
        <v>-162</v>
      </c>
      <c r="BF3439">
        <f t="shared" si="246"/>
        <v>0</v>
      </c>
      <c r="BG3439" s="22">
        <f t="shared" si="247"/>
        <v>0</v>
      </c>
      <c r="BH3439" s="61" t="s">
        <v>71</v>
      </c>
      <c r="BI3439" t="e">
        <f>+VLOOKUP(AG3439,Sheet4!A:A,1,FALSE())</f>
        <v>#N/A</v>
      </c>
      <c r="BN3439" s="62">
        <f t="shared" si="251"/>
        <v>0</v>
      </c>
      <c r="BO3439" t="s">
        <v>1651</v>
      </c>
    </row>
    <row r="3440" spans="1:68" ht="12.75" hidden="1" customHeight="1" x14ac:dyDescent="0.3">
      <c r="A3440" s="60">
        <v>46114</v>
      </c>
      <c r="B3440" t="s">
        <v>84</v>
      </c>
      <c r="F3440">
        <v>2700</v>
      </c>
      <c r="G3440">
        <v>2700</v>
      </c>
      <c r="H3440" s="22">
        <v>0</v>
      </c>
      <c r="I3440" s="22">
        <v>0</v>
      </c>
      <c r="J3440" s="22">
        <f t="shared" si="250"/>
        <v>-2700</v>
      </c>
      <c r="K3440" s="22"/>
      <c r="L3440" s="22"/>
      <c r="R3440" t="s">
        <v>85</v>
      </c>
      <c r="V3440">
        <v>2601331</v>
      </c>
      <c r="W3440" t="s">
        <v>1648</v>
      </c>
      <c r="X3440" t="s">
        <v>119</v>
      </c>
      <c r="Y3440" t="s">
        <v>298</v>
      </c>
      <c r="Z3440" t="s">
        <v>1649</v>
      </c>
      <c r="AG3440" t="s">
        <v>1648</v>
      </c>
      <c r="AH3440" t="s">
        <v>1650</v>
      </c>
      <c r="AI3440" t="s">
        <v>301</v>
      </c>
      <c r="AJ3440" t="s">
        <v>302</v>
      </c>
      <c r="AN3440">
        <v>260001</v>
      </c>
      <c r="BB3440" s="22">
        <v>-2700</v>
      </c>
      <c r="BF3440">
        <f t="shared" si="246"/>
        <v>0</v>
      </c>
      <c r="BG3440" s="22">
        <f t="shared" si="247"/>
        <v>0</v>
      </c>
      <c r="BH3440" s="61" t="s">
        <v>71</v>
      </c>
      <c r="BI3440" t="e">
        <f>+VLOOKUP(AG3440,Sheet4!A:A,1,FALSE())</f>
        <v>#N/A</v>
      </c>
      <c r="BN3440" s="62">
        <f t="shared" si="251"/>
        <v>0</v>
      </c>
      <c r="BO3440" t="s">
        <v>1651</v>
      </c>
    </row>
    <row r="3441" spans="1:68" ht="12.75" customHeight="1" x14ac:dyDescent="0.3">
      <c r="A3441" s="60">
        <v>46114</v>
      </c>
      <c r="B3441" t="s">
        <v>63</v>
      </c>
      <c r="F3441">
        <v>1650</v>
      </c>
      <c r="G3441">
        <v>1650</v>
      </c>
      <c r="H3441">
        <v>1740</v>
      </c>
      <c r="I3441">
        <v>1740</v>
      </c>
      <c r="J3441" s="22">
        <v>90</v>
      </c>
      <c r="R3441" t="s">
        <v>64</v>
      </c>
      <c r="V3441">
        <v>2601332</v>
      </c>
      <c r="W3441" t="s">
        <v>1652</v>
      </c>
      <c r="X3441" t="s">
        <v>94</v>
      </c>
      <c r="Y3441" t="s">
        <v>566</v>
      </c>
      <c r="Z3441" t="s">
        <v>1653</v>
      </c>
      <c r="AG3441" t="s">
        <v>1652</v>
      </c>
      <c r="AH3441" t="s">
        <v>1654</v>
      </c>
      <c r="AI3441" t="s">
        <v>569</v>
      </c>
      <c r="AJ3441">
        <v>841368450</v>
      </c>
      <c r="AN3441">
        <v>260001</v>
      </c>
      <c r="BF3441">
        <f t="shared" si="246"/>
        <v>0</v>
      </c>
      <c r="BG3441" s="22">
        <f t="shared" si="247"/>
        <v>-1740</v>
      </c>
      <c r="BH3441" s="61" t="s">
        <v>71</v>
      </c>
      <c r="BI3441" t="e">
        <f>+VLOOKUP(AG3441,Sheet4!A:A,1,FALSE())</f>
        <v>#N/A</v>
      </c>
      <c r="BN3441" s="62">
        <v>90</v>
      </c>
      <c r="BO3441" t="s">
        <v>1655</v>
      </c>
      <c r="BP3441" t="s">
        <v>101</v>
      </c>
    </row>
    <row r="3442" spans="1:68" ht="12.75" customHeight="1" x14ac:dyDescent="0.3">
      <c r="A3442" s="60">
        <v>46114</v>
      </c>
      <c r="B3442" t="s">
        <v>63</v>
      </c>
      <c r="F3442">
        <v>2760</v>
      </c>
      <c r="G3442">
        <v>2760</v>
      </c>
      <c r="H3442">
        <v>2910</v>
      </c>
      <c r="I3442">
        <v>2910</v>
      </c>
      <c r="J3442" s="22">
        <v>150</v>
      </c>
      <c r="R3442" t="s">
        <v>64</v>
      </c>
      <c r="V3442">
        <v>2601332</v>
      </c>
      <c r="W3442" t="s">
        <v>1652</v>
      </c>
      <c r="X3442" t="s">
        <v>94</v>
      </c>
      <c r="Y3442" t="s">
        <v>566</v>
      </c>
      <c r="Z3442" t="s">
        <v>1656</v>
      </c>
      <c r="AG3442" t="s">
        <v>1652</v>
      </c>
      <c r="AH3442" t="s">
        <v>1654</v>
      </c>
      <c r="AI3442" t="s">
        <v>569</v>
      </c>
      <c r="AJ3442">
        <v>841368450</v>
      </c>
      <c r="AN3442">
        <v>260001</v>
      </c>
      <c r="BF3442">
        <f t="shared" si="246"/>
        <v>0</v>
      </c>
      <c r="BG3442" s="22">
        <f t="shared" si="247"/>
        <v>-2910</v>
      </c>
      <c r="BH3442" s="61" t="s">
        <v>71</v>
      </c>
      <c r="BI3442" t="e">
        <f>+VLOOKUP(AG3442,Sheet4!A:A,1,FALSE())</f>
        <v>#N/A</v>
      </c>
      <c r="BN3442" s="62">
        <v>150</v>
      </c>
      <c r="BO3442" t="s">
        <v>1655</v>
      </c>
      <c r="BP3442" t="s">
        <v>101</v>
      </c>
    </row>
    <row r="3443" spans="1:68" ht="12.75" customHeight="1" x14ac:dyDescent="0.3">
      <c r="A3443" s="60">
        <v>46114</v>
      </c>
      <c r="B3443" t="s">
        <v>63</v>
      </c>
      <c r="F3443">
        <v>3570</v>
      </c>
      <c r="G3443">
        <v>3570</v>
      </c>
      <c r="H3443">
        <v>3780</v>
      </c>
      <c r="I3443">
        <v>3780</v>
      </c>
      <c r="J3443" s="22">
        <v>210</v>
      </c>
      <c r="R3443" t="s">
        <v>64</v>
      </c>
      <c r="V3443">
        <v>2601332</v>
      </c>
      <c r="W3443" t="s">
        <v>1652</v>
      </c>
      <c r="X3443" t="s">
        <v>94</v>
      </c>
      <c r="Y3443" t="s">
        <v>566</v>
      </c>
      <c r="Z3443" t="s">
        <v>1657</v>
      </c>
      <c r="AG3443" t="s">
        <v>1652</v>
      </c>
      <c r="AH3443" t="s">
        <v>1654</v>
      </c>
      <c r="AI3443" t="s">
        <v>569</v>
      </c>
      <c r="AJ3443">
        <v>841368450</v>
      </c>
      <c r="AN3443">
        <v>260001</v>
      </c>
      <c r="BF3443">
        <f t="shared" si="246"/>
        <v>0</v>
      </c>
      <c r="BG3443" s="22">
        <f t="shared" si="247"/>
        <v>-3780</v>
      </c>
      <c r="BH3443" s="61" t="s">
        <v>71</v>
      </c>
      <c r="BI3443" t="e">
        <f>+VLOOKUP(AG3443,Sheet4!A:A,1,FALSE())</f>
        <v>#N/A</v>
      </c>
      <c r="BN3443" s="62">
        <v>210</v>
      </c>
      <c r="BO3443" t="s">
        <v>1655</v>
      </c>
      <c r="BP3443" t="s">
        <v>101</v>
      </c>
    </row>
    <row r="3444" spans="1:68" ht="12.75" hidden="1" customHeight="1" x14ac:dyDescent="0.3">
      <c r="A3444" s="60">
        <v>46114</v>
      </c>
      <c r="B3444" t="s">
        <v>74</v>
      </c>
      <c r="F3444" s="63">
        <v>110</v>
      </c>
      <c r="G3444">
        <v>55</v>
      </c>
      <c r="H3444">
        <v>116</v>
      </c>
      <c r="I3444">
        <v>116</v>
      </c>
      <c r="J3444" s="22">
        <v>6</v>
      </c>
      <c r="R3444" t="s">
        <v>75</v>
      </c>
      <c r="V3444">
        <v>2601332</v>
      </c>
      <c r="W3444" t="s">
        <v>1652</v>
      </c>
      <c r="X3444" t="s">
        <v>94</v>
      </c>
      <c r="Y3444" t="s">
        <v>566</v>
      </c>
      <c r="Z3444" t="s">
        <v>1653</v>
      </c>
      <c r="AG3444" t="s">
        <v>1652</v>
      </c>
      <c r="AH3444" t="s">
        <v>1654</v>
      </c>
      <c r="AI3444" t="s">
        <v>569</v>
      </c>
      <c r="AJ3444">
        <v>841368450</v>
      </c>
      <c r="AN3444">
        <v>260001</v>
      </c>
      <c r="BF3444">
        <f t="shared" si="246"/>
        <v>0</v>
      </c>
      <c r="BG3444" s="22">
        <f t="shared" si="247"/>
        <v>-116</v>
      </c>
      <c r="BH3444" s="61" t="s">
        <v>71</v>
      </c>
      <c r="BI3444" t="e">
        <f>+VLOOKUP(AG3444,Sheet4!A:A,1,FALSE())</f>
        <v>#N/A</v>
      </c>
      <c r="BN3444" s="62">
        <v>6</v>
      </c>
      <c r="BO3444" t="s">
        <v>1655</v>
      </c>
    </row>
    <row r="3445" spans="1:68" ht="12.75" hidden="1" customHeight="1" x14ac:dyDescent="0.3">
      <c r="A3445" s="60">
        <v>46114</v>
      </c>
      <c r="B3445" t="s">
        <v>74</v>
      </c>
      <c r="F3445" s="63">
        <v>184</v>
      </c>
      <c r="G3445">
        <v>92</v>
      </c>
      <c r="H3445">
        <v>194</v>
      </c>
      <c r="I3445">
        <v>194</v>
      </c>
      <c r="J3445" s="22">
        <v>10</v>
      </c>
      <c r="R3445" t="s">
        <v>75</v>
      </c>
      <c r="V3445">
        <v>2601332</v>
      </c>
      <c r="W3445" t="s">
        <v>1652</v>
      </c>
      <c r="X3445" t="s">
        <v>94</v>
      </c>
      <c r="Y3445" t="s">
        <v>566</v>
      </c>
      <c r="Z3445" t="s">
        <v>1656</v>
      </c>
      <c r="AG3445" t="s">
        <v>1652</v>
      </c>
      <c r="AH3445" t="s">
        <v>1654</v>
      </c>
      <c r="AI3445" t="s">
        <v>569</v>
      </c>
      <c r="AJ3445">
        <v>841368450</v>
      </c>
      <c r="AN3445">
        <v>260001</v>
      </c>
      <c r="BF3445">
        <f t="shared" si="246"/>
        <v>0</v>
      </c>
      <c r="BG3445" s="22">
        <f t="shared" si="247"/>
        <v>-194</v>
      </c>
      <c r="BH3445" s="61" t="s">
        <v>71</v>
      </c>
      <c r="BI3445" t="e">
        <f>+VLOOKUP(AG3445,Sheet4!A:A,1,FALSE())</f>
        <v>#N/A</v>
      </c>
      <c r="BN3445" s="62">
        <v>10</v>
      </c>
      <c r="BO3445" t="s">
        <v>1655</v>
      </c>
    </row>
    <row r="3446" spans="1:68" ht="12.75" hidden="1" customHeight="1" x14ac:dyDescent="0.3">
      <c r="A3446" s="60">
        <v>46114</v>
      </c>
      <c r="B3446" t="s">
        <v>74</v>
      </c>
      <c r="F3446" s="63">
        <v>238</v>
      </c>
      <c r="G3446">
        <v>119</v>
      </c>
      <c r="H3446">
        <v>252</v>
      </c>
      <c r="I3446">
        <v>252</v>
      </c>
      <c r="J3446" s="22">
        <v>14</v>
      </c>
      <c r="R3446" t="s">
        <v>75</v>
      </c>
      <c r="V3446">
        <v>2601332</v>
      </c>
      <c r="W3446" t="s">
        <v>1652</v>
      </c>
      <c r="X3446" t="s">
        <v>94</v>
      </c>
      <c r="Y3446" t="s">
        <v>566</v>
      </c>
      <c r="Z3446" t="s">
        <v>1657</v>
      </c>
      <c r="AG3446" t="s">
        <v>1652</v>
      </c>
      <c r="AH3446" t="s">
        <v>1654</v>
      </c>
      <c r="AI3446" t="s">
        <v>569</v>
      </c>
      <c r="AJ3446">
        <v>841368450</v>
      </c>
      <c r="AN3446">
        <v>260001</v>
      </c>
      <c r="BF3446">
        <f t="shared" si="246"/>
        <v>0</v>
      </c>
      <c r="BG3446" s="22">
        <f t="shared" si="247"/>
        <v>-252</v>
      </c>
      <c r="BH3446" s="61" t="s">
        <v>71</v>
      </c>
      <c r="BI3446" t="e">
        <f>+VLOOKUP(AG3446,Sheet4!A:A,1,FALSE())</f>
        <v>#N/A</v>
      </c>
      <c r="BN3446" s="62">
        <v>14</v>
      </c>
      <c r="BO3446" t="s">
        <v>1655</v>
      </c>
    </row>
    <row r="3447" spans="1:68" ht="12.75" hidden="1" customHeight="1" x14ac:dyDescent="0.3">
      <c r="A3447" s="60">
        <v>46114</v>
      </c>
      <c r="B3447" t="s">
        <v>76</v>
      </c>
      <c r="F3447">
        <v>2200</v>
      </c>
      <c r="G3447">
        <v>2200</v>
      </c>
      <c r="H3447">
        <v>2320</v>
      </c>
      <c r="I3447">
        <v>2320</v>
      </c>
      <c r="J3447" s="22">
        <v>120</v>
      </c>
      <c r="R3447" t="s">
        <v>77</v>
      </c>
      <c r="V3447">
        <v>2601332</v>
      </c>
      <c r="W3447" t="s">
        <v>1652</v>
      </c>
      <c r="X3447" t="s">
        <v>94</v>
      </c>
      <c r="Y3447" t="s">
        <v>566</v>
      </c>
      <c r="Z3447" t="s">
        <v>1653</v>
      </c>
      <c r="AG3447" t="s">
        <v>1652</v>
      </c>
      <c r="AH3447" t="s">
        <v>1654</v>
      </c>
      <c r="AI3447" t="s">
        <v>569</v>
      </c>
      <c r="AJ3447">
        <v>841368450</v>
      </c>
      <c r="AN3447">
        <v>260001</v>
      </c>
      <c r="BF3447">
        <f t="shared" si="246"/>
        <v>0</v>
      </c>
      <c r="BG3447" s="22">
        <f t="shared" si="247"/>
        <v>-2320</v>
      </c>
      <c r="BH3447" s="61" t="s">
        <v>71</v>
      </c>
      <c r="BI3447" t="e">
        <f>+VLOOKUP(AG3447,Sheet4!A:A,1,FALSE())</f>
        <v>#N/A</v>
      </c>
      <c r="BN3447" s="62">
        <v>120</v>
      </c>
      <c r="BO3447" t="s">
        <v>1655</v>
      </c>
    </row>
    <row r="3448" spans="1:68" ht="12.75" hidden="1" customHeight="1" x14ac:dyDescent="0.3">
      <c r="A3448" s="60">
        <v>46114</v>
      </c>
      <c r="B3448" t="s">
        <v>76</v>
      </c>
      <c r="F3448">
        <v>3680</v>
      </c>
      <c r="G3448">
        <v>3680</v>
      </c>
      <c r="H3448">
        <v>3880</v>
      </c>
      <c r="I3448">
        <v>3880</v>
      </c>
      <c r="J3448" s="22">
        <v>200</v>
      </c>
      <c r="R3448" t="s">
        <v>77</v>
      </c>
      <c r="V3448">
        <v>2601332</v>
      </c>
      <c r="W3448" t="s">
        <v>1652</v>
      </c>
      <c r="X3448" t="s">
        <v>94</v>
      </c>
      <c r="Y3448" t="s">
        <v>566</v>
      </c>
      <c r="Z3448" t="s">
        <v>1656</v>
      </c>
      <c r="AG3448" t="s">
        <v>1652</v>
      </c>
      <c r="AH3448" t="s">
        <v>1654</v>
      </c>
      <c r="AI3448" t="s">
        <v>569</v>
      </c>
      <c r="AJ3448">
        <v>841368450</v>
      </c>
      <c r="AN3448">
        <v>260001</v>
      </c>
      <c r="BF3448">
        <f t="shared" si="246"/>
        <v>0</v>
      </c>
      <c r="BG3448" s="22">
        <f t="shared" si="247"/>
        <v>-3880</v>
      </c>
      <c r="BH3448" s="61" t="s">
        <v>71</v>
      </c>
      <c r="BI3448" t="e">
        <f>+VLOOKUP(AG3448,Sheet4!A:A,1,FALSE())</f>
        <v>#N/A</v>
      </c>
      <c r="BN3448" s="62">
        <v>200</v>
      </c>
      <c r="BO3448" t="s">
        <v>1655</v>
      </c>
    </row>
    <row r="3449" spans="1:68" ht="12.75" hidden="1" customHeight="1" x14ac:dyDescent="0.3">
      <c r="A3449" s="60">
        <v>46114</v>
      </c>
      <c r="B3449" t="s">
        <v>76</v>
      </c>
      <c r="F3449">
        <v>4760</v>
      </c>
      <c r="G3449">
        <v>4760</v>
      </c>
      <c r="H3449">
        <v>5040</v>
      </c>
      <c r="I3449">
        <v>5040</v>
      </c>
      <c r="J3449" s="22">
        <v>280</v>
      </c>
      <c r="R3449" t="s">
        <v>77</v>
      </c>
      <c r="V3449">
        <v>2601332</v>
      </c>
      <c r="W3449" t="s">
        <v>1652</v>
      </c>
      <c r="X3449" t="s">
        <v>94</v>
      </c>
      <c r="Y3449" t="s">
        <v>566</v>
      </c>
      <c r="Z3449" t="s">
        <v>1657</v>
      </c>
      <c r="AG3449" t="s">
        <v>1652</v>
      </c>
      <c r="AH3449" t="s">
        <v>1654</v>
      </c>
      <c r="AI3449" t="s">
        <v>569</v>
      </c>
      <c r="AJ3449">
        <v>841368450</v>
      </c>
      <c r="AN3449">
        <v>260001</v>
      </c>
      <c r="BF3449">
        <f t="shared" si="246"/>
        <v>0</v>
      </c>
      <c r="BG3449" s="22">
        <f t="shared" si="247"/>
        <v>-5040</v>
      </c>
      <c r="BH3449" s="61" t="s">
        <v>71</v>
      </c>
      <c r="BI3449" t="e">
        <f>+VLOOKUP(AG3449,Sheet4!A:A,1,FALSE())</f>
        <v>#N/A</v>
      </c>
      <c r="BN3449" s="62">
        <v>280</v>
      </c>
      <c r="BO3449" t="s">
        <v>1655</v>
      </c>
    </row>
    <row r="3450" spans="1:68" ht="12.75" hidden="1" customHeight="1" x14ac:dyDescent="0.3">
      <c r="A3450" s="60">
        <v>46114</v>
      </c>
      <c r="B3450" t="s">
        <v>78</v>
      </c>
      <c r="F3450" s="63">
        <v>110</v>
      </c>
      <c r="G3450">
        <v>55</v>
      </c>
      <c r="H3450">
        <v>116</v>
      </c>
      <c r="I3450">
        <v>116</v>
      </c>
      <c r="J3450" s="22">
        <v>6</v>
      </c>
      <c r="R3450" t="s">
        <v>79</v>
      </c>
      <c r="V3450">
        <v>2601332</v>
      </c>
      <c r="W3450" t="s">
        <v>1652</v>
      </c>
      <c r="X3450" t="s">
        <v>94</v>
      </c>
      <c r="Y3450" t="s">
        <v>566</v>
      </c>
      <c r="Z3450" t="s">
        <v>1653</v>
      </c>
      <c r="AG3450" t="s">
        <v>1652</v>
      </c>
      <c r="AH3450" t="s">
        <v>1654</v>
      </c>
      <c r="AI3450" t="s">
        <v>569</v>
      </c>
      <c r="AJ3450">
        <v>841368450</v>
      </c>
      <c r="AN3450">
        <v>260001</v>
      </c>
      <c r="BF3450">
        <f t="shared" si="246"/>
        <v>0</v>
      </c>
      <c r="BG3450" s="22">
        <f t="shared" si="247"/>
        <v>-116</v>
      </c>
      <c r="BH3450" s="61" t="s">
        <v>71</v>
      </c>
      <c r="BI3450" t="e">
        <f>+VLOOKUP(AG3450,Sheet4!A:A,1,FALSE())</f>
        <v>#N/A</v>
      </c>
      <c r="BN3450" s="62">
        <v>6</v>
      </c>
      <c r="BO3450" t="s">
        <v>1655</v>
      </c>
    </row>
    <row r="3451" spans="1:68" ht="12.75" hidden="1" customHeight="1" x14ac:dyDescent="0.3">
      <c r="A3451" s="60">
        <v>46114</v>
      </c>
      <c r="B3451" t="s">
        <v>78</v>
      </c>
      <c r="F3451" s="63">
        <v>184</v>
      </c>
      <c r="G3451">
        <v>92</v>
      </c>
      <c r="H3451">
        <v>195</v>
      </c>
      <c r="I3451">
        <v>195</v>
      </c>
      <c r="J3451" s="22">
        <v>11</v>
      </c>
      <c r="R3451" t="s">
        <v>79</v>
      </c>
      <c r="V3451">
        <v>2601332</v>
      </c>
      <c r="W3451" t="s">
        <v>1652</v>
      </c>
      <c r="X3451" t="s">
        <v>94</v>
      </c>
      <c r="Y3451" t="s">
        <v>566</v>
      </c>
      <c r="Z3451" t="s">
        <v>1656</v>
      </c>
      <c r="AG3451" t="s">
        <v>1652</v>
      </c>
      <c r="AH3451" t="s">
        <v>1654</v>
      </c>
      <c r="AI3451" t="s">
        <v>569</v>
      </c>
      <c r="AJ3451">
        <v>841368450</v>
      </c>
      <c r="AN3451">
        <v>260001</v>
      </c>
      <c r="BF3451">
        <f t="shared" si="246"/>
        <v>0</v>
      </c>
      <c r="BG3451" s="22">
        <f t="shared" si="247"/>
        <v>-195</v>
      </c>
      <c r="BH3451" s="61" t="s">
        <v>71</v>
      </c>
      <c r="BI3451" t="e">
        <f>+VLOOKUP(AG3451,Sheet4!A:A,1,FALSE())</f>
        <v>#N/A</v>
      </c>
      <c r="BN3451" s="62">
        <v>11</v>
      </c>
      <c r="BO3451" t="s">
        <v>1655</v>
      </c>
    </row>
    <row r="3452" spans="1:68" ht="12.75" hidden="1" customHeight="1" x14ac:dyDescent="0.3">
      <c r="A3452" s="60">
        <v>46114</v>
      </c>
      <c r="B3452" t="s">
        <v>78</v>
      </c>
      <c r="F3452" s="63">
        <v>237</v>
      </c>
      <c r="G3452">
        <v>118.5</v>
      </c>
      <c r="H3452">
        <v>251</v>
      </c>
      <c r="I3452">
        <v>251</v>
      </c>
      <c r="J3452" s="22">
        <v>14</v>
      </c>
      <c r="R3452" t="s">
        <v>79</v>
      </c>
      <c r="V3452">
        <v>2601332</v>
      </c>
      <c r="W3452" t="s">
        <v>1652</v>
      </c>
      <c r="X3452" t="s">
        <v>94</v>
      </c>
      <c r="Y3452" t="s">
        <v>566</v>
      </c>
      <c r="Z3452" t="s">
        <v>1657</v>
      </c>
      <c r="AG3452" t="s">
        <v>1652</v>
      </c>
      <c r="AH3452" t="s">
        <v>1654</v>
      </c>
      <c r="AI3452" t="s">
        <v>569</v>
      </c>
      <c r="AJ3452">
        <v>841368450</v>
      </c>
      <c r="AN3452">
        <v>260001</v>
      </c>
      <c r="BF3452">
        <f t="shared" si="246"/>
        <v>0</v>
      </c>
      <c r="BG3452" s="22">
        <f t="shared" si="247"/>
        <v>-251</v>
      </c>
      <c r="BH3452" s="61" t="s">
        <v>71</v>
      </c>
      <c r="BI3452" t="e">
        <f>+VLOOKUP(AG3452,Sheet4!A:A,1,FALSE())</f>
        <v>#N/A</v>
      </c>
      <c r="BN3452" s="62">
        <v>14</v>
      </c>
      <c r="BO3452" t="s">
        <v>1655</v>
      </c>
    </row>
    <row r="3453" spans="1:68" ht="12.75" hidden="1" customHeight="1" x14ac:dyDescent="0.3">
      <c r="A3453" s="60">
        <v>46114</v>
      </c>
      <c r="B3453" t="s">
        <v>80</v>
      </c>
      <c r="F3453">
        <v>1375</v>
      </c>
      <c r="G3453">
        <v>1375</v>
      </c>
      <c r="H3453">
        <v>1450</v>
      </c>
      <c r="I3453">
        <v>1450</v>
      </c>
      <c r="J3453" s="22">
        <v>75</v>
      </c>
      <c r="R3453" t="s">
        <v>81</v>
      </c>
      <c r="V3453">
        <v>2601332</v>
      </c>
      <c r="W3453" t="s">
        <v>1652</v>
      </c>
      <c r="X3453" t="s">
        <v>94</v>
      </c>
      <c r="Y3453" t="s">
        <v>566</v>
      </c>
      <c r="Z3453" t="s">
        <v>1653</v>
      </c>
      <c r="AG3453" t="s">
        <v>1652</v>
      </c>
      <c r="AH3453" t="s">
        <v>1654</v>
      </c>
      <c r="AI3453" t="s">
        <v>569</v>
      </c>
      <c r="AJ3453">
        <v>841368450</v>
      </c>
      <c r="AN3453">
        <v>260001</v>
      </c>
      <c r="BE3453" s="64">
        <v>1375</v>
      </c>
      <c r="BF3453">
        <f t="shared" si="246"/>
        <v>0</v>
      </c>
      <c r="BG3453" s="22">
        <f t="shared" si="247"/>
        <v>-1450</v>
      </c>
      <c r="BH3453" s="66" t="s">
        <v>71</v>
      </c>
      <c r="BI3453" t="e">
        <f>+VLOOKUP(AG3453,Sheet4!A:A,1,FALSE())</f>
        <v>#N/A</v>
      </c>
      <c r="BN3453" s="62">
        <v>75</v>
      </c>
      <c r="BO3453" t="s">
        <v>1655</v>
      </c>
    </row>
    <row r="3454" spans="1:68" ht="12.75" hidden="1" customHeight="1" x14ac:dyDescent="0.3">
      <c r="A3454" s="60">
        <v>46114</v>
      </c>
      <c r="B3454" t="s">
        <v>80</v>
      </c>
      <c r="F3454">
        <v>2300</v>
      </c>
      <c r="G3454">
        <v>2300</v>
      </c>
      <c r="H3454">
        <v>2437.5</v>
      </c>
      <c r="I3454">
        <v>2437.5</v>
      </c>
      <c r="J3454" s="22">
        <v>137.5</v>
      </c>
      <c r="R3454" t="s">
        <v>81</v>
      </c>
      <c r="V3454">
        <v>2601332</v>
      </c>
      <c r="W3454" t="s">
        <v>1652</v>
      </c>
      <c r="X3454" t="s">
        <v>94</v>
      </c>
      <c r="Y3454" t="s">
        <v>566</v>
      </c>
      <c r="Z3454" t="s">
        <v>1656</v>
      </c>
      <c r="AG3454" t="s">
        <v>1652</v>
      </c>
      <c r="AH3454" t="s">
        <v>1654</v>
      </c>
      <c r="AI3454" t="s">
        <v>569</v>
      </c>
      <c r="AJ3454">
        <v>841368450</v>
      </c>
      <c r="AN3454">
        <v>260001</v>
      </c>
      <c r="BE3454" s="64">
        <v>2300</v>
      </c>
      <c r="BF3454">
        <f t="shared" si="246"/>
        <v>0</v>
      </c>
      <c r="BG3454" s="22">
        <f t="shared" si="247"/>
        <v>-2437.5</v>
      </c>
      <c r="BH3454" s="66" t="s">
        <v>71</v>
      </c>
      <c r="BI3454" t="e">
        <f>+VLOOKUP(AG3454,Sheet4!A:A,1,FALSE())</f>
        <v>#N/A</v>
      </c>
      <c r="BN3454" s="62">
        <v>137.5</v>
      </c>
      <c r="BO3454" t="s">
        <v>1655</v>
      </c>
    </row>
    <row r="3455" spans="1:68" ht="12.75" hidden="1" customHeight="1" x14ac:dyDescent="0.3">
      <c r="A3455" s="60">
        <v>46114</v>
      </c>
      <c r="B3455" t="s">
        <v>80</v>
      </c>
      <c r="F3455">
        <v>2962.5</v>
      </c>
      <c r="G3455">
        <v>2962.5</v>
      </c>
      <c r="H3455">
        <v>3137.5</v>
      </c>
      <c r="I3455">
        <v>3137.5</v>
      </c>
      <c r="J3455" s="22">
        <v>175</v>
      </c>
      <c r="R3455" t="s">
        <v>81</v>
      </c>
      <c r="V3455">
        <v>2601332</v>
      </c>
      <c r="W3455" t="s">
        <v>1652</v>
      </c>
      <c r="X3455" t="s">
        <v>94</v>
      </c>
      <c r="Y3455" t="s">
        <v>566</v>
      </c>
      <c r="Z3455" t="s">
        <v>1657</v>
      </c>
      <c r="AG3455" t="s">
        <v>1652</v>
      </c>
      <c r="AH3455" t="s">
        <v>1654</v>
      </c>
      <c r="AI3455" t="s">
        <v>569</v>
      </c>
      <c r="AJ3455">
        <v>841368450</v>
      </c>
      <c r="AN3455">
        <v>260001</v>
      </c>
      <c r="BE3455" s="64">
        <v>2962</v>
      </c>
      <c r="BF3455">
        <f t="shared" si="246"/>
        <v>0</v>
      </c>
      <c r="BG3455" s="22">
        <f t="shared" si="247"/>
        <v>-3137.5</v>
      </c>
      <c r="BH3455" s="66" t="s">
        <v>71</v>
      </c>
      <c r="BI3455" t="e">
        <f>+VLOOKUP(AG3455,Sheet4!A:A,1,FALSE())</f>
        <v>#N/A</v>
      </c>
      <c r="BN3455" s="62">
        <v>175</v>
      </c>
      <c r="BO3455" t="s">
        <v>1655</v>
      </c>
    </row>
    <row r="3456" spans="1:68" ht="12.75" hidden="1" customHeight="1" x14ac:dyDescent="0.3">
      <c r="A3456" s="60">
        <v>46114</v>
      </c>
      <c r="B3456" t="s">
        <v>82</v>
      </c>
      <c r="F3456" s="63">
        <v>3</v>
      </c>
      <c r="G3456">
        <v>1.5</v>
      </c>
      <c r="H3456">
        <v>0</v>
      </c>
      <c r="I3456">
        <v>0</v>
      </c>
      <c r="J3456" s="22">
        <v>-3</v>
      </c>
      <c r="R3456" t="s">
        <v>83</v>
      </c>
      <c r="V3456">
        <v>2601332</v>
      </c>
      <c r="W3456" t="s">
        <v>1652</v>
      </c>
      <c r="X3456" t="s">
        <v>94</v>
      </c>
      <c r="Y3456" t="s">
        <v>566</v>
      </c>
      <c r="Z3456" t="s">
        <v>1657</v>
      </c>
      <c r="AG3456" t="s">
        <v>1652</v>
      </c>
      <c r="AH3456" t="s">
        <v>1654</v>
      </c>
      <c r="AI3456" t="s">
        <v>569</v>
      </c>
      <c r="AJ3456">
        <v>841368450</v>
      </c>
      <c r="AN3456">
        <v>260001</v>
      </c>
      <c r="BF3456">
        <f t="shared" si="246"/>
        <v>0</v>
      </c>
      <c r="BG3456" s="22">
        <f t="shared" si="247"/>
        <v>0</v>
      </c>
      <c r="BH3456" s="61" t="s">
        <v>71</v>
      </c>
      <c r="BI3456" t="e">
        <f>+VLOOKUP(AG3456,Sheet4!A:A,1,FALSE())</f>
        <v>#N/A</v>
      </c>
      <c r="BN3456" s="62">
        <v>-3</v>
      </c>
      <c r="BO3456" t="s">
        <v>1655</v>
      </c>
    </row>
    <row r="3457" spans="1:68" ht="12.75" hidden="1" customHeight="1" x14ac:dyDescent="0.3">
      <c r="A3457" s="60">
        <v>46114</v>
      </c>
      <c r="B3457" t="s">
        <v>84</v>
      </c>
      <c r="F3457">
        <v>50</v>
      </c>
      <c r="G3457">
        <v>50</v>
      </c>
      <c r="H3457">
        <v>0</v>
      </c>
      <c r="I3457">
        <v>0</v>
      </c>
      <c r="J3457" s="22">
        <v>-50</v>
      </c>
      <c r="R3457" t="s">
        <v>85</v>
      </c>
      <c r="V3457">
        <v>2601332</v>
      </c>
      <c r="W3457" t="s">
        <v>1652</v>
      </c>
      <c r="X3457" t="s">
        <v>94</v>
      </c>
      <c r="Y3457" t="s">
        <v>566</v>
      </c>
      <c r="Z3457" t="s">
        <v>1657</v>
      </c>
      <c r="AG3457" t="s">
        <v>1652</v>
      </c>
      <c r="AH3457" t="s">
        <v>1654</v>
      </c>
      <c r="AI3457" t="s">
        <v>569</v>
      </c>
      <c r="AJ3457">
        <v>841368450</v>
      </c>
      <c r="AN3457">
        <v>260001</v>
      </c>
      <c r="BF3457">
        <f t="shared" si="246"/>
        <v>0</v>
      </c>
      <c r="BG3457" s="22">
        <f t="shared" si="247"/>
        <v>0</v>
      </c>
      <c r="BH3457" s="61" t="s">
        <v>71</v>
      </c>
      <c r="BI3457" t="e">
        <f>+VLOOKUP(AG3457,Sheet4!A:A,1,FALSE())</f>
        <v>#N/A</v>
      </c>
      <c r="BN3457" s="62">
        <v>-50</v>
      </c>
      <c r="BO3457" t="s">
        <v>1655</v>
      </c>
    </row>
    <row r="3458" spans="1:68" ht="12.75" customHeight="1" x14ac:dyDescent="0.3">
      <c r="A3458" s="60">
        <v>46114</v>
      </c>
      <c r="B3458" t="s">
        <v>63</v>
      </c>
      <c r="F3458">
        <v>750</v>
      </c>
      <c r="G3458">
        <v>750</v>
      </c>
      <c r="H3458" s="22">
        <f>+G3458</f>
        <v>750</v>
      </c>
      <c r="I3458" s="22">
        <f>+G3458</f>
        <v>750</v>
      </c>
      <c r="J3458" s="22">
        <f t="shared" ref="J3458:J3472" si="252">I3458-G3458</f>
        <v>0</v>
      </c>
      <c r="K3458" s="22"/>
      <c r="L3458" s="22"/>
      <c r="R3458" t="s">
        <v>64</v>
      </c>
      <c r="V3458">
        <v>2601333</v>
      </c>
      <c r="W3458" t="s">
        <v>1658</v>
      </c>
      <c r="X3458" t="s">
        <v>144</v>
      </c>
      <c r="Y3458" t="s">
        <v>503</v>
      </c>
      <c r="Z3458" t="s">
        <v>1659</v>
      </c>
      <c r="AG3458" t="s">
        <v>1658</v>
      </c>
      <c r="AH3458" t="s">
        <v>1660</v>
      </c>
      <c r="AI3458" t="s">
        <v>506</v>
      </c>
      <c r="AJ3458" t="s">
        <v>507</v>
      </c>
      <c r="AN3458">
        <v>260001</v>
      </c>
      <c r="BB3458" s="22">
        <v>-750</v>
      </c>
      <c r="BF3458">
        <f t="shared" ref="BF3458:BF3521" si="253">+BC3458+BD3458</f>
        <v>0</v>
      </c>
      <c r="BG3458" s="22">
        <f t="shared" ref="BG3458:BG3521" si="254">+BF3458-I3458</f>
        <v>-750</v>
      </c>
      <c r="BH3458" s="61" t="s">
        <v>71</v>
      </c>
      <c r="BI3458" t="str">
        <f>+VLOOKUP(AG3458,Sheet4!A:A,1,FALSE())</f>
        <v>Lindo Augusto Duarte</v>
      </c>
      <c r="BK3458" s="62">
        <f>+G3458-BF3458</f>
        <v>750</v>
      </c>
      <c r="BN3458" s="62">
        <f t="shared" ref="BN3458:BN3472" si="255">+I3458+-H3458</f>
        <v>0</v>
      </c>
      <c r="BO3458" t="s">
        <v>1661</v>
      </c>
      <c r="BP3458" t="s">
        <v>73</v>
      </c>
    </row>
    <row r="3459" spans="1:68" ht="12.75" hidden="1" customHeight="1" x14ac:dyDescent="0.3">
      <c r="A3459" s="60">
        <v>46114</v>
      </c>
      <c r="B3459" t="s">
        <v>74</v>
      </c>
      <c r="F3459" s="63">
        <v>50</v>
      </c>
      <c r="G3459">
        <v>25</v>
      </c>
      <c r="H3459" s="22">
        <f>+G3459</f>
        <v>25</v>
      </c>
      <c r="I3459" s="22">
        <f>+G3459</f>
        <v>25</v>
      </c>
      <c r="J3459" s="22">
        <f t="shared" si="252"/>
        <v>0</v>
      </c>
      <c r="K3459" s="22"/>
      <c r="L3459" s="22"/>
      <c r="R3459" t="s">
        <v>75</v>
      </c>
      <c r="V3459">
        <v>2601333</v>
      </c>
      <c r="W3459" t="s">
        <v>1658</v>
      </c>
      <c r="X3459" t="s">
        <v>144</v>
      </c>
      <c r="Y3459" t="s">
        <v>503</v>
      </c>
      <c r="Z3459" t="s">
        <v>1659</v>
      </c>
      <c r="AG3459" t="s">
        <v>1658</v>
      </c>
      <c r="AH3459" t="s">
        <v>1660</v>
      </c>
      <c r="AI3459" t="s">
        <v>506</v>
      </c>
      <c r="AJ3459" t="s">
        <v>507</v>
      </c>
      <c r="AN3459">
        <v>260001</v>
      </c>
      <c r="BB3459" s="22">
        <v>-50</v>
      </c>
      <c r="BF3459">
        <f t="shared" si="253"/>
        <v>0</v>
      </c>
      <c r="BG3459" s="22">
        <f t="shared" si="254"/>
        <v>-25</v>
      </c>
      <c r="BH3459" s="61" t="s">
        <v>71</v>
      </c>
      <c r="BI3459" t="str">
        <f>+VLOOKUP(AG3459,Sheet4!A:A,1,FALSE())</f>
        <v>Lindo Augusto Duarte</v>
      </c>
      <c r="BK3459" s="62">
        <f>+G3459-BF3459</f>
        <v>25</v>
      </c>
      <c r="BN3459" s="62">
        <f t="shared" si="255"/>
        <v>0</v>
      </c>
      <c r="BO3459" t="s">
        <v>1661</v>
      </c>
    </row>
    <row r="3460" spans="1:68" ht="12.75" hidden="1" customHeight="1" x14ac:dyDescent="0.3">
      <c r="A3460" s="60">
        <v>46114</v>
      </c>
      <c r="B3460" t="s">
        <v>76</v>
      </c>
      <c r="F3460">
        <v>1000</v>
      </c>
      <c r="G3460">
        <v>1000</v>
      </c>
      <c r="H3460" s="22">
        <f>+G3460</f>
        <v>1000</v>
      </c>
      <c r="I3460" s="22">
        <f>+G3460</f>
        <v>1000</v>
      </c>
      <c r="J3460" s="22">
        <f t="shared" si="252"/>
        <v>0</v>
      </c>
      <c r="K3460" s="22"/>
      <c r="L3460" s="22"/>
      <c r="R3460" t="s">
        <v>77</v>
      </c>
      <c r="V3460">
        <v>2601333</v>
      </c>
      <c r="W3460" t="s">
        <v>1658</v>
      </c>
      <c r="X3460" t="s">
        <v>144</v>
      </c>
      <c r="Y3460" t="s">
        <v>503</v>
      </c>
      <c r="Z3460" t="s">
        <v>1659</v>
      </c>
      <c r="AG3460" t="s">
        <v>1658</v>
      </c>
      <c r="AH3460" t="s">
        <v>1660</v>
      </c>
      <c r="AI3460" t="s">
        <v>506</v>
      </c>
      <c r="AJ3460" t="s">
        <v>507</v>
      </c>
      <c r="AN3460">
        <v>260001</v>
      </c>
      <c r="BB3460" s="22">
        <v>-1000</v>
      </c>
      <c r="BF3460">
        <f t="shared" si="253"/>
        <v>0</v>
      </c>
      <c r="BG3460" s="22">
        <f t="shared" si="254"/>
        <v>-1000</v>
      </c>
      <c r="BH3460" s="61" t="s">
        <v>71</v>
      </c>
      <c r="BI3460" t="str">
        <f>+VLOOKUP(AG3460,Sheet4!A:A,1,FALSE())</f>
        <v>Lindo Augusto Duarte</v>
      </c>
      <c r="BK3460" s="62">
        <f>+G3460-BF3460</f>
        <v>1000</v>
      </c>
      <c r="BN3460" s="62">
        <f t="shared" si="255"/>
        <v>0</v>
      </c>
      <c r="BO3460" t="s">
        <v>1661</v>
      </c>
    </row>
    <row r="3461" spans="1:68" ht="12.75" hidden="1" customHeight="1" x14ac:dyDescent="0.3">
      <c r="A3461" s="60">
        <v>46114</v>
      </c>
      <c r="B3461" t="s">
        <v>78</v>
      </c>
      <c r="F3461" s="63">
        <v>50</v>
      </c>
      <c r="G3461">
        <v>25</v>
      </c>
      <c r="H3461" s="22">
        <f>+G3461</f>
        <v>25</v>
      </c>
      <c r="I3461" s="22">
        <f>+G3461</f>
        <v>25</v>
      </c>
      <c r="J3461" s="22">
        <f t="shared" si="252"/>
        <v>0</v>
      </c>
      <c r="K3461" s="22"/>
      <c r="L3461" s="22"/>
      <c r="R3461" t="s">
        <v>79</v>
      </c>
      <c r="V3461">
        <v>2601333</v>
      </c>
      <c r="W3461" t="s">
        <v>1658</v>
      </c>
      <c r="X3461" t="s">
        <v>144</v>
      </c>
      <c r="Y3461" t="s">
        <v>503</v>
      </c>
      <c r="Z3461" t="s">
        <v>1659</v>
      </c>
      <c r="AG3461" t="s">
        <v>1658</v>
      </c>
      <c r="AH3461" t="s">
        <v>1660</v>
      </c>
      <c r="AI3461" t="s">
        <v>506</v>
      </c>
      <c r="AJ3461" t="s">
        <v>507</v>
      </c>
      <c r="AN3461">
        <v>260001</v>
      </c>
      <c r="BB3461" s="22">
        <v>-50</v>
      </c>
      <c r="BF3461">
        <f t="shared" si="253"/>
        <v>0</v>
      </c>
      <c r="BG3461" s="22">
        <f t="shared" si="254"/>
        <v>-25</v>
      </c>
      <c r="BH3461" s="61" t="s">
        <v>71</v>
      </c>
      <c r="BI3461" t="str">
        <f>+VLOOKUP(AG3461,Sheet4!A:A,1,FALSE())</f>
        <v>Lindo Augusto Duarte</v>
      </c>
      <c r="BK3461" s="62">
        <f>+G3461-BF3461</f>
        <v>25</v>
      </c>
      <c r="BN3461" s="62">
        <f t="shared" si="255"/>
        <v>0</v>
      </c>
      <c r="BO3461" t="s">
        <v>1661</v>
      </c>
    </row>
    <row r="3462" spans="1:68" s="77" customFormat="1" ht="12.75" hidden="1" customHeight="1" x14ac:dyDescent="0.3">
      <c r="A3462" s="76">
        <v>46114</v>
      </c>
      <c r="B3462" s="77" t="s">
        <v>80</v>
      </c>
      <c r="F3462" s="77">
        <v>625</v>
      </c>
      <c r="G3462" s="77">
        <v>625</v>
      </c>
      <c r="H3462" s="22">
        <f>+G3462</f>
        <v>625</v>
      </c>
      <c r="I3462" s="22">
        <f>+G3462</f>
        <v>625</v>
      </c>
      <c r="J3462" s="22">
        <f t="shared" si="252"/>
        <v>0</v>
      </c>
      <c r="K3462" s="22"/>
      <c r="L3462" s="22"/>
      <c r="R3462" s="77" t="s">
        <v>81</v>
      </c>
      <c r="V3462" s="77">
        <v>2601333</v>
      </c>
      <c r="W3462" s="69" t="s">
        <v>1658</v>
      </c>
      <c r="X3462" s="77" t="s">
        <v>144</v>
      </c>
      <c r="Y3462" s="77" t="s">
        <v>503</v>
      </c>
      <c r="Z3462" s="77" t="s">
        <v>1659</v>
      </c>
      <c r="AG3462" s="77" t="s">
        <v>1658</v>
      </c>
      <c r="AH3462" s="77" t="s">
        <v>1660</v>
      </c>
      <c r="AI3462" s="77" t="s">
        <v>506</v>
      </c>
      <c r="AJ3462" s="77" t="s">
        <v>507</v>
      </c>
      <c r="AN3462" s="77">
        <v>260001</v>
      </c>
      <c r="BB3462" s="22">
        <v>-625</v>
      </c>
      <c r="BD3462" s="64">
        <v>625</v>
      </c>
      <c r="BF3462" s="77">
        <f t="shared" si="253"/>
        <v>625</v>
      </c>
      <c r="BG3462" s="22">
        <f t="shared" si="254"/>
        <v>0</v>
      </c>
      <c r="BH3462" s="65" t="s">
        <v>99</v>
      </c>
      <c r="BI3462" s="77" t="str">
        <f>+VLOOKUP(AG3462,Sheet4!A:A,1,FALSE())</f>
        <v>Lindo Augusto Duarte</v>
      </c>
      <c r="BK3462" s="62">
        <f>+G3462-BF3462</f>
        <v>0</v>
      </c>
      <c r="BN3462" s="62">
        <f t="shared" si="255"/>
        <v>0</v>
      </c>
      <c r="BO3462" s="77" t="s">
        <v>1661</v>
      </c>
    </row>
    <row r="3463" spans="1:68" ht="12.75" customHeight="1" x14ac:dyDescent="0.3">
      <c r="A3463" s="60">
        <v>46114</v>
      </c>
      <c r="B3463" t="s">
        <v>63</v>
      </c>
      <c r="F3463">
        <v>5505</v>
      </c>
      <c r="G3463">
        <v>5505</v>
      </c>
      <c r="H3463" s="22">
        <v>1515</v>
      </c>
      <c r="I3463" s="22">
        <v>1515</v>
      </c>
      <c r="J3463" s="22">
        <f t="shared" si="252"/>
        <v>-3990</v>
      </c>
      <c r="K3463" s="22"/>
      <c r="L3463" s="22"/>
      <c r="R3463" t="s">
        <v>64</v>
      </c>
      <c r="V3463">
        <v>2601334</v>
      </c>
      <c r="W3463" t="s">
        <v>1662</v>
      </c>
      <c r="X3463" t="s">
        <v>119</v>
      </c>
      <c r="Y3463" t="s">
        <v>585</v>
      </c>
      <c r="Z3463" t="s">
        <v>1663</v>
      </c>
      <c r="AG3463" t="s">
        <v>1662</v>
      </c>
      <c r="AH3463" t="s">
        <v>1664</v>
      </c>
      <c r="AI3463" t="s">
        <v>588</v>
      </c>
      <c r="AJ3463" t="s">
        <v>589</v>
      </c>
      <c r="AN3463">
        <v>260001</v>
      </c>
      <c r="BB3463" s="22">
        <v>-3990</v>
      </c>
      <c r="BF3463">
        <f t="shared" si="253"/>
        <v>0</v>
      </c>
      <c r="BG3463" s="22">
        <f t="shared" si="254"/>
        <v>-1515</v>
      </c>
      <c r="BH3463" s="61" t="s">
        <v>71</v>
      </c>
      <c r="BI3463" t="e">
        <f>+VLOOKUP(AG3463,Sheet4!A:A,1,FALSE())</f>
        <v>#N/A</v>
      </c>
      <c r="BN3463" s="62">
        <f t="shared" si="255"/>
        <v>0</v>
      </c>
      <c r="BO3463" t="s">
        <v>1665</v>
      </c>
      <c r="BP3463" t="s">
        <v>101</v>
      </c>
    </row>
    <row r="3464" spans="1:68" ht="12.75" hidden="1" customHeight="1" x14ac:dyDescent="0.3">
      <c r="A3464" s="60">
        <v>46114</v>
      </c>
      <c r="B3464" t="s">
        <v>74</v>
      </c>
      <c r="F3464" s="63">
        <v>367</v>
      </c>
      <c r="G3464">
        <v>183.5</v>
      </c>
      <c r="H3464" s="22">
        <v>101</v>
      </c>
      <c r="I3464" s="22">
        <v>101</v>
      </c>
      <c r="J3464" s="22">
        <f t="shared" si="252"/>
        <v>-82.5</v>
      </c>
      <c r="K3464" s="22"/>
      <c r="L3464" s="22"/>
      <c r="R3464" t="s">
        <v>75</v>
      </c>
      <c r="V3464">
        <v>2601334</v>
      </c>
      <c r="W3464" t="s">
        <v>1662</v>
      </c>
      <c r="X3464" t="s">
        <v>119</v>
      </c>
      <c r="Y3464" t="s">
        <v>585</v>
      </c>
      <c r="Z3464" t="s">
        <v>1663</v>
      </c>
      <c r="AG3464" t="s">
        <v>1662</v>
      </c>
      <c r="AH3464" t="s">
        <v>1664</v>
      </c>
      <c r="AI3464" t="s">
        <v>588</v>
      </c>
      <c r="AJ3464" t="s">
        <v>589</v>
      </c>
      <c r="AN3464">
        <v>260001</v>
      </c>
      <c r="BB3464" s="22">
        <v>-266</v>
      </c>
      <c r="BF3464">
        <f t="shared" si="253"/>
        <v>0</v>
      </c>
      <c r="BG3464" s="22">
        <f t="shared" si="254"/>
        <v>-101</v>
      </c>
      <c r="BH3464" s="61" t="s">
        <v>71</v>
      </c>
      <c r="BI3464" t="e">
        <f>+VLOOKUP(AG3464,Sheet4!A:A,1,FALSE())</f>
        <v>#N/A</v>
      </c>
      <c r="BN3464" s="62">
        <f t="shared" si="255"/>
        <v>0</v>
      </c>
      <c r="BO3464" t="s">
        <v>1665</v>
      </c>
    </row>
    <row r="3465" spans="1:68" ht="12.75" hidden="1" customHeight="1" x14ac:dyDescent="0.3">
      <c r="A3465" s="60">
        <v>46114</v>
      </c>
      <c r="B3465" t="s">
        <v>76</v>
      </c>
      <c r="F3465">
        <v>7340</v>
      </c>
      <c r="G3465">
        <v>7340</v>
      </c>
      <c r="H3465" s="22">
        <v>2020</v>
      </c>
      <c r="I3465" s="22">
        <v>2020</v>
      </c>
      <c r="J3465" s="22">
        <f t="shared" si="252"/>
        <v>-5320</v>
      </c>
      <c r="K3465" s="22"/>
      <c r="L3465" s="22"/>
      <c r="R3465" t="s">
        <v>77</v>
      </c>
      <c r="V3465">
        <v>2601334</v>
      </c>
      <c r="W3465" t="s">
        <v>1662</v>
      </c>
      <c r="X3465" t="s">
        <v>119</v>
      </c>
      <c r="Y3465" t="s">
        <v>585</v>
      </c>
      <c r="Z3465" t="s">
        <v>1663</v>
      </c>
      <c r="AG3465" t="s">
        <v>1662</v>
      </c>
      <c r="AH3465" t="s">
        <v>1664</v>
      </c>
      <c r="AI3465" t="s">
        <v>588</v>
      </c>
      <c r="AJ3465" t="s">
        <v>589</v>
      </c>
      <c r="AN3465">
        <v>260001</v>
      </c>
      <c r="BB3465" s="22">
        <v>-5320</v>
      </c>
      <c r="BF3465">
        <f t="shared" si="253"/>
        <v>0</v>
      </c>
      <c r="BG3465" s="22">
        <f t="shared" si="254"/>
        <v>-2020</v>
      </c>
      <c r="BH3465" s="61" t="s">
        <v>71</v>
      </c>
      <c r="BI3465" t="e">
        <f>+VLOOKUP(AG3465,Sheet4!A:A,1,FALSE())</f>
        <v>#N/A</v>
      </c>
      <c r="BN3465" s="62">
        <f t="shared" si="255"/>
        <v>0</v>
      </c>
      <c r="BO3465" t="s">
        <v>1665</v>
      </c>
    </row>
    <row r="3466" spans="1:68" ht="12.75" hidden="1" customHeight="1" x14ac:dyDescent="0.3">
      <c r="A3466" s="60">
        <v>46114</v>
      </c>
      <c r="B3466" t="s">
        <v>78</v>
      </c>
      <c r="F3466" s="63">
        <v>367</v>
      </c>
      <c r="G3466">
        <v>183.5</v>
      </c>
      <c r="H3466" s="22">
        <v>101</v>
      </c>
      <c r="I3466" s="22">
        <v>101</v>
      </c>
      <c r="J3466" s="22">
        <f t="shared" si="252"/>
        <v>-82.5</v>
      </c>
      <c r="K3466" s="22"/>
      <c r="L3466" s="22"/>
      <c r="R3466" t="s">
        <v>79</v>
      </c>
      <c r="V3466">
        <v>2601334</v>
      </c>
      <c r="W3466" t="s">
        <v>1662</v>
      </c>
      <c r="X3466" t="s">
        <v>119</v>
      </c>
      <c r="Y3466" t="s">
        <v>585</v>
      </c>
      <c r="Z3466" t="s">
        <v>1663</v>
      </c>
      <c r="AG3466" t="s">
        <v>1662</v>
      </c>
      <c r="AH3466" t="s">
        <v>1664</v>
      </c>
      <c r="AI3466" t="s">
        <v>588</v>
      </c>
      <c r="AJ3466" t="s">
        <v>589</v>
      </c>
      <c r="AN3466">
        <v>260001</v>
      </c>
      <c r="BB3466" s="22">
        <v>-266</v>
      </c>
      <c r="BF3466">
        <f t="shared" si="253"/>
        <v>0</v>
      </c>
      <c r="BG3466" s="22">
        <f t="shared" si="254"/>
        <v>-101</v>
      </c>
      <c r="BH3466" s="61" t="s">
        <v>71</v>
      </c>
      <c r="BI3466" t="e">
        <f>+VLOOKUP(AG3466,Sheet4!A:A,1,FALSE())</f>
        <v>#N/A</v>
      </c>
      <c r="BN3466" s="62">
        <f t="shared" si="255"/>
        <v>0</v>
      </c>
      <c r="BO3466" t="s">
        <v>1665</v>
      </c>
    </row>
    <row r="3467" spans="1:68" ht="12.75" hidden="1" customHeight="1" x14ac:dyDescent="0.3">
      <c r="A3467" s="60">
        <v>46114</v>
      </c>
      <c r="B3467" t="s">
        <v>80</v>
      </c>
      <c r="F3467">
        <v>4587.5</v>
      </c>
      <c r="G3467">
        <v>4587.5</v>
      </c>
      <c r="H3467" s="22">
        <v>1262.5</v>
      </c>
      <c r="I3467" s="22">
        <v>1262.5</v>
      </c>
      <c r="J3467" s="22">
        <f t="shared" si="252"/>
        <v>-3325</v>
      </c>
      <c r="K3467" s="22"/>
      <c r="L3467" s="22"/>
      <c r="R3467" t="s">
        <v>81</v>
      </c>
      <c r="V3467">
        <v>2601334</v>
      </c>
      <c r="W3467" t="s">
        <v>1662</v>
      </c>
      <c r="X3467" t="s">
        <v>119</v>
      </c>
      <c r="Y3467" t="s">
        <v>585</v>
      </c>
      <c r="Z3467" t="s">
        <v>1663</v>
      </c>
      <c r="AG3467" t="s">
        <v>1662</v>
      </c>
      <c r="AH3467" t="s">
        <v>1664</v>
      </c>
      <c r="AI3467" t="s">
        <v>588</v>
      </c>
      <c r="AJ3467" t="s">
        <v>589</v>
      </c>
      <c r="AN3467">
        <v>260001</v>
      </c>
      <c r="BB3467" s="22">
        <v>-3325</v>
      </c>
      <c r="BD3467" s="64">
        <v>4588</v>
      </c>
      <c r="BF3467">
        <f t="shared" si="253"/>
        <v>4588</v>
      </c>
      <c r="BG3467" s="22">
        <f t="shared" si="254"/>
        <v>3325.5</v>
      </c>
      <c r="BH3467" s="65" t="s">
        <v>99</v>
      </c>
      <c r="BI3467" t="e">
        <f>+VLOOKUP(AG3467,Sheet4!A:A,1,FALSE())</f>
        <v>#N/A</v>
      </c>
      <c r="BN3467" s="62">
        <f t="shared" si="255"/>
        <v>0</v>
      </c>
      <c r="BO3467" t="s">
        <v>1665</v>
      </c>
    </row>
    <row r="3468" spans="1:68" ht="12.75" customHeight="1" x14ac:dyDescent="0.3">
      <c r="A3468" s="60">
        <v>46114</v>
      </c>
      <c r="B3468" t="s">
        <v>63</v>
      </c>
      <c r="F3468">
        <v>675</v>
      </c>
      <c r="G3468">
        <v>675</v>
      </c>
      <c r="H3468" s="22">
        <v>0</v>
      </c>
      <c r="I3468" s="22">
        <v>0</v>
      </c>
      <c r="J3468" s="22">
        <f t="shared" si="252"/>
        <v>-675</v>
      </c>
      <c r="K3468" s="22"/>
      <c r="L3468" s="22"/>
      <c r="R3468" t="s">
        <v>64</v>
      </c>
      <c r="V3468">
        <v>2601335</v>
      </c>
      <c r="W3468" t="s">
        <v>1666</v>
      </c>
      <c r="X3468" t="s">
        <v>144</v>
      </c>
      <c r="Y3468" t="s">
        <v>434</v>
      </c>
      <c r="Z3468" t="s">
        <v>1667</v>
      </c>
      <c r="AG3468" t="s">
        <v>1666</v>
      </c>
      <c r="AH3468" t="s">
        <v>1668</v>
      </c>
      <c r="AI3468" t="s">
        <v>437</v>
      </c>
      <c r="AJ3468">
        <v>868188909</v>
      </c>
      <c r="AN3468">
        <v>260001</v>
      </c>
      <c r="BB3468" s="22">
        <v>-675</v>
      </c>
      <c r="BF3468">
        <f t="shared" si="253"/>
        <v>0</v>
      </c>
      <c r="BG3468" s="22">
        <f t="shared" si="254"/>
        <v>0</v>
      </c>
      <c r="BH3468" s="61" t="s">
        <v>71</v>
      </c>
      <c r="BI3468" t="e">
        <f>+VLOOKUP(AG3468,Sheet4!A:A,1,FALSE())</f>
        <v>#N/A</v>
      </c>
      <c r="BN3468" s="62">
        <f t="shared" si="255"/>
        <v>0</v>
      </c>
      <c r="BO3468" t="s">
        <v>1669</v>
      </c>
      <c r="BP3468" t="s">
        <v>101</v>
      </c>
    </row>
    <row r="3469" spans="1:68" ht="12.75" hidden="1" customHeight="1" x14ac:dyDescent="0.3">
      <c r="A3469" s="60">
        <v>46114</v>
      </c>
      <c r="B3469" t="s">
        <v>74</v>
      </c>
      <c r="F3469" s="63">
        <v>45</v>
      </c>
      <c r="G3469">
        <v>22.5</v>
      </c>
      <c r="H3469" s="22">
        <v>0</v>
      </c>
      <c r="I3469" s="22">
        <v>0</v>
      </c>
      <c r="J3469" s="22">
        <f t="shared" si="252"/>
        <v>-22.5</v>
      </c>
      <c r="K3469" s="22"/>
      <c r="L3469" s="22"/>
      <c r="R3469" t="s">
        <v>75</v>
      </c>
      <c r="V3469">
        <v>2601335</v>
      </c>
      <c r="W3469" t="s">
        <v>1666</v>
      </c>
      <c r="X3469" t="s">
        <v>144</v>
      </c>
      <c r="Y3469" t="s">
        <v>434</v>
      </c>
      <c r="Z3469" t="s">
        <v>1667</v>
      </c>
      <c r="AG3469" t="s">
        <v>1666</v>
      </c>
      <c r="AH3469" t="s">
        <v>1668</v>
      </c>
      <c r="AI3469" t="s">
        <v>437</v>
      </c>
      <c r="AJ3469">
        <v>868188909</v>
      </c>
      <c r="AN3469">
        <v>260001</v>
      </c>
      <c r="BB3469" s="22">
        <v>-45</v>
      </c>
      <c r="BF3469">
        <f t="shared" si="253"/>
        <v>0</v>
      </c>
      <c r="BG3469" s="22">
        <f t="shared" si="254"/>
        <v>0</v>
      </c>
      <c r="BH3469" s="61" t="s">
        <v>71</v>
      </c>
      <c r="BI3469" t="e">
        <f>+VLOOKUP(AG3469,Sheet4!A:A,1,FALSE())</f>
        <v>#N/A</v>
      </c>
      <c r="BN3469" s="62">
        <f t="shared" si="255"/>
        <v>0</v>
      </c>
      <c r="BO3469" t="s">
        <v>1669</v>
      </c>
    </row>
    <row r="3470" spans="1:68" ht="12.75" hidden="1" customHeight="1" x14ac:dyDescent="0.3">
      <c r="A3470" s="60">
        <v>46114</v>
      </c>
      <c r="B3470" t="s">
        <v>76</v>
      </c>
      <c r="F3470">
        <v>900</v>
      </c>
      <c r="G3470">
        <v>900</v>
      </c>
      <c r="H3470" s="22">
        <v>0</v>
      </c>
      <c r="I3470" s="22">
        <v>0</v>
      </c>
      <c r="J3470" s="22">
        <f t="shared" si="252"/>
        <v>-900</v>
      </c>
      <c r="K3470" s="22"/>
      <c r="L3470" s="22"/>
      <c r="R3470" t="s">
        <v>77</v>
      </c>
      <c r="V3470">
        <v>2601335</v>
      </c>
      <c r="W3470" t="s">
        <v>1666</v>
      </c>
      <c r="X3470" t="s">
        <v>144</v>
      </c>
      <c r="Y3470" t="s">
        <v>434</v>
      </c>
      <c r="Z3470" t="s">
        <v>1667</v>
      </c>
      <c r="AG3470" t="s">
        <v>1666</v>
      </c>
      <c r="AH3470" t="s">
        <v>1668</v>
      </c>
      <c r="AI3470" t="s">
        <v>437</v>
      </c>
      <c r="AJ3470">
        <v>868188909</v>
      </c>
      <c r="AN3470">
        <v>260001</v>
      </c>
      <c r="BB3470" s="22">
        <v>-900</v>
      </c>
      <c r="BF3470">
        <f t="shared" si="253"/>
        <v>0</v>
      </c>
      <c r="BG3470" s="22">
        <f t="shared" si="254"/>
        <v>0</v>
      </c>
      <c r="BH3470" s="61" t="s">
        <v>71</v>
      </c>
      <c r="BI3470" t="e">
        <f>+VLOOKUP(AG3470,Sheet4!A:A,1,FALSE())</f>
        <v>#N/A</v>
      </c>
      <c r="BN3470" s="62">
        <f t="shared" si="255"/>
        <v>0</v>
      </c>
      <c r="BO3470" t="s">
        <v>1669</v>
      </c>
    </row>
    <row r="3471" spans="1:68" ht="12.75" hidden="1" customHeight="1" x14ac:dyDescent="0.3">
      <c r="A3471" s="60">
        <v>46114</v>
      </c>
      <c r="B3471" t="s">
        <v>78</v>
      </c>
      <c r="F3471" s="63">
        <v>45</v>
      </c>
      <c r="G3471">
        <v>22.5</v>
      </c>
      <c r="H3471" s="22">
        <v>0</v>
      </c>
      <c r="I3471" s="22">
        <v>0</v>
      </c>
      <c r="J3471" s="22">
        <f t="shared" si="252"/>
        <v>-22.5</v>
      </c>
      <c r="K3471" s="22"/>
      <c r="L3471" s="22"/>
      <c r="R3471" t="s">
        <v>79</v>
      </c>
      <c r="V3471">
        <v>2601335</v>
      </c>
      <c r="W3471" t="s">
        <v>1666</v>
      </c>
      <c r="X3471" t="s">
        <v>144</v>
      </c>
      <c r="Y3471" t="s">
        <v>434</v>
      </c>
      <c r="Z3471" t="s">
        <v>1667</v>
      </c>
      <c r="AG3471" t="s">
        <v>1666</v>
      </c>
      <c r="AH3471" t="s">
        <v>1668</v>
      </c>
      <c r="AI3471" t="s">
        <v>437</v>
      </c>
      <c r="AJ3471">
        <v>868188909</v>
      </c>
      <c r="AN3471">
        <v>260001</v>
      </c>
      <c r="BB3471" s="22">
        <v>-45</v>
      </c>
      <c r="BF3471">
        <f t="shared" si="253"/>
        <v>0</v>
      </c>
      <c r="BG3471" s="22">
        <f t="shared" si="254"/>
        <v>0</v>
      </c>
      <c r="BH3471" s="61" t="s">
        <v>71</v>
      </c>
      <c r="BI3471" t="e">
        <f>+VLOOKUP(AG3471,Sheet4!A:A,1,FALSE())</f>
        <v>#N/A</v>
      </c>
      <c r="BN3471" s="62">
        <f t="shared" si="255"/>
        <v>0</v>
      </c>
      <c r="BO3471" t="s">
        <v>1669</v>
      </c>
    </row>
    <row r="3472" spans="1:68" ht="12.75" hidden="1" customHeight="1" x14ac:dyDescent="0.3">
      <c r="A3472" s="60">
        <v>46114</v>
      </c>
      <c r="B3472" t="s">
        <v>80</v>
      </c>
      <c r="F3472">
        <v>562.5</v>
      </c>
      <c r="G3472">
        <v>562.5</v>
      </c>
      <c r="H3472" s="22">
        <v>0</v>
      </c>
      <c r="I3472" s="22">
        <v>0</v>
      </c>
      <c r="J3472" s="22">
        <f t="shared" si="252"/>
        <v>-562.5</v>
      </c>
      <c r="K3472" s="22"/>
      <c r="L3472" s="22"/>
      <c r="R3472" t="s">
        <v>81</v>
      </c>
      <c r="V3472">
        <v>2601335</v>
      </c>
      <c r="W3472" t="s">
        <v>1666</v>
      </c>
      <c r="X3472" t="s">
        <v>144</v>
      </c>
      <c r="Y3472" t="s">
        <v>434</v>
      </c>
      <c r="Z3472" t="s">
        <v>1667</v>
      </c>
      <c r="AG3472" t="s">
        <v>1666</v>
      </c>
      <c r="AH3472" t="s">
        <v>1668</v>
      </c>
      <c r="AI3472" t="s">
        <v>437</v>
      </c>
      <c r="AJ3472">
        <v>868188909</v>
      </c>
      <c r="AN3472">
        <v>260001</v>
      </c>
      <c r="BB3472" s="22">
        <v>-562.5</v>
      </c>
      <c r="BF3472">
        <f t="shared" si="253"/>
        <v>0</v>
      </c>
      <c r="BG3472" s="22">
        <f t="shared" si="254"/>
        <v>0</v>
      </c>
      <c r="BH3472" s="61" t="s">
        <v>71</v>
      </c>
      <c r="BI3472" t="e">
        <f>+VLOOKUP(AG3472,Sheet4!A:A,1,FALSE())</f>
        <v>#N/A</v>
      </c>
      <c r="BN3472" s="62">
        <f t="shared" si="255"/>
        <v>0</v>
      </c>
      <c r="BO3472" t="s">
        <v>1669</v>
      </c>
    </row>
    <row r="3473" spans="1:68" ht="12.75" customHeight="1" x14ac:dyDescent="0.3">
      <c r="A3473" s="60">
        <v>46114</v>
      </c>
      <c r="B3473" t="s">
        <v>63</v>
      </c>
      <c r="F3473">
        <v>600</v>
      </c>
      <c r="G3473">
        <v>600</v>
      </c>
      <c r="H3473">
        <v>855</v>
      </c>
      <c r="I3473">
        <v>855</v>
      </c>
      <c r="J3473" s="22">
        <v>255</v>
      </c>
      <c r="R3473" t="s">
        <v>64</v>
      </c>
      <c r="V3473">
        <v>2601336</v>
      </c>
      <c r="W3473" t="s">
        <v>1670</v>
      </c>
      <c r="X3473" t="s">
        <v>94</v>
      </c>
      <c r="Y3473" t="s">
        <v>449</v>
      </c>
      <c r="Z3473" t="s">
        <v>1671</v>
      </c>
      <c r="AG3473" t="s">
        <v>1670</v>
      </c>
      <c r="AH3473" t="s">
        <v>1672</v>
      </c>
      <c r="AI3473" t="s">
        <v>452</v>
      </c>
      <c r="AJ3473">
        <v>841531551</v>
      </c>
      <c r="AN3473">
        <v>260001</v>
      </c>
      <c r="BF3473">
        <f t="shared" si="253"/>
        <v>0</v>
      </c>
      <c r="BG3473" s="22">
        <f t="shared" si="254"/>
        <v>-855</v>
      </c>
      <c r="BH3473" s="61" t="s">
        <v>71</v>
      </c>
      <c r="BI3473" t="e">
        <f>+VLOOKUP(AG3473,Sheet4!A:A,1,FALSE())</f>
        <v>#N/A</v>
      </c>
      <c r="BN3473" s="62">
        <v>255</v>
      </c>
      <c r="BO3473" t="s">
        <v>1673</v>
      </c>
      <c r="BP3473" t="s">
        <v>101</v>
      </c>
    </row>
    <row r="3474" spans="1:68" ht="12.75" customHeight="1" x14ac:dyDescent="0.3">
      <c r="A3474" s="60">
        <v>46114</v>
      </c>
      <c r="B3474" t="s">
        <v>63</v>
      </c>
      <c r="F3474">
        <v>1290</v>
      </c>
      <c r="G3474">
        <v>1290</v>
      </c>
      <c r="H3474">
        <v>1830</v>
      </c>
      <c r="I3474">
        <v>1830</v>
      </c>
      <c r="J3474" s="22">
        <v>540</v>
      </c>
      <c r="R3474" t="s">
        <v>64</v>
      </c>
      <c r="V3474">
        <v>2601336</v>
      </c>
      <c r="W3474" t="s">
        <v>1670</v>
      </c>
      <c r="X3474" t="s">
        <v>94</v>
      </c>
      <c r="Y3474" t="s">
        <v>449</v>
      </c>
      <c r="Z3474" t="s">
        <v>1674</v>
      </c>
      <c r="AG3474" t="s">
        <v>1670</v>
      </c>
      <c r="AH3474" t="s">
        <v>1672</v>
      </c>
      <c r="AI3474" t="s">
        <v>452</v>
      </c>
      <c r="AJ3474">
        <v>841531551</v>
      </c>
      <c r="AN3474">
        <v>260001</v>
      </c>
      <c r="BF3474">
        <f t="shared" si="253"/>
        <v>0</v>
      </c>
      <c r="BG3474" s="22">
        <f t="shared" si="254"/>
        <v>-1830</v>
      </c>
      <c r="BH3474" s="61" t="s">
        <v>71</v>
      </c>
      <c r="BI3474" t="e">
        <f>+VLOOKUP(AG3474,Sheet4!A:A,1,FALSE())</f>
        <v>#N/A</v>
      </c>
      <c r="BN3474" s="62">
        <v>540</v>
      </c>
      <c r="BO3474" t="s">
        <v>1673</v>
      </c>
      <c r="BP3474" t="s">
        <v>101</v>
      </c>
    </row>
    <row r="3475" spans="1:68" ht="12.75" hidden="1" customHeight="1" x14ac:dyDescent="0.3">
      <c r="A3475" s="60">
        <v>46114</v>
      </c>
      <c r="B3475" t="s">
        <v>74</v>
      </c>
      <c r="F3475" s="63">
        <v>40</v>
      </c>
      <c r="G3475">
        <v>20</v>
      </c>
      <c r="H3475">
        <v>57</v>
      </c>
      <c r="I3475">
        <v>57</v>
      </c>
      <c r="J3475" s="22">
        <v>17</v>
      </c>
      <c r="R3475" t="s">
        <v>75</v>
      </c>
      <c r="V3475">
        <v>2601336</v>
      </c>
      <c r="W3475" t="s">
        <v>1670</v>
      </c>
      <c r="X3475" t="s">
        <v>94</v>
      </c>
      <c r="Y3475" t="s">
        <v>449</v>
      </c>
      <c r="Z3475" t="s">
        <v>1671</v>
      </c>
      <c r="AG3475" t="s">
        <v>1670</v>
      </c>
      <c r="AH3475" t="s">
        <v>1672</v>
      </c>
      <c r="AI3475" t="s">
        <v>452</v>
      </c>
      <c r="AJ3475">
        <v>841531551</v>
      </c>
      <c r="AN3475">
        <v>260001</v>
      </c>
      <c r="BF3475">
        <f t="shared" si="253"/>
        <v>0</v>
      </c>
      <c r="BG3475" s="22">
        <f t="shared" si="254"/>
        <v>-57</v>
      </c>
      <c r="BH3475" s="61" t="s">
        <v>71</v>
      </c>
      <c r="BI3475" t="e">
        <f>+VLOOKUP(AG3475,Sheet4!A:A,1,FALSE())</f>
        <v>#N/A</v>
      </c>
      <c r="BN3475" s="62">
        <v>17</v>
      </c>
      <c r="BO3475" t="s">
        <v>1673</v>
      </c>
    </row>
    <row r="3476" spans="1:68" ht="12.75" hidden="1" customHeight="1" x14ac:dyDescent="0.3">
      <c r="A3476" s="60">
        <v>46114</v>
      </c>
      <c r="B3476" t="s">
        <v>74</v>
      </c>
      <c r="F3476" s="63">
        <v>86</v>
      </c>
      <c r="G3476">
        <v>43</v>
      </c>
      <c r="H3476">
        <v>122</v>
      </c>
      <c r="I3476">
        <v>122</v>
      </c>
      <c r="J3476" s="22">
        <v>36</v>
      </c>
      <c r="R3476" t="s">
        <v>75</v>
      </c>
      <c r="V3476">
        <v>2601336</v>
      </c>
      <c r="W3476" t="s">
        <v>1670</v>
      </c>
      <c r="X3476" t="s">
        <v>94</v>
      </c>
      <c r="Y3476" t="s">
        <v>449</v>
      </c>
      <c r="Z3476" t="s">
        <v>1674</v>
      </c>
      <c r="AG3476" t="s">
        <v>1670</v>
      </c>
      <c r="AH3476" t="s">
        <v>1672</v>
      </c>
      <c r="AI3476" t="s">
        <v>452</v>
      </c>
      <c r="AJ3476">
        <v>841531551</v>
      </c>
      <c r="AN3476">
        <v>260001</v>
      </c>
      <c r="BF3476">
        <f t="shared" si="253"/>
        <v>0</v>
      </c>
      <c r="BG3476" s="22">
        <f t="shared" si="254"/>
        <v>-122</v>
      </c>
      <c r="BH3476" s="61" t="s">
        <v>71</v>
      </c>
      <c r="BI3476" t="e">
        <f>+VLOOKUP(AG3476,Sheet4!A:A,1,FALSE())</f>
        <v>#N/A</v>
      </c>
      <c r="BN3476" s="62">
        <v>36</v>
      </c>
      <c r="BO3476" t="s">
        <v>1673</v>
      </c>
    </row>
    <row r="3477" spans="1:68" ht="12.75" hidden="1" customHeight="1" x14ac:dyDescent="0.3">
      <c r="A3477" s="60">
        <v>46114</v>
      </c>
      <c r="B3477" t="s">
        <v>76</v>
      </c>
      <c r="F3477">
        <v>800</v>
      </c>
      <c r="G3477">
        <v>800</v>
      </c>
      <c r="H3477">
        <v>1140</v>
      </c>
      <c r="I3477">
        <v>1140</v>
      </c>
      <c r="J3477" s="22">
        <v>340</v>
      </c>
      <c r="R3477" t="s">
        <v>77</v>
      </c>
      <c r="V3477">
        <v>2601336</v>
      </c>
      <c r="W3477" t="s">
        <v>1670</v>
      </c>
      <c r="X3477" t="s">
        <v>94</v>
      </c>
      <c r="Y3477" t="s">
        <v>449</v>
      </c>
      <c r="Z3477" t="s">
        <v>1671</v>
      </c>
      <c r="AG3477" t="s">
        <v>1670</v>
      </c>
      <c r="AH3477" t="s">
        <v>1672</v>
      </c>
      <c r="AI3477" t="s">
        <v>452</v>
      </c>
      <c r="AJ3477">
        <v>841531551</v>
      </c>
      <c r="AN3477">
        <v>260001</v>
      </c>
      <c r="BF3477">
        <f t="shared" si="253"/>
        <v>0</v>
      </c>
      <c r="BG3477" s="22">
        <f t="shared" si="254"/>
        <v>-1140</v>
      </c>
      <c r="BH3477" s="61" t="s">
        <v>71</v>
      </c>
      <c r="BI3477" t="e">
        <f>+VLOOKUP(AG3477,Sheet4!A:A,1,FALSE())</f>
        <v>#N/A</v>
      </c>
      <c r="BN3477" s="62">
        <v>340</v>
      </c>
      <c r="BO3477" t="s">
        <v>1673</v>
      </c>
    </row>
    <row r="3478" spans="1:68" ht="12.75" hidden="1" customHeight="1" x14ac:dyDescent="0.3">
      <c r="A3478" s="60">
        <v>46114</v>
      </c>
      <c r="B3478" t="s">
        <v>76</v>
      </c>
      <c r="F3478">
        <v>1720</v>
      </c>
      <c r="G3478">
        <v>1720</v>
      </c>
      <c r="H3478">
        <v>2440</v>
      </c>
      <c r="I3478">
        <v>2440</v>
      </c>
      <c r="J3478" s="22">
        <v>720</v>
      </c>
      <c r="R3478" t="s">
        <v>77</v>
      </c>
      <c r="V3478">
        <v>2601336</v>
      </c>
      <c r="W3478" t="s">
        <v>1670</v>
      </c>
      <c r="X3478" t="s">
        <v>94</v>
      </c>
      <c r="Y3478" t="s">
        <v>449</v>
      </c>
      <c r="Z3478" t="s">
        <v>1674</v>
      </c>
      <c r="AG3478" t="s">
        <v>1670</v>
      </c>
      <c r="AH3478" t="s">
        <v>1672</v>
      </c>
      <c r="AI3478" t="s">
        <v>452</v>
      </c>
      <c r="AJ3478">
        <v>841531551</v>
      </c>
      <c r="AN3478">
        <v>260001</v>
      </c>
      <c r="BF3478">
        <f t="shared" si="253"/>
        <v>0</v>
      </c>
      <c r="BG3478" s="22">
        <f t="shared" si="254"/>
        <v>-2440</v>
      </c>
      <c r="BH3478" s="61" t="s">
        <v>71</v>
      </c>
      <c r="BI3478" t="e">
        <f>+VLOOKUP(AG3478,Sheet4!A:A,1,FALSE())</f>
        <v>#N/A</v>
      </c>
      <c r="BN3478" s="62">
        <v>720</v>
      </c>
      <c r="BO3478" t="s">
        <v>1673</v>
      </c>
    </row>
    <row r="3479" spans="1:68" ht="12.75" hidden="1" customHeight="1" x14ac:dyDescent="0.3">
      <c r="A3479" s="60">
        <v>46114</v>
      </c>
      <c r="B3479" t="s">
        <v>78</v>
      </c>
      <c r="F3479" s="63">
        <v>40</v>
      </c>
      <c r="G3479">
        <v>20</v>
      </c>
      <c r="H3479">
        <v>57</v>
      </c>
      <c r="I3479">
        <v>57</v>
      </c>
      <c r="J3479" s="22">
        <v>17</v>
      </c>
      <c r="R3479" t="s">
        <v>79</v>
      </c>
      <c r="V3479">
        <v>2601336</v>
      </c>
      <c r="W3479" t="s">
        <v>1670</v>
      </c>
      <c r="X3479" t="s">
        <v>94</v>
      </c>
      <c r="Y3479" t="s">
        <v>449</v>
      </c>
      <c r="Z3479" t="s">
        <v>1671</v>
      </c>
      <c r="AG3479" t="s">
        <v>1670</v>
      </c>
      <c r="AH3479" t="s">
        <v>1672</v>
      </c>
      <c r="AI3479" t="s">
        <v>452</v>
      </c>
      <c r="AJ3479">
        <v>841531551</v>
      </c>
      <c r="AN3479">
        <v>260001</v>
      </c>
      <c r="BF3479">
        <f t="shared" si="253"/>
        <v>0</v>
      </c>
      <c r="BG3479" s="22">
        <f t="shared" si="254"/>
        <v>-57</v>
      </c>
      <c r="BH3479" s="61" t="s">
        <v>71</v>
      </c>
      <c r="BI3479" t="e">
        <f>+VLOOKUP(AG3479,Sheet4!A:A,1,FALSE())</f>
        <v>#N/A</v>
      </c>
      <c r="BN3479" s="62">
        <v>17</v>
      </c>
      <c r="BO3479" t="s">
        <v>1673</v>
      </c>
    </row>
    <row r="3480" spans="1:68" ht="12.75" hidden="1" customHeight="1" x14ac:dyDescent="0.3">
      <c r="A3480" s="60">
        <v>46114</v>
      </c>
      <c r="B3480" t="s">
        <v>78</v>
      </c>
      <c r="F3480" s="63">
        <v>86</v>
      </c>
      <c r="G3480">
        <v>43</v>
      </c>
      <c r="H3480">
        <v>122</v>
      </c>
      <c r="I3480">
        <v>122</v>
      </c>
      <c r="J3480" s="22">
        <v>36</v>
      </c>
      <c r="R3480" t="s">
        <v>79</v>
      </c>
      <c r="V3480">
        <v>2601336</v>
      </c>
      <c r="W3480" t="s">
        <v>1670</v>
      </c>
      <c r="X3480" t="s">
        <v>94</v>
      </c>
      <c r="Y3480" t="s">
        <v>449</v>
      </c>
      <c r="Z3480" t="s">
        <v>1674</v>
      </c>
      <c r="AG3480" t="s">
        <v>1670</v>
      </c>
      <c r="AH3480" t="s">
        <v>1672</v>
      </c>
      <c r="AI3480" t="s">
        <v>452</v>
      </c>
      <c r="AJ3480">
        <v>841531551</v>
      </c>
      <c r="AN3480">
        <v>260001</v>
      </c>
      <c r="BF3480">
        <f t="shared" si="253"/>
        <v>0</v>
      </c>
      <c r="BG3480" s="22">
        <f t="shared" si="254"/>
        <v>-122</v>
      </c>
      <c r="BH3480" s="61" t="s">
        <v>71</v>
      </c>
      <c r="BI3480" t="e">
        <f>+VLOOKUP(AG3480,Sheet4!A:A,1,FALSE())</f>
        <v>#N/A</v>
      </c>
      <c r="BN3480" s="62">
        <v>36</v>
      </c>
      <c r="BO3480" t="s">
        <v>1673</v>
      </c>
    </row>
    <row r="3481" spans="1:68" ht="12.75" hidden="1" customHeight="1" x14ac:dyDescent="0.3">
      <c r="A3481" s="60">
        <v>46114</v>
      </c>
      <c r="B3481" t="s">
        <v>80</v>
      </c>
      <c r="F3481">
        <v>500</v>
      </c>
      <c r="G3481">
        <v>500</v>
      </c>
      <c r="H3481">
        <v>712.5</v>
      </c>
      <c r="I3481">
        <v>712.5</v>
      </c>
      <c r="J3481" s="22">
        <v>212.5</v>
      </c>
      <c r="R3481" t="s">
        <v>81</v>
      </c>
      <c r="V3481">
        <v>2601336</v>
      </c>
      <c r="W3481" t="s">
        <v>1670</v>
      </c>
      <c r="X3481" t="s">
        <v>94</v>
      </c>
      <c r="Y3481" t="s">
        <v>449</v>
      </c>
      <c r="Z3481" t="s">
        <v>1671</v>
      </c>
      <c r="AG3481" t="s">
        <v>1670</v>
      </c>
      <c r="AH3481" t="s">
        <v>1672</v>
      </c>
      <c r="AI3481" t="s">
        <v>452</v>
      </c>
      <c r="AJ3481">
        <v>841531551</v>
      </c>
      <c r="AN3481">
        <v>260001</v>
      </c>
      <c r="BC3481" s="64">
        <v>500</v>
      </c>
      <c r="BF3481">
        <f t="shared" si="253"/>
        <v>500</v>
      </c>
      <c r="BG3481" s="22">
        <f t="shared" si="254"/>
        <v>-212.5</v>
      </c>
      <c r="BH3481" s="67" t="s">
        <v>99</v>
      </c>
      <c r="BI3481" t="e">
        <f>+VLOOKUP(AG3481,Sheet4!A:A,1,FALSE())</f>
        <v>#N/A</v>
      </c>
      <c r="BN3481" s="62">
        <v>212.5</v>
      </c>
      <c r="BO3481" t="s">
        <v>1673</v>
      </c>
    </row>
    <row r="3482" spans="1:68" ht="12.75" hidden="1" customHeight="1" x14ac:dyDescent="0.3">
      <c r="A3482" s="60">
        <v>46114</v>
      </c>
      <c r="B3482" t="s">
        <v>80</v>
      </c>
      <c r="F3482">
        <v>1075</v>
      </c>
      <c r="G3482">
        <v>1075</v>
      </c>
      <c r="H3482">
        <v>1525</v>
      </c>
      <c r="I3482">
        <v>1525</v>
      </c>
      <c r="J3482" s="22">
        <v>450</v>
      </c>
      <c r="R3482" t="s">
        <v>81</v>
      </c>
      <c r="V3482">
        <v>2601336</v>
      </c>
      <c r="W3482" t="s">
        <v>1670</v>
      </c>
      <c r="X3482" t="s">
        <v>94</v>
      </c>
      <c r="Y3482" t="s">
        <v>449</v>
      </c>
      <c r="Z3482" t="s">
        <v>1674</v>
      </c>
      <c r="AG3482" t="s">
        <v>1670</v>
      </c>
      <c r="AH3482" t="s">
        <v>1672</v>
      </c>
      <c r="AI3482" t="s">
        <v>452</v>
      </c>
      <c r="AJ3482">
        <v>841531551</v>
      </c>
      <c r="AN3482">
        <v>260001</v>
      </c>
      <c r="BC3482" s="64">
        <v>1075</v>
      </c>
      <c r="BF3482">
        <f t="shared" si="253"/>
        <v>1075</v>
      </c>
      <c r="BG3482" s="22">
        <f t="shared" si="254"/>
        <v>-450</v>
      </c>
      <c r="BH3482" s="67" t="s">
        <v>99</v>
      </c>
      <c r="BI3482" t="e">
        <f>+VLOOKUP(AG3482,Sheet4!A:A,1,FALSE())</f>
        <v>#N/A</v>
      </c>
      <c r="BN3482" s="62">
        <v>450</v>
      </c>
      <c r="BO3482" t="s">
        <v>1673</v>
      </c>
    </row>
    <row r="3483" spans="1:68" ht="12.75" customHeight="1" x14ac:dyDescent="0.3">
      <c r="A3483" s="60">
        <v>46114</v>
      </c>
      <c r="B3483" t="s">
        <v>63</v>
      </c>
      <c r="F3483">
        <v>495</v>
      </c>
      <c r="G3483">
        <v>495</v>
      </c>
      <c r="H3483">
        <v>1815</v>
      </c>
      <c r="I3483">
        <v>1815</v>
      </c>
      <c r="J3483" s="22">
        <v>1320</v>
      </c>
      <c r="R3483" t="s">
        <v>64</v>
      </c>
      <c r="V3483">
        <v>2601337</v>
      </c>
      <c r="W3483" t="s">
        <v>1675</v>
      </c>
      <c r="X3483" t="s">
        <v>169</v>
      </c>
      <c r="Y3483" t="s">
        <v>241</v>
      </c>
      <c r="Z3483" t="s">
        <v>1676</v>
      </c>
      <c r="AG3483" t="s">
        <v>1675</v>
      </c>
      <c r="AH3483" t="s">
        <v>1677</v>
      </c>
      <c r="AI3483" t="s">
        <v>244</v>
      </c>
      <c r="AJ3483">
        <v>861798330</v>
      </c>
      <c r="AN3483">
        <v>260001</v>
      </c>
      <c r="BF3483">
        <f t="shared" si="253"/>
        <v>0</v>
      </c>
      <c r="BG3483" s="22">
        <f t="shared" si="254"/>
        <v>-1815</v>
      </c>
      <c r="BH3483" s="61" t="s">
        <v>71</v>
      </c>
      <c r="BI3483" t="e">
        <f>+VLOOKUP(AG3483,Sheet4!A:A,1,FALSE())</f>
        <v>#N/A</v>
      </c>
      <c r="BN3483" s="62">
        <v>1320</v>
      </c>
      <c r="BO3483" t="s">
        <v>1678</v>
      </c>
      <c r="BP3483" t="s">
        <v>101</v>
      </c>
    </row>
    <row r="3484" spans="1:68" ht="12.75" customHeight="1" x14ac:dyDescent="0.3">
      <c r="A3484" s="60">
        <v>46114</v>
      </c>
      <c r="B3484" t="s">
        <v>63</v>
      </c>
      <c r="F3484">
        <v>15</v>
      </c>
      <c r="G3484">
        <v>15</v>
      </c>
      <c r="H3484">
        <v>60</v>
      </c>
      <c r="I3484">
        <v>60</v>
      </c>
      <c r="J3484" s="22">
        <v>45</v>
      </c>
      <c r="R3484" t="s">
        <v>64</v>
      </c>
      <c r="V3484">
        <v>2601337</v>
      </c>
      <c r="W3484" t="s">
        <v>1675</v>
      </c>
      <c r="X3484" t="s">
        <v>169</v>
      </c>
      <c r="Y3484" t="s">
        <v>241</v>
      </c>
      <c r="Z3484" t="s">
        <v>1679</v>
      </c>
      <c r="AG3484" t="s">
        <v>1675</v>
      </c>
      <c r="AH3484" t="s">
        <v>1677</v>
      </c>
      <c r="AI3484" t="s">
        <v>244</v>
      </c>
      <c r="AJ3484">
        <v>861798330</v>
      </c>
      <c r="AN3484">
        <v>260001</v>
      </c>
      <c r="BF3484">
        <f t="shared" si="253"/>
        <v>0</v>
      </c>
      <c r="BG3484" s="22">
        <f t="shared" si="254"/>
        <v>-60</v>
      </c>
      <c r="BH3484" s="61" t="s">
        <v>71</v>
      </c>
      <c r="BI3484" t="e">
        <f>+VLOOKUP(AG3484,Sheet4!A:A,1,FALSE())</f>
        <v>#N/A</v>
      </c>
      <c r="BN3484" s="62">
        <v>45</v>
      </c>
      <c r="BO3484" t="s">
        <v>1678</v>
      </c>
      <c r="BP3484" t="s">
        <v>101</v>
      </c>
    </row>
    <row r="3485" spans="1:68" ht="12.75" customHeight="1" x14ac:dyDescent="0.3">
      <c r="A3485" s="60">
        <v>46114</v>
      </c>
      <c r="B3485" t="s">
        <v>63</v>
      </c>
      <c r="F3485">
        <v>285</v>
      </c>
      <c r="G3485">
        <v>285</v>
      </c>
      <c r="H3485">
        <v>1035</v>
      </c>
      <c r="I3485">
        <v>1035</v>
      </c>
      <c r="J3485" s="22">
        <v>750</v>
      </c>
      <c r="R3485" t="s">
        <v>64</v>
      </c>
      <c r="V3485">
        <v>2601337</v>
      </c>
      <c r="W3485" t="s">
        <v>1675</v>
      </c>
      <c r="X3485" t="s">
        <v>169</v>
      </c>
      <c r="Y3485" t="s">
        <v>241</v>
      </c>
      <c r="Z3485" t="s">
        <v>1680</v>
      </c>
      <c r="AG3485" t="s">
        <v>1675</v>
      </c>
      <c r="AH3485" t="s">
        <v>1677</v>
      </c>
      <c r="AI3485" t="s">
        <v>244</v>
      </c>
      <c r="AJ3485">
        <v>861798330</v>
      </c>
      <c r="AN3485">
        <v>260001</v>
      </c>
      <c r="BF3485">
        <f t="shared" si="253"/>
        <v>0</v>
      </c>
      <c r="BG3485" s="22">
        <f t="shared" si="254"/>
        <v>-1035</v>
      </c>
      <c r="BH3485" s="61" t="s">
        <v>71</v>
      </c>
      <c r="BI3485" t="e">
        <f>+VLOOKUP(AG3485,Sheet4!A:A,1,FALSE())</f>
        <v>#N/A</v>
      </c>
      <c r="BN3485" s="62">
        <v>750</v>
      </c>
      <c r="BO3485" t="s">
        <v>1678</v>
      </c>
      <c r="BP3485" t="s">
        <v>101</v>
      </c>
    </row>
    <row r="3486" spans="1:68" ht="12.75" hidden="1" customHeight="1" x14ac:dyDescent="0.3">
      <c r="A3486" s="60">
        <v>46114</v>
      </c>
      <c r="B3486" t="s">
        <v>74</v>
      </c>
      <c r="F3486" s="63">
        <v>33</v>
      </c>
      <c r="G3486">
        <v>16.5</v>
      </c>
      <c r="H3486">
        <v>121</v>
      </c>
      <c r="I3486">
        <v>121</v>
      </c>
      <c r="J3486" s="22">
        <v>88</v>
      </c>
      <c r="R3486" t="s">
        <v>75</v>
      </c>
      <c r="V3486">
        <v>2601337</v>
      </c>
      <c r="W3486" t="s">
        <v>1675</v>
      </c>
      <c r="X3486" t="s">
        <v>169</v>
      </c>
      <c r="Y3486" t="s">
        <v>241</v>
      </c>
      <c r="Z3486" t="s">
        <v>1676</v>
      </c>
      <c r="AG3486" t="s">
        <v>1675</v>
      </c>
      <c r="AH3486" t="s">
        <v>1677</v>
      </c>
      <c r="AI3486" t="s">
        <v>244</v>
      </c>
      <c r="AJ3486">
        <v>861798330</v>
      </c>
      <c r="AN3486">
        <v>260001</v>
      </c>
      <c r="BF3486">
        <f t="shared" si="253"/>
        <v>0</v>
      </c>
      <c r="BG3486" s="22">
        <f t="shared" si="254"/>
        <v>-121</v>
      </c>
      <c r="BH3486" s="61" t="s">
        <v>71</v>
      </c>
      <c r="BI3486" t="e">
        <f>+VLOOKUP(AG3486,Sheet4!A:A,1,FALSE())</f>
        <v>#N/A</v>
      </c>
      <c r="BN3486" s="62">
        <v>88</v>
      </c>
      <c r="BO3486" t="s">
        <v>1678</v>
      </c>
    </row>
    <row r="3487" spans="1:68" ht="12.75" hidden="1" customHeight="1" x14ac:dyDescent="0.3">
      <c r="A3487" s="60">
        <v>46114</v>
      </c>
      <c r="B3487" t="s">
        <v>74</v>
      </c>
      <c r="F3487" s="63">
        <v>1</v>
      </c>
      <c r="G3487">
        <v>0.5</v>
      </c>
      <c r="H3487">
        <v>4</v>
      </c>
      <c r="I3487">
        <v>4</v>
      </c>
      <c r="J3487" s="22">
        <v>3</v>
      </c>
      <c r="R3487" t="s">
        <v>75</v>
      </c>
      <c r="V3487">
        <v>2601337</v>
      </c>
      <c r="W3487" t="s">
        <v>1675</v>
      </c>
      <c r="X3487" t="s">
        <v>169</v>
      </c>
      <c r="Y3487" t="s">
        <v>241</v>
      </c>
      <c r="Z3487" t="s">
        <v>1679</v>
      </c>
      <c r="AG3487" t="s">
        <v>1675</v>
      </c>
      <c r="AH3487" t="s">
        <v>1677</v>
      </c>
      <c r="AI3487" t="s">
        <v>244</v>
      </c>
      <c r="AJ3487">
        <v>861798330</v>
      </c>
      <c r="AN3487">
        <v>260001</v>
      </c>
      <c r="BF3487">
        <f t="shared" si="253"/>
        <v>0</v>
      </c>
      <c r="BG3487" s="22">
        <f t="shared" si="254"/>
        <v>-4</v>
      </c>
      <c r="BH3487" s="61" t="s">
        <v>71</v>
      </c>
      <c r="BI3487" t="e">
        <f>+VLOOKUP(AG3487,Sheet4!A:A,1,FALSE())</f>
        <v>#N/A</v>
      </c>
      <c r="BN3487" s="62">
        <v>3</v>
      </c>
      <c r="BO3487" t="s">
        <v>1678</v>
      </c>
    </row>
    <row r="3488" spans="1:68" ht="12.75" hidden="1" customHeight="1" x14ac:dyDescent="0.3">
      <c r="A3488" s="60">
        <v>46114</v>
      </c>
      <c r="B3488" t="s">
        <v>74</v>
      </c>
      <c r="F3488" s="63">
        <v>19</v>
      </c>
      <c r="G3488">
        <v>9.5</v>
      </c>
      <c r="H3488">
        <v>69</v>
      </c>
      <c r="I3488">
        <v>69</v>
      </c>
      <c r="J3488" s="22">
        <v>50</v>
      </c>
      <c r="R3488" t="s">
        <v>75</v>
      </c>
      <c r="V3488">
        <v>2601337</v>
      </c>
      <c r="W3488" t="s">
        <v>1675</v>
      </c>
      <c r="X3488" t="s">
        <v>169</v>
      </c>
      <c r="Y3488" t="s">
        <v>241</v>
      </c>
      <c r="Z3488" t="s">
        <v>1680</v>
      </c>
      <c r="AG3488" t="s">
        <v>1675</v>
      </c>
      <c r="AH3488" t="s">
        <v>1677</v>
      </c>
      <c r="AI3488" t="s">
        <v>244</v>
      </c>
      <c r="AJ3488">
        <v>861798330</v>
      </c>
      <c r="AN3488">
        <v>260001</v>
      </c>
      <c r="BF3488">
        <f t="shared" si="253"/>
        <v>0</v>
      </c>
      <c r="BG3488" s="22">
        <f t="shared" si="254"/>
        <v>-69</v>
      </c>
      <c r="BH3488" s="61" t="s">
        <v>71</v>
      </c>
      <c r="BI3488" t="e">
        <f>+VLOOKUP(AG3488,Sheet4!A:A,1,FALSE())</f>
        <v>#N/A</v>
      </c>
      <c r="BN3488" s="62">
        <v>50</v>
      </c>
      <c r="BO3488" t="s">
        <v>1678</v>
      </c>
    </row>
    <row r="3489" spans="1:68" ht="12.75" hidden="1" customHeight="1" x14ac:dyDescent="0.3">
      <c r="A3489" s="60">
        <v>46114</v>
      </c>
      <c r="B3489" t="s">
        <v>76</v>
      </c>
      <c r="F3489">
        <v>660</v>
      </c>
      <c r="G3489">
        <v>660</v>
      </c>
      <c r="H3489">
        <v>2420</v>
      </c>
      <c r="I3489">
        <v>2420</v>
      </c>
      <c r="J3489" s="22">
        <v>1760</v>
      </c>
      <c r="R3489" t="s">
        <v>77</v>
      </c>
      <c r="V3489">
        <v>2601337</v>
      </c>
      <c r="W3489" t="s">
        <v>1675</v>
      </c>
      <c r="X3489" t="s">
        <v>169</v>
      </c>
      <c r="Y3489" t="s">
        <v>241</v>
      </c>
      <c r="Z3489" t="s">
        <v>1676</v>
      </c>
      <c r="AG3489" t="s">
        <v>1675</v>
      </c>
      <c r="AH3489" t="s">
        <v>1677</v>
      </c>
      <c r="AI3489" t="s">
        <v>244</v>
      </c>
      <c r="AJ3489">
        <v>861798330</v>
      </c>
      <c r="AN3489">
        <v>260001</v>
      </c>
      <c r="BF3489">
        <f t="shared" si="253"/>
        <v>0</v>
      </c>
      <c r="BG3489" s="22">
        <f t="shared" si="254"/>
        <v>-2420</v>
      </c>
      <c r="BH3489" s="61" t="s">
        <v>71</v>
      </c>
      <c r="BI3489" t="e">
        <f>+VLOOKUP(AG3489,Sheet4!A:A,1,FALSE())</f>
        <v>#N/A</v>
      </c>
      <c r="BN3489" s="62">
        <v>1760</v>
      </c>
      <c r="BO3489" t="s">
        <v>1678</v>
      </c>
    </row>
    <row r="3490" spans="1:68" ht="12.75" hidden="1" customHeight="1" x14ac:dyDescent="0.3">
      <c r="A3490" s="60">
        <v>46114</v>
      </c>
      <c r="B3490" t="s">
        <v>76</v>
      </c>
      <c r="F3490">
        <v>20</v>
      </c>
      <c r="G3490">
        <v>20</v>
      </c>
      <c r="H3490">
        <v>80</v>
      </c>
      <c r="I3490">
        <v>80</v>
      </c>
      <c r="J3490" s="22">
        <v>60</v>
      </c>
      <c r="R3490" t="s">
        <v>77</v>
      </c>
      <c r="V3490">
        <v>2601337</v>
      </c>
      <c r="W3490" t="s">
        <v>1675</v>
      </c>
      <c r="X3490" t="s">
        <v>169</v>
      </c>
      <c r="Y3490" t="s">
        <v>241</v>
      </c>
      <c r="Z3490" t="s">
        <v>1679</v>
      </c>
      <c r="AG3490" t="s">
        <v>1675</v>
      </c>
      <c r="AH3490" t="s">
        <v>1677</v>
      </c>
      <c r="AI3490" t="s">
        <v>244</v>
      </c>
      <c r="AJ3490">
        <v>861798330</v>
      </c>
      <c r="AN3490">
        <v>260001</v>
      </c>
      <c r="BF3490">
        <f t="shared" si="253"/>
        <v>0</v>
      </c>
      <c r="BG3490" s="22">
        <f t="shared" si="254"/>
        <v>-80</v>
      </c>
      <c r="BH3490" s="61" t="s">
        <v>71</v>
      </c>
      <c r="BI3490" t="e">
        <f>+VLOOKUP(AG3490,Sheet4!A:A,1,FALSE())</f>
        <v>#N/A</v>
      </c>
      <c r="BN3490" s="62">
        <v>60</v>
      </c>
      <c r="BO3490" t="s">
        <v>1678</v>
      </c>
    </row>
    <row r="3491" spans="1:68" ht="12.75" hidden="1" customHeight="1" x14ac:dyDescent="0.3">
      <c r="A3491" s="60">
        <v>46114</v>
      </c>
      <c r="B3491" t="s">
        <v>76</v>
      </c>
      <c r="F3491">
        <v>380</v>
      </c>
      <c r="G3491">
        <v>380</v>
      </c>
      <c r="H3491">
        <v>1380</v>
      </c>
      <c r="I3491">
        <v>1380</v>
      </c>
      <c r="J3491" s="22">
        <v>1000</v>
      </c>
      <c r="R3491" t="s">
        <v>77</v>
      </c>
      <c r="V3491">
        <v>2601337</v>
      </c>
      <c r="W3491" t="s">
        <v>1675</v>
      </c>
      <c r="X3491" t="s">
        <v>169</v>
      </c>
      <c r="Y3491" t="s">
        <v>241</v>
      </c>
      <c r="Z3491" t="s">
        <v>1680</v>
      </c>
      <c r="AG3491" t="s">
        <v>1675</v>
      </c>
      <c r="AH3491" t="s">
        <v>1677</v>
      </c>
      <c r="AI3491" t="s">
        <v>244</v>
      </c>
      <c r="AJ3491">
        <v>861798330</v>
      </c>
      <c r="AN3491">
        <v>260001</v>
      </c>
      <c r="BF3491">
        <f t="shared" si="253"/>
        <v>0</v>
      </c>
      <c r="BG3491" s="22">
        <f t="shared" si="254"/>
        <v>-1380</v>
      </c>
      <c r="BH3491" s="61" t="s">
        <v>71</v>
      </c>
      <c r="BI3491" t="e">
        <f>+VLOOKUP(AG3491,Sheet4!A:A,1,FALSE())</f>
        <v>#N/A</v>
      </c>
      <c r="BN3491" s="62">
        <v>1000</v>
      </c>
      <c r="BO3491" t="s">
        <v>1678</v>
      </c>
    </row>
    <row r="3492" spans="1:68" ht="12.75" hidden="1" customHeight="1" x14ac:dyDescent="0.3">
      <c r="A3492" s="60">
        <v>46114</v>
      </c>
      <c r="B3492" t="s">
        <v>78</v>
      </c>
      <c r="F3492" s="63">
        <v>33</v>
      </c>
      <c r="G3492">
        <v>16.5</v>
      </c>
      <c r="H3492">
        <v>121</v>
      </c>
      <c r="I3492">
        <v>121</v>
      </c>
      <c r="J3492" s="22">
        <v>88</v>
      </c>
      <c r="R3492" t="s">
        <v>79</v>
      </c>
      <c r="V3492">
        <v>2601337</v>
      </c>
      <c r="W3492" t="s">
        <v>1675</v>
      </c>
      <c r="X3492" t="s">
        <v>169</v>
      </c>
      <c r="Y3492" t="s">
        <v>241</v>
      </c>
      <c r="Z3492" t="s">
        <v>1676</v>
      </c>
      <c r="AG3492" t="s">
        <v>1675</v>
      </c>
      <c r="AH3492" t="s">
        <v>1677</v>
      </c>
      <c r="AI3492" t="s">
        <v>244</v>
      </c>
      <c r="AJ3492">
        <v>861798330</v>
      </c>
      <c r="AN3492">
        <v>260001</v>
      </c>
      <c r="BF3492">
        <f t="shared" si="253"/>
        <v>0</v>
      </c>
      <c r="BG3492" s="22">
        <f t="shared" si="254"/>
        <v>-121</v>
      </c>
      <c r="BH3492" s="61" t="s">
        <v>71</v>
      </c>
      <c r="BI3492" t="e">
        <f>+VLOOKUP(AG3492,Sheet4!A:A,1,FALSE())</f>
        <v>#N/A</v>
      </c>
      <c r="BN3492" s="62">
        <v>88</v>
      </c>
      <c r="BO3492" t="s">
        <v>1678</v>
      </c>
    </row>
    <row r="3493" spans="1:68" ht="12.75" hidden="1" customHeight="1" x14ac:dyDescent="0.3">
      <c r="A3493" s="60">
        <v>46114</v>
      </c>
      <c r="B3493" t="s">
        <v>78</v>
      </c>
      <c r="F3493" s="63">
        <v>1</v>
      </c>
      <c r="G3493">
        <v>0.5</v>
      </c>
      <c r="H3493">
        <v>4</v>
      </c>
      <c r="I3493">
        <v>4</v>
      </c>
      <c r="J3493" s="22">
        <v>3</v>
      </c>
      <c r="R3493" t="s">
        <v>79</v>
      </c>
      <c r="V3493">
        <v>2601337</v>
      </c>
      <c r="W3493" t="s">
        <v>1675</v>
      </c>
      <c r="X3493" t="s">
        <v>169</v>
      </c>
      <c r="Y3493" t="s">
        <v>241</v>
      </c>
      <c r="Z3493" t="s">
        <v>1679</v>
      </c>
      <c r="AG3493" t="s">
        <v>1675</v>
      </c>
      <c r="AH3493" t="s">
        <v>1677</v>
      </c>
      <c r="AI3493" t="s">
        <v>244</v>
      </c>
      <c r="AJ3493">
        <v>861798330</v>
      </c>
      <c r="AN3493">
        <v>260001</v>
      </c>
      <c r="BF3493">
        <f t="shared" si="253"/>
        <v>0</v>
      </c>
      <c r="BG3493" s="22">
        <f t="shared" si="254"/>
        <v>-4</v>
      </c>
      <c r="BH3493" s="61" t="s">
        <v>71</v>
      </c>
      <c r="BI3493" t="e">
        <f>+VLOOKUP(AG3493,Sheet4!A:A,1,FALSE())</f>
        <v>#N/A</v>
      </c>
      <c r="BN3493" s="62">
        <v>3</v>
      </c>
      <c r="BO3493" t="s">
        <v>1678</v>
      </c>
    </row>
    <row r="3494" spans="1:68" ht="12.75" hidden="1" customHeight="1" x14ac:dyDescent="0.3">
      <c r="A3494" s="60">
        <v>46114</v>
      </c>
      <c r="B3494" t="s">
        <v>78</v>
      </c>
      <c r="F3494" s="63">
        <v>19</v>
      </c>
      <c r="G3494">
        <v>9.5</v>
      </c>
      <c r="H3494">
        <v>69</v>
      </c>
      <c r="I3494">
        <v>69</v>
      </c>
      <c r="J3494" s="22">
        <v>50</v>
      </c>
      <c r="R3494" t="s">
        <v>79</v>
      </c>
      <c r="V3494">
        <v>2601337</v>
      </c>
      <c r="W3494" t="s">
        <v>1675</v>
      </c>
      <c r="X3494" t="s">
        <v>169</v>
      </c>
      <c r="Y3494" t="s">
        <v>241</v>
      </c>
      <c r="Z3494" t="s">
        <v>1680</v>
      </c>
      <c r="AG3494" t="s">
        <v>1675</v>
      </c>
      <c r="AH3494" t="s">
        <v>1677</v>
      </c>
      <c r="AI3494" t="s">
        <v>244</v>
      </c>
      <c r="AJ3494">
        <v>861798330</v>
      </c>
      <c r="AN3494">
        <v>260001</v>
      </c>
      <c r="BF3494">
        <f t="shared" si="253"/>
        <v>0</v>
      </c>
      <c r="BG3494" s="22">
        <f t="shared" si="254"/>
        <v>-69</v>
      </c>
      <c r="BH3494" s="61" t="s">
        <v>71</v>
      </c>
      <c r="BI3494" t="e">
        <f>+VLOOKUP(AG3494,Sheet4!A:A,1,FALSE())</f>
        <v>#N/A</v>
      </c>
      <c r="BN3494" s="62">
        <v>50</v>
      </c>
      <c r="BO3494" t="s">
        <v>1678</v>
      </c>
    </row>
    <row r="3495" spans="1:68" ht="12.75" hidden="1" customHeight="1" x14ac:dyDescent="0.3">
      <c r="A3495" s="60">
        <v>46114</v>
      </c>
      <c r="B3495" t="s">
        <v>80</v>
      </c>
      <c r="F3495">
        <v>412.5</v>
      </c>
      <c r="G3495">
        <v>412.5</v>
      </c>
      <c r="H3495">
        <v>1512.5</v>
      </c>
      <c r="I3495">
        <v>1512.5</v>
      </c>
      <c r="J3495" s="22">
        <v>1100</v>
      </c>
      <c r="R3495" t="s">
        <v>81</v>
      </c>
      <c r="V3495">
        <v>2601337</v>
      </c>
      <c r="W3495" t="s">
        <v>1675</v>
      </c>
      <c r="X3495" t="s">
        <v>169</v>
      </c>
      <c r="Y3495" t="s">
        <v>241</v>
      </c>
      <c r="Z3495" t="s">
        <v>1676</v>
      </c>
      <c r="AG3495" t="s">
        <v>1675</v>
      </c>
      <c r="AH3495" t="s">
        <v>1677</v>
      </c>
      <c r="AI3495" t="s">
        <v>244</v>
      </c>
      <c r="AJ3495">
        <v>861798330</v>
      </c>
      <c r="AN3495">
        <v>260001</v>
      </c>
      <c r="BF3495">
        <f t="shared" si="253"/>
        <v>0</v>
      </c>
      <c r="BG3495" s="22">
        <f t="shared" si="254"/>
        <v>-1512.5</v>
      </c>
      <c r="BH3495" s="61" t="s">
        <v>71</v>
      </c>
      <c r="BI3495" t="e">
        <f>+VLOOKUP(AG3495,Sheet4!A:A,1,FALSE())</f>
        <v>#N/A</v>
      </c>
      <c r="BN3495" s="62">
        <v>1100</v>
      </c>
      <c r="BO3495" t="s">
        <v>1678</v>
      </c>
    </row>
    <row r="3496" spans="1:68" ht="12.75" hidden="1" customHeight="1" x14ac:dyDescent="0.3">
      <c r="A3496" s="60">
        <v>46114</v>
      </c>
      <c r="B3496" t="s">
        <v>80</v>
      </c>
      <c r="F3496">
        <v>12.5</v>
      </c>
      <c r="G3496">
        <v>12.5</v>
      </c>
      <c r="H3496">
        <v>50</v>
      </c>
      <c r="I3496">
        <v>50</v>
      </c>
      <c r="J3496" s="22">
        <v>37.5</v>
      </c>
      <c r="R3496" t="s">
        <v>81</v>
      </c>
      <c r="V3496">
        <v>2601337</v>
      </c>
      <c r="W3496" t="s">
        <v>1675</v>
      </c>
      <c r="X3496" t="s">
        <v>169</v>
      </c>
      <c r="Y3496" t="s">
        <v>241</v>
      </c>
      <c r="Z3496" t="s">
        <v>1679</v>
      </c>
      <c r="AG3496" t="s">
        <v>1675</v>
      </c>
      <c r="AH3496" t="s">
        <v>1677</v>
      </c>
      <c r="AI3496" t="s">
        <v>244</v>
      </c>
      <c r="AJ3496">
        <v>861798330</v>
      </c>
      <c r="AN3496">
        <v>260001</v>
      </c>
      <c r="BF3496">
        <f t="shared" si="253"/>
        <v>0</v>
      </c>
      <c r="BG3496" s="22">
        <f t="shared" si="254"/>
        <v>-50</v>
      </c>
      <c r="BH3496" s="61" t="s">
        <v>71</v>
      </c>
      <c r="BI3496" t="e">
        <f>+VLOOKUP(AG3496,Sheet4!A:A,1,FALSE())</f>
        <v>#N/A</v>
      </c>
      <c r="BN3496" s="62">
        <v>37.5</v>
      </c>
      <c r="BO3496" t="s">
        <v>1678</v>
      </c>
    </row>
    <row r="3497" spans="1:68" ht="12.75" hidden="1" customHeight="1" x14ac:dyDescent="0.3">
      <c r="A3497" s="60">
        <v>46114</v>
      </c>
      <c r="B3497" t="s">
        <v>80</v>
      </c>
      <c r="F3497">
        <v>237.5</v>
      </c>
      <c r="G3497">
        <v>237.5</v>
      </c>
      <c r="H3497">
        <v>862.5</v>
      </c>
      <c r="I3497">
        <v>862.5</v>
      </c>
      <c r="J3497" s="22">
        <v>625</v>
      </c>
      <c r="R3497" t="s">
        <v>81</v>
      </c>
      <c r="V3497">
        <v>2601337</v>
      </c>
      <c r="W3497" t="s">
        <v>1675</v>
      </c>
      <c r="X3497" t="s">
        <v>169</v>
      </c>
      <c r="Y3497" t="s">
        <v>241</v>
      </c>
      <c r="Z3497" t="s">
        <v>1680</v>
      </c>
      <c r="AG3497" t="s">
        <v>1675</v>
      </c>
      <c r="AH3497" t="s">
        <v>1677</v>
      </c>
      <c r="AI3497" t="s">
        <v>244</v>
      </c>
      <c r="AJ3497">
        <v>861798330</v>
      </c>
      <c r="AN3497">
        <v>260001</v>
      </c>
      <c r="BF3497">
        <f t="shared" si="253"/>
        <v>0</v>
      </c>
      <c r="BG3497" s="22">
        <f t="shared" si="254"/>
        <v>-862.5</v>
      </c>
      <c r="BH3497" s="61" t="s">
        <v>71</v>
      </c>
      <c r="BI3497" t="e">
        <f>+VLOOKUP(AG3497,Sheet4!A:A,1,FALSE())</f>
        <v>#N/A</v>
      </c>
      <c r="BN3497" s="62">
        <v>625</v>
      </c>
      <c r="BO3497" t="s">
        <v>1678</v>
      </c>
    </row>
    <row r="3498" spans="1:68" ht="12.75" customHeight="1" x14ac:dyDescent="0.3">
      <c r="A3498" s="60">
        <v>46114</v>
      </c>
      <c r="B3498" t="s">
        <v>63</v>
      </c>
      <c r="F3498">
        <v>1965</v>
      </c>
      <c r="G3498">
        <v>1965</v>
      </c>
      <c r="H3498">
        <v>19605</v>
      </c>
      <c r="I3498">
        <v>19605</v>
      </c>
      <c r="J3498" s="22">
        <v>17640</v>
      </c>
      <c r="R3498" t="s">
        <v>64</v>
      </c>
      <c r="V3498">
        <v>2601338</v>
      </c>
      <c r="W3498" t="s">
        <v>1681</v>
      </c>
      <c r="X3498" t="s">
        <v>169</v>
      </c>
      <c r="Y3498" t="s">
        <v>207</v>
      </c>
      <c r="Z3498" t="s">
        <v>1236</v>
      </c>
      <c r="AG3498" t="s">
        <v>1681</v>
      </c>
      <c r="AH3498" t="s">
        <v>1682</v>
      </c>
      <c r="AI3498" t="s">
        <v>210</v>
      </c>
      <c r="AJ3498">
        <v>868733522</v>
      </c>
      <c r="AN3498">
        <v>260001</v>
      </c>
      <c r="BF3498">
        <f t="shared" si="253"/>
        <v>0</v>
      </c>
      <c r="BG3498" s="22">
        <f t="shared" si="254"/>
        <v>-19605</v>
      </c>
      <c r="BH3498" s="61" t="s">
        <v>71</v>
      </c>
      <c r="BI3498" t="e">
        <f>+VLOOKUP(AG3498,Sheet4!A:A,1,FALSE())</f>
        <v>#N/A</v>
      </c>
      <c r="BN3498" s="62">
        <v>17640</v>
      </c>
      <c r="BO3498" t="s">
        <v>1683</v>
      </c>
      <c r="BP3498" t="s">
        <v>101</v>
      </c>
    </row>
    <row r="3499" spans="1:68" ht="12.75" hidden="1" customHeight="1" x14ac:dyDescent="0.3">
      <c r="A3499" s="60">
        <v>46114</v>
      </c>
      <c r="B3499" t="s">
        <v>74</v>
      </c>
      <c r="F3499" s="63">
        <v>131</v>
      </c>
      <c r="G3499">
        <v>65.5</v>
      </c>
      <c r="H3499">
        <v>1307</v>
      </c>
      <c r="I3499">
        <v>1307</v>
      </c>
      <c r="J3499" s="22">
        <v>1176</v>
      </c>
      <c r="R3499" t="s">
        <v>75</v>
      </c>
      <c r="V3499">
        <v>2601338</v>
      </c>
      <c r="W3499" t="s">
        <v>1681</v>
      </c>
      <c r="X3499" t="s">
        <v>169</v>
      </c>
      <c r="Y3499" t="s">
        <v>207</v>
      </c>
      <c r="Z3499" t="s">
        <v>1236</v>
      </c>
      <c r="AG3499" t="s">
        <v>1681</v>
      </c>
      <c r="AH3499" t="s">
        <v>1682</v>
      </c>
      <c r="AI3499" t="s">
        <v>210</v>
      </c>
      <c r="AJ3499">
        <v>868733522</v>
      </c>
      <c r="AN3499">
        <v>260001</v>
      </c>
      <c r="BF3499">
        <f t="shared" si="253"/>
        <v>0</v>
      </c>
      <c r="BG3499" s="22">
        <f t="shared" si="254"/>
        <v>-1307</v>
      </c>
      <c r="BH3499" s="61" t="s">
        <v>71</v>
      </c>
      <c r="BI3499" t="e">
        <f>+VLOOKUP(AG3499,Sheet4!A:A,1,FALSE())</f>
        <v>#N/A</v>
      </c>
      <c r="BN3499" s="62">
        <v>1176</v>
      </c>
      <c r="BO3499" t="s">
        <v>1683</v>
      </c>
    </row>
    <row r="3500" spans="1:68" ht="12.75" hidden="1" customHeight="1" x14ac:dyDescent="0.3">
      <c r="A3500" s="60">
        <v>46114</v>
      </c>
      <c r="B3500" t="s">
        <v>76</v>
      </c>
      <c r="F3500">
        <v>2620</v>
      </c>
      <c r="G3500">
        <v>2620</v>
      </c>
      <c r="H3500">
        <v>26140</v>
      </c>
      <c r="I3500">
        <v>26140</v>
      </c>
      <c r="J3500" s="22">
        <v>23520</v>
      </c>
      <c r="R3500" t="s">
        <v>77</v>
      </c>
      <c r="V3500">
        <v>2601338</v>
      </c>
      <c r="W3500" t="s">
        <v>1681</v>
      </c>
      <c r="X3500" t="s">
        <v>169</v>
      </c>
      <c r="Y3500" t="s">
        <v>207</v>
      </c>
      <c r="Z3500" t="s">
        <v>1236</v>
      </c>
      <c r="AG3500" t="s">
        <v>1681</v>
      </c>
      <c r="AH3500" t="s">
        <v>1682</v>
      </c>
      <c r="AI3500" t="s">
        <v>210</v>
      </c>
      <c r="AJ3500">
        <v>868733522</v>
      </c>
      <c r="AN3500">
        <v>260001</v>
      </c>
      <c r="BF3500">
        <f t="shared" si="253"/>
        <v>0</v>
      </c>
      <c r="BG3500" s="22">
        <f t="shared" si="254"/>
        <v>-26140</v>
      </c>
      <c r="BH3500" s="61" t="s">
        <v>71</v>
      </c>
      <c r="BI3500" t="e">
        <f>+VLOOKUP(AG3500,Sheet4!A:A,1,FALSE())</f>
        <v>#N/A</v>
      </c>
      <c r="BN3500" s="62">
        <v>23520</v>
      </c>
      <c r="BO3500" t="s">
        <v>1683</v>
      </c>
    </row>
    <row r="3501" spans="1:68" ht="12.75" hidden="1" customHeight="1" x14ac:dyDescent="0.3">
      <c r="A3501" s="60">
        <v>46114</v>
      </c>
      <c r="B3501" t="s">
        <v>78</v>
      </c>
      <c r="F3501" s="63">
        <v>131</v>
      </c>
      <c r="G3501">
        <v>65.5</v>
      </c>
      <c r="H3501">
        <v>1307</v>
      </c>
      <c r="I3501">
        <v>1307</v>
      </c>
      <c r="J3501" s="22">
        <v>1176</v>
      </c>
      <c r="R3501" t="s">
        <v>79</v>
      </c>
      <c r="V3501">
        <v>2601338</v>
      </c>
      <c r="W3501" t="s">
        <v>1681</v>
      </c>
      <c r="X3501" t="s">
        <v>169</v>
      </c>
      <c r="Y3501" t="s">
        <v>207</v>
      </c>
      <c r="Z3501" t="s">
        <v>1236</v>
      </c>
      <c r="AG3501" t="s">
        <v>1681</v>
      </c>
      <c r="AH3501" t="s">
        <v>1682</v>
      </c>
      <c r="AI3501" t="s">
        <v>210</v>
      </c>
      <c r="AJ3501">
        <v>868733522</v>
      </c>
      <c r="AN3501">
        <v>260001</v>
      </c>
      <c r="BF3501">
        <f t="shared" si="253"/>
        <v>0</v>
      </c>
      <c r="BG3501" s="22">
        <f t="shared" si="254"/>
        <v>-1307</v>
      </c>
      <c r="BH3501" s="61" t="s">
        <v>71</v>
      </c>
      <c r="BI3501" t="e">
        <f>+VLOOKUP(AG3501,Sheet4!A:A,1,FALSE())</f>
        <v>#N/A</v>
      </c>
      <c r="BN3501" s="62">
        <v>1176</v>
      </c>
      <c r="BO3501" t="s">
        <v>1683</v>
      </c>
    </row>
    <row r="3502" spans="1:68" ht="12.75" hidden="1" customHeight="1" x14ac:dyDescent="0.3">
      <c r="A3502" s="60">
        <v>46114</v>
      </c>
      <c r="B3502" t="s">
        <v>80</v>
      </c>
      <c r="F3502">
        <v>1637.5</v>
      </c>
      <c r="G3502">
        <v>1637.5</v>
      </c>
      <c r="H3502">
        <v>16337.5</v>
      </c>
      <c r="I3502">
        <v>16337.5</v>
      </c>
      <c r="J3502" s="22">
        <v>14700</v>
      </c>
      <c r="R3502" t="s">
        <v>81</v>
      </c>
      <c r="V3502">
        <v>2601338</v>
      </c>
      <c r="W3502" t="s">
        <v>1681</v>
      </c>
      <c r="X3502" t="s">
        <v>169</v>
      </c>
      <c r="Y3502" t="s">
        <v>207</v>
      </c>
      <c r="Z3502" t="s">
        <v>1236</v>
      </c>
      <c r="AG3502" t="s">
        <v>1681</v>
      </c>
      <c r="AH3502" t="s">
        <v>1682</v>
      </c>
      <c r="AI3502" t="s">
        <v>210</v>
      </c>
      <c r="AJ3502">
        <v>868733522</v>
      </c>
      <c r="AN3502">
        <v>260001</v>
      </c>
      <c r="BD3502" s="64">
        <v>1638</v>
      </c>
      <c r="BF3502">
        <f t="shared" si="253"/>
        <v>1638</v>
      </c>
      <c r="BG3502" s="22">
        <f t="shared" si="254"/>
        <v>-14699.5</v>
      </c>
      <c r="BH3502" s="65" t="s">
        <v>99</v>
      </c>
      <c r="BI3502" t="e">
        <f>+VLOOKUP(AG3502,Sheet4!A:A,1,FALSE())</f>
        <v>#N/A</v>
      </c>
      <c r="BN3502" s="62">
        <v>14700</v>
      </c>
      <c r="BO3502" t="s">
        <v>1683</v>
      </c>
    </row>
    <row r="3503" spans="1:68" ht="12.75" customHeight="1" x14ac:dyDescent="0.3">
      <c r="A3503" s="60">
        <v>46114</v>
      </c>
      <c r="B3503" t="s">
        <v>63</v>
      </c>
      <c r="F3503">
        <v>12675</v>
      </c>
      <c r="G3503">
        <v>12675</v>
      </c>
      <c r="H3503" s="22">
        <v>1125</v>
      </c>
      <c r="I3503" s="22">
        <v>1125</v>
      </c>
      <c r="J3503" s="22">
        <f t="shared" ref="J3503:J3522" si="256">I3503-G3503</f>
        <v>-11550</v>
      </c>
      <c r="K3503" s="22"/>
      <c r="L3503" s="22"/>
      <c r="R3503" t="s">
        <v>64</v>
      </c>
      <c r="V3503">
        <v>2601339</v>
      </c>
      <c r="W3503" t="s">
        <v>1684</v>
      </c>
      <c r="X3503" t="s">
        <v>119</v>
      </c>
      <c r="Y3503" t="s">
        <v>585</v>
      </c>
      <c r="Z3503" t="s">
        <v>1685</v>
      </c>
      <c r="AG3503" t="s">
        <v>1684</v>
      </c>
      <c r="AH3503" t="s">
        <v>1686</v>
      </c>
      <c r="AI3503" t="s">
        <v>588</v>
      </c>
      <c r="AJ3503" t="s">
        <v>589</v>
      </c>
      <c r="AN3503">
        <v>260001</v>
      </c>
      <c r="BB3503" s="22">
        <v>-11550</v>
      </c>
      <c r="BF3503">
        <f t="shared" si="253"/>
        <v>0</v>
      </c>
      <c r="BG3503" s="22">
        <f t="shared" si="254"/>
        <v>-1125</v>
      </c>
      <c r="BH3503" s="61" t="s">
        <v>71</v>
      </c>
      <c r="BI3503" t="e">
        <f>+VLOOKUP(AG3503,Sheet4!A:A,1,FALSE())</f>
        <v>#N/A</v>
      </c>
      <c r="BN3503" s="62">
        <f t="shared" ref="BN3503:BN3522" si="257">+I3503+-H3503</f>
        <v>0</v>
      </c>
      <c r="BO3503" t="s">
        <v>1687</v>
      </c>
      <c r="BP3503" t="s">
        <v>101</v>
      </c>
    </row>
    <row r="3504" spans="1:68" ht="12.75" hidden="1" customHeight="1" x14ac:dyDescent="0.3">
      <c r="A3504" s="60">
        <v>46114</v>
      </c>
      <c r="B3504" t="s">
        <v>74</v>
      </c>
      <c r="F3504" s="63">
        <v>845</v>
      </c>
      <c r="G3504">
        <v>422.5</v>
      </c>
      <c r="H3504" s="22">
        <v>75</v>
      </c>
      <c r="I3504" s="22">
        <v>75</v>
      </c>
      <c r="J3504" s="22">
        <f t="shared" si="256"/>
        <v>-347.5</v>
      </c>
      <c r="K3504" s="22"/>
      <c r="L3504" s="22"/>
      <c r="R3504" t="s">
        <v>75</v>
      </c>
      <c r="V3504">
        <v>2601339</v>
      </c>
      <c r="W3504" t="s">
        <v>1684</v>
      </c>
      <c r="X3504" t="s">
        <v>119</v>
      </c>
      <c r="Y3504" t="s">
        <v>585</v>
      </c>
      <c r="Z3504" t="s">
        <v>1685</v>
      </c>
      <c r="AG3504" t="s">
        <v>1684</v>
      </c>
      <c r="AH3504" t="s">
        <v>1686</v>
      </c>
      <c r="AI3504" t="s">
        <v>588</v>
      </c>
      <c r="AJ3504" t="s">
        <v>589</v>
      </c>
      <c r="AN3504">
        <v>260001</v>
      </c>
      <c r="BB3504" s="22">
        <v>-770</v>
      </c>
      <c r="BF3504">
        <f t="shared" si="253"/>
        <v>0</v>
      </c>
      <c r="BG3504" s="22">
        <f t="shared" si="254"/>
        <v>-75</v>
      </c>
      <c r="BH3504" s="61" t="s">
        <v>71</v>
      </c>
      <c r="BI3504" t="e">
        <f>+VLOOKUP(AG3504,Sheet4!A:A,1,FALSE())</f>
        <v>#N/A</v>
      </c>
      <c r="BN3504" s="62">
        <f t="shared" si="257"/>
        <v>0</v>
      </c>
      <c r="BO3504" t="s">
        <v>1687</v>
      </c>
    </row>
    <row r="3505" spans="1:68" ht="12.75" hidden="1" customHeight="1" x14ac:dyDescent="0.3">
      <c r="A3505" s="60">
        <v>46114</v>
      </c>
      <c r="B3505" t="s">
        <v>76</v>
      </c>
      <c r="F3505">
        <v>16900</v>
      </c>
      <c r="G3505">
        <v>16900</v>
      </c>
      <c r="H3505" s="22">
        <v>1500</v>
      </c>
      <c r="I3505" s="22">
        <v>1500</v>
      </c>
      <c r="J3505" s="22">
        <f t="shared" si="256"/>
        <v>-15400</v>
      </c>
      <c r="K3505" s="22"/>
      <c r="L3505" s="22"/>
      <c r="R3505" t="s">
        <v>77</v>
      </c>
      <c r="V3505">
        <v>2601339</v>
      </c>
      <c r="W3505" t="s">
        <v>1684</v>
      </c>
      <c r="X3505" t="s">
        <v>119</v>
      </c>
      <c r="Y3505" t="s">
        <v>585</v>
      </c>
      <c r="Z3505" t="s">
        <v>1685</v>
      </c>
      <c r="AG3505" t="s">
        <v>1684</v>
      </c>
      <c r="AH3505" t="s">
        <v>1686</v>
      </c>
      <c r="AI3505" t="s">
        <v>588</v>
      </c>
      <c r="AJ3505" t="s">
        <v>589</v>
      </c>
      <c r="AN3505">
        <v>260001</v>
      </c>
      <c r="BB3505" s="22">
        <v>-15400</v>
      </c>
      <c r="BF3505">
        <f t="shared" si="253"/>
        <v>0</v>
      </c>
      <c r="BG3505" s="22">
        <f t="shared" si="254"/>
        <v>-1500</v>
      </c>
      <c r="BH3505" s="61" t="s">
        <v>71</v>
      </c>
      <c r="BI3505" t="e">
        <f>+VLOOKUP(AG3505,Sheet4!A:A,1,FALSE())</f>
        <v>#N/A</v>
      </c>
      <c r="BN3505" s="62">
        <f t="shared" si="257"/>
        <v>0</v>
      </c>
      <c r="BO3505" t="s">
        <v>1687</v>
      </c>
    </row>
    <row r="3506" spans="1:68" ht="12.75" hidden="1" customHeight="1" x14ac:dyDescent="0.3">
      <c r="A3506" s="60">
        <v>46114</v>
      </c>
      <c r="B3506" t="s">
        <v>78</v>
      </c>
      <c r="F3506" s="63">
        <v>845</v>
      </c>
      <c r="G3506">
        <v>422.5</v>
      </c>
      <c r="H3506" s="22">
        <v>75</v>
      </c>
      <c r="I3506" s="22">
        <v>75</v>
      </c>
      <c r="J3506" s="22">
        <f t="shared" si="256"/>
        <v>-347.5</v>
      </c>
      <c r="K3506" s="22"/>
      <c r="L3506" s="22"/>
      <c r="R3506" t="s">
        <v>79</v>
      </c>
      <c r="V3506">
        <v>2601339</v>
      </c>
      <c r="W3506" t="s">
        <v>1684</v>
      </c>
      <c r="X3506" t="s">
        <v>119</v>
      </c>
      <c r="Y3506" t="s">
        <v>585</v>
      </c>
      <c r="Z3506" t="s">
        <v>1685</v>
      </c>
      <c r="AG3506" t="s">
        <v>1684</v>
      </c>
      <c r="AH3506" t="s">
        <v>1686</v>
      </c>
      <c r="AI3506" t="s">
        <v>588</v>
      </c>
      <c r="AJ3506" t="s">
        <v>589</v>
      </c>
      <c r="AN3506">
        <v>260001</v>
      </c>
      <c r="BB3506" s="22">
        <v>-770</v>
      </c>
      <c r="BF3506">
        <f t="shared" si="253"/>
        <v>0</v>
      </c>
      <c r="BG3506" s="22">
        <f t="shared" si="254"/>
        <v>-75</v>
      </c>
      <c r="BH3506" s="61" t="s">
        <v>71</v>
      </c>
      <c r="BI3506" t="e">
        <f>+VLOOKUP(AG3506,Sheet4!A:A,1,FALSE())</f>
        <v>#N/A</v>
      </c>
      <c r="BN3506" s="62">
        <f t="shared" si="257"/>
        <v>0</v>
      </c>
      <c r="BO3506" t="s">
        <v>1687</v>
      </c>
    </row>
    <row r="3507" spans="1:68" ht="12.75" hidden="1" customHeight="1" x14ac:dyDescent="0.3">
      <c r="A3507" s="60">
        <v>46114</v>
      </c>
      <c r="B3507" t="s">
        <v>80</v>
      </c>
      <c r="F3507">
        <v>10562.5</v>
      </c>
      <c r="G3507">
        <v>10562.5</v>
      </c>
      <c r="H3507" s="22">
        <v>937.5</v>
      </c>
      <c r="I3507" s="22">
        <v>937.5</v>
      </c>
      <c r="J3507" s="22">
        <f t="shared" si="256"/>
        <v>-9625</v>
      </c>
      <c r="K3507" s="22"/>
      <c r="L3507" s="22"/>
      <c r="R3507" t="s">
        <v>81</v>
      </c>
      <c r="V3507">
        <v>2601339</v>
      </c>
      <c r="W3507" t="s">
        <v>1684</v>
      </c>
      <c r="X3507" t="s">
        <v>119</v>
      </c>
      <c r="Y3507" t="s">
        <v>585</v>
      </c>
      <c r="Z3507" t="s">
        <v>1685</v>
      </c>
      <c r="AG3507" t="s">
        <v>1684</v>
      </c>
      <c r="AH3507" t="s">
        <v>1686</v>
      </c>
      <c r="AI3507" t="s">
        <v>588</v>
      </c>
      <c r="AJ3507" t="s">
        <v>589</v>
      </c>
      <c r="AN3507">
        <v>260001</v>
      </c>
      <c r="BB3507" s="22">
        <v>-9625</v>
      </c>
      <c r="BD3507" s="64">
        <v>10562</v>
      </c>
      <c r="BF3507">
        <f t="shared" si="253"/>
        <v>10562</v>
      </c>
      <c r="BG3507" s="22">
        <f t="shared" si="254"/>
        <v>9624.5</v>
      </c>
      <c r="BH3507" s="65" t="s">
        <v>99</v>
      </c>
      <c r="BI3507" t="e">
        <f>+VLOOKUP(AG3507,Sheet4!A:A,1,FALSE())</f>
        <v>#N/A</v>
      </c>
      <c r="BN3507" s="62">
        <f t="shared" si="257"/>
        <v>0</v>
      </c>
      <c r="BO3507" t="s">
        <v>1687</v>
      </c>
    </row>
    <row r="3508" spans="1:68" ht="12.75" customHeight="1" x14ac:dyDescent="0.3">
      <c r="A3508" s="60">
        <v>46114</v>
      </c>
      <c r="B3508" t="s">
        <v>63</v>
      </c>
      <c r="F3508">
        <v>525</v>
      </c>
      <c r="G3508">
        <v>525</v>
      </c>
      <c r="H3508" s="22">
        <v>176.842105263158</v>
      </c>
      <c r="I3508" s="22">
        <v>176.842105263158</v>
      </c>
      <c r="J3508" s="22">
        <f t="shared" si="256"/>
        <v>-348.15789473684197</v>
      </c>
      <c r="K3508" s="22"/>
      <c r="L3508" s="22"/>
      <c r="R3508" t="s">
        <v>64</v>
      </c>
      <c r="V3508">
        <v>2601340</v>
      </c>
      <c r="W3508" t="s">
        <v>1688</v>
      </c>
      <c r="X3508" t="s">
        <v>144</v>
      </c>
      <c r="Y3508" t="s">
        <v>514</v>
      </c>
      <c r="Z3508" t="s">
        <v>679</v>
      </c>
      <c r="AG3508" t="s">
        <v>1688</v>
      </c>
      <c r="AH3508" t="s">
        <v>1689</v>
      </c>
      <c r="AI3508" t="s">
        <v>516</v>
      </c>
      <c r="AJ3508" t="s">
        <v>517</v>
      </c>
      <c r="AN3508">
        <v>260001</v>
      </c>
      <c r="BB3508" s="22">
        <v>-348.15789473684202</v>
      </c>
      <c r="BF3508">
        <f t="shared" si="253"/>
        <v>0</v>
      </c>
      <c r="BG3508" s="22">
        <f t="shared" si="254"/>
        <v>-176.842105263158</v>
      </c>
      <c r="BH3508" s="61" t="s">
        <v>71</v>
      </c>
      <c r="BI3508" t="e">
        <f>+VLOOKUP(AG3508,Sheet4!A:A,1,FALSE())</f>
        <v>#N/A</v>
      </c>
      <c r="BN3508" s="62">
        <f t="shared" si="257"/>
        <v>0</v>
      </c>
      <c r="BO3508" t="s">
        <v>1690</v>
      </c>
      <c r="BP3508" t="s">
        <v>101</v>
      </c>
    </row>
    <row r="3509" spans="1:68" ht="12.75" customHeight="1" x14ac:dyDescent="0.3">
      <c r="A3509" s="60">
        <v>46114</v>
      </c>
      <c r="B3509" t="s">
        <v>63</v>
      </c>
      <c r="F3509">
        <v>165</v>
      </c>
      <c r="G3509">
        <v>165</v>
      </c>
      <c r="H3509" s="22">
        <v>55.578947368421098</v>
      </c>
      <c r="I3509" s="22">
        <v>55.578947368421098</v>
      </c>
      <c r="J3509" s="22">
        <f t="shared" si="256"/>
        <v>-109.4210526315789</v>
      </c>
      <c r="K3509" s="22"/>
      <c r="L3509" s="22"/>
      <c r="R3509" t="s">
        <v>64</v>
      </c>
      <c r="V3509">
        <v>2601340</v>
      </c>
      <c r="W3509" t="s">
        <v>1688</v>
      </c>
      <c r="X3509" t="s">
        <v>144</v>
      </c>
      <c r="Y3509" t="s">
        <v>514</v>
      </c>
      <c r="Z3509" t="s">
        <v>1691</v>
      </c>
      <c r="AG3509" t="s">
        <v>1688</v>
      </c>
      <c r="AH3509" t="s">
        <v>1689</v>
      </c>
      <c r="AI3509" t="s">
        <v>516</v>
      </c>
      <c r="AJ3509" t="s">
        <v>517</v>
      </c>
      <c r="AN3509">
        <v>260001</v>
      </c>
      <c r="BB3509" s="22">
        <v>-109.421052631579</v>
      </c>
      <c r="BF3509">
        <f t="shared" si="253"/>
        <v>0</v>
      </c>
      <c r="BG3509" s="22">
        <f t="shared" si="254"/>
        <v>-55.578947368421098</v>
      </c>
      <c r="BH3509" s="61" t="s">
        <v>71</v>
      </c>
      <c r="BI3509" t="e">
        <f>+VLOOKUP(AG3509,Sheet4!A:A,1,FALSE())</f>
        <v>#N/A</v>
      </c>
      <c r="BN3509" s="62">
        <f t="shared" si="257"/>
        <v>0</v>
      </c>
      <c r="BO3509" t="s">
        <v>1690</v>
      </c>
      <c r="BP3509" t="s">
        <v>101</v>
      </c>
    </row>
    <row r="3510" spans="1:68" ht="12.75" customHeight="1" x14ac:dyDescent="0.3">
      <c r="A3510" s="60">
        <v>46114</v>
      </c>
      <c r="B3510" t="s">
        <v>63</v>
      </c>
      <c r="F3510">
        <v>3585</v>
      </c>
      <c r="G3510">
        <v>3585</v>
      </c>
      <c r="H3510" s="22">
        <v>1207.5789473684199</v>
      </c>
      <c r="I3510" s="22">
        <v>1207.5789473684199</v>
      </c>
      <c r="J3510" s="22">
        <f t="shared" si="256"/>
        <v>-2377.4210526315801</v>
      </c>
      <c r="K3510" s="22"/>
      <c r="L3510" s="22"/>
      <c r="R3510" t="s">
        <v>64</v>
      </c>
      <c r="V3510">
        <v>2601340</v>
      </c>
      <c r="W3510" t="s">
        <v>1688</v>
      </c>
      <c r="X3510" t="s">
        <v>144</v>
      </c>
      <c r="Y3510" t="s">
        <v>514</v>
      </c>
      <c r="Z3510" t="s">
        <v>1692</v>
      </c>
      <c r="AG3510" t="s">
        <v>1688</v>
      </c>
      <c r="AH3510" t="s">
        <v>1689</v>
      </c>
      <c r="AI3510" t="s">
        <v>516</v>
      </c>
      <c r="AJ3510" t="s">
        <v>517</v>
      </c>
      <c r="AN3510">
        <v>260001</v>
      </c>
      <c r="BB3510" s="22">
        <v>-2377.4210526315801</v>
      </c>
      <c r="BF3510">
        <f t="shared" si="253"/>
        <v>0</v>
      </c>
      <c r="BG3510" s="22">
        <f t="shared" si="254"/>
        <v>-1207.5789473684199</v>
      </c>
      <c r="BH3510" s="61" t="s">
        <v>71</v>
      </c>
      <c r="BI3510" t="e">
        <f>+VLOOKUP(AG3510,Sheet4!A:A,1,FALSE())</f>
        <v>#N/A</v>
      </c>
      <c r="BN3510" s="62">
        <f t="shared" si="257"/>
        <v>0</v>
      </c>
      <c r="BO3510" t="s">
        <v>1690</v>
      </c>
      <c r="BP3510" t="s">
        <v>101</v>
      </c>
    </row>
    <row r="3511" spans="1:68" ht="12.75" hidden="1" customHeight="1" x14ac:dyDescent="0.3">
      <c r="A3511" s="60">
        <v>46114</v>
      </c>
      <c r="B3511" t="s">
        <v>74</v>
      </c>
      <c r="F3511" s="63">
        <v>35</v>
      </c>
      <c r="G3511">
        <v>17.5</v>
      </c>
      <c r="H3511" s="22">
        <v>11.789473684210501</v>
      </c>
      <c r="I3511" s="22">
        <v>11.789473684210501</v>
      </c>
      <c r="J3511" s="22">
        <f t="shared" si="256"/>
        <v>-5.7105263157894992</v>
      </c>
      <c r="K3511" s="22"/>
      <c r="L3511" s="22"/>
      <c r="R3511" t="s">
        <v>75</v>
      </c>
      <c r="V3511">
        <v>2601340</v>
      </c>
      <c r="W3511" t="s">
        <v>1688</v>
      </c>
      <c r="X3511" t="s">
        <v>144</v>
      </c>
      <c r="Y3511" t="s">
        <v>514</v>
      </c>
      <c r="Z3511" t="s">
        <v>679</v>
      </c>
      <c r="AG3511" t="s">
        <v>1688</v>
      </c>
      <c r="AH3511" t="s">
        <v>1689</v>
      </c>
      <c r="AI3511" t="s">
        <v>516</v>
      </c>
      <c r="AJ3511" t="s">
        <v>517</v>
      </c>
      <c r="AN3511">
        <v>260001</v>
      </c>
      <c r="BB3511" s="22">
        <v>-23.210526315789501</v>
      </c>
      <c r="BF3511">
        <f t="shared" si="253"/>
        <v>0</v>
      </c>
      <c r="BG3511" s="22">
        <f t="shared" si="254"/>
        <v>-11.789473684210501</v>
      </c>
      <c r="BH3511" s="61" t="s">
        <v>71</v>
      </c>
      <c r="BI3511" t="e">
        <f>+VLOOKUP(AG3511,Sheet4!A:A,1,FALSE())</f>
        <v>#N/A</v>
      </c>
      <c r="BN3511" s="62">
        <f t="shared" si="257"/>
        <v>0</v>
      </c>
      <c r="BO3511" t="s">
        <v>1690</v>
      </c>
    </row>
    <row r="3512" spans="1:68" ht="12.75" hidden="1" customHeight="1" x14ac:dyDescent="0.3">
      <c r="A3512" s="60">
        <v>46114</v>
      </c>
      <c r="B3512" t="s">
        <v>74</v>
      </c>
      <c r="F3512" s="63">
        <v>11</v>
      </c>
      <c r="G3512">
        <v>5.5</v>
      </c>
      <c r="H3512" s="22">
        <v>3.7052631578947399</v>
      </c>
      <c r="I3512" s="22">
        <v>3.7052631578947399</v>
      </c>
      <c r="J3512" s="22">
        <f t="shared" si="256"/>
        <v>-1.7947368421052601</v>
      </c>
      <c r="K3512" s="22"/>
      <c r="L3512" s="22"/>
      <c r="R3512" t="s">
        <v>75</v>
      </c>
      <c r="V3512">
        <v>2601340</v>
      </c>
      <c r="W3512" t="s">
        <v>1688</v>
      </c>
      <c r="X3512" t="s">
        <v>144</v>
      </c>
      <c r="Y3512" t="s">
        <v>514</v>
      </c>
      <c r="Z3512" t="s">
        <v>1691</v>
      </c>
      <c r="AG3512" t="s">
        <v>1688</v>
      </c>
      <c r="AH3512" t="s">
        <v>1689</v>
      </c>
      <c r="AI3512" t="s">
        <v>516</v>
      </c>
      <c r="AJ3512" t="s">
        <v>517</v>
      </c>
      <c r="AN3512">
        <v>260001</v>
      </c>
      <c r="BB3512" s="22">
        <v>-7.2947368421052596</v>
      </c>
      <c r="BF3512">
        <f t="shared" si="253"/>
        <v>0</v>
      </c>
      <c r="BG3512" s="22">
        <f t="shared" si="254"/>
        <v>-3.7052631578947399</v>
      </c>
      <c r="BH3512" s="61" t="s">
        <v>71</v>
      </c>
      <c r="BI3512" t="e">
        <f>+VLOOKUP(AG3512,Sheet4!A:A,1,FALSE())</f>
        <v>#N/A</v>
      </c>
      <c r="BN3512" s="62">
        <f t="shared" si="257"/>
        <v>0</v>
      </c>
      <c r="BO3512" t="s">
        <v>1690</v>
      </c>
    </row>
    <row r="3513" spans="1:68" ht="12.75" hidden="1" customHeight="1" x14ac:dyDescent="0.3">
      <c r="A3513" s="60">
        <v>46114</v>
      </c>
      <c r="B3513" t="s">
        <v>74</v>
      </c>
      <c r="F3513" s="63">
        <v>239</v>
      </c>
      <c r="G3513">
        <v>119.5</v>
      </c>
      <c r="H3513" s="22">
        <v>80.505263157894802</v>
      </c>
      <c r="I3513" s="22">
        <v>80.505263157894802</v>
      </c>
      <c r="J3513" s="22">
        <f t="shared" si="256"/>
        <v>-38.994736842105198</v>
      </c>
      <c r="K3513" s="22"/>
      <c r="L3513" s="22"/>
      <c r="R3513" t="s">
        <v>75</v>
      </c>
      <c r="V3513">
        <v>2601340</v>
      </c>
      <c r="W3513" t="s">
        <v>1688</v>
      </c>
      <c r="X3513" t="s">
        <v>144</v>
      </c>
      <c r="Y3513" t="s">
        <v>514</v>
      </c>
      <c r="Z3513" t="s">
        <v>1692</v>
      </c>
      <c r="AG3513" t="s">
        <v>1688</v>
      </c>
      <c r="AH3513" t="s">
        <v>1689</v>
      </c>
      <c r="AI3513" t="s">
        <v>516</v>
      </c>
      <c r="AJ3513" t="s">
        <v>517</v>
      </c>
      <c r="AN3513">
        <v>260001</v>
      </c>
      <c r="BB3513" s="22">
        <v>-158.494736842105</v>
      </c>
      <c r="BF3513">
        <f t="shared" si="253"/>
        <v>0</v>
      </c>
      <c r="BG3513" s="22">
        <f t="shared" si="254"/>
        <v>-80.505263157894802</v>
      </c>
      <c r="BH3513" s="61" t="s">
        <v>71</v>
      </c>
      <c r="BI3513" t="e">
        <f>+VLOOKUP(AG3513,Sheet4!A:A,1,FALSE())</f>
        <v>#N/A</v>
      </c>
      <c r="BN3513" s="62">
        <f t="shared" si="257"/>
        <v>0</v>
      </c>
      <c r="BO3513" t="s">
        <v>1690</v>
      </c>
    </row>
    <row r="3514" spans="1:68" ht="12.75" hidden="1" customHeight="1" x14ac:dyDescent="0.3">
      <c r="A3514" s="60">
        <v>46114</v>
      </c>
      <c r="B3514" t="s">
        <v>76</v>
      </c>
      <c r="F3514">
        <v>700</v>
      </c>
      <c r="G3514">
        <v>700</v>
      </c>
      <c r="H3514" s="22">
        <v>235.789473684211</v>
      </c>
      <c r="I3514" s="22">
        <v>235.789473684211</v>
      </c>
      <c r="J3514" s="22">
        <f t="shared" si="256"/>
        <v>-464.21052631578902</v>
      </c>
      <c r="K3514" s="22"/>
      <c r="L3514" s="22"/>
      <c r="R3514" t="s">
        <v>77</v>
      </c>
      <c r="V3514">
        <v>2601340</v>
      </c>
      <c r="W3514" t="s">
        <v>1688</v>
      </c>
      <c r="X3514" t="s">
        <v>144</v>
      </c>
      <c r="Y3514" t="s">
        <v>514</v>
      </c>
      <c r="Z3514" t="s">
        <v>679</v>
      </c>
      <c r="AG3514" t="s">
        <v>1688</v>
      </c>
      <c r="AH3514" t="s">
        <v>1689</v>
      </c>
      <c r="AI3514" t="s">
        <v>516</v>
      </c>
      <c r="AJ3514" t="s">
        <v>517</v>
      </c>
      <c r="AN3514">
        <v>260001</v>
      </c>
      <c r="BB3514" s="22">
        <v>-464.21052631578999</v>
      </c>
      <c r="BF3514">
        <f t="shared" si="253"/>
        <v>0</v>
      </c>
      <c r="BG3514" s="22">
        <f t="shared" si="254"/>
        <v>-235.789473684211</v>
      </c>
      <c r="BH3514" s="61" t="s">
        <v>71</v>
      </c>
      <c r="BI3514" t="e">
        <f>+VLOOKUP(AG3514,Sheet4!A:A,1,FALSE())</f>
        <v>#N/A</v>
      </c>
      <c r="BN3514" s="62">
        <f t="shared" si="257"/>
        <v>0</v>
      </c>
      <c r="BO3514" t="s">
        <v>1690</v>
      </c>
    </row>
    <row r="3515" spans="1:68" ht="12.75" hidden="1" customHeight="1" x14ac:dyDescent="0.3">
      <c r="A3515" s="60">
        <v>46114</v>
      </c>
      <c r="B3515" t="s">
        <v>76</v>
      </c>
      <c r="F3515">
        <v>220</v>
      </c>
      <c r="G3515">
        <v>220</v>
      </c>
      <c r="H3515" s="22">
        <v>74.105263157894697</v>
      </c>
      <c r="I3515" s="22">
        <v>74.105263157894697</v>
      </c>
      <c r="J3515" s="22">
        <f t="shared" si="256"/>
        <v>-145.89473684210532</v>
      </c>
      <c r="K3515" s="22"/>
      <c r="L3515" s="22"/>
      <c r="R3515" t="s">
        <v>77</v>
      </c>
      <c r="V3515">
        <v>2601340</v>
      </c>
      <c r="W3515" t="s">
        <v>1688</v>
      </c>
      <c r="X3515" t="s">
        <v>144</v>
      </c>
      <c r="Y3515" t="s">
        <v>514</v>
      </c>
      <c r="Z3515" t="s">
        <v>1691</v>
      </c>
      <c r="AG3515" t="s">
        <v>1688</v>
      </c>
      <c r="AH3515" t="s">
        <v>1689</v>
      </c>
      <c r="AI3515" t="s">
        <v>516</v>
      </c>
      <c r="AJ3515" t="s">
        <v>517</v>
      </c>
      <c r="AN3515">
        <v>260001</v>
      </c>
      <c r="BB3515" s="22">
        <v>-145.894736842105</v>
      </c>
      <c r="BF3515">
        <f t="shared" si="253"/>
        <v>0</v>
      </c>
      <c r="BG3515" s="22">
        <f t="shared" si="254"/>
        <v>-74.105263157894697</v>
      </c>
      <c r="BH3515" s="61" t="s">
        <v>71</v>
      </c>
      <c r="BI3515" t="e">
        <f>+VLOOKUP(AG3515,Sheet4!A:A,1,FALSE())</f>
        <v>#N/A</v>
      </c>
      <c r="BN3515" s="62">
        <f t="shared" si="257"/>
        <v>0</v>
      </c>
      <c r="BO3515" t="s">
        <v>1690</v>
      </c>
    </row>
    <row r="3516" spans="1:68" ht="12.75" hidden="1" customHeight="1" x14ac:dyDescent="0.3">
      <c r="A3516" s="60">
        <v>46114</v>
      </c>
      <c r="B3516" t="s">
        <v>76</v>
      </c>
      <c r="F3516">
        <v>4780</v>
      </c>
      <c r="G3516">
        <v>4780</v>
      </c>
      <c r="H3516" s="22">
        <v>1610.1052631579</v>
      </c>
      <c r="I3516" s="22">
        <v>1610.1052631579</v>
      </c>
      <c r="J3516" s="22">
        <f t="shared" si="256"/>
        <v>-3169.8947368421</v>
      </c>
      <c r="K3516" s="22"/>
      <c r="L3516" s="22"/>
      <c r="R3516" t="s">
        <v>77</v>
      </c>
      <c r="V3516">
        <v>2601340</v>
      </c>
      <c r="W3516" t="s">
        <v>1688</v>
      </c>
      <c r="X3516" t="s">
        <v>144</v>
      </c>
      <c r="Y3516" t="s">
        <v>514</v>
      </c>
      <c r="Z3516" t="s">
        <v>1692</v>
      </c>
      <c r="AG3516" t="s">
        <v>1688</v>
      </c>
      <c r="AH3516" t="s">
        <v>1689</v>
      </c>
      <c r="AI3516" t="s">
        <v>516</v>
      </c>
      <c r="AJ3516" t="s">
        <v>517</v>
      </c>
      <c r="AN3516">
        <v>260001</v>
      </c>
      <c r="BB3516" s="22">
        <v>-3169.89473684211</v>
      </c>
      <c r="BF3516">
        <f t="shared" si="253"/>
        <v>0</v>
      </c>
      <c r="BG3516" s="22">
        <f t="shared" si="254"/>
        <v>-1610.1052631579</v>
      </c>
      <c r="BH3516" s="61" t="s">
        <v>71</v>
      </c>
      <c r="BI3516" t="e">
        <f>+VLOOKUP(AG3516,Sheet4!A:A,1,FALSE())</f>
        <v>#N/A</v>
      </c>
      <c r="BN3516" s="62">
        <f t="shared" si="257"/>
        <v>0</v>
      </c>
      <c r="BO3516" t="s">
        <v>1690</v>
      </c>
    </row>
    <row r="3517" spans="1:68" ht="12.75" hidden="1" customHeight="1" x14ac:dyDescent="0.3">
      <c r="A3517" s="60">
        <v>46114</v>
      </c>
      <c r="B3517" t="s">
        <v>78</v>
      </c>
      <c r="F3517" s="63">
        <v>35</v>
      </c>
      <c r="G3517">
        <v>17.5</v>
      </c>
      <c r="H3517" s="22">
        <v>11.789473684210501</v>
      </c>
      <c r="I3517" s="22">
        <v>11.789473684210501</v>
      </c>
      <c r="J3517" s="22">
        <f t="shared" si="256"/>
        <v>-5.7105263157894992</v>
      </c>
      <c r="K3517" s="22"/>
      <c r="L3517" s="22"/>
      <c r="R3517" t="s">
        <v>79</v>
      </c>
      <c r="V3517">
        <v>2601340</v>
      </c>
      <c r="W3517" t="s">
        <v>1688</v>
      </c>
      <c r="X3517" t="s">
        <v>144</v>
      </c>
      <c r="Y3517" t="s">
        <v>514</v>
      </c>
      <c r="Z3517" t="s">
        <v>679</v>
      </c>
      <c r="AG3517" t="s">
        <v>1688</v>
      </c>
      <c r="AH3517" t="s">
        <v>1689</v>
      </c>
      <c r="AI3517" t="s">
        <v>516</v>
      </c>
      <c r="AJ3517" t="s">
        <v>517</v>
      </c>
      <c r="AN3517">
        <v>260001</v>
      </c>
      <c r="BB3517" s="22">
        <v>-23.210526315789501</v>
      </c>
      <c r="BF3517">
        <f t="shared" si="253"/>
        <v>0</v>
      </c>
      <c r="BG3517" s="22">
        <f t="shared" si="254"/>
        <v>-11.789473684210501</v>
      </c>
      <c r="BH3517" s="61" t="s">
        <v>71</v>
      </c>
      <c r="BI3517" t="e">
        <f>+VLOOKUP(AG3517,Sheet4!A:A,1,FALSE())</f>
        <v>#N/A</v>
      </c>
      <c r="BN3517" s="62">
        <f t="shared" si="257"/>
        <v>0</v>
      </c>
      <c r="BO3517" t="s">
        <v>1690</v>
      </c>
    </row>
    <row r="3518" spans="1:68" ht="12.75" hidden="1" customHeight="1" x14ac:dyDescent="0.3">
      <c r="A3518" s="60">
        <v>46114</v>
      </c>
      <c r="B3518" t="s">
        <v>78</v>
      </c>
      <c r="F3518" s="63">
        <v>11</v>
      </c>
      <c r="G3518">
        <v>5.5</v>
      </c>
      <c r="H3518" s="22">
        <v>3.7052631578947399</v>
      </c>
      <c r="I3518" s="22">
        <v>3.7052631578947399</v>
      </c>
      <c r="J3518" s="22">
        <f t="shared" si="256"/>
        <v>-1.7947368421052601</v>
      </c>
      <c r="K3518" s="22"/>
      <c r="L3518" s="22"/>
      <c r="R3518" t="s">
        <v>79</v>
      </c>
      <c r="V3518">
        <v>2601340</v>
      </c>
      <c r="W3518" t="s">
        <v>1688</v>
      </c>
      <c r="X3518" t="s">
        <v>144</v>
      </c>
      <c r="Y3518" t="s">
        <v>514</v>
      </c>
      <c r="Z3518" t="s">
        <v>1691</v>
      </c>
      <c r="AG3518" t="s">
        <v>1688</v>
      </c>
      <c r="AH3518" t="s">
        <v>1689</v>
      </c>
      <c r="AI3518" t="s">
        <v>516</v>
      </c>
      <c r="AJ3518" t="s">
        <v>517</v>
      </c>
      <c r="AN3518">
        <v>260001</v>
      </c>
      <c r="BB3518" s="22">
        <v>-7.2947368421052596</v>
      </c>
      <c r="BF3518">
        <f t="shared" si="253"/>
        <v>0</v>
      </c>
      <c r="BG3518" s="22">
        <f t="shared" si="254"/>
        <v>-3.7052631578947399</v>
      </c>
      <c r="BH3518" s="61" t="s">
        <v>71</v>
      </c>
      <c r="BI3518" t="e">
        <f>+VLOOKUP(AG3518,Sheet4!A:A,1,FALSE())</f>
        <v>#N/A</v>
      </c>
      <c r="BN3518" s="62">
        <f t="shared" si="257"/>
        <v>0</v>
      </c>
      <c r="BO3518" t="s">
        <v>1690</v>
      </c>
    </row>
    <row r="3519" spans="1:68" ht="12.75" hidden="1" customHeight="1" x14ac:dyDescent="0.3">
      <c r="A3519" s="60">
        <v>46114</v>
      </c>
      <c r="B3519" t="s">
        <v>78</v>
      </c>
      <c r="F3519" s="63">
        <v>239</v>
      </c>
      <c r="G3519">
        <v>119.5</v>
      </c>
      <c r="H3519" s="22">
        <v>80.505263157894802</v>
      </c>
      <c r="I3519" s="22">
        <v>80.505263157894802</v>
      </c>
      <c r="J3519" s="22">
        <f t="shared" si="256"/>
        <v>-38.994736842105198</v>
      </c>
      <c r="K3519" s="22"/>
      <c r="L3519" s="22"/>
      <c r="R3519" t="s">
        <v>79</v>
      </c>
      <c r="V3519">
        <v>2601340</v>
      </c>
      <c r="W3519" t="s">
        <v>1688</v>
      </c>
      <c r="X3519" t="s">
        <v>144</v>
      </c>
      <c r="Y3519" t="s">
        <v>514</v>
      </c>
      <c r="Z3519" t="s">
        <v>1692</v>
      </c>
      <c r="AG3519" t="s">
        <v>1688</v>
      </c>
      <c r="AH3519" t="s">
        <v>1689</v>
      </c>
      <c r="AI3519" t="s">
        <v>516</v>
      </c>
      <c r="AJ3519" t="s">
        <v>517</v>
      </c>
      <c r="AN3519">
        <v>260001</v>
      </c>
      <c r="BB3519" s="22">
        <v>-158.494736842105</v>
      </c>
      <c r="BF3519">
        <f t="shared" si="253"/>
        <v>0</v>
      </c>
      <c r="BG3519" s="22">
        <f t="shared" si="254"/>
        <v>-80.505263157894802</v>
      </c>
      <c r="BH3519" s="61" t="s">
        <v>71</v>
      </c>
      <c r="BI3519" t="e">
        <f>+VLOOKUP(AG3519,Sheet4!A:A,1,FALSE())</f>
        <v>#N/A</v>
      </c>
      <c r="BN3519" s="62">
        <f t="shared" si="257"/>
        <v>0</v>
      </c>
      <c r="BO3519" t="s">
        <v>1690</v>
      </c>
    </row>
    <row r="3520" spans="1:68" ht="12.75" hidden="1" customHeight="1" x14ac:dyDescent="0.3">
      <c r="A3520" s="60">
        <v>46114</v>
      </c>
      <c r="B3520" t="s">
        <v>80</v>
      </c>
      <c r="F3520">
        <v>437.5</v>
      </c>
      <c r="G3520">
        <v>437.5</v>
      </c>
      <c r="H3520" s="22">
        <v>147.36842105263199</v>
      </c>
      <c r="I3520" s="22">
        <v>147.36842105263199</v>
      </c>
      <c r="J3520" s="22">
        <f t="shared" si="256"/>
        <v>-290.13157894736798</v>
      </c>
      <c r="K3520" s="22"/>
      <c r="L3520" s="22"/>
      <c r="R3520" t="s">
        <v>81</v>
      </c>
      <c r="V3520">
        <v>2601340</v>
      </c>
      <c r="W3520" t="s">
        <v>1688</v>
      </c>
      <c r="X3520" t="s">
        <v>144</v>
      </c>
      <c r="Y3520" t="s">
        <v>514</v>
      </c>
      <c r="Z3520" t="s">
        <v>679</v>
      </c>
      <c r="AG3520" t="s">
        <v>1688</v>
      </c>
      <c r="AH3520" t="s">
        <v>1689</v>
      </c>
      <c r="AI3520" t="s">
        <v>516</v>
      </c>
      <c r="AJ3520" t="s">
        <v>517</v>
      </c>
      <c r="AN3520">
        <v>260001</v>
      </c>
      <c r="BB3520" s="22">
        <v>-290.13157894736798</v>
      </c>
      <c r="BF3520">
        <f t="shared" si="253"/>
        <v>0</v>
      </c>
      <c r="BG3520" s="22">
        <f t="shared" si="254"/>
        <v>-147.36842105263199</v>
      </c>
      <c r="BH3520" s="61" t="s">
        <v>71</v>
      </c>
      <c r="BI3520" t="e">
        <f>+VLOOKUP(AG3520,Sheet4!A:A,1,FALSE())</f>
        <v>#N/A</v>
      </c>
      <c r="BN3520" s="62">
        <f t="shared" si="257"/>
        <v>0</v>
      </c>
      <c r="BO3520" t="s">
        <v>1690</v>
      </c>
    </row>
    <row r="3521" spans="1:68" ht="12.75" hidden="1" customHeight="1" x14ac:dyDescent="0.3">
      <c r="A3521" s="60">
        <v>46114</v>
      </c>
      <c r="B3521" t="s">
        <v>80</v>
      </c>
      <c r="F3521">
        <v>137.5</v>
      </c>
      <c r="G3521">
        <v>137.5</v>
      </c>
      <c r="H3521" s="22">
        <v>46.315789473684198</v>
      </c>
      <c r="I3521" s="22">
        <v>46.315789473684198</v>
      </c>
      <c r="J3521" s="22">
        <f t="shared" si="256"/>
        <v>-91.184210526315809</v>
      </c>
      <c r="K3521" s="22"/>
      <c r="L3521" s="22"/>
      <c r="R3521" t="s">
        <v>81</v>
      </c>
      <c r="V3521">
        <v>2601340</v>
      </c>
      <c r="W3521" t="s">
        <v>1688</v>
      </c>
      <c r="X3521" t="s">
        <v>144</v>
      </c>
      <c r="Y3521" t="s">
        <v>514</v>
      </c>
      <c r="Z3521" t="s">
        <v>1691</v>
      </c>
      <c r="AG3521" t="s">
        <v>1688</v>
      </c>
      <c r="AH3521" t="s">
        <v>1689</v>
      </c>
      <c r="AI3521" t="s">
        <v>516</v>
      </c>
      <c r="AJ3521" t="s">
        <v>517</v>
      </c>
      <c r="AN3521">
        <v>260001</v>
      </c>
      <c r="BB3521" s="22">
        <v>-91.184210526315795</v>
      </c>
      <c r="BF3521">
        <f t="shared" si="253"/>
        <v>0</v>
      </c>
      <c r="BG3521" s="22">
        <f t="shared" si="254"/>
        <v>-46.315789473684198</v>
      </c>
      <c r="BH3521" s="61" t="s">
        <v>71</v>
      </c>
      <c r="BI3521" t="e">
        <f>+VLOOKUP(AG3521,Sheet4!A:A,1,FALSE())</f>
        <v>#N/A</v>
      </c>
      <c r="BN3521" s="62">
        <f t="shared" si="257"/>
        <v>0</v>
      </c>
      <c r="BO3521" t="s">
        <v>1690</v>
      </c>
    </row>
    <row r="3522" spans="1:68" ht="12.75" hidden="1" customHeight="1" x14ac:dyDescent="0.3">
      <c r="A3522" s="60">
        <v>46114</v>
      </c>
      <c r="B3522" t="s">
        <v>80</v>
      </c>
      <c r="F3522">
        <v>2987.5</v>
      </c>
      <c r="G3522">
        <v>2987.5</v>
      </c>
      <c r="H3522" s="22">
        <v>1006.31578947368</v>
      </c>
      <c r="I3522" s="22">
        <v>1006.31578947368</v>
      </c>
      <c r="J3522" s="22">
        <f t="shared" si="256"/>
        <v>-1981.1842105263199</v>
      </c>
      <c r="K3522" s="22"/>
      <c r="L3522" s="22"/>
      <c r="R3522" t="s">
        <v>81</v>
      </c>
      <c r="V3522">
        <v>2601340</v>
      </c>
      <c r="W3522" t="s">
        <v>1688</v>
      </c>
      <c r="X3522" t="s">
        <v>144</v>
      </c>
      <c r="Y3522" t="s">
        <v>514</v>
      </c>
      <c r="Z3522" t="s">
        <v>1692</v>
      </c>
      <c r="AG3522" t="s">
        <v>1688</v>
      </c>
      <c r="AH3522" t="s">
        <v>1689</v>
      </c>
      <c r="AI3522" t="s">
        <v>516</v>
      </c>
      <c r="AJ3522" t="s">
        <v>517</v>
      </c>
      <c r="AN3522">
        <v>260001</v>
      </c>
      <c r="BB3522" s="22">
        <v>-1981.1842105263199</v>
      </c>
      <c r="BF3522">
        <f t="shared" ref="BF3522:BF3585" si="258">+BC3522+BD3522</f>
        <v>0</v>
      </c>
      <c r="BG3522" s="22">
        <f t="shared" ref="BG3522:BG3585" si="259">+BF3522-I3522</f>
        <v>-1006.31578947368</v>
      </c>
      <c r="BH3522" s="61" t="s">
        <v>71</v>
      </c>
      <c r="BI3522" t="e">
        <f>+VLOOKUP(AG3522,Sheet4!A:A,1,FALSE())</f>
        <v>#N/A</v>
      </c>
      <c r="BN3522" s="62">
        <f t="shared" si="257"/>
        <v>0</v>
      </c>
      <c r="BO3522" t="s">
        <v>1690</v>
      </c>
    </row>
    <row r="3523" spans="1:68" ht="12.75" customHeight="1" x14ac:dyDescent="0.3">
      <c r="A3523" s="60">
        <v>46114</v>
      </c>
      <c r="B3523" t="s">
        <v>63</v>
      </c>
      <c r="F3523">
        <v>5070</v>
      </c>
      <c r="G3523">
        <v>5070</v>
      </c>
      <c r="H3523">
        <v>5775</v>
      </c>
      <c r="I3523">
        <v>5775</v>
      </c>
      <c r="J3523" s="22">
        <v>705</v>
      </c>
      <c r="R3523" t="s">
        <v>64</v>
      </c>
      <c r="V3523">
        <v>2601341</v>
      </c>
      <c r="W3523" t="s">
        <v>1693</v>
      </c>
      <c r="X3523" t="s">
        <v>169</v>
      </c>
      <c r="Y3523" t="s">
        <v>275</v>
      </c>
      <c r="Z3523" t="s">
        <v>773</v>
      </c>
      <c r="AG3523" t="s">
        <v>1693</v>
      </c>
      <c r="AH3523" t="s">
        <v>1129</v>
      </c>
      <c r="AI3523" t="s">
        <v>278</v>
      </c>
      <c r="AJ3523">
        <v>867805809</v>
      </c>
      <c r="AN3523">
        <v>260001</v>
      </c>
      <c r="BC3523" s="64">
        <v>5070</v>
      </c>
      <c r="BF3523">
        <f t="shared" si="258"/>
        <v>5070</v>
      </c>
      <c r="BG3523" s="22">
        <f t="shared" si="259"/>
        <v>-705</v>
      </c>
      <c r="BH3523" s="67" t="s">
        <v>99</v>
      </c>
      <c r="BI3523" t="e">
        <f>+VLOOKUP(AG3523,Sheet4!A:A,1,FALSE())</f>
        <v>#N/A</v>
      </c>
      <c r="BN3523" s="62">
        <v>705</v>
      </c>
      <c r="BO3523" t="s">
        <v>1694</v>
      </c>
      <c r="BP3523" t="s">
        <v>73</v>
      </c>
    </row>
    <row r="3524" spans="1:68" ht="12.75" hidden="1" customHeight="1" x14ac:dyDescent="0.3">
      <c r="A3524" s="60">
        <v>46114</v>
      </c>
      <c r="B3524" t="s">
        <v>74</v>
      </c>
      <c r="F3524" s="63">
        <v>338</v>
      </c>
      <c r="G3524">
        <v>169</v>
      </c>
      <c r="H3524">
        <v>385</v>
      </c>
      <c r="I3524">
        <v>385</v>
      </c>
      <c r="J3524" s="22">
        <v>47</v>
      </c>
      <c r="R3524" t="s">
        <v>75</v>
      </c>
      <c r="V3524">
        <v>2601341</v>
      </c>
      <c r="W3524" t="s">
        <v>1693</v>
      </c>
      <c r="X3524" t="s">
        <v>169</v>
      </c>
      <c r="Y3524" t="s">
        <v>275</v>
      </c>
      <c r="Z3524" t="s">
        <v>773</v>
      </c>
      <c r="AG3524" t="s">
        <v>1693</v>
      </c>
      <c r="AH3524" t="s">
        <v>1129</v>
      </c>
      <c r="AI3524" t="s">
        <v>278</v>
      </c>
      <c r="AJ3524">
        <v>867805809</v>
      </c>
      <c r="AN3524">
        <v>260001</v>
      </c>
      <c r="BF3524">
        <f t="shared" si="258"/>
        <v>0</v>
      </c>
      <c r="BG3524" s="22">
        <f t="shared" si="259"/>
        <v>-385</v>
      </c>
      <c r="BH3524" s="61" t="s">
        <v>71</v>
      </c>
      <c r="BI3524" t="e">
        <f>+VLOOKUP(AG3524,Sheet4!A:A,1,FALSE())</f>
        <v>#N/A</v>
      </c>
      <c r="BN3524" s="62">
        <v>47</v>
      </c>
      <c r="BO3524" t="s">
        <v>1694</v>
      </c>
    </row>
    <row r="3525" spans="1:68" ht="12.75" hidden="1" customHeight="1" x14ac:dyDescent="0.3">
      <c r="A3525" s="60">
        <v>46114</v>
      </c>
      <c r="B3525" t="s">
        <v>76</v>
      </c>
      <c r="F3525">
        <v>6760</v>
      </c>
      <c r="G3525">
        <v>6760</v>
      </c>
      <c r="H3525">
        <v>7700</v>
      </c>
      <c r="I3525">
        <v>7700</v>
      </c>
      <c r="J3525" s="22">
        <v>940</v>
      </c>
      <c r="R3525" t="s">
        <v>77</v>
      </c>
      <c r="V3525">
        <v>2601341</v>
      </c>
      <c r="W3525" t="s">
        <v>1693</v>
      </c>
      <c r="X3525" t="s">
        <v>169</v>
      </c>
      <c r="Y3525" t="s">
        <v>275</v>
      </c>
      <c r="Z3525" t="s">
        <v>773</v>
      </c>
      <c r="AG3525" t="s">
        <v>1693</v>
      </c>
      <c r="AH3525" t="s">
        <v>1129</v>
      </c>
      <c r="AI3525" t="s">
        <v>278</v>
      </c>
      <c r="AJ3525">
        <v>867805809</v>
      </c>
      <c r="AN3525">
        <v>260001</v>
      </c>
      <c r="BF3525">
        <f t="shared" si="258"/>
        <v>0</v>
      </c>
      <c r="BG3525" s="22">
        <f t="shared" si="259"/>
        <v>-7700</v>
      </c>
      <c r="BH3525" s="61" t="s">
        <v>71</v>
      </c>
      <c r="BI3525" t="e">
        <f>+VLOOKUP(AG3525,Sheet4!A:A,1,FALSE())</f>
        <v>#N/A</v>
      </c>
      <c r="BN3525" s="62">
        <v>940</v>
      </c>
      <c r="BO3525" t="s">
        <v>1694</v>
      </c>
    </row>
    <row r="3526" spans="1:68" ht="12.75" hidden="1" customHeight="1" x14ac:dyDescent="0.3">
      <c r="A3526" s="60">
        <v>46114</v>
      </c>
      <c r="B3526" t="s">
        <v>78</v>
      </c>
      <c r="F3526" s="63">
        <v>338</v>
      </c>
      <c r="G3526">
        <v>169</v>
      </c>
      <c r="H3526">
        <v>385</v>
      </c>
      <c r="I3526">
        <v>385</v>
      </c>
      <c r="J3526" s="22">
        <v>47</v>
      </c>
      <c r="R3526" t="s">
        <v>79</v>
      </c>
      <c r="V3526">
        <v>2601341</v>
      </c>
      <c r="W3526" t="s">
        <v>1693</v>
      </c>
      <c r="X3526" t="s">
        <v>169</v>
      </c>
      <c r="Y3526" t="s">
        <v>275</v>
      </c>
      <c r="Z3526" t="s">
        <v>773</v>
      </c>
      <c r="AG3526" t="s">
        <v>1693</v>
      </c>
      <c r="AH3526" t="s">
        <v>1129</v>
      </c>
      <c r="AI3526" t="s">
        <v>278</v>
      </c>
      <c r="AJ3526">
        <v>867805809</v>
      </c>
      <c r="AN3526">
        <v>260001</v>
      </c>
      <c r="BF3526">
        <f t="shared" si="258"/>
        <v>0</v>
      </c>
      <c r="BG3526" s="22">
        <f t="shared" si="259"/>
        <v>-385</v>
      </c>
      <c r="BH3526" s="61" t="s">
        <v>71</v>
      </c>
      <c r="BI3526" t="e">
        <f>+VLOOKUP(AG3526,Sheet4!A:A,1,FALSE())</f>
        <v>#N/A</v>
      </c>
      <c r="BN3526" s="62">
        <v>47</v>
      </c>
      <c r="BO3526" t="s">
        <v>1694</v>
      </c>
    </row>
    <row r="3527" spans="1:68" ht="12.75" hidden="1" customHeight="1" x14ac:dyDescent="0.3">
      <c r="A3527" s="60">
        <v>46114</v>
      </c>
      <c r="B3527" t="s">
        <v>80</v>
      </c>
      <c r="F3527">
        <v>4225</v>
      </c>
      <c r="G3527">
        <v>4225</v>
      </c>
      <c r="H3527">
        <v>4812.5</v>
      </c>
      <c r="I3527">
        <v>4812.5</v>
      </c>
      <c r="J3527" s="22">
        <v>587.5</v>
      </c>
      <c r="R3527" t="s">
        <v>81</v>
      </c>
      <c r="V3527">
        <v>2601341</v>
      </c>
      <c r="W3527" t="s">
        <v>1693</v>
      </c>
      <c r="X3527" t="s">
        <v>169</v>
      </c>
      <c r="Y3527" t="s">
        <v>275</v>
      </c>
      <c r="Z3527" t="s">
        <v>773</v>
      </c>
      <c r="AG3527" t="s">
        <v>1693</v>
      </c>
      <c r="AH3527" t="s">
        <v>1129</v>
      </c>
      <c r="AI3527" t="s">
        <v>278</v>
      </c>
      <c r="AJ3527">
        <v>867805809</v>
      </c>
      <c r="AN3527">
        <v>260001</v>
      </c>
      <c r="BC3527" s="64">
        <v>4225</v>
      </c>
      <c r="BF3527">
        <f t="shared" si="258"/>
        <v>4225</v>
      </c>
      <c r="BG3527" s="22">
        <f t="shared" si="259"/>
        <v>-587.5</v>
      </c>
      <c r="BH3527" s="67" t="s">
        <v>99</v>
      </c>
      <c r="BI3527" t="e">
        <f>+VLOOKUP(AG3527,Sheet4!A:A,1,FALSE())</f>
        <v>#N/A</v>
      </c>
      <c r="BN3527" s="62">
        <v>587.5</v>
      </c>
      <c r="BO3527" t="s">
        <v>1694</v>
      </c>
    </row>
    <row r="3528" spans="1:68" ht="12.75" customHeight="1" x14ac:dyDescent="0.3">
      <c r="A3528" s="60">
        <v>46114</v>
      </c>
      <c r="B3528" t="s">
        <v>63</v>
      </c>
      <c r="F3528">
        <v>5190</v>
      </c>
      <c r="G3528">
        <v>5190</v>
      </c>
      <c r="H3528" s="22">
        <v>2677.2622478386202</v>
      </c>
      <c r="I3528" s="22">
        <v>2677.2622478386202</v>
      </c>
      <c r="J3528" s="22">
        <f t="shared" ref="J3528:J3562" si="260">I3528-G3528</f>
        <v>-2512.7377521613798</v>
      </c>
      <c r="K3528" s="22"/>
      <c r="L3528" s="22"/>
      <c r="R3528" t="s">
        <v>64</v>
      </c>
      <c r="V3528">
        <v>2601342</v>
      </c>
      <c r="W3528" t="s">
        <v>1695</v>
      </c>
      <c r="X3528" t="s">
        <v>144</v>
      </c>
      <c r="Y3528" t="s">
        <v>1180</v>
      </c>
      <c r="Z3528" t="s">
        <v>1181</v>
      </c>
      <c r="AG3528" t="s">
        <v>1695</v>
      </c>
      <c r="AH3528" t="s">
        <v>1696</v>
      </c>
      <c r="AI3528" t="s">
        <v>1183</v>
      </c>
      <c r="AJ3528">
        <v>864502093</v>
      </c>
      <c r="AN3528">
        <v>260001</v>
      </c>
      <c r="BB3528" s="22">
        <v>-2512.7377521613798</v>
      </c>
      <c r="BF3528">
        <f t="shared" si="258"/>
        <v>0</v>
      </c>
      <c r="BG3528" s="22">
        <f t="shared" si="259"/>
        <v>-2677.2622478386202</v>
      </c>
      <c r="BH3528" s="61" t="s">
        <v>71</v>
      </c>
      <c r="BI3528" t="e">
        <f>+VLOOKUP(AG3528,Sheet4!A:A,1,FALSE())</f>
        <v>#N/A</v>
      </c>
      <c r="BN3528" s="62">
        <f t="shared" ref="BN3528:BN3562" si="261">+I3528+-H3528</f>
        <v>0</v>
      </c>
      <c r="BO3528" t="s">
        <v>1697</v>
      </c>
      <c r="BP3528" t="s">
        <v>73</v>
      </c>
    </row>
    <row r="3529" spans="1:68" ht="12.75" customHeight="1" x14ac:dyDescent="0.3">
      <c r="A3529" s="60">
        <v>46114</v>
      </c>
      <c r="B3529" t="s">
        <v>63</v>
      </c>
      <c r="F3529">
        <v>15</v>
      </c>
      <c r="G3529">
        <v>15</v>
      </c>
      <c r="H3529" s="22">
        <v>7.7377521613832903</v>
      </c>
      <c r="I3529" s="22">
        <v>7.7377521613832903</v>
      </c>
      <c r="J3529" s="22">
        <f t="shared" si="260"/>
        <v>-7.2622478386167097</v>
      </c>
      <c r="K3529" s="22"/>
      <c r="L3529" s="22"/>
      <c r="R3529" t="s">
        <v>64</v>
      </c>
      <c r="V3529">
        <v>2601342</v>
      </c>
      <c r="W3529" t="s">
        <v>1695</v>
      </c>
      <c r="X3529" t="s">
        <v>144</v>
      </c>
      <c r="Y3529" t="s">
        <v>1180</v>
      </c>
      <c r="Z3529" t="s">
        <v>1243</v>
      </c>
      <c r="AG3529" t="s">
        <v>1695</v>
      </c>
      <c r="AH3529" t="s">
        <v>1696</v>
      </c>
      <c r="AI3529" t="s">
        <v>1183</v>
      </c>
      <c r="AJ3529">
        <v>864502093</v>
      </c>
      <c r="AN3529">
        <v>260001</v>
      </c>
      <c r="BB3529" s="22">
        <v>-7.2622478386167204</v>
      </c>
      <c r="BF3529">
        <f t="shared" si="258"/>
        <v>0</v>
      </c>
      <c r="BG3529" s="22">
        <f t="shared" si="259"/>
        <v>-7.7377521613832903</v>
      </c>
      <c r="BH3529" s="61" t="s">
        <v>71</v>
      </c>
      <c r="BI3529" t="e">
        <f>+VLOOKUP(AG3529,Sheet4!A:A,1,FALSE())</f>
        <v>#N/A</v>
      </c>
      <c r="BN3529" s="62">
        <f t="shared" si="261"/>
        <v>0</v>
      </c>
      <c r="BO3529" t="s">
        <v>1697</v>
      </c>
      <c r="BP3529" t="s">
        <v>73</v>
      </c>
    </row>
    <row r="3530" spans="1:68" ht="12.75" hidden="1" customHeight="1" x14ac:dyDescent="0.3">
      <c r="A3530" s="60">
        <v>46114</v>
      </c>
      <c r="B3530" t="s">
        <v>74</v>
      </c>
      <c r="F3530" s="63">
        <v>346</v>
      </c>
      <c r="G3530">
        <v>173</v>
      </c>
      <c r="H3530" s="22">
        <v>178.48414985590799</v>
      </c>
      <c r="I3530" s="22">
        <v>178.48414985590799</v>
      </c>
      <c r="J3530" s="22">
        <f t="shared" si="260"/>
        <v>5.4841498559079866</v>
      </c>
      <c r="K3530" s="22"/>
      <c r="L3530" s="22"/>
      <c r="R3530" t="s">
        <v>75</v>
      </c>
      <c r="V3530">
        <v>2601342</v>
      </c>
      <c r="W3530" t="s">
        <v>1695</v>
      </c>
      <c r="X3530" t="s">
        <v>144</v>
      </c>
      <c r="Y3530" t="s">
        <v>1180</v>
      </c>
      <c r="Z3530" t="s">
        <v>1181</v>
      </c>
      <c r="AG3530" t="s">
        <v>1695</v>
      </c>
      <c r="AH3530" t="s">
        <v>1696</v>
      </c>
      <c r="AI3530" t="s">
        <v>1183</v>
      </c>
      <c r="AJ3530">
        <v>864502093</v>
      </c>
      <c r="AN3530">
        <v>260001</v>
      </c>
      <c r="BB3530" s="22">
        <v>-167.51585014409201</v>
      </c>
      <c r="BF3530">
        <f t="shared" si="258"/>
        <v>0</v>
      </c>
      <c r="BG3530" s="22">
        <f t="shared" si="259"/>
        <v>-178.48414985590799</v>
      </c>
      <c r="BH3530" s="61" t="s">
        <v>71</v>
      </c>
      <c r="BI3530" t="e">
        <f>+VLOOKUP(AG3530,Sheet4!A:A,1,FALSE())</f>
        <v>#N/A</v>
      </c>
      <c r="BN3530" s="62">
        <f t="shared" si="261"/>
        <v>0</v>
      </c>
      <c r="BO3530" t="s">
        <v>1697</v>
      </c>
    </row>
    <row r="3531" spans="1:68" ht="12.75" hidden="1" customHeight="1" x14ac:dyDescent="0.3">
      <c r="A3531" s="60">
        <v>46114</v>
      </c>
      <c r="B3531" t="s">
        <v>74</v>
      </c>
      <c r="F3531" s="63">
        <v>1</v>
      </c>
      <c r="G3531">
        <v>0.5</v>
      </c>
      <c r="H3531" s="22">
        <v>0.51585014409221897</v>
      </c>
      <c r="I3531" s="22">
        <v>0.51585014409221897</v>
      </c>
      <c r="J3531" s="22">
        <f t="shared" si="260"/>
        <v>1.5850144092218965E-2</v>
      </c>
      <c r="K3531" s="22"/>
      <c r="L3531" s="22"/>
      <c r="R3531" t="s">
        <v>75</v>
      </c>
      <c r="V3531">
        <v>2601342</v>
      </c>
      <c r="W3531" t="s">
        <v>1695</v>
      </c>
      <c r="X3531" t="s">
        <v>144</v>
      </c>
      <c r="Y3531" t="s">
        <v>1180</v>
      </c>
      <c r="Z3531" t="s">
        <v>1243</v>
      </c>
      <c r="AG3531" t="s">
        <v>1695</v>
      </c>
      <c r="AH3531" t="s">
        <v>1696</v>
      </c>
      <c r="AI3531" t="s">
        <v>1183</v>
      </c>
      <c r="AJ3531">
        <v>864502093</v>
      </c>
      <c r="AN3531">
        <v>260001</v>
      </c>
      <c r="BB3531" s="22">
        <v>-0.48414985590778098</v>
      </c>
      <c r="BF3531">
        <f t="shared" si="258"/>
        <v>0</v>
      </c>
      <c r="BG3531" s="22">
        <f t="shared" si="259"/>
        <v>-0.51585014409221897</v>
      </c>
      <c r="BH3531" s="61" t="s">
        <v>71</v>
      </c>
      <c r="BI3531" t="e">
        <f>+VLOOKUP(AG3531,Sheet4!A:A,1,FALSE())</f>
        <v>#N/A</v>
      </c>
      <c r="BN3531" s="62">
        <f t="shared" si="261"/>
        <v>0</v>
      </c>
      <c r="BO3531" t="s">
        <v>1697</v>
      </c>
    </row>
    <row r="3532" spans="1:68" ht="12.75" hidden="1" customHeight="1" x14ac:dyDescent="0.3">
      <c r="A3532" s="60">
        <v>46114</v>
      </c>
      <c r="B3532" t="s">
        <v>76</v>
      </c>
      <c r="F3532">
        <v>6920</v>
      </c>
      <c r="G3532">
        <v>6920</v>
      </c>
      <c r="H3532" s="22">
        <v>3569.6829971181601</v>
      </c>
      <c r="I3532" s="22">
        <v>3569.6829971181601</v>
      </c>
      <c r="J3532" s="22">
        <f t="shared" si="260"/>
        <v>-3350.3170028818399</v>
      </c>
      <c r="K3532" s="22"/>
      <c r="L3532" s="22"/>
      <c r="R3532" t="s">
        <v>77</v>
      </c>
      <c r="V3532">
        <v>2601342</v>
      </c>
      <c r="W3532" t="s">
        <v>1695</v>
      </c>
      <c r="X3532" t="s">
        <v>144</v>
      </c>
      <c r="Y3532" t="s">
        <v>1180</v>
      </c>
      <c r="Z3532" t="s">
        <v>1181</v>
      </c>
      <c r="AG3532" t="s">
        <v>1695</v>
      </c>
      <c r="AH3532" t="s">
        <v>1696</v>
      </c>
      <c r="AI3532" t="s">
        <v>1183</v>
      </c>
      <c r="AJ3532">
        <v>864502093</v>
      </c>
      <c r="AN3532">
        <v>260001</v>
      </c>
      <c r="BB3532" s="22">
        <v>-3350.3170028818399</v>
      </c>
      <c r="BF3532">
        <f t="shared" si="258"/>
        <v>0</v>
      </c>
      <c r="BG3532" s="22">
        <f t="shared" si="259"/>
        <v>-3569.6829971181601</v>
      </c>
      <c r="BH3532" s="61" t="s">
        <v>71</v>
      </c>
      <c r="BI3532" t="e">
        <f>+VLOOKUP(AG3532,Sheet4!A:A,1,FALSE())</f>
        <v>#N/A</v>
      </c>
      <c r="BN3532" s="62">
        <f t="shared" si="261"/>
        <v>0</v>
      </c>
      <c r="BO3532" t="s">
        <v>1697</v>
      </c>
    </row>
    <row r="3533" spans="1:68" ht="12.75" hidden="1" customHeight="1" x14ac:dyDescent="0.3">
      <c r="A3533" s="60">
        <v>46114</v>
      </c>
      <c r="B3533" t="s">
        <v>76</v>
      </c>
      <c r="F3533">
        <v>20</v>
      </c>
      <c r="G3533">
        <v>20</v>
      </c>
      <c r="H3533" s="22">
        <v>10.317002881844401</v>
      </c>
      <c r="I3533" s="22">
        <v>10.317002881844401</v>
      </c>
      <c r="J3533" s="22">
        <f t="shared" si="260"/>
        <v>-9.6829971181555994</v>
      </c>
      <c r="K3533" s="22"/>
      <c r="L3533" s="22"/>
      <c r="R3533" t="s">
        <v>77</v>
      </c>
      <c r="V3533">
        <v>2601342</v>
      </c>
      <c r="W3533" t="s">
        <v>1695</v>
      </c>
      <c r="X3533" t="s">
        <v>144</v>
      </c>
      <c r="Y3533" t="s">
        <v>1180</v>
      </c>
      <c r="Z3533" t="s">
        <v>1243</v>
      </c>
      <c r="AG3533" t="s">
        <v>1695</v>
      </c>
      <c r="AH3533" t="s">
        <v>1696</v>
      </c>
      <c r="AI3533" t="s">
        <v>1183</v>
      </c>
      <c r="AJ3533">
        <v>864502093</v>
      </c>
      <c r="AN3533">
        <v>260001</v>
      </c>
      <c r="BB3533" s="22">
        <v>-9.6829971181556207</v>
      </c>
      <c r="BF3533">
        <f t="shared" si="258"/>
        <v>0</v>
      </c>
      <c r="BG3533" s="22">
        <f t="shared" si="259"/>
        <v>-10.317002881844401</v>
      </c>
      <c r="BH3533" s="61" t="s">
        <v>71</v>
      </c>
      <c r="BI3533" t="e">
        <f>+VLOOKUP(AG3533,Sheet4!A:A,1,FALSE())</f>
        <v>#N/A</v>
      </c>
      <c r="BN3533" s="62">
        <f t="shared" si="261"/>
        <v>0</v>
      </c>
      <c r="BO3533" t="s">
        <v>1697</v>
      </c>
    </row>
    <row r="3534" spans="1:68" ht="12.75" hidden="1" customHeight="1" x14ac:dyDescent="0.3">
      <c r="A3534" s="60">
        <v>46114</v>
      </c>
      <c r="B3534" t="s">
        <v>78</v>
      </c>
      <c r="F3534" s="63">
        <v>346</v>
      </c>
      <c r="G3534">
        <v>173</v>
      </c>
      <c r="H3534" s="22">
        <v>178.48414985590799</v>
      </c>
      <c r="I3534" s="22">
        <v>178.48414985590799</v>
      </c>
      <c r="J3534" s="22">
        <f t="shared" si="260"/>
        <v>5.4841498559079866</v>
      </c>
      <c r="K3534" s="22"/>
      <c r="L3534" s="22"/>
      <c r="R3534" t="s">
        <v>79</v>
      </c>
      <c r="V3534">
        <v>2601342</v>
      </c>
      <c r="W3534" t="s">
        <v>1695</v>
      </c>
      <c r="X3534" t="s">
        <v>144</v>
      </c>
      <c r="Y3534" t="s">
        <v>1180</v>
      </c>
      <c r="Z3534" t="s">
        <v>1181</v>
      </c>
      <c r="AG3534" t="s">
        <v>1695</v>
      </c>
      <c r="AH3534" t="s">
        <v>1696</v>
      </c>
      <c r="AI3534" t="s">
        <v>1183</v>
      </c>
      <c r="AJ3534">
        <v>864502093</v>
      </c>
      <c r="AN3534">
        <v>260001</v>
      </c>
      <c r="BB3534" s="22">
        <v>-167.51585014409201</v>
      </c>
      <c r="BF3534">
        <f t="shared" si="258"/>
        <v>0</v>
      </c>
      <c r="BG3534" s="22">
        <f t="shared" si="259"/>
        <v>-178.48414985590799</v>
      </c>
      <c r="BH3534" s="61" t="s">
        <v>71</v>
      </c>
      <c r="BI3534" t="e">
        <f>+VLOOKUP(AG3534,Sheet4!A:A,1,FALSE())</f>
        <v>#N/A</v>
      </c>
      <c r="BN3534" s="62">
        <f t="shared" si="261"/>
        <v>0</v>
      </c>
      <c r="BO3534" t="s">
        <v>1697</v>
      </c>
    </row>
    <row r="3535" spans="1:68" ht="12.75" hidden="1" customHeight="1" x14ac:dyDescent="0.3">
      <c r="A3535" s="60">
        <v>46114</v>
      </c>
      <c r="B3535" t="s">
        <v>78</v>
      </c>
      <c r="F3535" s="63">
        <v>1</v>
      </c>
      <c r="G3535">
        <v>0.5</v>
      </c>
      <c r="H3535" s="22">
        <v>0.51585014409221897</v>
      </c>
      <c r="I3535" s="22">
        <v>0.51585014409221897</v>
      </c>
      <c r="J3535" s="22">
        <f t="shared" si="260"/>
        <v>1.5850144092218965E-2</v>
      </c>
      <c r="K3535" s="22"/>
      <c r="L3535" s="22"/>
      <c r="R3535" t="s">
        <v>79</v>
      </c>
      <c r="V3535">
        <v>2601342</v>
      </c>
      <c r="W3535" t="s">
        <v>1695</v>
      </c>
      <c r="X3535" t="s">
        <v>144</v>
      </c>
      <c r="Y3535" t="s">
        <v>1180</v>
      </c>
      <c r="Z3535" t="s">
        <v>1243</v>
      </c>
      <c r="AG3535" t="s">
        <v>1695</v>
      </c>
      <c r="AH3535" t="s">
        <v>1696</v>
      </c>
      <c r="AI3535" t="s">
        <v>1183</v>
      </c>
      <c r="AJ3535">
        <v>864502093</v>
      </c>
      <c r="AN3535">
        <v>260001</v>
      </c>
      <c r="BB3535" s="22">
        <v>-0.48414985590778098</v>
      </c>
      <c r="BF3535">
        <f t="shared" si="258"/>
        <v>0</v>
      </c>
      <c r="BG3535" s="22">
        <f t="shared" si="259"/>
        <v>-0.51585014409221897</v>
      </c>
      <c r="BH3535" s="61" t="s">
        <v>71</v>
      </c>
      <c r="BI3535" t="e">
        <f>+VLOOKUP(AG3535,Sheet4!A:A,1,FALSE())</f>
        <v>#N/A</v>
      </c>
      <c r="BN3535" s="62">
        <f t="shared" si="261"/>
        <v>0</v>
      </c>
      <c r="BO3535" t="s">
        <v>1697</v>
      </c>
    </row>
    <row r="3536" spans="1:68" ht="12.75" hidden="1" customHeight="1" x14ac:dyDescent="0.3">
      <c r="A3536" s="60">
        <v>46114</v>
      </c>
      <c r="B3536" t="s">
        <v>80</v>
      </c>
      <c r="F3536">
        <v>4325</v>
      </c>
      <c r="G3536">
        <v>4325</v>
      </c>
      <c r="H3536" s="22">
        <v>2231.05187319885</v>
      </c>
      <c r="I3536" s="22">
        <v>2231.05187319885</v>
      </c>
      <c r="J3536" s="22">
        <f t="shared" si="260"/>
        <v>-2093.94812680115</v>
      </c>
      <c r="K3536" s="22"/>
      <c r="L3536" s="22"/>
      <c r="R3536" t="s">
        <v>81</v>
      </c>
      <c r="V3536">
        <v>2601342</v>
      </c>
      <c r="W3536" t="s">
        <v>1695</v>
      </c>
      <c r="X3536" t="s">
        <v>144</v>
      </c>
      <c r="Y3536" t="s">
        <v>1180</v>
      </c>
      <c r="Z3536" t="s">
        <v>1181</v>
      </c>
      <c r="AG3536" t="s">
        <v>1695</v>
      </c>
      <c r="AH3536" t="s">
        <v>1696</v>
      </c>
      <c r="AI3536" t="s">
        <v>1183</v>
      </c>
      <c r="AJ3536">
        <v>864502093</v>
      </c>
      <c r="AN3536">
        <v>260001</v>
      </c>
      <c r="BB3536" s="22">
        <v>-2093.94812680115</v>
      </c>
      <c r="BF3536">
        <f t="shared" si="258"/>
        <v>0</v>
      </c>
      <c r="BG3536" s="22">
        <f t="shared" si="259"/>
        <v>-2231.05187319885</v>
      </c>
      <c r="BH3536" s="61" t="s">
        <v>71</v>
      </c>
      <c r="BI3536" t="e">
        <f>+VLOOKUP(AG3536,Sheet4!A:A,1,FALSE())</f>
        <v>#N/A</v>
      </c>
      <c r="BN3536" s="62">
        <f t="shared" si="261"/>
        <v>0</v>
      </c>
      <c r="BO3536" t="s">
        <v>1697</v>
      </c>
    </row>
    <row r="3537" spans="1:68" ht="12.75" hidden="1" customHeight="1" x14ac:dyDescent="0.3">
      <c r="A3537" s="60">
        <v>46114</v>
      </c>
      <c r="B3537" t="s">
        <v>80</v>
      </c>
      <c r="F3537">
        <v>12.5</v>
      </c>
      <c r="G3537">
        <v>12.5</v>
      </c>
      <c r="H3537" s="22">
        <v>6.44812680115274</v>
      </c>
      <c r="I3537" s="22">
        <v>6.44812680115274</v>
      </c>
      <c r="J3537" s="22">
        <f t="shared" si="260"/>
        <v>-6.05187319884726</v>
      </c>
      <c r="K3537" s="22"/>
      <c r="L3537" s="22"/>
      <c r="R3537" t="s">
        <v>81</v>
      </c>
      <c r="V3537">
        <v>2601342</v>
      </c>
      <c r="W3537" t="s">
        <v>1695</v>
      </c>
      <c r="X3537" t="s">
        <v>144</v>
      </c>
      <c r="Y3537" t="s">
        <v>1180</v>
      </c>
      <c r="Z3537" t="s">
        <v>1243</v>
      </c>
      <c r="AG3537" t="s">
        <v>1695</v>
      </c>
      <c r="AH3537" t="s">
        <v>1696</v>
      </c>
      <c r="AI3537" t="s">
        <v>1183</v>
      </c>
      <c r="AJ3537">
        <v>864502093</v>
      </c>
      <c r="AN3537">
        <v>260001</v>
      </c>
      <c r="BB3537" s="22">
        <v>-6.05187319884726</v>
      </c>
      <c r="BF3537">
        <f t="shared" si="258"/>
        <v>0</v>
      </c>
      <c r="BG3537" s="22">
        <f t="shared" si="259"/>
        <v>-6.44812680115274</v>
      </c>
      <c r="BH3537" s="61" t="s">
        <v>71</v>
      </c>
      <c r="BI3537" t="e">
        <f>+VLOOKUP(AG3537,Sheet4!A:A,1,FALSE())</f>
        <v>#N/A</v>
      </c>
      <c r="BN3537" s="62">
        <f t="shared" si="261"/>
        <v>0</v>
      </c>
      <c r="BO3537" t="s">
        <v>1697</v>
      </c>
    </row>
    <row r="3538" spans="1:68" ht="12.75" customHeight="1" x14ac:dyDescent="0.3">
      <c r="A3538" s="60">
        <v>46114</v>
      </c>
      <c r="B3538" t="s">
        <v>63</v>
      </c>
      <c r="F3538">
        <v>1305</v>
      </c>
      <c r="G3538">
        <v>1305</v>
      </c>
      <c r="H3538" s="22">
        <v>0</v>
      </c>
      <c r="I3538" s="22">
        <v>0</v>
      </c>
      <c r="J3538" s="22">
        <f t="shared" si="260"/>
        <v>-1305</v>
      </c>
      <c r="K3538" s="22"/>
      <c r="L3538" s="22"/>
      <c r="R3538" t="s">
        <v>64</v>
      </c>
      <c r="V3538">
        <v>2601343</v>
      </c>
      <c r="W3538" t="s">
        <v>1698</v>
      </c>
      <c r="X3538" t="s">
        <v>110</v>
      </c>
      <c r="Y3538" t="s">
        <v>347</v>
      </c>
      <c r="Z3538" t="s">
        <v>1055</v>
      </c>
      <c r="AG3538" t="s">
        <v>1698</v>
      </c>
      <c r="AH3538" t="s">
        <v>1699</v>
      </c>
      <c r="AI3538" t="s">
        <v>350</v>
      </c>
      <c r="AJ3538" t="s">
        <v>351</v>
      </c>
      <c r="AN3538">
        <v>260001</v>
      </c>
      <c r="BB3538" s="22">
        <v>-1305</v>
      </c>
      <c r="BE3538" s="64">
        <v>1305</v>
      </c>
      <c r="BF3538">
        <f t="shared" si="258"/>
        <v>0</v>
      </c>
      <c r="BG3538" s="22">
        <f t="shared" si="259"/>
        <v>0</v>
      </c>
      <c r="BH3538" s="66" t="s">
        <v>71</v>
      </c>
      <c r="BI3538" t="e">
        <f>+VLOOKUP(AG3538,Sheet4!A:A,1,FALSE())</f>
        <v>#N/A</v>
      </c>
      <c r="BN3538" s="62">
        <f t="shared" si="261"/>
        <v>0</v>
      </c>
      <c r="BO3538" t="s">
        <v>1700</v>
      </c>
      <c r="BP3538" t="s">
        <v>73</v>
      </c>
    </row>
    <row r="3539" spans="1:68" ht="12.75" hidden="1" customHeight="1" x14ac:dyDescent="0.3">
      <c r="A3539" s="60">
        <v>46114</v>
      </c>
      <c r="B3539" t="s">
        <v>74</v>
      </c>
      <c r="F3539" s="63">
        <v>87</v>
      </c>
      <c r="G3539">
        <v>43.5</v>
      </c>
      <c r="H3539" s="22">
        <v>0</v>
      </c>
      <c r="I3539" s="22">
        <v>0</v>
      </c>
      <c r="J3539" s="22">
        <f t="shared" si="260"/>
        <v>-43.5</v>
      </c>
      <c r="K3539" s="22"/>
      <c r="L3539" s="22"/>
      <c r="R3539" t="s">
        <v>75</v>
      </c>
      <c r="V3539">
        <v>2601343</v>
      </c>
      <c r="W3539" t="s">
        <v>1698</v>
      </c>
      <c r="X3539" t="s">
        <v>110</v>
      </c>
      <c r="Y3539" t="s">
        <v>347</v>
      </c>
      <c r="Z3539" t="s">
        <v>1055</v>
      </c>
      <c r="AG3539" t="s">
        <v>1698</v>
      </c>
      <c r="AH3539" t="s">
        <v>1699</v>
      </c>
      <c r="AI3539" t="s">
        <v>350</v>
      </c>
      <c r="AJ3539" t="s">
        <v>351</v>
      </c>
      <c r="AN3539">
        <v>260001</v>
      </c>
      <c r="BB3539" s="22">
        <v>-87</v>
      </c>
      <c r="BF3539">
        <f t="shared" si="258"/>
        <v>0</v>
      </c>
      <c r="BG3539" s="22">
        <f t="shared" si="259"/>
        <v>0</v>
      </c>
      <c r="BH3539" s="61" t="s">
        <v>71</v>
      </c>
      <c r="BI3539" t="e">
        <f>+VLOOKUP(AG3539,Sheet4!A:A,1,FALSE())</f>
        <v>#N/A</v>
      </c>
      <c r="BN3539" s="62">
        <f t="shared" si="261"/>
        <v>0</v>
      </c>
      <c r="BO3539" t="s">
        <v>1700</v>
      </c>
    </row>
    <row r="3540" spans="1:68" ht="12.75" hidden="1" customHeight="1" x14ac:dyDescent="0.3">
      <c r="A3540" s="60">
        <v>46114</v>
      </c>
      <c r="B3540" t="s">
        <v>76</v>
      </c>
      <c r="F3540">
        <v>1740</v>
      </c>
      <c r="G3540">
        <v>1740</v>
      </c>
      <c r="H3540" s="22">
        <v>0</v>
      </c>
      <c r="I3540" s="22">
        <v>0</v>
      </c>
      <c r="J3540" s="22">
        <f t="shared" si="260"/>
        <v>-1740</v>
      </c>
      <c r="K3540" s="22"/>
      <c r="L3540" s="22"/>
      <c r="R3540" t="s">
        <v>77</v>
      </c>
      <c r="V3540">
        <v>2601343</v>
      </c>
      <c r="W3540" t="s">
        <v>1698</v>
      </c>
      <c r="X3540" t="s">
        <v>110</v>
      </c>
      <c r="Y3540" t="s">
        <v>347</v>
      </c>
      <c r="Z3540" t="s">
        <v>1055</v>
      </c>
      <c r="AG3540" t="s">
        <v>1698</v>
      </c>
      <c r="AH3540" t="s">
        <v>1699</v>
      </c>
      <c r="AI3540" t="s">
        <v>350</v>
      </c>
      <c r="AJ3540" t="s">
        <v>351</v>
      </c>
      <c r="AN3540">
        <v>260001</v>
      </c>
      <c r="BB3540" s="22">
        <v>-1740</v>
      </c>
      <c r="BF3540">
        <f t="shared" si="258"/>
        <v>0</v>
      </c>
      <c r="BG3540" s="22">
        <f t="shared" si="259"/>
        <v>0</v>
      </c>
      <c r="BH3540" s="61" t="s">
        <v>71</v>
      </c>
      <c r="BI3540" t="e">
        <f>+VLOOKUP(AG3540,Sheet4!A:A,1,FALSE())</f>
        <v>#N/A</v>
      </c>
      <c r="BN3540" s="62">
        <f t="shared" si="261"/>
        <v>0</v>
      </c>
      <c r="BO3540" t="s">
        <v>1700</v>
      </c>
    </row>
    <row r="3541" spans="1:68" ht="12.75" hidden="1" customHeight="1" x14ac:dyDescent="0.3">
      <c r="A3541" s="60">
        <v>46114</v>
      </c>
      <c r="B3541" t="s">
        <v>78</v>
      </c>
      <c r="F3541" s="63">
        <v>87</v>
      </c>
      <c r="G3541">
        <v>43.5</v>
      </c>
      <c r="H3541" s="22">
        <v>0</v>
      </c>
      <c r="I3541" s="22">
        <v>0</v>
      </c>
      <c r="J3541" s="22">
        <f t="shared" si="260"/>
        <v>-43.5</v>
      </c>
      <c r="K3541" s="22"/>
      <c r="L3541" s="22"/>
      <c r="R3541" t="s">
        <v>79</v>
      </c>
      <c r="V3541">
        <v>2601343</v>
      </c>
      <c r="W3541" t="s">
        <v>1698</v>
      </c>
      <c r="X3541" t="s">
        <v>110</v>
      </c>
      <c r="Y3541" t="s">
        <v>347</v>
      </c>
      <c r="Z3541" t="s">
        <v>1055</v>
      </c>
      <c r="AG3541" t="s">
        <v>1698</v>
      </c>
      <c r="AH3541" t="s">
        <v>1699</v>
      </c>
      <c r="AI3541" t="s">
        <v>350</v>
      </c>
      <c r="AJ3541" t="s">
        <v>351</v>
      </c>
      <c r="AN3541">
        <v>260001</v>
      </c>
      <c r="BB3541" s="22">
        <v>-87</v>
      </c>
      <c r="BF3541">
        <f t="shared" si="258"/>
        <v>0</v>
      </c>
      <c r="BG3541" s="22">
        <f t="shared" si="259"/>
        <v>0</v>
      </c>
      <c r="BH3541" s="61" t="s">
        <v>71</v>
      </c>
      <c r="BI3541" t="e">
        <f>+VLOOKUP(AG3541,Sheet4!A:A,1,FALSE())</f>
        <v>#N/A</v>
      </c>
      <c r="BN3541" s="62">
        <f t="shared" si="261"/>
        <v>0</v>
      </c>
      <c r="BO3541" t="s">
        <v>1700</v>
      </c>
    </row>
    <row r="3542" spans="1:68" ht="12.75" hidden="1" customHeight="1" x14ac:dyDescent="0.3">
      <c r="A3542" s="60">
        <v>46114</v>
      </c>
      <c r="B3542" t="s">
        <v>80</v>
      </c>
      <c r="F3542">
        <v>1087.5</v>
      </c>
      <c r="G3542">
        <v>1087.5</v>
      </c>
      <c r="H3542" s="22">
        <v>0</v>
      </c>
      <c r="I3542" s="22">
        <v>0</v>
      </c>
      <c r="J3542" s="22">
        <f t="shared" si="260"/>
        <v>-1087.5</v>
      </c>
      <c r="K3542" s="22"/>
      <c r="L3542" s="22"/>
      <c r="R3542" t="s">
        <v>81</v>
      </c>
      <c r="V3542">
        <v>2601343</v>
      </c>
      <c r="W3542" t="s">
        <v>1698</v>
      </c>
      <c r="X3542" t="s">
        <v>110</v>
      </c>
      <c r="Y3542" t="s">
        <v>347</v>
      </c>
      <c r="Z3542" t="s">
        <v>1055</v>
      </c>
      <c r="AG3542" t="s">
        <v>1698</v>
      </c>
      <c r="AH3542" t="s">
        <v>1699</v>
      </c>
      <c r="AI3542" t="s">
        <v>350</v>
      </c>
      <c r="AJ3542" t="s">
        <v>351</v>
      </c>
      <c r="AN3542">
        <v>260001</v>
      </c>
      <c r="BB3542" s="22">
        <v>-1087.5</v>
      </c>
      <c r="BE3542" s="64">
        <v>1088</v>
      </c>
      <c r="BF3542">
        <f t="shared" si="258"/>
        <v>0</v>
      </c>
      <c r="BG3542" s="22">
        <f t="shared" si="259"/>
        <v>0</v>
      </c>
      <c r="BH3542" s="66" t="s">
        <v>71</v>
      </c>
      <c r="BI3542" t="e">
        <f>+VLOOKUP(AG3542,Sheet4!A:A,1,FALSE())</f>
        <v>#N/A</v>
      </c>
      <c r="BN3542" s="62">
        <f t="shared" si="261"/>
        <v>0</v>
      </c>
      <c r="BO3542" t="s">
        <v>1700</v>
      </c>
    </row>
    <row r="3543" spans="1:68" ht="12.75" customHeight="1" x14ac:dyDescent="0.3">
      <c r="A3543" s="60">
        <v>46114</v>
      </c>
      <c r="B3543" t="s">
        <v>63</v>
      </c>
      <c r="F3543">
        <v>180</v>
      </c>
      <c r="G3543">
        <v>180</v>
      </c>
      <c r="H3543" s="22">
        <v>0</v>
      </c>
      <c r="I3543" s="22">
        <v>0</v>
      </c>
      <c r="J3543" s="22">
        <f t="shared" si="260"/>
        <v>-180</v>
      </c>
      <c r="K3543" s="22"/>
      <c r="L3543" s="22"/>
      <c r="R3543" t="s">
        <v>64</v>
      </c>
      <c r="V3543">
        <v>2601344</v>
      </c>
      <c r="W3543" t="s">
        <v>1701</v>
      </c>
      <c r="X3543" t="s">
        <v>144</v>
      </c>
      <c r="Y3543" t="s">
        <v>145</v>
      </c>
      <c r="Z3543" t="s">
        <v>788</v>
      </c>
      <c r="AG3543" t="s">
        <v>1701</v>
      </c>
      <c r="AH3543" t="s">
        <v>1702</v>
      </c>
      <c r="AI3543" t="s">
        <v>148</v>
      </c>
      <c r="AJ3543" t="s">
        <v>149</v>
      </c>
      <c r="AN3543">
        <v>260001</v>
      </c>
      <c r="BB3543" s="22">
        <v>-180</v>
      </c>
      <c r="BF3543">
        <f t="shared" si="258"/>
        <v>0</v>
      </c>
      <c r="BG3543" s="22">
        <f t="shared" si="259"/>
        <v>0</v>
      </c>
      <c r="BH3543" s="61" t="s">
        <v>71</v>
      </c>
      <c r="BI3543" t="e">
        <f>+VLOOKUP(AG3543,Sheet4!A:A,1,FALSE())</f>
        <v>#N/A</v>
      </c>
      <c r="BN3543" s="62">
        <f t="shared" si="261"/>
        <v>0</v>
      </c>
      <c r="BO3543" t="s">
        <v>1703</v>
      </c>
      <c r="BP3543" t="s">
        <v>101</v>
      </c>
    </row>
    <row r="3544" spans="1:68" ht="12.75" hidden="1" customHeight="1" x14ac:dyDescent="0.3">
      <c r="A3544" s="60">
        <v>46114</v>
      </c>
      <c r="B3544" t="s">
        <v>74</v>
      </c>
      <c r="F3544" s="63">
        <v>12</v>
      </c>
      <c r="G3544">
        <v>6</v>
      </c>
      <c r="H3544" s="22">
        <v>0</v>
      </c>
      <c r="I3544" s="22">
        <v>0</v>
      </c>
      <c r="J3544" s="22">
        <f t="shared" si="260"/>
        <v>-6</v>
      </c>
      <c r="K3544" s="22"/>
      <c r="L3544" s="22"/>
      <c r="R3544" t="s">
        <v>75</v>
      </c>
      <c r="V3544">
        <v>2601344</v>
      </c>
      <c r="W3544" t="s">
        <v>1701</v>
      </c>
      <c r="X3544" t="s">
        <v>144</v>
      </c>
      <c r="Y3544" t="s">
        <v>145</v>
      </c>
      <c r="Z3544" t="s">
        <v>788</v>
      </c>
      <c r="AG3544" t="s">
        <v>1701</v>
      </c>
      <c r="AH3544" t="s">
        <v>1702</v>
      </c>
      <c r="AI3544" t="s">
        <v>148</v>
      </c>
      <c r="AJ3544" t="s">
        <v>149</v>
      </c>
      <c r="AN3544">
        <v>260001</v>
      </c>
      <c r="BB3544" s="22">
        <v>-12</v>
      </c>
      <c r="BF3544">
        <f t="shared" si="258"/>
        <v>0</v>
      </c>
      <c r="BG3544" s="22">
        <f t="shared" si="259"/>
        <v>0</v>
      </c>
      <c r="BH3544" s="61" t="s">
        <v>71</v>
      </c>
      <c r="BI3544" t="e">
        <f>+VLOOKUP(AG3544,Sheet4!A:A,1,FALSE())</f>
        <v>#N/A</v>
      </c>
      <c r="BN3544" s="62">
        <f t="shared" si="261"/>
        <v>0</v>
      </c>
      <c r="BO3544" t="s">
        <v>1703</v>
      </c>
    </row>
    <row r="3545" spans="1:68" ht="12.75" hidden="1" customHeight="1" x14ac:dyDescent="0.3">
      <c r="A3545" s="60">
        <v>46114</v>
      </c>
      <c r="B3545" t="s">
        <v>76</v>
      </c>
      <c r="F3545">
        <v>240</v>
      </c>
      <c r="G3545">
        <v>240</v>
      </c>
      <c r="H3545" s="22">
        <v>0</v>
      </c>
      <c r="I3545" s="22">
        <v>0</v>
      </c>
      <c r="J3545" s="22">
        <f t="shared" si="260"/>
        <v>-240</v>
      </c>
      <c r="K3545" s="22"/>
      <c r="L3545" s="22"/>
      <c r="R3545" t="s">
        <v>77</v>
      </c>
      <c r="V3545">
        <v>2601344</v>
      </c>
      <c r="W3545" t="s">
        <v>1701</v>
      </c>
      <c r="X3545" t="s">
        <v>144</v>
      </c>
      <c r="Y3545" t="s">
        <v>145</v>
      </c>
      <c r="Z3545" t="s">
        <v>788</v>
      </c>
      <c r="AG3545" t="s">
        <v>1701</v>
      </c>
      <c r="AH3545" t="s">
        <v>1702</v>
      </c>
      <c r="AI3545" t="s">
        <v>148</v>
      </c>
      <c r="AJ3545" t="s">
        <v>149</v>
      </c>
      <c r="AN3545">
        <v>260001</v>
      </c>
      <c r="BB3545" s="22">
        <v>-240</v>
      </c>
      <c r="BF3545">
        <f t="shared" si="258"/>
        <v>0</v>
      </c>
      <c r="BG3545" s="22">
        <f t="shared" si="259"/>
        <v>0</v>
      </c>
      <c r="BH3545" s="61" t="s">
        <v>71</v>
      </c>
      <c r="BI3545" t="e">
        <f>+VLOOKUP(AG3545,Sheet4!A:A,1,FALSE())</f>
        <v>#N/A</v>
      </c>
      <c r="BN3545" s="62">
        <f t="shared" si="261"/>
        <v>0</v>
      </c>
      <c r="BO3545" t="s">
        <v>1703</v>
      </c>
    </row>
    <row r="3546" spans="1:68" ht="12.75" hidden="1" customHeight="1" x14ac:dyDescent="0.3">
      <c r="A3546" s="60">
        <v>46114</v>
      </c>
      <c r="B3546" t="s">
        <v>78</v>
      </c>
      <c r="F3546" s="63">
        <v>12</v>
      </c>
      <c r="G3546">
        <v>6</v>
      </c>
      <c r="H3546" s="22">
        <v>0</v>
      </c>
      <c r="I3546" s="22">
        <v>0</v>
      </c>
      <c r="J3546" s="22">
        <f t="shared" si="260"/>
        <v>-6</v>
      </c>
      <c r="K3546" s="22"/>
      <c r="L3546" s="22"/>
      <c r="R3546" t="s">
        <v>79</v>
      </c>
      <c r="V3546">
        <v>2601344</v>
      </c>
      <c r="W3546" t="s">
        <v>1701</v>
      </c>
      <c r="X3546" t="s">
        <v>144</v>
      </c>
      <c r="Y3546" t="s">
        <v>145</v>
      </c>
      <c r="Z3546" t="s">
        <v>788</v>
      </c>
      <c r="AG3546" t="s">
        <v>1701</v>
      </c>
      <c r="AH3546" t="s">
        <v>1702</v>
      </c>
      <c r="AI3546" t="s">
        <v>148</v>
      </c>
      <c r="AJ3546" t="s">
        <v>149</v>
      </c>
      <c r="AN3546">
        <v>260001</v>
      </c>
      <c r="BB3546" s="22">
        <v>-12</v>
      </c>
      <c r="BF3546">
        <f t="shared" si="258"/>
        <v>0</v>
      </c>
      <c r="BG3546" s="22">
        <f t="shared" si="259"/>
        <v>0</v>
      </c>
      <c r="BH3546" s="61" t="s">
        <v>71</v>
      </c>
      <c r="BI3546" t="e">
        <f>+VLOOKUP(AG3546,Sheet4!A:A,1,FALSE())</f>
        <v>#N/A</v>
      </c>
      <c r="BN3546" s="62">
        <f t="shared" si="261"/>
        <v>0</v>
      </c>
      <c r="BO3546" t="s">
        <v>1703</v>
      </c>
    </row>
    <row r="3547" spans="1:68" ht="12.75" hidden="1" customHeight="1" x14ac:dyDescent="0.3">
      <c r="A3547" s="60">
        <v>46114</v>
      </c>
      <c r="B3547" t="s">
        <v>80</v>
      </c>
      <c r="F3547">
        <v>150</v>
      </c>
      <c r="G3547">
        <v>150</v>
      </c>
      <c r="H3547" s="22">
        <v>0</v>
      </c>
      <c r="I3547" s="22">
        <v>0</v>
      </c>
      <c r="J3547" s="22">
        <f t="shared" si="260"/>
        <v>-150</v>
      </c>
      <c r="K3547" s="22"/>
      <c r="L3547" s="22"/>
      <c r="R3547" t="s">
        <v>81</v>
      </c>
      <c r="V3547">
        <v>2601344</v>
      </c>
      <c r="W3547" t="s">
        <v>1701</v>
      </c>
      <c r="X3547" t="s">
        <v>144</v>
      </c>
      <c r="Y3547" t="s">
        <v>145</v>
      </c>
      <c r="Z3547" t="s">
        <v>788</v>
      </c>
      <c r="AG3547" t="s">
        <v>1701</v>
      </c>
      <c r="AH3547" t="s">
        <v>1702</v>
      </c>
      <c r="AI3547" t="s">
        <v>148</v>
      </c>
      <c r="AJ3547" t="s">
        <v>149</v>
      </c>
      <c r="AN3547">
        <v>260001</v>
      </c>
      <c r="BB3547" s="22">
        <v>-150</v>
      </c>
      <c r="BF3547">
        <f t="shared" si="258"/>
        <v>0</v>
      </c>
      <c r="BG3547" s="22">
        <f t="shared" si="259"/>
        <v>0</v>
      </c>
      <c r="BH3547" s="61" t="s">
        <v>71</v>
      </c>
      <c r="BI3547" t="e">
        <f>+VLOOKUP(AG3547,Sheet4!A:A,1,FALSE())</f>
        <v>#N/A</v>
      </c>
      <c r="BN3547" s="62">
        <f t="shared" si="261"/>
        <v>0</v>
      </c>
      <c r="BO3547" t="s">
        <v>1703</v>
      </c>
    </row>
    <row r="3548" spans="1:68" ht="12.75" customHeight="1" x14ac:dyDescent="0.3">
      <c r="A3548" s="60">
        <v>46114</v>
      </c>
      <c r="B3548" t="s">
        <v>63</v>
      </c>
      <c r="F3548">
        <v>6885</v>
      </c>
      <c r="G3548">
        <v>6885</v>
      </c>
      <c r="H3548" s="22">
        <f>+G3548</f>
        <v>6885</v>
      </c>
      <c r="I3548" s="22">
        <f>+G3548</f>
        <v>6885</v>
      </c>
      <c r="J3548" s="22">
        <f t="shared" si="260"/>
        <v>0</v>
      </c>
      <c r="K3548" s="22"/>
      <c r="L3548" s="22"/>
      <c r="R3548" t="s">
        <v>64</v>
      </c>
      <c r="V3548">
        <v>2601345</v>
      </c>
      <c r="W3548" s="69" t="s">
        <v>1704</v>
      </c>
      <c r="X3548" t="s">
        <v>110</v>
      </c>
      <c r="Y3548" t="s">
        <v>126</v>
      </c>
      <c r="Z3548" t="s">
        <v>320</v>
      </c>
      <c r="AG3548" t="s">
        <v>1704</v>
      </c>
      <c r="AH3548" t="s">
        <v>1705</v>
      </c>
      <c r="AI3548" t="s">
        <v>129</v>
      </c>
      <c r="AJ3548">
        <v>879095867</v>
      </c>
      <c r="AN3548">
        <v>260001</v>
      </c>
      <c r="BB3548" s="22">
        <v>-6885</v>
      </c>
      <c r="BD3548" s="64">
        <v>6885</v>
      </c>
      <c r="BF3548">
        <f t="shared" si="258"/>
        <v>6885</v>
      </c>
      <c r="BG3548" s="22">
        <f t="shared" si="259"/>
        <v>0</v>
      </c>
      <c r="BH3548" s="65" t="s">
        <v>99</v>
      </c>
      <c r="BI3548" t="str">
        <f>+VLOOKUP(AG3548,Sheet4!A:A,1,FALSE())</f>
        <v>Mamade Hanifo</v>
      </c>
      <c r="BK3548" s="62">
        <f>+G3548-BF3548</f>
        <v>0</v>
      </c>
      <c r="BN3548" s="62">
        <f t="shared" si="261"/>
        <v>0</v>
      </c>
      <c r="BO3548" t="s">
        <v>1706</v>
      </c>
      <c r="BP3548" t="s">
        <v>73</v>
      </c>
    </row>
    <row r="3549" spans="1:68" ht="12.75" hidden="1" customHeight="1" x14ac:dyDescent="0.3">
      <c r="A3549" s="60">
        <v>46114</v>
      </c>
      <c r="B3549" t="s">
        <v>74</v>
      </c>
      <c r="F3549" s="63">
        <v>459</v>
      </c>
      <c r="G3549">
        <v>229.5</v>
      </c>
      <c r="H3549" s="22">
        <f>+G3549</f>
        <v>229.5</v>
      </c>
      <c r="I3549" s="22">
        <f>+G3549</f>
        <v>229.5</v>
      </c>
      <c r="J3549" s="22">
        <f t="shared" si="260"/>
        <v>0</v>
      </c>
      <c r="K3549" s="22"/>
      <c r="L3549" s="22"/>
      <c r="R3549" t="s">
        <v>75</v>
      </c>
      <c r="V3549">
        <v>2601345</v>
      </c>
      <c r="W3549" t="s">
        <v>1704</v>
      </c>
      <c r="X3549" t="s">
        <v>110</v>
      </c>
      <c r="Y3549" t="s">
        <v>126</v>
      </c>
      <c r="Z3549" t="s">
        <v>320</v>
      </c>
      <c r="AG3549" t="s">
        <v>1704</v>
      </c>
      <c r="AH3549" t="s">
        <v>1705</v>
      </c>
      <c r="AI3549" t="s">
        <v>129</v>
      </c>
      <c r="AJ3549">
        <v>879095867</v>
      </c>
      <c r="AN3549">
        <v>260001</v>
      </c>
      <c r="BB3549" s="22">
        <v>-459</v>
      </c>
      <c r="BF3549">
        <f t="shared" si="258"/>
        <v>0</v>
      </c>
      <c r="BG3549" s="22">
        <f t="shared" si="259"/>
        <v>-229.5</v>
      </c>
      <c r="BH3549" s="61" t="s">
        <v>71</v>
      </c>
      <c r="BI3549" t="str">
        <f>+VLOOKUP(AG3549,Sheet4!A:A,1,FALSE())</f>
        <v>Mamade Hanifo</v>
      </c>
      <c r="BK3549" s="62">
        <f>+G3549-BF3549</f>
        <v>229.5</v>
      </c>
      <c r="BN3549" s="62">
        <f t="shared" si="261"/>
        <v>0</v>
      </c>
      <c r="BO3549" t="s">
        <v>1706</v>
      </c>
    </row>
    <row r="3550" spans="1:68" ht="12.75" hidden="1" customHeight="1" x14ac:dyDescent="0.3">
      <c r="A3550" s="60">
        <v>46114</v>
      </c>
      <c r="B3550" t="s">
        <v>76</v>
      </c>
      <c r="F3550">
        <v>9180</v>
      </c>
      <c r="G3550">
        <v>9180</v>
      </c>
      <c r="H3550" s="22">
        <f>+G3550</f>
        <v>9180</v>
      </c>
      <c r="I3550" s="22">
        <f>+G3550</f>
        <v>9180</v>
      </c>
      <c r="J3550" s="22">
        <f t="shared" si="260"/>
        <v>0</v>
      </c>
      <c r="K3550" s="22"/>
      <c r="L3550" s="22"/>
      <c r="R3550" t="s">
        <v>77</v>
      </c>
      <c r="V3550">
        <v>2601345</v>
      </c>
      <c r="W3550" t="s">
        <v>1704</v>
      </c>
      <c r="X3550" t="s">
        <v>110</v>
      </c>
      <c r="Y3550" t="s">
        <v>126</v>
      </c>
      <c r="Z3550" t="s">
        <v>320</v>
      </c>
      <c r="AG3550" t="s">
        <v>1704</v>
      </c>
      <c r="AH3550" t="s">
        <v>1705</v>
      </c>
      <c r="AI3550" t="s">
        <v>129</v>
      </c>
      <c r="AJ3550">
        <v>879095867</v>
      </c>
      <c r="AN3550">
        <v>260001</v>
      </c>
      <c r="BB3550" s="22">
        <v>-9180</v>
      </c>
      <c r="BF3550">
        <f t="shared" si="258"/>
        <v>0</v>
      </c>
      <c r="BG3550" s="22">
        <f t="shared" si="259"/>
        <v>-9180</v>
      </c>
      <c r="BH3550" s="61" t="s">
        <v>71</v>
      </c>
      <c r="BI3550" t="str">
        <f>+VLOOKUP(AG3550,Sheet4!A:A,1,FALSE())</f>
        <v>Mamade Hanifo</v>
      </c>
      <c r="BK3550" s="62">
        <f>+G3550-BF3550</f>
        <v>9180</v>
      </c>
      <c r="BN3550" s="62">
        <f t="shared" si="261"/>
        <v>0</v>
      </c>
      <c r="BO3550" t="s">
        <v>1706</v>
      </c>
    </row>
    <row r="3551" spans="1:68" ht="12.75" hidden="1" customHeight="1" x14ac:dyDescent="0.3">
      <c r="A3551" s="60">
        <v>46114</v>
      </c>
      <c r="B3551" t="s">
        <v>82</v>
      </c>
      <c r="F3551" s="63">
        <v>1377</v>
      </c>
      <c r="G3551">
        <v>688.5</v>
      </c>
      <c r="H3551" s="22">
        <f>+G3551</f>
        <v>688.5</v>
      </c>
      <c r="I3551" s="22">
        <f>+G3551</f>
        <v>688.5</v>
      </c>
      <c r="J3551" s="22">
        <f t="shared" si="260"/>
        <v>0</v>
      </c>
      <c r="K3551" s="22"/>
      <c r="L3551" s="22"/>
      <c r="R3551" t="s">
        <v>83</v>
      </c>
      <c r="V3551">
        <v>2601345</v>
      </c>
      <c r="W3551" t="s">
        <v>1704</v>
      </c>
      <c r="X3551" t="s">
        <v>110</v>
      </c>
      <c r="Y3551" t="s">
        <v>126</v>
      </c>
      <c r="Z3551" t="s">
        <v>320</v>
      </c>
      <c r="AG3551" t="s">
        <v>1704</v>
      </c>
      <c r="AH3551" t="s">
        <v>1705</v>
      </c>
      <c r="AI3551" t="s">
        <v>129</v>
      </c>
      <c r="AJ3551">
        <v>879095867</v>
      </c>
      <c r="AN3551">
        <v>260001</v>
      </c>
      <c r="BB3551" s="22">
        <v>-1377</v>
      </c>
      <c r="BF3551">
        <f t="shared" si="258"/>
        <v>0</v>
      </c>
      <c r="BG3551" s="22">
        <f t="shared" si="259"/>
        <v>-688.5</v>
      </c>
      <c r="BH3551" s="61" t="s">
        <v>71</v>
      </c>
      <c r="BI3551" t="str">
        <f>+VLOOKUP(AG3551,Sheet4!A:A,1,FALSE())</f>
        <v>Mamade Hanifo</v>
      </c>
      <c r="BK3551" s="62">
        <f>+G3551-BF3551</f>
        <v>688.5</v>
      </c>
      <c r="BN3551" s="62">
        <f t="shared" si="261"/>
        <v>0</v>
      </c>
      <c r="BO3551" t="s">
        <v>1706</v>
      </c>
    </row>
    <row r="3552" spans="1:68" ht="12.75" hidden="1" customHeight="1" x14ac:dyDescent="0.3">
      <c r="A3552" s="60">
        <v>46114</v>
      </c>
      <c r="B3552" t="s">
        <v>84</v>
      </c>
      <c r="F3552">
        <v>22950</v>
      </c>
      <c r="G3552">
        <v>22950</v>
      </c>
      <c r="H3552" s="22">
        <f>+G3552</f>
        <v>22950</v>
      </c>
      <c r="I3552" s="22">
        <f>+G3552</f>
        <v>22950</v>
      </c>
      <c r="J3552" s="22">
        <f t="shared" si="260"/>
        <v>0</v>
      </c>
      <c r="K3552" s="22"/>
      <c r="L3552" s="22"/>
      <c r="R3552" t="s">
        <v>85</v>
      </c>
      <c r="V3552">
        <v>2601345</v>
      </c>
      <c r="W3552" t="s">
        <v>1704</v>
      </c>
      <c r="X3552" t="s">
        <v>110</v>
      </c>
      <c r="Y3552" t="s">
        <v>126</v>
      </c>
      <c r="Z3552" t="s">
        <v>320</v>
      </c>
      <c r="AG3552" t="s">
        <v>1704</v>
      </c>
      <c r="AH3552" t="s">
        <v>1705</v>
      </c>
      <c r="AI3552" t="s">
        <v>129</v>
      </c>
      <c r="AJ3552">
        <v>879095867</v>
      </c>
      <c r="AN3552">
        <v>260001</v>
      </c>
      <c r="BB3552" s="22">
        <v>-22950</v>
      </c>
      <c r="BF3552">
        <f t="shared" si="258"/>
        <v>0</v>
      </c>
      <c r="BG3552" s="22">
        <f t="shared" si="259"/>
        <v>-22950</v>
      </c>
      <c r="BH3552" s="61" t="s">
        <v>71</v>
      </c>
      <c r="BI3552" t="str">
        <f>+VLOOKUP(AG3552,Sheet4!A:A,1,FALSE())</f>
        <v>Mamade Hanifo</v>
      </c>
      <c r="BK3552" s="62">
        <f>+G3552-BF3552</f>
        <v>22950</v>
      </c>
      <c r="BN3552" s="62">
        <f t="shared" si="261"/>
        <v>0</v>
      </c>
      <c r="BO3552" t="s">
        <v>1706</v>
      </c>
    </row>
    <row r="3553" spans="1:68" ht="12.75" customHeight="1" x14ac:dyDescent="0.3">
      <c r="A3553" s="60">
        <v>46114</v>
      </c>
      <c r="B3553" t="s">
        <v>63</v>
      </c>
      <c r="F3553">
        <v>11850</v>
      </c>
      <c r="G3553">
        <v>11850</v>
      </c>
      <c r="H3553" s="22">
        <v>0</v>
      </c>
      <c r="I3553" s="22">
        <v>0</v>
      </c>
      <c r="J3553" s="22">
        <f t="shared" si="260"/>
        <v>-11850</v>
      </c>
      <c r="K3553" s="22"/>
      <c r="L3553" s="22"/>
      <c r="R3553" t="s">
        <v>64</v>
      </c>
      <c r="V3553">
        <v>2601346</v>
      </c>
      <c r="W3553" t="s">
        <v>1707</v>
      </c>
      <c r="X3553" t="s">
        <v>144</v>
      </c>
      <c r="Y3553" t="s">
        <v>434</v>
      </c>
      <c r="Z3553" t="s">
        <v>1708</v>
      </c>
      <c r="AG3553" t="s">
        <v>1707</v>
      </c>
      <c r="AH3553" t="s">
        <v>1709</v>
      </c>
      <c r="AI3553" t="s">
        <v>437</v>
      </c>
      <c r="AJ3553">
        <v>868188909</v>
      </c>
      <c r="AN3553">
        <v>260001</v>
      </c>
      <c r="BB3553" s="22">
        <v>-11850</v>
      </c>
      <c r="BF3553">
        <f t="shared" si="258"/>
        <v>0</v>
      </c>
      <c r="BG3553" s="22">
        <f t="shared" si="259"/>
        <v>0</v>
      </c>
      <c r="BH3553" s="61" t="s">
        <v>71</v>
      </c>
      <c r="BI3553" t="e">
        <f>+VLOOKUP(AG3553,Sheet4!A:A,1,FALSE())</f>
        <v>#N/A</v>
      </c>
      <c r="BN3553" s="62">
        <f t="shared" si="261"/>
        <v>0</v>
      </c>
      <c r="BO3553" t="s">
        <v>1710</v>
      </c>
      <c r="BP3553" t="s">
        <v>101</v>
      </c>
    </row>
    <row r="3554" spans="1:68" ht="12.75" customHeight="1" x14ac:dyDescent="0.3">
      <c r="A3554" s="60">
        <v>46114</v>
      </c>
      <c r="B3554" t="s">
        <v>63</v>
      </c>
      <c r="F3554">
        <v>6615</v>
      </c>
      <c r="G3554">
        <v>6615</v>
      </c>
      <c r="H3554" s="22">
        <v>0</v>
      </c>
      <c r="I3554" s="22">
        <v>0</v>
      </c>
      <c r="J3554" s="22">
        <f t="shared" si="260"/>
        <v>-6615</v>
      </c>
      <c r="K3554" s="22"/>
      <c r="L3554" s="22"/>
      <c r="R3554" t="s">
        <v>64</v>
      </c>
      <c r="V3554">
        <v>2601346</v>
      </c>
      <c r="W3554" t="s">
        <v>1707</v>
      </c>
      <c r="X3554" t="s">
        <v>144</v>
      </c>
      <c r="Y3554" t="s">
        <v>434</v>
      </c>
      <c r="Z3554" t="s">
        <v>1711</v>
      </c>
      <c r="AG3554" t="s">
        <v>1707</v>
      </c>
      <c r="AH3554" t="s">
        <v>1709</v>
      </c>
      <c r="AI3554" t="s">
        <v>437</v>
      </c>
      <c r="AJ3554">
        <v>868188909</v>
      </c>
      <c r="AN3554">
        <v>260001</v>
      </c>
      <c r="BB3554" s="22">
        <v>-6615</v>
      </c>
      <c r="BF3554">
        <f t="shared" si="258"/>
        <v>0</v>
      </c>
      <c r="BG3554" s="22">
        <f t="shared" si="259"/>
        <v>0</v>
      </c>
      <c r="BH3554" s="61" t="s">
        <v>71</v>
      </c>
      <c r="BI3554" t="e">
        <f>+VLOOKUP(AG3554,Sheet4!A:A,1,FALSE())</f>
        <v>#N/A</v>
      </c>
      <c r="BN3554" s="62">
        <f t="shared" si="261"/>
        <v>0</v>
      </c>
      <c r="BO3554" t="s">
        <v>1710</v>
      </c>
      <c r="BP3554" t="s">
        <v>101</v>
      </c>
    </row>
    <row r="3555" spans="1:68" ht="12.75" hidden="1" customHeight="1" x14ac:dyDescent="0.3">
      <c r="A3555" s="60">
        <v>46114</v>
      </c>
      <c r="B3555" t="s">
        <v>74</v>
      </c>
      <c r="F3555" s="63">
        <v>790</v>
      </c>
      <c r="G3555">
        <v>395</v>
      </c>
      <c r="H3555" s="22">
        <v>0</v>
      </c>
      <c r="I3555" s="22">
        <v>0</v>
      </c>
      <c r="J3555" s="22">
        <f t="shared" si="260"/>
        <v>-395</v>
      </c>
      <c r="K3555" s="22"/>
      <c r="L3555" s="22"/>
      <c r="R3555" t="s">
        <v>75</v>
      </c>
      <c r="V3555">
        <v>2601346</v>
      </c>
      <c r="W3555" t="s">
        <v>1707</v>
      </c>
      <c r="X3555" t="s">
        <v>144</v>
      </c>
      <c r="Y3555" t="s">
        <v>434</v>
      </c>
      <c r="Z3555" t="s">
        <v>1708</v>
      </c>
      <c r="AG3555" t="s">
        <v>1707</v>
      </c>
      <c r="AH3555" t="s">
        <v>1709</v>
      </c>
      <c r="AI3555" t="s">
        <v>437</v>
      </c>
      <c r="AJ3555">
        <v>868188909</v>
      </c>
      <c r="AN3555">
        <v>260001</v>
      </c>
      <c r="BB3555" s="22">
        <v>-790</v>
      </c>
      <c r="BF3555">
        <f t="shared" si="258"/>
        <v>0</v>
      </c>
      <c r="BG3555" s="22">
        <f t="shared" si="259"/>
        <v>0</v>
      </c>
      <c r="BH3555" s="61" t="s">
        <v>71</v>
      </c>
      <c r="BI3555" t="e">
        <f>+VLOOKUP(AG3555,Sheet4!A:A,1,FALSE())</f>
        <v>#N/A</v>
      </c>
      <c r="BN3555" s="62">
        <f t="shared" si="261"/>
        <v>0</v>
      </c>
      <c r="BO3555" t="s">
        <v>1710</v>
      </c>
    </row>
    <row r="3556" spans="1:68" ht="12.75" hidden="1" customHeight="1" x14ac:dyDescent="0.3">
      <c r="A3556" s="60">
        <v>46114</v>
      </c>
      <c r="B3556" t="s">
        <v>74</v>
      </c>
      <c r="F3556" s="63">
        <v>441</v>
      </c>
      <c r="G3556">
        <v>220.5</v>
      </c>
      <c r="H3556" s="22">
        <v>0</v>
      </c>
      <c r="I3556" s="22">
        <v>0</v>
      </c>
      <c r="J3556" s="22">
        <f t="shared" si="260"/>
        <v>-220.5</v>
      </c>
      <c r="K3556" s="22"/>
      <c r="L3556" s="22"/>
      <c r="R3556" t="s">
        <v>75</v>
      </c>
      <c r="V3556">
        <v>2601346</v>
      </c>
      <c r="W3556" t="s">
        <v>1707</v>
      </c>
      <c r="X3556" t="s">
        <v>144</v>
      </c>
      <c r="Y3556" t="s">
        <v>434</v>
      </c>
      <c r="Z3556" t="s">
        <v>1711</v>
      </c>
      <c r="AG3556" t="s">
        <v>1707</v>
      </c>
      <c r="AH3556" t="s">
        <v>1709</v>
      </c>
      <c r="AI3556" t="s">
        <v>437</v>
      </c>
      <c r="AJ3556">
        <v>868188909</v>
      </c>
      <c r="AN3556">
        <v>260001</v>
      </c>
      <c r="BB3556" s="22">
        <v>-441</v>
      </c>
      <c r="BF3556">
        <f t="shared" si="258"/>
        <v>0</v>
      </c>
      <c r="BG3556" s="22">
        <f t="shared" si="259"/>
        <v>0</v>
      </c>
      <c r="BH3556" s="61" t="s">
        <v>71</v>
      </c>
      <c r="BI3556" t="e">
        <f>+VLOOKUP(AG3556,Sheet4!A:A,1,FALSE())</f>
        <v>#N/A</v>
      </c>
      <c r="BN3556" s="62">
        <f t="shared" si="261"/>
        <v>0</v>
      </c>
      <c r="BO3556" t="s">
        <v>1710</v>
      </c>
    </row>
    <row r="3557" spans="1:68" ht="12.75" hidden="1" customHeight="1" x14ac:dyDescent="0.3">
      <c r="A3557" s="60">
        <v>46114</v>
      </c>
      <c r="B3557" t="s">
        <v>76</v>
      </c>
      <c r="F3557">
        <v>15800</v>
      </c>
      <c r="G3557">
        <v>15800</v>
      </c>
      <c r="H3557" s="22">
        <v>0</v>
      </c>
      <c r="I3557" s="22">
        <v>0</v>
      </c>
      <c r="J3557" s="22">
        <f t="shared" si="260"/>
        <v>-15800</v>
      </c>
      <c r="K3557" s="22"/>
      <c r="L3557" s="22"/>
      <c r="R3557" t="s">
        <v>77</v>
      </c>
      <c r="V3557">
        <v>2601346</v>
      </c>
      <c r="W3557" t="s">
        <v>1707</v>
      </c>
      <c r="X3557" t="s">
        <v>144</v>
      </c>
      <c r="Y3557" t="s">
        <v>434</v>
      </c>
      <c r="Z3557" t="s">
        <v>1708</v>
      </c>
      <c r="AG3557" t="s">
        <v>1707</v>
      </c>
      <c r="AH3557" t="s">
        <v>1709</v>
      </c>
      <c r="AI3557" t="s">
        <v>437</v>
      </c>
      <c r="AJ3557">
        <v>868188909</v>
      </c>
      <c r="AN3557">
        <v>260001</v>
      </c>
      <c r="BB3557" s="22">
        <v>-15800</v>
      </c>
      <c r="BF3557">
        <f t="shared" si="258"/>
        <v>0</v>
      </c>
      <c r="BG3557" s="22">
        <f t="shared" si="259"/>
        <v>0</v>
      </c>
      <c r="BH3557" s="61" t="s">
        <v>71</v>
      </c>
      <c r="BI3557" t="e">
        <f>+VLOOKUP(AG3557,Sheet4!A:A,1,FALSE())</f>
        <v>#N/A</v>
      </c>
      <c r="BN3557" s="62">
        <f t="shared" si="261"/>
        <v>0</v>
      </c>
      <c r="BO3557" t="s">
        <v>1710</v>
      </c>
    </row>
    <row r="3558" spans="1:68" ht="12.75" hidden="1" customHeight="1" x14ac:dyDescent="0.3">
      <c r="A3558" s="60">
        <v>46114</v>
      </c>
      <c r="B3558" t="s">
        <v>76</v>
      </c>
      <c r="F3558">
        <v>8820</v>
      </c>
      <c r="G3558">
        <v>8820</v>
      </c>
      <c r="H3558" s="22">
        <v>0</v>
      </c>
      <c r="I3558" s="22">
        <v>0</v>
      </c>
      <c r="J3558" s="22">
        <f t="shared" si="260"/>
        <v>-8820</v>
      </c>
      <c r="K3558" s="22"/>
      <c r="L3558" s="22"/>
      <c r="R3558" t="s">
        <v>77</v>
      </c>
      <c r="V3558">
        <v>2601346</v>
      </c>
      <c r="W3558" t="s">
        <v>1707</v>
      </c>
      <c r="X3558" t="s">
        <v>144</v>
      </c>
      <c r="Y3558" t="s">
        <v>434</v>
      </c>
      <c r="Z3558" t="s">
        <v>1711</v>
      </c>
      <c r="AG3558" t="s">
        <v>1707</v>
      </c>
      <c r="AH3558" t="s">
        <v>1709</v>
      </c>
      <c r="AI3558" t="s">
        <v>437</v>
      </c>
      <c r="AJ3558">
        <v>868188909</v>
      </c>
      <c r="AN3558">
        <v>260001</v>
      </c>
      <c r="BB3558" s="22">
        <v>-8820</v>
      </c>
      <c r="BF3558">
        <f t="shared" si="258"/>
        <v>0</v>
      </c>
      <c r="BG3558" s="22">
        <f t="shared" si="259"/>
        <v>0</v>
      </c>
      <c r="BH3558" s="61" t="s">
        <v>71</v>
      </c>
      <c r="BI3558" t="e">
        <f>+VLOOKUP(AG3558,Sheet4!A:A,1,FALSE())</f>
        <v>#N/A</v>
      </c>
      <c r="BN3558" s="62">
        <f t="shared" si="261"/>
        <v>0</v>
      </c>
      <c r="BO3558" t="s">
        <v>1710</v>
      </c>
    </row>
    <row r="3559" spans="1:68" ht="12.75" hidden="1" customHeight="1" x14ac:dyDescent="0.3">
      <c r="A3559" s="60">
        <v>46114</v>
      </c>
      <c r="B3559" t="s">
        <v>78</v>
      </c>
      <c r="F3559" s="63">
        <v>790</v>
      </c>
      <c r="G3559">
        <v>395</v>
      </c>
      <c r="H3559" s="22">
        <v>0</v>
      </c>
      <c r="I3559" s="22">
        <v>0</v>
      </c>
      <c r="J3559" s="22">
        <f t="shared" si="260"/>
        <v>-395</v>
      </c>
      <c r="K3559" s="22"/>
      <c r="L3559" s="22"/>
      <c r="R3559" t="s">
        <v>79</v>
      </c>
      <c r="V3559">
        <v>2601346</v>
      </c>
      <c r="W3559" t="s">
        <v>1707</v>
      </c>
      <c r="X3559" t="s">
        <v>144</v>
      </c>
      <c r="Y3559" t="s">
        <v>434</v>
      </c>
      <c r="Z3559" t="s">
        <v>1708</v>
      </c>
      <c r="AG3559" t="s">
        <v>1707</v>
      </c>
      <c r="AH3559" t="s">
        <v>1709</v>
      </c>
      <c r="AI3559" t="s">
        <v>437</v>
      </c>
      <c r="AJ3559">
        <v>868188909</v>
      </c>
      <c r="AN3559">
        <v>260001</v>
      </c>
      <c r="BB3559" s="22">
        <v>-790</v>
      </c>
      <c r="BF3559">
        <f t="shared" si="258"/>
        <v>0</v>
      </c>
      <c r="BG3559" s="22">
        <f t="shared" si="259"/>
        <v>0</v>
      </c>
      <c r="BH3559" s="61" t="s">
        <v>71</v>
      </c>
      <c r="BI3559" t="e">
        <f>+VLOOKUP(AG3559,Sheet4!A:A,1,FALSE())</f>
        <v>#N/A</v>
      </c>
      <c r="BN3559" s="62">
        <f t="shared" si="261"/>
        <v>0</v>
      </c>
      <c r="BO3559" t="s">
        <v>1710</v>
      </c>
    </row>
    <row r="3560" spans="1:68" ht="12.75" hidden="1" customHeight="1" x14ac:dyDescent="0.3">
      <c r="A3560" s="60">
        <v>46114</v>
      </c>
      <c r="B3560" t="s">
        <v>78</v>
      </c>
      <c r="F3560" s="63">
        <v>441</v>
      </c>
      <c r="G3560">
        <v>220.5</v>
      </c>
      <c r="H3560" s="22">
        <v>0</v>
      </c>
      <c r="I3560" s="22">
        <v>0</v>
      </c>
      <c r="J3560" s="22">
        <f t="shared" si="260"/>
        <v>-220.5</v>
      </c>
      <c r="K3560" s="22"/>
      <c r="L3560" s="22"/>
      <c r="R3560" t="s">
        <v>79</v>
      </c>
      <c r="V3560">
        <v>2601346</v>
      </c>
      <c r="W3560" t="s">
        <v>1707</v>
      </c>
      <c r="X3560" t="s">
        <v>144</v>
      </c>
      <c r="Y3560" t="s">
        <v>434</v>
      </c>
      <c r="Z3560" t="s">
        <v>1711</v>
      </c>
      <c r="AG3560" t="s">
        <v>1707</v>
      </c>
      <c r="AH3560" t="s">
        <v>1709</v>
      </c>
      <c r="AI3560" t="s">
        <v>437</v>
      </c>
      <c r="AJ3560">
        <v>868188909</v>
      </c>
      <c r="AN3560">
        <v>260001</v>
      </c>
      <c r="BB3560" s="22">
        <v>-441</v>
      </c>
      <c r="BF3560">
        <f t="shared" si="258"/>
        <v>0</v>
      </c>
      <c r="BG3560" s="22">
        <f t="shared" si="259"/>
        <v>0</v>
      </c>
      <c r="BH3560" s="61" t="s">
        <v>71</v>
      </c>
      <c r="BI3560" t="e">
        <f>+VLOOKUP(AG3560,Sheet4!A:A,1,FALSE())</f>
        <v>#N/A</v>
      </c>
      <c r="BN3560" s="62">
        <f t="shared" si="261"/>
        <v>0</v>
      </c>
      <c r="BO3560" t="s">
        <v>1710</v>
      </c>
    </row>
    <row r="3561" spans="1:68" ht="12.75" hidden="1" customHeight="1" x14ac:dyDescent="0.3">
      <c r="A3561" s="60">
        <v>46114</v>
      </c>
      <c r="B3561" t="s">
        <v>80</v>
      </c>
      <c r="F3561">
        <v>9875</v>
      </c>
      <c r="G3561">
        <v>9875</v>
      </c>
      <c r="H3561" s="22">
        <v>0</v>
      </c>
      <c r="I3561" s="22">
        <v>0</v>
      </c>
      <c r="J3561" s="22">
        <f t="shared" si="260"/>
        <v>-9875</v>
      </c>
      <c r="K3561" s="22"/>
      <c r="L3561" s="22"/>
      <c r="R3561" t="s">
        <v>81</v>
      </c>
      <c r="V3561">
        <v>2601346</v>
      </c>
      <c r="W3561" t="s">
        <v>1707</v>
      </c>
      <c r="X3561" t="s">
        <v>144</v>
      </c>
      <c r="Y3561" t="s">
        <v>434</v>
      </c>
      <c r="Z3561" t="s">
        <v>1708</v>
      </c>
      <c r="AG3561" t="s">
        <v>1707</v>
      </c>
      <c r="AH3561" t="s">
        <v>1709</v>
      </c>
      <c r="AI3561" t="s">
        <v>437</v>
      </c>
      <c r="AJ3561">
        <v>868188909</v>
      </c>
      <c r="AN3561">
        <v>260001</v>
      </c>
      <c r="BB3561" s="22">
        <v>-9875</v>
      </c>
      <c r="BF3561">
        <f t="shared" si="258"/>
        <v>0</v>
      </c>
      <c r="BG3561" s="22">
        <f t="shared" si="259"/>
        <v>0</v>
      </c>
      <c r="BH3561" s="61" t="s">
        <v>71</v>
      </c>
      <c r="BI3561" t="e">
        <f>+VLOOKUP(AG3561,Sheet4!A:A,1,FALSE())</f>
        <v>#N/A</v>
      </c>
      <c r="BN3561" s="62">
        <f t="shared" si="261"/>
        <v>0</v>
      </c>
      <c r="BO3561" t="s">
        <v>1710</v>
      </c>
    </row>
    <row r="3562" spans="1:68" ht="12.75" hidden="1" customHeight="1" x14ac:dyDescent="0.3">
      <c r="A3562" s="60">
        <v>46114</v>
      </c>
      <c r="B3562" t="s">
        <v>80</v>
      </c>
      <c r="F3562">
        <v>5512.5</v>
      </c>
      <c r="G3562">
        <v>5512.5</v>
      </c>
      <c r="H3562" s="22">
        <v>0</v>
      </c>
      <c r="I3562" s="22">
        <v>0</v>
      </c>
      <c r="J3562" s="22">
        <f t="shared" si="260"/>
        <v>-5512.5</v>
      </c>
      <c r="K3562" s="22"/>
      <c r="L3562" s="22"/>
      <c r="R3562" t="s">
        <v>81</v>
      </c>
      <c r="V3562">
        <v>2601346</v>
      </c>
      <c r="W3562" t="s">
        <v>1707</v>
      </c>
      <c r="X3562" t="s">
        <v>144</v>
      </c>
      <c r="Y3562" t="s">
        <v>434</v>
      </c>
      <c r="Z3562" t="s">
        <v>1711</v>
      </c>
      <c r="AG3562" t="s">
        <v>1707</v>
      </c>
      <c r="AH3562" t="s">
        <v>1709</v>
      </c>
      <c r="AI3562" t="s">
        <v>437</v>
      </c>
      <c r="AJ3562">
        <v>868188909</v>
      </c>
      <c r="AN3562">
        <v>260001</v>
      </c>
      <c r="BB3562" s="22">
        <v>-5512.5</v>
      </c>
      <c r="BF3562">
        <f t="shared" si="258"/>
        <v>0</v>
      </c>
      <c r="BG3562" s="22">
        <f t="shared" si="259"/>
        <v>0</v>
      </c>
      <c r="BH3562" s="61" t="s">
        <v>71</v>
      </c>
      <c r="BI3562" t="e">
        <f>+VLOOKUP(AG3562,Sheet4!A:A,1,FALSE())</f>
        <v>#N/A</v>
      </c>
      <c r="BN3562" s="62">
        <f t="shared" si="261"/>
        <v>0</v>
      </c>
      <c r="BO3562" t="s">
        <v>1710</v>
      </c>
    </row>
    <row r="3563" spans="1:68" ht="12.75" customHeight="1" x14ac:dyDescent="0.3">
      <c r="A3563" s="60">
        <v>46114</v>
      </c>
      <c r="B3563" t="s">
        <v>63</v>
      </c>
      <c r="F3563">
        <v>4665</v>
      </c>
      <c r="G3563">
        <v>4665</v>
      </c>
      <c r="H3563">
        <v>0</v>
      </c>
      <c r="I3563">
        <v>0</v>
      </c>
      <c r="J3563" s="22">
        <v>-4665</v>
      </c>
      <c r="R3563" t="s">
        <v>64</v>
      </c>
      <c r="V3563">
        <v>2601347</v>
      </c>
      <c r="W3563" t="s">
        <v>1712</v>
      </c>
      <c r="X3563" t="s">
        <v>94</v>
      </c>
      <c r="Y3563" t="s">
        <v>95</v>
      </c>
      <c r="Z3563" t="s">
        <v>1713</v>
      </c>
      <c r="AG3563" t="s">
        <v>1712</v>
      </c>
      <c r="AH3563" t="s">
        <v>1714</v>
      </c>
      <c r="AI3563" t="s">
        <v>98</v>
      </c>
      <c r="AJ3563">
        <v>847870520</v>
      </c>
      <c r="AN3563">
        <v>260001</v>
      </c>
      <c r="BE3563" s="64">
        <v>4665</v>
      </c>
      <c r="BF3563">
        <f t="shared" si="258"/>
        <v>0</v>
      </c>
      <c r="BG3563" s="22">
        <f t="shared" si="259"/>
        <v>0</v>
      </c>
      <c r="BH3563" s="66" t="s">
        <v>71</v>
      </c>
      <c r="BI3563" t="e">
        <f>+VLOOKUP(AG3563,Sheet4!A:A,1,FALSE())</f>
        <v>#N/A</v>
      </c>
      <c r="BN3563" s="62">
        <v>-4665</v>
      </c>
      <c r="BO3563" t="s">
        <v>1715</v>
      </c>
      <c r="BP3563" t="s">
        <v>73</v>
      </c>
    </row>
    <row r="3564" spans="1:68" ht="12.75" customHeight="1" x14ac:dyDescent="0.3">
      <c r="A3564" s="60">
        <v>46114</v>
      </c>
      <c r="B3564" t="s">
        <v>63</v>
      </c>
      <c r="F3564">
        <v>1065</v>
      </c>
      <c r="G3564">
        <v>1065</v>
      </c>
      <c r="H3564">
        <v>0</v>
      </c>
      <c r="I3564">
        <v>0</v>
      </c>
      <c r="J3564" s="22">
        <v>-1065</v>
      </c>
      <c r="R3564" t="s">
        <v>64</v>
      </c>
      <c r="V3564">
        <v>2601347</v>
      </c>
      <c r="W3564" t="s">
        <v>1712</v>
      </c>
      <c r="X3564" t="s">
        <v>94</v>
      </c>
      <c r="Y3564" t="s">
        <v>95</v>
      </c>
      <c r="Z3564" t="s">
        <v>1716</v>
      </c>
      <c r="AG3564" t="s">
        <v>1712</v>
      </c>
      <c r="AH3564" t="s">
        <v>1714</v>
      </c>
      <c r="AI3564" t="s">
        <v>98</v>
      </c>
      <c r="AJ3564">
        <v>847870520</v>
      </c>
      <c r="AN3564">
        <v>260001</v>
      </c>
      <c r="BE3564" s="64">
        <v>1065</v>
      </c>
      <c r="BF3564">
        <f t="shared" si="258"/>
        <v>0</v>
      </c>
      <c r="BG3564" s="22">
        <f t="shared" si="259"/>
        <v>0</v>
      </c>
      <c r="BH3564" s="66" t="s">
        <v>71</v>
      </c>
      <c r="BI3564" t="e">
        <f>+VLOOKUP(AG3564,Sheet4!A:A,1,FALSE())</f>
        <v>#N/A</v>
      </c>
      <c r="BN3564" s="62">
        <v>-1065</v>
      </c>
      <c r="BO3564" t="s">
        <v>1715</v>
      </c>
      <c r="BP3564" t="s">
        <v>73</v>
      </c>
    </row>
    <row r="3565" spans="1:68" ht="12.75" hidden="1" customHeight="1" x14ac:dyDescent="0.3">
      <c r="A3565" s="60">
        <v>46114</v>
      </c>
      <c r="B3565" t="s">
        <v>74</v>
      </c>
      <c r="F3565" s="63">
        <v>311</v>
      </c>
      <c r="G3565">
        <v>155.5</v>
      </c>
      <c r="H3565">
        <v>0</v>
      </c>
      <c r="I3565">
        <v>0</v>
      </c>
      <c r="J3565" s="22">
        <v>-311</v>
      </c>
      <c r="R3565" t="s">
        <v>75</v>
      </c>
      <c r="V3565">
        <v>2601347</v>
      </c>
      <c r="W3565" t="s">
        <v>1712</v>
      </c>
      <c r="X3565" t="s">
        <v>94</v>
      </c>
      <c r="Y3565" t="s">
        <v>95</v>
      </c>
      <c r="Z3565" t="s">
        <v>1713</v>
      </c>
      <c r="AG3565" t="s">
        <v>1712</v>
      </c>
      <c r="AH3565" t="s">
        <v>1714</v>
      </c>
      <c r="AI3565" t="s">
        <v>98</v>
      </c>
      <c r="AJ3565">
        <v>847870520</v>
      </c>
      <c r="AN3565">
        <v>260001</v>
      </c>
      <c r="BF3565">
        <f t="shared" si="258"/>
        <v>0</v>
      </c>
      <c r="BG3565" s="22">
        <f t="shared" si="259"/>
        <v>0</v>
      </c>
      <c r="BH3565" s="61" t="s">
        <v>71</v>
      </c>
      <c r="BI3565" t="e">
        <f>+VLOOKUP(AG3565,Sheet4!A:A,1,FALSE())</f>
        <v>#N/A</v>
      </c>
      <c r="BN3565" s="62">
        <v>-311</v>
      </c>
      <c r="BO3565" t="s">
        <v>1715</v>
      </c>
    </row>
    <row r="3566" spans="1:68" ht="12.75" hidden="1" customHeight="1" x14ac:dyDescent="0.3">
      <c r="A3566" s="60">
        <v>46114</v>
      </c>
      <c r="B3566" t="s">
        <v>74</v>
      </c>
      <c r="F3566" s="63">
        <v>71</v>
      </c>
      <c r="G3566">
        <v>35.5</v>
      </c>
      <c r="H3566">
        <v>0</v>
      </c>
      <c r="I3566">
        <v>0</v>
      </c>
      <c r="J3566" s="22">
        <v>-71</v>
      </c>
      <c r="R3566" t="s">
        <v>75</v>
      </c>
      <c r="V3566">
        <v>2601347</v>
      </c>
      <c r="W3566" t="s">
        <v>1712</v>
      </c>
      <c r="X3566" t="s">
        <v>94</v>
      </c>
      <c r="Y3566" t="s">
        <v>95</v>
      </c>
      <c r="Z3566" t="s">
        <v>1716</v>
      </c>
      <c r="AG3566" t="s">
        <v>1712</v>
      </c>
      <c r="AH3566" t="s">
        <v>1714</v>
      </c>
      <c r="AI3566" t="s">
        <v>98</v>
      </c>
      <c r="AJ3566">
        <v>847870520</v>
      </c>
      <c r="AN3566">
        <v>260001</v>
      </c>
      <c r="BF3566">
        <f t="shared" si="258"/>
        <v>0</v>
      </c>
      <c r="BG3566" s="22">
        <f t="shared" si="259"/>
        <v>0</v>
      </c>
      <c r="BH3566" s="61" t="s">
        <v>71</v>
      </c>
      <c r="BI3566" t="e">
        <f>+VLOOKUP(AG3566,Sheet4!A:A,1,FALSE())</f>
        <v>#N/A</v>
      </c>
      <c r="BN3566" s="62">
        <v>-71</v>
      </c>
      <c r="BO3566" t="s">
        <v>1715</v>
      </c>
    </row>
    <row r="3567" spans="1:68" ht="12.75" hidden="1" customHeight="1" x14ac:dyDescent="0.3">
      <c r="A3567" s="60">
        <v>46114</v>
      </c>
      <c r="B3567" t="s">
        <v>76</v>
      </c>
      <c r="F3567">
        <v>6220</v>
      </c>
      <c r="G3567">
        <v>6220</v>
      </c>
      <c r="H3567">
        <v>0</v>
      </c>
      <c r="I3567">
        <v>0</v>
      </c>
      <c r="J3567" s="22">
        <v>-6220</v>
      </c>
      <c r="R3567" t="s">
        <v>77</v>
      </c>
      <c r="V3567">
        <v>2601347</v>
      </c>
      <c r="W3567" t="s">
        <v>1712</v>
      </c>
      <c r="X3567" t="s">
        <v>94</v>
      </c>
      <c r="Y3567" t="s">
        <v>95</v>
      </c>
      <c r="Z3567" t="s">
        <v>1713</v>
      </c>
      <c r="AG3567" t="s">
        <v>1712</v>
      </c>
      <c r="AH3567" t="s">
        <v>1714</v>
      </c>
      <c r="AI3567" t="s">
        <v>98</v>
      </c>
      <c r="AJ3567">
        <v>847870520</v>
      </c>
      <c r="AN3567">
        <v>260001</v>
      </c>
      <c r="BF3567">
        <f t="shared" si="258"/>
        <v>0</v>
      </c>
      <c r="BG3567" s="22">
        <f t="shared" si="259"/>
        <v>0</v>
      </c>
      <c r="BH3567" s="61" t="s">
        <v>71</v>
      </c>
      <c r="BI3567" t="e">
        <f>+VLOOKUP(AG3567,Sheet4!A:A,1,FALSE())</f>
        <v>#N/A</v>
      </c>
      <c r="BN3567" s="62">
        <v>-6220</v>
      </c>
      <c r="BO3567" t="s">
        <v>1715</v>
      </c>
    </row>
    <row r="3568" spans="1:68" ht="12.75" hidden="1" customHeight="1" x14ac:dyDescent="0.3">
      <c r="A3568" s="60">
        <v>46114</v>
      </c>
      <c r="B3568" t="s">
        <v>76</v>
      </c>
      <c r="F3568">
        <v>1420</v>
      </c>
      <c r="G3568">
        <v>1420</v>
      </c>
      <c r="H3568">
        <v>0</v>
      </c>
      <c r="I3568">
        <v>0</v>
      </c>
      <c r="J3568" s="22">
        <v>-1420</v>
      </c>
      <c r="R3568" t="s">
        <v>77</v>
      </c>
      <c r="V3568">
        <v>2601347</v>
      </c>
      <c r="W3568" t="s">
        <v>1712</v>
      </c>
      <c r="X3568" t="s">
        <v>94</v>
      </c>
      <c r="Y3568" t="s">
        <v>95</v>
      </c>
      <c r="Z3568" t="s">
        <v>1716</v>
      </c>
      <c r="AG3568" t="s">
        <v>1712</v>
      </c>
      <c r="AH3568" t="s">
        <v>1714</v>
      </c>
      <c r="AI3568" t="s">
        <v>98</v>
      </c>
      <c r="AJ3568">
        <v>847870520</v>
      </c>
      <c r="AN3568">
        <v>260001</v>
      </c>
      <c r="BF3568">
        <f t="shared" si="258"/>
        <v>0</v>
      </c>
      <c r="BG3568" s="22">
        <f t="shared" si="259"/>
        <v>0</v>
      </c>
      <c r="BH3568" s="61" t="s">
        <v>71</v>
      </c>
      <c r="BI3568" t="e">
        <f>+VLOOKUP(AG3568,Sheet4!A:A,1,FALSE())</f>
        <v>#N/A</v>
      </c>
      <c r="BN3568" s="62">
        <v>-1420</v>
      </c>
      <c r="BO3568" t="s">
        <v>1715</v>
      </c>
    </row>
    <row r="3569" spans="1:68" ht="12.75" hidden="1" customHeight="1" x14ac:dyDescent="0.3">
      <c r="A3569" s="60">
        <v>46114</v>
      </c>
      <c r="B3569" t="s">
        <v>78</v>
      </c>
      <c r="F3569" s="63">
        <v>311</v>
      </c>
      <c r="G3569">
        <v>155.5</v>
      </c>
      <c r="H3569">
        <v>0</v>
      </c>
      <c r="I3569">
        <v>0</v>
      </c>
      <c r="J3569" s="22">
        <v>-311</v>
      </c>
      <c r="R3569" t="s">
        <v>79</v>
      </c>
      <c r="V3569">
        <v>2601347</v>
      </c>
      <c r="W3569" t="s">
        <v>1712</v>
      </c>
      <c r="X3569" t="s">
        <v>94</v>
      </c>
      <c r="Y3569" t="s">
        <v>95</v>
      </c>
      <c r="Z3569" t="s">
        <v>1713</v>
      </c>
      <c r="AG3569" t="s">
        <v>1712</v>
      </c>
      <c r="AH3569" t="s">
        <v>1714</v>
      </c>
      <c r="AI3569" t="s">
        <v>98</v>
      </c>
      <c r="AJ3569">
        <v>847870520</v>
      </c>
      <c r="AN3569">
        <v>260001</v>
      </c>
      <c r="BF3569">
        <f t="shared" si="258"/>
        <v>0</v>
      </c>
      <c r="BG3569" s="22">
        <f t="shared" si="259"/>
        <v>0</v>
      </c>
      <c r="BH3569" s="61" t="s">
        <v>71</v>
      </c>
      <c r="BI3569" t="e">
        <f>+VLOOKUP(AG3569,Sheet4!A:A,1,FALSE())</f>
        <v>#N/A</v>
      </c>
      <c r="BN3569" s="62">
        <v>-311</v>
      </c>
      <c r="BO3569" t="s">
        <v>1715</v>
      </c>
    </row>
    <row r="3570" spans="1:68" ht="12.75" hidden="1" customHeight="1" x14ac:dyDescent="0.3">
      <c r="A3570" s="60">
        <v>46114</v>
      </c>
      <c r="B3570" t="s">
        <v>78</v>
      </c>
      <c r="F3570" s="63">
        <v>71</v>
      </c>
      <c r="G3570">
        <v>35.5</v>
      </c>
      <c r="H3570">
        <v>0</v>
      </c>
      <c r="I3570">
        <v>0</v>
      </c>
      <c r="J3570" s="22">
        <v>-71</v>
      </c>
      <c r="R3570" t="s">
        <v>79</v>
      </c>
      <c r="V3570">
        <v>2601347</v>
      </c>
      <c r="W3570" t="s">
        <v>1712</v>
      </c>
      <c r="X3570" t="s">
        <v>94</v>
      </c>
      <c r="Y3570" t="s">
        <v>95</v>
      </c>
      <c r="Z3570" t="s">
        <v>1716</v>
      </c>
      <c r="AG3570" t="s">
        <v>1712</v>
      </c>
      <c r="AH3570" t="s">
        <v>1714</v>
      </c>
      <c r="AI3570" t="s">
        <v>98</v>
      </c>
      <c r="AJ3570">
        <v>847870520</v>
      </c>
      <c r="AN3570">
        <v>260001</v>
      </c>
      <c r="BF3570">
        <f t="shared" si="258"/>
        <v>0</v>
      </c>
      <c r="BG3570" s="22">
        <f t="shared" si="259"/>
        <v>0</v>
      </c>
      <c r="BH3570" s="61" t="s">
        <v>71</v>
      </c>
      <c r="BI3570" t="e">
        <f>+VLOOKUP(AG3570,Sheet4!A:A,1,FALSE())</f>
        <v>#N/A</v>
      </c>
      <c r="BN3570" s="62">
        <v>-71</v>
      </c>
      <c r="BO3570" t="s">
        <v>1715</v>
      </c>
    </row>
    <row r="3571" spans="1:68" ht="12.75" hidden="1" customHeight="1" x14ac:dyDescent="0.3">
      <c r="A3571" s="60">
        <v>46114</v>
      </c>
      <c r="B3571" t="s">
        <v>80</v>
      </c>
      <c r="F3571">
        <v>3887.5</v>
      </c>
      <c r="G3571">
        <v>3887.5</v>
      </c>
      <c r="H3571">
        <v>0</v>
      </c>
      <c r="I3571">
        <v>0</v>
      </c>
      <c r="J3571" s="22">
        <v>-3887.5</v>
      </c>
      <c r="R3571" t="s">
        <v>81</v>
      </c>
      <c r="V3571">
        <v>2601347</v>
      </c>
      <c r="W3571" t="s">
        <v>1712</v>
      </c>
      <c r="X3571" t="s">
        <v>94</v>
      </c>
      <c r="Y3571" t="s">
        <v>95</v>
      </c>
      <c r="Z3571" t="s">
        <v>1713</v>
      </c>
      <c r="AG3571" t="s">
        <v>1712</v>
      </c>
      <c r="AH3571" t="s">
        <v>1714</v>
      </c>
      <c r="AI3571" t="s">
        <v>98</v>
      </c>
      <c r="AJ3571">
        <v>847870520</v>
      </c>
      <c r="AN3571">
        <v>260001</v>
      </c>
      <c r="BD3571" s="64">
        <v>3888</v>
      </c>
      <c r="BF3571">
        <f t="shared" si="258"/>
        <v>3888</v>
      </c>
      <c r="BG3571" s="22">
        <f t="shared" si="259"/>
        <v>3888</v>
      </c>
      <c r="BH3571" s="65" t="s">
        <v>99</v>
      </c>
      <c r="BI3571" t="e">
        <f>+VLOOKUP(AG3571,Sheet4!A:A,1,FALSE())</f>
        <v>#N/A</v>
      </c>
      <c r="BN3571" s="62">
        <v>-3887.5</v>
      </c>
      <c r="BO3571" t="s">
        <v>1715</v>
      </c>
    </row>
    <row r="3572" spans="1:68" ht="12.75" hidden="1" customHeight="1" x14ac:dyDescent="0.3">
      <c r="A3572" s="60">
        <v>46114</v>
      </c>
      <c r="B3572" t="s">
        <v>80</v>
      </c>
      <c r="F3572">
        <v>887.5</v>
      </c>
      <c r="G3572">
        <v>887.5</v>
      </c>
      <c r="H3572">
        <v>0</v>
      </c>
      <c r="I3572">
        <v>0</v>
      </c>
      <c r="J3572" s="22">
        <v>-887.5</v>
      </c>
      <c r="R3572" t="s">
        <v>81</v>
      </c>
      <c r="V3572">
        <v>2601347</v>
      </c>
      <c r="W3572" t="s">
        <v>1712</v>
      </c>
      <c r="X3572" t="s">
        <v>94</v>
      </c>
      <c r="Y3572" t="s">
        <v>95</v>
      </c>
      <c r="Z3572" t="s">
        <v>1716</v>
      </c>
      <c r="AG3572" t="s">
        <v>1712</v>
      </c>
      <c r="AH3572" t="s">
        <v>1714</v>
      </c>
      <c r="AI3572" t="s">
        <v>98</v>
      </c>
      <c r="AJ3572">
        <v>847870520</v>
      </c>
      <c r="AN3572">
        <v>260001</v>
      </c>
      <c r="BD3572" s="64">
        <v>888</v>
      </c>
      <c r="BF3572">
        <f t="shared" si="258"/>
        <v>888</v>
      </c>
      <c r="BG3572" s="22">
        <f t="shared" si="259"/>
        <v>888</v>
      </c>
      <c r="BH3572" s="65" t="s">
        <v>99</v>
      </c>
      <c r="BI3572" t="e">
        <f>+VLOOKUP(AG3572,Sheet4!A:A,1,FALSE())</f>
        <v>#N/A</v>
      </c>
      <c r="BN3572" s="62">
        <v>-887.5</v>
      </c>
      <c r="BO3572" t="s">
        <v>1715</v>
      </c>
    </row>
    <row r="3573" spans="1:68" ht="12.75" customHeight="1" x14ac:dyDescent="0.3">
      <c r="A3573" s="60">
        <v>46114</v>
      </c>
      <c r="B3573" t="s">
        <v>63</v>
      </c>
      <c r="F3573">
        <v>2445</v>
      </c>
      <c r="G3573">
        <v>2445</v>
      </c>
      <c r="H3573" s="22">
        <v>2490</v>
      </c>
      <c r="I3573" s="22">
        <v>2490</v>
      </c>
      <c r="J3573" s="22">
        <f t="shared" ref="J3573:J3594" si="262">I3573-G3573</f>
        <v>45</v>
      </c>
      <c r="K3573" s="22"/>
      <c r="L3573" s="22"/>
      <c r="R3573" t="s">
        <v>64</v>
      </c>
      <c r="V3573">
        <v>2601348</v>
      </c>
      <c r="W3573" t="s">
        <v>1717</v>
      </c>
      <c r="X3573" t="s">
        <v>110</v>
      </c>
      <c r="Y3573" t="s">
        <v>347</v>
      </c>
      <c r="Z3573" t="s">
        <v>1055</v>
      </c>
      <c r="AG3573" t="s">
        <v>1717</v>
      </c>
      <c r="AH3573" t="s">
        <v>1718</v>
      </c>
      <c r="AI3573" t="s">
        <v>350</v>
      </c>
      <c r="AJ3573" t="s">
        <v>351</v>
      </c>
      <c r="AN3573">
        <v>260001</v>
      </c>
      <c r="BB3573" s="22">
        <v>45</v>
      </c>
      <c r="BE3573" s="64">
        <v>2445</v>
      </c>
      <c r="BF3573">
        <f t="shared" si="258"/>
        <v>0</v>
      </c>
      <c r="BG3573" s="22">
        <f t="shared" si="259"/>
        <v>-2490</v>
      </c>
      <c r="BH3573" s="66" t="s">
        <v>71</v>
      </c>
      <c r="BI3573" t="e">
        <f>+VLOOKUP(AG3573,Sheet4!A:A,1,FALSE())</f>
        <v>#N/A</v>
      </c>
      <c r="BN3573" s="62">
        <f t="shared" ref="BN3573:BN3594" si="263">+I3573+-H3573</f>
        <v>0</v>
      </c>
      <c r="BO3573" t="s">
        <v>1719</v>
      </c>
      <c r="BP3573" t="s">
        <v>73</v>
      </c>
    </row>
    <row r="3574" spans="1:68" ht="12.75" hidden="1" customHeight="1" x14ac:dyDescent="0.3">
      <c r="A3574" s="60">
        <v>46114</v>
      </c>
      <c r="B3574" t="s">
        <v>74</v>
      </c>
      <c r="F3574" s="63">
        <v>163</v>
      </c>
      <c r="G3574">
        <v>81.5</v>
      </c>
      <c r="H3574" s="22">
        <v>166</v>
      </c>
      <c r="I3574" s="22">
        <v>166</v>
      </c>
      <c r="J3574" s="22">
        <f t="shared" si="262"/>
        <v>84.5</v>
      </c>
      <c r="K3574" s="22"/>
      <c r="L3574" s="22"/>
      <c r="R3574" t="s">
        <v>75</v>
      </c>
      <c r="V3574">
        <v>2601348</v>
      </c>
      <c r="W3574" t="s">
        <v>1717</v>
      </c>
      <c r="X3574" t="s">
        <v>110</v>
      </c>
      <c r="Y3574" t="s">
        <v>347</v>
      </c>
      <c r="Z3574" t="s">
        <v>1055</v>
      </c>
      <c r="AG3574" t="s">
        <v>1717</v>
      </c>
      <c r="AH3574" t="s">
        <v>1718</v>
      </c>
      <c r="AI3574" t="s">
        <v>350</v>
      </c>
      <c r="AJ3574" t="s">
        <v>351</v>
      </c>
      <c r="AN3574">
        <v>260001</v>
      </c>
      <c r="BB3574" s="22">
        <v>3</v>
      </c>
      <c r="BF3574">
        <f t="shared" si="258"/>
        <v>0</v>
      </c>
      <c r="BG3574" s="22">
        <f t="shared" si="259"/>
        <v>-166</v>
      </c>
      <c r="BH3574" s="61" t="s">
        <v>71</v>
      </c>
      <c r="BI3574" t="e">
        <f>+VLOOKUP(AG3574,Sheet4!A:A,1,FALSE())</f>
        <v>#N/A</v>
      </c>
      <c r="BN3574" s="62">
        <f t="shared" si="263"/>
        <v>0</v>
      </c>
      <c r="BO3574" t="s">
        <v>1719</v>
      </c>
    </row>
    <row r="3575" spans="1:68" ht="12.75" hidden="1" customHeight="1" x14ac:dyDescent="0.3">
      <c r="A3575" s="60">
        <v>46114</v>
      </c>
      <c r="B3575" t="s">
        <v>76</v>
      </c>
      <c r="F3575">
        <v>3260</v>
      </c>
      <c r="G3575">
        <v>3260</v>
      </c>
      <c r="H3575" s="22">
        <v>3320</v>
      </c>
      <c r="I3575" s="22">
        <v>3320</v>
      </c>
      <c r="J3575" s="22">
        <f t="shared" si="262"/>
        <v>60</v>
      </c>
      <c r="K3575" s="22"/>
      <c r="L3575" s="22"/>
      <c r="R3575" t="s">
        <v>77</v>
      </c>
      <c r="V3575">
        <v>2601348</v>
      </c>
      <c r="W3575" t="s">
        <v>1717</v>
      </c>
      <c r="X3575" t="s">
        <v>110</v>
      </c>
      <c r="Y3575" t="s">
        <v>347</v>
      </c>
      <c r="Z3575" t="s">
        <v>1055</v>
      </c>
      <c r="AG3575" t="s">
        <v>1717</v>
      </c>
      <c r="AH3575" t="s">
        <v>1718</v>
      </c>
      <c r="AI3575" t="s">
        <v>350</v>
      </c>
      <c r="AJ3575" t="s">
        <v>351</v>
      </c>
      <c r="AN3575">
        <v>260001</v>
      </c>
      <c r="BB3575" s="22">
        <v>60</v>
      </c>
      <c r="BF3575">
        <f t="shared" si="258"/>
        <v>0</v>
      </c>
      <c r="BG3575" s="22">
        <f t="shared" si="259"/>
        <v>-3320</v>
      </c>
      <c r="BH3575" s="61" t="s">
        <v>71</v>
      </c>
      <c r="BI3575" t="e">
        <f>+VLOOKUP(AG3575,Sheet4!A:A,1,FALSE())</f>
        <v>#N/A</v>
      </c>
      <c r="BN3575" s="62">
        <f t="shared" si="263"/>
        <v>0</v>
      </c>
      <c r="BO3575" t="s">
        <v>1719</v>
      </c>
    </row>
    <row r="3576" spans="1:68" ht="12.75" hidden="1" customHeight="1" x14ac:dyDescent="0.3">
      <c r="A3576" s="60">
        <v>46114</v>
      </c>
      <c r="B3576" t="s">
        <v>78</v>
      </c>
      <c r="F3576" s="63">
        <v>163</v>
      </c>
      <c r="G3576">
        <v>81.5</v>
      </c>
      <c r="H3576" s="22">
        <v>166</v>
      </c>
      <c r="I3576" s="22">
        <v>166</v>
      </c>
      <c r="J3576" s="22">
        <f t="shared" si="262"/>
        <v>84.5</v>
      </c>
      <c r="K3576" s="22"/>
      <c r="L3576" s="22"/>
      <c r="R3576" t="s">
        <v>79</v>
      </c>
      <c r="V3576">
        <v>2601348</v>
      </c>
      <c r="W3576" t="s">
        <v>1717</v>
      </c>
      <c r="X3576" t="s">
        <v>110</v>
      </c>
      <c r="Y3576" t="s">
        <v>347</v>
      </c>
      <c r="Z3576" t="s">
        <v>1055</v>
      </c>
      <c r="AG3576" t="s">
        <v>1717</v>
      </c>
      <c r="AH3576" t="s">
        <v>1718</v>
      </c>
      <c r="AI3576" t="s">
        <v>350</v>
      </c>
      <c r="AJ3576" t="s">
        <v>351</v>
      </c>
      <c r="AN3576">
        <v>260001</v>
      </c>
      <c r="BB3576" s="22">
        <v>3</v>
      </c>
      <c r="BF3576">
        <f t="shared" si="258"/>
        <v>0</v>
      </c>
      <c r="BG3576" s="22">
        <f t="shared" si="259"/>
        <v>-166</v>
      </c>
      <c r="BH3576" s="61" t="s">
        <v>71</v>
      </c>
      <c r="BI3576" t="e">
        <f>+VLOOKUP(AG3576,Sheet4!A:A,1,FALSE())</f>
        <v>#N/A</v>
      </c>
      <c r="BN3576" s="62">
        <f t="shared" si="263"/>
        <v>0</v>
      </c>
      <c r="BO3576" t="s">
        <v>1719</v>
      </c>
    </row>
    <row r="3577" spans="1:68" ht="12.75" hidden="1" customHeight="1" x14ac:dyDescent="0.3">
      <c r="A3577" s="60">
        <v>46114</v>
      </c>
      <c r="B3577" t="s">
        <v>80</v>
      </c>
      <c r="F3577">
        <v>2037.5</v>
      </c>
      <c r="G3577">
        <v>2037.5</v>
      </c>
      <c r="H3577" s="22">
        <v>2075</v>
      </c>
      <c r="I3577" s="22">
        <v>2075</v>
      </c>
      <c r="J3577" s="22">
        <f t="shared" si="262"/>
        <v>37.5</v>
      </c>
      <c r="K3577" s="22"/>
      <c r="L3577" s="22"/>
      <c r="R3577" t="s">
        <v>81</v>
      </c>
      <c r="V3577">
        <v>2601348</v>
      </c>
      <c r="W3577" t="s">
        <v>1717</v>
      </c>
      <c r="X3577" t="s">
        <v>110</v>
      </c>
      <c r="Y3577" t="s">
        <v>347</v>
      </c>
      <c r="Z3577" t="s">
        <v>1055</v>
      </c>
      <c r="AG3577" t="s">
        <v>1717</v>
      </c>
      <c r="AH3577" t="s">
        <v>1718</v>
      </c>
      <c r="AI3577" t="s">
        <v>350</v>
      </c>
      <c r="AJ3577" t="s">
        <v>351</v>
      </c>
      <c r="AN3577">
        <v>260001</v>
      </c>
      <c r="BB3577" s="22">
        <v>37.5</v>
      </c>
      <c r="BE3577" s="64">
        <v>2038</v>
      </c>
      <c r="BF3577">
        <f t="shared" si="258"/>
        <v>0</v>
      </c>
      <c r="BG3577" s="22">
        <f t="shared" si="259"/>
        <v>-2075</v>
      </c>
      <c r="BH3577" s="66" t="s">
        <v>71</v>
      </c>
      <c r="BI3577" t="e">
        <f>+VLOOKUP(AG3577,Sheet4!A:A,1,FALSE())</f>
        <v>#N/A</v>
      </c>
      <c r="BN3577" s="62">
        <f t="shared" si="263"/>
        <v>0</v>
      </c>
      <c r="BO3577" t="s">
        <v>1719</v>
      </c>
    </row>
    <row r="3578" spans="1:68" ht="12.75" customHeight="1" x14ac:dyDescent="0.3">
      <c r="A3578" s="60">
        <v>46114</v>
      </c>
      <c r="B3578" t="s">
        <v>63</v>
      </c>
      <c r="F3578">
        <v>17415</v>
      </c>
      <c r="G3578">
        <v>17415</v>
      </c>
      <c r="H3578" s="22">
        <v>5790</v>
      </c>
      <c r="I3578" s="22">
        <v>5790</v>
      </c>
      <c r="J3578" s="22">
        <f t="shared" si="262"/>
        <v>-11625</v>
      </c>
      <c r="K3578" s="22"/>
      <c r="L3578" s="22"/>
      <c r="R3578" t="s">
        <v>64</v>
      </c>
      <c r="V3578">
        <v>2601349</v>
      </c>
      <c r="W3578" t="s">
        <v>1720</v>
      </c>
      <c r="X3578" t="s">
        <v>110</v>
      </c>
      <c r="Y3578" t="s">
        <v>1721</v>
      </c>
      <c r="Z3578" t="s">
        <v>1722</v>
      </c>
      <c r="AG3578" t="s">
        <v>1720</v>
      </c>
      <c r="AH3578" t="s">
        <v>1723</v>
      </c>
      <c r="AI3578" t="s">
        <v>1724</v>
      </c>
      <c r="AJ3578">
        <v>848061542</v>
      </c>
      <c r="AN3578">
        <v>260001</v>
      </c>
      <c r="BB3578" s="22">
        <v>-11625</v>
      </c>
      <c r="BE3578" s="64">
        <v>17415</v>
      </c>
      <c r="BF3578">
        <f t="shared" si="258"/>
        <v>0</v>
      </c>
      <c r="BG3578" s="22">
        <f t="shared" si="259"/>
        <v>-5790</v>
      </c>
      <c r="BH3578" s="66" t="s">
        <v>71</v>
      </c>
      <c r="BI3578" t="e">
        <f>+VLOOKUP(AG3578,Sheet4!A:A,1,FALSE())</f>
        <v>#N/A</v>
      </c>
      <c r="BN3578" s="62">
        <f t="shared" si="263"/>
        <v>0</v>
      </c>
      <c r="BO3578" t="s">
        <v>1725</v>
      </c>
      <c r="BP3578" t="s">
        <v>101</v>
      </c>
    </row>
    <row r="3579" spans="1:68" ht="12.75" hidden="1" customHeight="1" x14ac:dyDescent="0.3">
      <c r="A3579" s="60">
        <v>46114</v>
      </c>
      <c r="B3579" t="s">
        <v>74</v>
      </c>
      <c r="F3579" s="63">
        <v>1161</v>
      </c>
      <c r="G3579">
        <v>580.5</v>
      </c>
      <c r="H3579" s="22">
        <v>386</v>
      </c>
      <c r="I3579" s="22">
        <v>386</v>
      </c>
      <c r="J3579" s="22">
        <f t="shared" si="262"/>
        <v>-194.5</v>
      </c>
      <c r="K3579" s="22"/>
      <c r="L3579" s="22"/>
      <c r="R3579" t="s">
        <v>75</v>
      </c>
      <c r="V3579">
        <v>2601349</v>
      </c>
      <c r="W3579" t="s">
        <v>1720</v>
      </c>
      <c r="X3579" t="s">
        <v>110</v>
      </c>
      <c r="Y3579" t="s">
        <v>1721</v>
      </c>
      <c r="Z3579" t="s">
        <v>1722</v>
      </c>
      <c r="AG3579" t="s">
        <v>1720</v>
      </c>
      <c r="AH3579" t="s">
        <v>1723</v>
      </c>
      <c r="AI3579" t="s">
        <v>1724</v>
      </c>
      <c r="AJ3579">
        <v>848061542</v>
      </c>
      <c r="AN3579">
        <v>260001</v>
      </c>
      <c r="BB3579" s="22">
        <v>-775</v>
      </c>
      <c r="BF3579">
        <f t="shared" si="258"/>
        <v>0</v>
      </c>
      <c r="BG3579" s="22">
        <f t="shared" si="259"/>
        <v>-386</v>
      </c>
      <c r="BH3579" s="61" t="s">
        <v>71</v>
      </c>
      <c r="BI3579" t="e">
        <f>+VLOOKUP(AG3579,Sheet4!A:A,1,FALSE())</f>
        <v>#N/A</v>
      </c>
      <c r="BN3579" s="62">
        <f t="shared" si="263"/>
        <v>0</v>
      </c>
      <c r="BO3579" t="s">
        <v>1725</v>
      </c>
    </row>
    <row r="3580" spans="1:68" ht="12.75" hidden="1" customHeight="1" x14ac:dyDescent="0.3">
      <c r="A3580" s="60">
        <v>46114</v>
      </c>
      <c r="B3580" t="s">
        <v>76</v>
      </c>
      <c r="F3580">
        <v>23220</v>
      </c>
      <c r="G3580">
        <v>23220</v>
      </c>
      <c r="H3580" s="22">
        <v>7720</v>
      </c>
      <c r="I3580" s="22">
        <v>7720</v>
      </c>
      <c r="J3580" s="22">
        <f t="shared" si="262"/>
        <v>-15500</v>
      </c>
      <c r="K3580" s="22"/>
      <c r="L3580" s="22"/>
      <c r="R3580" t="s">
        <v>77</v>
      </c>
      <c r="V3580">
        <v>2601349</v>
      </c>
      <c r="W3580" t="s">
        <v>1720</v>
      </c>
      <c r="X3580" t="s">
        <v>110</v>
      </c>
      <c r="Y3580" t="s">
        <v>1721</v>
      </c>
      <c r="Z3580" t="s">
        <v>1722</v>
      </c>
      <c r="AG3580" t="s">
        <v>1720</v>
      </c>
      <c r="AH3580" t="s">
        <v>1723</v>
      </c>
      <c r="AI3580" t="s">
        <v>1724</v>
      </c>
      <c r="AJ3580">
        <v>848061542</v>
      </c>
      <c r="AN3580">
        <v>260001</v>
      </c>
      <c r="BB3580" s="22">
        <v>-15500</v>
      </c>
      <c r="BF3580">
        <f t="shared" si="258"/>
        <v>0</v>
      </c>
      <c r="BG3580" s="22">
        <f t="shared" si="259"/>
        <v>-7720</v>
      </c>
      <c r="BH3580" s="61" t="s">
        <v>71</v>
      </c>
      <c r="BI3580" t="e">
        <f>+VLOOKUP(AG3580,Sheet4!A:A,1,FALSE())</f>
        <v>#N/A</v>
      </c>
      <c r="BN3580" s="62">
        <f t="shared" si="263"/>
        <v>0</v>
      </c>
      <c r="BO3580" t="s">
        <v>1725</v>
      </c>
    </row>
    <row r="3581" spans="1:68" ht="12.75" hidden="1" customHeight="1" x14ac:dyDescent="0.3">
      <c r="A3581" s="60">
        <v>46114</v>
      </c>
      <c r="B3581" t="s">
        <v>78</v>
      </c>
      <c r="F3581" s="63">
        <v>1161</v>
      </c>
      <c r="G3581">
        <v>580.5</v>
      </c>
      <c r="H3581" s="22">
        <v>0</v>
      </c>
      <c r="I3581" s="22">
        <v>0</v>
      </c>
      <c r="J3581" s="22">
        <f t="shared" si="262"/>
        <v>-580.5</v>
      </c>
      <c r="K3581" s="22"/>
      <c r="L3581" s="22"/>
      <c r="R3581" t="s">
        <v>79</v>
      </c>
      <c r="V3581">
        <v>2601349</v>
      </c>
      <c r="W3581" t="s">
        <v>1720</v>
      </c>
      <c r="X3581" t="s">
        <v>110</v>
      </c>
      <c r="Y3581" t="s">
        <v>1721</v>
      </c>
      <c r="Z3581" t="s">
        <v>1722</v>
      </c>
      <c r="AG3581" t="s">
        <v>1720</v>
      </c>
      <c r="AH3581" t="s">
        <v>1723</v>
      </c>
      <c r="AI3581" t="s">
        <v>1724</v>
      </c>
      <c r="AJ3581">
        <v>848061542</v>
      </c>
      <c r="AN3581">
        <v>260001</v>
      </c>
      <c r="BB3581" s="22">
        <v>-1161</v>
      </c>
      <c r="BF3581">
        <f t="shared" si="258"/>
        <v>0</v>
      </c>
      <c r="BG3581" s="22">
        <f t="shared" si="259"/>
        <v>0</v>
      </c>
      <c r="BH3581" s="61" t="s">
        <v>71</v>
      </c>
      <c r="BI3581" t="e">
        <f>+VLOOKUP(AG3581,Sheet4!A:A,1,FALSE())</f>
        <v>#N/A</v>
      </c>
      <c r="BN3581" s="62">
        <f t="shared" si="263"/>
        <v>0</v>
      </c>
      <c r="BO3581" t="s">
        <v>1725</v>
      </c>
    </row>
    <row r="3582" spans="1:68" ht="12.75" hidden="1" customHeight="1" x14ac:dyDescent="0.3">
      <c r="A3582" s="60">
        <v>46114</v>
      </c>
      <c r="B3582" t="s">
        <v>80</v>
      </c>
      <c r="F3582">
        <v>14512.5</v>
      </c>
      <c r="G3582">
        <v>14512.5</v>
      </c>
      <c r="H3582" s="22">
        <v>0</v>
      </c>
      <c r="I3582" s="22">
        <v>0</v>
      </c>
      <c r="J3582" s="22">
        <f t="shared" si="262"/>
        <v>-14512.5</v>
      </c>
      <c r="K3582" s="22"/>
      <c r="L3582" s="22"/>
      <c r="R3582" t="s">
        <v>81</v>
      </c>
      <c r="V3582">
        <v>2601349</v>
      </c>
      <c r="W3582" t="s">
        <v>1720</v>
      </c>
      <c r="X3582" t="s">
        <v>110</v>
      </c>
      <c r="Y3582" t="s">
        <v>1721</v>
      </c>
      <c r="Z3582" t="s">
        <v>1722</v>
      </c>
      <c r="AG3582" t="s">
        <v>1720</v>
      </c>
      <c r="AH3582" t="s">
        <v>1723</v>
      </c>
      <c r="AI3582" t="s">
        <v>1724</v>
      </c>
      <c r="AJ3582">
        <v>848061542</v>
      </c>
      <c r="AN3582">
        <v>260001</v>
      </c>
      <c r="BB3582" s="22">
        <v>-14512.5</v>
      </c>
      <c r="BE3582" s="64">
        <v>14512</v>
      </c>
      <c r="BF3582">
        <f t="shared" si="258"/>
        <v>0</v>
      </c>
      <c r="BG3582" s="22">
        <f t="shared" si="259"/>
        <v>0</v>
      </c>
      <c r="BH3582" s="66" t="s">
        <v>71</v>
      </c>
      <c r="BI3582" t="e">
        <f>+VLOOKUP(AG3582,Sheet4!A:A,1,FALSE())</f>
        <v>#N/A</v>
      </c>
      <c r="BN3582" s="62">
        <f t="shared" si="263"/>
        <v>0</v>
      </c>
      <c r="BO3582" t="s">
        <v>1725</v>
      </c>
    </row>
    <row r="3583" spans="1:68" ht="12.75" customHeight="1" x14ac:dyDescent="0.3">
      <c r="A3583" s="60">
        <v>46114</v>
      </c>
      <c r="B3583" t="s">
        <v>63</v>
      </c>
      <c r="F3583">
        <v>5505</v>
      </c>
      <c r="G3583">
        <v>5505</v>
      </c>
      <c r="H3583" s="22">
        <v>1036.23529411765</v>
      </c>
      <c r="I3583" s="22">
        <v>1036.23529411765</v>
      </c>
      <c r="J3583" s="22">
        <f t="shared" si="262"/>
        <v>-4468.7647058823495</v>
      </c>
      <c r="K3583" s="22"/>
      <c r="L3583" s="22"/>
      <c r="R3583" t="s">
        <v>64</v>
      </c>
      <c r="V3583">
        <v>2601350</v>
      </c>
      <c r="W3583" t="s">
        <v>1726</v>
      </c>
      <c r="X3583" t="s">
        <v>119</v>
      </c>
      <c r="Y3583" t="s">
        <v>1727</v>
      </c>
      <c r="Z3583" t="s">
        <v>1728</v>
      </c>
      <c r="AG3583" t="s">
        <v>1726</v>
      </c>
      <c r="AH3583" t="s">
        <v>1729</v>
      </c>
      <c r="AI3583" t="s">
        <v>1730</v>
      </c>
      <c r="AJ3583" t="s">
        <v>1731</v>
      </c>
      <c r="AN3583">
        <v>260001</v>
      </c>
      <c r="BB3583" s="22">
        <v>-4468.7647058823504</v>
      </c>
      <c r="BF3583">
        <f t="shared" si="258"/>
        <v>0</v>
      </c>
      <c r="BG3583" s="22">
        <f t="shared" si="259"/>
        <v>-1036.23529411765</v>
      </c>
      <c r="BH3583" s="61" t="s">
        <v>71</v>
      </c>
      <c r="BI3583" t="e">
        <f>+VLOOKUP(AG3583,Sheet4!A:A,1,FALSE())</f>
        <v>#N/A</v>
      </c>
      <c r="BN3583" s="62">
        <f t="shared" si="263"/>
        <v>0</v>
      </c>
      <c r="BO3583" t="s">
        <v>1732</v>
      </c>
      <c r="BP3583" t="s">
        <v>116</v>
      </c>
    </row>
    <row r="3584" spans="1:68" ht="12.75" customHeight="1" x14ac:dyDescent="0.3">
      <c r="A3584" s="60">
        <v>46114</v>
      </c>
      <c r="B3584" t="s">
        <v>63</v>
      </c>
      <c r="F3584">
        <v>870</v>
      </c>
      <c r="G3584">
        <v>870</v>
      </c>
      <c r="H3584" s="22">
        <v>163.76470588235301</v>
      </c>
      <c r="I3584" s="22">
        <v>163.76470588235301</v>
      </c>
      <c r="J3584" s="22">
        <f t="shared" si="262"/>
        <v>-706.23529411764696</v>
      </c>
      <c r="K3584" s="22"/>
      <c r="L3584" s="22"/>
      <c r="R3584" t="s">
        <v>64</v>
      </c>
      <c r="V3584">
        <v>2601350</v>
      </c>
      <c r="W3584" t="s">
        <v>1726</v>
      </c>
      <c r="X3584" t="s">
        <v>119</v>
      </c>
      <c r="Y3584" t="s">
        <v>1727</v>
      </c>
      <c r="Z3584" t="s">
        <v>1733</v>
      </c>
      <c r="AG3584" t="s">
        <v>1726</v>
      </c>
      <c r="AH3584" t="s">
        <v>1729</v>
      </c>
      <c r="AI3584" t="s">
        <v>1730</v>
      </c>
      <c r="AJ3584" t="s">
        <v>1731</v>
      </c>
      <c r="AN3584">
        <v>260001</v>
      </c>
      <c r="BB3584" s="22">
        <v>-706.23529411764696</v>
      </c>
      <c r="BF3584">
        <f t="shared" si="258"/>
        <v>0</v>
      </c>
      <c r="BG3584" s="22">
        <f t="shared" si="259"/>
        <v>-163.76470588235301</v>
      </c>
      <c r="BH3584" s="61" t="s">
        <v>71</v>
      </c>
      <c r="BI3584" t="e">
        <f>+VLOOKUP(AG3584,Sheet4!A:A,1,FALSE())</f>
        <v>#N/A</v>
      </c>
      <c r="BN3584" s="62">
        <f t="shared" si="263"/>
        <v>0</v>
      </c>
      <c r="BO3584" t="s">
        <v>1732</v>
      </c>
      <c r="BP3584" t="s">
        <v>116</v>
      </c>
    </row>
    <row r="3585" spans="1:68" ht="12.75" hidden="1" customHeight="1" x14ac:dyDescent="0.3">
      <c r="A3585" s="60">
        <v>46114</v>
      </c>
      <c r="B3585" t="s">
        <v>74</v>
      </c>
      <c r="F3585" s="63">
        <v>367</v>
      </c>
      <c r="G3585">
        <v>183.5</v>
      </c>
      <c r="H3585" s="22">
        <v>69.082352941176495</v>
      </c>
      <c r="I3585" s="22">
        <v>69.082352941176495</v>
      </c>
      <c r="J3585" s="22">
        <f t="shared" si="262"/>
        <v>-114.4176470588235</v>
      </c>
      <c r="K3585" s="22"/>
      <c r="L3585" s="22"/>
      <c r="R3585" t="s">
        <v>75</v>
      </c>
      <c r="V3585">
        <v>2601350</v>
      </c>
      <c r="W3585" t="s">
        <v>1726</v>
      </c>
      <c r="X3585" t="s">
        <v>119</v>
      </c>
      <c r="Y3585" t="s">
        <v>1727</v>
      </c>
      <c r="Z3585" t="s">
        <v>1728</v>
      </c>
      <c r="AG3585" t="s">
        <v>1726</v>
      </c>
      <c r="AH3585" t="s">
        <v>1729</v>
      </c>
      <c r="AI3585" t="s">
        <v>1730</v>
      </c>
      <c r="AJ3585" t="s">
        <v>1731</v>
      </c>
      <c r="AN3585">
        <v>260001</v>
      </c>
      <c r="BB3585" s="22">
        <v>-297.917647058824</v>
      </c>
      <c r="BF3585">
        <f t="shared" si="258"/>
        <v>0</v>
      </c>
      <c r="BG3585" s="22">
        <f t="shared" si="259"/>
        <v>-69.082352941176495</v>
      </c>
      <c r="BH3585" s="61" t="s">
        <v>71</v>
      </c>
      <c r="BI3585" t="e">
        <f>+VLOOKUP(AG3585,Sheet4!A:A,1,FALSE())</f>
        <v>#N/A</v>
      </c>
      <c r="BN3585" s="62">
        <f t="shared" si="263"/>
        <v>0</v>
      </c>
      <c r="BO3585" t="s">
        <v>1732</v>
      </c>
    </row>
    <row r="3586" spans="1:68" ht="12.75" hidden="1" customHeight="1" x14ac:dyDescent="0.3">
      <c r="A3586" s="60">
        <v>46114</v>
      </c>
      <c r="B3586" t="s">
        <v>74</v>
      </c>
      <c r="F3586" s="63">
        <v>58</v>
      </c>
      <c r="G3586">
        <v>29</v>
      </c>
      <c r="H3586" s="22">
        <v>10.9176470588235</v>
      </c>
      <c r="I3586" s="22">
        <v>10.9176470588235</v>
      </c>
      <c r="J3586" s="22">
        <f t="shared" si="262"/>
        <v>-18.082352941176502</v>
      </c>
      <c r="K3586" s="22"/>
      <c r="L3586" s="22"/>
      <c r="R3586" t="s">
        <v>75</v>
      </c>
      <c r="V3586">
        <v>2601350</v>
      </c>
      <c r="W3586" t="s">
        <v>1726</v>
      </c>
      <c r="X3586" t="s">
        <v>119</v>
      </c>
      <c r="Y3586" t="s">
        <v>1727</v>
      </c>
      <c r="Z3586" t="s">
        <v>1733</v>
      </c>
      <c r="AG3586" t="s">
        <v>1726</v>
      </c>
      <c r="AH3586" t="s">
        <v>1729</v>
      </c>
      <c r="AI3586" t="s">
        <v>1730</v>
      </c>
      <c r="AJ3586" t="s">
        <v>1731</v>
      </c>
      <c r="AN3586">
        <v>260001</v>
      </c>
      <c r="BB3586" s="22">
        <v>-47.082352941176502</v>
      </c>
      <c r="BF3586">
        <f t="shared" ref="BF3586:BF3649" si="264">+BC3586+BD3586</f>
        <v>0</v>
      </c>
      <c r="BG3586" s="22">
        <f t="shared" ref="BG3586:BG3649" si="265">+BF3586-I3586</f>
        <v>-10.9176470588235</v>
      </c>
      <c r="BH3586" s="61" t="s">
        <v>71</v>
      </c>
      <c r="BI3586" t="e">
        <f>+VLOOKUP(AG3586,Sheet4!A:A,1,FALSE())</f>
        <v>#N/A</v>
      </c>
      <c r="BN3586" s="62">
        <f t="shared" si="263"/>
        <v>0</v>
      </c>
      <c r="BO3586" t="s">
        <v>1732</v>
      </c>
    </row>
    <row r="3587" spans="1:68" ht="12.75" hidden="1" customHeight="1" x14ac:dyDescent="0.3">
      <c r="A3587" s="60">
        <v>46114</v>
      </c>
      <c r="B3587" t="s">
        <v>76</v>
      </c>
      <c r="F3587">
        <v>7340</v>
      </c>
      <c r="G3587">
        <v>7340</v>
      </c>
      <c r="H3587" s="22">
        <v>1381.64705882353</v>
      </c>
      <c r="I3587" s="22">
        <v>1381.64705882353</v>
      </c>
      <c r="J3587" s="22">
        <f t="shared" si="262"/>
        <v>-5958.3529411764703</v>
      </c>
      <c r="K3587" s="22"/>
      <c r="L3587" s="22"/>
      <c r="R3587" t="s">
        <v>77</v>
      </c>
      <c r="V3587">
        <v>2601350</v>
      </c>
      <c r="W3587" t="s">
        <v>1726</v>
      </c>
      <c r="X3587" t="s">
        <v>119</v>
      </c>
      <c r="Y3587" t="s">
        <v>1727</v>
      </c>
      <c r="Z3587" t="s">
        <v>1728</v>
      </c>
      <c r="AG3587" t="s">
        <v>1726</v>
      </c>
      <c r="AH3587" t="s">
        <v>1729</v>
      </c>
      <c r="AI3587" t="s">
        <v>1730</v>
      </c>
      <c r="AJ3587" t="s">
        <v>1731</v>
      </c>
      <c r="AN3587">
        <v>260001</v>
      </c>
      <c r="BB3587" s="22">
        <v>-5958.3529411764703</v>
      </c>
      <c r="BF3587">
        <f t="shared" si="264"/>
        <v>0</v>
      </c>
      <c r="BG3587" s="22">
        <f t="shared" si="265"/>
        <v>-1381.64705882353</v>
      </c>
      <c r="BH3587" s="61" t="s">
        <v>71</v>
      </c>
      <c r="BI3587" t="e">
        <f>+VLOOKUP(AG3587,Sheet4!A:A,1,FALSE())</f>
        <v>#N/A</v>
      </c>
      <c r="BN3587" s="62">
        <f t="shared" si="263"/>
        <v>0</v>
      </c>
      <c r="BO3587" t="s">
        <v>1732</v>
      </c>
    </row>
    <row r="3588" spans="1:68" ht="12.75" hidden="1" customHeight="1" x14ac:dyDescent="0.3">
      <c r="A3588" s="60">
        <v>46114</v>
      </c>
      <c r="B3588" t="s">
        <v>76</v>
      </c>
      <c r="F3588">
        <v>1160</v>
      </c>
      <c r="G3588">
        <v>1160</v>
      </c>
      <c r="H3588" s="22">
        <v>218.35294117647101</v>
      </c>
      <c r="I3588" s="22">
        <v>218.35294117647101</v>
      </c>
      <c r="J3588" s="22">
        <f t="shared" si="262"/>
        <v>-941.64705882352905</v>
      </c>
      <c r="K3588" s="22"/>
      <c r="L3588" s="22"/>
      <c r="R3588" t="s">
        <v>77</v>
      </c>
      <c r="V3588">
        <v>2601350</v>
      </c>
      <c r="W3588" t="s">
        <v>1726</v>
      </c>
      <c r="X3588" t="s">
        <v>119</v>
      </c>
      <c r="Y3588" t="s">
        <v>1727</v>
      </c>
      <c r="Z3588" t="s">
        <v>1733</v>
      </c>
      <c r="AG3588" t="s">
        <v>1726</v>
      </c>
      <c r="AH3588" t="s">
        <v>1729</v>
      </c>
      <c r="AI3588" t="s">
        <v>1730</v>
      </c>
      <c r="AJ3588" t="s">
        <v>1731</v>
      </c>
      <c r="AN3588">
        <v>260001</v>
      </c>
      <c r="BB3588" s="22">
        <v>-941.64705882352905</v>
      </c>
      <c r="BF3588">
        <f t="shared" si="264"/>
        <v>0</v>
      </c>
      <c r="BG3588" s="22">
        <f t="shared" si="265"/>
        <v>-218.35294117647101</v>
      </c>
      <c r="BH3588" s="61" t="s">
        <v>71</v>
      </c>
      <c r="BI3588" t="e">
        <f>+VLOOKUP(AG3588,Sheet4!A:A,1,FALSE())</f>
        <v>#N/A</v>
      </c>
      <c r="BN3588" s="62">
        <f t="shared" si="263"/>
        <v>0</v>
      </c>
      <c r="BO3588" t="s">
        <v>1732</v>
      </c>
    </row>
    <row r="3589" spans="1:68" ht="12.75" hidden="1" customHeight="1" x14ac:dyDescent="0.3">
      <c r="A3589" s="60">
        <v>46114</v>
      </c>
      <c r="B3589" t="s">
        <v>78</v>
      </c>
      <c r="F3589" s="63">
        <v>221</v>
      </c>
      <c r="G3589">
        <v>110.5</v>
      </c>
      <c r="H3589" s="22">
        <v>80</v>
      </c>
      <c r="I3589" s="22">
        <v>80</v>
      </c>
      <c r="J3589" s="22">
        <f t="shared" si="262"/>
        <v>-30.5</v>
      </c>
      <c r="K3589" s="22"/>
      <c r="L3589" s="22"/>
      <c r="R3589" t="s">
        <v>79</v>
      </c>
      <c r="V3589">
        <v>2601350</v>
      </c>
      <c r="W3589" t="s">
        <v>1726</v>
      </c>
      <c r="X3589" t="s">
        <v>119</v>
      </c>
      <c r="Y3589" t="s">
        <v>1727</v>
      </c>
      <c r="Z3589" t="s">
        <v>1728</v>
      </c>
      <c r="AG3589" t="s">
        <v>1726</v>
      </c>
      <c r="AH3589" t="s">
        <v>1729</v>
      </c>
      <c r="AI3589" t="s">
        <v>1730</v>
      </c>
      <c r="AJ3589" t="s">
        <v>1731</v>
      </c>
      <c r="AN3589">
        <v>260001</v>
      </c>
      <c r="BB3589" s="22">
        <v>-141</v>
      </c>
      <c r="BF3589">
        <f t="shared" si="264"/>
        <v>0</v>
      </c>
      <c r="BG3589" s="22">
        <f t="shared" si="265"/>
        <v>-80</v>
      </c>
      <c r="BH3589" s="61" t="s">
        <v>71</v>
      </c>
      <c r="BI3589" t="e">
        <f>+VLOOKUP(AG3589,Sheet4!A:A,1,FALSE())</f>
        <v>#N/A</v>
      </c>
      <c r="BN3589" s="62">
        <f t="shared" si="263"/>
        <v>0</v>
      </c>
      <c r="BO3589" t="s">
        <v>1732</v>
      </c>
    </row>
    <row r="3590" spans="1:68" ht="12.75" hidden="1" customHeight="1" x14ac:dyDescent="0.3">
      <c r="A3590" s="60">
        <v>46114</v>
      </c>
      <c r="B3590" t="s">
        <v>80</v>
      </c>
      <c r="F3590">
        <v>2762.5</v>
      </c>
      <c r="G3590">
        <v>2762.5</v>
      </c>
      <c r="H3590" s="22">
        <v>1000</v>
      </c>
      <c r="I3590" s="22">
        <v>1000</v>
      </c>
      <c r="J3590" s="22">
        <f t="shared" si="262"/>
        <v>-1762.5</v>
      </c>
      <c r="K3590" s="22"/>
      <c r="L3590" s="22"/>
      <c r="R3590" t="s">
        <v>81</v>
      </c>
      <c r="V3590">
        <v>2601350</v>
      </c>
      <c r="W3590" t="s">
        <v>1726</v>
      </c>
      <c r="X3590" t="s">
        <v>119</v>
      </c>
      <c r="Y3590" t="s">
        <v>1727</v>
      </c>
      <c r="Z3590" t="s">
        <v>1728</v>
      </c>
      <c r="AG3590" t="s">
        <v>1726</v>
      </c>
      <c r="AH3590" t="s">
        <v>1729</v>
      </c>
      <c r="AI3590" t="s">
        <v>1730</v>
      </c>
      <c r="AJ3590" t="s">
        <v>1731</v>
      </c>
      <c r="AN3590">
        <v>260001</v>
      </c>
      <c r="BB3590" s="22">
        <v>-1762.5</v>
      </c>
      <c r="BF3590">
        <f t="shared" si="264"/>
        <v>0</v>
      </c>
      <c r="BG3590" s="22">
        <f t="shared" si="265"/>
        <v>-1000</v>
      </c>
      <c r="BH3590" s="61" t="s">
        <v>71</v>
      </c>
      <c r="BI3590" t="e">
        <f>+VLOOKUP(AG3590,Sheet4!A:A,1,FALSE())</f>
        <v>#N/A</v>
      </c>
      <c r="BN3590" s="62">
        <f t="shared" si="263"/>
        <v>0</v>
      </c>
      <c r="BO3590" t="s">
        <v>1732</v>
      </c>
    </row>
    <row r="3591" spans="1:68" ht="12.75" hidden="1" customHeight="1" x14ac:dyDescent="0.3">
      <c r="A3591" s="60">
        <v>46114</v>
      </c>
      <c r="B3591" t="s">
        <v>82</v>
      </c>
      <c r="F3591" s="63">
        <v>438</v>
      </c>
      <c r="G3591">
        <v>219</v>
      </c>
      <c r="H3591" s="22">
        <v>0</v>
      </c>
      <c r="I3591" s="22">
        <v>0</v>
      </c>
      <c r="J3591" s="22">
        <f t="shared" si="262"/>
        <v>-219</v>
      </c>
      <c r="K3591" s="22"/>
      <c r="L3591" s="22"/>
      <c r="R3591" t="s">
        <v>83</v>
      </c>
      <c r="V3591">
        <v>2601350</v>
      </c>
      <c r="W3591" t="s">
        <v>1726</v>
      </c>
      <c r="X3591" t="s">
        <v>119</v>
      </c>
      <c r="Y3591" t="s">
        <v>1727</v>
      </c>
      <c r="Z3591" t="s">
        <v>1728</v>
      </c>
      <c r="AG3591" t="s">
        <v>1726</v>
      </c>
      <c r="AH3591" t="s">
        <v>1729</v>
      </c>
      <c r="AI3591" t="s">
        <v>1730</v>
      </c>
      <c r="AJ3591" t="s">
        <v>1731</v>
      </c>
      <c r="AN3591">
        <v>260001</v>
      </c>
      <c r="BB3591" s="22">
        <v>-438</v>
      </c>
      <c r="BF3591">
        <f t="shared" si="264"/>
        <v>0</v>
      </c>
      <c r="BG3591" s="22">
        <f t="shared" si="265"/>
        <v>0</v>
      </c>
      <c r="BH3591" s="61" t="s">
        <v>71</v>
      </c>
      <c r="BI3591" t="e">
        <f>+VLOOKUP(AG3591,Sheet4!A:A,1,FALSE())</f>
        <v>#N/A</v>
      </c>
      <c r="BN3591" s="62">
        <f t="shared" si="263"/>
        <v>0</v>
      </c>
      <c r="BO3591" t="s">
        <v>1732</v>
      </c>
    </row>
    <row r="3592" spans="1:68" ht="12.75" hidden="1" customHeight="1" x14ac:dyDescent="0.3">
      <c r="A3592" s="60">
        <v>46114</v>
      </c>
      <c r="B3592" t="s">
        <v>82</v>
      </c>
      <c r="F3592" s="63">
        <v>174</v>
      </c>
      <c r="G3592">
        <v>87</v>
      </c>
      <c r="H3592" s="22">
        <v>0</v>
      </c>
      <c r="I3592" s="22">
        <v>0</v>
      </c>
      <c r="J3592" s="22">
        <f t="shared" si="262"/>
        <v>-87</v>
      </c>
      <c r="K3592" s="22"/>
      <c r="L3592" s="22"/>
      <c r="R3592" t="s">
        <v>83</v>
      </c>
      <c r="V3592">
        <v>2601350</v>
      </c>
      <c r="W3592" t="s">
        <v>1726</v>
      </c>
      <c r="X3592" t="s">
        <v>119</v>
      </c>
      <c r="Y3592" t="s">
        <v>1727</v>
      </c>
      <c r="Z3592" t="s">
        <v>1733</v>
      </c>
      <c r="AG3592" t="s">
        <v>1726</v>
      </c>
      <c r="AH3592" t="s">
        <v>1729</v>
      </c>
      <c r="AI3592" t="s">
        <v>1730</v>
      </c>
      <c r="AJ3592" t="s">
        <v>1731</v>
      </c>
      <c r="AN3592">
        <v>260001</v>
      </c>
      <c r="BB3592" s="22">
        <v>-174</v>
      </c>
      <c r="BF3592">
        <f t="shared" si="264"/>
        <v>0</v>
      </c>
      <c r="BG3592" s="22">
        <f t="shared" si="265"/>
        <v>0</v>
      </c>
      <c r="BH3592" s="61" t="s">
        <v>71</v>
      </c>
      <c r="BI3592" t="e">
        <f>+VLOOKUP(AG3592,Sheet4!A:A,1,FALSE())</f>
        <v>#N/A</v>
      </c>
      <c r="BN3592" s="62">
        <f t="shared" si="263"/>
        <v>0</v>
      </c>
      <c r="BO3592" t="s">
        <v>1732</v>
      </c>
    </row>
    <row r="3593" spans="1:68" ht="12.75" hidden="1" customHeight="1" x14ac:dyDescent="0.3">
      <c r="A3593" s="60">
        <v>46114</v>
      </c>
      <c r="B3593" t="s">
        <v>84</v>
      </c>
      <c r="F3593">
        <v>7300</v>
      </c>
      <c r="G3593">
        <v>7300</v>
      </c>
      <c r="H3593" s="22">
        <v>0</v>
      </c>
      <c r="I3593" s="22">
        <v>0</v>
      </c>
      <c r="J3593" s="22">
        <f t="shared" si="262"/>
        <v>-7300</v>
      </c>
      <c r="K3593" s="22"/>
      <c r="L3593" s="22"/>
      <c r="R3593" t="s">
        <v>85</v>
      </c>
      <c r="V3593">
        <v>2601350</v>
      </c>
      <c r="W3593" t="s">
        <v>1726</v>
      </c>
      <c r="X3593" t="s">
        <v>119</v>
      </c>
      <c r="Y3593" t="s">
        <v>1727</v>
      </c>
      <c r="Z3593" t="s">
        <v>1728</v>
      </c>
      <c r="AG3593" t="s">
        <v>1726</v>
      </c>
      <c r="AH3593" t="s">
        <v>1729</v>
      </c>
      <c r="AI3593" t="s">
        <v>1730</v>
      </c>
      <c r="AJ3593" t="s">
        <v>1731</v>
      </c>
      <c r="AN3593">
        <v>260001</v>
      </c>
      <c r="BB3593" s="22">
        <v>-7300</v>
      </c>
      <c r="BF3593">
        <f t="shared" si="264"/>
        <v>0</v>
      </c>
      <c r="BG3593" s="22">
        <f t="shared" si="265"/>
        <v>0</v>
      </c>
      <c r="BH3593" s="61" t="s">
        <v>71</v>
      </c>
      <c r="BI3593" t="e">
        <f>+VLOOKUP(AG3593,Sheet4!A:A,1,FALSE())</f>
        <v>#N/A</v>
      </c>
      <c r="BN3593" s="62">
        <f t="shared" si="263"/>
        <v>0</v>
      </c>
      <c r="BO3593" t="s">
        <v>1732</v>
      </c>
    </row>
    <row r="3594" spans="1:68" ht="12.75" hidden="1" customHeight="1" x14ac:dyDescent="0.3">
      <c r="A3594" s="60">
        <v>46114</v>
      </c>
      <c r="B3594" t="s">
        <v>84</v>
      </c>
      <c r="F3594">
        <v>2900</v>
      </c>
      <c r="G3594">
        <v>2900</v>
      </c>
      <c r="H3594" s="22">
        <v>0</v>
      </c>
      <c r="I3594" s="22">
        <v>0</v>
      </c>
      <c r="J3594" s="22">
        <f t="shared" si="262"/>
        <v>-2900</v>
      </c>
      <c r="K3594" s="22"/>
      <c r="L3594" s="22"/>
      <c r="R3594" t="s">
        <v>85</v>
      </c>
      <c r="V3594">
        <v>2601350</v>
      </c>
      <c r="W3594" t="s">
        <v>1726</v>
      </c>
      <c r="X3594" t="s">
        <v>119</v>
      </c>
      <c r="Y3594" t="s">
        <v>1727</v>
      </c>
      <c r="Z3594" t="s">
        <v>1733</v>
      </c>
      <c r="AG3594" t="s">
        <v>1726</v>
      </c>
      <c r="AH3594" t="s">
        <v>1729</v>
      </c>
      <c r="AI3594" t="s">
        <v>1730</v>
      </c>
      <c r="AJ3594" t="s">
        <v>1731</v>
      </c>
      <c r="AN3594">
        <v>260001</v>
      </c>
      <c r="BB3594" s="22">
        <v>-2900</v>
      </c>
      <c r="BF3594">
        <f t="shared" si="264"/>
        <v>0</v>
      </c>
      <c r="BG3594" s="22">
        <f t="shared" si="265"/>
        <v>0</v>
      </c>
      <c r="BH3594" s="61" t="s">
        <v>71</v>
      </c>
      <c r="BI3594" t="e">
        <f>+VLOOKUP(AG3594,Sheet4!A:A,1,FALSE())</f>
        <v>#N/A</v>
      </c>
      <c r="BN3594" s="62">
        <f t="shared" si="263"/>
        <v>0</v>
      </c>
      <c r="BO3594" t="s">
        <v>1732</v>
      </c>
    </row>
    <row r="3595" spans="1:68" ht="12.75" customHeight="1" x14ac:dyDescent="0.3">
      <c r="A3595" s="60">
        <v>46114</v>
      </c>
      <c r="B3595" t="s">
        <v>63</v>
      </c>
      <c r="F3595">
        <v>7665</v>
      </c>
      <c r="G3595">
        <v>7665</v>
      </c>
      <c r="H3595">
        <v>11175</v>
      </c>
      <c r="I3595">
        <v>11175</v>
      </c>
      <c r="J3595" s="22">
        <v>3510</v>
      </c>
      <c r="R3595" t="s">
        <v>64</v>
      </c>
      <c r="V3595">
        <v>2601351</v>
      </c>
      <c r="W3595" t="s">
        <v>1734</v>
      </c>
      <c r="X3595" t="s">
        <v>94</v>
      </c>
      <c r="Y3595" t="s">
        <v>952</v>
      </c>
      <c r="Z3595" t="s">
        <v>957</v>
      </c>
      <c r="AG3595" t="s">
        <v>1734</v>
      </c>
      <c r="AH3595" t="s">
        <v>1735</v>
      </c>
      <c r="AI3595" t="s">
        <v>955</v>
      </c>
      <c r="AJ3595">
        <v>847825846</v>
      </c>
      <c r="AN3595">
        <v>260001</v>
      </c>
      <c r="BF3595">
        <f t="shared" si="264"/>
        <v>0</v>
      </c>
      <c r="BG3595" s="22">
        <f t="shared" si="265"/>
        <v>-11175</v>
      </c>
      <c r="BH3595" s="61" t="s">
        <v>71</v>
      </c>
      <c r="BI3595" t="e">
        <f>+VLOOKUP(AG3595,Sheet4!A:A,1,FALSE())</f>
        <v>#N/A</v>
      </c>
      <c r="BN3595" s="62">
        <v>3510</v>
      </c>
      <c r="BO3595" t="s">
        <v>1736</v>
      </c>
      <c r="BP3595" t="s">
        <v>73</v>
      </c>
    </row>
    <row r="3596" spans="1:68" ht="12.75" customHeight="1" x14ac:dyDescent="0.3">
      <c r="A3596" s="60">
        <v>46114</v>
      </c>
      <c r="B3596" t="s">
        <v>63</v>
      </c>
      <c r="F3596">
        <v>180</v>
      </c>
      <c r="G3596">
        <v>180</v>
      </c>
      <c r="H3596">
        <v>255</v>
      </c>
      <c r="I3596">
        <v>255</v>
      </c>
      <c r="J3596" s="22">
        <v>75</v>
      </c>
      <c r="R3596" t="s">
        <v>64</v>
      </c>
      <c r="V3596">
        <v>2601351</v>
      </c>
      <c r="W3596" t="s">
        <v>1734</v>
      </c>
      <c r="X3596" t="s">
        <v>94</v>
      </c>
      <c r="Y3596" t="s">
        <v>952</v>
      </c>
      <c r="Z3596" t="s">
        <v>810</v>
      </c>
      <c r="AG3596" t="s">
        <v>1734</v>
      </c>
      <c r="AH3596" t="s">
        <v>1735</v>
      </c>
      <c r="AI3596" t="s">
        <v>955</v>
      </c>
      <c r="AJ3596">
        <v>847825846</v>
      </c>
      <c r="AN3596">
        <v>260001</v>
      </c>
      <c r="BF3596">
        <f t="shared" si="264"/>
        <v>0</v>
      </c>
      <c r="BG3596" s="22">
        <f t="shared" si="265"/>
        <v>-255</v>
      </c>
      <c r="BH3596" s="61" t="s">
        <v>71</v>
      </c>
      <c r="BI3596" t="e">
        <f>+VLOOKUP(AG3596,Sheet4!A:A,1,FALSE())</f>
        <v>#N/A</v>
      </c>
      <c r="BN3596" s="62">
        <v>75</v>
      </c>
      <c r="BO3596" t="s">
        <v>1736</v>
      </c>
      <c r="BP3596" t="s">
        <v>73</v>
      </c>
    </row>
    <row r="3597" spans="1:68" ht="12.75" hidden="1" customHeight="1" x14ac:dyDescent="0.3">
      <c r="A3597" s="60">
        <v>46114</v>
      </c>
      <c r="B3597" t="s">
        <v>74</v>
      </c>
      <c r="F3597" s="63">
        <v>511</v>
      </c>
      <c r="G3597">
        <v>255.5</v>
      </c>
      <c r="H3597">
        <v>745</v>
      </c>
      <c r="I3597">
        <v>745</v>
      </c>
      <c r="J3597" s="22">
        <v>234</v>
      </c>
      <c r="R3597" t="s">
        <v>75</v>
      </c>
      <c r="V3597">
        <v>2601351</v>
      </c>
      <c r="W3597" t="s">
        <v>1734</v>
      </c>
      <c r="X3597" t="s">
        <v>94</v>
      </c>
      <c r="Y3597" t="s">
        <v>952</v>
      </c>
      <c r="Z3597" t="s">
        <v>957</v>
      </c>
      <c r="AG3597" t="s">
        <v>1734</v>
      </c>
      <c r="AH3597" t="s">
        <v>1735</v>
      </c>
      <c r="AI3597" t="s">
        <v>955</v>
      </c>
      <c r="AJ3597">
        <v>847825846</v>
      </c>
      <c r="AN3597">
        <v>260001</v>
      </c>
      <c r="BF3597">
        <f t="shared" si="264"/>
        <v>0</v>
      </c>
      <c r="BG3597" s="22">
        <f t="shared" si="265"/>
        <v>-745</v>
      </c>
      <c r="BH3597" s="61" t="s">
        <v>71</v>
      </c>
      <c r="BI3597" t="e">
        <f>+VLOOKUP(AG3597,Sheet4!A:A,1,FALSE())</f>
        <v>#N/A</v>
      </c>
      <c r="BN3597" s="62">
        <v>234</v>
      </c>
      <c r="BO3597" t="s">
        <v>1736</v>
      </c>
    </row>
    <row r="3598" spans="1:68" ht="12.75" hidden="1" customHeight="1" x14ac:dyDescent="0.3">
      <c r="A3598" s="60">
        <v>46114</v>
      </c>
      <c r="B3598" t="s">
        <v>74</v>
      </c>
      <c r="F3598" s="63">
        <v>12</v>
      </c>
      <c r="G3598">
        <v>6</v>
      </c>
      <c r="H3598">
        <v>17</v>
      </c>
      <c r="I3598">
        <v>17</v>
      </c>
      <c r="J3598" s="22">
        <v>5</v>
      </c>
      <c r="R3598" t="s">
        <v>75</v>
      </c>
      <c r="V3598">
        <v>2601351</v>
      </c>
      <c r="W3598" t="s">
        <v>1734</v>
      </c>
      <c r="X3598" t="s">
        <v>94</v>
      </c>
      <c r="Y3598" t="s">
        <v>952</v>
      </c>
      <c r="Z3598" t="s">
        <v>810</v>
      </c>
      <c r="AG3598" t="s">
        <v>1734</v>
      </c>
      <c r="AH3598" t="s">
        <v>1735</v>
      </c>
      <c r="AI3598" t="s">
        <v>955</v>
      </c>
      <c r="AJ3598">
        <v>847825846</v>
      </c>
      <c r="AN3598">
        <v>260001</v>
      </c>
      <c r="BF3598">
        <f t="shared" si="264"/>
        <v>0</v>
      </c>
      <c r="BG3598" s="22">
        <f t="shared" si="265"/>
        <v>-17</v>
      </c>
      <c r="BH3598" s="61" t="s">
        <v>71</v>
      </c>
      <c r="BI3598" t="e">
        <f>+VLOOKUP(AG3598,Sheet4!A:A,1,FALSE())</f>
        <v>#N/A</v>
      </c>
      <c r="BN3598" s="62">
        <v>5</v>
      </c>
      <c r="BO3598" t="s">
        <v>1736</v>
      </c>
    </row>
    <row r="3599" spans="1:68" ht="12.75" hidden="1" customHeight="1" x14ac:dyDescent="0.3">
      <c r="A3599" s="60">
        <v>46114</v>
      </c>
      <c r="B3599" t="s">
        <v>76</v>
      </c>
      <c r="F3599">
        <v>10220</v>
      </c>
      <c r="G3599">
        <v>10220</v>
      </c>
      <c r="H3599">
        <v>14900</v>
      </c>
      <c r="I3599">
        <v>14900</v>
      </c>
      <c r="J3599" s="22">
        <v>4680</v>
      </c>
      <c r="R3599" t="s">
        <v>77</v>
      </c>
      <c r="V3599">
        <v>2601351</v>
      </c>
      <c r="W3599" t="s">
        <v>1734</v>
      </c>
      <c r="X3599" t="s">
        <v>94</v>
      </c>
      <c r="Y3599" t="s">
        <v>952</v>
      </c>
      <c r="Z3599" t="s">
        <v>957</v>
      </c>
      <c r="AG3599" t="s">
        <v>1734</v>
      </c>
      <c r="AH3599" t="s">
        <v>1735</v>
      </c>
      <c r="AI3599" t="s">
        <v>955</v>
      </c>
      <c r="AJ3599">
        <v>847825846</v>
      </c>
      <c r="AN3599">
        <v>260001</v>
      </c>
      <c r="BF3599">
        <f t="shared" si="264"/>
        <v>0</v>
      </c>
      <c r="BG3599" s="22">
        <f t="shared" si="265"/>
        <v>-14900</v>
      </c>
      <c r="BH3599" s="61" t="s">
        <v>71</v>
      </c>
      <c r="BI3599" t="e">
        <f>+VLOOKUP(AG3599,Sheet4!A:A,1,FALSE())</f>
        <v>#N/A</v>
      </c>
      <c r="BN3599" s="62">
        <v>4680</v>
      </c>
      <c r="BO3599" t="s">
        <v>1736</v>
      </c>
    </row>
    <row r="3600" spans="1:68" ht="12.75" hidden="1" customHeight="1" x14ac:dyDescent="0.3">
      <c r="A3600" s="60">
        <v>46114</v>
      </c>
      <c r="B3600" t="s">
        <v>76</v>
      </c>
      <c r="F3600">
        <v>240</v>
      </c>
      <c r="G3600">
        <v>240</v>
      </c>
      <c r="H3600">
        <v>340</v>
      </c>
      <c r="I3600">
        <v>340</v>
      </c>
      <c r="J3600" s="22">
        <v>100</v>
      </c>
      <c r="R3600" t="s">
        <v>77</v>
      </c>
      <c r="V3600">
        <v>2601351</v>
      </c>
      <c r="W3600" t="s">
        <v>1734</v>
      </c>
      <c r="X3600" t="s">
        <v>94</v>
      </c>
      <c r="Y3600" t="s">
        <v>952</v>
      </c>
      <c r="Z3600" t="s">
        <v>810</v>
      </c>
      <c r="AG3600" t="s">
        <v>1734</v>
      </c>
      <c r="AH3600" t="s">
        <v>1735</v>
      </c>
      <c r="AI3600" t="s">
        <v>955</v>
      </c>
      <c r="AJ3600">
        <v>847825846</v>
      </c>
      <c r="AN3600">
        <v>260001</v>
      </c>
      <c r="BF3600">
        <f t="shared" si="264"/>
        <v>0</v>
      </c>
      <c r="BG3600" s="22">
        <f t="shared" si="265"/>
        <v>-340</v>
      </c>
      <c r="BH3600" s="61" t="s">
        <v>71</v>
      </c>
      <c r="BI3600" t="e">
        <f>+VLOOKUP(AG3600,Sheet4!A:A,1,FALSE())</f>
        <v>#N/A</v>
      </c>
      <c r="BN3600" s="62">
        <v>100</v>
      </c>
      <c r="BO3600" t="s">
        <v>1736</v>
      </c>
    </row>
    <row r="3601" spans="1:68" ht="12.75" hidden="1" customHeight="1" x14ac:dyDescent="0.3">
      <c r="A3601" s="60">
        <v>46114</v>
      </c>
      <c r="B3601" t="s">
        <v>78</v>
      </c>
      <c r="F3601" s="63">
        <v>229</v>
      </c>
      <c r="G3601">
        <v>114.5</v>
      </c>
      <c r="H3601">
        <v>611</v>
      </c>
      <c r="I3601">
        <v>611</v>
      </c>
      <c r="J3601" s="22">
        <v>382</v>
      </c>
      <c r="R3601" t="s">
        <v>79</v>
      </c>
      <c r="V3601">
        <v>2601351</v>
      </c>
      <c r="W3601" t="s">
        <v>1734</v>
      </c>
      <c r="X3601" t="s">
        <v>94</v>
      </c>
      <c r="Y3601" t="s">
        <v>952</v>
      </c>
      <c r="Z3601" t="s">
        <v>957</v>
      </c>
      <c r="AG3601" t="s">
        <v>1734</v>
      </c>
      <c r="AH3601" t="s">
        <v>1735</v>
      </c>
      <c r="AI3601" t="s">
        <v>955</v>
      </c>
      <c r="AJ3601">
        <v>847825846</v>
      </c>
      <c r="AN3601">
        <v>260001</v>
      </c>
      <c r="BF3601">
        <f t="shared" si="264"/>
        <v>0</v>
      </c>
      <c r="BG3601" s="22">
        <f t="shared" si="265"/>
        <v>-611</v>
      </c>
      <c r="BH3601" s="61" t="s">
        <v>71</v>
      </c>
      <c r="BI3601" t="e">
        <f>+VLOOKUP(AG3601,Sheet4!A:A,1,FALSE())</f>
        <v>#N/A</v>
      </c>
      <c r="BN3601" s="62">
        <v>382</v>
      </c>
      <c r="BO3601" t="s">
        <v>1736</v>
      </c>
    </row>
    <row r="3602" spans="1:68" ht="12.75" hidden="1" customHeight="1" x14ac:dyDescent="0.3">
      <c r="A3602" s="60">
        <v>46114</v>
      </c>
      <c r="B3602" t="s">
        <v>80</v>
      </c>
      <c r="F3602">
        <v>2862.5</v>
      </c>
      <c r="G3602">
        <v>2862.5</v>
      </c>
      <c r="H3602">
        <v>7637.5</v>
      </c>
      <c r="I3602">
        <v>7637.5</v>
      </c>
      <c r="J3602" s="22">
        <v>4775</v>
      </c>
      <c r="R3602" t="s">
        <v>81</v>
      </c>
      <c r="V3602">
        <v>2601351</v>
      </c>
      <c r="W3602" t="s">
        <v>1734</v>
      </c>
      <c r="X3602" t="s">
        <v>94</v>
      </c>
      <c r="Y3602" t="s">
        <v>952</v>
      </c>
      <c r="Z3602" t="s">
        <v>957</v>
      </c>
      <c r="AG3602" t="s">
        <v>1734</v>
      </c>
      <c r="AH3602" t="s">
        <v>1735</v>
      </c>
      <c r="AI3602" t="s">
        <v>955</v>
      </c>
      <c r="AJ3602">
        <v>847825846</v>
      </c>
      <c r="AN3602">
        <v>260001</v>
      </c>
      <c r="BF3602">
        <f t="shared" si="264"/>
        <v>0</v>
      </c>
      <c r="BG3602" s="22">
        <f t="shared" si="265"/>
        <v>-7637.5</v>
      </c>
      <c r="BH3602" s="61" t="s">
        <v>71</v>
      </c>
      <c r="BI3602" t="e">
        <f>+VLOOKUP(AG3602,Sheet4!A:A,1,FALSE())</f>
        <v>#N/A</v>
      </c>
      <c r="BN3602" s="62">
        <v>4775</v>
      </c>
      <c r="BO3602" t="s">
        <v>1736</v>
      </c>
    </row>
    <row r="3603" spans="1:68" ht="12.75" hidden="1" customHeight="1" x14ac:dyDescent="0.3">
      <c r="A3603" s="60">
        <v>46114</v>
      </c>
      <c r="B3603" t="s">
        <v>82</v>
      </c>
      <c r="F3603" s="63">
        <v>846</v>
      </c>
      <c r="G3603">
        <v>423</v>
      </c>
      <c r="H3603">
        <v>435</v>
      </c>
      <c r="I3603">
        <v>435</v>
      </c>
      <c r="J3603" s="22">
        <v>-411</v>
      </c>
      <c r="R3603" t="s">
        <v>83</v>
      </c>
      <c r="V3603">
        <v>2601351</v>
      </c>
      <c r="W3603" t="s">
        <v>1734</v>
      </c>
      <c r="X3603" t="s">
        <v>94</v>
      </c>
      <c r="Y3603" t="s">
        <v>952</v>
      </c>
      <c r="Z3603" t="s">
        <v>957</v>
      </c>
      <c r="AG3603" t="s">
        <v>1734</v>
      </c>
      <c r="AH3603" t="s">
        <v>1735</v>
      </c>
      <c r="AI3603" t="s">
        <v>955</v>
      </c>
      <c r="AJ3603">
        <v>847825846</v>
      </c>
      <c r="AN3603">
        <v>260001</v>
      </c>
      <c r="BF3603">
        <f t="shared" si="264"/>
        <v>0</v>
      </c>
      <c r="BG3603" s="22">
        <f t="shared" si="265"/>
        <v>-435</v>
      </c>
      <c r="BH3603" s="61" t="s">
        <v>71</v>
      </c>
      <c r="BI3603" t="e">
        <f>+VLOOKUP(AG3603,Sheet4!A:A,1,FALSE())</f>
        <v>#N/A</v>
      </c>
      <c r="BN3603" s="62">
        <v>-411</v>
      </c>
      <c r="BO3603" t="s">
        <v>1736</v>
      </c>
    </row>
    <row r="3604" spans="1:68" ht="12.75" hidden="1" customHeight="1" x14ac:dyDescent="0.3">
      <c r="A3604" s="60">
        <v>46114</v>
      </c>
      <c r="B3604" t="s">
        <v>82</v>
      </c>
      <c r="F3604" s="63">
        <v>36</v>
      </c>
      <c r="G3604">
        <v>18</v>
      </c>
      <c r="H3604">
        <v>18</v>
      </c>
      <c r="I3604">
        <v>18</v>
      </c>
      <c r="J3604" s="22">
        <v>-18</v>
      </c>
      <c r="R3604" t="s">
        <v>83</v>
      </c>
      <c r="V3604">
        <v>2601351</v>
      </c>
      <c r="W3604" t="s">
        <v>1734</v>
      </c>
      <c r="X3604" t="s">
        <v>94</v>
      </c>
      <c r="Y3604" t="s">
        <v>952</v>
      </c>
      <c r="Z3604" t="s">
        <v>810</v>
      </c>
      <c r="AG3604" t="s">
        <v>1734</v>
      </c>
      <c r="AH3604" t="s">
        <v>1735</v>
      </c>
      <c r="AI3604" t="s">
        <v>955</v>
      </c>
      <c r="AJ3604">
        <v>847825846</v>
      </c>
      <c r="AN3604">
        <v>260001</v>
      </c>
      <c r="BF3604">
        <f t="shared" si="264"/>
        <v>0</v>
      </c>
      <c r="BG3604" s="22">
        <f t="shared" si="265"/>
        <v>-18</v>
      </c>
      <c r="BH3604" s="61" t="s">
        <v>71</v>
      </c>
      <c r="BI3604" t="e">
        <f>+VLOOKUP(AG3604,Sheet4!A:A,1,FALSE())</f>
        <v>#N/A</v>
      </c>
      <c r="BN3604" s="62">
        <v>-18</v>
      </c>
      <c r="BO3604" t="s">
        <v>1736</v>
      </c>
    </row>
    <row r="3605" spans="1:68" ht="12.75" hidden="1" customHeight="1" x14ac:dyDescent="0.3">
      <c r="A3605" s="60">
        <v>46114</v>
      </c>
      <c r="B3605" t="s">
        <v>84</v>
      </c>
      <c r="F3605">
        <v>14100</v>
      </c>
      <c r="G3605">
        <v>14100</v>
      </c>
      <c r="H3605">
        <v>7250</v>
      </c>
      <c r="I3605">
        <v>7250</v>
      </c>
      <c r="J3605" s="22">
        <v>-6850</v>
      </c>
      <c r="R3605" t="s">
        <v>85</v>
      </c>
      <c r="V3605">
        <v>2601351</v>
      </c>
      <c r="W3605" t="s">
        <v>1734</v>
      </c>
      <c r="X3605" t="s">
        <v>94</v>
      </c>
      <c r="Y3605" t="s">
        <v>952</v>
      </c>
      <c r="Z3605" t="s">
        <v>957</v>
      </c>
      <c r="AG3605" t="s">
        <v>1734</v>
      </c>
      <c r="AH3605" t="s">
        <v>1735</v>
      </c>
      <c r="AI3605" t="s">
        <v>955</v>
      </c>
      <c r="AJ3605">
        <v>847825846</v>
      </c>
      <c r="AN3605">
        <v>260001</v>
      </c>
      <c r="BF3605">
        <f t="shared" si="264"/>
        <v>0</v>
      </c>
      <c r="BG3605" s="22">
        <f t="shared" si="265"/>
        <v>-7250</v>
      </c>
      <c r="BH3605" s="61" t="s">
        <v>71</v>
      </c>
      <c r="BI3605" t="e">
        <f>+VLOOKUP(AG3605,Sheet4!A:A,1,FALSE())</f>
        <v>#N/A</v>
      </c>
      <c r="BN3605" s="62">
        <v>-6850</v>
      </c>
      <c r="BO3605" t="s">
        <v>1736</v>
      </c>
    </row>
    <row r="3606" spans="1:68" ht="12.75" hidden="1" customHeight="1" x14ac:dyDescent="0.3">
      <c r="A3606" s="60">
        <v>46114</v>
      </c>
      <c r="B3606" t="s">
        <v>84</v>
      </c>
      <c r="F3606">
        <v>600</v>
      </c>
      <c r="G3606">
        <v>600</v>
      </c>
      <c r="H3606">
        <v>300</v>
      </c>
      <c r="I3606">
        <v>300</v>
      </c>
      <c r="J3606" s="22">
        <v>-300</v>
      </c>
      <c r="R3606" t="s">
        <v>85</v>
      </c>
      <c r="V3606">
        <v>2601351</v>
      </c>
      <c r="W3606" t="s">
        <v>1734</v>
      </c>
      <c r="X3606" t="s">
        <v>94</v>
      </c>
      <c r="Y3606" t="s">
        <v>952</v>
      </c>
      <c r="Z3606" t="s">
        <v>810</v>
      </c>
      <c r="AG3606" t="s">
        <v>1734</v>
      </c>
      <c r="AH3606" t="s">
        <v>1735</v>
      </c>
      <c r="AI3606" t="s">
        <v>955</v>
      </c>
      <c r="AJ3606">
        <v>847825846</v>
      </c>
      <c r="AN3606">
        <v>260001</v>
      </c>
      <c r="BF3606">
        <f t="shared" si="264"/>
        <v>0</v>
      </c>
      <c r="BG3606" s="22">
        <f t="shared" si="265"/>
        <v>-300</v>
      </c>
      <c r="BH3606" s="61" t="s">
        <v>71</v>
      </c>
      <c r="BI3606" t="e">
        <f>+VLOOKUP(AG3606,Sheet4!A:A,1,FALSE())</f>
        <v>#N/A</v>
      </c>
      <c r="BN3606" s="62">
        <v>-300</v>
      </c>
      <c r="BO3606" t="s">
        <v>1736</v>
      </c>
    </row>
    <row r="3607" spans="1:68" ht="12.75" customHeight="1" x14ac:dyDescent="0.3">
      <c r="A3607" s="60">
        <v>46114</v>
      </c>
      <c r="B3607" t="s">
        <v>63</v>
      </c>
      <c r="F3607">
        <v>285</v>
      </c>
      <c r="G3607">
        <v>285</v>
      </c>
      <c r="H3607">
        <v>600</v>
      </c>
      <c r="I3607">
        <v>600</v>
      </c>
      <c r="J3607" s="22">
        <v>315</v>
      </c>
      <c r="R3607" t="s">
        <v>64</v>
      </c>
      <c r="V3607">
        <v>2601352</v>
      </c>
      <c r="W3607" t="s">
        <v>1737</v>
      </c>
      <c r="X3607" t="s">
        <v>94</v>
      </c>
      <c r="Y3607" t="s">
        <v>449</v>
      </c>
      <c r="Z3607" t="s">
        <v>1738</v>
      </c>
      <c r="AG3607" t="s">
        <v>1737</v>
      </c>
      <c r="AH3607" t="s">
        <v>1739</v>
      </c>
      <c r="AI3607" t="s">
        <v>452</v>
      </c>
      <c r="AJ3607">
        <v>841531551</v>
      </c>
      <c r="AN3607">
        <v>260001</v>
      </c>
      <c r="BF3607">
        <f t="shared" si="264"/>
        <v>0</v>
      </c>
      <c r="BG3607" s="22">
        <f t="shared" si="265"/>
        <v>-600</v>
      </c>
      <c r="BH3607" s="61" t="s">
        <v>71</v>
      </c>
      <c r="BI3607" t="e">
        <f>+VLOOKUP(AG3607,Sheet4!A:A,1,FALSE())</f>
        <v>#N/A</v>
      </c>
      <c r="BN3607" s="62">
        <v>315</v>
      </c>
      <c r="BO3607" t="s">
        <v>1740</v>
      </c>
      <c r="BP3607" t="s">
        <v>101</v>
      </c>
    </row>
    <row r="3608" spans="1:68" ht="12.75" customHeight="1" x14ac:dyDescent="0.3">
      <c r="A3608" s="60">
        <v>46114</v>
      </c>
      <c r="B3608" t="s">
        <v>63</v>
      </c>
      <c r="F3608">
        <v>315</v>
      </c>
      <c r="G3608">
        <v>315</v>
      </c>
      <c r="H3608">
        <v>660</v>
      </c>
      <c r="I3608">
        <v>660</v>
      </c>
      <c r="J3608" s="22">
        <v>345</v>
      </c>
      <c r="R3608" t="s">
        <v>64</v>
      </c>
      <c r="V3608">
        <v>2601352</v>
      </c>
      <c r="W3608" t="s">
        <v>1737</v>
      </c>
      <c r="X3608" t="s">
        <v>94</v>
      </c>
      <c r="Y3608" t="s">
        <v>449</v>
      </c>
      <c r="Z3608" t="s">
        <v>1741</v>
      </c>
      <c r="AG3608" t="s">
        <v>1737</v>
      </c>
      <c r="AH3608" t="s">
        <v>1739</v>
      </c>
      <c r="AI3608" t="s">
        <v>452</v>
      </c>
      <c r="AJ3608">
        <v>841531551</v>
      </c>
      <c r="AN3608">
        <v>260001</v>
      </c>
      <c r="BF3608">
        <f t="shared" si="264"/>
        <v>0</v>
      </c>
      <c r="BG3608" s="22">
        <f t="shared" si="265"/>
        <v>-660</v>
      </c>
      <c r="BH3608" s="61" t="s">
        <v>71</v>
      </c>
      <c r="BI3608" t="e">
        <f>+VLOOKUP(AG3608,Sheet4!A:A,1,FALSE())</f>
        <v>#N/A</v>
      </c>
      <c r="BN3608" s="62">
        <v>345</v>
      </c>
      <c r="BO3608" t="s">
        <v>1740</v>
      </c>
      <c r="BP3608" t="s">
        <v>101</v>
      </c>
    </row>
    <row r="3609" spans="1:68" ht="12.75" customHeight="1" x14ac:dyDescent="0.3">
      <c r="A3609" s="60">
        <v>46114</v>
      </c>
      <c r="B3609" t="s">
        <v>63</v>
      </c>
      <c r="F3609">
        <v>390</v>
      </c>
      <c r="G3609">
        <v>390</v>
      </c>
      <c r="H3609">
        <v>810</v>
      </c>
      <c r="I3609">
        <v>810</v>
      </c>
      <c r="J3609" s="22">
        <v>420</v>
      </c>
      <c r="R3609" t="s">
        <v>64</v>
      </c>
      <c r="V3609">
        <v>2601352</v>
      </c>
      <c r="W3609" t="s">
        <v>1737</v>
      </c>
      <c r="X3609" t="s">
        <v>94</v>
      </c>
      <c r="Y3609" t="s">
        <v>449</v>
      </c>
      <c r="Z3609" t="s">
        <v>1742</v>
      </c>
      <c r="AG3609" t="s">
        <v>1737</v>
      </c>
      <c r="AH3609" t="s">
        <v>1739</v>
      </c>
      <c r="AI3609" t="s">
        <v>452</v>
      </c>
      <c r="AJ3609">
        <v>841531551</v>
      </c>
      <c r="AN3609">
        <v>260001</v>
      </c>
      <c r="BF3609">
        <f t="shared" si="264"/>
        <v>0</v>
      </c>
      <c r="BG3609" s="22">
        <f t="shared" si="265"/>
        <v>-810</v>
      </c>
      <c r="BH3609" s="61" t="s">
        <v>71</v>
      </c>
      <c r="BI3609" t="e">
        <f>+VLOOKUP(AG3609,Sheet4!A:A,1,FALSE())</f>
        <v>#N/A</v>
      </c>
      <c r="BN3609" s="62">
        <v>420</v>
      </c>
      <c r="BO3609" t="s">
        <v>1740</v>
      </c>
      <c r="BP3609" t="s">
        <v>101</v>
      </c>
    </row>
    <row r="3610" spans="1:68" ht="12.75" hidden="1" customHeight="1" x14ac:dyDescent="0.3">
      <c r="A3610" s="60">
        <v>46114</v>
      </c>
      <c r="B3610" t="s">
        <v>74</v>
      </c>
      <c r="F3610" s="63">
        <v>19</v>
      </c>
      <c r="G3610">
        <v>9.5</v>
      </c>
      <c r="H3610">
        <v>40</v>
      </c>
      <c r="I3610">
        <v>40</v>
      </c>
      <c r="J3610" s="22">
        <v>21</v>
      </c>
      <c r="R3610" t="s">
        <v>75</v>
      </c>
      <c r="V3610">
        <v>2601352</v>
      </c>
      <c r="W3610" t="s">
        <v>1737</v>
      </c>
      <c r="X3610" t="s">
        <v>94</v>
      </c>
      <c r="Y3610" t="s">
        <v>449</v>
      </c>
      <c r="Z3610" t="s">
        <v>1738</v>
      </c>
      <c r="AG3610" t="s">
        <v>1737</v>
      </c>
      <c r="AH3610" t="s">
        <v>1739</v>
      </c>
      <c r="AI3610" t="s">
        <v>452</v>
      </c>
      <c r="AJ3610">
        <v>841531551</v>
      </c>
      <c r="AN3610">
        <v>260001</v>
      </c>
      <c r="BF3610">
        <f t="shared" si="264"/>
        <v>0</v>
      </c>
      <c r="BG3610" s="22">
        <f t="shared" si="265"/>
        <v>-40</v>
      </c>
      <c r="BH3610" s="61" t="s">
        <v>71</v>
      </c>
      <c r="BI3610" t="e">
        <f>+VLOOKUP(AG3610,Sheet4!A:A,1,FALSE())</f>
        <v>#N/A</v>
      </c>
      <c r="BN3610" s="62">
        <v>21</v>
      </c>
      <c r="BO3610" t="s">
        <v>1740</v>
      </c>
    </row>
    <row r="3611" spans="1:68" ht="12.75" hidden="1" customHeight="1" x14ac:dyDescent="0.3">
      <c r="A3611" s="60">
        <v>46114</v>
      </c>
      <c r="B3611" t="s">
        <v>74</v>
      </c>
      <c r="F3611" s="63">
        <v>21</v>
      </c>
      <c r="G3611">
        <v>10.5</v>
      </c>
      <c r="H3611">
        <v>44</v>
      </c>
      <c r="I3611">
        <v>44</v>
      </c>
      <c r="J3611" s="22">
        <v>23</v>
      </c>
      <c r="R3611" t="s">
        <v>75</v>
      </c>
      <c r="V3611">
        <v>2601352</v>
      </c>
      <c r="W3611" t="s">
        <v>1737</v>
      </c>
      <c r="X3611" t="s">
        <v>94</v>
      </c>
      <c r="Y3611" t="s">
        <v>449</v>
      </c>
      <c r="Z3611" t="s">
        <v>1741</v>
      </c>
      <c r="AG3611" t="s">
        <v>1737</v>
      </c>
      <c r="AH3611" t="s">
        <v>1739</v>
      </c>
      <c r="AI3611" t="s">
        <v>452</v>
      </c>
      <c r="AJ3611">
        <v>841531551</v>
      </c>
      <c r="AN3611">
        <v>260001</v>
      </c>
      <c r="BF3611">
        <f t="shared" si="264"/>
        <v>0</v>
      </c>
      <c r="BG3611" s="22">
        <f t="shared" si="265"/>
        <v>-44</v>
      </c>
      <c r="BH3611" s="61" t="s">
        <v>71</v>
      </c>
      <c r="BI3611" t="e">
        <f>+VLOOKUP(AG3611,Sheet4!A:A,1,FALSE())</f>
        <v>#N/A</v>
      </c>
      <c r="BN3611" s="62">
        <v>23</v>
      </c>
      <c r="BO3611" t="s">
        <v>1740</v>
      </c>
    </row>
    <row r="3612" spans="1:68" ht="12.75" hidden="1" customHeight="1" x14ac:dyDescent="0.3">
      <c r="A3612" s="60">
        <v>46114</v>
      </c>
      <c r="B3612" t="s">
        <v>74</v>
      </c>
      <c r="F3612" s="63">
        <v>26</v>
      </c>
      <c r="G3612">
        <v>13</v>
      </c>
      <c r="H3612">
        <v>54</v>
      </c>
      <c r="I3612">
        <v>54</v>
      </c>
      <c r="J3612" s="22">
        <v>28</v>
      </c>
      <c r="R3612" t="s">
        <v>75</v>
      </c>
      <c r="V3612">
        <v>2601352</v>
      </c>
      <c r="W3612" t="s">
        <v>1737</v>
      </c>
      <c r="X3612" t="s">
        <v>94</v>
      </c>
      <c r="Y3612" t="s">
        <v>449</v>
      </c>
      <c r="Z3612" t="s">
        <v>1742</v>
      </c>
      <c r="AG3612" t="s">
        <v>1737</v>
      </c>
      <c r="AH3612" t="s">
        <v>1739</v>
      </c>
      <c r="AI3612" t="s">
        <v>452</v>
      </c>
      <c r="AJ3612">
        <v>841531551</v>
      </c>
      <c r="AN3612">
        <v>260001</v>
      </c>
      <c r="BF3612">
        <f t="shared" si="264"/>
        <v>0</v>
      </c>
      <c r="BG3612" s="22">
        <f t="shared" si="265"/>
        <v>-54</v>
      </c>
      <c r="BH3612" s="61" t="s">
        <v>71</v>
      </c>
      <c r="BI3612" t="e">
        <f>+VLOOKUP(AG3612,Sheet4!A:A,1,FALSE())</f>
        <v>#N/A</v>
      </c>
      <c r="BN3612" s="62">
        <v>28</v>
      </c>
      <c r="BO3612" t="s">
        <v>1740</v>
      </c>
    </row>
    <row r="3613" spans="1:68" ht="12.75" hidden="1" customHeight="1" x14ac:dyDescent="0.3">
      <c r="A3613" s="60">
        <v>46114</v>
      </c>
      <c r="B3613" t="s">
        <v>76</v>
      </c>
      <c r="F3613">
        <v>380</v>
      </c>
      <c r="G3613">
        <v>380</v>
      </c>
      <c r="H3613">
        <v>800</v>
      </c>
      <c r="I3613">
        <v>800</v>
      </c>
      <c r="J3613" s="22">
        <v>420</v>
      </c>
      <c r="R3613" t="s">
        <v>77</v>
      </c>
      <c r="V3613">
        <v>2601352</v>
      </c>
      <c r="W3613" t="s">
        <v>1737</v>
      </c>
      <c r="X3613" t="s">
        <v>94</v>
      </c>
      <c r="Y3613" t="s">
        <v>449</v>
      </c>
      <c r="Z3613" t="s">
        <v>1738</v>
      </c>
      <c r="AG3613" t="s">
        <v>1737</v>
      </c>
      <c r="AH3613" t="s">
        <v>1739</v>
      </c>
      <c r="AI3613" t="s">
        <v>452</v>
      </c>
      <c r="AJ3613">
        <v>841531551</v>
      </c>
      <c r="AN3613">
        <v>260001</v>
      </c>
      <c r="BF3613">
        <f t="shared" si="264"/>
        <v>0</v>
      </c>
      <c r="BG3613" s="22">
        <f t="shared" si="265"/>
        <v>-800</v>
      </c>
      <c r="BH3613" s="61" t="s">
        <v>71</v>
      </c>
      <c r="BI3613" t="e">
        <f>+VLOOKUP(AG3613,Sheet4!A:A,1,FALSE())</f>
        <v>#N/A</v>
      </c>
      <c r="BN3613" s="62">
        <v>420</v>
      </c>
      <c r="BO3613" t="s">
        <v>1740</v>
      </c>
    </row>
    <row r="3614" spans="1:68" ht="12.75" hidden="1" customHeight="1" x14ac:dyDescent="0.3">
      <c r="A3614" s="60">
        <v>46114</v>
      </c>
      <c r="B3614" t="s">
        <v>76</v>
      </c>
      <c r="F3614">
        <v>420</v>
      </c>
      <c r="G3614">
        <v>420</v>
      </c>
      <c r="H3614">
        <v>880</v>
      </c>
      <c r="I3614">
        <v>880</v>
      </c>
      <c r="J3614" s="22">
        <v>460</v>
      </c>
      <c r="R3614" t="s">
        <v>77</v>
      </c>
      <c r="V3614">
        <v>2601352</v>
      </c>
      <c r="W3614" t="s">
        <v>1737</v>
      </c>
      <c r="X3614" t="s">
        <v>94</v>
      </c>
      <c r="Y3614" t="s">
        <v>449</v>
      </c>
      <c r="Z3614" t="s">
        <v>1741</v>
      </c>
      <c r="AG3614" t="s">
        <v>1737</v>
      </c>
      <c r="AH3614" t="s">
        <v>1739</v>
      </c>
      <c r="AI3614" t="s">
        <v>452</v>
      </c>
      <c r="AJ3614">
        <v>841531551</v>
      </c>
      <c r="AN3614">
        <v>260001</v>
      </c>
      <c r="BF3614">
        <f t="shared" si="264"/>
        <v>0</v>
      </c>
      <c r="BG3614" s="22">
        <f t="shared" si="265"/>
        <v>-880</v>
      </c>
      <c r="BH3614" s="61" t="s">
        <v>71</v>
      </c>
      <c r="BI3614" t="e">
        <f>+VLOOKUP(AG3614,Sheet4!A:A,1,FALSE())</f>
        <v>#N/A</v>
      </c>
      <c r="BN3614" s="62">
        <v>460</v>
      </c>
      <c r="BO3614" t="s">
        <v>1740</v>
      </c>
    </row>
    <row r="3615" spans="1:68" ht="12.75" hidden="1" customHeight="1" x14ac:dyDescent="0.3">
      <c r="A3615" s="60">
        <v>46114</v>
      </c>
      <c r="B3615" t="s">
        <v>76</v>
      </c>
      <c r="F3615">
        <v>520</v>
      </c>
      <c r="G3615">
        <v>520</v>
      </c>
      <c r="H3615">
        <v>1080</v>
      </c>
      <c r="I3615">
        <v>1080</v>
      </c>
      <c r="J3615" s="22">
        <v>560</v>
      </c>
      <c r="R3615" t="s">
        <v>77</v>
      </c>
      <c r="V3615">
        <v>2601352</v>
      </c>
      <c r="W3615" t="s">
        <v>1737</v>
      </c>
      <c r="X3615" t="s">
        <v>94</v>
      </c>
      <c r="Y3615" t="s">
        <v>449</v>
      </c>
      <c r="Z3615" t="s">
        <v>1742</v>
      </c>
      <c r="AG3615" t="s">
        <v>1737</v>
      </c>
      <c r="AH3615" t="s">
        <v>1739</v>
      </c>
      <c r="AI3615" t="s">
        <v>452</v>
      </c>
      <c r="AJ3615">
        <v>841531551</v>
      </c>
      <c r="AN3615">
        <v>260001</v>
      </c>
      <c r="BF3615">
        <f t="shared" si="264"/>
        <v>0</v>
      </c>
      <c r="BG3615" s="22">
        <f t="shared" si="265"/>
        <v>-1080</v>
      </c>
      <c r="BH3615" s="61" t="s">
        <v>71</v>
      </c>
      <c r="BI3615" t="e">
        <f>+VLOOKUP(AG3615,Sheet4!A:A,1,FALSE())</f>
        <v>#N/A</v>
      </c>
      <c r="BN3615" s="62">
        <v>560</v>
      </c>
      <c r="BO3615" t="s">
        <v>1740</v>
      </c>
    </row>
    <row r="3616" spans="1:68" ht="12.75" hidden="1" customHeight="1" x14ac:dyDescent="0.3">
      <c r="A3616" s="60">
        <v>46114</v>
      </c>
      <c r="B3616" t="s">
        <v>78</v>
      </c>
      <c r="F3616" s="63">
        <v>19</v>
      </c>
      <c r="G3616">
        <v>9.5</v>
      </c>
      <c r="H3616">
        <v>40</v>
      </c>
      <c r="I3616">
        <v>40</v>
      </c>
      <c r="J3616" s="22">
        <v>21</v>
      </c>
      <c r="R3616" t="s">
        <v>79</v>
      </c>
      <c r="V3616">
        <v>2601352</v>
      </c>
      <c r="W3616" t="s">
        <v>1737</v>
      </c>
      <c r="X3616" t="s">
        <v>94</v>
      </c>
      <c r="Y3616" t="s">
        <v>449</v>
      </c>
      <c r="Z3616" t="s">
        <v>1738</v>
      </c>
      <c r="AG3616" t="s">
        <v>1737</v>
      </c>
      <c r="AH3616" t="s">
        <v>1739</v>
      </c>
      <c r="AI3616" t="s">
        <v>452</v>
      </c>
      <c r="AJ3616">
        <v>841531551</v>
      </c>
      <c r="AN3616">
        <v>260001</v>
      </c>
      <c r="BF3616">
        <f t="shared" si="264"/>
        <v>0</v>
      </c>
      <c r="BG3616" s="22">
        <f t="shared" si="265"/>
        <v>-40</v>
      </c>
      <c r="BH3616" s="61" t="s">
        <v>71</v>
      </c>
      <c r="BI3616" t="e">
        <f>+VLOOKUP(AG3616,Sheet4!A:A,1,FALSE())</f>
        <v>#N/A</v>
      </c>
      <c r="BN3616" s="62">
        <v>21</v>
      </c>
      <c r="BO3616" t="s">
        <v>1740</v>
      </c>
    </row>
    <row r="3617" spans="1:68" ht="12.75" hidden="1" customHeight="1" x14ac:dyDescent="0.3">
      <c r="A3617" s="60">
        <v>46114</v>
      </c>
      <c r="B3617" t="s">
        <v>78</v>
      </c>
      <c r="F3617" s="63">
        <v>21</v>
      </c>
      <c r="G3617">
        <v>10.5</v>
      </c>
      <c r="H3617">
        <v>44</v>
      </c>
      <c r="I3617">
        <v>44</v>
      </c>
      <c r="J3617" s="22">
        <v>23</v>
      </c>
      <c r="R3617" t="s">
        <v>79</v>
      </c>
      <c r="V3617">
        <v>2601352</v>
      </c>
      <c r="W3617" t="s">
        <v>1737</v>
      </c>
      <c r="X3617" t="s">
        <v>94</v>
      </c>
      <c r="Y3617" t="s">
        <v>449</v>
      </c>
      <c r="Z3617" t="s">
        <v>1741</v>
      </c>
      <c r="AG3617" t="s">
        <v>1737</v>
      </c>
      <c r="AH3617" t="s">
        <v>1739</v>
      </c>
      <c r="AI3617" t="s">
        <v>452</v>
      </c>
      <c r="AJ3617">
        <v>841531551</v>
      </c>
      <c r="AN3617">
        <v>260001</v>
      </c>
      <c r="BF3617">
        <f t="shared" si="264"/>
        <v>0</v>
      </c>
      <c r="BG3617" s="22">
        <f t="shared" si="265"/>
        <v>-44</v>
      </c>
      <c r="BH3617" s="61" t="s">
        <v>71</v>
      </c>
      <c r="BI3617" t="e">
        <f>+VLOOKUP(AG3617,Sheet4!A:A,1,FALSE())</f>
        <v>#N/A</v>
      </c>
      <c r="BN3617" s="62">
        <v>23</v>
      </c>
      <c r="BO3617" t="s">
        <v>1740</v>
      </c>
    </row>
    <row r="3618" spans="1:68" ht="12.75" hidden="1" customHeight="1" x14ac:dyDescent="0.3">
      <c r="A3618" s="60">
        <v>46114</v>
      </c>
      <c r="B3618" t="s">
        <v>78</v>
      </c>
      <c r="F3618" s="63">
        <v>26</v>
      </c>
      <c r="G3618">
        <v>13</v>
      </c>
      <c r="H3618">
        <v>54</v>
      </c>
      <c r="I3618">
        <v>54</v>
      </c>
      <c r="J3618" s="22">
        <v>28</v>
      </c>
      <c r="R3618" t="s">
        <v>79</v>
      </c>
      <c r="V3618">
        <v>2601352</v>
      </c>
      <c r="W3618" t="s">
        <v>1737</v>
      </c>
      <c r="X3618" t="s">
        <v>94</v>
      </c>
      <c r="Y3618" t="s">
        <v>449</v>
      </c>
      <c r="Z3618" t="s">
        <v>1742</v>
      </c>
      <c r="AG3618" t="s">
        <v>1737</v>
      </c>
      <c r="AH3618" t="s">
        <v>1739</v>
      </c>
      <c r="AI3618" t="s">
        <v>452</v>
      </c>
      <c r="AJ3618">
        <v>841531551</v>
      </c>
      <c r="AN3618">
        <v>260001</v>
      </c>
      <c r="BF3618">
        <f t="shared" si="264"/>
        <v>0</v>
      </c>
      <c r="BG3618" s="22">
        <f t="shared" si="265"/>
        <v>-54</v>
      </c>
      <c r="BH3618" s="61" t="s">
        <v>71</v>
      </c>
      <c r="BI3618" t="e">
        <f>+VLOOKUP(AG3618,Sheet4!A:A,1,FALSE())</f>
        <v>#N/A</v>
      </c>
      <c r="BN3618" s="62">
        <v>28</v>
      </c>
      <c r="BO3618" t="s">
        <v>1740</v>
      </c>
    </row>
    <row r="3619" spans="1:68" ht="12.75" hidden="1" customHeight="1" x14ac:dyDescent="0.3">
      <c r="A3619" s="60">
        <v>46114</v>
      </c>
      <c r="B3619" t="s">
        <v>80</v>
      </c>
      <c r="F3619">
        <v>237.5</v>
      </c>
      <c r="G3619">
        <v>237.5</v>
      </c>
      <c r="H3619">
        <v>500</v>
      </c>
      <c r="I3619">
        <v>500</v>
      </c>
      <c r="J3619" s="22">
        <v>262.5</v>
      </c>
      <c r="R3619" t="s">
        <v>81</v>
      </c>
      <c r="V3619">
        <v>2601352</v>
      </c>
      <c r="W3619" t="s">
        <v>1737</v>
      </c>
      <c r="X3619" t="s">
        <v>94</v>
      </c>
      <c r="Y3619" t="s">
        <v>449</v>
      </c>
      <c r="Z3619" t="s">
        <v>1738</v>
      </c>
      <c r="AG3619" t="s">
        <v>1737</v>
      </c>
      <c r="AH3619" t="s">
        <v>1739</v>
      </c>
      <c r="AI3619" t="s">
        <v>452</v>
      </c>
      <c r="AJ3619">
        <v>841531551</v>
      </c>
      <c r="AN3619">
        <v>260001</v>
      </c>
      <c r="BC3619" s="64">
        <v>238</v>
      </c>
      <c r="BF3619">
        <f t="shared" si="264"/>
        <v>238</v>
      </c>
      <c r="BG3619" s="22">
        <f t="shared" si="265"/>
        <v>-262</v>
      </c>
      <c r="BH3619" s="67" t="s">
        <v>99</v>
      </c>
      <c r="BI3619" t="e">
        <f>+VLOOKUP(AG3619,Sheet4!A:A,1,FALSE())</f>
        <v>#N/A</v>
      </c>
      <c r="BN3619" s="62">
        <v>262.5</v>
      </c>
      <c r="BO3619" t="s">
        <v>1740</v>
      </c>
    </row>
    <row r="3620" spans="1:68" ht="12.75" hidden="1" customHeight="1" x14ac:dyDescent="0.3">
      <c r="A3620" s="60">
        <v>46114</v>
      </c>
      <c r="B3620" t="s">
        <v>80</v>
      </c>
      <c r="F3620">
        <v>262.5</v>
      </c>
      <c r="G3620">
        <v>262.5</v>
      </c>
      <c r="H3620">
        <v>550</v>
      </c>
      <c r="I3620">
        <v>550</v>
      </c>
      <c r="J3620" s="22">
        <v>287.5</v>
      </c>
      <c r="R3620" t="s">
        <v>81</v>
      </c>
      <c r="V3620">
        <v>2601352</v>
      </c>
      <c r="W3620" t="s">
        <v>1737</v>
      </c>
      <c r="X3620" t="s">
        <v>94</v>
      </c>
      <c r="Y3620" t="s">
        <v>449</v>
      </c>
      <c r="Z3620" t="s">
        <v>1741</v>
      </c>
      <c r="AG3620" t="s">
        <v>1737</v>
      </c>
      <c r="AH3620" t="s">
        <v>1739</v>
      </c>
      <c r="AI3620" t="s">
        <v>452</v>
      </c>
      <c r="AJ3620">
        <v>841531551</v>
      </c>
      <c r="AN3620">
        <v>260001</v>
      </c>
      <c r="BC3620" s="64">
        <v>262</v>
      </c>
      <c r="BF3620">
        <f t="shared" si="264"/>
        <v>262</v>
      </c>
      <c r="BG3620" s="22">
        <f t="shared" si="265"/>
        <v>-288</v>
      </c>
      <c r="BH3620" s="67" t="s">
        <v>99</v>
      </c>
      <c r="BI3620" t="e">
        <f>+VLOOKUP(AG3620,Sheet4!A:A,1,FALSE())</f>
        <v>#N/A</v>
      </c>
      <c r="BN3620" s="62">
        <v>287.5</v>
      </c>
      <c r="BO3620" t="s">
        <v>1740</v>
      </c>
    </row>
    <row r="3621" spans="1:68" ht="12.75" hidden="1" customHeight="1" x14ac:dyDescent="0.3">
      <c r="A3621" s="60">
        <v>46114</v>
      </c>
      <c r="B3621" t="s">
        <v>80</v>
      </c>
      <c r="F3621">
        <v>325</v>
      </c>
      <c r="G3621">
        <v>325</v>
      </c>
      <c r="H3621">
        <v>675</v>
      </c>
      <c r="I3621">
        <v>675</v>
      </c>
      <c r="J3621" s="22">
        <v>350</v>
      </c>
      <c r="R3621" t="s">
        <v>81</v>
      </c>
      <c r="V3621">
        <v>2601352</v>
      </c>
      <c r="W3621" t="s">
        <v>1737</v>
      </c>
      <c r="X3621" t="s">
        <v>94</v>
      </c>
      <c r="Y3621" t="s">
        <v>449</v>
      </c>
      <c r="Z3621" t="s">
        <v>1742</v>
      </c>
      <c r="AG3621" t="s">
        <v>1737</v>
      </c>
      <c r="AH3621" t="s">
        <v>1739</v>
      </c>
      <c r="AI3621" t="s">
        <v>452</v>
      </c>
      <c r="AJ3621">
        <v>841531551</v>
      </c>
      <c r="AN3621">
        <v>260001</v>
      </c>
      <c r="BC3621" s="64">
        <v>325</v>
      </c>
      <c r="BF3621">
        <f t="shared" si="264"/>
        <v>325</v>
      </c>
      <c r="BG3621" s="22">
        <f t="shared" si="265"/>
        <v>-350</v>
      </c>
      <c r="BH3621" s="67" t="s">
        <v>99</v>
      </c>
      <c r="BI3621" t="e">
        <f>+VLOOKUP(AG3621,Sheet4!A:A,1,FALSE())</f>
        <v>#N/A</v>
      </c>
      <c r="BN3621" s="62">
        <v>350</v>
      </c>
      <c r="BO3621" t="s">
        <v>1740</v>
      </c>
    </row>
    <row r="3622" spans="1:68" ht="12.75" customHeight="1" x14ac:dyDescent="0.3">
      <c r="A3622" s="60">
        <v>46114</v>
      </c>
      <c r="B3622" t="s">
        <v>63</v>
      </c>
      <c r="F3622">
        <v>9480</v>
      </c>
      <c r="G3622">
        <v>9480</v>
      </c>
      <c r="H3622">
        <v>12405</v>
      </c>
      <c r="I3622">
        <v>12405</v>
      </c>
      <c r="J3622" s="22">
        <v>2925</v>
      </c>
      <c r="R3622" t="s">
        <v>64</v>
      </c>
      <c r="V3622">
        <v>2601353</v>
      </c>
      <c r="W3622" t="s">
        <v>1743</v>
      </c>
      <c r="X3622" t="s">
        <v>169</v>
      </c>
      <c r="Y3622" t="s">
        <v>412</v>
      </c>
      <c r="Z3622" t="s">
        <v>1744</v>
      </c>
      <c r="AG3622" t="s">
        <v>1743</v>
      </c>
      <c r="AH3622" t="s">
        <v>1745</v>
      </c>
      <c r="AI3622" t="s">
        <v>415</v>
      </c>
      <c r="AJ3622">
        <v>864272425</v>
      </c>
      <c r="AN3622">
        <v>260001</v>
      </c>
      <c r="BF3622">
        <f t="shared" si="264"/>
        <v>0</v>
      </c>
      <c r="BG3622" s="22">
        <f t="shared" si="265"/>
        <v>-12405</v>
      </c>
      <c r="BH3622" s="61" t="s">
        <v>71</v>
      </c>
      <c r="BI3622" t="e">
        <f>+VLOOKUP(AG3622,Sheet4!A:A,1,FALSE())</f>
        <v>#N/A</v>
      </c>
      <c r="BN3622" s="62">
        <v>2925</v>
      </c>
      <c r="BO3622" t="s">
        <v>1746</v>
      </c>
      <c r="BP3622" t="s">
        <v>73</v>
      </c>
    </row>
    <row r="3623" spans="1:68" ht="12.75" hidden="1" customHeight="1" x14ac:dyDescent="0.3">
      <c r="A3623" s="60">
        <v>46114</v>
      </c>
      <c r="B3623" t="s">
        <v>74</v>
      </c>
      <c r="F3623" s="63">
        <v>632</v>
      </c>
      <c r="G3623">
        <v>316</v>
      </c>
      <c r="H3623">
        <v>827</v>
      </c>
      <c r="I3623">
        <v>827</v>
      </c>
      <c r="J3623" s="22">
        <v>195</v>
      </c>
      <c r="R3623" t="s">
        <v>75</v>
      </c>
      <c r="V3623">
        <v>2601353</v>
      </c>
      <c r="W3623" t="s">
        <v>1743</v>
      </c>
      <c r="X3623" t="s">
        <v>169</v>
      </c>
      <c r="Y3623" t="s">
        <v>412</v>
      </c>
      <c r="Z3623" t="s">
        <v>1744</v>
      </c>
      <c r="AG3623" t="s">
        <v>1743</v>
      </c>
      <c r="AH3623" t="s">
        <v>1745</v>
      </c>
      <c r="AI3623" t="s">
        <v>415</v>
      </c>
      <c r="AJ3623">
        <v>864272425</v>
      </c>
      <c r="AN3623">
        <v>260001</v>
      </c>
      <c r="BF3623">
        <f t="shared" si="264"/>
        <v>0</v>
      </c>
      <c r="BG3623" s="22">
        <f t="shared" si="265"/>
        <v>-827</v>
      </c>
      <c r="BH3623" s="61" t="s">
        <v>71</v>
      </c>
      <c r="BI3623" t="e">
        <f>+VLOOKUP(AG3623,Sheet4!A:A,1,FALSE())</f>
        <v>#N/A</v>
      </c>
      <c r="BN3623" s="62">
        <v>195</v>
      </c>
      <c r="BO3623" t="s">
        <v>1746</v>
      </c>
    </row>
    <row r="3624" spans="1:68" ht="12.75" hidden="1" customHeight="1" x14ac:dyDescent="0.3">
      <c r="A3624" s="60">
        <v>46114</v>
      </c>
      <c r="B3624" t="s">
        <v>76</v>
      </c>
      <c r="F3624">
        <v>12640</v>
      </c>
      <c r="G3624">
        <v>12640</v>
      </c>
      <c r="H3624">
        <v>16540</v>
      </c>
      <c r="I3624">
        <v>16540</v>
      </c>
      <c r="J3624" s="22">
        <v>3900</v>
      </c>
      <c r="R3624" t="s">
        <v>77</v>
      </c>
      <c r="V3624">
        <v>2601353</v>
      </c>
      <c r="W3624" t="s">
        <v>1743</v>
      </c>
      <c r="X3624" t="s">
        <v>169</v>
      </c>
      <c r="Y3624" t="s">
        <v>412</v>
      </c>
      <c r="Z3624" t="s">
        <v>1744</v>
      </c>
      <c r="AG3624" t="s">
        <v>1743</v>
      </c>
      <c r="AH3624" t="s">
        <v>1745</v>
      </c>
      <c r="AI3624" t="s">
        <v>415</v>
      </c>
      <c r="AJ3624">
        <v>864272425</v>
      </c>
      <c r="AN3624">
        <v>260001</v>
      </c>
      <c r="BF3624">
        <f t="shared" si="264"/>
        <v>0</v>
      </c>
      <c r="BG3624" s="22">
        <f t="shared" si="265"/>
        <v>-16540</v>
      </c>
      <c r="BH3624" s="61" t="s">
        <v>71</v>
      </c>
      <c r="BI3624" t="e">
        <f>+VLOOKUP(AG3624,Sheet4!A:A,1,FALSE())</f>
        <v>#N/A</v>
      </c>
      <c r="BN3624" s="62">
        <v>3900</v>
      </c>
      <c r="BO3624" t="s">
        <v>1746</v>
      </c>
    </row>
    <row r="3625" spans="1:68" ht="12.75" hidden="1" customHeight="1" x14ac:dyDescent="0.3">
      <c r="A3625" s="60">
        <v>46114</v>
      </c>
      <c r="B3625" t="s">
        <v>78</v>
      </c>
      <c r="F3625" s="63">
        <v>632</v>
      </c>
      <c r="G3625">
        <v>316</v>
      </c>
      <c r="H3625">
        <v>827</v>
      </c>
      <c r="I3625">
        <v>827</v>
      </c>
      <c r="J3625" s="22">
        <v>195</v>
      </c>
      <c r="R3625" t="s">
        <v>79</v>
      </c>
      <c r="V3625">
        <v>2601353</v>
      </c>
      <c r="W3625" t="s">
        <v>1743</v>
      </c>
      <c r="X3625" t="s">
        <v>169</v>
      </c>
      <c r="Y3625" t="s">
        <v>412</v>
      </c>
      <c r="Z3625" t="s">
        <v>1744</v>
      </c>
      <c r="AG3625" t="s">
        <v>1743</v>
      </c>
      <c r="AH3625" t="s">
        <v>1745</v>
      </c>
      <c r="AI3625" t="s">
        <v>415</v>
      </c>
      <c r="AJ3625">
        <v>864272425</v>
      </c>
      <c r="AN3625">
        <v>260001</v>
      </c>
      <c r="BF3625">
        <f t="shared" si="264"/>
        <v>0</v>
      </c>
      <c r="BG3625" s="22">
        <f t="shared" si="265"/>
        <v>-827</v>
      </c>
      <c r="BH3625" s="61" t="s">
        <v>71</v>
      </c>
      <c r="BI3625" t="e">
        <f>+VLOOKUP(AG3625,Sheet4!A:A,1,FALSE())</f>
        <v>#N/A</v>
      </c>
      <c r="BN3625" s="62">
        <v>195</v>
      </c>
      <c r="BO3625" t="s">
        <v>1746</v>
      </c>
    </row>
    <row r="3626" spans="1:68" ht="12.75" hidden="1" customHeight="1" x14ac:dyDescent="0.3">
      <c r="A3626" s="60">
        <v>46114</v>
      </c>
      <c r="B3626" t="s">
        <v>80</v>
      </c>
      <c r="F3626">
        <v>7900</v>
      </c>
      <c r="G3626">
        <v>7900</v>
      </c>
      <c r="H3626">
        <v>10337.5</v>
      </c>
      <c r="I3626">
        <v>10337.5</v>
      </c>
      <c r="J3626" s="22">
        <v>2437.5</v>
      </c>
      <c r="R3626" t="s">
        <v>81</v>
      </c>
      <c r="V3626">
        <v>2601353</v>
      </c>
      <c r="W3626" t="s">
        <v>1743</v>
      </c>
      <c r="X3626" t="s">
        <v>169</v>
      </c>
      <c r="Y3626" t="s">
        <v>412</v>
      </c>
      <c r="Z3626" t="s">
        <v>1744</v>
      </c>
      <c r="AG3626" t="s">
        <v>1743</v>
      </c>
      <c r="AH3626" t="s">
        <v>1745</v>
      </c>
      <c r="AI3626" t="s">
        <v>415</v>
      </c>
      <c r="AJ3626">
        <v>864272425</v>
      </c>
      <c r="AN3626">
        <v>260001</v>
      </c>
      <c r="BC3626" s="64">
        <v>7900</v>
      </c>
      <c r="BF3626">
        <f t="shared" si="264"/>
        <v>7900</v>
      </c>
      <c r="BG3626" s="22">
        <f t="shared" si="265"/>
        <v>-2437.5</v>
      </c>
      <c r="BH3626" s="67" t="s">
        <v>99</v>
      </c>
      <c r="BI3626" t="e">
        <f>+VLOOKUP(AG3626,Sheet4!A:A,1,FALSE())</f>
        <v>#N/A</v>
      </c>
      <c r="BN3626" s="62">
        <v>2437.5</v>
      </c>
      <c r="BO3626" t="s">
        <v>1746</v>
      </c>
    </row>
    <row r="3627" spans="1:68" ht="12.75" customHeight="1" x14ac:dyDescent="0.3">
      <c r="A3627" s="60">
        <v>46114</v>
      </c>
      <c r="B3627" t="s">
        <v>63</v>
      </c>
      <c r="F3627">
        <v>2850</v>
      </c>
      <c r="G3627">
        <v>2850</v>
      </c>
      <c r="H3627" s="22">
        <v>0</v>
      </c>
      <c r="I3627" s="22">
        <v>0</v>
      </c>
      <c r="J3627" s="22">
        <f t="shared" ref="J3627:J3636" si="266">I3627-G3627</f>
        <v>-2850</v>
      </c>
      <c r="K3627" s="22"/>
      <c r="L3627" s="22"/>
      <c r="R3627" t="s">
        <v>64</v>
      </c>
      <c r="V3627">
        <v>2601354</v>
      </c>
      <c r="W3627" t="s">
        <v>1747</v>
      </c>
      <c r="X3627" t="s">
        <v>144</v>
      </c>
      <c r="Y3627" t="s">
        <v>514</v>
      </c>
      <c r="Z3627" t="s">
        <v>1748</v>
      </c>
      <c r="AG3627" t="s">
        <v>1747</v>
      </c>
      <c r="AH3627" t="s">
        <v>1749</v>
      </c>
      <c r="AI3627" t="s">
        <v>516</v>
      </c>
      <c r="AJ3627" t="s">
        <v>517</v>
      </c>
      <c r="AN3627">
        <v>260001</v>
      </c>
      <c r="BB3627" s="22">
        <v>-2850</v>
      </c>
      <c r="BF3627">
        <f t="shared" si="264"/>
        <v>0</v>
      </c>
      <c r="BG3627" s="22">
        <f t="shared" si="265"/>
        <v>0</v>
      </c>
      <c r="BH3627" s="61" t="s">
        <v>71</v>
      </c>
      <c r="BI3627" t="e">
        <f>+VLOOKUP(AG3627,Sheet4!A:A,1,FALSE())</f>
        <v>#N/A</v>
      </c>
      <c r="BN3627" s="62">
        <f t="shared" ref="BN3627:BN3636" si="267">+I3627+-H3627</f>
        <v>0</v>
      </c>
      <c r="BO3627" t="s">
        <v>1750</v>
      </c>
      <c r="BP3627" t="s">
        <v>101</v>
      </c>
    </row>
    <row r="3628" spans="1:68" ht="12.75" hidden="1" customHeight="1" x14ac:dyDescent="0.3">
      <c r="A3628" s="60">
        <v>46114</v>
      </c>
      <c r="B3628" t="s">
        <v>74</v>
      </c>
      <c r="F3628" s="63">
        <v>190</v>
      </c>
      <c r="G3628">
        <v>95</v>
      </c>
      <c r="H3628" s="22">
        <v>0</v>
      </c>
      <c r="I3628" s="22">
        <v>0</v>
      </c>
      <c r="J3628" s="22">
        <f t="shared" si="266"/>
        <v>-95</v>
      </c>
      <c r="K3628" s="22"/>
      <c r="L3628" s="22"/>
      <c r="R3628" t="s">
        <v>75</v>
      </c>
      <c r="V3628">
        <v>2601354</v>
      </c>
      <c r="W3628" t="s">
        <v>1747</v>
      </c>
      <c r="X3628" t="s">
        <v>144</v>
      </c>
      <c r="Y3628" t="s">
        <v>514</v>
      </c>
      <c r="Z3628" t="s">
        <v>1748</v>
      </c>
      <c r="AG3628" t="s">
        <v>1747</v>
      </c>
      <c r="AH3628" t="s">
        <v>1749</v>
      </c>
      <c r="AI3628" t="s">
        <v>516</v>
      </c>
      <c r="AJ3628" t="s">
        <v>517</v>
      </c>
      <c r="AN3628">
        <v>260001</v>
      </c>
      <c r="BB3628" s="22">
        <v>-190</v>
      </c>
      <c r="BF3628">
        <f t="shared" si="264"/>
        <v>0</v>
      </c>
      <c r="BG3628" s="22">
        <f t="shared" si="265"/>
        <v>0</v>
      </c>
      <c r="BH3628" s="61" t="s">
        <v>71</v>
      </c>
      <c r="BI3628" t="e">
        <f>+VLOOKUP(AG3628,Sheet4!A:A,1,FALSE())</f>
        <v>#N/A</v>
      </c>
      <c r="BN3628" s="62">
        <f t="shared" si="267"/>
        <v>0</v>
      </c>
      <c r="BO3628" t="s">
        <v>1750</v>
      </c>
    </row>
    <row r="3629" spans="1:68" ht="12.75" hidden="1" customHeight="1" x14ac:dyDescent="0.3">
      <c r="A3629" s="60">
        <v>46114</v>
      </c>
      <c r="B3629" t="s">
        <v>76</v>
      </c>
      <c r="F3629">
        <v>3800</v>
      </c>
      <c r="G3629">
        <v>3800</v>
      </c>
      <c r="H3629" s="22">
        <v>0</v>
      </c>
      <c r="I3629" s="22">
        <v>0</v>
      </c>
      <c r="J3629" s="22">
        <f t="shared" si="266"/>
        <v>-3800</v>
      </c>
      <c r="K3629" s="22"/>
      <c r="L3629" s="22"/>
      <c r="R3629" t="s">
        <v>77</v>
      </c>
      <c r="V3629">
        <v>2601354</v>
      </c>
      <c r="W3629" t="s">
        <v>1747</v>
      </c>
      <c r="X3629" t="s">
        <v>144</v>
      </c>
      <c r="Y3629" t="s">
        <v>514</v>
      </c>
      <c r="Z3629" t="s">
        <v>1748</v>
      </c>
      <c r="AG3629" t="s">
        <v>1747</v>
      </c>
      <c r="AH3629" t="s">
        <v>1749</v>
      </c>
      <c r="AI3629" t="s">
        <v>516</v>
      </c>
      <c r="AJ3629" t="s">
        <v>517</v>
      </c>
      <c r="AN3629">
        <v>260001</v>
      </c>
      <c r="BB3629" s="22">
        <v>-3800</v>
      </c>
      <c r="BF3629">
        <f t="shared" si="264"/>
        <v>0</v>
      </c>
      <c r="BG3629" s="22">
        <f t="shared" si="265"/>
        <v>0</v>
      </c>
      <c r="BH3629" s="61" t="s">
        <v>71</v>
      </c>
      <c r="BI3629" t="e">
        <f>+VLOOKUP(AG3629,Sheet4!A:A,1,FALSE())</f>
        <v>#N/A</v>
      </c>
      <c r="BN3629" s="62">
        <f t="shared" si="267"/>
        <v>0</v>
      </c>
      <c r="BO3629" t="s">
        <v>1750</v>
      </c>
    </row>
    <row r="3630" spans="1:68" ht="12.75" hidden="1" customHeight="1" x14ac:dyDescent="0.3">
      <c r="A3630" s="60">
        <v>46114</v>
      </c>
      <c r="B3630" t="s">
        <v>78</v>
      </c>
      <c r="F3630" s="63">
        <v>190</v>
      </c>
      <c r="G3630">
        <v>95</v>
      </c>
      <c r="H3630" s="22">
        <v>0</v>
      </c>
      <c r="I3630" s="22">
        <v>0</v>
      </c>
      <c r="J3630" s="22">
        <f t="shared" si="266"/>
        <v>-95</v>
      </c>
      <c r="K3630" s="22"/>
      <c r="L3630" s="22"/>
      <c r="R3630" t="s">
        <v>79</v>
      </c>
      <c r="V3630">
        <v>2601354</v>
      </c>
      <c r="W3630" t="s">
        <v>1747</v>
      </c>
      <c r="X3630" t="s">
        <v>144</v>
      </c>
      <c r="Y3630" t="s">
        <v>514</v>
      </c>
      <c r="Z3630" t="s">
        <v>1748</v>
      </c>
      <c r="AG3630" t="s">
        <v>1747</v>
      </c>
      <c r="AH3630" t="s">
        <v>1749</v>
      </c>
      <c r="AI3630" t="s">
        <v>516</v>
      </c>
      <c r="AJ3630" t="s">
        <v>517</v>
      </c>
      <c r="AN3630">
        <v>260001</v>
      </c>
      <c r="BB3630" s="22">
        <v>-190</v>
      </c>
      <c r="BF3630">
        <f t="shared" si="264"/>
        <v>0</v>
      </c>
      <c r="BG3630" s="22">
        <f t="shared" si="265"/>
        <v>0</v>
      </c>
      <c r="BH3630" s="61" t="s">
        <v>71</v>
      </c>
      <c r="BI3630" t="e">
        <f>+VLOOKUP(AG3630,Sheet4!A:A,1,FALSE())</f>
        <v>#N/A</v>
      </c>
      <c r="BN3630" s="62">
        <f t="shared" si="267"/>
        <v>0</v>
      </c>
      <c r="BO3630" t="s">
        <v>1750</v>
      </c>
    </row>
    <row r="3631" spans="1:68" ht="12.75" hidden="1" customHeight="1" x14ac:dyDescent="0.3">
      <c r="A3631" s="60">
        <v>46114</v>
      </c>
      <c r="B3631" t="s">
        <v>80</v>
      </c>
      <c r="F3631">
        <v>2375</v>
      </c>
      <c r="G3631">
        <v>2375</v>
      </c>
      <c r="H3631" s="22">
        <v>0</v>
      </c>
      <c r="I3631" s="22">
        <v>0</v>
      </c>
      <c r="J3631" s="22">
        <f t="shared" si="266"/>
        <v>-2375</v>
      </c>
      <c r="K3631" s="22"/>
      <c r="L3631" s="22"/>
      <c r="R3631" t="s">
        <v>81</v>
      </c>
      <c r="V3631">
        <v>2601354</v>
      </c>
      <c r="W3631" t="s">
        <v>1747</v>
      </c>
      <c r="X3631" t="s">
        <v>144</v>
      </c>
      <c r="Y3631" t="s">
        <v>514</v>
      </c>
      <c r="Z3631" t="s">
        <v>1748</v>
      </c>
      <c r="AG3631" t="s">
        <v>1747</v>
      </c>
      <c r="AH3631" t="s">
        <v>1749</v>
      </c>
      <c r="AI3631" t="s">
        <v>516</v>
      </c>
      <c r="AJ3631" t="s">
        <v>517</v>
      </c>
      <c r="AN3631">
        <v>260001</v>
      </c>
      <c r="BB3631" s="22">
        <v>-2375</v>
      </c>
      <c r="BF3631">
        <f t="shared" si="264"/>
        <v>0</v>
      </c>
      <c r="BG3631" s="22">
        <f t="shared" si="265"/>
        <v>0</v>
      </c>
      <c r="BH3631" s="61" t="s">
        <v>71</v>
      </c>
      <c r="BI3631" t="e">
        <f>+VLOOKUP(AG3631,Sheet4!A:A,1,FALSE())</f>
        <v>#N/A</v>
      </c>
      <c r="BN3631" s="62">
        <f t="shared" si="267"/>
        <v>0</v>
      </c>
      <c r="BO3631" t="s">
        <v>1750</v>
      </c>
    </row>
    <row r="3632" spans="1:68" ht="12.75" customHeight="1" x14ac:dyDescent="0.3">
      <c r="A3632" s="60">
        <v>46114</v>
      </c>
      <c r="B3632" t="s">
        <v>63</v>
      </c>
      <c r="F3632">
        <v>6705</v>
      </c>
      <c r="G3632">
        <v>6705</v>
      </c>
      <c r="H3632" s="22">
        <v>0</v>
      </c>
      <c r="I3632" s="22">
        <v>0</v>
      </c>
      <c r="J3632" s="22">
        <f t="shared" si="266"/>
        <v>-6705</v>
      </c>
      <c r="K3632" s="22"/>
      <c r="L3632" s="22"/>
      <c r="R3632" t="s">
        <v>64</v>
      </c>
      <c r="V3632">
        <v>2601355</v>
      </c>
      <c r="W3632" t="s">
        <v>1751</v>
      </c>
      <c r="X3632" t="s">
        <v>144</v>
      </c>
      <c r="Y3632" t="s">
        <v>434</v>
      </c>
      <c r="Z3632" t="s">
        <v>1667</v>
      </c>
      <c r="AG3632" t="s">
        <v>1751</v>
      </c>
      <c r="AH3632" t="s">
        <v>1752</v>
      </c>
      <c r="AI3632" t="s">
        <v>437</v>
      </c>
      <c r="AJ3632">
        <v>868188909</v>
      </c>
      <c r="AN3632">
        <v>260001</v>
      </c>
      <c r="BB3632" s="22">
        <v>-6705</v>
      </c>
      <c r="BF3632">
        <f t="shared" si="264"/>
        <v>0</v>
      </c>
      <c r="BG3632" s="22">
        <f t="shared" si="265"/>
        <v>0</v>
      </c>
      <c r="BH3632" s="61" t="s">
        <v>71</v>
      </c>
      <c r="BI3632" t="e">
        <f>+VLOOKUP(AG3632,Sheet4!A:A,1,FALSE())</f>
        <v>#N/A</v>
      </c>
      <c r="BN3632" s="62">
        <f t="shared" si="267"/>
        <v>0</v>
      </c>
      <c r="BO3632" t="s">
        <v>1753</v>
      </c>
      <c r="BP3632" t="s">
        <v>101</v>
      </c>
    </row>
    <row r="3633" spans="1:68" ht="12.75" hidden="1" customHeight="1" x14ac:dyDescent="0.3">
      <c r="A3633" s="60">
        <v>46114</v>
      </c>
      <c r="B3633" t="s">
        <v>74</v>
      </c>
      <c r="F3633" s="63">
        <v>447</v>
      </c>
      <c r="G3633">
        <v>223.5</v>
      </c>
      <c r="H3633" s="22">
        <v>0</v>
      </c>
      <c r="I3633" s="22">
        <v>0</v>
      </c>
      <c r="J3633" s="22">
        <f t="shared" si="266"/>
        <v>-223.5</v>
      </c>
      <c r="K3633" s="22"/>
      <c r="L3633" s="22"/>
      <c r="R3633" t="s">
        <v>75</v>
      </c>
      <c r="V3633">
        <v>2601355</v>
      </c>
      <c r="W3633" t="s">
        <v>1751</v>
      </c>
      <c r="X3633" t="s">
        <v>144</v>
      </c>
      <c r="Y3633" t="s">
        <v>434</v>
      </c>
      <c r="Z3633" t="s">
        <v>1667</v>
      </c>
      <c r="AG3633" t="s">
        <v>1751</v>
      </c>
      <c r="AH3633" t="s">
        <v>1752</v>
      </c>
      <c r="AI3633" t="s">
        <v>437</v>
      </c>
      <c r="AJ3633">
        <v>868188909</v>
      </c>
      <c r="AN3633">
        <v>260001</v>
      </c>
      <c r="BB3633" s="22">
        <v>-447</v>
      </c>
      <c r="BF3633">
        <f t="shared" si="264"/>
        <v>0</v>
      </c>
      <c r="BG3633" s="22">
        <f t="shared" si="265"/>
        <v>0</v>
      </c>
      <c r="BH3633" s="61" t="s">
        <v>71</v>
      </c>
      <c r="BI3633" t="e">
        <f>+VLOOKUP(AG3633,Sheet4!A:A,1,FALSE())</f>
        <v>#N/A</v>
      </c>
      <c r="BN3633" s="62">
        <f t="shared" si="267"/>
        <v>0</v>
      </c>
      <c r="BO3633" t="s">
        <v>1753</v>
      </c>
    </row>
    <row r="3634" spans="1:68" ht="12.75" hidden="1" customHeight="1" x14ac:dyDescent="0.3">
      <c r="A3634" s="60">
        <v>46114</v>
      </c>
      <c r="B3634" t="s">
        <v>76</v>
      </c>
      <c r="F3634">
        <v>8940</v>
      </c>
      <c r="G3634">
        <v>8940</v>
      </c>
      <c r="H3634" s="22">
        <v>0</v>
      </c>
      <c r="I3634" s="22">
        <v>0</v>
      </c>
      <c r="J3634" s="22">
        <f t="shared" si="266"/>
        <v>-8940</v>
      </c>
      <c r="K3634" s="22"/>
      <c r="L3634" s="22"/>
      <c r="R3634" t="s">
        <v>77</v>
      </c>
      <c r="V3634">
        <v>2601355</v>
      </c>
      <c r="W3634" t="s">
        <v>1751</v>
      </c>
      <c r="X3634" t="s">
        <v>144</v>
      </c>
      <c r="Y3634" t="s">
        <v>434</v>
      </c>
      <c r="Z3634" t="s">
        <v>1667</v>
      </c>
      <c r="AG3634" t="s">
        <v>1751</v>
      </c>
      <c r="AH3634" t="s">
        <v>1752</v>
      </c>
      <c r="AI3634" t="s">
        <v>437</v>
      </c>
      <c r="AJ3634">
        <v>868188909</v>
      </c>
      <c r="AN3634">
        <v>260001</v>
      </c>
      <c r="BB3634" s="22">
        <v>-8940</v>
      </c>
      <c r="BF3634">
        <f t="shared" si="264"/>
        <v>0</v>
      </c>
      <c r="BG3634" s="22">
        <f t="shared" si="265"/>
        <v>0</v>
      </c>
      <c r="BH3634" s="61" t="s">
        <v>71</v>
      </c>
      <c r="BI3634" t="e">
        <f>+VLOOKUP(AG3634,Sheet4!A:A,1,FALSE())</f>
        <v>#N/A</v>
      </c>
      <c r="BN3634" s="62">
        <f t="shared" si="267"/>
        <v>0</v>
      </c>
      <c r="BO3634" t="s">
        <v>1753</v>
      </c>
    </row>
    <row r="3635" spans="1:68" ht="12.75" hidden="1" customHeight="1" x14ac:dyDescent="0.3">
      <c r="A3635" s="60">
        <v>46114</v>
      </c>
      <c r="B3635" t="s">
        <v>78</v>
      </c>
      <c r="F3635" s="63">
        <v>447</v>
      </c>
      <c r="G3635">
        <v>223.5</v>
      </c>
      <c r="H3635" s="22">
        <v>0</v>
      </c>
      <c r="I3635" s="22">
        <v>0</v>
      </c>
      <c r="J3635" s="22">
        <f t="shared" si="266"/>
        <v>-223.5</v>
      </c>
      <c r="K3635" s="22"/>
      <c r="L3635" s="22"/>
      <c r="R3635" t="s">
        <v>79</v>
      </c>
      <c r="V3635">
        <v>2601355</v>
      </c>
      <c r="W3635" t="s">
        <v>1751</v>
      </c>
      <c r="X3635" t="s">
        <v>144</v>
      </c>
      <c r="Y3635" t="s">
        <v>434</v>
      </c>
      <c r="Z3635" t="s">
        <v>1667</v>
      </c>
      <c r="AG3635" t="s">
        <v>1751</v>
      </c>
      <c r="AH3635" t="s">
        <v>1752</v>
      </c>
      <c r="AI3635" t="s">
        <v>437</v>
      </c>
      <c r="AJ3635">
        <v>868188909</v>
      </c>
      <c r="AN3635">
        <v>260001</v>
      </c>
      <c r="BB3635" s="22">
        <v>-447</v>
      </c>
      <c r="BF3635">
        <f t="shared" si="264"/>
        <v>0</v>
      </c>
      <c r="BG3635" s="22">
        <f t="shared" si="265"/>
        <v>0</v>
      </c>
      <c r="BH3635" s="61" t="s">
        <v>71</v>
      </c>
      <c r="BI3635" t="e">
        <f>+VLOOKUP(AG3635,Sheet4!A:A,1,FALSE())</f>
        <v>#N/A</v>
      </c>
      <c r="BN3635" s="62">
        <f t="shared" si="267"/>
        <v>0</v>
      </c>
      <c r="BO3635" t="s">
        <v>1753</v>
      </c>
    </row>
    <row r="3636" spans="1:68" ht="12.75" hidden="1" customHeight="1" x14ac:dyDescent="0.3">
      <c r="A3636" s="60">
        <v>46114</v>
      </c>
      <c r="B3636" t="s">
        <v>80</v>
      </c>
      <c r="F3636">
        <v>5587.5</v>
      </c>
      <c r="G3636">
        <v>5587.5</v>
      </c>
      <c r="H3636" s="22">
        <v>0</v>
      </c>
      <c r="I3636" s="22">
        <v>0</v>
      </c>
      <c r="J3636" s="22">
        <f t="shared" si="266"/>
        <v>-5587.5</v>
      </c>
      <c r="K3636" s="22"/>
      <c r="L3636" s="22"/>
      <c r="R3636" t="s">
        <v>81</v>
      </c>
      <c r="V3636">
        <v>2601355</v>
      </c>
      <c r="W3636" t="s">
        <v>1751</v>
      </c>
      <c r="X3636" t="s">
        <v>144</v>
      </c>
      <c r="Y3636" t="s">
        <v>434</v>
      </c>
      <c r="Z3636" t="s">
        <v>1667</v>
      </c>
      <c r="AG3636" t="s">
        <v>1751</v>
      </c>
      <c r="AH3636" t="s">
        <v>1752</v>
      </c>
      <c r="AI3636" t="s">
        <v>437</v>
      </c>
      <c r="AJ3636">
        <v>868188909</v>
      </c>
      <c r="AN3636">
        <v>260001</v>
      </c>
      <c r="BB3636" s="22">
        <v>-5587.5</v>
      </c>
      <c r="BF3636">
        <f t="shared" si="264"/>
        <v>0</v>
      </c>
      <c r="BG3636" s="22">
        <f t="shared" si="265"/>
        <v>0</v>
      </c>
      <c r="BH3636" s="61" t="s">
        <v>71</v>
      </c>
      <c r="BI3636" t="e">
        <f>+VLOOKUP(AG3636,Sheet4!A:A,1,FALSE())</f>
        <v>#N/A</v>
      </c>
      <c r="BN3636" s="62">
        <f t="shared" si="267"/>
        <v>0</v>
      </c>
      <c r="BO3636" t="s">
        <v>1753</v>
      </c>
    </row>
    <row r="3637" spans="1:68" ht="12.75" customHeight="1" x14ac:dyDescent="0.3">
      <c r="A3637" s="60">
        <v>46114</v>
      </c>
      <c r="B3637" t="s">
        <v>63</v>
      </c>
      <c r="F3637">
        <v>9960</v>
      </c>
      <c r="G3637">
        <v>9960</v>
      </c>
      <c r="H3637">
        <v>22200</v>
      </c>
      <c r="I3637">
        <v>22200</v>
      </c>
      <c r="J3637" s="22">
        <v>12240</v>
      </c>
      <c r="R3637" t="s">
        <v>64</v>
      </c>
      <c r="V3637">
        <v>2601356</v>
      </c>
      <c r="W3637" t="s">
        <v>1754</v>
      </c>
      <c r="X3637" t="s">
        <v>169</v>
      </c>
      <c r="Y3637" t="s">
        <v>183</v>
      </c>
      <c r="Z3637" t="s">
        <v>1132</v>
      </c>
      <c r="AG3637" t="s">
        <v>1754</v>
      </c>
      <c r="AH3637" t="s">
        <v>1755</v>
      </c>
      <c r="AI3637" t="s">
        <v>186</v>
      </c>
      <c r="AJ3637" t="s">
        <v>187</v>
      </c>
      <c r="AN3637">
        <v>260001</v>
      </c>
      <c r="BF3637">
        <f t="shared" si="264"/>
        <v>0</v>
      </c>
      <c r="BG3637" s="22">
        <f t="shared" si="265"/>
        <v>-22200</v>
      </c>
      <c r="BH3637" s="61" t="s">
        <v>71</v>
      </c>
      <c r="BI3637" t="e">
        <f>+VLOOKUP(AG3637,Sheet4!A:A,1,FALSE())</f>
        <v>#N/A</v>
      </c>
      <c r="BN3637" s="62">
        <v>12240</v>
      </c>
      <c r="BO3637" t="s">
        <v>1756</v>
      </c>
      <c r="BP3637" t="s">
        <v>101</v>
      </c>
    </row>
    <row r="3638" spans="1:68" ht="12.75" hidden="1" customHeight="1" x14ac:dyDescent="0.3">
      <c r="A3638" s="60">
        <v>46114</v>
      </c>
      <c r="B3638" t="s">
        <v>74</v>
      </c>
      <c r="F3638" s="63">
        <v>664</v>
      </c>
      <c r="G3638">
        <v>332</v>
      </c>
      <c r="H3638">
        <v>1480</v>
      </c>
      <c r="I3638">
        <v>1480</v>
      </c>
      <c r="J3638" s="22">
        <v>816</v>
      </c>
      <c r="R3638" t="s">
        <v>75</v>
      </c>
      <c r="V3638">
        <v>2601356</v>
      </c>
      <c r="W3638" t="s">
        <v>1754</v>
      </c>
      <c r="X3638" t="s">
        <v>169</v>
      </c>
      <c r="Y3638" t="s">
        <v>183</v>
      </c>
      <c r="Z3638" t="s">
        <v>1132</v>
      </c>
      <c r="AG3638" t="s">
        <v>1754</v>
      </c>
      <c r="AH3638" t="s">
        <v>1755</v>
      </c>
      <c r="AI3638" t="s">
        <v>186</v>
      </c>
      <c r="AJ3638" t="s">
        <v>187</v>
      </c>
      <c r="AN3638">
        <v>260001</v>
      </c>
      <c r="BF3638">
        <f t="shared" si="264"/>
        <v>0</v>
      </c>
      <c r="BG3638" s="22">
        <f t="shared" si="265"/>
        <v>-1480</v>
      </c>
      <c r="BH3638" s="61" t="s">
        <v>71</v>
      </c>
      <c r="BI3638" t="e">
        <f>+VLOOKUP(AG3638,Sheet4!A:A,1,FALSE())</f>
        <v>#N/A</v>
      </c>
      <c r="BN3638" s="62">
        <v>816</v>
      </c>
      <c r="BO3638" t="s">
        <v>1756</v>
      </c>
    </row>
    <row r="3639" spans="1:68" ht="12.75" hidden="1" customHeight="1" x14ac:dyDescent="0.3">
      <c r="A3639" s="60">
        <v>46114</v>
      </c>
      <c r="B3639" t="s">
        <v>76</v>
      </c>
      <c r="F3639">
        <v>13280</v>
      </c>
      <c r="G3639">
        <v>13280</v>
      </c>
      <c r="H3639">
        <v>29600</v>
      </c>
      <c r="I3639">
        <v>29600</v>
      </c>
      <c r="J3639" s="22">
        <v>16320</v>
      </c>
      <c r="R3639" t="s">
        <v>77</v>
      </c>
      <c r="V3639">
        <v>2601356</v>
      </c>
      <c r="W3639" t="s">
        <v>1754</v>
      </c>
      <c r="X3639" t="s">
        <v>169</v>
      </c>
      <c r="Y3639" t="s">
        <v>183</v>
      </c>
      <c r="Z3639" t="s">
        <v>1132</v>
      </c>
      <c r="AG3639" t="s">
        <v>1754</v>
      </c>
      <c r="AH3639" t="s">
        <v>1755</v>
      </c>
      <c r="AI3639" t="s">
        <v>186</v>
      </c>
      <c r="AJ3639" t="s">
        <v>187</v>
      </c>
      <c r="AN3639">
        <v>260001</v>
      </c>
      <c r="BF3639">
        <f t="shared" si="264"/>
        <v>0</v>
      </c>
      <c r="BG3639" s="22">
        <f t="shared" si="265"/>
        <v>-29600</v>
      </c>
      <c r="BH3639" s="61" t="s">
        <v>71</v>
      </c>
      <c r="BI3639" t="e">
        <f>+VLOOKUP(AG3639,Sheet4!A:A,1,FALSE())</f>
        <v>#N/A</v>
      </c>
      <c r="BN3639" s="62">
        <v>16320</v>
      </c>
      <c r="BO3639" t="s">
        <v>1756</v>
      </c>
    </row>
    <row r="3640" spans="1:68" ht="12.75" hidden="1" customHeight="1" x14ac:dyDescent="0.3">
      <c r="A3640" s="60">
        <v>46114</v>
      </c>
      <c r="B3640" t="s">
        <v>78</v>
      </c>
      <c r="F3640" s="63">
        <v>664</v>
      </c>
      <c r="G3640">
        <v>332</v>
      </c>
      <c r="H3640">
        <v>1480</v>
      </c>
      <c r="I3640">
        <v>1480</v>
      </c>
      <c r="J3640" s="22">
        <v>816</v>
      </c>
      <c r="R3640" t="s">
        <v>79</v>
      </c>
      <c r="V3640">
        <v>2601356</v>
      </c>
      <c r="W3640" t="s">
        <v>1754</v>
      </c>
      <c r="X3640" t="s">
        <v>169</v>
      </c>
      <c r="Y3640" t="s">
        <v>183</v>
      </c>
      <c r="Z3640" t="s">
        <v>1132</v>
      </c>
      <c r="AG3640" t="s">
        <v>1754</v>
      </c>
      <c r="AH3640" t="s">
        <v>1755</v>
      </c>
      <c r="AI3640" t="s">
        <v>186</v>
      </c>
      <c r="AJ3640" t="s">
        <v>187</v>
      </c>
      <c r="AN3640">
        <v>260001</v>
      </c>
      <c r="BF3640">
        <f t="shared" si="264"/>
        <v>0</v>
      </c>
      <c r="BG3640" s="22">
        <f t="shared" si="265"/>
        <v>-1480</v>
      </c>
      <c r="BH3640" s="61" t="s">
        <v>71</v>
      </c>
      <c r="BI3640" t="e">
        <f>+VLOOKUP(AG3640,Sheet4!A:A,1,FALSE())</f>
        <v>#N/A</v>
      </c>
      <c r="BN3640" s="62">
        <v>816</v>
      </c>
      <c r="BO3640" t="s">
        <v>1756</v>
      </c>
    </row>
    <row r="3641" spans="1:68" ht="12.75" hidden="1" customHeight="1" x14ac:dyDescent="0.3">
      <c r="A3641" s="60">
        <v>46114</v>
      </c>
      <c r="B3641" t="s">
        <v>80</v>
      </c>
      <c r="F3641">
        <v>8300</v>
      </c>
      <c r="G3641">
        <v>8300</v>
      </c>
      <c r="H3641">
        <v>18500</v>
      </c>
      <c r="I3641">
        <v>18500</v>
      </c>
      <c r="J3641" s="22">
        <v>10200</v>
      </c>
      <c r="R3641" t="s">
        <v>81</v>
      </c>
      <c r="V3641">
        <v>2601356</v>
      </c>
      <c r="W3641" t="s">
        <v>1754</v>
      </c>
      <c r="X3641" t="s">
        <v>169</v>
      </c>
      <c r="Y3641" t="s">
        <v>183</v>
      </c>
      <c r="Z3641" t="s">
        <v>1132</v>
      </c>
      <c r="AG3641" t="s">
        <v>1754</v>
      </c>
      <c r="AH3641" t="s">
        <v>1755</v>
      </c>
      <c r="AI3641" t="s">
        <v>186</v>
      </c>
      <c r="AJ3641" t="s">
        <v>187</v>
      </c>
      <c r="AN3641">
        <v>260001</v>
      </c>
      <c r="BC3641" s="64">
        <v>8300</v>
      </c>
      <c r="BF3641">
        <f t="shared" si="264"/>
        <v>8300</v>
      </c>
      <c r="BG3641" s="22">
        <f t="shared" si="265"/>
        <v>-10200</v>
      </c>
      <c r="BH3641" s="67" t="s">
        <v>99</v>
      </c>
      <c r="BI3641" t="e">
        <f>+VLOOKUP(AG3641,Sheet4!A:A,1,FALSE())</f>
        <v>#N/A</v>
      </c>
      <c r="BN3641" s="62">
        <v>10200</v>
      </c>
      <c r="BO3641" t="s">
        <v>1756</v>
      </c>
    </row>
    <row r="3642" spans="1:68" ht="12.75" customHeight="1" x14ac:dyDescent="0.3">
      <c r="A3642" s="60">
        <v>46114</v>
      </c>
      <c r="B3642" t="s">
        <v>63</v>
      </c>
      <c r="F3642">
        <v>3270</v>
      </c>
      <c r="G3642">
        <v>3270</v>
      </c>
      <c r="H3642" s="22">
        <v>0</v>
      </c>
      <c r="I3642" s="22">
        <v>0</v>
      </c>
      <c r="J3642" s="22">
        <f t="shared" ref="J3642:J3653" si="268">I3642-G3642</f>
        <v>-3270</v>
      </c>
      <c r="K3642" s="22"/>
      <c r="L3642" s="22"/>
      <c r="R3642" t="s">
        <v>64</v>
      </c>
      <c r="V3642">
        <v>2601357</v>
      </c>
      <c r="W3642" t="s">
        <v>1757</v>
      </c>
      <c r="X3642" t="s">
        <v>110</v>
      </c>
      <c r="Y3642" t="s">
        <v>608</v>
      </c>
      <c r="Z3642" t="s">
        <v>613</v>
      </c>
      <c r="AG3642" t="s">
        <v>1757</v>
      </c>
      <c r="AH3642" t="s">
        <v>1758</v>
      </c>
      <c r="AI3642" t="s">
        <v>611</v>
      </c>
      <c r="AJ3642">
        <v>860795776</v>
      </c>
      <c r="AN3642">
        <v>260001</v>
      </c>
      <c r="BB3642" s="22">
        <v>-3270</v>
      </c>
      <c r="BE3642" s="64">
        <v>3270</v>
      </c>
      <c r="BF3642">
        <f t="shared" si="264"/>
        <v>0</v>
      </c>
      <c r="BG3642" s="22">
        <f t="shared" si="265"/>
        <v>0</v>
      </c>
      <c r="BH3642" s="66" t="s">
        <v>71</v>
      </c>
      <c r="BI3642" t="e">
        <f>+VLOOKUP(AG3642,Sheet4!A:A,1,FALSE())</f>
        <v>#N/A</v>
      </c>
      <c r="BN3642" s="62">
        <f t="shared" ref="BN3642:BN3653" si="269">+I3642+-H3642</f>
        <v>0</v>
      </c>
      <c r="BO3642" t="s">
        <v>1759</v>
      </c>
      <c r="BP3642" t="s">
        <v>101</v>
      </c>
    </row>
    <row r="3643" spans="1:68" ht="12.75" hidden="1" customHeight="1" x14ac:dyDescent="0.3">
      <c r="A3643" s="60">
        <v>46114</v>
      </c>
      <c r="B3643" t="s">
        <v>74</v>
      </c>
      <c r="F3643" s="63">
        <v>218</v>
      </c>
      <c r="G3643">
        <v>109</v>
      </c>
      <c r="H3643" s="22">
        <v>0</v>
      </c>
      <c r="I3643" s="22">
        <v>0</v>
      </c>
      <c r="J3643" s="22">
        <f t="shared" si="268"/>
        <v>-109</v>
      </c>
      <c r="K3643" s="22"/>
      <c r="L3643" s="22"/>
      <c r="R3643" t="s">
        <v>75</v>
      </c>
      <c r="V3643">
        <v>2601357</v>
      </c>
      <c r="W3643" t="s">
        <v>1757</v>
      </c>
      <c r="X3643" t="s">
        <v>110</v>
      </c>
      <c r="Y3643" t="s">
        <v>608</v>
      </c>
      <c r="Z3643" t="s">
        <v>613</v>
      </c>
      <c r="AG3643" t="s">
        <v>1757</v>
      </c>
      <c r="AH3643" t="s">
        <v>1758</v>
      </c>
      <c r="AI3643" t="s">
        <v>611</v>
      </c>
      <c r="AJ3643">
        <v>860795776</v>
      </c>
      <c r="AN3643">
        <v>260001</v>
      </c>
      <c r="BB3643" s="22">
        <v>-218</v>
      </c>
      <c r="BF3643">
        <f t="shared" si="264"/>
        <v>0</v>
      </c>
      <c r="BG3643" s="22">
        <f t="shared" si="265"/>
        <v>0</v>
      </c>
      <c r="BH3643" s="61" t="s">
        <v>71</v>
      </c>
      <c r="BI3643" t="e">
        <f>+VLOOKUP(AG3643,Sheet4!A:A,1,FALSE())</f>
        <v>#N/A</v>
      </c>
      <c r="BN3643" s="62">
        <f t="shared" si="269"/>
        <v>0</v>
      </c>
      <c r="BO3643" t="s">
        <v>1759</v>
      </c>
    </row>
    <row r="3644" spans="1:68" ht="12.75" hidden="1" customHeight="1" x14ac:dyDescent="0.3">
      <c r="A3644" s="60">
        <v>46114</v>
      </c>
      <c r="B3644" t="s">
        <v>76</v>
      </c>
      <c r="F3644">
        <v>4360</v>
      </c>
      <c r="G3644">
        <v>4360</v>
      </c>
      <c r="H3644" s="22">
        <v>0</v>
      </c>
      <c r="I3644" s="22">
        <v>0</v>
      </c>
      <c r="J3644" s="22">
        <f t="shared" si="268"/>
        <v>-4360</v>
      </c>
      <c r="K3644" s="22"/>
      <c r="L3644" s="22"/>
      <c r="R3644" t="s">
        <v>77</v>
      </c>
      <c r="V3644">
        <v>2601357</v>
      </c>
      <c r="W3644" t="s">
        <v>1757</v>
      </c>
      <c r="X3644" t="s">
        <v>110</v>
      </c>
      <c r="Y3644" t="s">
        <v>608</v>
      </c>
      <c r="Z3644" t="s">
        <v>613</v>
      </c>
      <c r="AG3644" t="s">
        <v>1757</v>
      </c>
      <c r="AH3644" t="s">
        <v>1758</v>
      </c>
      <c r="AI3644" t="s">
        <v>611</v>
      </c>
      <c r="AJ3644">
        <v>860795776</v>
      </c>
      <c r="AN3644">
        <v>260001</v>
      </c>
      <c r="BB3644" s="22">
        <v>-4360</v>
      </c>
      <c r="BF3644">
        <f t="shared" si="264"/>
        <v>0</v>
      </c>
      <c r="BG3644" s="22">
        <f t="shared" si="265"/>
        <v>0</v>
      </c>
      <c r="BH3644" s="61" t="s">
        <v>71</v>
      </c>
      <c r="BI3644" t="e">
        <f>+VLOOKUP(AG3644,Sheet4!A:A,1,FALSE())</f>
        <v>#N/A</v>
      </c>
      <c r="BN3644" s="62">
        <f t="shared" si="269"/>
        <v>0</v>
      </c>
      <c r="BO3644" t="s">
        <v>1759</v>
      </c>
    </row>
    <row r="3645" spans="1:68" ht="12.75" hidden="1" customHeight="1" x14ac:dyDescent="0.3">
      <c r="A3645" s="60">
        <v>46114</v>
      </c>
      <c r="B3645" t="s">
        <v>78</v>
      </c>
      <c r="F3645" s="63">
        <v>99</v>
      </c>
      <c r="G3645">
        <v>49.5</v>
      </c>
      <c r="H3645" s="22">
        <v>0</v>
      </c>
      <c r="I3645" s="22">
        <v>0</v>
      </c>
      <c r="J3645" s="22">
        <f t="shared" si="268"/>
        <v>-49.5</v>
      </c>
      <c r="K3645" s="22"/>
      <c r="L3645" s="22"/>
      <c r="R3645" t="s">
        <v>79</v>
      </c>
      <c r="V3645">
        <v>2601357</v>
      </c>
      <c r="W3645" t="s">
        <v>1757</v>
      </c>
      <c r="X3645" t="s">
        <v>110</v>
      </c>
      <c r="Y3645" t="s">
        <v>608</v>
      </c>
      <c r="Z3645" t="s">
        <v>613</v>
      </c>
      <c r="AG3645" t="s">
        <v>1757</v>
      </c>
      <c r="AH3645" t="s">
        <v>1758</v>
      </c>
      <c r="AI3645" t="s">
        <v>611</v>
      </c>
      <c r="AJ3645">
        <v>860795776</v>
      </c>
      <c r="AN3645">
        <v>260001</v>
      </c>
      <c r="BB3645" s="22">
        <v>-99</v>
      </c>
      <c r="BF3645">
        <f t="shared" si="264"/>
        <v>0</v>
      </c>
      <c r="BG3645" s="22">
        <f t="shared" si="265"/>
        <v>0</v>
      </c>
      <c r="BH3645" s="61" t="s">
        <v>71</v>
      </c>
      <c r="BI3645" t="e">
        <f>+VLOOKUP(AG3645,Sheet4!A:A,1,FALSE())</f>
        <v>#N/A</v>
      </c>
      <c r="BN3645" s="62">
        <f t="shared" si="269"/>
        <v>0</v>
      </c>
      <c r="BO3645" t="s">
        <v>1759</v>
      </c>
    </row>
    <row r="3646" spans="1:68" ht="12.75" hidden="1" customHeight="1" x14ac:dyDescent="0.3">
      <c r="A3646" s="60">
        <v>46114</v>
      </c>
      <c r="B3646" t="s">
        <v>80</v>
      </c>
      <c r="F3646">
        <v>1237.5</v>
      </c>
      <c r="G3646" s="68">
        <v>1237.5</v>
      </c>
      <c r="H3646" s="22">
        <v>0</v>
      </c>
      <c r="I3646" s="22">
        <v>0</v>
      </c>
      <c r="J3646" s="22">
        <f t="shared" si="268"/>
        <v>-1237.5</v>
      </c>
      <c r="K3646" s="22"/>
      <c r="L3646" s="22"/>
      <c r="R3646" t="s">
        <v>81</v>
      </c>
      <c r="V3646">
        <v>2601357</v>
      </c>
      <c r="W3646" t="s">
        <v>1757</v>
      </c>
      <c r="X3646" t="s">
        <v>110</v>
      </c>
      <c r="Y3646" t="s">
        <v>608</v>
      </c>
      <c r="Z3646" t="s">
        <v>613</v>
      </c>
      <c r="AG3646" t="s">
        <v>1757</v>
      </c>
      <c r="AH3646" t="s">
        <v>1758</v>
      </c>
      <c r="AI3646" t="s">
        <v>611</v>
      </c>
      <c r="AJ3646">
        <v>860795776</v>
      </c>
      <c r="AN3646">
        <v>260001</v>
      </c>
      <c r="BB3646" s="22">
        <v>-1237.5</v>
      </c>
      <c r="BE3646" s="64">
        <v>1238</v>
      </c>
      <c r="BF3646">
        <f t="shared" si="264"/>
        <v>0</v>
      </c>
      <c r="BG3646" s="22">
        <f t="shared" si="265"/>
        <v>0</v>
      </c>
      <c r="BH3646" s="66" t="s">
        <v>71</v>
      </c>
      <c r="BI3646" t="e">
        <f>+VLOOKUP(AG3646,Sheet4!A:A,1,FALSE())</f>
        <v>#N/A</v>
      </c>
      <c r="BN3646" s="62">
        <f t="shared" si="269"/>
        <v>0</v>
      </c>
      <c r="BO3646" t="s">
        <v>1759</v>
      </c>
    </row>
    <row r="3647" spans="1:68" ht="12.75" hidden="1" customHeight="1" x14ac:dyDescent="0.3">
      <c r="A3647" s="60">
        <v>46114</v>
      </c>
      <c r="B3647" t="s">
        <v>82</v>
      </c>
      <c r="F3647" s="63">
        <v>357</v>
      </c>
      <c r="G3647">
        <v>178.5</v>
      </c>
      <c r="H3647" s="22">
        <v>0</v>
      </c>
      <c r="I3647" s="22">
        <v>0</v>
      </c>
      <c r="J3647" s="22">
        <f t="shared" si="268"/>
        <v>-178.5</v>
      </c>
      <c r="K3647" s="22"/>
      <c r="L3647" s="22"/>
      <c r="R3647" t="s">
        <v>83</v>
      </c>
      <c r="V3647">
        <v>2601357</v>
      </c>
      <c r="W3647" t="s">
        <v>1757</v>
      </c>
      <c r="X3647" t="s">
        <v>110</v>
      </c>
      <c r="Y3647" t="s">
        <v>608</v>
      </c>
      <c r="Z3647" t="s">
        <v>613</v>
      </c>
      <c r="AG3647" t="s">
        <v>1757</v>
      </c>
      <c r="AH3647" t="s">
        <v>1758</v>
      </c>
      <c r="AI3647" t="s">
        <v>611</v>
      </c>
      <c r="AJ3647">
        <v>860795776</v>
      </c>
      <c r="AN3647">
        <v>260001</v>
      </c>
      <c r="BB3647" s="22">
        <v>-357</v>
      </c>
      <c r="BF3647">
        <f t="shared" si="264"/>
        <v>0</v>
      </c>
      <c r="BG3647" s="22">
        <f t="shared" si="265"/>
        <v>0</v>
      </c>
      <c r="BH3647" s="61" t="s">
        <v>71</v>
      </c>
      <c r="BI3647" t="e">
        <f>+VLOOKUP(AG3647,Sheet4!A:A,1,FALSE())</f>
        <v>#N/A</v>
      </c>
      <c r="BN3647" s="62">
        <f t="shared" si="269"/>
        <v>0</v>
      </c>
      <c r="BO3647" t="s">
        <v>1759</v>
      </c>
    </row>
    <row r="3648" spans="1:68" ht="12.75" hidden="1" customHeight="1" x14ac:dyDescent="0.3">
      <c r="A3648" s="60">
        <v>46114</v>
      </c>
      <c r="B3648" t="s">
        <v>84</v>
      </c>
      <c r="F3648">
        <v>5950</v>
      </c>
      <c r="G3648">
        <v>5950</v>
      </c>
      <c r="H3648" s="22">
        <v>0</v>
      </c>
      <c r="I3648" s="22">
        <v>0</v>
      </c>
      <c r="J3648" s="22">
        <f t="shared" si="268"/>
        <v>-5950</v>
      </c>
      <c r="K3648" s="22"/>
      <c r="L3648" s="22"/>
      <c r="R3648" t="s">
        <v>85</v>
      </c>
      <c r="V3648">
        <v>2601357</v>
      </c>
      <c r="W3648" t="s">
        <v>1757</v>
      </c>
      <c r="X3648" t="s">
        <v>110</v>
      </c>
      <c r="Y3648" t="s">
        <v>608</v>
      </c>
      <c r="Z3648" t="s">
        <v>613</v>
      </c>
      <c r="AG3648" t="s">
        <v>1757</v>
      </c>
      <c r="AH3648" t="s">
        <v>1758</v>
      </c>
      <c r="AI3648" t="s">
        <v>611</v>
      </c>
      <c r="AJ3648">
        <v>860795776</v>
      </c>
      <c r="AN3648">
        <v>260001</v>
      </c>
      <c r="BB3648" s="22">
        <v>-5950</v>
      </c>
      <c r="BF3648">
        <f t="shared" si="264"/>
        <v>0</v>
      </c>
      <c r="BG3648" s="22">
        <f t="shared" si="265"/>
        <v>0</v>
      </c>
      <c r="BH3648" s="61" t="s">
        <v>71</v>
      </c>
      <c r="BI3648" t="e">
        <f>+VLOOKUP(AG3648,Sheet4!A:A,1,FALSE())</f>
        <v>#N/A</v>
      </c>
      <c r="BN3648" s="62">
        <f t="shared" si="269"/>
        <v>0</v>
      </c>
      <c r="BO3648" t="s">
        <v>1759</v>
      </c>
    </row>
    <row r="3649" spans="1:68" ht="12.75" customHeight="1" x14ac:dyDescent="0.3">
      <c r="A3649" s="60">
        <v>46114</v>
      </c>
      <c r="B3649" t="s">
        <v>63</v>
      </c>
      <c r="F3649">
        <v>165</v>
      </c>
      <c r="G3649">
        <v>165</v>
      </c>
      <c r="H3649" s="22">
        <v>0</v>
      </c>
      <c r="I3649" s="22">
        <v>0</v>
      </c>
      <c r="J3649" s="22">
        <f t="shared" si="268"/>
        <v>-165</v>
      </c>
      <c r="K3649" s="22"/>
      <c r="L3649" s="22"/>
      <c r="R3649" t="s">
        <v>64</v>
      </c>
      <c r="V3649">
        <v>2601358</v>
      </c>
      <c r="W3649" t="s">
        <v>1760</v>
      </c>
      <c r="X3649" t="s">
        <v>144</v>
      </c>
      <c r="Y3649" t="s">
        <v>145</v>
      </c>
      <c r="Z3649" t="s">
        <v>146</v>
      </c>
      <c r="AG3649" t="s">
        <v>1760</v>
      </c>
      <c r="AH3649" t="s">
        <v>1761</v>
      </c>
      <c r="AI3649" t="s">
        <v>148</v>
      </c>
      <c r="AJ3649" t="s">
        <v>149</v>
      </c>
      <c r="AN3649">
        <v>260001</v>
      </c>
      <c r="BB3649" s="22">
        <v>-165</v>
      </c>
      <c r="BF3649">
        <f t="shared" si="264"/>
        <v>0</v>
      </c>
      <c r="BG3649" s="22">
        <f t="shared" si="265"/>
        <v>0</v>
      </c>
      <c r="BH3649" s="61" t="s">
        <v>71</v>
      </c>
      <c r="BI3649" t="e">
        <f>+VLOOKUP(AG3649,Sheet4!A:A,1,FALSE())</f>
        <v>#N/A</v>
      </c>
      <c r="BN3649" s="62">
        <f t="shared" si="269"/>
        <v>0</v>
      </c>
      <c r="BO3649" t="s">
        <v>1762</v>
      </c>
      <c r="BP3649" t="s">
        <v>101</v>
      </c>
    </row>
    <row r="3650" spans="1:68" ht="12.75" hidden="1" customHeight="1" x14ac:dyDescent="0.3">
      <c r="A3650" s="60">
        <v>46114</v>
      </c>
      <c r="B3650" t="s">
        <v>74</v>
      </c>
      <c r="F3650" s="63">
        <v>11</v>
      </c>
      <c r="G3650">
        <v>5.5</v>
      </c>
      <c r="H3650" s="22">
        <v>0</v>
      </c>
      <c r="I3650" s="22">
        <v>0</v>
      </c>
      <c r="J3650" s="22">
        <f t="shared" si="268"/>
        <v>-5.5</v>
      </c>
      <c r="K3650" s="22"/>
      <c r="L3650" s="22"/>
      <c r="R3650" t="s">
        <v>75</v>
      </c>
      <c r="V3650">
        <v>2601358</v>
      </c>
      <c r="W3650" t="s">
        <v>1760</v>
      </c>
      <c r="X3650" t="s">
        <v>144</v>
      </c>
      <c r="Y3650" t="s">
        <v>145</v>
      </c>
      <c r="Z3650" t="s">
        <v>146</v>
      </c>
      <c r="AG3650" t="s">
        <v>1760</v>
      </c>
      <c r="AH3650" t="s">
        <v>1761</v>
      </c>
      <c r="AI3650" t="s">
        <v>148</v>
      </c>
      <c r="AJ3650" t="s">
        <v>149</v>
      </c>
      <c r="AN3650">
        <v>260001</v>
      </c>
      <c r="BB3650" s="22">
        <v>-11</v>
      </c>
      <c r="BF3650">
        <f t="shared" ref="BF3650:BF3713" si="270">+BC3650+BD3650</f>
        <v>0</v>
      </c>
      <c r="BG3650" s="22">
        <f t="shared" ref="BG3650:BG3713" si="271">+BF3650-I3650</f>
        <v>0</v>
      </c>
      <c r="BH3650" s="61" t="s">
        <v>71</v>
      </c>
      <c r="BI3650" t="e">
        <f>+VLOOKUP(AG3650,Sheet4!A:A,1,FALSE())</f>
        <v>#N/A</v>
      </c>
      <c r="BN3650" s="62">
        <f t="shared" si="269"/>
        <v>0</v>
      </c>
      <c r="BO3650" t="s">
        <v>1762</v>
      </c>
    </row>
    <row r="3651" spans="1:68" ht="12.75" hidden="1" customHeight="1" x14ac:dyDescent="0.3">
      <c r="A3651" s="60">
        <v>46114</v>
      </c>
      <c r="B3651" t="s">
        <v>76</v>
      </c>
      <c r="F3651">
        <v>220</v>
      </c>
      <c r="G3651">
        <v>220</v>
      </c>
      <c r="H3651" s="22">
        <v>0</v>
      </c>
      <c r="I3651" s="22">
        <v>0</v>
      </c>
      <c r="J3651" s="22">
        <f t="shared" si="268"/>
        <v>-220</v>
      </c>
      <c r="K3651" s="22"/>
      <c r="L3651" s="22"/>
      <c r="R3651" t="s">
        <v>77</v>
      </c>
      <c r="V3651">
        <v>2601358</v>
      </c>
      <c r="W3651" t="s">
        <v>1760</v>
      </c>
      <c r="X3651" t="s">
        <v>144</v>
      </c>
      <c r="Y3651" t="s">
        <v>145</v>
      </c>
      <c r="Z3651" t="s">
        <v>146</v>
      </c>
      <c r="AG3651" t="s">
        <v>1760</v>
      </c>
      <c r="AH3651" t="s">
        <v>1761</v>
      </c>
      <c r="AI3651" t="s">
        <v>148</v>
      </c>
      <c r="AJ3651" t="s">
        <v>149</v>
      </c>
      <c r="AN3651">
        <v>260001</v>
      </c>
      <c r="BB3651" s="22">
        <v>-220</v>
      </c>
      <c r="BF3651">
        <f t="shared" si="270"/>
        <v>0</v>
      </c>
      <c r="BG3651" s="22">
        <f t="shared" si="271"/>
        <v>0</v>
      </c>
      <c r="BH3651" s="61" t="s">
        <v>71</v>
      </c>
      <c r="BI3651" t="e">
        <f>+VLOOKUP(AG3651,Sheet4!A:A,1,FALSE())</f>
        <v>#N/A</v>
      </c>
      <c r="BN3651" s="62">
        <f t="shared" si="269"/>
        <v>0</v>
      </c>
      <c r="BO3651" t="s">
        <v>1762</v>
      </c>
    </row>
    <row r="3652" spans="1:68" ht="12.75" hidden="1" customHeight="1" x14ac:dyDescent="0.3">
      <c r="A3652" s="60">
        <v>46114</v>
      </c>
      <c r="B3652" t="s">
        <v>78</v>
      </c>
      <c r="F3652" s="63">
        <v>11</v>
      </c>
      <c r="G3652">
        <v>5.5</v>
      </c>
      <c r="H3652" s="22">
        <v>0</v>
      </c>
      <c r="I3652" s="22">
        <v>0</v>
      </c>
      <c r="J3652" s="22">
        <f t="shared" si="268"/>
        <v>-5.5</v>
      </c>
      <c r="K3652" s="22"/>
      <c r="L3652" s="22"/>
      <c r="R3652" t="s">
        <v>79</v>
      </c>
      <c r="V3652">
        <v>2601358</v>
      </c>
      <c r="W3652" t="s">
        <v>1760</v>
      </c>
      <c r="X3652" t="s">
        <v>144</v>
      </c>
      <c r="Y3652" t="s">
        <v>145</v>
      </c>
      <c r="Z3652" t="s">
        <v>146</v>
      </c>
      <c r="AG3652" t="s">
        <v>1760</v>
      </c>
      <c r="AH3652" t="s">
        <v>1761</v>
      </c>
      <c r="AI3652" t="s">
        <v>148</v>
      </c>
      <c r="AJ3652" t="s">
        <v>149</v>
      </c>
      <c r="AN3652">
        <v>260001</v>
      </c>
      <c r="BB3652" s="22">
        <v>-11</v>
      </c>
      <c r="BF3652">
        <f t="shared" si="270"/>
        <v>0</v>
      </c>
      <c r="BG3652" s="22">
        <f t="shared" si="271"/>
        <v>0</v>
      </c>
      <c r="BH3652" s="61" t="s">
        <v>71</v>
      </c>
      <c r="BI3652" t="e">
        <f>+VLOOKUP(AG3652,Sheet4!A:A,1,FALSE())</f>
        <v>#N/A</v>
      </c>
      <c r="BN3652" s="62">
        <f t="shared" si="269"/>
        <v>0</v>
      </c>
      <c r="BO3652" t="s">
        <v>1762</v>
      </c>
    </row>
    <row r="3653" spans="1:68" ht="12.75" hidden="1" customHeight="1" x14ac:dyDescent="0.3">
      <c r="A3653" s="60">
        <v>46114</v>
      </c>
      <c r="B3653" t="s">
        <v>80</v>
      </c>
      <c r="F3653">
        <v>137.5</v>
      </c>
      <c r="G3653">
        <v>137.5</v>
      </c>
      <c r="H3653" s="22">
        <v>0</v>
      </c>
      <c r="I3653" s="22">
        <v>0</v>
      </c>
      <c r="J3653" s="22">
        <f t="shared" si="268"/>
        <v>-137.5</v>
      </c>
      <c r="K3653" s="22"/>
      <c r="L3653" s="22"/>
      <c r="R3653" t="s">
        <v>81</v>
      </c>
      <c r="V3653">
        <v>2601358</v>
      </c>
      <c r="W3653" t="s">
        <v>1760</v>
      </c>
      <c r="X3653" t="s">
        <v>144</v>
      </c>
      <c r="Y3653" t="s">
        <v>145</v>
      </c>
      <c r="Z3653" t="s">
        <v>146</v>
      </c>
      <c r="AG3653" t="s">
        <v>1760</v>
      </c>
      <c r="AH3653" t="s">
        <v>1761</v>
      </c>
      <c r="AI3653" t="s">
        <v>148</v>
      </c>
      <c r="AJ3653" t="s">
        <v>149</v>
      </c>
      <c r="AN3653">
        <v>260001</v>
      </c>
      <c r="BB3653" s="22">
        <v>-137.5</v>
      </c>
      <c r="BF3653">
        <f t="shared" si="270"/>
        <v>0</v>
      </c>
      <c r="BG3653" s="22">
        <f t="shared" si="271"/>
        <v>0</v>
      </c>
      <c r="BH3653" s="61" t="s">
        <v>71</v>
      </c>
      <c r="BI3653" t="e">
        <f>+VLOOKUP(AG3653,Sheet4!A:A,1,FALSE())</f>
        <v>#N/A</v>
      </c>
      <c r="BN3653" s="62">
        <f t="shared" si="269"/>
        <v>0</v>
      </c>
      <c r="BO3653" t="s">
        <v>1762</v>
      </c>
    </row>
    <row r="3654" spans="1:68" ht="12.75" customHeight="1" x14ac:dyDescent="0.3">
      <c r="A3654" s="60">
        <v>46114</v>
      </c>
      <c r="B3654" t="s">
        <v>63</v>
      </c>
      <c r="F3654">
        <v>330</v>
      </c>
      <c r="G3654">
        <v>330</v>
      </c>
      <c r="H3654">
        <v>240</v>
      </c>
      <c r="I3654">
        <v>240</v>
      </c>
      <c r="J3654" s="22">
        <v>-90</v>
      </c>
      <c r="R3654" t="s">
        <v>64</v>
      </c>
      <c r="V3654">
        <v>2601359</v>
      </c>
      <c r="W3654" t="s">
        <v>1763</v>
      </c>
      <c r="X3654" t="s">
        <v>169</v>
      </c>
      <c r="Y3654" t="s">
        <v>281</v>
      </c>
      <c r="Z3654" t="s">
        <v>1764</v>
      </c>
      <c r="AG3654" t="s">
        <v>1763</v>
      </c>
      <c r="AH3654" t="s">
        <v>1765</v>
      </c>
      <c r="AI3654" t="s">
        <v>284</v>
      </c>
      <c r="AJ3654">
        <v>870936440</v>
      </c>
      <c r="AN3654">
        <v>260001</v>
      </c>
      <c r="BF3654">
        <f t="shared" si="270"/>
        <v>0</v>
      </c>
      <c r="BG3654" s="22">
        <f t="shared" si="271"/>
        <v>-240</v>
      </c>
      <c r="BH3654" s="61" t="s">
        <v>71</v>
      </c>
      <c r="BI3654" t="e">
        <f>+VLOOKUP(AG3654,Sheet4!A:A,1,FALSE())</f>
        <v>#N/A</v>
      </c>
      <c r="BN3654" s="62">
        <v>-90</v>
      </c>
      <c r="BO3654" t="s">
        <v>1766</v>
      </c>
      <c r="BP3654" t="s">
        <v>73</v>
      </c>
    </row>
    <row r="3655" spans="1:68" ht="12.75" customHeight="1" x14ac:dyDescent="0.3">
      <c r="A3655" s="60">
        <v>46114</v>
      </c>
      <c r="B3655" t="s">
        <v>63</v>
      </c>
      <c r="F3655">
        <v>675</v>
      </c>
      <c r="G3655">
        <v>675</v>
      </c>
      <c r="H3655">
        <v>495</v>
      </c>
      <c r="I3655">
        <v>495</v>
      </c>
      <c r="J3655" s="22">
        <v>-180</v>
      </c>
      <c r="R3655" t="s">
        <v>64</v>
      </c>
      <c r="V3655">
        <v>2601359</v>
      </c>
      <c r="W3655" t="s">
        <v>1763</v>
      </c>
      <c r="X3655" t="s">
        <v>169</v>
      </c>
      <c r="Y3655" t="s">
        <v>281</v>
      </c>
      <c r="Z3655" t="s">
        <v>1767</v>
      </c>
      <c r="AG3655" t="s">
        <v>1763</v>
      </c>
      <c r="AH3655" t="s">
        <v>1765</v>
      </c>
      <c r="AI3655" t="s">
        <v>284</v>
      </c>
      <c r="AJ3655">
        <v>870936440</v>
      </c>
      <c r="AN3655">
        <v>260001</v>
      </c>
      <c r="BF3655">
        <f t="shared" si="270"/>
        <v>0</v>
      </c>
      <c r="BG3655" s="22">
        <f t="shared" si="271"/>
        <v>-495</v>
      </c>
      <c r="BH3655" s="61" t="s">
        <v>71</v>
      </c>
      <c r="BI3655" t="e">
        <f>+VLOOKUP(AG3655,Sheet4!A:A,1,FALSE())</f>
        <v>#N/A</v>
      </c>
      <c r="BN3655" s="62">
        <v>-180</v>
      </c>
      <c r="BO3655" t="s">
        <v>1766</v>
      </c>
      <c r="BP3655" t="s">
        <v>73</v>
      </c>
    </row>
    <row r="3656" spans="1:68" ht="12.75" customHeight="1" x14ac:dyDescent="0.3">
      <c r="A3656" s="60">
        <v>46114</v>
      </c>
      <c r="B3656" t="s">
        <v>63</v>
      </c>
      <c r="F3656">
        <v>1170</v>
      </c>
      <c r="G3656">
        <v>1170</v>
      </c>
      <c r="H3656">
        <v>855</v>
      </c>
      <c r="I3656">
        <v>855</v>
      </c>
      <c r="J3656" s="22">
        <v>-315</v>
      </c>
      <c r="R3656" t="s">
        <v>64</v>
      </c>
      <c r="V3656">
        <v>2601359</v>
      </c>
      <c r="W3656" t="s">
        <v>1763</v>
      </c>
      <c r="X3656" t="s">
        <v>169</v>
      </c>
      <c r="Y3656" t="s">
        <v>281</v>
      </c>
      <c r="Z3656" t="s">
        <v>1768</v>
      </c>
      <c r="AG3656" t="s">
        <v>1763</v>
      </c>
      <c r="AH3656" t="s">
        <v>1765</v>
      </c>
      <c r="AI3656" t="s">
        <v>284</v>
      </c>
      <c r="AJ3656">
        <v>870936440</v>
      </c>
      <c r="AN3656">
        <v>260001</v>
      </c>
      <c r="BF3656">
        <f t="shared" si="270"/>
        <v>0</v>
      </c>
      <c r="BG3656" s="22">
        <f t="shared" si="271"/>
        <v>-855</v>
      </c>
      <c r="BH3656" s="61" t="s">
        <v>71</v>
      </c>
      <c r="BI3656" t="e">
        <f>+VLOOKUP(AG3656,Sheet4!A:A,1,FALSE())</f>
        <v>#N/A</v>
      </c>
      <c r="BN3656" s="62">
        <v>-315</v>
      </c>
      <c r="BO3656" t="s">
        <v>1766</v>
      </c>
      <c r="BP3656" t="s">
        <v>73</v>
      </c>
    </row>
    <row r="3657" spans="1:68" ht="12.75" customHeight="1" x14ac:dyDescent="0.3">
      <c r="A3657" s="60">
        <v>46114</v>
      </c>
      <c r="B3657" t="s">
        <v>63</v>
      </c>
      <c r="F3657">
        <v>750</v>
      </c>
      <c r="G3657">
        <v>750</v>
      </c>
      <c r="H3657">
        <v>555</v>
      </c>
      <c r="I3657">
        <v>555</v>
      </c>
      <c r="J3657" s="22">
        <v>-195</v>
      </c>
      <c r="R3657" t="s">
        <v>64</v>
      </c>
      <c r="V3657">
        <v>2601359</v>
      </c>
      <c r="W3657" t="s">
        <v>1763</v>
      </c>
      <c r="X3657" t="s">
        <v>169</v>
      </c>
      <c r="Y3657" t="s">
        <v>281</v>
      </c>
      <c r="Z3657" t="s">
        <v>1769</v>
      </c>
      <c r="AG3657" t="s">
        <v>1763</v>
      </c>
      <c r="AH3657" t="s">
        <v>1765</v>
      </c>
      <c r="AI3657" t="s">
        <v>284</v>
      </c>
      <c r="AJ3657">
        <v>870936440</v>
      </c>
      <c r="AN3657">
        <v>260001</v>
      </c>
      <c r="BF3657">
        <f t="shared" si="270"/>
        <v>0</v>
      </c>
      <c r="BG3657" s="22">
        <f t="shared" si="271"/>
        <v>-555</v>
      </c>
      <c r="BH3657" s="61" t="s">
        <v>71</v>
      </c>
      <c r="BI3657" t="e">
        <f>+VLOOKUP(AG3657,Sheet4!A:A,1,FALSE())</f>
        <v>#N/A</v>
      </c>
      <c r="BN3657" s="62">
        <v>-195</v>
      </c>
      <c r="BO3657" t="s">
        <v>1766</v>
      </c>
      <c r="BP3657" t="s">
        <v>73</v>
      </c>
    </row>
    <row r="3658" spans="1:68" s="68" customFormat="1" ht="12.75" customHeight="1" x14ac:dyDescent="0.3">
      <c r="A3658" s="70">
        <v>46114</v>
      </c>
      <c r="B3658" s="68" t="s">
        <v>63</v>
      </c>
      <c r="F3658" s="68">
        <v>960</v>
      </c>
      <c r="G3658" s="68">
        <v>960</v>
      </c>
      <c r="H3658" s="68">
        <v>705</v>
      </c>
      <c r="I3658" s="68">
        <v>705</v>
      </c>
      <c r="J3658" s="22">
        <v>-255</v>
      </c>
      <c r="R3658" s="68" t="s">
        <v>64</v>
      </c>
      <c r="V3658" s="68">
        <v>2601359</v>
      </c>
      <c r="W3658" s="68" t="s">
        <v>1763</v>
      </c>
      <c r="X3658" s="68" t="s">
        <v>169</v>
      </c>
      <c r="Y3658" s="68" t="s">
        <v>281</v>
      </c>
      <c r="Z3658" s="68" t="s">
        <v>1770</v>
      </c>
      <c r="AG3658" s="68" t="s">
        <v>1763</v>
      </c>
      <c r="AH3658" s="68" t="s">
        <v>1765</v>
      </c>
      <c r="AI3658" s="68" t="s">
        <v>284</v>
      </c>
      <c r="AJ3658" s="68">
        <v>870936440</v>
      </c>
      <c r="AN3658" s="68">
        <v>260001</v>
      </c>
      <c r="BF3658" s="68">
        <f t="shared" si="270"/>
        <v>0</v>
      </c>
      <c r="BG3658" s="22">
        <f t="shared" si="271"/>
        <v>-705</v>
      </c>
      <c r="BH3658" s="61" t="s">
        <v>71</v>
      </c>
      <c r="BI3658" s="68" t="e">
        <f>+VLOOKUP(AG3658,Sheet4!A:A,1,FALSE())</f>
        <v>#N/A</v>
      </c>
      <c r="BN3658" s="62">
        <v>-255</v>
      </c>
      <c r="BO3658" s="68" t="s">
        <v>1766</v>
      </c>
      <c r="BP3658" s="68" t="s">
        <v>73</v>
      </c>
    </row>
    <row r="3659" spans="1:68" ht="12.75" customHeight="1" x14ac:dyDescent="0.3">
      <c r="A3659" s="60">
        <v>46114</v>
      </c>
      <c r="B3659" t="s">
        <v>63</v>
      </c>
      <c r="F3659">
        <v>675</v>
      </c>
      <c r="G3659">
        <v>675</v>
      </c>
      <c r="H3659">
        <v>495</v>
      </c>
      <c r="I3659">
        <v>495</v>
      </c>
      <c r="J3659" s="22">
        <v>-180</v>
      </c>
      <c r="R3659" t="s">
        <v>64</v>
      </c>
      <c r="V3659">
        <v>2601359</v>
      </c>
      <c r="W3659" t="s">
        <v>1763</v>
      </c>
      <c r="X3659" t="s">
        <v>169</v>
      </c>
      <c r="Y3659" t="s">
        <v>281</v>
      </c>
      <c r="Z3659" t="s">
        <v>1771</v>
      </c>
      <c r="AG3659" t="s">
        <v>1763</v>
      </c>
      <c r="AH3659" t="s">
        <v>1765</v>
      </c>
      <c r="AI3659" t="s">
        <v>284</v>
      </c>
      <c r="AJ3659">
        <v>870936440</v>
      </c>
      <c r="AN3659">
        <v>260001</v>
      </c>
      <c r="BF3659">
        <f t="shared" si="270"/>
        <v>0</v>
      </c>
      <c r="BG3659" s="22">
        <f t="shared" si="271"/>
        <v>-495</v>
      </c>
      <c r="BH3659" s="61" t="s">
        <v>71</v>
      </c>
      <c r="BI3659" t="e">
        <f>+VLOOKUP(AG3659,Sheet4!A:A,1,FALSE())</f>
        <v>#N/A</v>
      </c>
      <c r="BN3659" s="62">
        <v>-180</v>
      </c>
      <c r="BO3659" t="s">
        <v>1766</v>
      </c>
      <c r="BP3659" t="s">
        <v>73</v>
      </c>
    </row>
    <row r="3660" spans="1:68" ht="12.75" customHeight="1" x14ac:dyDescent="0.3">
      <c r="A3660" s="60">
        <v>46114</v>
      </c>
      <c r="B3660" t="s">
        <v>63</v>
      </c>
      <c r="F3660">
        <v>750</v>
      </c>
      <c r="G3660">
        <v>750</v>
      </c>
      <c r="H3660">
        <v>555</v>
      </c>
      <c r="I3660">
        <v>555</v>
      </c>
      <c r="J3660" s="22">
        <v>-195</v>
      </c>
      <c r="R3660" t="s">
        <v>64</v>
      </c>
      <c r="V3660">
        <v>2601359</v>
      </c>
      <c r="W3660" t="s">
        <v>1763</v>
      </c>
      <c r="X3660" t="s">
        <v>169</v>
      </c>
      <c r="Y3660" t="s">
        <v>281</v>
      </c>
      <c r="Z3660" t="s">
        <v>1772</v>
      </c>
      <c r="AG3660" t="s">
        <v>1763</v>
      </c>
      <c r="AH3660" t="s">
        <v>1765</v>
      </c>
      <c r="AI3660" t="s">
        <v>284</v>
      </c>
      <c r="AJ3660">
        <v>870936440</v>
      </c>
      <c r="AN3660">
        <v>260001</v>
      </c>
      <c r="BF3660">
        <f t="shared" si="270"/>
        <v>0</v>
      </c>
      <c r="BG3660" s="22">
        <f t="shared" si="271"/>
        <v>-555</v>
      </c>
      <c r="BH3660" s="61" t="s">
        <v>71</v>
      </c>
      <c r="BI3660" t="e">
        <f>+VLOOKUP(AG3660,Sheet4!A:A,1,FALSE())</f>
        <v>#N/A</v>
      </c>
      <c r="BN3660" s="62">
        <v>-195</v>
      </c>
      <c r="BO3660" t="s">
        <v>1766</v>
      </c>
      <c r="BP3660" t="s">
        <v>73</v>
      </c>
    </row>
    <row r="3661" spans="1:68" ht="12.75" customHeight="1" x14ac:dyDescent="0.3">
      <c r="A3661" s="60">
        <v>46114</v>
      </c>
      <c r="B3661" t="s">
        <v>63</v>
      </c>
      <c r="F3661">
        <v>1005</v>
      </c>
      <c r="G3661">
        <v>1005</v>
      </c>
      <c r="H3661">
        <v>735</v>
      </c>
      <c r="I3661">
        <v>735</v>
      </c>
      <c r="J3661" s="22">
        <v>-270</v>
      </c>
      <c r="R3661" t="s">
        <v>64</v>
      </c>
      <c r="V3661">
        <v>2601359</v>
      </c>
      <c r="W3661" t="s">
        <v>1763</v>
      </c>
      <c r="X3661" t="s">
        <v>169</v>
      </c>
      <c r="Y3661" t="s">
        <v>281</v>
      </c>
      <c r="Z3661" t="s">
        <v>1773</v>
      </c>
      <c r="AG3661" t="s">
        <v>1763</v>
      </c>
      <c r="AH3661" t="s">
        <v>1765</v>
      </c>
      <c r="AI3661" t="s">
        <v>284</v>
      </c>
      <c r="AJ3661">
        <v>870936440</v>
      </c>
      <c r="AN3661">
        <v>260001</v>
      </c>
      <c r="BF3661">
        <f t="shared" si="270"/>
        <v>0</v>
      </c>
      <c r="BG3661" s="22">
        <f t="shared" si="271"/>
        <v>-735</v>
      </c>
      <c r="BH3661" s="61" t="s">
        <v>71</v>
      </c>
      <c r="BI3661" t="e">
        <f>+VLOOKUP(AG3661,Sheet4!A:A,1,FALSE())</f>
        <v>#N/A</v>
      </c>
      <c r="BN3661" s="62">
        <v>-270</v>
      </c>
      <c r="BO3661" t="s">
        <v>1766</v>
      </c>
      <c r="BP3661" t="s">
        <v>73</v>
      </c>
    </row>
    <row r="3662" spans="1:68" ht="12.75" customHeight="1" x14ac:dyDescent="0.3">
      <c r="A3662" s="60">
        <v>46114</v>
      </c>
      <c r="B3662" t="s">
        <v>63</v>
      </c>
      <c r="F3662">
        <v>750</v>
      </c>
      <c r="G3662">
        <v>750</v>
      </c>
      <c r="H3662">
        <v>540</v>
      </c>
      <c r="I3662">
        <v>540</v>
      </c>
      <c r="J3662" s="22">
        <v>-210</v>
      </c>
      <c r="R3662" t="s">
        <v>64</v>
      </c>
      <c r="V3662">
        <v>2601359</v>
      </c>
      <c r="W3662" t="s">
        <v>1763</v>
      </c>
      <c r="X3662" t="s">
        <v>169</v>
      </c>
      <c r="Y3662" t="s">
        <v>281</v>
      </c>
      <c r="Z3662" t="s">
        <v>1774</v>
      </c>
      <c r="AG3662" t="s">
        <v>1763</v>
      </c>
      <c r="AH3662" t="s">
        <v>1765</v>
      </c>
      <c r="AI3662" t="s">
        <v>284</v>
      </c>
      <c r="AJ3662">
        <v>870936440</v>
      </c>
      <c r="AN3662">
        <v>260001</v>
      </c>
      <c r="BF3662">
        <f t="shared" si="270"/>
        <v>0</v>
      </c>
      <c r="BG3662" s="22">
        <f t="shared" si="271"/>
        <v>-540</v>
      </c>
      <c r="BH3662" s="61" t="s">
        <v>71</v>
      </c>
      <c r="BI3662" t="e">
        <f>+VLOOKUP(AG3662,Sheet4!A:A,1,FALSE())</f>
        <v>#N/A</v>
      </c>
      <c r="BN3662" s="62">
        <v>-210</v>
      </c>
      <c r="BO3662" t="s">
        <v>1766</v>
      </c>
      <c r="BP3662" t="s">
        <v>73</v>
      </c>
    </row>
    <row r="3663" spans="1:68" ht="12.75" customHeight="1" x14ac:dyDescent="0.3">
      <c r="A3663" s="60">
        <v>46114</v>
      </c>
      <c r="B3663" t="s">
        <v>63</v>
      </c>
      <c r="F3663">
        <v>345</v>
      </c>
      <c r="G3663">
        <v>345</v>
      </c>
      <c r="H3663">
        <v>255</v>
      </c>
      <c r="I3663">
        <v>255</v>
      </c>
      <c r="J3663" s="22">
        <v>-90</v>
      </c>
      <c r="R3663" t="s">
        <v>64</v>
      </c>
      <c r="V3663">
        <v>2601359</v>
      </c>
      <c r="W3663" t="s">
        <v>1763</v>
      </c>
      <c r="X3663" t="s">
        <v>169</v>
      </c>
      <c r="Y3663" t="s">
        <v>281</v>
      </c>
      <c r="Z3663" t="s">
        <v>1775</v>
      </c>
      <c r="AG3663" t="s">
        <v>1763</v>
      </c>
      <c r="AH3663" t="s">
        <v>1765</v>
      </c>
      <c r="AI3663" t="s">
        <v>284</v>
      </c>
      <c r="AJ3663">
        <v>870936440</v>
      </c>
      <c r="AN3663">
        <v>260001</v>
      </c>
      <c r="BF3663">
        <f t="shared" si="270"/>
        <v>0</v>
      </c>
      <c r="BG3663" s="22">
        <f t="shared" si="271"/>
        <v>-255</v>
      </c>
      <c r="BH3663" s="61" t="s">
        <v>71</v>
      </c>
      <c r="BI3663" t="e">
        <f>+VLOOKUP(AG3663,Sheet4!A:A,1,FALSE())</f>
        <v>#N/A</v>
      </c>
      <c r="BN3663" s="62">
        <v>-90</v>
      </c>
      <c r="BO3663" t="s">
        <v>1766</v>
      </c>
      <c r="BP3663" t="s">
        <v>73</v>
      </c>
    </row>
    <row r="3664" spans="1:68" ht="12.75" customHeight="1" x14ac:dyDescent="0.3">
      <c r="A3664" s="60">
        <v>46114</v>
      </c>
      <c r="B3664" t="s">
        <v>63</v>
      </c>
      <c r="F3664">
        <v>1080</v>
      </c>
      <c r="G3664">
        <v>1080</v>
      </c>
      <c r="H3664">
        <v>795</v>
      </c>
      <c r="I3664">
        <v>795</v>
      </c>
      <c r="J3664" s="22">
        <v>-285</v>
      </c>
      <c r="R3664" t="s">
        <v>64</v>
      </c>
      <c r="V3664">
        <v>2601359</v>
      </c>
      <c r="W3664" t="s">
        <v>1763</v>
      </c>
      <c r="X3664" t="s">
        <v>169</v>
      </c>
      <c r="Y3664" t="s">
        <v>281</v>
      </c>
      <c r="Z3664" t="s">
        <v>1776</v>
      </c>
      <c r="AG3664" t="s">
        <v>1763</v>
      </c>
      <c r="AH3664" t="s">
        <v>1765</v>
      </c>
      <c r="AI3664" t="s">
        <v>284</v>
      </c>
      <c r="AJ3664">
        <v>870936440</v>
      </c>
      <c r="AN3664">
        <v>260001</v>
      </c>
      <c r="BF3664">
        <f t="shared" si="270"/>
        <v>0</v>
      </c>
      <c r="BG3664" s="22">
        <f t="shared" si="271"/>
        <v>-795</v>
      </c>
      <c r="BH3664" s="61" t="s">
        <v>71</v>
      </c>
      <c r="BI3664" t="e">
        <f>+VLOOKUP(AG3664,Sheet4!A:A,1,FALSE())</f>
        <v>#N/A</v>
      </c>
      <c r="BN3664" s="62">
        <v>-285</v>
      </c>
      <c r="BO3664" t="s">
        <v>1766</v>
      </c>
      <c r="BP3664" t="s">
        <v>73</v>
      </c>
    </row>
    <row r="3665" spans="1:68" ht="12.75" customHeight="1" x14ac:dyDescent="0.3">
      <c r="A3665" s="60">
        <v>46114</v>
      </c>
      <c r="B3665" t="s">
        <v>63</v>
      </c>
      <c r="F3665">
        <v>1620</v>
      </c>
      <c r="G3665">
        <v>1620</v>
      </c>
      <c r="H3665">
        <v>1185</v>
      </c>
      <c r="I3665">
        <v>1185</v>
      </c>
      <c r="J3665" s="22">
        <v>-435</v>
      </c>
      <c r="R3665" t="s">
        <v>64</v>
      </c>
      <c r="V3665">
        <v>2601359</v>
      </c>
      <c r="W3665" t="s">
        <v>1763</v>
      </c>
      <c r="X3665" t="s">
        <v>169</v>
      </c>
      <c r="Y3665" t="s">
        <v>281</v>
      </c>
      <c r="Z3665" t="s">
        <v>1777</v>
      </c>
      <c r="AG3665" t="s">
        <v>1763</v>
      </c>
      <c r="AH3665" t="s">
        <v>1765</v>
      </c>
      <c r="AI3665" t="s">
        <v>284</v>
      </c>
      <c r="AJ3665">
        <v>870936440</v>
      </c>
      <c r="AN3665">
        <v>260001</v>
      </c>
      <c r="BF3665">
        <f t="shared" si="270"/>
        <v>0</v>
      </c>
      <c r="BG3665" s="22">
        <f t="shared" si="271"/>
        <v>-1185</v>
      </c>
      <c r="BH3665" s="61" t="s">
        <v>71</v>
      </c>
      <c r="BI3665" t="e">
        <f>+VLOOKUP(AG3665,Sheet4!A:A,1,FALSE())</f>
        <v>#N/A</v>
      </c>
      <c r="BN3665" s="62">
        <v>-435</v>
      </c>
      <c r="BO3665" t="s">
        <v>1766</v>
      </c>
      <c r="BP3665" t="s">
        <v>73</v>
      </c>
    </row>
    <row r="3666" spans="1:68" ht="12.75" customHeight="1" x14ac:dyDescent="0.3">
      <c r="A3666" s="60">
        <v>46114</v>
      </c>
      <c r="B3666" t="s">
        <v>63</v>
      </c>
      <c r="F3666">
        <v>705</v>
      </c>
      <c r="G3666">
        <v>705</v>
      </c>
      <c r="H3666">
        <v>510</v>
      </c>
      <c r="I3666">
        <v>510</v>
      </c>
      <c r="J3666" s="22">
        <v>-195</v>
      </c>
      <c r="R3666" t="s">
        <v>64</v>
      </c>
      <c r="V3666">
        <v>2601359</v>
      </c>
      <c r="W3666" t="s">
        <v>1763</v>
      </c>
      <c r="X3666" t="s">
        <v>169</v>
      </c>
      <c r="Y3666" t="s">
        <v>281</v>
      </c>
      <c r="Z3666" t="s">
        <v>1778</v>
      </c>
      <c r="AG3666" t="s">
        <v>1763</v>
      </c>
      <c r="AH3666" t="s">
        <v>1765</v>
      </c>
      <c r="AI3666" t="s">
        <v>284</v>
      </c>
      <c r="AJ3666">
        <v>870936440</v>
      </c>
      <c r="AN3666">
        <v>260001</v>
      </c>
      <c r="BF3666">
        <f t="shared" si="270"/>
        <v>0</v>
      </c>
      <c r="BG3666" s="22">
        <f t="shared" si="271"/>
        <v>-510</v>
      </c>
      <c r="BH3666" s="61" t="s">
        <v>71</v>
      </c>
      <c r="BI3666" t="e">
        <f>+VLOOKUP(AG3666,Sheet4!A:A,1,FALSE())</f>
        <v>#N/A</v>
      </c>
      <c r="BN3666" s="62">
        <v>-195</v>
      </c>
      <c r="BO3666" t="s">
        <v>1766</v>
      </c>
      <c r="BP3666" t="s">
        <v>73</v>
      </c>
    </row>
    <row r="3667" spans="1:68" ht="12.75" customHeight="1" x14ac:dyDescent="0.3">
      <c r="A3667" s="60">
        <v>46114</v>
      </c>
      <c r="B3667" t="s">
        <v>63</v>
      </c>
      <c r="F3667">
        <v>600</v>
      </c>
      <c r="G3667">
        <v>600</v>
      </c>
      <c r="H3667">
        <v>435</v>
      </c>
      <c r="I3667">
        <v>435</v>
      </c>
      <c r="J3667" s="22">
        <v>-165</v>
      </c>
      <c r="R3667" t="s">
        <v>64</v>
      </c>
      <c r="V3667">
        <v>2601359</v>
      </c>
      <c r="W3667" t="s">
        <v>1763</v>
      </c>
      <c r="X3667" t="s">
        <v>169</v>
      </c>
      <c r="Y3667" t="s">
        <v>281</v>
      </c>
      <c r="Z3667" t="s">
        <v>1779</v>
      </c>
      <c r="AG3667" t="s">
        <v>1763</v>
      </c>
      <c r="AH3667" t="s">
        <v>1765</v>
      </c>
      <c r="AI3667" t="s">
        <v>284</v>
      </c>
      <c r="AJ3667">
        <v>870936440</v>
      </c>
      <c r="AN3667">
        <v>260001</v>
      </c>
      <c r="BF3667">
        <f t="shared" si="270"/>
        <v>0</v>
      </c>
      <c r="BG3667" s="22">
        <f t="shared" si="271"/>
        <v>-435</v>
      </c>
      <c r="BH3667" s="61" t="s">
        <v>71</v>
      </c>
      <c r="BI3667" t="e">
        <f>+VLOOKUP(AG3667,Sheet4!A:A,1,FALSE())</f>
        <v>#N/A</v>
      </c>
      <c r="BN3667" s="62">
        <v>-165</v>
      </c>
      <c r="BO3667" t="s">
        <v>1766</v>
      </c>
      <c r="BP3667" t="s">
        <v>73</v>
      </c>
    </row>
    <row r="3668" spans="1:68" ht="12.75" customHeight="1" x14ac:dyDescent="0.3">
      <c r="A3668" s="60">
        <v>46114</v>
      </c>
      <c r="B3668" t="s">
        <v>63</v>
      </c>
      <c r="F3668">
        <v>1350</v>
      </c>
      <c r="G3668">
        <v>1350</v>
      </c>
      <c r="H3668">
        <v>990</v>
      </c>
      <c r="I3668">
        <v>990</v>
      </c>
      <c r="J3668" s="22">
        <v>-360</v>
      </c>
      <c r="R3668" t="s">
        <v>64</v>
      </c>
      <c r="V3668">
        <v>2601359</v>
      </c>
      <c r="W3668" t="s">
        <v>1763</v>
      </c>
      <c r="X3668" t="s">
        <v>169</v>
      </c>
      <c r="Y3668" t="s">
        <v>281</v>
      </c>
      <c r="Z3668" t="s">
        <v>1780</v>
      </c>
      <c r="AG3668" t="s">
        <v>1763</v>
      </c>
      <c r="AH3668" t="s">
        <v>1765</v>
      </c>
      <c r="AI3668" t="s">
        <v>284</v>
      </c>
      <c r="AJ3668">
        <v>870936440</v>
      </c>
      <c r="AN3668">
        <v>260001</v>
      </c>
      <c r="BF3668">
        <f t="shared" si="270"/>
        <v>0</v>
      </c>
      <c r="BG3668" s="22">
        <f t="shared" si="271"/>
        <v>-990</v>
      </c>
      <c r="BH3668" s="61" t="s">
        <v>71</v>
      </c>
      <c r="BI3668" t="e">
        <f>+VLOOKUP(AG3668,Sheet4!A:A,1,FALSE())</f>
        <v>#N/A</v>
      </c>
      <c r="BN3668" s="62">
        <v>-360</v>
      </c>
      <c r="BO3668" t="s">
        <v>1766</v>
      </c>
      <c r="BP3668" t="s">
        <v>73</v>
      </c>
    </row>
    <row r="3669" spans="1:68" ht="12.75" customHeight="1" x14ac:dyDescent="0.3">
      <c r="A3669" s="60">
        <v>46114</v>
      </c>
      <c r="B3669" t="s">
        <v>63</v>
      </c>
      <c r="F3669">
        <v>1710</v>
      </c>
      <c r="G3669">
        <v>1710</v>
      </c>
      <c r="H3669">
        <v>1245</v>
      </c>
      <c r="I3669">
        <v>1245</v>
      </c>
      <c r="J3669" s="22">
        <v>-465</v>
      </c>
      <c r="R3669" t="s">
        <v>64</v>
      </c>
      <c r="V3669">
        <v>2601359</v>
      </c>
      <c r="W3669" t="s">
        <v>1763</v>
      </c>
      <c r="X3669" t="s">
        <v>169</v>
      </c>
      <c r="Y3669" t="s">
        <v>281</v>
      </c>
      <c r="Z3669" t="s">
        <v>1781</v>
      </c>
      <c r="AG3669" t="s">
        <v>1763</v>
      </c>
      <c r="AH3669" t="s">
        <v>1765</v>
      </c>
      <c r="AI3669" t="s">
        <v>284</v>
      </c>
      <c r="AJ3669">
        <v>870936440</v>
      </c>
      <c r="AN3669">
        <v>260001</v>
      </c>
      <c r="BF3669">
        <f t="shared" si="270"/>
        <v>0</v>
      </c>
      <c r="BG3669" s="22">
        <f t="shared" si="271"/>
        <v>-1245</v>
      </c>
      <c r="BH3669" s="61" t="s">
        <v>71</v>
      </c>
      <c r="BI3669" t="e">
        <f>+VLOOKUP(AG3669,Sheet4!A:A,1,FALSE())</f>
        <v>#N/A</v>
      </c>
      <c r="BN3669" s="62">
        <v>-465</v>
      </c>
      <c r="BO3669" t="s">
        <v>1766</v>
      </c>
      <c r="BP3669" t="s">
        <v>73</v>
      </c>
    </row>
    <row r="3670" spans="1:68" ht="12.75" customHeight="1" x14ac:dyDescent="0.3">
      <c r="A3670" s="60">
        <v>46114</v>
      </c>
      <c r="B3670" t="s">
        <v>63</v>
      </c>
      <c r="F3670">
        <v>420</v>
      </c>
      <c r="G3670">
        <v>420</v>
      </c>
      <c r="H3670">
        <v>300</v>
      </c>
      <c r="I3670">
        <v>300</v>
      </c>
      <c r="J3670" s="22">
        <v>-120</v>
      </c>
      <c r="R3670" t="s">
        <v>64</v>
      </c>
      <c r="V3670">
        <v>2601359</v>
      </c>
      <c r="W3670" t="s">
        <v>1763</v>
      </c>
      <c r="X3670" t="s">
        <v>169</v>
      </c>
      <c r="Y3670" t="s">
        <v>281</v>
      </c>
      <c r="Z3670" t="s">
        <v>1782</v>
      </c>
      <c r="AG3670" t="s">
        <v>1763</v>
      </c>
      <c r="AH3670" t="s">
        <v>1765</v>
      </c>
      <c r="AI3670" t="s">
        <v>284</v>
      </c>
      <c r="AJ3670">
        <v>870936440</v>
      </c>
      <c r="AN3670">
        <v>260001</v>
      </c>
      <c r="BF3670">
        <f t="shared" si="270"/>
        <v>0</v>
      </c>
      <c r="BG3670" s="22">
        <f t="shared" si="271"/>
        <v>-300</v>
      </c>
      <c r="BH3670" s="61" t="s">
        <v>71</v>
      </c>
      <c r="BI3670" t="e">
        <f>+VLOOKUP(AG3670,Sheet4!A:A,1,FALSE())</f>
        <v>#N/A</v>
      </c>
      <c r="BN3670" s="62">
        <v>-120</v>
      </c>
      <c r="BO3670" t="s">
        <v>1766</v>
      </c>
      <c r="BP3670" t="s">
        <v>73</v>
      </c>
    </row>
    <row r="3671" spans="1:68" ht="12.75" customHeight="1" x14ac:dyDescent="0.3">
      <c r="A3671" s="60">
        <v>46114</v>
      </c>
      <c r="B3671" t="s">
        <v>63</v>
      </c>
      <c r="F3671">
        <v>675</v>
      </c>
      <c r="G3671">
        <v>675</v>
      </c>
      <c r="H3671">
        <v>495</v>
      </c>
      <c r="I3671">
        <v>495</v>
      </c>
      <c r="J3671" s="22">
        <v>-180</v>
      </c>
      <c r="R3671" t="s">
        <v>64</v>
      </c>
      <c r="V3671">
        <v>2601359</v>
      </c>
      <c r="W3671" t="s">
        <v>1763</v>
      </c>
      <c r="X3671" t="s">
        <v>169</v>
      </c>
      <c r="Y3671" t="s">
        <v>281</v>
      </c>
      <c r="Z3671" t="s">
        <v>1783</v>
      </c>
      <c r="AG3671" t="s">
        <v>1763</v>
      </c>
      <c r="AH3671" t="s">
        <v>1765</v>
      </c>
      <c r="AI3671" t="s">
        <v>284</v>
      </c>
      <c r="AJ3671">
        <v>870936440</v>
      </c>
      <c r="AN3671">
        <v>260001</v>
      </c>
      <c r="BF3671">
        <f t="shared" si="270"/>
        <v>0</v>
      </c>
      <c r="BG3671" s="22">
        <f t="shared" si="271"/>
        <v>-495</v>
      </c>
      <c r="BH3671" s="61" t="s">
        <v>71</v>
      </c>
      <c r="BI3671" t="e">
        <f>+VLOOKUP(AG3671,Sheet4!A:A,1,FALSE())</f>
        <v>#N/A</v>
      </c>
      <c r="BN3671" s="62">
        <v>-180</v>
      </c>
      <c r="BO3671" t="s">
        <v>1766</v>
      </c>
      <c r="BP3671" t="s">
        <v>73</v>
      </c>
    </row>
    <row r="3672" spans="1:68" ht="12.75" hidden="1" customHeight="1" x14ac:dyDescent="0.3">
      <c r="A3672" s="60">
        <v>46114</v>
      </c>
      <c r="B3672" t="s">
        <v>74</v>
      </c>
      <c r="F3672" s="63">
        <v>22</v>
      </c>
      <c r="G3672">
        <v>11</v>
      </c>
      <c r="H3672">
        <v>16</v>
      </c>
      <c r="I3672">
        <v>16</v>
      </c>
      <c r="J3672" s="22">
        <v>-6</v>
      </c>
      <c r="R3672" t="s">
        <v>75</v>
      </c>
      <c r="V3672">
        <v>2601359</v>
      </c>
      <c r="W3672" t="s">
        <v>1763</v>
      </c>
      <c r="X3672" t="s">
        <v>169</v>
      </c>
      <c r="Y3672" t="s">
        <v>281</v>
      </c>
      <c r="Z3672" t="s">
        <v>1764</v>
      </c>
      <c r="AG3672" t="s">
        <v>1763</v>
      </c>
      <c r="AH3672" t="s">
        <v>1765</v>
      </c>
      <c r="AI3672" t="s">
        <v>284</v>
      </c>
      <c r="AJ3672">
        <v>870936440</v>
      </c>
      <c r="AN3672">
        <v>260001</v>
      </c>
      <c r="BF3672">
        <f t="shared" si="270"/>
        <v>0</v>
      </c>
      <c r="BG3672" s="22">
        <f t="shared" si="271"/>
        <v>-16</v>
      </c>
      <c r="BH3672" s="61" t="s">
        <v>71</v>
      </c>
      <c r="BI3672" t="e">
        <f>+VLOOKUP(AG3672,Sheet4!A:A,1,FALSE())</f>
        <v>#N/A</v>
      </c>
      <c r="BN3672" s="62">
        <v>-6</v>
      </c>
      <c r="BO3672" t="s">
        <v>1766</v>
      </c>
    </row>
    <row r="3673" spans="1:68" ht="12.75" hidden="1" customHeight="1" x14ac:dyDescent="0.3">
      <c r="A3673" s="60">
        <v>46114</v>
      </c>
      <c r="B3673" t="s">
        <v>74</v>
      </c>
      <c r="F3673" s="63">
        <v>45</v>
      </c>
      <c r="G3673">
        <v>22.5</v>
      </c>
      <c r="H3673">
        <v>33</v>
      </c>
      <c r="I3673">
        <v>33</v>
      </c>
      <c r="J3673" s="22">
        <v>-12</v>
      </c>
      <c r="R3673" t="s">
        <v>75</v>
      </c>
      <c r="V3673">
        <v>2601359</v>
      </c>
      <c r="W3673" t="s">
        <v>1763</v>
      </c>
      <c r="X3673" t="s">
        <v>169</v>
      </c>
      <c r="Y3673" t="s">
        <v>281</v>
      </c>
      <c r="Z3673" t="s">
        <v>1767</v>
      </c>
      <c r="AG3673" t="s">
        <v>1763</v>
      </c>
      <c r="AH3673" t="s">
        <v>1765</v>
      </c>
      <c r="AI3673" t="s">
        <v>284</v>
      </c>
      <c r="AJ3673">
        <v>870936440</v>
      </c>
      <c r="AN3673">
        <v>260001</v>
      </c>
      <c r="BF3673">
        <f t="shared" si="270"/>
        <v>0</v>
      </c>
      <c r="BG3673" s="22">
        <f t="shared" si="271"/>
        <v>-33</v>
      </c>
      <c r="BH3673" s="61" t="s">
        <v>71</v>
      </c>
      <c r="BI3673" t="e">
        <f>+VLOOKUP(AG3673,Sheet4!A:A,1,FALSE())</f>
        <v>#N/A</v>
      </c>
      <c r="BN3673" s="62">
        <v>-12</v>
      </c>
      <c r="BO3673" t="s">
        <v>1766</v>
      </c>
    </row>
    <row r="3674" spans="1:68" ht="12.75" hidden="1" customHeight="1" x14ac:dyDescent="0.3">
      <c r="A3674" s="60">
        <v>46114</v>
      </c>
      <c r="B3674" t="s">
        <v>74</v>
      </c>
      <c r="F3674" s="63">
        <v>78</v>
      </c>
      <c r="G3674">
        <v>39</v>
      </c>
      <c r="H3674">
        <v>57</v>
      </c>
      <c r="I3674">
        <v>57</v>
      </c>
      <c r="J3674" s="22">
        <v>-21</v>
      </c>
      <c r="R3674" t="s">
        <v>75</v>
      </c>
      <c r="V3674">
        <v>2601359</v>
      </c>
      <c r="W3674" t="s">
        <v>1763</v>
      </c>
      <c r="X3674" t="s">
        <v>169</v>
      </c>
      <c r="Y3674" t="s">
        <v>281</v>
      </c>
      <c r="Z3674" t="s">
        <v>1768</v>
      </c>
      <c r="AG3674" t="s">
        <v>1763</v>
      </c>
      <c r="AH3674" t="s">
        <v>1765</v>
      </c>
      <c r="AI3674" t="s">
        <v>284</v>
      </c>
      <c r="AJ3674">
        <v>870936440</v>
      </c>
      <c r="AN3674">
        <v>260001</v>
      </c>
      <c r="BF3674">
        <f t="shared" si="270"/>
        <v>0</v>
      </c>
      <c r="BG3674" s="22">
        <f t="shared" si="271"/>
        <v>-57</v>
      </c>
      <c r="BH3674" s="61" t="s">
        <v>71</v>
      </c>
      <c r="BI3674" t="e">
        <f>+VLOOKUP(AG3674,Sheet4!A:A,1,FALSE())</f>
        <v>#N/A</v>
      </c>
      <c r="BN3674" s="62">
        <v>-21</v>
      </c>
      <c r="BO3674" t="s">
        <v>1766</v>
      </c>
    </row>
    <row r="3675" spans="1:68" ht="12.75" hidden="1" customHeight="1" x14ac:dyDescent="0.3">
      <c r="A3675" s="60">
        <v>46114</v>
      </c>
      <c r="B3675" t="s">
        <v>74</v>
      </c>
      <c r="F3675" s="63">
        <v>50</v>
      </c>
      <c r="G3675">
        <v>25</v>
      </c>
      <c r="H3675">
        <v>37</v>
      </c>
      <c r="I3675">
        <v>37</v>
      </c>
      <c r="J3675" s="22">
        <v>-13</v>
      </c>
      <c r="R3675" t="s">
        <v>75</v>
      </c>
      <c r="V3675">
        <v>2601359</v>
      </c>
      <c r="W3675" t="s">
        <v>1763</v>
      </c>
      <c r="X3675" t="s">
        <v>169</v>
      </c>
      <c r="Y3675" t="s">
        <v>281</v>
      </c>
      <c r="Z3675" t="s">
        <v>1769</v>
      </c>
      <c r="AG3675" t="s">
        <v>1763</v>
      </c>
      <c r="AH3675" t="s">
        <v>1765</v>
      </c>
      <c r="AI3675" t="s">
        <v>284</v>
      </c>
      <c r="AJ3675">
        <v>870936440</v>
      </c>
      <c r="AN3675">
        <v>260001</v>
      </c>
      <c r="BF3675">
        <f t="shared" si="270"/>
        <v>0</v>
      </c>
      <c r="BG3675" s="22">
        <f t="shared" si="271"/>
        <v>-37</v>
      </c>
      <c r="BH3675" s="61" t="s">
        <v>71</v>
      </c>
      <c r="BI3675" t="e">
        <f>+VLOOKUP(AG3675,Sheet4!A:A,1,FALSE())</f>
        <v>#N/A</v>
      </c>
      <c r="BN3675" s="62">
        <v>-13</v>
      </c>
      <c r="BO3675" t="s">
        <v>1766</v>
      </c>
    </row>
    <row r="3676" spans="1:68" ht="12.75" hidden="1" customHeight="1" x14ac:dyDescent="0.3">
      <c r="A3676" s="60">
        <v>46114</v>
      </c>
      <c r="B3676" t="s">
        <v>74</v>
      </c>
      <c r="F3676" s="63">
        <v>64</v>
      </c>
      <c r="G3676">
        <v>32</v>
      </c>
      <c r="H3676">
        <v>47</v>
      </c>
      <c r="I3676">
        <v>47</v>
      </c>
      <c r="J3676" s="22">
        <v>-17</v>
      </c>
      <c r="R3676" t="s">
        <v>75</v>
      </c>
      <c r="V3676">
        <v>2601359</v>
      </c>
      <c r="W3676" t="s">
        <v>1763</v>
      </c>
      <c r="X3676" t="s">
        <v>169</v>
      </c>
      <c r="Y3676" t="s">
        <v>281</v>
      </c>
      <c r="Z3676" t="s">
        <v>1770</v>
      </c>
      <c r="AG3676" t="s">
        <v>1763</v>
      </c>
      <c r="AH3676" t="s">
        <v>1765</v>
      </c>
      <c r="AI3676" t="s">
        <v>284</v>
      </c>
      <c r="AJ3676">
        <v>870936440</v>
      </c>
      <c r="AN3676">
        <v>260001</v>
      </c>
      <c r="BF3676">
        <f t="shared" si="270"/>
        <v>0</v>
      </c>
      <c r="BG3676" s="22">
        <f t="shared" si="271"/>
        <v>-47</v>
      </c>
      <c r="BH3676" s="61" t="s">
        <v>71</v>
      </c>
      <c r="BI3676" t="e">
        <f>+VLOOKUP(AG3676,Sheet4!A:A,1,FALSE())</f>
        <v>#N/A</v>
      </c>
      <c r="BN3676" s="62">
        <v>-17</v>
      </c>
      <c r="BO3676" t="s">
        <v>1766</v>
      </c>
    </row>
    <row r="3677" spans="1:68" ht="12.75" hidden="1" customHeight="1" x14ac:dyDescent="0.3">
      <c r="A3677" s="60">
        <v>46114</v>
      </c>
      <c r="B3677" t="s">
        <v>74</v>
      </c>
      <c r="F3677" s="63">
        <v>45</v>
      </c>
      <c r="G3677">
        <v>22.5</v>
      </c>
      <c r="H3677">
        <v>33</v>
      </c>
      <c r="I3677">
        <v>33</v>
      </c>
      <c r="J3677" s="22">
        <v>-12</v>
      </c>
      <c r="R3677" t="s">
        <v>75</v>
      </c>
      <c r="V3677">
        <v>2601359</v>
      </c>
      <c r="W3677" t="s">
        <v>1763</v>
      </c>
      <c r="X3677" t="s">
        <v>169</v>
      </c>
      <c r="Y3677" t="s">
        <v>281</v>
      </c>
      <c r="Z3677" t="s">
        <v>1771</v>
      </c>
      <c r="AG3677" t="s">
        <v>1763</v>
      </c>
      <c r="AH3677" t="s">
        <v>1765</v>
      </c>
      <c r="AI3677" t="s">
        <v>284</v>
      </c>
      <c r="AJ3677">
        <v>870936440</v>
      </c>
      <c r="AN3677">
        <v>260001</v>
      </c>
      <c r="BF3677">
        <f t="shared" si="270"/>
        <v>0</v>
      </c>
      <c r="BG3677" s="22">
        <f t="shared" si="271"/>
        <v>-33</v>
      </c>
      <c r="BH3677" s="61" t="s">
        <v>71</v>
      </c>
      <c r="BI3677" t="e">
        <f>+VLOOKUP(AG3677,Sheet4!A:A,1,FALSE())</f>
        <v>#N/A</v>
      </c>
      <c r="BN3677" s="62">
        <v>-12</v>
      </c>
      <c r="BO3677" t="s">
        <v>1766</v>
      </c>
    </row>
    <row r="3678" spans="1:68" ht="12.75" hidden="1" customHeight="1" x14ac:dyDescent="0.3">
      <c r="A3678" s="60">
        <v>46114</v>
      </c>
      <c r="B3678" t="s">
        <v>74</v>
      </c>
      <c r="F3678" s="63">
        <v>50</v>
      </c>
      <c r="G3678">
        <v>25</v>
      </c>
      <c r="H3678">
        <v>37</v>
      </c>
      <c r="I3678">
        <v>37</v>
      </c>
      <c r="J3678" s="22">
        <v>-13</v>
      </c>
      <c r="R3678" t="s">
        <v>75</v>
      </c>
      <c r="V3678">
        <v>2601359</v>
      </c>
      <c r="W3678" t="s">
        <v>1763</v>
      </c>
      <c r="X3678" t="s">
        <v>169</v>
      </c>
      <c r="Y3678" t="s">
        <v>281</v>
      </c>
      <c r="Z3678" t="s">
        <v>1772</v>
      </c>
      <c r="AG3678" t="s">
        <v>1763</v>
      </c>
      <c r="AH3678" t="s">
        <v>1765</v>
      </c>
      <c r="AI3678" t="s">
        <v>284</v>
      </c>
      <c r="AJ3678">
        <v>870936440</v>
      </c>
      <c r="AN3678">
        <v>260001</v>
      </c>
      <c r="BF3678">
        <f t="shared" si="270"/>
        <v>0</v>
      </c>
      <c r="BG3678" s="22">
        <f t="shared" si="271"/>
        <v>-37</v>
      </c>
      <c r="BH3678" s="61" t="s">
        <v>71</v>
      </c>
      <c r="BI3678" t="e">
        <f>+VLOOKUP(AG3678,Sheet4!A:A,1,FALSE())</f>
        <v>#N/A</v>
      </c>
      <c r="BN3678" s="62">
        <v>-13</v>
      </c>
      <c r="BO3678" t="s">
        <v>1766</v>
      </c>
    </row>
    <row r="3679" spans="1:68" ht="12.75" hidden="1" customHeight="1" x14ac:dyDescent="0.3">
      <c r="A3679" s="60">
        <v>46114</v>
      </c>
      <c r="B3679" t="s">
        <v>74</v>
      </c>
      <c r="F3679" s="63">
        <v>67</v>
      </c>
      <c r="G3679">
        <v>33.5</v>
      </c>
      <c r="H3679">
        <v>49</v>
      </c>
      <c r="I3679">
        <v>49</v>
      </c>
      <c r="J3679" s="22">
        <v>-18</v>
      </c>
      <c r="R3679" t="s">
        <v>75</v>
      </c>
      <c r="V3679">
        <v>2601359</v>
      </c>
      <c r="W3679" t="s">
        <v>1763</v>
      </c>
      <c r="X3679" t="s">
        <v>169</v>
      </c>
      <c r="Y3679" t="s">
        <v>281</v>
      </c>
      <c r="Z3679" t="s">
        <v>1773</v>
      </c>
      <c r="AG3679" t="s">
        <v>1763</v>
      </c>
      <c r="AH3679" t="s">
        <v>1765</v>
      </c>
      <c r="AI3679" t="s">
        <v>284</v>
      </c>
      <c r="AJ3679">
        <v>870936440</v>
      </c>
      <c r="AN3679">
        <v>260001</v>
      </c>
      <c r="BF3679">
        <f t="shared" si="270"/>
        <v>0</v>
      </c>
      <c r="BG3679" s="22">
        <f t="shared" si="271"/>
        <v>-49</v>
      </c>
      <c r="BH3679" s="61" t="s">
        <v>71</v>
      </c>
      <c r="BI3679" t="e">
        <f>+VLOOKUP(AG3679,Sheet4!A:A,1,FALSE())</f>
        <v>#N/A</v>
      </c>
      <c r="BN3679" s="62">
        <v>-18</v>
      </c>
      <c r="BO3679" t="s">
        <v>1766</v>
      </c>
    </row>
    <row r="3680" spans="1:68" ht="12.75" hidden="1" customHeight="1" x14ac:dyDescent="0.3">
      <c r="A3680" s="60">
        <v>46114</v>
      </c>
      <c r="B3680" t="s">
        <v>74</v>
      </c>
      <c r="F3680" s="63">
        <v>50</v>
      </c>
      <c r="G3680">
        <v>25</v>
      </c>
      <c r="H3680">
        <v>36</v>
      </c>
      <c r="I3680">
        <v>36</v>
      </c>
      <c r="J3680" s="22">
        <v>-14</v>
      </c>
      <c r="R3680" t="s">
        <v>75</v>
      </c>
      <c r="V3680">
        <v>2601359</v>
      </c>
      <c r="W3680" t="s">
        <v>1763</v>
      </c>
      <c r="X3680" t="s">
        <v>169</v>
      </c>
      <c r="Y3680" t="s">
        <v>281</v>
      </c>
      <c r="Z3680" t="s">
        <v>1774</v>
      </c>
      <c r="AG3680" t="s">
        <v>1763</v>
      </c>
      <c r="AH3680" t="s">
        <v>1765</v>
      </c>
      <c r="AI3680" t="s">
        <v>284</v>
      </c>
      <c r="AJ3680">
        <v>870936440</v>
      </c>
      <c r="AN3680">
        <v>260001</v>
      </c>
      <c r="BF3680">
        <f t="shared" si="270"/>
        <v>0</v>
      </c>
      <c r="BG3680" s="22">
        <f t="shared" si="271"/>
        <v>-36</v>
      </c>
      <c r="BH3680" s="61" t="s">
        <v>71</v>
      </c>
      <c r="BI3680" t="e">
        <f>+VLOOKUP(AG3680,Sheet4!A:A,1,FALSE())</f>
        <v>#N/A</v>
      </c>
      <c r="BN3680" s="62">
        <v>-14</v>
      </c>
      <c r="BO3680" t="s">
        <v>1766</v>
      </c>
    </row>
    <row r="3681" spans="1:67" ht="12.75" hidden="1" customHeight="1" x14ac:dyDescent="0.3">
      <c r="A3681" s="60">
        <v>46114</v>
      </c>
      <c r="B3681" t="s">
        <v>74</v>
      </c>
      <c r="F3681" s="63">
        <v>23</v>
      </c>
      <c r="G3681">
        <v>11.5</v>
      </c>
      <c r="H3681">
        <v>17</v>
      </c>
      <c r="I3681">
        <v>17</v>
      </c>
      <c r="J3681" s="22">
        <v>-6</v>
      </c>
      <c r="R3681" t="s">
        <v>75</v>
      </c>
      <c r="V3681">
        <v>2601359</v>
      </c>
      <c r="W3681" t="s">
        <v>1763</v>
      </c>
      <c r="X3681" t="s">
        <v>169</v>
      </c>
      <c r="Y3681" t="s">
        <v>281</v>
      </c>
      <c r="Z3681" t="s">
        <v>1775</v>
      </c>
      <c r="AG3681" t="s">
        <v>1763</v>
      </c>
      <c r="AH3681" t="s">
        <v>1765</v>
      </c>
      <c r="AI3681" t="s">
        <v>284</v>
      </c>
      <c r="AJ3681">
        <v>870936440</v>
      </c>
      <c r="AN3681">
        <v>260001</v>
      </c>
      <c r="BF3681">
        <f t="shared" si="270"/>
        <v>0</v>
      </c>
      <c r="BG3681" s="22">
        <f t="shared" si="271"/>
        <v>-17</v>
      </c>
      <c r="BH3681" s="61" t="s">
        <v>71</v>
      </c>
      <c r="BI3681" t="e">
        <f>+VLOOKUP(AG3681,Sheet4!A:A,1,FALSE())</f>
        <v>#N/A</v>
      </c>
      <c r="BN3681" s="62">
        <v>-6</v>
      </c>
      <c r="BO3681" t="s">
        <v>1766</v>
      </c>
    </row>
    <row r="3682" spans="1:67" ht="12.75" hidden="1" customHeight="1" x14ac:dyDescent="0.3">
      <c r="A3682" s="60">
        <v>46114</v>
      </c>
      <c r="B3682" t="s">
        <v>74</v>
      </c>
      <c r="F3682" s="63">
        <v>72</v>
      </c>
      <c r="G3682">
        <v>36</v>
      </c>
      <c r="H3682">
        <v>53</v>
      </c>
      <c r="I3682">
        <v>53</v>
      </c>
      <c r="J3682" s="22">
        <v>-19</v>
      </c>
      <c r="R3682" t="s">
        <v>75</v>
      </c>
      <c r="V3682">
        <v>2601359</v>
      </c>
      <c r="W3682" t="s">
        <v>1763</v>
      </c>
      <c r="X3682" t="s">
        <v>169</v>
      </c>
      <c r="Y3682" t="s">
        <v>281</v>
      </c>
      <c r="Z3682" t="s">
        <v>1776</v>
      </c>
      <c r="AG3682" t="s">
        <v>1763</v>
      </c>
      <c r="AH3682" t="s">
        <v>1765</v>
      </c>
      <c r="AI3682" t="s">
        <v>284</v>
      </c>
      <c r="AJ3682">
        <v>870936440</v>
      </c>
      <c r="AN3682">
        <v>260001</v>
      </c>
      <c r="BF3682">
        <f t="shared" si="270"/>
        <v>0</v>
      </c>
      <c r="BG3682" s="22">
        <f t="shared" si="271"/>
        <v>-53</v>
      </c>
      <c r="BH3682" s="61" t="s">
        <v>71</v>
      </c>
      <c r="BI3682" t="e">
        <f>+VLOOKUP(AG3682,Sheet4!A:A,1,FALSE())</f>
        <v>#N/A</v>
      </c>
      <c r="BN3682" s="62">
        <v>-19</v>
      </c>
      <c r="BO3682" t="s">
        <v>1766</v>
      </c>
    </row>
    <row r="3683" spans="1:67" ht="12.75" hidden="1" customHeight="1" x14ac:dyDescent="0.3">
      <c r="A3683" s="60">
        <v>46114</v>
      </c>
      <c r="B3683" t="s">
        <v>74</v>
      </c>
      <c r="F3683" s="63">
        <v>108</v>
      </c>
      <c r="G3683">
        <v>54</v>
      </c>
      <c r="H3683">
        <v>79</v>
      </c>
      <c r="I3683">
        <v>79</v>
      </c>
      <c r="J3683" s="22">
        <v>-29</v>
      </c>
      <c r="R3683" t="s">
        <v>75</v>
      </c>
      <c r="V3683">
        <v>2601359</v>
      </c>
      <c r="W3683" t="s">
        <v>1763</v>
      </c>
      <c r="X3683" t="s">
        <v>169</v>
      </c>
      <c r="Y3683" t="s">
        <v>281</v>
      </c>
      <c r="Z3683" t="s">
        <v>1777</v>
      </c>
      <c r="AG3683" t="s">
        <v>1763</v>
      </c>
      <c r="AH3683" t="s">
        <v>1765</v>
      </c>
      <c r="AI3683" t="s">
        <v>284</v>
      </c>
      <c r="AJ3683">
        <v>870936440</v>
      </c>
      <c r="AN3683">
        <v>260001</v>
      </c>
      <c r="BF3683">
        <f t="shared" si="270"/>
        <v>0</v>
      </c>
      <c r="BG3683" s="22">
        <f t="shared" si="271"/>
        <v>-79</v>
      </c>
      <c r="BH3683" s="61" t="s">
        <v>71</v>
      </c>
      <c r="BI3683" t="e">
        <f>+VLOOKUP(AG3683,Sheet4!A:A,1,FALSE())</f>
        <v>#N/A</v>
      </c>
      <c r="BN3683" s="62">
        <v>-29</v>
      </c>
      <c r="BO3683" t="s">
        <v>1766</v>
      </c>
    </row>
    <row r="3684" spans="1:67" ht="12.75" hidden="1" customHeight="1" x14ac:dyDescent="0.3">
      <c r="A3684" s="60">
        <v>46114</v>
      </c>
      <c r="B3684" t="s">
        <v>74</v>
      </c>
      <c r="F3684" s="63">
        <v>47</v>
      </c>
      <c r="G3684">
        <v>23.5</v>
      </c>
      <c r="H3684">
        <v>34</v>
      </c>
      <c r="I3684">
        <v>34</v>
      </c>
      <c r="J3684" s="22">
        <v>-13</v>
      </c>
      <c r="R3684" t="s">
        <v>75</v>
      </c>
      <c r="V3684">
        <v>2601359</v>
      </c>
      <c r="W3684" t="s">
        <v>1763</v>
      </c>
      <c r="X3684" t="s">
        <v>169</v>
      </c>
      <c r="Y3684" t="s">
        <v>281</v>
      </c>
      <c r="Z3684" t="s">
        <v>1778</v>
      </c>
      <c r="AG3684" t="s">
        <v>1763</v>
      </c>
      <c r="AH3684" t="s">
        <v>1765</v>
      </c>
      <c r="AI3684" t="s">
        <v>284</v>
      </c>
      <c r="AJ3684">
        <v>870936440</v>
      </c>
      <c r="AN3684">
        <v>260001</v>
      </c>
      <c r="BF3684">
        <f t="shared" si="270"/>
        <v>0</v>
      </c>
      <c r="BG3684" s="22">
        <f t="shared" si="271"/>
        <v>-34</v>
      </c>
      <c r="BH3684" s="61" t="s">
        <v>71</v>
      </c>
      <c r="BI3684" t="e">
        <f>+VLOOKUP(AG3684,Sheet4!A:A,1,FALSE())</f>
        <v>#N/A</v>
      </c>
      <c r="BN3684" s="62">
        <v>-13</v>
      </c>
      <c r="BO3684" t="s">
        <v>1766</v>
      </c>
    </row>
    <row r="3685" spans="1:67" ht="12.75" hidden="1" customHeight="1" x14ac:dyDescent="0.3">
      <c r="A3685" s="60">
        <v>46114</v>
      </c>
      <c r="B3685" t="s">
        <v>74</v>
      </c>
      <c r="F3685" s="63">
        <v>40</v>
      </c>
      <c r="G3685">
        <v>20</v>
      </c>
      <c r="H3685">
        <v>29</v>
      </c>
      <c r="I3685">
        <v>29</v>
      </c>
      <c r="J3685" s="22">
        <v>-11</v>
      </c>
      <c r="R3685" t="s">
        <v>75</v>
      </c>
      <c r="V3685">
        <v>2601359</v>
      </c>
      <c r="W3685" t="s">
        <v>1763</v>
      </c>
      <c r="X3685" t="s">
        <v>169</v>
      </c>
      <c r="Y3685" t="s">
        <v>281</v>
      </c>
      <c r="Z3685" t="s">
        <v>1779</v>
      </c>
      <c r="AG3685" t="s">
        <v>1763</v>
      </c>
      <c r="AH3685" t="s">
        <v>1765</v>
      </c>
      <c r="AI3685" t="s">
        <v>284</v>
      </c>
      <c r="AJ3685">
        <v>870936440</v>
      </c>
      <c r="AN3685">
        <v>260001</v>
      </c>
      <c r="BF3685">
        <f t="shared" si="270"/>
        <v>0</v>
      </c>
      <c r="BG3685" s="22">
        <f t="shared" si="271"/>
        <v>-29</v>
      </c>
      <c r="BH3685" s="61" t="s">
        <v>71</v>
      </c>
      <c r="BI3685" t="e">
        <f>+VLOOKUP(AG3685,Sheet4!A:A,1,FALSE())</f>
        <v>#N/A</v>
      </c>
      <c r="BN3685" s="62">
        <v>-11</v>
      </c>
      <c r="BO3685" t="s">
        <v>1766</v>
      </c>
    </row>
    <row r="3686" spans="1:67" ht="12.75" hidden="1" customHeight="1" x14ac:dyDescent="0.3">
      <c r="A3686" s="60">
        <v>46114</v>
      </c>
      <c r="B3686" t="s">
        <v>74</v>
      </c>
      <c r="F3686" s="63">
        <v>90</v>
      </c>
      <c r="G3686">
        <v>45</v>
      </c>
      <c r="H3686">
        <v>66</v>
      </c>
      <c r="I3686">
        <v>66</v>
      </c>
      <c r="J3686" s="22">
        <v>-24</v>
      </c>
      <c r="R3686" t="s">
        <v>75</v>
      </c>
      <c r="V3686">
        <v>2601359</v>
      </c>
      <c r="W3686" t="s">
        <v>1763</v>
      </c>
      <c r="X3686" t="s">
        <v>169</v>
      </c>
      <c r="Y3686" t="s">
        <v>281</v>
      </c>
      <c r="Z3686" t="s">
        <v>1780</v>
      </c>
      <c r="AG3686" t="s">
        <v>1763</v>
      </c>
      <c r="AH3686" t="s">
        <v>1765</v>
      </c>
      <c r="AI3686" t="s">
        <v>284</v>
      </c>
      <c r="AJ3686">
        <v>870936440</v>
      </c>
      <c r="AN3686">
        <v>260001</v>
      </c>
      <c r="BF3686">
        <f t="shared" si="270"/>
        <v>0</v>
      </c>
      <c r="BG3686" s="22">
        <f t="shared" si="271"/>
        <v>-66</v>
      </c>
      <c r="BH3686" s="61" t="s">
        <v>71</v>
      </c>
      <c r="BI3686" t="e">
        <f>+VLOOKUP(AG3686,Sheet4!A:A,1,FALSE())</f>
        <v>#N/A</v>
      </c>
      <c r="BN3686" s="62">
        <v>-24</v>
      </c>
      <c r="BO3686" t="s">
        <v>1766</v>
      </c>
    </row>
    <row r="3687" spans="1:67" ht="12.75" hidden="1" customHeight="1" x14ac:dyDescent="0.3">
      <c r="A3687" s="60">
        <v>46114</v>
      </c>
      <c r="B3687" t="s">
        <v>74</v>
      </c>
      <c r="F3687" s="63">
        <v>114</v>
      </c>
      <c r="G3687">
        <v>57</v>
      </c>
      <c r="H3687">
        <v>83</v>
      </c>
      <c r="I3687">
        <v>83</v>
      </c>
      <c r="J3687" s="22">
        <v>-31</v>
      </c>
      <c r="R3687" t="s">
        <v>75</v>
      </c>
      <c r="V3687">
        <v>2601359</v>
      </c>
      <c r="W3687" t="s">
        <v>1763</v>
      </c>
      <c r="X3687" t="s">
        <v>169</v>
      </c>
      <c r="Y3687" t="s">
        <v>281</v>
      </c>
      <c r="Z3687" t="s">
        <v>1781</v>
      </c>
      <c r="AG3687" t="s">
        <v>1763</v>
      </c>
      <c r="AH3687" t="s">
        <v>1765</v>
      </c>
      <c r="AI3687" t="s">
        <v>284</v>
      </c>
      <c r="AJ3687">
        <v>870936440</v>
      </c>
      <c r="AN3687">
        <v>260001</v>
      </c>
      <c r="BF3687">
        <f t="shared" si="270"/>
        <v>0</v>
      </c>
      <c r="BG3687" s="22">
        <f t="shared" si="271"/>
        <v>-83</v>
      </c>
      <c r="BH3687" s="61" t="s">
        <v>71</v>
      </c>
      <c r="BI3687" t="e">
        <f>+VLOOKUP(AG3687,Sheet4!A:A,1,FALSE())</f>
        <v>#N/A</v>
      </c>
      <c r="BN3687" s="62">
        <v>-31</v>
      </c>
      <c r="BO3687" t="s">
        <v>1766</v>
      </c>
    </row>
    <row r="3688" spans="1:67" ht="12.75" hidden="1" customHeight="1" x14ac:dyDescent="0.3">
      <c r="A3688" s="60">
        <v>46114</v>
      </c>
      <c r="B3688" t="s">
        <v>74</v>
      </c>
      <c r="F3688" s="63">
        <v>28</v>
      </c>
      <c r="G3688">
        <v>14</v>
      </c>
      <c r="H3688">
        <v>20</v>
      </c>
      <c r="I3688">
        <v>20</v>
      </c>
      <c r="J3688" s="22">
        <v>-8</v>
      </c>
      <c r="R3688" t="s">
        <v>75</v>
      </c>
      <c r="V3688">
        <v>2601359</v>
      </c>
      <c r="W3688" t="s">
        <v>1763</v>
      </c>
      <c r="X3688" t="s">
        <v>169</v>
      </c>
      <c r="Y3688" t="s">
        <v>281</v>
      </c>
      <c r="Z3688" t="s">
        <v>1782</v>
      </c>
      <c r="AG3688" t="s">
        <v>1763</v>
      </c>
      <c r="AH3688" t="s">
        <v>1765</v>
      </c>
      <c r="AI3688" t="s">
        <v>284</v>
      </c>
      <c r="AJ3688">
        <v>870936440</v>
      </c>
      <c r="AN3688">
        <v>260001</v>
      </c>
      <c r="BF3688">
        <f t="shared" si="270"/>
        <v>0</v>
      </c>
      <c r="BG3688" s="22">
        <f t="shared" si="271"/>
        <v>-20</v>
      </c>
      <c r="BH3688" s="61" t="s">
        <v>71</v>
      </c>
      <c r="BI3688" t="e">
        <f>+VLOOKUP(AG3688,Sheet4!A:A,1,FALSE())</f>
        <v>#N/A</v>
      </c>
      <c r="BN3688" s="62">
        <v>-8</v>
      </c>
      <c r="BO3688" t="s">
        <v>1766</v>
      </c>
    </row>
    <row r="3689" spans="1:67" ht="12.75" hidden="1" customHeight="1" x14ac:dyDescent="0.3">
      <c r="A3689" s="60">
        <v>46114</v>
      </c>
      <c r="B3689" t="s">
        <v>74</v>
      </c>
      <c r="F3689" s="63">
        <v>45</v>
      </c>
      <c r="G3689">
        <v>22.5</v>
      </c>
      <c r="H3689">
        <v>33</v>
      </c>
      <c r="I3689">
        <v>33</v>
      </c>
      <c r="J3689" s="22">
        <v>-12</v>
      </c>
      <c r="R3689" t="s">
        <v>75</v>
      </c>
      <c r="V3689">
        <v>2601359</v>
      </c>
      <c r="W3689" t="s">
        <v>1763</v>
      </c>
      <c r="X3689" t="s">
        <v>169</v>
      </c>
      <c r="Y3689" t="s">
        <v>281</v>
      </c>
      <c r="Z3689" t="s">
        <v>1783</v>
      </c>
      <c r="AG3689" t="s">
        <v>1763</v>
      </c>
      <c r="AH3689" t="s">
        <v>1765</v>
      </c>
      <c r="AI3689" t="s">
        <v>284</v>
      </c>
      <c r="AJ3689">
        <v>870936440</v>
      </c>
      <c r="AN3689">
        <v>260001</v>
      </c>
      <c r="BF3689">
        <f t="shared" si="270"/>
        <v>0</v>
      </c>
      <c r="BG3689" s="22">
        <f t="shared" si="271"/>
        <v>-33</v>
      </c>
      <c r="BH3689" s="61" t="s">
        <v>71</v>
      </c>
      <c r="BI3689" t="e">
        <f>+VLOOKUP(AG3689,Sheet4!A:A,1,FALSE())</f>
        <v>#N/A</v>
      </c>
      <c r="BN3689" s="62">
        <v>-12</v>
      </c>
      <c r="BO3689" t="s">
        <v>1766</v>
      </c>
    </row>
    <row r="3690" spans="1:67" ht="12.75" hidden="1" customHeight="1" x14ac:dyDescent="0.3">
      <c r="A3690" s="60">
        <v>46114</v>
      </c>
      <c r="B3690" t="s">
        <v>76</v>
      </c>
      <c r="F3690">
        <v>440</v>
      </c>
      <c r="G3690">
        <v>440</v>
      </c>
      <c r="H3690">
        <v>320</v>
      </c>
      <c r="I3690">
        <v>320</v>
      </c>
      <c r="J3690" s="22">
        <v>-120</v>
      </c>
      <c r="R3690" t="s">
        <v>77</v>
      </c>
      <c r="V3690">
        <v>2601359</v>
      </c>
      <c r="W3690" t="s">
        <v>1763</v>
      </c>
      <c r="X3690" t="s">
        <v>169</v>
      </c>
      <c r="Y3690" t="s">
        <v>281</v>
      </c>
      <c r="Z3690" t="s">
        <v>1764</v>
      </c>
      <c r="AG3690" t="s">
        <v>1763</v>
      </c>
      <c r="AH3690" t="s">
        <v>1765</v>
      </c>
      <c r="AI3690" t="s">
        <v>284</v>
      </c>
      <c r="AJ3690">
        <v>870936440</v>
      </c>
      <c r="AN3690">
        <v>260001</v>
      </c>
      <c r="BF3690">
        <f t="shared" si="270"/>
        <v>0</v>
      </c>
      <c r="BG3690" s="22">
        <f t="shared" si="271"/>
        <v>-320</v>
      </c>
      <c r="BH3690" s="61" t="s">
        <v>71</v>
      </c>
      <c r="BI3690" t="e">
        <f>+VLOOKUP(AG3690,Sheet4!A:A,1,FALSE())</f>
        <v>#N/A</v>
      </c>
      <c r="BN3690" s="62">
        <v>-120</v>
      </c>
      <c r="BO3690" t="s">
        <v>1766</v>
      </c>
    </row>
    <row r="3691" spans="1:67" ht="12.75" hidden="1" customHeight="1" x14ac:dyDescent="0.3">
      <c r="A3691" s="60">
        <v>46114</v>
      </c>
      <c r="B3691" t="s">
        <v>76</v>
      </c>
      <c r="F3691">
        <v>900</v>
      </c>
      <c r="G3691">
        <v>900</v>
      </c>
      <c r="H3691">
        <v>660</v>
      </c>
      <c r="I3691">
        <v>660</v>
      </c>
      <c r="J3691" s="22">
        <v>-240</v>
      </c>
      <c r="R3691" t="s">
        <v>77</v>
      </c>
      <c r="V3691">
        <v>2601359</v>
      </c>
      <c r="W3691" t="s">
        <v>1763</v>
      </c>
      <c r="X3691" t="s">
        <v>169</v>
      </c>
      <c r="Y3691" t="s">
        <v>281</v>
      </c>
      <c r="Z3691" t="s">
        <v>1767</v>
      </c>
      <c r="AG3691" t="s">
        <v>1763</v>
      </c>
      <c r="AH3691" t="s">
        <v>1765</v>
      </c>
      <c r="AI3691" t="s">
        <v>284</v>
      </c>
      <c r="AJ3691">
        <v>870936440</v>
      </c>
      <c r="AN3691">
        <v>260001</v>
      </c>
      <c r="BF3691">
        <f t="shared" si="270"/>
        <v>0</v>
      </c>
      <c r="BG3691" s="22">
        <f t="shared" si="271"/>
        <v>-660</v>
      </c>
      <c r="BH3691" s="61" t="s">
        <v>71</v>
      </c>
      <c r="BI3691" t="e">
        <f>+VLOOKUP(AG3691,Sheet4!A:A,1,FALSE())</f>
        <v>#N/A</v>
      </c>
      <c r="BN3691" s="62">
        <v>-240</v>
      </c>
      <c r="BO3691" t="s">
        <v>1766</v>
      </c>
    </row>
    <row r="3692" spans="1:67" ht="12.75" hidden="1" customHeight="1" x14ac:dyDescent="0.3">
      <c r="A3692" s="60">
        <v>46114</v>
      </c>
      <c r="B3692" t="s">
        <v>76</v>
      </c>
      <c r="F3692">
        <v>1560</v>
      </c>
      <c r="G3692">
        <v>1560</v>
      </c>
      <c r="H3692">
        <v>1140</v>
      </c>
      <c r="I3692">
        <v>1140</v>
      </c>
      <c r="J3692" s="22">
        <v>-420</v>
      </c>
      <c r="R3692" t="s">
        <v>77</v>
      </c>
      <c r="V3692">
        <v>2601359</v>
      </c>
      <c r="W3692" t="s">
        <v>1763</v>
      </c>
      <c r="X3692" t="s">
        <v>169</v>
      </c>
      <c r="Y3692" t="s">
        <v>281</v>
      </c>
      <c r="Z3692" t="s">
        <v>1768</v>
      </c>
      <c r="AG3692" t="s">
        <v>1763</v>
      </c>
      <c r="AH3692" t="s">
        <v>1765</v>
      </c>
      <c r="AI3692" t="s">
        <v>284</v>
      </c>
      <c r="AJ3692">
        <v>870936440</v>
      </c>
      <c r="AN3692">
        <v>260001</v>
      </c>
      <c r="BF3692">
        <f t="shared" si="270"/>
        <v>0</v>
      </c>
      <c r="BG3692" s="22">
        <f t="shared" si="271"/>
        <v>-1140</v>
      </c>
      <c r="BH3692" s="61" t="s">
        <v>71</v>
      </c>
      <c r="BI3692" t="e">
        <f>+VLOOKUP(AG3692,Sheet4!A:A,1,FALSE())</f>
        <v>#N/A</v>
      </c>
      <c r="BN3692" s="62">
        <v>-420</v>
      </c>
      <c r="BO3692" t="s">
        <v>1766</v>
      </c>
    </row>
    <row r="3693" spans="1:67" ht="12.75" hidden="1" customHeight="1" x14ac:dyDescent="0.3">
      <c r="A3693" s="60">
        <v>46114</v>
      </c>
      <c r="B3693" t="s">
        <v>76</v>
      </c>
      <c r="F3693">
        <v>1000</v>
      </c>
      <c r="G3693">
        <v>1000</v>
      </c>
      <c r="H3693">
        <v>740</v>
      </c>
      <c r="I3693">
        <v>740</v>
      </c>
      <c r="J3693" s="22">
        <v>-260</v>
      </c>
      <c r="R3693" t="s">
        <v>77</v>
      </c>
      <c r="V3693">
        <v>2601359</v>
      </c>
      <c r="W3693" t="s">
        <v>1763</v>
      </c>
      <c r="X3693" t="s">
        <v>169</v>
      </c>
      <c r="Y3693" t="s">
        <v>281</v>
      </c>
      <c r="Z3693" t="s">
        <v>1769</v>
      </c>
      <c r="AG3693" t="s">
        <v>1763</v>
      </c>
      <c r="AH3693" t="s">
        <v>1765</v>
      </c>
      <c r="AI3693" t="s">
        <v>284</v>
      </c>
      <c r="AJ3693">
        <v>870936440</v>
      </c>
      <c r="AN3693">
        <v>260001</v>
      </c>
      <c r="BF3693">
        <f t="shared" si="270"/>
        <v>0</v>
      </c>
      <c r="BG3693" s="22">
        <f t="shared" si="271"/>
        <v>-740</v>
      </c>
      <c r="BH3693" s="61" t="s">
        <v>71</v>
      </c>
      <c r="BI3693" t="e">
        <f>+VLOOKUP(AG3693,Sheet4!A:A,1,FALSE())</f>
        <v>#N/A</v>
      </c>
      <c r="BN3693" s="62">
        <v>-260</v>
      </c>
      <c r="BO3693" t="s">
        <v>1766</v>
      </c>
    </row>
    <row r="3694" spans="1:67" ht="12.75" hidden="1" customHeight="1" x14ac:dyDescent="0.3">
      <c r="A3694" s="60">
        <v>46114</v>
      </c>
      <c r="B3694" t="s">
        <v>76</v>
      </c>
      <c r="F3694">
        <v>1280</v>
      </c>
      <c r="G3694">
        <v>1280</v>
      </c>
      <c r="H3694">
        <v>940</v>
      </c>
      <c r="I3694">
        <v>940</v>
      </c>
      <c r="J3694" s="22">
        <v>-340</v>
      </c>
      <c r="R3694" t="s">
        <v>77</v>
      </c>
      <c r="V3694">
        <v>2601359</v>
      </c>
      <c r="W3694" t="s">
        <v>1763</v>
      </c>
      <c r="X3694" t="s">
        <v>169</v>
      </c>
      <c r="Y3694" t="s">
        <v>281</v>
      </c>
      <c r="Z3694" t="s">
        <v>1770</v>
      </c>
      <c r="AG3694" t="s">
        <v>1763</v>
      </c>
      <c r="AH3694" t="s">
        <v>1765</v>
      </c>
      <c r="AI3694" t="s">
        <v>284</v>
      </c>
      <c r="AJ3694">
        <v>870936440</v>
      </c>
      <c r="AN3694">
        <v>260001</v>
      </c>
      <c r="BF3694">
        <f t="shared" si="270"/>
        <v>0</v>
      </c>
      <c r="BG3694" s="22">
        <f t="shared" si="271"/>
        <v>-940</v>
      </c>
      <c r="BH3694" s="61" t="s">
        <v>71</v>
      </c>
      <c r="BI3694" t="e">
        <f>+VLOOKUP(AG3694,Sheet4!A:A,1,FALSE())</f>
        <v>#N/A</v>
      </c>
      <c r="BN3694" s="62">
        <v>-340</v>
      </c>
      <c r="BO3694" t="s">
        <v>1766</v>
      </c>
    </row>
    <row r="3695" spans="1:67" ht="12.75" hidden="1" customHeight="1" x14ac:dyDescent="0.3">
      <c r="A3695" s="60">
        <v>46114</v>
      </c>
      <c r="B3695" t="s">
        <v>76</v>
      </c>
      <c r="F3695">
        <v>900</v>
      </c>
      <c r="G3695">
        <v>900</v>
      </c>
      <c r="H3695">
        <v>660</v>
      </c>
      <c r="I3695">
        <v>660</v>
      </c>
      <c r="J3695" s="22">
        <v>-240</v>
      </c>
      <c r="R3695" t="s">
        <v>77</v>
      </c>
      <c r="V3695">
        <v>2601359</v>
      </c>
      <c r="W3695" t="s">
        <v>1763</v>
      </c>
      <c r="X3695" t="s">
        <v>169</v>
      </c>
      <c r="Y3695" t="s">
        <v>281</v>
      </c>
      <c r="Z3695" t="s">
        <v>1771</v>
      </c>
      <c r="AG3695" t="s">
        <v>1763</v>
      </c>
      <c r="AH3695" t="s">
        <v>1765</v>
      </c>
      <c r="AI3695" t="s">
        <v>284</v>
      </c>
      <c r="AJ3695">
        <v>870936440</v>
      </c>
      <c r="AN3695">
        <v>260001</v>
      </c>
      <c r="BF3695">
        <f t="shared" si="270"/>
        <v>0</v>
      </c>
      <c r="BG3695" s="22">
        <f t="shared" si="271"/>
        <v>-660</v>
      </c>
      <c r="BH3695" s="61" t="s">
        <v>71</v>
      </c>
      <c r="BI3695" t="e">
        <f>+VLOOKUP(AG3695,Sheet4!A:A,1,FALSE())</f>
        <v>#N/A</v>
      </c>
      <c r="BN3695" s="62">
        <v>-240</v>
      </c>
      <c r="BO3695" t="s">
        <v>1766</v>
      </c>
    </row>
    <row r="3696" spans="1:67" ht="12.75" hidden="1" customHeight="1" x14ac:dyDescent="0.3">
      <c r="A3696" s="60">
        <v>46114</v>
      </c>
      <c r="B3696" t="s">
        <v>76</v>
      </c>
      <c r="F3696">
        <v>1000</v>
      </c>
      <c r="G3696">
        <v>1000</v>
      </c>
      <c r="H3696">
        <v>740</v>
      </c>
      <c r="I3696">
        <v>740</v>
      </c>
      <c r="J3696" s="22">
        <v>-260</v>
      </c>
      <c r="R3696" t="s">
        <v>77</v>
      </c>
      <c r="V3696">
        <v>2601359</v>
      </c>
      <c r="W3696" t="s">
        <v>1763</v>
      </c>
      <c r="X3696" t="s">
        <v>169</v>
      </c>
      <c r="Y3696" t="s">
        <v>281</v>
      </c>
      <c r="Z3696" t="s">
        <v>1772</v>
      </c>
      <c r="AG3696" t="s">
        <v>1763</v>
      </c>
      <c r="AH3696" t="s">
        <v>1765</v>
      </c>
      <c r="AI3696" t="s">
        <v>284</v>
      </c>
      <c r="AJ3696">
        <v>870936440</v>
      </c>
      <c r="AN3696">
        <v>260001</v>
      </c>
      <c r="BF3696">
        <f t="shared" si="270"/>
        <v>0</v>
      </c>
      <c r="BG3696" s="22">
        <f t="shared" si="271"/>
        <v>-740</v>
      </c>
      <c r="BH3696" s="61" t="s">
        <v>71</v>
      </c>
      <c r="BI3696" t="e">
        <f>+VLOOKUP(AG3696,Sheet4!A:A,1,FALSE())</f>
        <v>#N/A</v>
      </c>
      <c r="BN3696" s="62">
        <v>-260</v>
      </c>
      <c r="BO3696" t="s">
        <v>1766</v>
      </c>
    </row>
    <row r="3697" spans="1:67" ht="12.75" hidden="1" customHeight="1" x14ac:dyDescent="0.3">
      <c r="A3697" s="60">
        <v>46114</v>
      </c>
      <c r="B3697" t="s">
        <v>76</v>
      </c>
      <c r="F3697">
        <v>1340</v>
      </c>
      <c r="G3697">
        <v>1340</v>
      </c>
      <c r="H3697">
        <v>980</v>
      </c>
      <c r="I3697">
        <v>980</v>
      </c>
      <c r="J3697" s="22">
        <v>-360</v>
      </c>
      <c r="R3697" t="s">
        <v>77</v>
      </c>
      <c r="V3697">
        <v>2601359</v>
      </c>
      <c r="W3697" t="s">
        <v>1763</v>
      </c>
      <c r="X3697" t="s">
        <v>169</v>
      </c>
      <c r="Y3697" t="s">
        <v>281</v>
      </c>
      <c r="Z3697" t="s">
        <v>1773</v>
      </c>
      <c r="AG3697" t="s">
        <v>1763</v>
      </c>
      <c r="AH3697" t="s">
        <v>1765</v>
      </c>
      <c r="AI3697" t="s">
        <v>284</v>
      </c>
      <c r="AJ3697">
        <v>870936440</v>
      </c>
      <c r="AN3697">
        <v>260001</v>
      </c>
      <c r="BF3697">
        <f t="shared" si="270"/>
        <v>0</v>
      </c>
      <c r="BG3697" s="22">
        <f t="shared" si="271"/>
        <v>-980</v>
      </c>
      <c r="BH3697" s="61" t="s">
        <v>71</v>
      </c>
      <c r="BI3697" t="e">
        <f>+VLOOKUP(AG3697,Sheet4!A:A,1,FALSE())</f>
        <v>#N/A</v>
      </c>
      <c r="BN3697" s="62">
        <v>-360</v>
      </c>
      <c r="BO3697" t="s">
        <v>1766</v>
      </c>
    </row>
    <row r="3698" spans="1:67" ht="12.75" hidden="1" customHeight="1" x14ac:dyDescent="0.3">
      <c r="A3698" s="60">
        <v>46114</v>
      </c>
      <c r="B3698" t="s">
        <v>76</v>
      </c>
      <c r="F3698">
        <v>1000</v>
      </c>
      <c r="G3698">
        <v>1000</v>
      </c>
      <c r="H3698">
        <v>720</v>
      </c>
      <c r="I3698">
        <v>720</v>
      </c>
      <c r="J3698" s="22">
        <v>-280</v>
      </c>
      <c r="R3698" t="s">
        <v>77</v>
      </c>
      <c r="V3698">
        <v>2601359</v>
      </c>
      <c r="W3698" t="s">
        <v>1763</v>
      </c>
      <c r="X3698" t="s">
        <v>169</v>
      </c>
      <c r="Y3698" t="s">
        <v>281</v>
      </c>
      <c r="Z3698" t="s">
        <v>1774</v>
      </c>
      <c r="AG3698" t="s">
        <v>1763</v>
      </c>
      <c r="AH3698" t="s">
        <v>1765</v>
      </c>
      <c r="AI3698" t="s">
        <v>284</v>
      </c>
      <c r="AJ3698">
        <v>870936440</v>
      </c>
      <c r="AN3698">
        <v>260001</v>
      </c>
      <c r="BF3698">
        <f t="shared" si="270"/>
        <v>0</v>
      </c>
      <c r="BG3698" s="22">
        <f t="shared" si="271"/>
        <v>-720</v>
      </c>
      <c r="BH3698" s="61" t="s">
        <v>71</v>
      </c>
      <c r="BI3698" t="e">
        <f>+VLOOKUP(AG3698,Sheet4!A:A,1,FALSE())</f>
        <v>#N/A</v>
      </c>
      <c r="BN3698" s="62">
        <v>-280</v>
      </c>
      <c r="BO3698" t="s">
        <v>1766</v>
      </c>
    </row>
    <row r="3699" spans="1:67" ht="12.75" hidden="1" customHeight="1" x14ac:dyDescent="0.3">
      <c r="A3699" s="60">
        <v>46114</v>
      </c>
      <c r="B3699" t="s">
        <v>76</v>
      </c>
      <c r="F3699">
        <v>460</v>
      </c>
      <c r="G3699">
        <v>460</v>
      </c>
      <c r="H3699">
        <v>340</v>
      </c>
      <c r="I3699">
        <v>340</v>
      </c>
      <c r="J3699" s="22">
        <v>-120</v>
      </c>
      <c r="R3699" t="s">
        <v>77</v>
      </c>
      <c r="V3699">
        <v>2601359</v>
      </c>
      <c r="W3699" t="s">
        <v>1763</v>
      </c>
      <c r="X3699" t="s">
        <v>169</v>
      </c>
      <c r="Y3699" t="s">
        <v>281</v>
      </c>
      <c r="Z3699" t="s">
        <v>1775</v>
      </c>
      <c r="AG3699" t="s">
        <v>1763</v>
      </c>
      <c r="AH3699" t="s">
        <v>1765</v>
      </c>
      <c r="AI3699" t="s">
        <v>284</v>
      </c>
      <c r="AJ3699">
        <v>870936440</v>
      </c>
      <c r="AN3699">
        <v>260001</v>
      </c>
      <c r="BF3699">
        <f t="shared" si="270"/>
        <v>0</v>
      </c>
      <c r="BG3699" s="22">
        <f t="shared" si="271"/>
        <v>-340</v>
      </c>
      <c r="BH3699" s="61" t="s">
        <v>71</v>
      </c>
      <c r="BI3699" t="e">
        <f>+VLOOKUP(AG3699,Sheet4!A:A,1,FALSE())</f>
        <v>#N/A</v>
      </c>
      <c r="BN3699" s="62">
        <v>-120</v>
      </c>
      <c r="BO3699" t="s">
        <v>1766</v>
      </c>
    </row>
    <row r="3700" spans="1:67" ht="12.75" hidden="1" customHeight="1" x14ac:dyDescent="0.3">
      <c r="A3700" s="60">
        <v>46114</v>
      </c>
      <c r="B3700" t="s">
        <v>76</v>
      </c>
      <c r="F3700">
        <v>1440</v>
      </c>
      <c r="G3700">
        <v>1440</v>
      </c>
      <c r="H3700">
        <v>1060</v>
      </c>
      <c r="I3700">
        <v>1060</v>
      </c>
      <c r="J3700" s="22">
        <v>-380</v>
      </c>
      <c r="R3700" t="s">
        <v>77</v>
      </c>
      <c r="V3700">
        <v>2601359</v>
      </c>
      <c r="W3700" t="s">
        <v>1763</v>
      </c>
      <c r="X3700" t="s">
        <v>169</v>
      </c>
      <c r="Y3700" t="s">
        <v>281</v>
      </c>
      <c r="Z3700" t="s">
        <v>1776</v>
      </c>
      <c r="AG3700" t="s">
        <v>1763</v>
      </c>
      <c r="AH3700" t="s">
        <v>1765</v>
      </c>
      <c r="AI3700" t="s">
        <v>284</v>
      </c>
      <c r="AJ3700">
        <v>870936440</v>
      </c>
      <c r="AN3700">
        <v>260001</v>
      </c>
      <c r="BF3700">
        <f t="shared" si="270"/>
        <v>0</v>
      </c>
      <c r="BG3700" s="22">
        <f t="shared" si="271"/>
        <v>-1060</v>
      </c>
      <c r="BH3700" s="61" t="s">
        <v>71</v>
      </c>
      <c r="BI3700" t="e">
        <f>+VLOOKUP(AG3700,Sheet4!A:A,1,FALSE())</f>
        <v>#N/A</v>
      </c>
      <c r="BN3700" s="62">
        <v>-380</v>
      </c>
      <c r="BO3700" t="s">
        <v>1766</v>
      </c>
    </row>
    <row r="3701" spans="1:67" ht="12.75" hidden="1" customHeight="1" x14ac:dyDescent="0.3">
      <c r="A3701" s="60">
        <v>46114</v>
      </c>
      <c r="B3701" t="s">
        <v>76</v>
      </c>
      <c r="F3701">
        <v>2160</v>
      </c>
      <c r="G3701">
        <v>2160</v>
      </c>
      <c r="H3701">
        <v>1580</v>
      </c>
      <c r="I3701">
        <v>1580</v>
      </c>
      <c r="J3701" s="22">
        <v>-580</v>
      </c>
      <c r="R3701" t="s">
        <v>77</v>
      </c>
      <c r="V3701">
        <v>2601359</v>
      </c>
      <c r="W3701" t="s">
        <v>1763</v>
      </c>
      <c r="X3701" t="s">
        <v>169</v>
      </c>
      <c r="Y3701" t="s">
        <v>281</v>
      </c>
      <c r="Z3701" t="s">
        <v>1777</v>
      </c>
      <c r="AG3701" t="s">
        <v>1763</v>
      </c>
      <c r="AH3701" t="s">
        <v>1765</v>
      </c>
      <c r="AI3701" t="s">
        <v>284</v>
      </c>
      <c r="AJ3701">
        <v>870936440</v>
      </c>
      <c r="AN3701">
        <v>260001</v>
      </c>
      <c r="BF3701">
        <f t="shared" si="270"/>
        <v>0</v>
      </c>
      <c r="BG3701" s="22">
        <f t="shared" si="271"/>
        <v>-1580</v>
      </c>
      <c r="BH3701" s="61" t="s">
        <v>71</v>
      </c>
      <c r="BI3701" t="e">
        <f>+VLOOKUP(AG3701,Sheet4!A:A,1,FALSE())</f>
        <v>#N/A</v>
      </c>
      <c r="BN3701" s="62">
        <v>-580</v>
      </c>
      <c r="BO3701" t="s">
        <v>1766</v>
      </c>
    </row>
    <row r="3702" spans="1:67" ht="12.75" hidden="1" customHeight="1" x14ac:dyDescent="0.3">
      <c r="A3702" s="60">
        <v>46114</v>
      </c>
      <c r="B3702" t="s">
        <v>76</v>
      </c>
      <c r="F3702">
        <v>940</v>
      </c>
      <c r="G3702">
        <v>940</v>
      </c>
      <c r="H3702">
        <v>680</v>
      </c>
      <c r="I3702">
        <v>680</v>
      </c>
      <c r="J3702" s="22">
        <v>-260</v>
      </c>
      <c r="R3702" t="s">
        <v>77</v>
      </c>
      <c r="V3702">
        <v>2601359</v>
      </c>
      <c r="W3702" t="s">
        <v>1763</v>
      </c>
      <c r="X3702" t="s">
        <v>169</v>
      </c>
      <c r="Y3702" t="s">
        <v>281</v>
      </c>
      <c r="Z3702" t="s">
        <v>1778</v>
      </c>
      <c r="AG3702" t="s">
        <v>1763</v>
      </c>
      <c r="AH3702" t="s">
        <v>1765</v>
      </c>
      <c r="AI3702" t="s">
        <v>284</v>
      </c>
      <c r="AJ3702">
        <v>870936440</v>
      </c>
      <c r="AN3702">
        <v>260001</v>
      </c>
      <c r="BF3702">
        <f t="shared" si="270"/>
        <v>0</v>
      </c>
      <c r="BG3702" s="22">
        <f t="shared" si="271"/>
        <v>-680</v>
      </c>
      <c r="BH3702" s="61" t="s">
        <v>71</v>
      </c>
      <c r="BI3702" t="e">
        <f>+VLOOKUP(AG3702,Sheet4!A:A,1,FALSE())</f>
        <v>#N/A</v>
      </c>
      <c r="BN3702" s="62">
        <v>-260</v>
      </c>
      <c r="BO3702" t="s">
        <v>1766</v>
      </c>
    </row>
    <row r="3703" spans="1:67" ht="12.75" hidden="1" customHeight="1" x14ac:dyDescent="0.3">
      <c r="A3703" s="60">
        <v>46114</v>
      </c>
      <c r="B3703" t="s">
        <v>76</v>
      </c>
      <c r="F3703">
        <v>800</v>
      </c>
      <c r="G3703">
        <v>800</v>
      </c>
      <c r="H3703">
        <v>580</v>
      </c>
      <c r="I3703">
        <v>580</v>
      </c>
      <c r="J3703" s="22">
        <v>-220</v>
      </c>
      <c r="R3703" t="s">
        <v>77</v>
      </c>
      <c r="V3703">
        <v>2601359</v>
      </c>
      <c r="W3703" t="s">
        <v>1763</v>
      </c>
      <c r="X3703" t="s">
        <v>169</v>
      </c>
      <c r="Y3703" t="s">
        <v>281</v>
      </c>
      <c r="Z3703" t="s">
        <v>1779</v>
      </c>
      <c r="AG3703" t="s">
        <v>1763</v>
      </c>
      <c r="AH3703" t="s">
        <v>1765</v>
      </c>
      <c r="AI3703" t="s">
        <v>284</v>
      </c>
      <c r="AJ3703">
        <v>870936440</v>
      </c>
      <c r="AN3703">
        <v>260001</v>
      </c>
      <c r="BF3703">
        <f t="shared" si="270"/>
        <v>0</v>
      </c>
      <c r="BG3703" s="22">
        <f t="shared" si="271"/>
        <v>-580</v>
      </c>
      <c r="BH3703" s="61" t="s">
        <v>71</v>
      </c>
      <c r="BI3703" t="e">
        <f>+VLOOKUP(AG3703,Sheet4!A:A,1,FALSE())</f>
        <v>#N/A</v>
      </c>
      <c r="BN3703" s="62">
        <v>-220</v>
      </c>
      <c r="BO3703" t="s">
        <v>1766</v>
      </c>
    </row>
    <row r="3704" spans="1:67" ht="12.75" hidden="1" customHeight="1" x14ac:dyDescent="0.3">
      <c r="A3704" s="60">
        <v>46114</v>
      </c>
      <c r="B3704" t="s">
        <v>76</v>
      </c>
      <c r="F3704">
        <v>1800</v>
      </c>
      <c r="G3704">
        <v>1800</v>
      </c>
      <c r="H3704">
        <v>1320</v>
      </c>
      <c r="I3704">
        <v>1320</v>
      </c>
      <c r="J3704" s="22">
        <v>-480</v>
      </c>
      <c r="R3704" t="s">
        <v>77</v>
      </c>
      <c r="V3704">
        <v>2601359</v>
      </c>
      <c r="W3704" t="s">
        <v>1763</v>
      </c>
      <c r="X3704" t="s">
        <v>169</v>
      </c>
      <c r="Y3704" t="s">
        <v>281</v>
      </c>
      <c r="Z3704" t="s">
        <v>1780</v>
      </c>
      <c r="AG3704" t="s">
        <v>1763</v>
      </c>
      <c r="AH3704" t="s">
        <v>1765</v>
      </c>
      <c r="AI3704" t="s">
        <v>284</v>
      </c>
      <c r="AJ3704">
        <v>870936440</v>
      </c>
      <c r="AN3704">
        <v>260001</v>
      </c>
      <c r="BF3704">
        <f t="shared" si="270"/>
        <v>0</v>
      </c>
      <c r="BG3704" s="22">
        <f t="shared" si="271"/>
        <v>-1320</v>
      </c>
      <c r="BH3704" s="61" t="s">
        <v>71</v>
      </c>
      <c r="BI3704" t="e">
        <f>+VLOOKUP(AG3704,Sheet4!A:A,1,FALSE())</f>
        <v>#N/A</v>
      </c>
      <c r="BN3704" s="62">
        <v>-480</v>
      </c>
      <c r="BO3704" t="s">
        <v>1766</v>
      </c>
    </row>
    <row r="3705" spans="1:67" ht="12.75" hidden="1" customHeight="1" x14ac:dyDescent="0.3">
      <c r="A3705" s="60">
        <v>46114</v>
      </c>
      <c r="B3705" t="s">
        <v>76</v>
      </c>
      <c r="F3705">
        <v>2280</v>
      </c>
      <c r="G3705">
        <v>2280</v>
      </c>
      <c r="H3705">
        <v>1660</v>
      </c>
      <c r="I3705">
        <v>1660</v>
      </c>
      <c r="J3705" s="22">
        <v>-620</v>
      </c>
      <c r="R3705" t="s">
        <v>77</v>
      </c>
      <c r="V3705">
        <v>2601359</v>
      </c>
      <c r="W3705" t="s">
        <v>1763</v>
      </c>
      <c r="X3705" t="s">
        <v>169</v>
      </c>
      <c r="Y3705" t="s">
        <v>281</v>
      </c>
      <c r="Z3705" t="s">
        <v>1781</v>
      </c>
      <c r="AG3705" t="s">
        <v>1763</v>
      </c>
      <c r="AH3705" t="s">
        <v>1765</v>
      </c>
      <c r="AI3705" t="s">
        <v>284</v>
      </c>
      <c r="AJ3705">
        <v>870936440</v>
      </c>
      <c r="AN3705">
        <v>260001</v>
      </c>
      <c r="BF3705">
        <f t="shared" si="270"/>
        <v>0</v>
      </c>
      <c r="BG3705" s="22">
        <f t="shared" si="271"/>
        <v>-1660</v>
      </c>
      <c r="BH3705" s="61" t="s">
        <v>71</v>
      </c>
      <c r="BI3705" t="e">
        <f>+VLOOKUP(AG3705,Sheet4!A:A,1,FALSE())</f>
        <v>#N/A</v>
      </c>
      <c r="BN3705" s="62">
        <v>-620</v>
      </c>
      <c r="BO3705" t="s">
        <v>1766</v>
      </c>
    </row>
    <row r="3706" spans="1:67" ht="12.75" hidden="1" customHeight="1" x14ac:dyDescent="0.3">
      <c r="A3706" s="60">
        <v>46114</v>
      </c>
      <c r="B3706" t="s">
        <v>76</v>
      </c>
      <c r="F3706">
        <v>560</v>
      </c>
      <c r="G3706">
        <v>560</v>
      </c>
      <c r="H3706">
        <v>400</v>
      </c>
      <c r="I3706">
        <v>400</v>
      </c>
      <c r="J3706" s="22">
        <v>-160</v>
      </c>
      <c r="R3706" t="s">
        <v>77</v>
      </c>
      <c r="V3706">
        <v>2601359</v>
      </c>
      <c r="W3706" t="s">
        <v>1763</v>
      </c>
      <c r="X3706" t="s">
        <v>169</v>
      </c>
      <c r="Y3706" t="s">
        <v>281</v>
      </c>
      <c r="Z3706" t="s">
        <v>1782</v>
      </c>
      <c r="AG3706" t="s">
        <v>1763</v>
      </c>
      <c r="AH3706" t="s">
        <v>1765</v>
      </c>
      <c r="AI3706" t="s">
        <v>284</v>
      </c>
      <c r="AJ3706">
        <v>870936440</v>
      </c>
      <c r="AN3706">
        <v>260001</v>
      </c>
      <c r="BF3706">
        <f t="shared" si="270"/>
        <v>0</v>
      </c>
      <c r="BG3706" s="22">
        <f t="shared" si="271"/>
        <v>-400</v>
      </c>
      <c r="BH3706" s="61" t="s">
        <v>71</v>
      </c>
      <c r="BI3706" t="e">
        <f>+VLOOKUP(AG3706,Sheet4!A:A,1,FALSE())</f>
        <v>#N/A</v>
      </c>
      <c r="BN3706" s="62">
        <v>-160</v>
      </c>
      <c r="BO3706" t="s">
        <v>1766</v>
      </c>
    </row>
    <row r="3707" spans="1:67" ht="12.75" hidden="1" customHeight="1" x14ac:dyDescent="0.3">
      <c r="A3707" s="60">
        <v>46114</v>
      </c>
      <c r="B3707" t="s">
        <v>76</v>
      </c>
      <c r="F3707">
        <v>900</v>
      </c>
      <c r="G3707">
        <v>900</v>
      </c>
      <c r="H3707">
        <v>660</v>
      </c>
      <c r="I3707">
        <v>660</v>
      </c>
      <c r="J3707" s="22">
        <v>-240</v>
      </c>
      <c r="R3707" t="s">
        <v>77</v>
      </c>
      <c r="V3707">
        <v>2601359</v>
      </c>
      <c r="W3707" t="s">
        <v>1763</v>
      </c>
      <c r="X3707" t="s">
        <v>169</v>
      </c>
      <c r="Y3707" t="s">
        <v>281</v>
      </c>
      <c r="Z3707" t="s">
        <v>1783</v>
      </c>
      <c r="AG3707" t="s">
        <v>1763</v>
      </c>
      <c r="AH3707" t="s">
        <v>1765</v>
      </c>
      <c r="AI3707" t="s">
        <v>284</v>
      </c>
      <c r="AJ3707">
        <v>870936440</v>
      </c>
      <c r="AN3707">
        <v>260001</v>
      </c>
      <c r="BF3707">
        <f t="shared" si="270"/>
        <v>0</v>
      </c>
      <c r="BG3707" s="22">
        <f t="shared" si="271"/>
        <v>-660</v>
      </c>
      <c r="BH3707" s="61" t="s">
        <v>71</v>
      </c>
      <c r="BI3707" t="e">
        <f>+VLOOKUP(AG3707,Sheet4!A:A,1,FALSE())</f>
        <v>#N/A</v>
      </c>
      <c r="BN3707" s="62">
        <v>-240</v>
      </c>
      <c r="BO3707" t="s">
        <v>1766</v>
      </c>
    </row>
    <row r="3708" spans="1:67" ht="12.75" hidden="1" customHeight="1" x14ac:dyDescent="0.3">
      <c r="A3708" s="60">
        <v>46114</v>
      </c>
      <c r="B3708" t="s">
        <v>78</v>
      </c>
      <c r="F3708" s="63">
        <v>22</v>
      </c>
      <c r="G3708">
        <v>11</v>
      </c>
      <c r="H3708">
        <v>16</v>
      </c>
      <c r="I3708">
        <v>16</v>
      </c>
      <c r="J3708" s="22">
        <v>-6</v>
      </c>
      <c r="R3708" t="s">
        <v>79</v>
      </c>
      <c r="V3708">
        <v>2601359</v>
      </c>
      <c r="W3708" t="s">
        <v>1763</v>
      </c>
      <c r="X3708" t="s">
        <v>169</v>
      </c>
      <c r="Y3708" t="s">
        <v>281</v>
      </c>
      <c r="Z3708" t="s">
        <v>1764</v>
      </c>
      <c r="AG3708" t="s">
        <v>1763</v>
      </c>
      <c r="AH3708" t="s">
        <v>1765</v>
      </c>
      <c r="AI3708" t="s">
        <v>284</v>
      </c>
      <c r="AJ3708">
        <v>870936440</v>
      </c>
      <c r="AN3708">
        <v>260001</v>
      </c>
      <c r="BF3708">
        <f t="shared" si="270"/>
        <v>0</v>
      </c>
      <c r="BG3708" s="22">
        <f t="shared" si="271"/>
        <v>-16</v>
      </c>
      <c r="BH3708" s="61" t="s">
        <v>71</v>
      </c>
      <c r="BI3708" t="e">
        <f>+VLOOKUP(AG3708,Sheet4!A:A,1,FALSE())</f>
        <v>#N/A</v>
      </c>
      <c r="BN3708" s="62">
        <v>-6</v>
      </c>
      <c r="BO3708" t="s">
        <v>1766</v>
      </c>
    </row>
    <row r="3709" spans="1:67" ht="12.75" hidden="1" customHeight="1" x14ac:dyDescent="0.3">
      <c r="A3709" s="60">
        <v>46114</v>
      </c>
      <c r="B3709" t="s">
        <v>78</v>
      </c>
      <c r="F3709" s="63">
        <v>45</v>
      </c>
      <c r="G3709">
        <v>22.5</v>
      </c>
      <c r="H3709">
        <v>33</v>
      </c>
      <c r="I3709">
        <v>33</v>
      </c>
      <c r="J3709" s="22">
        <v>-12</v>
      </c>
      <c r="R3709" t="s">
        <v>79</v>
      </c>
      <c r="V3709">
        <v>2601359</v>
      </c>
      <c r="W3709" t="s">
        <v>1763</v>
      </c>
      <c r="X3709" t="s">
        <v>169</v>
      </c>
      <c r="Y3709" t="s">
        <v>281</v>
      </c>
      <c r="Z3709" t="s">
        <v>1767</v>
      </c>
      <c r="AG3709" t="s">
        <v>1763</v>
      </c>
      <c r="AH3709" t="s">
        <v>1765</v>
      </c>
      <c r="AI3709" t="s">
        <v>284</v>
      </c>
      <c r="AJ3709">
        <v>870936440</v>
      </c>
      <c r="AN3709">
        <v>260001</v>
      </c>
      <c r="BF3709">
        <f t="shared" si="270"/>
        <v>0</v>
      </c>
      <c r="BG3709" s="22">
        <f t="shared" si="271"/>
        <v>-33</v>
      </c>
      <c r="BH3709" s="61" t="s">
        <v>71</v>
      </c>
      <c r="BI3709" t="e">
        <f>+VLOOKUP(AG3709,Sheet4!A:A,1,FALSE())</f>
        <v>#N/A</v>
      </c>
      <c r="BN3709" s="62">
        <v>-12</v>
      </c>
      <c r="BO3709" t="s">
        <v>1766</v>
      </c>
    </row>
    <row r="3710" spans="1:67" ht="12.75" hidden="1" customHeight="1" x14ac:dyDescent="0.3">
      <c r="A3710" s="60">
        <v>46114</v>
      </c>
      <c r="B3710" t="s">
        <v>78</v>
      </c>
      <c r="F3710" s="63">
        <v>78</v>
      </c>
      <c r="G3710">
        <v>39</v>
      </c>
      <c r="H3710">
        <v>57</v>
      </c>
      <c r="I3710">
        <v>57</v>
      </c>
      <c r="J3710" s="22">
        <v>-21</v>
      </c>
      <c r="R3710" t="s">
        <v>79</v>
      </c>
      <c r="V3710">
        <v>2601359</v>
      </c>
      <c r="W3710" t="s">
        <v>1763</v>
      </c>
      <c r="X3710" t="s">
        <v>169</v>
      </c>
      <c r="Y3710" t="s">
        <v>281</v>
      </c>
      <c r="Z3710" t="s">
        <v>1768</v>
      </c>
      <c r="AG3710" t="s">
        <v>1763</v>
      </c>
      <c r="AH3710" t="s">
        <v>1765</v>
      </c>
      <c r="AI3710" t="s">
        <v>284</v>
      </c>
      <c r="AJ3710">
        <v>870936440</v>
      </c>
      <c r="AN3710">
        <v>260001</v>
      </c>
      <c r="BF3710">
        <f t="shared" si="270"/>
        <v>0</v>
      </c>
      <c r="BG3710" s="22">
        <f t="shared" si="271"/>
        <v>-57</v>
      </c>
      <c r="BH3710" s="61" t="s">
        <v>71</v>
      </c>
      <c r="BI3710" t="e">
        <f>+VLOOKUP(AG3710,Sheet4!A:A,1,FALSE())</f>
        <v>#N/A</v>
      </c>
      <c r="BN3710" s="62">
        <v>-21</v>
      </c>
      <c r="BO3710" t="s">
        <v>1766</v>
      </c>
    </row>
    <row r="3711" spans="1:67" ht="12.75" hidden="1" customHeight="1" x14ac:dyDescent="0.3">
      <c r="A3711" s="60">
        <v>46114</v>
      </c>
      <c r="B3711" t="s">
        <v>78</v>
      </c>
      <c r="F3711" s="63">
        <v>50</v>
      </c>
      <c r="G3711">
        <v>25</v>
      </c>
      <c r="H3711">
        <v>37</v>
      </c>
      <c r="I3711">
        <v>37</v>
      </c>
      <c r="J3711" s="22">
        <v>-13</v>
      </c>
      <c r="R3711" t="s">
        <v>79</v>
      </c>
      <c r="V3711">
        <v>2601359</v>
      </c>
      <c r="W3711" t="s">
        <v>1763</v>
      </c>
      <c r="X3711" t="s">
        <v>169</v>
      </c>
      <c r="Y3711" t="s">
        <v>281</v>
      </c>
      <c r="Z3711" t="s">
        <v>1769</v>
      </c>
      <c r="AG3711" t="s">
        <v>1763</v>
      </c>
      <c r="AH3711" t="s">
        <v>1765</v>
      </c>
      <c r="AI3711" t="s">
        <v>284</v>
      </c>
      <c r="AJ3711">
        <v>870936440</v>
      </c>
      <c r="AN3711">
        <v>260001</v>
      </c>
      <c r="BF3711">
        <f t="shared" si="270"/>
        <v>0</v>
      </c>
      <c r="BG3711" s="22">
        <f t="shared" si="271"/>
        <v>-37</v>
      </c>
      <c r="BH3711" s="61" t="s">
        <v>71</v>
      </c>
      <c r="BI3711" t="e">
        <f>+VLOOKUP(AG3711,Sheet4!A:A,1,FALSE())</f>
        <v>#N/A</v>
      </c>
      <c r="BN3711" s="62">
        <v>-13</v>
      </c>
      <c r="BO3711" t="s">
        <v>1766</v>
      </c>
    </row>
    <row r="3712" spans="1:67" ht="12.75" hidden="1" customHeight="1" x14ac:dyDescent="0.3">
      <c r="A3712" s="60">
        <v>46114</v>
      </c>
      <c r="B3712" t="s">
        <v>78</v>
      </c>
      <c r="F3712" s="63">
        <v>64</v>
      </c>
      <c r="G3712">
        <v>32</v>
      </c>
      <c r="H3712">
        <v>47</v>
      </c>
      <c r="I3712">
        <v>47</v>
      </c>
      <c r="J3712" s="22">
        <v>-17</v>
      </c>
      <c r="R3712" t="s">
        <v>79</v>
      </c>
      <c r="V3712">
        <v>2601359</v>
      </c>
      <c r="W3712" t="s">
        <v>1763</v>
      </c>
      <c r="X3712" t="s">
        <v>169</v>
      </c>
      <c r="Y3712" t="s">
        <v>281</v>
      </c>
      <c r="Z3712" t="s">
        <v>1770</v>
      </c>
      <c r="AG3712" t="s">
        <v>1763</v>
      </c>
      <c r="AH3712" t="s">
        <v>1765</v>
      </c>
      <c r="AI3712" t="s">
        <v>284</v>
      </c>
      <c r="AJ3712">
        <v>870936440</v>
      </c>
      <c r="AN3712">
        <v>260001</v>
      </c>
      <c r="BF3712">
        <f t="shared" si="270"/>
        <v>0</v>
      </c>
      <c r="BG3712" s="22">
        <f t="shared" si="271"/>
        <v>-47</v>
      </c>
      <c r="BH3712" s="61" t="s">
        <v>71</v>
      </c>
      <c r="BI3712" t="e">
        <f>+VLOOKUP(AG3712,Sheet4!A:A,1,FALSE())</f>
        <v>#N/A</v>
      </c>
      <c r="BN3712" s="62">
        <v>-17</v>
      </c>
      <c r="BO3712" t="s">
        <v>1766</v>
      </c>
    </row>
    <row r="3713" spans="1:67" ht="12.75" hidden="1" customHeight="1" x14ac:dyDescent="0.3">
      <c r="A3713" s="60">
        <v>46114</v>
      </c>
      <c r="B3713" t="s">
        <v>78</v>
      </c>
      <c r="F3713" s="63">
        <v>45</v>
      </c>
      <c r="G3713">
        <v>22.5</v>
      </c>
      <c r="H3713">
        <v>33</v>
      </c>
      <c r="I3713">
        <v>33</v>
      </c>
      <c r="J3713" s="22">
        <v>-12</v>
      </c>
      <c r="R3713" t="s">
        <v>79</v>
      </c>
      <c r="V3713">
        <v>2601359</v>
      </c>
      <c r="W3713" t="s">
        <v>1763</v>
      </c>
      <c r="X3713" t="s">
        <v>169</v>
      </c>
      <c r="Y3713" t="s">
        <v>281</v>
      </c>
      <c r="Z3713" t="s">
        <v>1771</v>
      </c>
      <c r="AG3713" t="s">
        <v>1763</v>
      </c>
      <c r="AH3713" t="s">
        <v>1765</v>
      </c>
      <c r="AI3713" t="s">
        <v>284</v>
      </c>
      <c r="AJ3713">
        <v>870936440</v>
      </c>
      <c r="AN3713">
        <v>260001</v>
      </c>
      <c r="BF3713">
        <f t="shared" si="270"/>
        <v>0</v>
      </c>
      <c r="BG3713" s="22">
        <f t="shared" si="271"/>
        <v>-33</v>
      </c>
      <c r="BH3713" s="61" t="s">
        <v>71</v>
      </c>
      <c r="BI3713" t="e">
        <f>+VLOOKUP(AG3713,Sheet4!A:A,1,FALSE())</f>
        <v>#N/A</v>
      </c>
      <c r="BN3713" s="62">
        <v>-12</v>
      </c>
      <c r="BO3713" t="s">
        <v>1766</v>
      </c>
    </row>
    <row r="3714" spans="1:67" ht="12.75" hidden="1" customHeight="1" x14ac:dyDescent="0.3">
      <c r="A3714" s="60">
        <v>46114</v>
      </c>
      <c r="B3714" t="s">
        <v>78</v>
      </c>
      <c r="F3714" s="63">
        <v>50</v>
      </c>
      <c r="G3714">
        <v>25</v>
      </c>
      <c r="H3714">
        <v>37</v>
      </c>
      <c r="I3714">
        <v>37</v>
      </c>
      <c r="J3714" s="22">
        <v>-13</v>
      </c>
      <c r="R3714" t="s">
        <v>79</v>
      </c>
      <c r="V3714">
        <v>2601359</v>
      </c>
      <c r="W3714" t="s">
        <v>1763</v>
      </c>
      <c r="X3714" t="s">
        <v>169</v>
      </c>
      <c r="Y3714" t="s">
        <v>281</v>
      </c>
      <c r="Z3714" t="s">
        <v>1772</v>
      </c>
      <c r="AG3714" t="s">
        <v>1763</v>
      </c>
      <c r="AH3714" t="s">
        <v>1765</v>
      </c>
      <c r="AI3714" t="s">
        <v>284</v>
      </c>
      <c r="AJ3714">
        <v>870936440</v>
      </c>
      <c r="AN3714">
        <v>260001</v>
      </c>
      <c r="BF3714">
        <f t="shared" ref="BF3714:BF3777" si="272">+BC3714+BD3714</f>
        <v>0</v>
      </c>
      <c r="BG3714" s="22">
        <f t="shared" ref="BG3714:BG3777" si="273">+BF3714-I3714</f>
        <v>-37</v>
      </c>
      <c r="BH3714" s="61" t="s">
        <v>71</v>
      </c>
      <c r="BI3714" t="e">
        <f>+VLOOKUP(AG3714,Sheet4!A:A,1,FALSE())</f>
        <v>#N/A</v>
      </c>
      <c r="BN3714" s="62">
        <v>-13</v>
      </c>
      <c r="BO3714" t="s">
        <v>1766</v>
      </c>
    </row>
    <row r="3715" spans="1:67" ht="12.75" hidden="1" customHeight="1" x14ac:dyDescent="0.3">
      <c r="A3715" s="60">
        <v>46114</v>
      </c>
      <c r="B3715" t="s">
        <v>78</v>
      </c>
      <c r="F3715" s="63">
        <v>67</v>
      </c>
      <c r="G3715">
        <v>33.5</v>
      </c>
      <c r="H3715">
        <v>49</v>
      </c>
      <c r="I3715">
        <v>49</v>
      </c>
      <c r="J3715" s="22">
        <v>-18</v>
      </c>
      <c r="R3715" t="s">
        <v>79</v>
      </c>
      <c r="V3715">
        <v>2601359</v>
      </c>
      <c r="W3715" t="s">
        <v>1763</v>
      </c>
      <c r="X3715" t="s">
        <v>169</v>
      </c>
      <c r="Y3715" t="s">
        <v>281</v>
      </c>
      <c r="Z3715" t="s">
        <v>1773</v>
      </c>
      <c r="AG3715" t="s">
        <v>1763</v>
      </c>
      <c r="AH3715" t="s">
        <v>1765</v>
      </c>
      <c r="AI3715" t="s">
        <v>284</v>
      </c>
      <c r="AJ3715">
        <v>870936440</v>
      </c>
      <c r="AN3715">
        <v>260001</v>
      </c>
      <c r="BF3715">
        <f t="shared" si="272"/>
        <v>0</v>
      </c>
      <c r="BG3715" s="22">
        <f t="shared" si="273"/>
        <v>-49</v>
      </c>
      <c r="BH3715" s="61" t="s">
        <v>71</v>
      </c>
      <c r="BI3715" t="e">
        <f>+VLOOKUP(AG3715,Sheet4!A:A,1,FALSE())</f>
        <v>#N/A</v>
      </c>
      <c r="BN3715" s="62">
        <v>-18</v>
      </c>
      <c r="BO3715" t="s">
        <v>1766</v>
      </c>
    </row>
    <row r="3716" spans="1:67" ht="12.75" hidden="1" customHeight="1" x14ac:dyDescent="0.3">
      <c r="A3716" s="60">
        <v>46114</v>
      </c>
      <c r="B3716" t="s">
        <v>78</v>
      </c>
      <c r="F3716" s="63">
        <v>50</v>
      </c>
      <c r="G3716">
        <v>25</v>
      </c>
      <c r="H3716">
        <v>36</v>
      </c>
      <c r="I3716">
        <v>36</v>
      </c>
      <c r="J3716" s="22">
        <v>-14</v>
      </c>
      <c r="R3716" t="s">
        <v>79</v>
      </c>
      <c r="V3716">
        <v>2601359</v>
      </c>
      <c r="W3716" t="s">
        <v>1763</v>
      </c>
      <c r="X3716" t="s">
        <v>169</v>
      </c>
      <c r="Y3716" t="s">
        <v>281</v>
      </c>
      <c r="Z3716" t="s">
        <v>1774</v>
      </c>
      <c r="AG3716" t="s">
        <v>1763</v>
      </c>
      <c r="AH3716" t="s">
        <v>1765</v>
      </c>
      <c r="AI3716" t="s">
        <v>284</v>
      </c>
      <c r="AJ3716">
        <v>870936440</v>
      </c>
      <c r="AN3716">
        <v>260001</v>
      </c>
      <c r="BF3716">
        <f t="shared" si="272"/>
        <v>0</v>
      </c>
      <c r="BG3716" s="22">
        <f t="shared" si="273"/>
        <v>-36</v>
      </c>
      <c r="BH3716" s="61" t="s">
        <v>71</v>
      </c>
      <c r="BI3716" t="e">
        <f>+VLOOKUP(AG3716,Sheet4!A:A,1,FALSE())</f>
        <v>#N/A</v>
      </c>
      <c r="BN3716" s="62">
        <v>-14</v>
      </c>
      <c r="BO3716" t="s">
        <v>1766</v>
      </c>
    </row>
    <row r="3717" spans="1:67" ht="12.75" hidden="1" customHeight="1" x14ac:dyDescent="0.3">
      <c r="A3717" s="60">
        <v>46114</v>
      </c>
      <c r="B3717" t="s">
        <v>78</v>
      </c>
      <c r="F3717" s="63">
        <v>23</v>
      </c>
      <c r="G3717">
        <v>11.5</v>
      </c>
      <c r="H3717">
        <v>17</v>
      </c>
      <c r="I3717">
        <v>17</v>
      </c>
      <c r="J3717" s="22">
        <v>-6</v>
      </c>
      <c r="R3717" t="s">
        <v>79</v>
      </c>
      <c r="V3717">
        <v>2601359</v>
      </c>
      <c r="W3717" t="s">
        <v>1763</v>
      </c>
      <c r="X3717" t="s">
        <v>169</v>
      </c>
      <c r="Y3717" t="s">
        <v>281</v>
      </c>
      <c r="Z3717" t="s">
        <v>1775</v>
      </c>
      <c r="AG3717" t="s">
        <v>1763</v>
      </c>
      <c r="AH3717" t="s">
        <v>1765</v>
      </c>
      <c r="AI3717" t="s">
        <v>284</v>
      </c>
      <c r="AJ3717">
        <v>870936440</v>
      </c>
      <c r="AN3717">
        <v>260001</v>
      </c>
      <c r="BF3717">
        <f t="shared" si="272"/>
        <v>0</v>
      </c>
      <c r="BG3717" s="22">
        <f t="shared" si="273"/>
        <v>-17</v>
      </c>
      <c r="BH3717" s="61" t="s">
        <v>71</v>
      </c>
      <c r="BI3717" t="e">
        <f>+VLOOKUP(AG3717,Sheet4!A:A,1,FALSE())</f>
        <v>#N/A</v>
      </c>
      <c r="BN3717" s="62">
        <v>-6</v>
      </c>
      <c r="BO3717" t="s">
        <v>1766</v>
      </c>
    </row>
    <row r="3718" spans="1:67" ht="12.75" hidden="1" customHeight="1" x14ac:dyDescent="0.3">
      <c r="A3718" s="60">
        <v>46114</v>
      </c>
      <c r="B3718" t="s">
        <v>78</v>
      </c>
      <c r="F3718" s="63">
        <v>72</v>
      </c>
      <c r="G3718">
        <v>36</v>
      </c>
      <c r="H3718">
        <v>53</v>
      </c>
      <c r="I3718">
        <v>53</v>
      </c>
      <c r="J3718" s="22">
        <v>-19</v>
      </c>
      <c r="R3718" t="s">
        <v>79</v>
      </c>
      <c r="V3718">
        <v>2601359</v>
      </c>
      <c r="W3718" t="s">
        <v>1763</v>
      </c>
      <c r="X3718" t="s">
        <v>169</v>
      </c>
      <c r="Y3718" t="s">
        <v>281</v>
      </c>
      <c r="Z3718" t="s">
        <v>1776</v>
      </c>
      <c r="AG3718" t="s">
        <v>1763</v>
      </c>
      <c r="AH3718" t="s">
        <v>1765</v>
      </c>
      <c r="AI3718" t="s">
        <v>284</v>
      </c>
      <c r="AJ3718">
        <v>870936440</v>
      </c>
      <c r="AN3718">
        <v>260001</v>
      </c>
      <c r="BF3718">
        <f t="shared" si="272"/>
        <v>0</v>
      </c>
      <c r="BG3718" s="22">
        <f t="shared" si="273"/>
        <v>-53</v>
      </c>
      <c r="BH3718" s="61" t="s">
        <v>71</v>
      </c>
      <c r="BI3718" t="e">
        <f>+VLOOKUP(AG3718,Sheet4!A:A,1,FALSE())</f>
        <v>#N/A</v>
      </c>
      <c r="BN3718" s="62">
        <v>-19</v>
      </c>
      <c r="BO3718" t="s">
        <v>1766</v>
      </c>
    </row>
    <row r="3719" spans="1:67" ht="12.75" hidden="1" customHeight="1" x14ac:dyDescent="0.3">
      <c r="A3719" s="60">
        <v>46114</v>
      </c>
      <c r="B3719" t="s">
        <v>78</v>
      </c>
      <c r="F3719" s="63">
        <v>108</v>
      </c>
      <c r="G3719">
        <v>54</v>
      </c>
      <c r="H3719">
        <v>79</v>
      </c>
      <c r="I3719">
        <v>79</v>
      </c>
      <c r="J3719" s="22">
        <v>-29</v>
      </c>
      <c r="R3719" t="s">
        <v>79</v>
      </c>
      <c r="V3719">
        <v>2601359</v>
      </c>
      <c r="W3719" t="s">
        <v>1763</v>
      </c>
      <c r="X3719" t="s">
        <v>169</v>
      </c>
      <c r="Y3719" t="s">
        <v>281</v>
      </c>
      <c r="Z3719" t="s">
        <v>1777</v>
      </c>
      <c r="AG3719" t="s">
        <v>1763</v>
      </c>
      <c r="AH3719" t="s">
        <v>1765</v>
      </c>
      <c r="AI3719" t="s">
        <v>284</v>
      </c>
      <c r="AJ3719">
        <v>870936440</v>
      </c>
      <c r="AN3719">
        <v>260001</v>
      </c>
      <c r="BF3719">
        <f t="shared" si="272"/>
        <v>0</v>
      </c>
      <c r="BG3719" s="22">
        <f t="shared" si="273"/>
        <v>-79</v>
      </c>
      <c r="BH3719" s="61" t="s">
        <v>71</v>
      </c>
      <c r="BI3719" t="e">
        <f>+VLOOKUP(AG3719,Sheet4!A:A,1,FALSE())</f>
        <v>#N/A</v>
      </c>
      <c r="BN3719" s="62">
        <v>-29</v>
      </c>
      <c r="BO3719" t="s">
        <v>1766</v>
      </c>
    </row>
    <row r="3720" spans="1:67" ht="12.75" hidden="1" customHeight="1" x14ac:dyDescent="0.3">
      <c r="A3720" s="60">
        <v>46114</v>
      </c>
      <c r="B3720" t="s">
        <v>78</v>
      </c>
      <c r="F3720" s="63">
        <v>47</v>
      </c>
      <c r="G3720">
        <v>23.5</v>
      </c>
      <c r="H3720">
        <v>34</v>
      </c>
      <c r="I3720">
        <v>34</v>
      </c>
      <c r="J3720" s="22">
        <v>-13</v>
      </c>
      <c r="R3720" t="s">
        <v>79</v>
      </c>
      <c r="V3720">
        <v>2601359</v>
      </c>
      <c r="W3720" t="s">
        <v>1763</v>
      </c>
      <c r="X3720" t="s">
        <v>169</v>
      </c>
      <c r="Y3720" t="s">
        <v>281</v>
      </c>
      <c r="Z3720" t="s">
        <v>1778</v>
      </c>
      <c r="AG3720" t="s">
        <v>1763</v>
      </c>
      <c r="AH3720" t="s">
        <v>1765</v>
      </c>
      <c r="AI3720" t="s">
        <v>284</v>
      </c>
      <c r="AJ3720">
        <v>870936440</v>
      </c>
      <c r="AN3720">
        <v>260001</v>
      </c>
      <c r="BF3720">
        <f t="shared" si="272"/>
        <v>0</v>
      </c>
      <c r="BG3720" s="22">
        <f t="shared" si="273"/>
        <v>-34</v>
      </c>
      <c r="BH3720" s="61" t="s">
        <v>71</v>
      </c>
      <c r="BI3720" t="e">
        <f>+VLOOKUP(AG3720,Sheet4!A:A,1,FALSE())</f>
        <v>#N/A</v>
      </c>
      <c r="BN3720" s="62">
        <v>-13</v>
      </c>
      <c r="BO3720" t="s">
        <v>1766</v>
      </c>
    </row>
    <row r="3721" spans="1:67" ht="12.75" hidden="1" customHeight="1" x14ac:dyDescent="0.3">
      <c r="A3721" s="60">
        <v>46114</v>
      </c>
      <c r="B3721" t="s">
        <v>78</v>
      </c>
      <c r="F3721" s="63">
        <v>40</v>
      </c>
      <c r="G3721">
        <v>20</v>
      </c>
      <c r="H3721">
        <v>29</v>
      </c>
      <c r="I3721">
        <v>29</v>
      </c>
      <c r="J3721" s="22">
        <v>-11</v>
      </c>
      <c r="R3721" t="s">
        <v>79</v>
      </c>
      <c r="V3721">
        <v>2601359</v>
      </c>
      <c r="W3721" t="s">
        <v>1763</v>
      </c>
      <c r="X3721" t="s">
        <v>169</v>
      </c>
      <c r="Y3721" t="s">
        <v>281</v>
      </c>
      <c r="Z3721" t="s">
        <v>1779</v>
      </c>
      <c r="AG3721" t="s">
        <v>1763</v>
      </c>
      <c r="AH3721" t="s">
        <v>1765</v>
      </c>
      <c r="AI3721" t="s">
        <v>284</v>
      </c>
      <c r="AJ3721">
        <v>870936440</v>
      </c>
      <c r="AN3721">
        <v>260001</v>
      </c>
      <c r="BF3721">
        <f t="shared" si="272"/>
        <v>0</v>
      </c>
      <c r="BG3721" s="22">
        <f t="shared" si="273"/>
        <v>-29</v>
      </c>
      <c r="BH3721" s="61" t="s">
        <v>71</v>
      </c>
      <c r="BI3721" t="e">
        <f>+VLOOKUP(AG3721,Sheet4!A:A,1,FALSE())</f>
        <v>#N/A</v>
      </c>
      <c r="BN3721" s="62">
        <v>-11</v>
      </c>
      <c r="BO3721" t="s">
        <v>1766</v>
      </c>
    </row>
    <row r="3722" spans="1:67" ht="12.75" hidden="1" customHeight="1" x14ac:dyDescent="0.3">
      <c r="A3722" s="60">
        <v>46114</v>
      </c>
      <c r="B3722" t="s">
        <v>78</v>
      </c>
      <c r="F3722" s="63">
        <v>90</v>
      </c>
      <c r="G3722">
        <v>45</v>
      </c>
      <c r="H3722">
        <v>66</v>
      </c>
      <c r="I3722">
        <v>66</v>
      </c>
      <c r="J3722" s="22">
        <v>-24</v>
      </c>
      <c r="R3722" t="s">
        <v>79</v>
      </c>
      <c r="V3722">
        <v>2601359</v>
      </c>
      <c r="W3722" t="s">
        <v>1763</v>
      </c>
      <c r="X3722" t="s">
        <v>169</v>
      </c>
      <c r="Y3722" t="s">
        <v>281</v>
      </c>
      <c r="Z3722" t="s">
        <v>1780</v>
      </c>
      <c r="AG3722" t="s">
        <v>1763</v>
      </c>
      <c r="AH3722" t="s">
        <v>1765</v>
      </c>
      <c r="AI3722" t="s">
        <v>284</v>
      </c>
      <c r="AJ3722">
        <v>870936440</v>
      </c>
      <c r="AN3722">
        <v>260001</v>
      </c>
      <c r="BF3722">
        <f t="shared" si="272"/>
        <v>0</v>
      </c>
      <c r="BG3722" s="22">
        <f t="shared" si="273"/>
        <v>-66</v>
      </c>
      <c r="BH3722" s="61" t="s">
        <v>71</v>
      </c>
      <c r="BI3722" t="e">
        <f>+VLOOKUP(AG3722,Sheet4!A:A,1,FALSE())</f>
        <v>#N/A</v>
      </c>
      <c r="BN3722" s="62">
        <v>-24</v>
      </c>
      <c r="BO3722" t="s">
        <v>1766</v>
      </c>
    </row>
    <row r="3723" spans="1:67" ht="12.75" hidden="1" customHeight="1" x14ac:dyDescent="0.3">
      <c r="A3723" s="60">
        <v>46114</v>
      </c>
      <c r="B3723" t="s">
        <v>78</v>
      </c>
      <c r="F3723" s="63">
        <v>114</v>
      </c>
      <c r="G3723">
        <v>57</v>
      </c>
      <c r="H3723">
        <v>83</v>
      </c>
      <c r="I3723">
        <v>83</v>
      </c>
      <c r="J3723" s="22">
        <v>-31</v>
      </c>
      <c r="R3723" t="s">
        <v>79</v>
      </c>
      <c r="V3723">
        <v>2601359</v>
      </c>
      <c r="W3723" t="s">
        <v>1763</v>
      </c>
      <c r="X3723" t="s">
        <v>169</v>
      </c>
      <c r="Y3723" t="s">
        <v>281</v>
      </c>
      <c r="Z3723" t="s">
        <v>1781</v>
      </c>
      <c r="AG3723" t="s">
        <v>1763</v>
      </c>
      <c r="AH3723" t="s">
        <v>1765</v>
      </c>
      <c r="AI3723" t="s">
        <v>284</v>
      </c>
      <c r="AJ3723">
        <v>870936440</v>
      </c>
      <c r="AN3723">
        <v>260001</v>
      </c>
      <c r="BF3723">
        <f t="shared" si="272"/>
        <v>0</v>
      </c>
      <c r="BG3723" s="22">
        <f t="shared" si="273"/>
        <v>-83</v>
      </c>
      <c r="BH3723" s="61" t="s">
        <v>71</v>
      </c>
      <c r="BI3723" t="e">
        <f>+VLOOKUP(AG3723,Sheet4!A:A,1,FALSE())</f>
        <v>#N/A</v>
      </c>
      <c r="BN3723" s="62">
        <v>-31</v>
      </c>
      <c r="BO3723" t="s">
        <v>1766</v>
      </c>
    </row>
    <row r="3724" spans="1:67" ht="12.75" hidden="1" customHeight="1" x14ac:dyDescent="0.3">
      <c r="A3724" s="60">
        <v>46114</v>
      </c>
      <c r="B3724" t="s">
        <v>78</v>
      </c>
      <c r="F3724" s="63">
        <v>28</v>
      </c>
      <c r="G3724">
        <v>14</v>
      </c>
      <c r="H3724">
        <v>20</v>
      </c>
      <c r="I3724">
        <v>20</v>
      </c>
      <c r="J3724" s="22">
        <v>-8</v>
      </c>
      <c r="R3724" t="s">
        <v>79</v>
      </c>
      <c r="V3724">
        <v>2601359</v>
      </c>
      <c r="W3724" t="s">
        <v>1763</v>
      </c>
      <c r="X3724" t="s">
        <v>169</v>
      </c>
      <c r="Y3724" t="s">
        <v>281</v>
      </c>
      <c r="Z3724" t="s">
        <v>1782</v>
      </c>
      <c r="AG3724" t="s">
        <v>1763</v>
      </c>
      <c r="AH3724" t="s">
        <v>1765</v>
      </c>
      <c r="AI3724" t="s">
        <v>284</v>
      </c>
      <c r="AJ3724">
        <v>870936440</v>
      </c>
      <c r="AN3724">
        <v>260001</v>
      </c>
      <c r="BF3724">
        <f t="shared" si="272"/>
        <v>0</v>
      </c>
      <c r="BG3724" s="22">
        <f t="shared" si="273"/>
        <v>-20</v>
      </c>
      <c r="BH3724" s="61" t="s">
        <v>71</v>
      </c>
      <c r="BI3724" t="e">
        <f>+VLOOKUP(AG3724,Sheet4!A:A,1,FALSE())</f>
        <v>#N/A</v>
      </c>
      <c r="BN3724" s="62">
        <v>-8</v>
      </c>
      <c r="BO3724" t="s">
        <v>1766</v>
      </c>
    </row>
    <row r="3725" spans="1:67" ht="12.75" hidden="1" customHeight="1" x14ac:dyDescent="0.3">
      <c r="A3725" s="60">
        <v>46114</v>
      </c>
      <c r="B3725" t="s">
        <v>78</v>
      </c>
      <c r="F3725" s="63">
        <v>45</v>
      </c>
      <c r="G3725">
        <v>22.5</v>
      </c>
      <c r="H3725">
        <v>33</v>
      </c>
      <c r="I3725">
        <v>33</v>
      </c>
      <c r="J3725" s="22">
        <v>-12</v>
      </c>
      <c r="R3725" t="s">
        <v>79</v>
      </c>
      <c r="V3725">
        <v>2601359</v>
      </c>
      <c r="W3725" t="s">
        <v>1763</v>
      </c>
      <c r="X3725" t="s">
        <v>169</v>
      </c>
      <c r="Y3725" t="s">
        <v>281</v>
      </c>
      <c r="Z3725" t="s">
        <v>1783</v>
      </c>
      <c r="AG3725" t="s">
        <v>1763</v>
      </c>
      <c r="AH3725" t="s">
        <v>1765</v>
      </c>
      <c r="AI3725" t="s">
        <v>284</v>
      </c>
      <c r="AJ3725">
        <v>870936440</v>
      </c>
      <c r="AN3725">
        <v>260001</v>
      </c>
      <c r="BF3725">
        <f t="shared" si="272"/>
        <v>0</v>
      </c>
      <c r="BG3725" s="22">
        <f t="shared" si="273"/>
        <v>-33</v>
      </c>
      <c r="BH3725" s="61" t="s">
        <v>71</v>
      </c>
      <c r="BI3725" t="e">
        <f>+VLOOKUP(AG3725,Sheet4!A:A,1,FALSE())</f>
        <v>#N/A</v>
      </c>
      <c r="BN3725" s="62">
        <v>-12</v>
      </c>
      <c r="BO3725" t="s">
        <v>1766</v>
      </c>
    </row>
    <row r="3726" spans="1:67" ht="12.75" hidden="1" customHeight="1" x14ac:dyDescent="0.3">
      <c r="A3726" s="60">
        <v>46114</v>
      </c>
      <c r="B3726" t="s">
        <v>80</v>
      </c>
      <c r="F3726">
        <v>275</v>
      </c>
      <c r="G3726">
        <v>275</v>
      </c>
      <c r="H3726">
        <v>200</v>
      </c>
      <c r="I3726">
        <v>200</v>
      </c>
      <c r="J3726" s="22">
        <v>-75</v>
      </c>
      <c r="R3726" t="s">
        <v>81</v>
      </c>
      <c r="V3726">
        <v>2601359</v>
      </c>
      <c r="W3726" t="s">
        <v>1763</v>
      </c>
      <c r="X3726" t="s">
        <v>169</v>
      </c>
      <c r="Y3726" t="s">
        <v>281</v>
      </c>
      <c r="Z3726" t="s">
        <v>1764</v>
      </c>
      <c r="AG3726" t="s">
        <v>1763</v>
      </c>
      <c r="AH3726" t="s">
        <v>1765</v>
      </c>
      <c r="AI3726" t="s">
        <v>284</v>
      </c>
      <c r="AJ3726">
        <v>870936440</v>
      </c>
      <c r="AN3726">
        <v>260001</v>
      </c>
      <c r="BC3726" s="64">
        <v>275</v>
      </c>
      <c r="BF3726">
        <f t="shared" si="272"/>
        <v>275</v>
      </c>
      <c r="BG3726" s="22">
        <f t="shared" si="273"/>
        <v>75</v>
      </c>
      <c r="BH3726" s="67" t="s">
        <v>99</v>
      </c>
      <c r="BI3726" t="e">
        <f>+VLOOKUP(AG3726,Sheet4!A:A,1,FALSE())</f>
        <v>#N/A</v>
      </c>
      <c r="BN3726" s="62">
        <v>-75</v>
      </c>
      <c r="BO3726" t="s">
        <v>1766</v>
      </c>
    </row>
    <row r="3727" spans="1:67" ht="12.75" hidden="1" customHeight="1" x14ac:dyDescent="0.3">
      <c r="A3727" s="60">
        <v>46114</v>
      </c>
      <c r="B3727" t="s">
        <v>80</v>
      </c>
      <c r="F3727">
        <v>562.5</v>
      </c>
      <c r="G3727">
        <v>562.5</v>
      </c>
      <c r="H3727">
        <v>412.5</v>
      </c>
      <c r="I3727">
        <v>412.5</v>
      </c>
      <c r="J3727" s="22">
        <v>-150</v>
      </c>
      <c r="R3727" t="s">
        <v>81</v>
      </c>
      <c r="V3727">
        <v>2601359</v>
      </c>
      <c r="W3727" t="s">
        <v>1763</v>
      </c>
      <c r="X3727" t="s">
        <v>169</v>
      </c>
      <c r="Y3727" t="s">
        <v>281</v>
      </c>
      <c r="Z3727" t="s">
        <v>1767</v>
      </c>
      <c r="AG3727" t="s">
        <v>1763</v>
      </c>
      <c r="AH3727" t="s">
        <v>1765</v>
      </c>
      <c r="AI3727" t="s">
        <v>284</v>
      </c>
      <c r="AJ3727">
        <v>870936440</v>
      </c>
      <c r="AN3727">
        <v>260001</v>
      </c>
      <c r="BC3727" s="64">
        <v>562</v>
      </c>
      <c r="BF3727">
        <f t="shared" si="272"/>
        <v>562</v>
      </c>
      <c r="BG3727" s="22">
        <f t="shared" si="273"/>
        <v>149.5</v>
      </c>
      <c r="BH3727" s="67" t="s">
        <v>99</v>
      </c>
      <c r="BI3727" t="e">
        <f>+VLOOKUP(AG3727,Sheet4!A:A,1,FALSE())</f>
        <v>#N/A</v>
      </c>
      <c r="BN3727" s="62">
        <v>-150</v>
      </c>
      <c r="BO3727" t="s">
        <v>1766</v>
      </c>
    </row>
    <row r="3728" spans="1:67" ht="12.75" hidden="1" customHeight="1" x14ac:dyDescent="0.3">
      <c r="A3728" s="60">
        <v>46114</v>
      </c>
      <c r="B3728" t="s">
        <v>80</v>
      </c>
      <c r="F3728">
        <v>975</v>
      </c>
      <c r="G3728">
        <v>975</v>
      </c>
      <c r="H3728">
        <v>712.5</v>
      </c>
      <c r="I3728">
        <v>712.5</v>
      </c>
      <c r="J3728" s="22">
        <v>-262.5</v>
      </c>
      <c r="R3728" t="s">
        <v>81</v>
      </c>
      <c r="V3728">
        <v>2601359</v>
      </c>
      <c r="W3728" t="s">
        <v>1763</v>
      </c>
      <c r="X3728" t="s">
        <v>169</v>
      </c>
      <c r="Y3728" t="s">
        <v>281</v>
      </c>
      <c r="Z3728" t="s">
        <v>1768</v>
      </c>
      <c r="AG3728" t="s">
        <v>1763</v>
      </c>
      <c r="AH3728" t="s">
        <v>1765</v>
      </c>
      <c r="AI3728" t="s">
        <v>284</v>
      </c>
      <c r="AJ3728">
        <v>870936440</v>
      </c>
      <c r="AN3728">
        <v>260001</v>
      </c>
      <c r="BC3728" s="64">
        <v>975</v>
      </c>
      <c r="BF3728">
        <f t="shared" si="272"/>
        <v>975</v>
      </c>
      <c r="BG3728" s="22">
        <f t="shared" si="273"/>
        <v>262.5</v>
      </c>
      <c r="BH3728" s="67" t="s">
        <v>99</v>
      </c>
      <c r="BI3728" t="e">
        <f>+VLOOKUP(AG3728,Sheet4!A:A,1,FALSE())</f>
        <v>#N/A</v>
      </c>
      <c r="BN3728" s="62">
        <v>-262.5</v>
      </c>
      <c r="BO3728" t="s">
        <v>1766</v>
      </c>
    </row>
    <row r="3729" spans="1:68" ht="12.75" hidden="1" customHeight="1" x14ac:dyDescent="0.3">
      <c r="A3729" s="60">
        <v>46114</v>
      </c>
      <c r="B3729" t="s">
        <v>80</v>
      </c>
      <c r="F3729">
        <v>625</v>
      </c>
      <c r="G3729">
        <v>625</v>
      </c>
      <c r="H3729">
        <v>462.5</v>
      </c>
      <c r="I3729">
        <v>462.5</v>
      </c>
      <c r="J3729" s="22">
        <v>-162.5</v>
      </c>
      <c r="R3729" t="s">
        <v>81</v>
      </c>
      <c r="V3729">
        <v>2601359</v>
      </c>
      <c r="W3729" t="s">
        <v>1763</v>
      </c>
      <c r="X3729" t="s">
        <v>169</v>
      </c>
      <c r="Y3729" t="s">
        <v>281</v>
      </c>
      <c r="Z3729" t="s">
        <v>1769</v>
      </c>
      <c r="AG3729" t="s">
        <v>1763</v>
      </c>
      <c r="AH3729" t="s">
        <v>1765</v>
      </c>
      <c r="AI3729" t="s">
        <v>284</v>
      </c>
      <c r="AJ3729">
        <v>870936440</v>
      </c>
      <c r="AN3729">
        <v>260001</v>
      </c>
      <c r="BC3729" s="64">
        <v>625</v>
      </c>
      <c r="BF3729">
        <f t="shared" si="272"/>
        <v>625</v>
      </c>
      <c r="BG3729" s="22">
        <f t="shared" si="273"/>
        <v>162.5</v>
      </c>
      <c r="BH3729" s="67" t="s">
        <v>99</v>
      </c>
      <c r="BI3729" t="e">
        <f>+VLOOKUP(AG3729,Sheet4!A:A,1,FALSE())</f>
        <v>#N/A</v>
      </c>
      <c r="BN3729" s="62">
        <v>-162.5</v>
      </c>
      <c r="BO3729" t="s">
        <v>1766</v>
      </c>
    </row>
    <row r="3730" spans="1:68" ht="12.75" hidden="1" customHeight="1" x14ac:dyDescent="0.3">
      <c r="A3730" s="60">
        <v>46114</v>
      </c>
      <c r="B3730" t="s">
        <v>80</v>
      </c>
      <c r="F3730">
        <v>800</v>
      </c>
      <c r="G3730">
        <v>800</v>
      </c>
      <c r="H3730">
        <v>587.5</v>
      </c>
      <c r="I3730">
        <v>587.5</v>
      </c>
      <c r="J3730" s="22">
        <v>-212.5</v>
      </c>
      <c r="R3730" t="s">
        <v>81</v>
      </c>
      <c r="V3730">
        <v>2601359</v>
      </c>
      <c r="W3730" t="s">
        <v>1763</v>
      </c>
      <c r="X3730" t="s">
        <v>169</v>
      </c>
      <c r="Y3730" t="s">
        <v>281</v>
      </c>
      <c r="Z3730" t="s">
        <v>1770</v>
      </c>
      <c r="AG3730" t="s">
        <v>1763</v>
      </c>
      <c r="AH3730" t="s">
        <v>1765</v>
      </c>
      <c r="AI3730" t="s">
        <v>284</v>
      </c>
      <c r="AJ3730">
        <v>870936440</v>
      </c>
      <c r="AN3730">
        <v>260001</v>
      </c>
      <c r="BC3730" s="64">
        <v>800</v>
      </c>
      <c r="BF3730">
        <f t="shared" si="272"/>
        <v>800</v>
      </c>
      <c r="BG3730" s="22">
        <f t="shared" si="273"/>
        <v>212.5</v>
      </c>
      <c r="BH3730" s="67" t="s">
        <v>99</v>
      </c>
      <c r="BI3730" t="e">
        <f>+VLOOKUP(AG3730,Sheet4!A:A,1,FALSE())</f>
        <v>#N/A</v>
      </c>
      <c r="BN3730" s="62">
        <v>-212.5</v>
      </c>
      <c r="BO3730" t="s">
        <v>1766</v>
      </c>
    </row>
    <row r="3731" spans="1:68" ht="12.75" hidden="1" customHeight="1" x14ac:dyDescent="0.3">
      <c r="A3731" s="60">
        <v>46114</v>
      </c>
      <c r="B3731" t="s">
        <v>80</v>
      </c>
      <c r="F3731">
        <v>562.5</v>
      </c>
      <c r="G3731">
        <v>562.5</v>
      </c>
      <c r="H3731">
        <v>412.5</v>
      </c>
      <c r="I3731">
        <v>412.5</v>
      </c>
      <c r="J3731" s="22">
        <v>-150</v>
      </c>
      <c r="R3731" t="s">
        <v>81</v>
      </c>
      <c r="V3731">
        <v>2601359</v>
      </c>
      <c r="W3731" t="s">
        <v>1763</v>
      </c>
      <c r="X3731" t="s">
        <v>169</v>
      </c>
      <c r="Y3731" t="s">
        <v>281</v>
      </c>
      <c r="Z3731" t="s">
        <v>1771</v>
      </c>
      <c r="AG3731" t="s">
        <v>1763</v>
      </c>
      <c r="AH3731" t="s">
        <v>1765</v>
      </c>
      <c r="AI3731" t="s">
        <v>284</v>
      </c>
      <c r="AJ3731">
        <v>870936440</v>
      </c>
      <c r="AN3731">
        <v>260001</v>
      </c>
      <c r="BC3731" s="64">
        <v>562</v>
      </c>
      <c r="BF3731">
        <f t="shared" si="272"/>
        <v>562</v>
      </c>
      <c r="BG3731" s="22">
        <f t="shared" si="273"/>
        <v>149.5</v>
      </c>
      <c r="BH3731" s="67" t="s">
        <v>99</v>
      </c>
      <c r="BI3731" t="e">
        <f>+VLOOKUP(AG3731,Sheet4!A:A,1,FALSE())</f>
        <v>#N/A</v>
      </c>
      <c r="BN3731" s="62">
        <v>-150</v>
      </c>
      <c r="BO3731" t="s">
        <v>1766</v>
      </c>
    </row>
    <row r="3732" spans="1:68" ht="12.75" hidden="1" customHeight="1" x14ac:dyDescent="0.3">
      <c r="A3732" s="60">
        <v>46114</v>
      </c>
      <c r="B3732" t="s">
        <v>80</v>
      </c>
      <c r="F3732">
        <v>625</v>
      </c>
      <c r="G3732">
        <v>625</v>
      </c>
      <c r="H3732">
        <v>462.5</v>
      </c>
      <c r="I3732">
        <v>462.5</v>
      </c>
      <c r="J3732" s="22">
        <v>-162.5</v>
      </c>
      <c r="R3732" t="s">
        <v>81</v>
      </c>
      <c r="V3732">
        <v>2601359</v>
      </c>
      <c r="W3732" t="s">
        <v>1763</v>
      </c>
      <c r="X3732" t="s">
        <v>169</v>
      </c>
      <c r="Y3732" t="s">
        <v>281</v>
      </c>
      <c r="Z3732" t="s">
        <v>1772</v>
      </c>
      <c r="AG3732" t="s">
        <v>1763</v>
      </c>
      <c r="AH3732" t="s">
        <v>1765</v>
      </c>
      <c r="AI3732" t="s">
        <v>284</v>
      </c>
      <c r="AJ3732">
        <v>870936440</v>
      </c>
      <c r="AN3732">
        <v>260001</v>
      </c>
      <c r="BC3732" s="64">
        <v>625</v>
      </c>
      <c r="BF3732">
        <f t="shared" si="272"/>
        <v>625</v>
      </c>
      <c r="BG3732" s="22">
        <f t="shared" si="273"/>
        <v>162.5</v>
      </c>
      <c r="BH3732" s="67" t="s">
        <v>99</v>
      </c>
      <c r="BI3732" t="e">
        <f>+VLOOKUP(AG3732,Sheet4!A:A,1,FALSE())</f>
        <v>#N/A</v>
      </c>
      <c r="BN3732" s="62">
        <v>-162.5</v>
      </c>
      <c r="BO3732" t="s">
        <v>1766</v>
      </c>
    </row>
    <row r="3733" spans="1:68" ht="12.75" hidden="1" customHeight="1" x14ac:dyDescent="0.3">
      <c r="A3733" s="60">
        <v>46114</v>
      </c>
      <c r="B3733" t="s">
        <v>80</v>
      </c>
      <c r="F3733">
        <v>837.5</v>
      </c>
      <c r="G3733">
        <v>837.5</v>
      </c>
      <c r="H3733">
        <v>612.5</v>
      </c>
      <c r="I3733">
        <v>612.5</v>
      </c>
      <c r="J3733" s="22">
        <v>-225</v>
      </c>
      <c r="R3733" t="s">
        <v>81</v>
      </c>
      <c r="V3733">
        <v>2601359</v>
      </c>
      <c r="W3733" t="s">
        <v>1763</v>
      </c>
      <c r="X3733" t="s">
        <v>169</v>
      </c>
      <c r="Y3733" t="s">
        <v>281</v>
      </c>
      <c r="Z3733" t="s">
        <v>1773</v>
      </c>
      <c r="AG3733" t="s">
        <v>1763</v>
      </c>
      <c r="AH3733" t="s">
        <v>1765</v>
      </c>
      <c r="AI3733" t="s">
        <v>284</v>
      </c>
      <c r="AJ3733">
        <v>870936440</v>
      </c>
      <c r="AN3733">
        <v>260001</v>
      </c>
      <c r="BC3733" s="64">
        <v>838</v>
      </c>
      <c r="BF3733">
        <f t="shared" si="272"/>
        <v>838</v>
      </c>
      <c r="BG3733" s="22">
        <f t="shared" si="273"/>
        <v>225.5</v>
      </c>
      <c r="BH3733" s="67" t="s">
        <v>99</v>
      </c>
      <c r="BI3733" t="e">
        <f>+VLOOKUP(AG3733,Sheet4!A:A,1,FALSE())</f>
        <v>#N/A</v>
      </c>
      <c r="BN3733" s="62">
        <v>-225</v>
      </c>
      <c r="BO3733" t="s">
        <v>1766</v>
      </c>
    </row>
    <row r="3734" spans="1:68" ht="12.75" hidden="1" customHeight="1" x14ac:dyDescent="0.3">
      <c r="A3734" s="60">
        <v>46114</v>
      </c>
      <c r="B3734" t="s">
        <v>80</v>
      </c>
      <c r="F3734">
        <v>625</v>
      </c>
      <c r="G3734">
        <v>625</v>
      </c>
      <c r="H3734">
        <v>450</v>
      </c>
      <c r="I3734">
        <v>450</v>
      </c>
      <c r="J3734" s="22">
        <v>-175</v>
      </c>
      <c r="R3734" t="s">
        <v>81</v>
      </c>
      <c r="V3734">
        <v>2601359</v>
      </c>
      <c r="W3734" t="s">
        <v>1763</v>
      </c>
      <c r="X3734" t="s">
        <v>169</v>
      </c>
      <c r="Y3734" t="s">
        <v>281</v>
      </c>
      <c r="Z3734" t="s">
        <v>1774</v>
      </c>
      <c r="AG3734" t="s">
        <v>1763</v>
      </c>
      <c r="AH3734" t="s">
        <v>1765</v>
      </c>
      <c r="AI3734" t="s">
        <v>284</v>
      </c>
      <c r="AJ3734">
        <v>870936440</v>
      </c>
      <c r="AN3734">
        <v>260001</v>
      </c>
      <c r="BC3734" s="64">
        <v>625</v>
      </c>
      <c r="BF3734">
        <f t="shared" si="272"/>
        <v>625</v>
      </c>
      <c r="BG3734" s="22">
        <f t="shared" si="273"/>
        <v>175</v>
      </c>
      <c r="BH3734" s="67" t="s">
        <v>99</v>
      </c>
      <c r="BI3734" t="e">
        <f>+VLOOKUP(AG3734,Sheet4!A:A,1,FALSE())</f>
        <v>#N/A</v>
      </c>
      <c r="BN3734" s="62">
        <v>-175</v>
      </c>
      <c r="BO3734" t="s">
        <v>1766</v>
      </c>
    </row>
    <row r="3735" spans="1:68" ht="12.75" hidden="1" customHeight="1" x14ac:dyDescent="0.3">
      <c r="A3735" s="60">
        <v>46114</v>
      </c>
      <c r="B3735" t="s">
        <v>80</v>
      </c>
      <c r="F3735">
        <v>287.5</v>
      </c>
      <c r="G3735">
        <v>287.5</v>
      </c>
      <c r="H3735">
        <v>212.5</v>
      </c>
      <c r="I3735">
        <v>212.5</v>
      </c>
      <c r="J3735" s="22">
        <v>-75</v>
      </c>
      <c r="R3735" t="s">
        <v>81</v>
      </c>
      <c r="V3735">
        <v>2601359</v>
      </c>
      <c r="W3735" t="s">
        <v>1763</v>
      </c>
      <c r="X3735" t="s">
        <v>169</v>
      </c>
      <c r="Y3735" t="s">
        <v>281</v>
      </c>
      <c r="Z3735" t="s">
        <v>1775</v>
      </c>
      <c r="AG3735" t="s">
        <v>1763</v>
      </c>
      <c r="AH3735" t="s">
        <v>1765</v>
      </c>
      <c r="AI3735" t="s">
        <v>284</v>
      </c>
      <c r="AJ3735">
        <v>870936440</v>
      </c>
      <c r="AN3735">
        <v>260001</v>
      </c>
      <c r="BC3735" s="64">
        <v>288</v>
      </c>
      <c r="BF3735">
        <f t="shared" si="272"/>
        <v>288</v>
      </c>
      <c r="BG3735" s="22">
        <f t="shared" si="273"/>
        <v>75.5</v>
      </c>
      <c r="BH3735" s="67" t="s">
        <v>99</v>
      </c>
      <c r="BI3735" t="e">
        <f>+VLOOKUP(AG3735,Sheet4!A:A,1,FALSE())</f>
        <v>#N/A</v>
      </c>
      <c r="BN3735" s="62">
        <v>-75</v>
      </c>
      <c r="BO3735" t="s">
        <v>1766</v>
      </c>
    </row>
    <row r="3736" spans="1:68" ht="12.75" hidden="1" customHeight="1" x14ac:dyDescent="0.3">
      <c r="A3736" s="60">
        <v>46114</v>
      </c>
      <c r="B3736" t="s">
        <v>80</v>
      </c>
      <c r="F3736">
        <v>900</v>
      </c>
      <c r="G3736">
        <v>900</v>
      </c>
      <c r="H3736">
        <v>662.5</v>
      </c>
      <c r="I3736">
        <v>662.5</v>
      </c>
      <c r="J3736" s="22">
        <v>-237.5</v>
      </c>
      <c r="R3736" t="s">
        <v>81</v>
      </c>
      <c r="V3736">
        <v>2601359</v>
      </c>
      <c r="W3736" t="s">
        <v>1763</v>
      </c>
      <c r="X3736" t="s">
        <v>169</v>
      </c>
      <c r="Y3736" t="s">
        <v>281</v>
      </c>
      <c r="Z3736" t="s">
        <v>1776</v>
      </c>
      <c r="AG3736" t="s">
        <v>1763</v>
      </c>
      <c r="AH3736" t="s">
        <v>1765</v>
      </c>
      <c r="AI3736" t="s">
        <v>284</v>
      </c>
      <c r="AJ3736">
        <v>870936440</v>
      </c>
      <c r="AN3736">
        <v>260001</v>
      </c>
      <c r="BC3736" s="64">
        <v>900</v>
      </c>
      <c r="BF3736">
        <f t="shared" si="272"/>
        <v>900</v>
      </c>
      <c r="BG3736" s="22">
        <f t="shared" si="273"/>
        <v>237.5</v>
      </c>
      <c r="BH3736" s="67" t="s">
        <v>99</v>
      </c>
      <c r="BI3736" t="e">
        <f>+VLOOKUP(AG3736,Sheet4!A:A,1,FALSE())</f>
        <v>#N/A</v>
      </c>
      <c r="BN3736" s="62">
        <v>-237.5</v>
      </c>
      <c r="BO3736" t="s">
        <v>1766</v>
      </c>
    </row>
    <row r="3737" spans="1:68" ht="12.75" hidden="1" customHeight="1" x14ac:dyDescent="0.3">
      <c r="A3737" s="60">
        <v>46114</v>
      </c>
      <c r="B3737" t="s">
        <v>80</v>
      </c>
      <c r="F3737">
        <v>1350</v>
      </c>
      <c r="G3737">
        <v>1350</v>
      </c>
      <c r="H3737">
        <v>987.5</v>
      </c>
      <c r="I3737">
        <v>987.5</v>
      </c>
      <c r="J3737" s="22">
        <v>-362.5</v>
      </c>
      <c r="R3737" t="s">
        <v>81</v>
      </c>
      <c r="V3737">
        <v>2601359</v>
      </c>
      <c r="W3737" t="s">
        <v>1763</v>
      </c>
      <c r="X3737" t="s">
        <v>169</v>
      </c>
      <c r="Y3737" t="s">
        <v>281</v>
      </c>
      <c r="Z3737" t="s">
        <v>1777</v>
      </c>
      <c r="AG3737" t="s">
        <v>1763</v>
      </c>
      <c r="AH3737" t="s">
        <v>1765</v>
      </c>
      <c r="AI3737" t="s">
        <v>284</v>
      </c>
      <c r="AJ3737">
        <v>870936440</v>
      </c>
      <c r="AN3737">
        <v>260001</v>
      </c>
      <c r="BC3737" s="64">
        <v>1350</v>
      </c>
      <c r="BF3737">
        <f t="shared" si="272"/>
        <v>1350</v>
      </c>
      <c r="BG3737" s="22">
        <f t="shared" si="273"/>
        <v>362.5</v>
      </c>
      <c r="BH3737" s="67" t="s">
        <v>99</v>
      </c>
      <c r="BI3737" t="e">
        <f>+VLOOKUP(AG3737,Sheet4!A:A,1,FALSE())</f>
        <v>#N/A</v>
      </c>
      <c r="BN3737" s="62">
        <v>-362.5</v>
      </c>
      <c r="BO3737" t="s">
        <v>1766</v>
      </c>
    </row>
    <row r="3738" spans="1:68" ht="12.75" hidden="1" customHeight="1" x14ac:dyDescent="0.3">
      <c r="A3738" s="60">
        <v>46114</v>
      </c>
      <c r="B3738" t="s">
        <v>80</v>
      </c>
      <c r="F3738">
        <v>587.5</v>
      </c>
      <c r="G3738">
        <v>587.5</v>
      </c>
      <c r="H3738">
        <v>425</v>
      </c>
      <c r="I3738">
        <v>425</v>
      </c>
      <c r="J3738" s="22">
        <v>-162.5</v>
      </c>
      <c r="R3738" t="s">
        <v>81</v>
      </c>
      <c r="V3738">
        <v>2601359</v>
      </c>
      <c r="W3738" t="s">
        <v>1763</v>
      </c>
      <c r="X3738" t="s">
        <v>169</v>
      </c>
      <c r="Y3738" t="s">
        <v>281</v>
      </c>
      <c r="Z3738" t="s">
        <v>1778</v>
      </c>
      <c r="AG3738" t="s">
        <v>1763</v>
      </c>
      <c r="AH3738" t="s">
        <v>1765</v>
      </c>
      <c r="AI3738" t="s">
        <v>284</v>
      </c>
      <c r="AJ3738">
        <v>870936440</v>
      </c>
      <c r="AN3738">
        <v>260001</v>
      </c>
      <c r="BC3738" s="64">
        <v>588</v>
      </c>
      <c r="BF3738">
        <f t="shared" si="272"/>
        <v>588</v>
      </c>
      <c r="BG3738" s="22">
        <f t="shared" si="273"/>
        <v>163</v>
      </c>
      <c r="BH3738" s="67" t="s">
        <v>99</v>
      </c>
      <c r="BI3738" t="e">
        <f>+VLOOKUP(AG3738,Sheet4!A:A,1,FALSE())</f>
        <v>#N/A</v>
      </c>
      <c r="BN3738" s="62">
        <v>-162.5</v>
      </c>
      <c r="BO3738" t="s">
        <v>1766</v>
      </c>
    </row>
    <row r="3739" spans="1:68" ht="12.75" hidden="1" customHeight="1" x14ac:dyDescent="0.3">
      <c r="A3739" s="60">
        <v>46114</v>
      </c>
      <c r="B3739" t="s">
        <v>80</v>
      </c>
      <c r="F3739">
        <v>500</v>
      </c>
      <c r="G3739">
        <v>500</v>
      </c>
      <c r="H3739">
        <v>362.5</v>
      </c>
      <c r="I3739">
        <v>362.5</v>
      </c>
      <c r="J3739" s="22">
        <v>-137.5</v>
      </c>
      <c r="R3739" t="s">
        <v>81</v>
      </c>
      <c r="V3739">
        <v>2601359</v>
      </c>
      <c r="W3739" t="s">
        <v>1763</v>
      </c>
      <c r="X3739" t="s">
        <v>169</v>
      </c>
      <c r="Y3739" t="s">
        <v>281</v>
      </c>
      <c r="Z3739" t="s">
        <v>1779</v>
      </c>
      <c r="AG3739" t="s">
        <v>1763</v>
      </c>
      <c r="AH3739" t="s">
        <v>1765</v>
      </c>
      <c r="AI3739" t="s">
        <v>284</v>
      </c>
      <c r="AJ3739">
        <v>870936440</v>
      </c>
      <c r="AN3739">
        <v>260001</v>
      </c>
      <c r="BC3739" s="64">
        <v>500</v>
      </c>
      <c r="BF3739">
        <f t="shared" si="272"/>
        <v>500</v>
      </c>
      <c r="BG3739" s="22">
        <f t="shared" si="273"/>
        <v>137.5</v>
      </c>
      <c r="BH3739" s="67" t="s">
        <v>99</v>
      </c>
      <c r="BI3739" t="e">
        <f>+VLOOKUP(AG3739,Sheet4!A:A,1,FALSE())</f>
        <v>#N/A</v>
      </c>
      <c r="BN3739" s="62">
        <v>-137.5</v>
      </c>
      <c r="BO3739" t="s">
        <v>1766</v>
      </c>
    </row>
    <row r="3740" spans="1:68" ht="12.75" hidden="1" customHeight="1" x14ac:dyDescent="0.3">
      <c r="A3740" s="60">
        <v>46114</v>
      </c>
      <c r="B3740" t="s">
        <v>80</v>
      </c>
      <c r="F3740">
        <v>1125</v>
      </c>
      <c r="G3740">
        <v>1125</v>
      </c>
      <c r="H3740">
        <v>825</v>
      </c>
      <c r="I3740">
        <v>825</v>
      </c>
      <c r="J3740" s="22">
        <v>-300</v>
      </c>
      <c r="R3740" t="s">
        <v>81</v>
      </c>
      <c r="V3740">
        <v>2601359</v>
      </c>
      <c r="W3740" t="s">
        <v>1763</v>
      </c>
      <c r="X3740" t="s">
        <v>169</v>
      </c>
      <c r="Y3740" t="s">
        <v>281</v>
      </c>
      <c r="Z3740" t="s">
        <v>1780</v>
      </c>
      <c r="AG3740" t="s">
        <v>1763</v>
      </c>
      <c r="AH3740" t="s">
        <v>1765</v>
      </c>
      <c r="AI3740" t="s">
        <v>284</v>
      </c>
      <c r="AJ3740">
        <v>870936440</v>
      </c>
      <c r="AN3740">
        <v>260001</v>
      </c>
      <c r="BC3740" s="64">
        <v>1125</v>
      </c>
      <c r="BF3740">
        <f t="shared" si="272"/>
        <v>1125</v>
      </c>
      <c r="BG3740" s="22">
        <f t="shared" si="273"/>
        <v>300</v>
      </c>
      <c r="BH3740" s="67" t="s">
        <v>99</v>
      </c>
      <c r="BI3740" t="e">
        <f>+VLOOKUP(AG3740,Sheet4!A:A,1,FALSE())</f>
        <v>#N/A</v>
      </c>
      <c r="BN3740" s="62">
        <v>-300</v>
      </c>
      <c r="BO3740" t="s">
        <v>1766</v>
      </c>
    </row>
    <row r="3741" spans="1:68" ht="12.75" hidden="1" customHeight="1" x14ac:dyDescent="0.3">
      <c r="A3741" s="60">
        <v>46114</v>
      </c>
      <c r="B3741" t="s">
        <v>80</v>
      </c>
      <c r="F3741">
        <v>1425</v>
      </c>
      <c r="G3741">
        <v>1425</v>
      </c>
      <c r="H3741">
        <v>1037.5</v>
      </c>
      <c r="I3741">
        <v>1037.5</v>
      </c>
      <c r="J3741" s="22">
        <v>-387.5</v>
      </c>
      <c r="R3741" t="s">
        <v>81</v>
      </c>
      <c r="V3741">
        <v>2601359</v>
      </c>
      <c r="W3741" t="s">
        <v>1763</v>
      </c>
      <c r="X3741" t="s">
        <v>169</v>
      </c>
      <c r="Y3741" t="s">
        <v>281</v>
      </c>
      <c r="Z3741" t="s">
        <v>1781</v>
      </c>
      <c r="AG3741" t="s">
        <v>1763</v>
      </c>
      <c r="AH3741" t="s">
        <v>1765</v>
      </c>
      <c r="AI3741" t="s">
        <v>284</v>
      </c>
      <c r="AJ3741">
        <v>870936440</v>
      </c>
      <c r="AN3741">
        <v>260001</v>
      </c>
      <c r="BC3741" s="64">
        <v>1425</v>
      </c>
      <c r="BF3741">
        <f t="shared" si="272"/>
        <v>1425</v>
      </c>
      <c r="BG3741" s="22">
        <f t="shared" si="273"/>
        <v>387.5</v>
      </c>
      <c r="BH3741" s="67" t="s">
        <v>99</v>
      </c>
      <c r="BI3741" t="e">
        <f>+VLOOKUP(AG3741,Sheet4!A:A,1,FALSE())</f>
        <v>#N/A</v>
      </c>
      <c r="BN3741" s="62">
        <v>-387.5</v>
      </c>
      <c r="BO3741" t="s">
        <v>1766</v>
      </c>
    </row>
    <row r="3742" spans="1:68" ht="12.75" hidden="1" customHeight="1" x14ac:dyDescent="0.3">
      <c r="A3742" s="60">
        <v>46114</v>
      </c>
      <c r="B3742" t="s">
        <v>80</v>
      </c>
      <c r="F3742">
        <v>350</v>
      </c>
      <c r="G3742">
        <v>350</v>
      </c>
      <c r="H3742">
        <v>250</v>
      </c>
      <c r="I3742">
        <v>250</v>
      </c>
      <c r="J3742" s="22">
        <v>-100</v>
      </c>
      <c r="R3742" t="s">
        <v>81</v>
      </c>
      <c r="V3742">
        <v>2601359</v>
      </c>
      <c r="W3742" t="s">
        <v>1763</v>
      </c>
      <c r="X3742" t="s">
        <v>169</v>
      </c>
      <c r="Y3742" t="s">
        <v>281</v>
      </c>
      <c r="Z3742" t="s">
        <v>1782</v>
      </c>
      <c r="AG3742" t="s">
        <v>1763</v>
      </c>
      <c r="AH3742" t="s">
        <v>1765</v>
      </c>
      <c r="AI3742" t="s">
        <v>284</v>
      </c>
      <c r="AJ3742">
        <v>870936440</v>
      </c>
      <c r="AN3742">
        <v>260001</v>
      </c>
      <c r="BC3742" s="64">
        <v>350</v>
      </c>
      <c r="BF3742">
        <f t="shared" si="272"/>
        <v>350</v>
      </c>
      <c r="BG3742" s="22">
        <f t="shared" si="273"/>
        <v>100</v>
      </c>
      <c r="BH3742" s="67" t="s">
        <v>99</v>
      </c>
      <c r="BI3742" t="e">
        <f>+VLOOKUP(AG3742,Sheet4!A:A,1,FALSE())</f>
        <v>#N/A</v>
      </c>
      <c r="BN3742" s="62">
        <v>-100</v>
      </c>
      <c r="BO3742" t="s">
        <v>1766</v>
      </c>
    </row>
    <row r="3743" spans="1:68" ht="12.75" hidden="1" customHeight="1" x14ac:dyDescent="0.3">
      <c r="A3743" s="60">
        <v>46114</v>
      </c>
      <c r="B3743" t="s">
        <v>80</v>
      </c>
      <c r="F3743">
        <v>562.5</v>
      </c>
      <c r="G3743">
        <v>562.5</v>
      </c>
      <c r="H3743">
        <v>412.5</v>
      </c>
      <c r="I3743">
        <v>412.5</v>
      </c>
      <c r="J3743" s="22">
        <v>-150</v>
      </c>
      <c r="R3743" t="s">
        <v>81</v>
      </c>
      <c r="V3743">
        <v>2601359</v>
      </c>
      <c r="W3743" t="s">
        <v>1763</v>
      </c>
      <c r="X3743" t="s">
        <v>169</v>
      </c>
      <c r="Y3743" t="s">
        <v>281</v>
      </c>
      <c r="Z3743" t="s">
        <v>1783</v>
      </c>
      <c r="AG3743" t="s">
        <v>1763</v>
      </c>
      <c r="AH3743" t="s">
        <v>1765</v>
      </c>
      <c r="AI3743" t="s">
        <v>284</v>
      </c>
      <c r="AJ3743">
        <v>870936440</v>
      </c>
      <c r="AN3743">
        <v>260001</v>
      </c>
      <c r="BC3743" s="64">
        <v>562</v>
      </c>
      <c r="BF3743">
        <f t="shared" si="272"/>
        <v>562</v>
      </c>
      <c r="BG3743" s="22">
        <f t="shared" si="273"/>
        <v>149.5</v>
      </c>
      <c r="BH3743" s="67" t="s">
        <v>99</v>
      </c>
      <c r="BI3743" t="e">
        <f>+VLOOKUP(AG3743,Sheet4!A:A,1,FALSE())</f>
        <v>#N/A</v>
      </c>
      <c r="BN3743" s="62">
        <v>-150</v>
      </c>
      <c r="BO3743" t="s">
        <v>1766</v>
      </c>
    </row>
    <row r="3744" spans="1:68" ht="12.75" customHeight="1" x14ac:dyDescent="0.3">
      <c r="A3744" s="60">
        <v>46114</v>
      </c>
      <c r="B3744" t="s">
        <v>63</v>
      </c>
      <c r="F3744">
        <v>60</v>
      </c>
      <c r="G3744">
        <v>60</v>
      </c>
      <c r="H3744" s="22">
        <v>90</v>
      </c>
      <c r="I3744" s="22">
        <v>90</v>
      </c>
      <c r="J3744" s="22">
        <f t="shared" ref="J3744:J3750" si="274">I3744-G3744</f>
        <v>30</v>
      </c>
      <c r="K3744" s="22"/>
      <c r="L3744" s="22"/>
      <c r="R3744" t="s">
        <v>64</v>
      </c>
      <c r="V3744">
        <v>2601360</v>
      </c>
      <c r="W3744" t="s">
        <v>1784</v>
      </c>
      <c r="X3744" t="s">
        <v>66</v>
      </c>
      <c r="Y3744" t="s">
        <v>946</v>
      </c>
      <c r="Z3744" t="s">
        <v>947</v>
      </c>
      <c r="AG3744" t="s">
        <v>1784</v>
      </c>
      <c r="AH3744" t="s">
        <v>1785</v>
      </c>
      <c r="AI3744" t="s">
        <v>949</v>
      </c>
      <c r="AJ3744">
        <v>878543976</v>
      </c>
      <c r="AN3744">
        <v>260001</v>
      </c>
      <c r="BB3744" s="22">
        <v>30</v>
      </c>
      <c r="BF3744">
        <f t="shared" si="272"/>
        <v>0</v>
      </c>
      <c r="BG3744" s="22">
        <f t="shared" si="273"/>
        <v>-90</v>
      </c>
      <c r="BH3744" s="61" t="s">
        <v>71</v>
      </c>
      <c r="BI3744" t="e">
        <f>+VLOOKUP(AG3744,Sheet4!A:A,1,FALSE())</f>
        <v>#N/A</v>
      </c>
      <c r="BN3744" s="62">
        <f t="shared" ref="BN3744:BN3750" si="275">+I3744+-H3744</f>
        <v>0</v>
      </c>
      <c r="BO3744" t="s">
        <v>1786</v>
      </c>
      <c r="BP3744" t="s">
        <v>101</v>
      </c>
    </row>
    <row r="3745" spans="1:68" ht="12.75" hidden="1" customHeight="1" x14ac:dyDescent="0.3">
      <c r="A3745" s="60">
        <v>46114</v>
      </c>
      <c r="B3745" t="s">
        <v>74</v>
      </c>
      <c r="F3745" s="63">
        <v>4</v>
      </c>
      <c r="G3745">
        <v>2</v>
      </c>
      <c r="H3745" s="22">
        <v>6</v>
      </c>
      <c r="I3745" s="22">
        <v>6</v>
      </c>
      <c r="J3745" s="22">
        <f t="shared" si="274"/>
        <v>4</v>
      </c>
      <c r="K3745" s="22"/>
      <c r="L3745" s="22"/>
      <c r="R3745" t="s">
        <v>75</v>
      </c>
      <c r="V3745">
        <v>2601360</v>
      </c>
      <c r="W3745" t="s">
        <v>1784</v>
      </c>
      <c r="X3745" t="s">
        <v>66</v>
      </c>
      <c r="Y3745" t="s">
        <v>946</v>
      </c>
      <c r="Z3745" t="s">
        <v>947</v>
      </c>
      <c r="AG3745" t="s">
        <v>1784</v>
      </c>
      <c r="AH3745" t="s">
        <v>1785</v>
      </c>
      <c r="AI3745" t="s">
        <v>949</v>
      </c>
      <c r="AJ3745">
        <v>878543976</v>
      </c>
      <c r="AN3745">
        <v>260001</v>
      </c>
      <c r="BB3745" s="22">
        <v>2</v>
      </c>
      <c r="BF3745">
        <f t="shared" si="272"/>
        <v>0</v>
      </c>
      <c r="BG3745" s="22">
        <f t="shared" si="273"/>
        <v>-6</v>
      </c>
      <c r="BH3745" s="61" t="s">
        <v>71</v>
      </c>
      <c r="BI3745" t="e">
        <f>+VLOOKUP(AG3745,Sheet4!A:A,1,FALSE())</f>
        <v>#N/A</v>
      </c>
      <c r="BN3745" s="62">
        <f t="shared" si="275"/>
        <v>0</v>
      </c>
      <c r="BO3745" t="s">
        <v>1786</v>
      </c>
    </row>
    <row r="3746" spans="1:68" ht="12.75" hidden="1" customHeight="1" x14ac:dyDescent="0.3">
      <c r="A3746" s="60">
        <v>46114</v>
      </c>
      <c r="B3746" t="s">
        <v>76</v>
      </c>
      <c r="F3746">
        <v>80</v>
      </c>
      <c r="G3746">
        <v>80</v>
      </c>
      <c r="H3746" s="22">
        <v>120</v>
      </c>
      <c r="I3746" s="22">
        <v>120</v>
      </c>
      <c r="J3746" s="22">
        <f t="shared" si="274"/>
        <v>40</v>
      </c>
      <c r="K3746" s="22"/>
      <c r="L3746" s="22"/>
      <c r="R3746" t="s">
        <v>77</v>
      </c>
      <c r="V3746">
        <v>2601360</v>
      </c>
      <c r="W3746" t="s">
        <v>1784</v>
      </c>
      <c r="X3746" t="s">
        <v>66</v>
      </c>
      <c r="Y3746" t="s">
        <v>946</v>
      </c>
      <c r="Z3746" t="s">
        <v>947</v>
      </c>
      <c r="AG3746" t="s">
        <v>1784</v>
      </c>
      <c r="AH3746" t="s">
        <v>1785</v>
      </c>
      <c r="AI3746" t="s">
        <v>949</v>
      </c>
      <c r="AJ3746">
        <v>878543976</v>
      </c>
      <c r="AN3746">
        <v>260001</v>
      </c>
      <c r="BB3746" s="22">
        <v>40</v>
      </c>
      <c r="BF3746">
        <f t="shared" si="272"/>
        <v>0</v>
      </c>
      <c r="BG3746" s="22">
        <f t="shared" si="273"/>
        <v>-120</v>
      </c>
      <c r="BH3746" s="61" t="s">
        <v>71</v>
      </c>
      <c r="BI3746" t="e">
        <f>+VLOOKUP(AG3746,Sheet4!A:A,1,FALSE())</f>
        <v>#N/A</v>
      </c>
      <c r="BN3746" s="62">
        <f t="shared" si="275"/>
        <v>0</v>
      </c>
      <c r="BO3746" t="s">
        <v>1786</v>
      </c>
    </row>
    <row r="3747" spans="1:68" ht="12.75" hidden="1" customHeight="1" x14ac:dyDescent="0.3">
      <c r="A3747" s="60">
        <v>46114</v>
      </c>
      <c r="B3747" t="s">
        <v>78</v>
      </c>
      <c r="F3747" s="63">
        <v>3</v>
      </c>
      <c r="G3747">
        <v>1.5</v>
      </c>
      <c r="H3747" s="22">
        <v>6</v>
      </c>
      <c r="I3747" s="22">
        <v>6</v>
      </c>
      <c r="J3747" s="22">
        <f t="shared" si="274"/>
        <v>4.5</v>
      </c>
      <c r="K3747" s="22"/>
      <c r="L3747" s="22"/>
      <c r="R3747" t="s">
        <v>79</v>
      </c>
      <c r="V3747">
        <v>2601360</v>
      </c>
      <c r="W3747" t="s">
        <v>1784</v>
      </c>
      <c r="X3747" t="s">
        <v>66</v>
      </c>
      <c r="Y3747" t="s">
        <v>946</v>
      </c>
      <c r="Z3747" t="s">
        <v>947</v>
      </c>
      <c r="AG3747" t="s">
        <v>1784</v>
      </c>
      <c r="AH3747" t="s">
        <v>1785</v>
      </c>
      <c r="AI3747" t="s">
        <v>949</v>
      </c>
      <c r="AJ3747">
        <v>878543976</v>
      </c>
      <c r="AN3747">
        <v>260001</v>
      </c>
      <c r="BB3747" s="22">
        <v>3</v>
      </c>
      <c r="BF3747">
        <f t="shared" si="272"/>
        <v>0</v>
      </c>
      <c r="BG3747" s="22">
        <f t="shared" si="273"/>
        <v>-6</v>
      </c>
      <c r="BH3747" s="61" t="s">
        <v>71</v>
      </c>
      <c r="BI3747" t="e">
        <f>+VLOOKUP(AG3747,Sheet4!A:A,1,FALSE())</f>
        <v>#N/A</v>
      </c>
      <c r="BN3747" s="62">
        <f t="shared" si="275"/>
        <v>0</v>
      </c>
      <c r="BO3747" t="s">
        <v>1786</v>
      </c>
    </row>
    <row r="3748" spans="1:68" ht="12.75" hidden="1" customHeight="1" x14ac:dyDescent="0.3">
      <c r="A3748" s="60">
        <v>46114</v>
      </c>
      <c r="B3748" t="s">
        <v>80</v>
      </c>
      <c r="F3748">
        <v>37.5</v>
      </c>
      <c r="G3748">
        <v>37.5</v>
      </c>
      <c r="H3748" s="22">
        <v>75</v>
      </c>
      <c r="I3748" s="22">
        <v>75</v>
      </c>
      <c r="J3748" s="22">
        <f t="shared" si="274"/>
        <v>37.5</v>
      </c>
      <c r="K3748" s="22">
        <f>I3748/12.5</f>
        <v>6</v>
      </c>
      <c r="L3748" s="22"/>
      <c r="R3748" t="s">
        <v>81</v>
      </c>
      <c r="V3748">
        <v>2601360</v>
      </c>
      <c r="W3748" t="s">
        <v>1784</v>
      </c>
      <c r="X3748" t="s">
        <v>66</v>
      </c>
      <c r="Y3748" t="s">
        <v>946</v>
      </c>
      <c r="Z3748" t="s">
        <v>947</v>
      </c>
      <c r="AG3748" t="s">
        <v>1784</v>
      </c>
      <c r="AH3748" t="s">
        <v>1785</v>
      </c>
      <c r="AI3748" t="s">
        <v>949</v>
      </c>
      <c r="AJ3748">
        <v>878543976</v>
      </c>
      <c r="AN3748">
        <v>260001</v>
      </c>
      <c r="BB3748" s="22">
        <v>37.5</v>
      </c>
      <c r="BF3748">
        <f t="shared" si="272"/>
        <v>0</v>
      </c>
      <c r="BG3748" s="22">
        <f t="shared" si="273"/>
        <v>-75</v>
      </c>
      <c r="BH3748" s="61" t="s">
        <v>71</v>
      </c>
      <c r="BI3748" t="e">
        <f>+VLOOKUP(AG3748,Sheet4!A:A,1,FALSE())</f>
        <v>#N/A</v>
      </c>
      <c r="BN3748" s="62">
        <f t="shared" si="275"/>
        <v>0</v>
      </c>
      <c r="BO3748" t="s">
        <v>1786</v>
      </c>
    </row>
    <row r="3749" spans="1:68" ht="12.75" hidden="1" customHeight="1" x14ac:dyDescent="0.3">
      <c r="A3749" s="60">
        <v>46114</v>
      </c>
      <c r="B3749" t="s">
        <v>82</v>
      </c>
      <c r="F3749" s="63">
        <v>3</v>
      </c>
      <c r="G3749">
        <v>1.5</v>
      </c>
      <c r="H3749" s="22">
        <v>0</v>
      </c>
      <c r="I3749" s="22">
        <v>0</v>
      </c>
      <c r="J3749" s="22">
        <f t="shared" si="274"/>
        <v>-1.5</v>
      </c>
      <c r="K3749" s="22"/>
      <c r="L3749" s="22"/>
      <c r="R3749" t="s">
        <v>83</v>
      </c>
      <c r="V3749">
        <v>2601360</v>
      </c>
      <c r="W3749" t="s">
        <v>1784</v>
      </c>
      <c r="X3749" t="s">
        <v>66</v>
      </c>
      <c r="Y3749" t="s">
        <v>946</v>
      </c>
      <c r="Z3749" t="s">
        <v>947</v>
      </c>
      <c r="AG3749" t="s">
        <v>1784</v>
      </c>
      <c r="AH3749" t="s">
        <v>1785</v>
      </c>
      <c r="AI3749" t="s">
        <v>949</v>
      </c>
      <c r="AJ3749">
        <v>878543976</v>
      </c>
      <c r="AN3749">
        <v>260001</v>
      </c>
      <c r="BB3749" s="22">
        <v>-3</v>
      </c>
      <c r="BF3749">
        <f t="shared" si="272"/>
        <v>0</v>
      </c>
      <c r="BG3749" s="22">
        <f t="shared" si="273"/>
        <v>0</v>
      </c>
      <c r="BH3749" s="61" t="s">
        <v>71</v>
      </c>
      <c r="BI3749" t="e">
        <f>+VLOOKUP(AG3749,Sheet4!A:A,1,FALSE())</f>
        <v>#N/A</v>
      </c>
      <c r="BN3749" s="62">
        <f t="shared" si="275"/>
        <v>0</v>
      </c>
      <c r="BO3749" t="s">
        <v>1786</v>
      </c>
    </row>
    <row r="3750" spans="1:68" ht="12.75" hidden="1" customHeight="1" x14ac:dyDescent="0.3">
      <c r="A3750" s="60">
        <v>46114</v>
      </c>
      <c r="B3750" t="s">
        <v>84</v>
      </c>
      <c r="F3750">
        <v>50</v>
      </c>
      <c r="G3750">
        <v>50</v>
      </c>
      <c r="H3750" s="22">
        <v>0</v>
      </c>
      <c r="I3750" s="22">
        <v>0</v>
      </c>
      <c r="J3750" s="22">
        <f t="shared" si="274"/>
        <v>-50</v>
      </c>
      <c r="K3750" s="22"/>
      <c r="L3750" s="22">
        <f>I3750/50</f>
        <v>0</v>
      </c>
      <c r="R3750" t="s">
        <v>85</v>
      </c>
      <c r="V3750">
        <v>2601360</v>
      </c>
      <c r="W3750" t="s">
        <v>1784</v>
      </c>
      <c r="X3750" t="s">
        <v>66</v>
      </c>
      <c r="Y3750" t="s">
        <v>946</v>
      </c>
      <c r="Z3750" t="s">
        <v>947</v>
      </c>
      <c r="AG3750" t="s">
        <v>1784</v>
      </c>
      <c r="AH3750" t="s">
        <v>1785</v>
      </c>
      <c r="AI3750" t="s">
        <v>949</v>
      </c>
      <c r="AJ3750">
        <v>878543976</v>
      </c>
      <c r="AN3750">
        <v>260001</v>
      </c>
      <c r="BB3750" s="22">
        <v>-50</v>
      </c>
      <c r="BF3750">
        <f t="shared" si="272"/>
        <v>0</v>
      </c>
      <c r="BG3750" s="22">
        <f t="shared" si="273"/>
        <v>0</v>
      </c>
      <c r="BH3750" s="61" t="s">
        <v>71</v>
      </c>
      <c r="BI3750" t="e">
        <f>+VLOOKUP(AG3750,Sheet4!A:A,1,FALSE())</f>
        <v>#N/A</v>
      </c>
      <c r="BN3750" s="62">
        <f t="shared" si="275"/>
        <v>0</v>
      </c>
      <c r="BO3750" t="s">
        <v>1786</v>
      </c>
    </row>
    <row r="3751" spans="1:68" ht="12.75" customHeight="1" x14ac:dyDescent="0.3">
      <c r="A3751" s="60">
        <v>46114</v>
      </c>
      <c r="B3751" t="s">
        <v>63</v>
      </c>
      <c r="F3751">
        <v>22005</v>
      </c>
      <c r="G3751">
        <v>22005</v>
      </c>
      <c r="H3751">
        <v>30210</v>
      </c>
      <c r="I3751">
        <v>30210</v>
      </c>
      <c r="J3751" s="22">
        <v>8205</v>
      </c>
      <c r="R3751" t="s">
        <v>64</v>
      </c>
      <c r="V3751">
        <v>2601361</v>
      </c>
      <c r="W3751" t="s">
        <v>1787</v>
      </c>
      <c r="X3751" t="s">
        <v>169</v>
      </c>
      <c r="Y3751" t="s">
        <v>412</v>
      </c>
      <c r="Z3751" t="s">
        <v>1788</v>
      </c>
      <c r="AG3751" t="s">
        <v>1787</v>
      </c>
      <c r="AH3751" t="s">
        <v>1789</v>
      </c>
      <c r="AI3751" t="s">
        <v>415</v>
      </c>
      <c r="AJ3751">
        <v>864272425</v>
      </c>
      <c r="AN3751">
        <v>260001</v>
      </c>
      <c r="BF3751">
        <f t="shared" si="272"/>
        <v>0</v>
      </c>
      <c r="BG3751" s="22">
        <f t="shared" si="273"/>
        <v>-30210</v>
      </c>
      <c r="BH3751" s="61" t="s">
        <v>71</v>
      </c>
      <c r="BI3751" t="e">
        <f>+VLOOKUP(AG3751,Sheet4!A:A,1,FALSE())</f>
        <v>#N/A</v>
      </c>
      <c r="BN3751" s="62">
        <v>8205</v>
      </c>
      <c r="BO3751" t="s">
        <v>1790</v>
      </c>
      <c r="BP3751" t="s">
        <v>73</v>
      </c>
    </row>
    <row r="3752" spans="1:68" ht="12.75" hidden="1" customHeight="1" x14ac:dyDescent="0.3">
      <c r="A3752" s="60">
        <v>46114</v>
      </c>
      <c r="B3752" t="s">
        <v>74</v>
      </c>
      <c r="F3752" s="63">
        <v>1467</v>
      </c>
      <c r="G3752">
        <v>733.5</v>
      </c>
      <c r="H3752">
        <v>2014</v>
      </c>
      <c r="I3752">
        <v>2014</v>
      </c>
      <c r="J3752" s="22">
        <v>547</v>
      </c>
      <c r="R3752" t="s">
        <v>75</v>
      </c>
      <c r="V3752">
        <v>2601361</v>
      </c>
      <c r="W3752" t="s">
        <v>1787</v>
      </c>
      <c r="X3752" t="s">
        <v>169</v>
      </c>
      <c r="Y3752" t="s">
        <v>412</v>
      </c>
      <c r="Z3752" t="s">
        <v>1788</v>
      </c>
      <c r="AG3752" t="s">
        <v>1787</v>
      </c>
      <c r="AH3752" t="s">
        <v>1789</v>
      </c>
      <c r="AI3752" t="s">
        <v>415</v>
      </c>
      <c r="AJ3752">
        <v>864272425</v>
      </c>
      <c r="AN3752">
        <v>260001</v>
      </c>
      <c r="BF3752">
        <f t="shared" si="272"/>
        <v>0</v>
      </c>
      <c r="BG3752" s="22">
        <f t="shared" si="273"/>
        <v>-2014</v>
      </c>
      <c r="BH3752" s="61" t="s">
        <v>71</v>
      </c>
      <c r="BI3752" t="e">
        <f>+VLOOKUP(AG3752,Sheet4!A:A,1,FALSE())</f>
        <v>#N/A</v>
      </c>
      <c r="BN3752" s="62">
        <v>547</v>
      </c>
      <c r="BO3752" t="s">
        <v>1790</v>
      </c>
    </row>
    <row r="3753" spans="1:68" ht="12.75" hidden="1" customHeight="1" x14ac:dyDescent="0.3">
      <c r="A3753" s="60">
        <v>46114</v>
      </c>
      <c r="B3753" t="s">
        <v>76</v>
      </c>
      <c r="F3753">
        <v>29340</v>
      </c>
      <c r="G3753">
        <v>29340</v>
      </c>
      <c r="H3753">
        <v>40280</v>
      </c>
      <c r="I3753">
        <v>40280</v>
      </c>
      <c r="J3753" s="22">
        <v>10940</v>
      </c>
      <c r="R3753" t="s">
        <v>77</v>
      </c>
      <c r="V3753">
        <v>2601361</v>
      </c>
      <c r="W3753" t="s">
        <v>1787</v>
      </c>
      <c r="X3753" t="s">
        <v>169</v>
      </c>
      <c r="Y3753" t="s">
        <v>412</v>
      </c>
      <c r="Z3753" t="s">
        <v>1788</v>
      </c>
      <c r="AG3753" t="s">
        <v>1787</v>
      </c>
      <c r="AH3753" t="s">
        <v>1789</v>
      </c>
      <c r="AI3753" t="s">
        <v>415</v>
      </c>
      <c r="AJ3753">
        <v>864272425</v>
      </c>
      <c r="AN3753">
        <v>260001</v>
      </c>
      <c r="BF3753">
        <f t="shared" si="272"/>
        <v>0</v>
      </c>
      <c r="BG3753" s="22">
        <f t="shared" si="273"/>
        <v>-40280</v>
      </c>
      <c r="BH3753" s="61" t="s">
        <v>71</v>
      </c>
      <c r="BI3753" t="e">
        <f>+VLOOKUP(AG3753,Sheet4!A:A,1,FALSE())</f>
        <v>#N/A</v>
      </c>
      <c r="BN3753" s="62">
        <v>10940</v>
      </c>
      <c r="BO3753" t="s">
        <v>1790</v>
      </c>
    </row>
    <row r="3754" spans="1:68" ht="12.75" hidden="1" customHeight="1" x14ac:dyDescent="0.3">
      <c r="A3754" s="60">
        <v>46114</v>
      </c>
      <c r="B3754" t="s">
        <v>78</v>
      </c>
      <c r="F3754" s="63">
        <v>1467</v>
      </c>
      <c r="G3754">
        <v>733.5</v>
      </c>
      <c r="H3754">
        <v>2014</v>
      </c>
      <c r="I3754">
        <v>2014</v>
      </c>
      <c r="J3754" s="22">
        <v>547</v>
      </c>
      <c r="R3754" t="s">
        <v>79</v>
      </c>
      <c r="V3754">
        <v>2601361</v>
      </c>
      <c r="W3754" t="s">
        <v>1787</v>
      </c>
      <c r="X3754" t="s">
        <v>169</v>
      </c>
      <c r="Y3754" t="s">
        <v>412</v>
      </c>
      <c r="Z3754" t="s">
        <v>1788</v>
      </c>
      <c r="AG3754" t="s">
        <v>1787</v>
      </c>
      <c r="AH3754" t="s">
        <v>1789</v>
      </c>
      <c r="AI3754" t="s">
        <v>415</v>
      </c>
      <c r="AJ3754">
        <v>864272425</v>
      </c>
      <c r="AN3754">
        <v>260001</v>
      </c>
      <c r="BF3754">
        <f t="shared" si="272"/>
        <v>0</v>
      </c>
      <c r="BG3754" s="22">
        <f t="shared" si="273"/>
        <v>-2014</v>
      </c>
      <c r="BH3754" s="61" t="s">
        <v>71</v>
      </c>
      <c r="BI3754" t="e">
        <f>+VLOOKUP(AG3754,Sheet4!A:A,1,FALSE())</f>
        <v>#N/A</v>
      </c>
      <c r="BN3754" s="62">
        <v>547</v>
      </c>
      <c r="BO3754" t="s">
        <v>1790</v>
      </c>
    </row>
    <row r="3755" spans="1:68" ht="12.75" hidden="1" customHeight="1" x14ac:dyDescent="0.3">
      <c r="A3755" s="60">
        <v>46114</v>
      </c>
      <c r="B3755" t="s">
        <v>80</v>
      </c>
      <c r="F3755">
        <v>18337.5</v>
      </c>
      <c r="G3755">
        <v>18337.5</v>
      </c>
      <c r="H3755">
        <v>25175</v>
      </c>
      <c r="I3755">
        <v>25175</v>
      </c>
      <c r="J3755" s="22">
        <v>6837.5</v>
      </c>
      <c r="R3755" t="s">
        <v>81</v>
      </c>
      <c r="V3755">
        <v>2601361</v>
      </c>
      <c r="W3755" t="s">
        <v>1787</v>
      </c>
      <c r="X3755" t="s">
        <v>169</v>
      </c>
      <c r="Y3755" t="s">
        <v>412</v>
      </c>
      <c r="Z3755" t="s">
        <v>1788</v>
      </c>
      <c r="AG3755" t="s">
        <v>1787</v>
      </c>
      <c r="AH3755" t="s">
        <v>1789</v>
      </c>
      <c r="AI3755" t="s">
        <v>415</v>
      </c>
      <c r="AJ3755">
        <v>864272425</v>
      </c>
      <c r="AN3755">
        <v>260001</v>
      </c>
      <c r="BC3755" s="64">
        <v>18338</v>
      </c>
      <c r="BF3755">
        <f t="shared" si="272"/>
        <v>18338</v>
      </c>
      <c r="BG3755" s="22">
        <f t="shared" si="273"/>
        <v>-6837</v>
      </c>
      <c r="BH3755" s="67" t="s">
        <v>99</v>
      </c>
      <c r="BI3755" t="e">
        <f>+VLOOKUP(AG3755,Sheet4!A:A,1,FALSE())</f>
        <v>#N/A</v>
      </c>
      <c r="BN3755" s="62">
        <v>6837.5</v>
      </c>
      <c r="BO3755" t="s">
        <v>1790</v>
      </c>
    </row>
    <row r="3756" spans="1:68" ht="12.75" customHeight="1" x14ac:dyDescent="0.3">
      <c r="A3756" s="60">
        <v>46114</v>
      </c>
      <c r="B3756" t="s">
        <v>63</v>
      </c>
      <c r="F3756">
        <v>3165</v>
      </c>
      <c r="G3756">
        <v>3165</v>
      </c>
      <c r="H3756" s="22">
        <v>0</v>
      </c>
      <c r="I3756" s="22">
        <v>0</v>
      </c>
      <c r="J3756" s="22">
        <f t="shared" ref="J3756:J3765" si="276">I3756-G3756</f>
        <v>-3165</v>
      </c>
      <c r="K3756" s="22"/>
      <c r="L3756" s="22"/>
      <c r="R3756" t="s">
        <v>64</v>
      </c>
      <c r="V3756">
        <v>2601362</v>
      </c>
      <c r="W3756" t="s">
        <v>1791</v>
      </c>
      <c r="X3756" t="s">
        <v>110</v>
      </c>
      <c r="Y3756" t="s">
        <v>126</v>
      </c>
      <c r="Z3756" t="s">
        <v>320</v>
      </c>
      <c r="AG3756" t="s">
        <v>1791</v>
      </c>
      <c r="AH3756" t="s">
        <v>1792</v>
      </c>
      <c r="AI3756" t="s">
        <v>129</v>
      </c>
      <c r="AJ3756">
        <v>879095867</v>
      </c>
      <c r="AN3756">
        <v>260001</v>
      </c>
      <c r="BB3756" s="22">
        <v>-3165</v>
      </c>
      <c r="BE3756" s="64">
        <v>3165</v>
      </c>
      <c r="BF3756">
        <f t="shared" si="272"/>
        <v>0</v>
      </c>
      <c r="BG3756" s="22">
        <f t="shared" si="273"/>
        <v>0</v>
      </c>
      <c r="BH3756" s="66" t="s">
        <v>71</v>
      </c>
      <c r="BI3756" t="e">
        <f>+VLOOKUP(AG3756,Sheet4!A:A,1,FALSE())</f>
        <v>#N/A</v>
      </c>
      <c r="BN3756" s="62">
        <f t="shared" ref="BN3756:BN3765" si="277">+I3756+-H3756</f>
        <v>0</v>
      </c>
      <c r="BO3756" t="s">
        <v>1793</v>
      </c>
      <c r="BP3756" t="s">
        <v>73</v>
      </c>
    </row>
    <row r="3757" spans="1:68" ht="12.75" hidden="1" customHeight="1" x14ac:dyDescent="0.3">
      <c r="A3757" s="60">
        <v>46114</v>
      </c>
      <c r="B3757" t="s">
        <v>74</v>
      </c>
      <c r="F3757" s="63">
        <v>211</v>
      </c>
      <c r="G3757">
        <v>105.5</v>
      </c>
      <c r="H3757" s="22">
        <v>0</v>
      </c>
      <c r="I3757" s="22">
        <v>0</v>
      </c>
      <c r="J3757" s="22">
        <f t="shared" si="276"/>
        <v>-105.5</v>
      </c>
      <c r="K3757" s="22"/>
      <c r="L3757" s="22"/>
      <c r="R3757" t="s">
        <v>75</v>
      </c>
      <c r="V3757">
        <v>2601362</v>
      </c>
      <c r="W3757" t="s">
        <v>1791</v>
      </c>
      <c r="X3757" t="s">
        <v>110</v>
      </c>
      <c r="Y3757" t="s">
        <v>126</v>
      </c>
      <c r="Z3757" t="s">
        <v>320</v>
      </c>
      <c r="AG3757" t="s">
        <v>1791</v>
      </c>
      <c r="AH3757" t="s">
        <v>1792</v>
      </c>
      <c r="AI3757" t="s">
        <v>129</v>
      </c>
      <c r="AJ3757">
        <v>879095867</v>
      </c>
      <c r="AN3757">
        <v>260001</v>
      </c>
      <c r="BB3757" s="22">
        <v>-211</v>
      </c>
      <c r="BF3757">
        <f t="shared" si="272"/>
        <v>0</v>
      </c>
      <c r="BG3757" s="22">
        <f t="shared" si="273"/>
        <v>0</v>
      </c>
      <c r="BH3757" s="61" t="s">
        <v>71</v>
      </c>
      <c r="BI3757" t="e">
        <f>+VLOOKUP(AG3757,Sheet4!A:A,1,FALSE())</f>
        <v>#N/A</v>
      </c>
      <c r="BN3757" s="62">
        <f t="shared" si="277"/>
        <v>0</v>
      </c>
      <c r="BO3757" t="s">
        <v>1793</v>
      </c>
    </row>
    <row r="3758" spans="1:68" ht="12.75" hidden="1" customHeight="1" x14ac:dyDescent="0.3">
      <c r="A3758" s="60">
        <v>46114</v>
      </c>
      <c r="B3758" t="s">
        <v>76</v>
      </c>
      <c r="F3758">
        <v>4220</v>
      </c>
      <c r="G3758">
        <v>4220</v>
      </c>
      <c r="H3758" s="22">
        <v>0</v>
      </c>
      <c r="I3758" s="22">
        <v>0</v>
      </c>
      <c r="J3758" s="22">
        <f t="shared" si="276"/>
        <v>-4220</v>
      </c>
      <c r="K3758" s="22"/>
      <c r="L3758" s="22"/>
      <c r="R3758" t="s">
        <v>77</v>
      </c>
      <c r="V3758">
        <v>2601362</v>
      </c>
      <c r="W3758" t="s">
        <v>1791</v>
      </c>
      <c r="X3758" t="s">
        <v>110</v>
      </c>
      <c r="Y3758" t="s">
        <v>126</v>
      </c>
      <c r="Z3758" t="s">
        <v>320</v>
      </c>
      <c r="AG3758" t="s">
        <v>1791</v>
      </c>
      <c r="AH3758" t="s">
        <v>1792</v>
      </c>
      <c r="AI3758" t="s">
        <v>129</v>
      </c>
      <c r="AJ3758">
        <v>879095867</v>
      </c>
      <c r="AN3758">
        <v>260001</v>
      </c>
      <c r="BB3758" s="22">
        <v>-4220</v>
      </c>
      <c r="BF3758">
        <f t="shared" si="272"/>
        <v>0</v>
      </c>
      <c r="BG3758" s="22">
        <f t="shared" si="273"/>
        <v>0</v>
      </c>
      <c r="BH3758" s="61" t="s">
        <v>71</v>
      </c>
      <c r="BI3758" t="e">
        <f>+VLOOKUP(AG3758,Sheet4!A:A,1,FALSE())</f>
        <v>#N/A</v>
      </c>
      <c r="BN3758" s="62">
        <f t="shared" si="277"/>
        <v>0</v>
      </c>
      <c r="BO3758" t="s">
        <v>1793</v>
      </c>
    </row>
    <row r="3759" spans="1:68" ht="12.75" hidden="1" customHeight="1" x14ac:dyDescent="0.3">
      <c r="A3759" s="60">
        <v>46114</v>
      </c>
      <c r="B3759" t="s">
        <v>82</v>
      </c>
      <c r="F3759" s="63">
        <v>633</v>
      </c>
      <c r="G3759">
        <v>316.5</v>
      </c>
      <c r="H3759" s="22">
        <v>0</v>
      </c>
      <c r="I3759" s="22">
        <v>0</v>
      </c>
      <c r="J3759" s="22">
        <f t="shared" si="276"/>
        <v>-316.5</v>
      </c>
      <c r="K3759" s="22"/>
      <c r="L3759" s="22"/>
      <c r="R3759" t="s">
        <v>83</v>
      </c>
      <c r="V3759">
        <v>2601362</v>
      </c>
      <c r="W3759" t="s">
        <v>1791</v>
      </c>
      <c r="X3759" t="s">
        <v>110</v>
      </c>
      <c r="Y3759" t="s">
        <v>126</v>
      </c>
      <c r="Z3759" t="s">
        <v>320</v>
      </c>
      <c r="AG3759" t="s">
        <v>1791</v>
      </c>
      <c r="AH3759" t="s">
        <v>1792</v>
      </c>
      <c r="AI3759" t="s">
        <v>129</v>
      </c>
      <c r="AJ3759">
        <v>879095867</v>
      </c>
      <c r="AN3759">
        <v>260001</v>
      </c>
      <c r="BB3759" s="22">
        <v>-633</v>
      </c>
      <c r="BF3759">
        <f t="shared" si="272"/>
        <v>0</v>
      </c>
      <c r="BG3759" s="22">
        <f t="shared" si="273"/>
        <v>0</v>
      </c>
      <c r="BH3759" s="61" t="s">
        <v>71</v>
      </c>
      <c r="BI3759" t="e">
        <f>+VLOOKUP(AG3759,Sheet4!A:A,1,FALSE())</f>
        <v>#N/A</v>
      </c>
      <c r="BN3759" s="62">
        <f t="shared" si="277"/>
        <v>0</v>
      </c>
      <c r="BO3759" t="s">
        <v>1793</v>
      </c>
    </row>
    <row r="3760" spans="1:68" ht="12.75" hidden="1" customHeight="1" x14ac:dyDescent="0.3">
      <c r="A3760" s="60">
        <v>46114</v>
      </c>
      <c r="B3760" t="s">
        <v>84</v>
      </c>
      <c r="F3760">
        <v>10550</v>
      </c>
      <c r="G3760">
        <v>10550</v>
      </c>
      <c r="H3760" s="22">
        <v>0</v>
      </c>
      <c r="I3760" s="22">
        <v>0</v>
      </c>
      <c r="J3760" s="22">
        <f t="shared" si="276"/>
        <v>-10550</v>
      </c>
      <c r="K3760" s="22"/>
      <c r="L3760" s="22"/>
      <c r="R3760" t="s">
        <v>85</v>
      </c>
      <c r="V3760">
        <v>2601362</v>
      </c>
      <c r="W3760" t="s">
        <v>1791</v>
      </c>
      <c r="X3760" t="s">
        <v>110</v>
      </c>
      <c r="Y3760" t="s">
        <v>126</v>
      </c>
      <c r="Z3760" t="s">
        <v>320</v>
      </c>
      <c r="AG3760" t="s">
        <v>1791</v>
      </c>
      <c r="AH3760" t="s">
        <v>1792</v>
      </c>
      <c r="AI3760" t="s">
        <v>129</v>
      </c>
      <c r="AJ3760">
        <v>879095867</v>
      </c>
      <c r="AN3760">
        <v>260001</v>
      </c>
      <c r="BB3760" s="22">
        <v>-10550</v>
      </c>
      <c r="BF3760">
        <f t="shared" si="272"/>
        <v>0</v>
      </c>
      <c r="BG3760" s="22">
        <f t="shared" si="273"/>
        <v>0</v>
      </c>
      <c r="BH3760" s="61" t="s">
        <v>71</v>
      </c>
      <c r="BI3760" t="e">
        <f>+VLOOKUP(AG3760,Sheet4!A:A,1,FALSE())</f>
        <v>#N/A</v>
      </c>
      <c r="BN3760" s="62">
        <f t="shared" si="277"/>
        <v>0</v>
      </c>
      <c r="BO3760" t="s">
        <v>1793</v>
      </c>
    </row>
    <row r="3761" spans="1:68" ht="12.75" customHeight="1" x14ac:dyDescent="0.3">
      <c r="A3761" s="60">
        <v>46114</v>
      </c>
      <c r="B3761" t="s">
        <v>63</v>
      </c>
      <c r="F3761">
        <v>225</v>
      </c>
      <c r="G3761">
        <v>225</v>
      </c>
      <c r="H3761" s="22">
        <v>120</v>
      </c>
      <c r="I3761" s="22">
        <v>120</v>
      </c>
      <c r="J3761" s="22">
        <f t="shared" si="276"/>
        <v>-105</v>
      </c>
      <c r="K3761" s="22"/>
      <c r="L3761" s="22"/>
      <c r="R3761" t="s">
        <v>64</v>
      </c>
      <c r="V3761">
        <v>2601363</v>
      </c>
      <c r="W3761" t="s">
        <v>1794</v>
      </c>
      <c r="X3761" t="s">
        <v>110</v>
      </c>
      <c r="Y3761" t="s">
        <v>347</v>
      </c>
      <c r="Z3761" t="s">
        <v>1055</v>
      </c>
      <c r="AG3761" t="s">
        <v>1794</v>
      </c>
      <c r="AH3761" t="s">
        <v>1795</v>
      </c>
      <c r="AI3761" t="s">
        <v>350</v>
      </c>
      <c r="AJ3761" t="s">
        <v>351</v>
      </c>
      <c r="AN3761">
        <v>260001</v>
      </c>
      <c r="BB3761" s="22">
        <v>-105</v>
      </c>
      <c r="BE3761" s="64">
        <v>225</v>
      </c>
      <c r="BF3761">
        <f t="shared" si="272"/>
        <v>0</v>
      </c>
      <c r="BG3761" s="22">
        <f t="shared" si="273"/>
        <v>-120</v>
      </c>
      <c r="BH3761" s="66" t="s">
        <v>71</v>
      </c>
      <c r="BI3761" t="e">
        <f>+VLOOKUP(AG3761,Sheet4!A:A,1,FALSE())</f>
        <v>#N/A</v>
      </c>
      <c r="BN3761" s="62">
        <f t="shared" si="277"/>
        <v>0</v>
      </c>
      <c r="BO3761" t="s">
        <v>1796</v>
      </c>
      <c r="BP3761" t="s">
        <v>73</v>
      </c>
    </row>
    <row r="3762" spans="1:68" ht="12.75" hidden="1" customHeight="1" x14ac:dyDescent="0.3">
      <c r="A3762" s="60">
        <v>46114</v>
      </c>
      <c r="B3762" t="s">
        <v>74</v>
      </c>
      <c r="F3762" s="63">
        <v>15</v>
      </c>
      <c r="G3762">
        <v>7.5</v>
      </c>
      <c r="H3762" s="22">
        <v>8</v>
      </c>
      <c r="I3762" s="22">
        <v>8</v>
      </c>
      <c r="J3762" s="22">
        <f t="shared" si="276"/>
        <v>0.5</v>
      </c>
      <c r="K3762" s="22"/>
      <c r="L3762" s="22"/>
      <c r="R3762" t="s">
        <v>75</v>
      </c>
      <c r="V3762">
        <v>2601363</v>
      </c>
      <c r="W3762" t="s">
        <v>1794</v>
      </c>
      <c r="X3762" t="s">
        <v>110</v>
      </c>
      <c r="Y3762" t="s">
        <v>347</v>
      </c>
      <c r="Z3762" t="s">
        <v>1055</v>
      </c>
      <c r="AG3762" t="s">
        <v>1794</v>
      </c>
      <c r="AH3762" t="s">
        <v>1795</v>
      </c>
      <c r="AI3762" t="s">
        <v>350</v>
      </c>
      <c r="AJ3762" t="s">
        <v>351</v>
      </c>
      <c r="AN3762">
        <v>260001</v>
      </c>
      <c r="BB3762" s="22">
        <v>-7</v>
      </c>
      <c r="BF3762">
        <f t="shared" si="272"/>
        <v>0</v>
      </c>
      <c r="BG3762" s="22">
        <f t="shared" si="273"/>
        <v>-8</v>
      </c>
      <c r="BH3762" s="61" t="s">
        <v>71</v>
      </c>
      <c r="BI3762" t="e">
        <f>+VLOOKUP(AG3762,Sheet4!A:A,1,FALSE())</f>
        <v>#N/A</v>
      </c>
      <c r="BN3762" s="62">
        <f t="shared" si="277"/>
        <v>0</v>
      </c>
      <c r="BO3762" t="s">
        <v>1796</v>
      </c>
    </row>
    <row r="3763" spans="1:68" ht="12.75" hidden="1" customHeight="1" x14ac:dyDescent="0.3">
      <c r="A3763" s="60">
        <v>46114</v>
      </c>
      <c r="B3763" t="s">
        <v>76</v>
      </c>
      <c r="F3763">
        <v>300</v>
      </c>
      <c r="G3763">
        <v>300</v>
      </c>
      <c r="H3763" s="22">
        <v>160</v>
      </c>
      <c r="I3763" s="22">
        <v>160</v>
      </c>
      <c r="J3763" s="22">
        <f t="shared" si="276"/>
        <v>-140</v>
      </c>
      <c r="K3763" s="22"/>
      <c r="L3763" s="22"/>
      <c r="R3763" t="s">
        <v>77</v>
      </c>
      <c r="V3763">
        <v>2601363</v>
      </c>
      <c r="W3763" t="s">
        <v>1794</v>
      </c>
      <c r="X3763" t="s">
        <v>110</v>
      </c>
      <c r="Y3763" t="s">
        <v>347</v>
      </c>
      <c r="Z3763" t="s">
        <v>1055</v>
      </c>
      <c r="AG3763" t="s">
        <v>1794</v>
      </c>
      <c r="AH3763" t="s">
        <v>1795</v>
      </c>
      <c r="AI3763" t="s">
        <v>350</v>
      </c>
      <c r="AJ3763" t="s">
        <v>351</v>
      </c>
      <c r="AN3763">
        <v>260001</v>
      </c>
      <c r="BB3763" s="22">
        <v>-140</v>
      </c>
      <c r="BF3763">
        <f t="shared" si="272"/>
        <v>0</v>
      </c>
      <c r="BG3763" s="22">
        <f t="shared" si="273"/>
        <v>-160</v>
      </c>
      <c r="BH3763" s="61" t="s">
        <v>71</v>
      </c>
      <c r="BI3763" t="e">
        <f>+VLOOKUP(AG3763,Sheet4!A:A,1,FALSE())</f>
        <v>#N/A</v>
      </c>
      <c r="BN3763" s="62">
        <f t="shared" si="277"/>
        <v>0</v>
      </c>
      <c r="BO3763" t="s">
        <v>1796</v>
      </c>
    </row>
    <row r="3764" spans="1:68" ht="12.75" hidden="1" customHeight="1" x14ac:dyDescent="0.3">
      <c r="A3764" s="60">
        <v>46114</v>
      </c>
      <c r="B3764" t="s">
        <v>78</v>
      </c>
      <c r="F3764" s="63">
        <v>15</v>
      </c>
      <c r="G3764">
        <v>7.5</v>
      </c>
      <c r="H3764" s="22">
        <v>8</v>
      </c>
      <c r="I3764" s="22">
        <v>8</v>
      </c>
      <c r="J3764" s="22">
        <f t="shared" si="276"/>
        <v>0.5</v>
      </c>
      <c r="K3764" s="22"/>
      <c r="L3764" s="22"/>
      <c r="R3764" t="s">
        <v>79</v>
      </c>
      <c r="V3764">
        <v>2601363</v>
      </c>
      <c r="W3764" t="s">
        <v>1794</v>
      </c>
      <c r="X3764" t="s">
        <v>110</v>
      </c>
      <c r="Y3764" t="s">
        <v>347</v>
      </c>
      <c r="Z3764" t="s">
        <v>1055</v>
      </c>
      <c r="AG3764" t="s">
        <v>1794</v>
      </c>
      <c r="AH3764" t="s">
        <v>1795</v>
      </c>
      <c r="AI3764" t="s">
        <v>350</v>
      </c>
      <c r="AJ3764" t="s">
        <v>351</v>
      </c>
      <c r="AN3764">
        <v>260001</v>
      </c>
      <c r="BB3764" s="22">
        <v>-7</v>
      </c>
      <c r="BF3764">
        <f t="shared" si="272"/>
        <v>0</v>
      </c>
      <c r="BG3764" s="22">
        <f t="shared" si="273"/>
        <v>-8</v>
      </c>
      <c r="BH3764" s="61" t="s">
        <v>71</v>
      </c>
      <c r="BI3764" t="e">
        <f>+VLOOKUP(AG3764,Sheet4!A:A,1,FALSE())</f>
        <v>#N/A</v>
      </c>
      <c r="BN3764" s="62">
        <f t="shared" si="277"/>
        <v>0</v>
      </c>
      <c r="BO3764" t="s">
        <v>1796</v>
      </c>
    </row>
    <row r="3765" spans="1:68" ht="12.75" hidden="1" customHeight="1" x14ac:dyDescent="0.3">
      <c r="A3765" s="60">
        <v>46114</v>
      </c>
      <c r="B3765" t="s">
        <v>80</v>
      </c>
      <c r="F3765">
        <v>187.5</v>
      </c>
      <c r="G3765">
        <v>187.5</v>
      </c>
      <c r="H3765" s="22">
        <v>100</v>
      </c>
      <c r="I3765" s="22">
        <v>100</v>
      </c>
      <c r="J3765" s="22">
        <f t="shared" si="276"/>
        <v>-87.5</v>
      </c>
      <c r="K3765" s="22"/>
      <c r="L3765" s="22"/>
      <c r="R3765" t="s">
        <v>81</v>
      </c>
      <c r="V3765">
        <v>2601363</v>
      </c>
      <c r="W3765" t="s">
        <v>1794</v>
      </c>
      <c r="X3765" t="s">
        <v>110</v>
      </c>
      <c r="Y3765" t="s">
        <v>347</v>
      </c>
      <c r="Z3765" t="s">
        <v>1055</v>
      </c>
      <c r="AG3765" t="s">
        <v>1794</v>
      </c>
      <c r="AH3765" t="s">
        <v>1795</v>
      </c>
      <c r="AI3765" t="s">
        <v>350</v>
      </c>
      <c r="AJ3765" t="s">
        <v>351</v>
      </c>
      <c r="AN3765">
        <v>260001</v>
      </c>
      <c r="BB3765" s="22">
        <v>-87.5</v>
      </c>
      <c r="BE3765" s="64">
        <v>188</v>
      </c>
      <c r="BF3765">
        <f t="shared" si="272"/>
        <v>0</v>
      </c>
      <c r="BG3765" s="22">
        <f t="shared" si="273"/>
        <v>-100</v>
      </c>
      <c r="BH3765" s="66" t="s">
        <v>71</v>
      </c>
      <c r="BI3765" t="e">
        <f>+VLOOKUP(AG3765,Sheet4!A:A,1,FALSE())</f>
        <v>#N/A</v>
      </c>
      <c r="BN3765" s="62">
        <f t="shared" si="277"/>
        <v>0</v>
      </c>
      <c r="BO3765" t="s">
        <v>1796</v>
      </c>
    </row>
    <row r="3766" spans="1:68" ht="12.75" customHeight="1" x14ac:dyDescent="0.3">
      <c r="A3766" s="60">
        <v>46114</v>
      </c>
      <c r="B3766" t="s">
        <v>63</v>
      </c>
      <c r="F3766">
        <v>3945</v>
      </c>
      <c r="G3766">
        <v>3945</v>
      </c>
      <c r="H3766">
        <v>3375</v>
      </c>
      <c r="I3766">
        <v>3375</v>
      </c>
      <c r="J3766" s="22">
        <v>-570</v>
      </c>
      <c r="R3766" t="s">
        <v>64</v>
      </c>
      <c r="V3766">
        <v>2601364</v>
      </c>
      <c r="W3766" t="s">
        <v>1797</v>
      </c>
      <c r="X3766" t="s">
        <v>94</v>
      </c>
      <c r="Y3766" t="s">
        <v>95</v>
      </c>
      <c r="Z3766" t="s">
        <v>1798</v>
      </c>
      <c r="AG3766" t="s">
        <v>1797</v>
      </c>
      <c r="AH3766" t="s">
        <v>1799</v>
      </c>
      <c r="AI3766" t="s">
        <v>98</v>
      </c>
      <c r="AJ3766">
        <v>847870520</v>
      </c>
      <c r="AN3766">
        <v>260001</v>
      </c>
      <c r="BE3766" s="64">
        <v>3945</v>
      </c>
      <c r="BF3766">
        <f t="shared" si="272"/>
        <v>0</v>
      </c>
      <c r="BG3766" s="22">
        <f t="shared" si="273"/>
        <v>-3375</v>
      </c>
      <c r="BH3766" s="66" t="s">
        <v>71</v>
      </c>
      <c r="BI3766" t="e">
        <f>+VLOOKUP(AG3766,Sheet4!A:A,1,FALSE())</f>
        <v>#N/A</v>
      </c>
      <c r="BN3766" s="62">
        <v>-570</v>
      </c>
      <c r="BO3766" t="s">
        <v>1800</v>
      </c>
      <c r="BP3766" t="s">
        <v>73</v>
      </c>
    </row>
    <row r="3767" spans="1:68" ht="12.75" hidden="1" customHeight="1" x14ac:dyDescent="0.3">
      <c r="A3767" s="60">
        <v>46114</v>
      </c>
      <c r="B3767" t="s">
        <v>74</v>
      </c>
      <c r="F3767" s="63">
        <v>263</v>
      </c>
      <c r="G3767">
        <v>131.5</v>
      </c>
      <c r="H3767">
        <v>225</v>
      </c>
      <c r="I3767">
        <v>225</v>
      </c>
      <c r="J3767" s="22">
        <v>-38</v>
      </c>
      <c r="R3767" t="s">
        <v>75</v>
      </c>
      <c r="V3767">
        <v>2601364</v>
      </c>
      <c r="W3767" t="s">
        <v>1797</v>
      </c>
      <c r="X3767" t="s">
        <v>94</v>
      </c>
      <c r="Y3767" t="s">
        <v>95</v>
      </c>
      <c r="Z3767" t="s">
        <v>1798</v>
      </c>
      <c r="AG3767" t="s">
        <v>1797</v>
      </c>
      <c r="AH3767" t="s">
        <v>1799</v>
      </c>
      <c r="AI3767" t="s">
        <v>98</v>
      </c>
      <c r="AJ3767">
        <v>847870520</v>
      </c>
      <c r="AN3767">
        <v>260001</v>
      </c>
      <c r="BF3767">
        <f t="shared" si="272"/>
        <v>0</v>
      </c>
      <c r="BG3767" s="22">
        <f t="shared" si="273"/>
        <v>-225</v>
      </c>
      <c r="BH3767" s="61" t="s">
        <v>71</v>
      </c>
      <c r="BI3767" t="e">
        <f>+VLOOKUP(AG3767,Sheet4!A:A,1,FALSE())</f>
        <v>#N/A</v>
      </c>
      <c r="BN3767" s="62">
        <v>-38</v>
      </c>
      <c r="BO3767" t="s">
        <v>1800</v>
      </c>
    </row>
    <row r="3768" spans="1:68" ht="12.75" hidden="1" customHeight="1" x14ac:dyDescent="0.3">
      <c r="A3768" s="60">
        <v>46114</v>
      </c>
      <c r="B3768" t="s">
        <v>76</v>
      </c>
      <c r="F3768">
        <v>5260</v>
      </c>
      <c r="G3768">
        <v>5260</v>
      </c>
      <c r="H3768">
        <v>4500</v>
      </c>
      <c r="I3768">
        <v>4500</v>
      </c>
      <c r="J3768" s="22">
        <v>-760</v>
      </c>
      <c r="R3768" t="s">
        <v>77</v>
      </c>
      <c r="V3768">
        <v>2601364</v>
      </c>
      <c r="W3768" t="s">
        <v>1797</v>
      </c>
      <c r="X3768" t="s">
        <v>94</v>
      </c>
      <c r="Y3768" t="s">
        <v>95</v>
      </c>
      <c r="Z3768" t="s">
        <v>1798</v>
      </c>
      <c r="AG3768" t="s">
        <v>1797</v>
      </c>
      <c r="AH3768" t="s">
        <v>1799</v>
      </c>
      <c r="AI3768" t="s">
        <v>98</v>
      </c>
      <c r="AJ3768">
        <v>847870520</v>
      </c>
      <c r="AN3768">
        <v>260001</v>
      </c>
      <c r="BF3768">
        <f t="shared" si="272"/>
        <v>0</v>
      </c>
      <c r="BG3768" s="22">
        <f t="shared" si="273"/>
        <v>-4500</v>
      </c>
      <c r="BH3768" s="61" t="s">
        <v>71</v>
      </c>
      <c r="BI3768" t="e">
        <f>+VLOOKUP(AG3768,Sheet4!A:A,1,FALSE())</f>
        <v>#N/A</v>
      </c>
      <c r="BN3768" s="62">
        <v>-760</v>
      </c>
      <c r="BO3768" t="s">
        <v>1800</v>
      </c>
    </row>
    <row r="3769" spans="1:68" ht="12.75" hidden="1" customHeight="1" x14ac:dyDescent="0.3">
      <c r="A3769" s="60">
        <v>46114</v>
      </c>
      <c r="B3769" t="s">
        <v>78</v>
      </c>
      <c r="F3769" s="63">
        <v>263</v>
      </c>
      <c r="G3769">
        <v>131.5</v>
      </c>
      <c r="H3769">
        <v>225</v>
      </c>
      <c r="I3769">
        <v>225</v>
      </c>
      <c r="J3769" s="22">
        <v>-38</v>
      </c>
      <c r="R3769" t="s">
        <v>79</v>
      </c>
      <c r="V3769">
        <v>2601364</v>
      </c>
      <c r="W3769" t="s">
        <v>1797</v>
      </c>
      <c r="X3769" t="s">
        <v>94</v>
      </c>
      <c r="Y3769" t="s">
        <v>95</v>
      </c>
      <c r="Z3769" t="s">
        <v>1798</v>
      </c>
      <c r="AG3769" t="s">
        <v>1797</v>
      </c>
      <c r="AH3769" t="s">
        <v>1799</v>
      </c>
      <c r="AI3769" t="s">
        <v>98</v>
      </c>
      <c r="AJ3769">
        <v>847870520</v>
      </c>
      <c r="AN3769">
        <v>260001</v>
      </c>
      <c r="BF3769">
        <f t="shared" si="272"/>
        <v>0</v>
      </c>
      <c r="BG3769" s="22">
        <f t="shared" si="273"/>
        <v>-225</v>
      </c>
      <c r="BH3769" s="61" t="s">
        <v>71</v>
      </c>
      <c r="BI3769" t="e">
        <f>+VLOOKUP(AG3769,Sheet4!A:A,1,FALSE())</f>
        <v>#N/A</v>
      </c>
      <c r="BN3769" s="62">
        <v>-38</v>
      </c>
      <c r="BO3769" t="s">
        <v>1800</v>
      </c>
    </row>
    <row r="3770" spans="1:68" ht="12.75" hidden="1" customHeight="1" x14ac:dyDescent="0.3">
      <c r="A3770" s="60">
        <v>46114</v>
      </c>
      <c r="B3770" t="s">
        <v>80</v>
      </c>
      <c r="F3770">
        <v>3287.5</v>
      </c>
      <c r="G3770">
        <v>3287.5</v>
      </c>
      <c r="H3770">
        <v>2812.5</v>
      </c>
      <c r="I3770">
        <v>2812.5</v>
      </c>
      <c r="J3770" s="22">
        <v>-475</v>
      </c>
      <c r="R3770" t="s">
        <v>81</v>
      </c>
      <c r="V3770">
        <v>2601364</v>
      </c>
      <c r="W3770" t="s">
        <v>1797</v>
      </c>
      <c r="X3770" t="s">
        <v>94</v>
      </c>
      <c r="Y3770" t="s">
        <v>95</v>
      </c>
      <c r="Z3770" t="s">
        <v>1798</v>
      </c>
      <c r="AG3770" t="s">
        <v>1797</v>
      </c>
      <c r="AH3770" t="s">
        <v>1799</v>
      </c>
      <c r="AI3770" t="s">
        <v>98</v>
      </c>
      <c r="AJ3770">
        <v>847870520</v>
      </c>
      <c r="AN3770">
        <v>260001</v>
      </c>
      <c r="BD3770" s="64">
        <v>3288</v>
      </c>
      <c r="BF3770">
        <f t="shared" si="272"/>
        <v>3288</v>
      </c>
      <c r="BG3770" s="22">
        <f t="shared" si="273"/>
        <v>475.5</v>
      </c>
      <c r="BH3770" s="65" t="s">
        <v>99</v>
      </c>
      <c r="BI3770" t="e">
        <f>+VLOOKUP(AG3770,Sheet4!A:A,1,FALSE())</f>
        <v>#N/A</v>
      </c>
      <c r="BN3770" s="62">
        <v>-475</v>
      </c>
      <c r="BO3770" t="s">
        <v>1800</v>
      </c>
    </row>
    <row r="3771" spans="1:68" ht="12.75" customHeight="1" x14ac:dyDescent="0.3">
      <c r="A3771" s="60">
        <v>46114</v>
      </c>
      <c r="B3771" t="s">
        <v>63</v>
      </c>
      <c r="F3771">
        <v>15</v>
      </c>
      <c r="G3771">
        <v>15</v>
      </c>
      <c r="H3771">
        <v>0</v>
      </c>
      <c r="I3771">
        <v>0</v>
      </c>
      <c r="J3771" s="22">
        <v>-15</v>
      </c>
      <c r="R3771" t="s">
        <v>64</v>
      </c>
      <c r="V3771">
        <v>2601365</v>
      </c>
      <c r="W3771" t="s">
        <v>1801</v>
      </c>
      <c r="X3771" t="s">
        <v>94</v>
      </c>
      <c r="Y3771" t="s">
        <v>231</v>
      </c>
      <c r="Z3771" t="s">
        <v>1802</v>
      </c>
      <c r="AG3771" t="s">
        <v>1801</v>
      </c>
      <c r="AH3771" t="s">
        <v>1803</v>
      </c>
      <c r="AI3771" t="s">
        <v>234</v>
      </c>
      <c r="AJ3771">
        <v>847389056</v>
      </c>
      <c r="AN3771">
        <v>260001</v>
      </c>
      <c r="BD3771" s="64">
        <v>15</v>
      </c>
      <c r="BF3771">
        <f t="shared" si="272"/>
        <v>15</v>
      </c>
      <c r="BG3771" s="22">
        <f t="shared" si="273"/>
        <v>15</v>
      </c>
      <c r="BH3771" s="65" t="s">
        <v>99</v>
      </c>
      <c r="BI3771" t="e">
        <f>+VLOOKUP(AG3771,Sheet4!A:A,1,FALSE())</f>
        <v>#N/A</v>
      </c>
      <c r="BN3771" s="62">
        <v>-15</v>
      </c>
      <c r="BO3771" t="s">
        <v>1804</v>
      </c>
      <c r="BP3771" t="s">
        <v>101</v>
      </c>
    </row>
    <row r="3772" spans="1:68" ht="12.75" customHeight="1" x14ac:dyDescent="0.3">
      <c r="A3772" s="60">
        <v>46114</v>
      </c>
      <c r="B3772" t="s">
        <v>63</v>
      </c>
      <c r="F3772">
        <v>5895</v>
      </c>
      <c r="G3772">
        <v>5895</v>
      </c>
      <c r="H3772">
        <v>450</v>
      </c>
      <c r="I3772">
        <v>450</v>
      </c>
      <c r="J3772" s="22">
        <v>-5445</v>
      </c>
      <c r="R3772" t="s">
        <v>64</v>
      </c>
      <c r="V3772">
        <v>2601365</v>
      </c>
      <c r="W3772" t="s">
        <v>1801</v>
      </c>
      <c r="X3772" t="s">
        <v>94</v>
      </c>
      <c r="Y3772" t="s">
        <v>231</v>
      </c>
      <c r="Z3772" t="s">
        <v>1805</v>
      </c>
      <c r="AG3772" t="s">
        <v>1801</v>
      </c>
      <c r="AH3772" t="s">
        <v>1803</v>
      </c>
      <c r="AI3772" t="s">
        <v>234</v>
      </c>
      <c r="AJ3772">
        <v>847389056</v>
      </c>
      <c r="AN3772">
        <v>260001</v>
      </c>
      <c r="BE3772" s="64">
        <v>5895</v>
      </c>
      <c r="BF3772">
        <f t="shared" si="272"/>
        <v>0</v>
      </c>
      <c r="BG3772" s="22">
        <f t="shared" si="273"/>
        <v>-450</v>
      </c>
      <c r="BH3772" s="66" t="s">
        <v>71</v>
      </c>
      <c r="BI3772" t="e">
        <f>+VLOOKUP(AG3772,Sheet4!A:A,1,FALSE())</f>
        <v>#N/A</v>
      </c>
      <c r="BN3772" s="62">
        <v>-5445</v>
      </c>
      <c r="BO3772" t="s">
        <v>1804</v>
      </c>
      <c r="BP3772" t="s">
        <v>101</v>
      </c>
    </row>
    <row r="3773" spans="1:68" ht="12.75" hidden="1" customHeight="1" x14ac:dyDescent="0.3">
      <c r="A3773" s="60">
        <v>46114</v>
      </c>
      <c r="B3773" t="s">
        <v>74</v>
      </c>
      <c r="F3773" s="63">
        <v>1</v>
      </c>
      <c r="G3773">
        <v>0.5</v>
      </c>
      <c r="H3773">
        <v>0</v>
      </c>
      <c r="I3773">
        <v>0</v>
      </c>
      <c r="J3773" s="22">
        <v>-1</v>
      </c>
      <c r="R3773" t="s">
        <v>75</v>
      </c>
      <c r="V3773">
        <v>2601365</v>
      </c>
      <c r="W3773" t="s">
        <v>1801</v>
      </c>
      <c r="X3773" t="s">
        <v>94</v>
      </c>
      <c r="Y3773" t="s">
        <v>231</v>
      </c>
      <c r="Z3773" t="s">
        <v>1802</v>
      </c>
      <c r="AG3773" t="s">
        <v>1801</v>
      </c>
      <c r="AH3773" t="s">
        <v>1803</v>
      </c>
      <c r="AI3773" t="s">
        <v>234</v>
      </c>
      <c r="AJ3773">
        <v>847389056</v>
      </c>
      <c r="AN3773">
        <v>260001</v>
      </c>
      <c r="BF3773">
        <f t="shared" si="272"/>
        <v>0</v>
      </c>
      <c r="BG3773" s="22">
        <f t="shared" si="273"/>
        <v>0</v>
      </c>
      <c r="BH3773" s="61" t="s">
        <v>71</v>
      </c>
      <c r="BI3773" t="e">
        <f>+VLOOKUP(AG3773,Sheet4!A:A,1,FALSE())</f>
        <v>#N/A</v>
      </c>
      <c r="BN3773" s="62">
        <v>-1</v>
      </c>
      <c r="BO3773" t="s">
        <v>1804</v>
      </c>
    </row>
    <row r="3774" spans="1:68" ht="12.75" hidden="1" customHeight="1" x14ac:dyDescent="0.3">
      <c r="A3774" s="60">
        <v>46114</v>
      </c>
      <c r="B3774" t="s">
        <v>74</v>
      </c>
      <c r="F3774" s="63">
        <v>393</v>
      </c>
      <c r="G3774">
        <v>196.5</v>
      </c>
      <c r="H3774">
        <v>30</v>
      </c>
      <c r="I3774">
        <v>30</v>
      </c>
      <c r="J3774" s="22">
        <v>-363</v>
      </c>
      <c r="R3774" t="s">
        <v>75</v>
      </c>
      <c r="V3774">
        <v>2601365</v>
      </c>
      <c r="W3774" t="s">
        <v>1801</v>
      </c>
      <c r="X3774" t="s">
        <v>94</v>
      </c>
      <c r="Y3774" t="s">
        <v>231</v>
      </c>
      <c r="Z3774" t="s">
        <v>1805</v>
      </c>
      <c r="AG3774" t="s">
        <v>1801</v>
      </c>
      <c r="AH3774" t="s">
        <v>1803</v>
      </c>
      <c r="AI3774" t="s">
        <v>234</v>
      </c>
      <c r="AJ3774">
        <v>847389056</v>
      </c>
      <c r="AN3774">
        <v>260001</v>
      </c>
      <c r="BF3774">
        <f t="shared" si="272"/>
        <v>0</v>
      </c>
      <c r="BG3774" s="22">
        <f t="shared" si="273"/>
        <v>-30</v>
      </c>
      <c r="BH3774" s="61" t="s">
        <v>71</v>
      </c>
      <c r="BI3774" t="e">
        <f>+VLOOKUP(AG3774,Sheet4!A:A,1,FALSE())</f>
        <v>#N/A</v>
      </c>
      <c r="BN3774" s="62">
        <v>-363</v>
      </c>
      <c r="BO3774" t="s">
        <v>1804</v>
      </c>
    </row>
    <row r="3775" spans="1:68" ht="12.75" hidden="1" customHeight="1" x14ac:dyDescent="0.3">
      <c r="A3775" s="60">
        <v>46114</v>
      </c>
      <c r="B3775" t="s">
        <v>76</v>
      </c>
      <c r="F3775">
        <v>20</v>
      </c>
      <c r="G3775">
        <v>20</v>
      </c>
      <c r="H3775">
        <v>0</v>
      </c>
      <c r="I3775">
        <v>0</v>
      </c>
      <c r="J3775" s="22">
        <v>-20</v>
      </c>
      <c r="R3775" t="s">
        <v>77</v>
      </c>
      <c r="V3775">
        <v>2601365</v>
      </c>
      <c r="W3775" t="s">
        <v>1801</v>
      </c>
      <c r="X3775" t="s">
        <v>94</v>
      </c>
      <c r="Y3775" t="s">
        <v>231</v>
      </c>
      <c r="Z3775" t="s">
        <v>1802</v>
      </c>
      <c r="AG3775" t="s">
        <v>1801</v>
      </c>
      <c r="AH3775" t="s">
        <v>1803</v>
      </c>
      <c r="AI3775" t="s">
        <v>234</v>
      </c>
      <c r="AJ3775">
        <v>847389056</v>
      </c>
      <c r="AN3775">
        <v>260001</v>
      </c>
      <c r="BF3775">
        <f t="shared" si="272"/>
        <v>0</v>
      </c>
      <c r="BG3775" s="22">
        <f t="shared" si="273"/>
        <v>0</v>
      </c>
      <c r="BH3775" s="61" t="s">
        <v>71</v>
      </c>
      <c r="BI3775" t="e">
        <f>+VLOOKUP(AG3775,Sheet4!A:A,1,FALSE())</f>
        <v>#N/A</v>
      </c>
      <c r="BN3775" s="62">
        <v>-20</v>
      </c>
      <c r="BO3775" t="s">
        <v>1804</v>
      </c>
    </row>
    <row r="3776" spans="1:68" ht="12.75" hidden="1" customHeight="1" x14ac:dyDescent="0.3">
      <c r="A3776" s="60">
        <v>46114</v>
      </c>
      <c r="B3776" t="s">
        <v>76</v>
      </c>
      <c r="F3776">
        <v>7860</v>
      </c>
      <c r="G3776">
        <v>7860</v>
      </c>
      <c r="H3776">
        <v>600</v>
      </c>
      <c r="I3776">
        <v>600</v>
      </c>
      <c r="J3776" s="22">
        <v>-7260</v>
      </c>
      <c r="R3776" t="s">
        <v>77</v>
      </c>
      <c r="V3776">
        <v>2601365</v>
      </c>
      <c r="W3776" t="s">
        <v>1801</v>
      </c>
      <c r="X3776" t="s">
        <v>94</v>
      </c>
      <c r="Y3776" t="s">
        <v>231</v>
      </c>
      <c r="Z3776" t="s">
        <v>1805</v>
      </c>
      <c r="AG3776" t="s">
        <v>1801</v>
      </c>
      <c r="AH3776" t="s">
        <v>1803</v>
      </c>
      <c r="AI3776" t="s">
        <v>234</v>
      </c>
      <c r="AJ3776">
        <v>847389056</v>
      </c>
      <c r="AN3776">
        <v>260001</v>
      </c>
      <c r="BF3776">
        <f t="shared" si="272"/>
        <v>0</v>
      </c>
      <c r="BG3776" s="22">
        <f t="shared" si="273"/>
        <v>-600</v>
      </c>
      <c r="BH3776" s="61" t="s">
        <v>71</v>
      </c>
      <c r="BI3776" t="e">
        <f>+VLOOKUP(AG3776,Sheet4!A:A,1,FALSE())</f>
        <v>#N/A</v>
      </c>
      <c r="BN3776" s="62">
        <v>-7260</v>
      </c>
      <c r="BO3776" t="s">
        <v>1804</v>
      </c>
    </row>
    <row r="3777" spans="1:68" ht="12.75" hidden="1" customHeight="1" x14ac:dyDescent="0.3">
      <c r="A3777" s="60">
        <v>46114</v>
      </c>
      <c r="B3777" t="s">
        <v>78</v>
      </c>
      <c r="F3777" s="63">
        <v>1</v>
      </c>
      <c r="G3777">
        <v>0.5</v>
      </c>
      <c r="H3777">
        <v>0</v>
      </c>
      <c r="I3777">
        <v>0</v>
      </c>
      <c r="J3777" s="22">
        <v>-1</v>
      </c>
      <c r="R3777" t="s">
        <v>79</v>
      </c>
      <c r="V3777">
        <v>2601365</v>
      </c>
      <c r="W3777" t="s">
        <v>1801</v>
      </c>
      <c r="X3777" t="s">
        <v>94</v>
      </c>
      <c r="Y3777" t="s">
        <v>231</v>
      </c>
      <c r="Z3777" t="s">
        <v>1802</v>
      </c>
      <c r="AG3777" t="s">
        <v>1801</v>
      </c>
      <c r="AH3777" t="s">
        <v>1803</v>
      </c>
      <c r="AI3777" t="s">
        <v>234</v>
      </c>
      <c r="AJ3777">
        <v>847389056</v>
      </c>
      <c r="AN3777">
        <v>260001</v>
      </c>
      <c r="BF3777">
        <f t="shared" si="272"/>
        <v>0</v>
      </c>
      <c r="BG3777" s="22">
        <f t="shared" si="273"/>
        <v>0</v>
      </c>
      <c r="BH3777" s="61" t="s">
        <v>71</v>
      </c>
      <c r="BI3777" t="e">
        <f>+VLOOKUP(AG3777,Sheet4!A:A,1,FALSE())</f>
        <v>#N/A</v>
      </c>
      <c r="BN3777" s="62">
        <v>-1</v>
      </c>
      <c r="BO3777" t="s">
        <v>1804</v>
      </c>
    </row>
    <row r="3778" spans="1:68" ht="12.75" hidden="1" customHeight="1" x14ac:dyDescent="0.3">
      <c r="A3778" s="60">
        <v>46114</v>
      </c>
      <c r="B3778" t="s">
        <v>78</v>
      </c>
      <c r="F3778" s="63">
        <v>393</v>
      </c>
      <c r="G3778">
        <v>196.5</v>
      </c>
      <c r="H3778">
        <v>30</v>
      </c>
      <c r="I3778">
        <v>30</v>
      </c>
      <c r="J3778" s="22">
        <v>-363</v>
      </c>
      <c r="R3778" t="s">
        <v>79</v>
      </c>
      <c r="V3778">
        <v>2601365</v>
      </c>
      <c r="W3778" t="s">
        <v>1801</v>
      </c>
      <c r="X3778" t="s">
        <v>94</v>
      </c>
      <c r="Y3778" t="s">
        <v>231</v>
      </c>
      <c r="Z3778" t="s">
        <v>1805</v>
      </c>
      <c r="AG3778" t="s">
        <v>1801</v>
      </c>
      <c r="AH3778" t="s">
        <v>1803</v>
      </c>
      <c r="AI3778" t="s">
        <v>234</v>
      </c>
      <c r="AJ3778">
        <v>847389056</v>
      </c>
      <c r="AN3778">
        <v>260001</v>
      </c>
      <c r="BF3778">
        <f t="shared" ref="BF3778:BF3841" si="278">+BC3778+BD3778</f>
        <v>0</v>
      </c>
      <c r="BG3778" s="22">
        <f t="shared" ref="BG3778:BG3841" si="279">+BF3778-I3778</f>
        <v>-30</v>
      </c>
      <c r="BH3778" s="61" t="s">
        <v>71</v>
      </c>
      <c r="BI3778" t="e">
        <f>+VLOOKUP(AG3778,Sheet4!A:A,1,FALSE())</f>
        <v>#N/A</v>
      </c>
      <c r="BN3778" s="62">
        <v>-363</v>
      </c>
      <c r="BO3778" t="s">
        <v>1804</v>
      </c>
    </row>
    <row r="3779" spans="1:68" ht="12.75" hidden="1" customHeight="1" x14ac:dyDescent="0.3">
      <c r="A3779" s="60">
        <v>46114</v>
      </c>
      <c r="B3779" t="s">
        <v>80</v>
      </c>
      <c r="F3779">
        <v>12.5</v>
      </c>
      <c r="G3779">
        <v>12.5</v>
      </c>
      <c r="H3779">
        <v>0</v>
      </c>
      <c r="I3779">
        <v>0</v>
      </c>
      <c r="J3779" s="22">
        <v>-12.5</v>
      </c>
      <c r="R3779" t="s">
        <v>81</v>
      </c>
      <c r="V3779">
        <v>2601365</v>
      </c>
      <c r="W3779" t="s">
        <v>1801</v>
      </c>
      <c r="X3779" t="s">
        <v>94</v>
      </c>
      <c r="Y3779" t="s">
        <v>231</v>
      </c>
      <c r="Z3779" t="s">
        <v>1802</v>
      </c>
      <c r="AG3779" t="s">
        <v>1801</v>
      </c>
      <c r="AH3779" t="s">
        <v>1803</v>
      </c>
      <c r="AI3779" t="s">
        <v>234</v>
      </c>
      <c r="AJ3779">
        <v>847389056</v>
      </c>
      <c r="AN3779">
        <v>260001</v>
      </c>
      <c r="BD3779" s="64">
        <v>12</v>
      </c>
      <c r="BF3779">
        <f t="shared" si="278"/>
        <v>12</v>
      </c>
      <c r="BG3779" s="22">
        <f t="shared" si="279"/>
        <v>12</v>
      </c>
      <c r="BH3779" s="65" t="s">
        <v>99</v>
      </c>
      <c r="BI3779" t="e">
        <f>+VLOOKUP(AG3779,Sheet4!A:A,1,FALSE())</f>
        <v>#N/A</v>
      </c>
      <c r="BN3779" s="62">
        <v>-12.5</v>
      </c>
      <c r="BO3779" t="s">
        <v>1804</v>
      </c>
    </row>
    <row r="3780" spans="1:68" ht="12.75" hidden="1" customHeight="1" x14ac:dyDescent="0.3">
      <c r="A3780" s="60">
        <v>46114</v>
      </c>
      <c r="B3780" t="s">
        <v>80</v>
      </c>
      <c r="F3780">
        <v>4912.5</v>
      </c>
      <c r="G3780">
        <v>4912.5</v>
      </c>
      <c r="H3780">
        <v>375</v>
      </c>
      <c r="I3780">
        <v>375</v>
      </c>
      <c r="J3780" s="22">
        <v>-4537.5</v>
      </c>
      <c r="R3780" t="s">
        <v>81</v>
      </c>
      <c r="V3780">
        <v>2601365</v>
      </c>
      <c r="W3780" t="s">
        <v>1801</v>
      </c>
      <c r="X3780" t="s">
        <v>94</v>
      </c>
      <c r="Y3780" t="s">
        <v>231</v>
      </c>
      <c r="Z3780" t="s">
        <v>1805</v>
      </c>
      <c r="AG3780" t="s">
        <v>1801</v>
      </c>
      <c r="AH3780" t="s">
        <v>1803</v>
      </c>
      <c r="AI3780" t="s">
        <v>234</v>
      </c>
      <c r="AJ3780">
        <v>847389056</v>
      </c>
      <c r="AN3780">
        <v>260001</v>
      </c>
      <c r="BD3780" s="64">
        <v>4912</v>
      </c>
      <c r="BF3780">
        <f t="shared" si="278"/>
        <v>4912</v>
      </c>
      <c r="BG3780" s="22">
        <f t="shared" si="279"/>
        <v>4537</v>
      </c>
      <c r="BH3780" s="65" t="s">
        <v>99</v>
      </c>
      <c r="BI3780" t="e">
        <f>+VLOOKUP(AG3780,Sheet4!A:A,1,FALSE())</f>
        <v>#N/A</v>
      </c>
      <c r="BN3780" s="62">
        <v>-4537.5</v>
      </c>
      <c r="BO3780" t="s">
        <v>1804</v>
      </c>
    </row>
    <row r="3781" spans="1:68" ht="12.75" customHeight="1" x14ac:dyDescent="0.3">
      <c r="A3781" s="60">
        <v>46114</v>
      </c>
      <c r="B3781" t="s">
        <v>63</v>
      </c>
      <c r="F3781">
        <v>5130</v>
      </c>
      <c r="G3781">
        <v>5130</v>
      </c>
      <c r="H3781" s="22">
        <v>300</v>
      </c>
      <c r="I3781" s="22">
        <v>300</v>
      </c>
      <c r="J3781" s="22">
        <f t="shared" ref="J3781:J3790" si="280">I3781-G3781</f>
        <v>-4830</v>
      </c>
      <c r="K3781" s="22"/>
      <c r="L3781" s="22"/>
      <c r="R3781" t="s">
        <v>64</v>
      </c>
      <c r="V3781">
        <v>2601366</v>
      </c>
      <c r="W3781" t="s">
        <v>1806</v>
      </c>
      <c r="X3781" t="s">
        <v>119</v>
      </c>
      <c r="Y3781" t="s">
        <v>1727</v>
      </c>
      <c r="Z3781" t="s">
        <v>1807</v>
      </c>
      <c r="AG3781" t="s">
        <v>1806</v>
      </c>
      <c r="AH3781" t="s">
        <v>1808</v>
      </c>
      <c r="AI3781" t="s">
        <v>1730</v>
      </c>
      <c r="AJ3781" t="s">
        <v>1731</v>
      </c>
      <c r="AN3781">
        <v>260001</v>
      </c>
      <c r="BB3781" s="22">
        <v>-4830</v>
      </c>
      <c r="BF3781">
        <f t="shared" si="278"/>
        <v>0</v>
      </c>
      <c r="BG3781" s="22">
        <f t="shared" si="279"/>
        <v>-300</v>
      </c>
      <c r="BH3781" s="61" t="s">
        <v>71</v>
      </c>
      <c r="BI3781" t="e">
        <f>+VLOOKUP(AG3781,Sheet4!A:A,1,FALSE())</f>
        <v>#N/A</v>
      </c>
      <c r="BN3781" s="62">
        <f t="shared" ref="BN3781:BN3790" si="281">+I3781+-H3781</f>
        <v>0</v>
      </c>
      <c r="BO3781" t="s">
        <v>1809</v>
      </c>
      <c r="BP3781" t="s">
        <v>116</v>
      </c>
    </row>
    <row r="3782" spans="1:68" ht="12.75" hidden="1" customHeight="1" x14ac:dyDescent="0.3">
      <c r="A3782" s="60">
        <v>46114</v>
      </c>
      <c r="B3782" t="s">
        <v>74</v>
      </c>
      <c r="F3782" s="63">
        <v>342</v>
      </c>
      <c r="G3782">
        <v>171</v>
      </c>
      <c r="H3782" s="22">
        <v>20</v>
      </c>
      <c r="I3782" s="22">
        <v>20</v>
      </c>
      <c r="J3782" s="22">
        <f t="shared" si="280"/>
        <v>-151</v>
      </c>
      <c r="K3782" s="22"/>
      <c r="L3782" s="22"/>
      <c r="R3782" t="s">
        <v>75</v>
      </c>
      <c r="V3782">
        <v>2601366</v>
      </c>
      <c r="W3782" t="s">
        <v>1806</v>
      </c>
      <c r="X3782" t="s">
        <v>119</v>
      </c>
      <c r="Y3782" t="s">
        <v>1727</v>
      </c>
      <c r="Z3782" t="s">
        <v>1807</v>
      </c>
      <c r="AG3782" t="s">
        <v>1806</v>
      </c>
      <c r="AH3782" t="s">
        <v>1808</v>
      </c>
      <c r="AI3782" t="s">
        <v>1730</v>
      </c>
      <c r="AJ3782" t="s">
        <v>1731</v>
      </c>
      <c r="AN3782">
        <v>260001</v>
      </c>
      <c r="BB3782" s="22">
        <v>-322</v>
      </c>
      <c r="BF3782">
        <f t="shared" si="278"/>
        <v>0</v>
      </c>
      <c r="BG3782" s="22">
        <f t="shared" si="279"/>
        <v>-20</v>
      </c>
      <c r="BH3782" s="61" t="s">
        <v>71</v>
      </c>
      <c r="BI3782" t="e">
        <f>+VLOOKUP(AG3782,Sheet4!A:A,1,FALSE())</f>
        <v>#N/A</v>
      </c>
      <c r="BN3782" s="62">
        <f t="shared" si="281"/>
        <v>0</v>
      </c>
      <c r="BO3782" t="s">
        <v>1809</v>
      </c>
    </row>
    <row r="3783" spans="1:68" ht="12.75" hidden="1" customHeight="1" x14ac:dyDescent="0.3">
      <c r="A3783" s="60">
        <v>46114</v>
      </c>
      <c r="B3783" t="s">
        <v>76</v>
      </c>
      <c r="F3783">
        <v>6840</v>
      </c>
      <c r="G3783">
        <v>6840</v>
      </c>
      <c r="H3783" s="22">
        <v>400</v>
      </c>
      <c r="I3783" s="22">
        <v>400</v>
      </c>
      <c r="J3783" s="22">
        <f t="shared" si="280"/>
        <v>-6440</v>
      </c>
      <c r="K3783" s="22"/>
      <c r="L3783" s="22"/>
      <c r="R3783" t="s">
        <v>77</v>
      </c>
      <c r="V3783">
        <v>2601366</v>
      </c>
      <c r="W3783" t="s">
        <v>1806</v>
      </c>
      <c r="X3783" t="s">
        <v>119</v>
      </c>
      <c r="Y3783" t="s">
        <v>1727</v>
      </c>
      <c r="Z3783" t="s">
        <v>1807</v>
      </c>
      <c r="AG3783" t="s">
        <v>1806</v>
      </c>
      <c r="AH3783" t="s">
        <v>1808</v>
      </c>
      <c r="AI3783" t="s">
        <v>1730</v>
      </c>
      <c r="AJ3783" t="s">
        <v>1731</v>
      </c>
      <c r="AN3783">
        <v>260001</v>
      </c>
      <c r="BB3783" s="22">
        <v>-6440</v>
      </c>
      <c r="BF3783">
        <f t="shared" si="278"/>
        <v>0</v>
      </c>
      <c r="BG3783" s="22">
        <f t="shared" si="279"/>
        <v>-400</v>
      </c>
      <c r="BH3783" s="61" t="s">
        <v>71</v>
      </c>
      <c r="BI3783" t="e">
        <f>+VLOOKUP(AG3783,Sheet4!A:A,1,FALSE())</f>
        <v>#N/A</v>
      </c>
      <c r="BN3783" s="62">
        <f t="shared" si="281"/>
        <v>0</v>
      </c>
      <c r="BO3783" t="s">
        <v>1809</v>
      </c>
    </row>
    <row r="3784" spans="1:68" ht="12.75" hidden="1" customHeight="1" x14ac:dyDescent="0.3">
      <c r="A3784" s="60">
        <v>46114</v>
      </c>
      <c r="B3784" t="s">
        <v>82</v>
      </c>
      <c r="F3784" s="63">
        <v>1026</v>
      </c>
      <c r="G3784">
        <v>513</v>
      </c>
      <c r="H3784" s="22">
        <v>60</v>
      </c>
      <c r="I3784" s="22">
        <v>60</v>
      </c>
      <c r="J3784" s="22">
        <f t="shared" si="280"/>
        <v>-453</v>
      </c>
      <c r="K3784" s="22"/>
      <c r="L3784" s="22"/>
      <c r="R3784" t="s">
        <v>83</v>
      </c>
      <c r="V3784">
        <v>2601366</v>
      </c>
      <c r="W3784" t="s">
        <v>1806</v>
      </c>
      <c r="X3784" t="s">
        <v>119</v>
      </c>
      <c r="Y3784" t="s">
        <v>1727</v>
      </c>
      <c r="Z3784" t="s">
        <v>1807</v>
      </c>
      <c r="AG3784" t="s">
        <v>1806</v>
      </c>
      <c r="AH3784" t="s">
        <v>1808</v>
      </c>
      <c r="AI3784" t="s">
        <v>1730</v>
      </c>
      <c r="AJ3784" t="s">
        <v>1731</v>
      </c>
      <c r="AN3784">
        <v>260001</v>
      </c>
      <c r="BB3784" s="22">
        <v>-966</v>
      </c>
      <c r="BF3784">
        <f t="shared" si="278"/>
        <v>0</v>
      </c>
      <c r="BG3784" s="22">
        <f t="shared" si="279"/>
        <v>-60</v>
      </c>
      <c r="BH3784" s="61" t="s">
        <v>71</v>
      </c>
      <c r="BI3784" t="e">
        <f>+VLOOKUP(AG3784,Sheet4!A:A,1,FALSE())</f>
        <v>#N/A</v>
      </c>
      <c r="BN3784" s="62">
        <f t="shared" si="281"/>
        <v>0</v>
      </c>
      <c r="BO3784" t="s">
        <v>1809</v>
      </c>
    </row>
    <row r="3785" spans="1:68" ht="12.75" hidden="1" customHeight="1" x14ac:dyDescent="0.3">
      <c r="A3785" s="60">
        <v>46114</v>
      </c>
      <c r="B3785" t="s">
        <v>84</v>
      </c>
      <c r="F3785">
        <v>17100</v>
      </c>
      <c r="G3785">
        <v>17100</v>
      </c>
      <c r="H3785" s="22">
        <v>1000</v>
      </c>
      <c r="I3785" s="22">
        <v>1000</v>
      </c>
      <c r="J3785" s="22">
        <f t="shared" si="280"/>
        <v>-16100</v>
      </c>
      <c r="K3785" s="22"/>
      <c r="L3785" s="22"/>
      <c r="R3785" t="s">
        <v>85</v>
      </c>
      <c r="V3785">
        <v>2601366</v>
      </c>
      <c r="W3785" t="s">
        <v>1806</v>
      </c>
      <c r="X3785" t="s">
        <v>119</v>
      </c>
      <c r="Y3785" t="s">
        <v>1727</v>
      </c>
      <c r="Z3785" t="s">
        <v>1807</v>
      </c>
      <c r="AG3785" t="s">
        <v>1806</v>
      </c>
      <c r="AH3785" t="s">
        <v>1808</v>
      </c>
      <c r="AI3785" t="s">
        <v>1730</v>
      </c>
      <c r="AJ3785" t="s">
        <v>1731</v>
      </c>
      <c r="AN3785">
        <v>260001</v>
      </c>
      <c r="BB3785" s="22">
        <v>-16100</v>
      </c>
      <c r="BF3785">
        <f t="shared" si="278"/>
        <v>0</v>
      </c>
      <c r="BG3785" s="22">
        <f t="shared" si="279"/>
        <v>-1000</v>
      </c>
      <c r="BH3785" s="61" t="s">
        <v>71</v>
      </c>
      <c r="BI3785" t="e">
        <f>+VLOOKUP(AG3785,Sheet4!A:A,1,FALSE())</f>
        <v>#N/A</v>
      </c>
      <c r="BN3785" s="62">
        <f t="shared" si="281"/>
        <v>0</v>
      </c>
      <c r="BO3785" t="s">
        <v>1809</v>
      </c>
    </row>
    <row r="3786" spans="1:68" ht="12.75" customHeight="1" x14ac:dyDescent="0.3">
      <c r="A3786" s="60">
        <v>46114</v>
      </c>
      <c r="B3786" t="s">
        <v>63</v>
      </c>
      <c r="F3786">
        <v>2310</v>
      </c>
      <c r="G3786">
        <v>2310</v>
      </c>
      <c r="H3786" s="22">
        <v>0</v>
      </c>
      <c r="I3786" s="22">
        <v>0</v>
      </c>
      <c r="J3786" s="22">
        <f t="shared" si="280"/>
        <v>-2310</v>
      </c>
      <c r="K3786" s="22"/>
      <c r="L3786" s="22"/>
      <c r="R3786" t="s">
        <v>64</v>
      </c>
      <c r="V3786">
        <v>2601367</v>
      </c>
      <c r="W3786" t="s">
        <v>1810</v>
      </c>
      <c r="X3786" t="s">
        <v>110</v>
      </c>
      <c r="Y3786" t="s">
        <v>608</v>
      </c>
      <c r="Z3786" t="s">
        <v>609</v>
      </c>
      <c r="AG3786" t="s">
        <v>1810</v>
      </c>
      <c r="AH3786" t="s">
        <v>1811</v>
      </c>
      <c r="AI3786" t="s">
        <v>611</v>
      </c>
      <c r="AJ3786">
        <v>860795776</v>
      </c>
      <c r="AN3786">
        <v>260001</v>
      </c>
      <c r="BB3786" s="22">
        <v>-2310</v>
      </c>
      <c r="BE3786" s="64">
        <v>2310</v>
      </c>
      <c r="BF3786">
        <f t="shared" si="278"/>
        <v>0</v>
      </c>
      <c r="BG3786" s="22">
        <f t="shared" si="279"/>
        <v>0</v>
      </c>
      <c r="BH3786" s="66" t="s">
        <v>71</v>
      </c>
      <c r="BI3786" t="e">
        <f>+VLOOKUP(AG3786,Sheet4!A:A,1,FALSE())</f>
        <v>#N/A</v>
      </c>
      <c r="BN3786" s="62">
        <f t="shared" si="281"/>
        <v>0</v>
      </c>
      <c r="BO3786" t="s">
        <v>1812</v>
      </c>
      <c r="BP3786" t="s">
        <v>101</v>
      </c>
    </row>
    <row r="3787" spans="1:68" ht="12.75" hidden="1" customHeight="1" x14ac:dyDescent="0.3">
      <c r="A3787" s="60">
        <v>46114</v>
      </c>
      <c r="B3787" t="s">
        <v>74</v>
      </c>
      <c r="F3787" s="63">
        <v>154</v>
      </c>
      <c r="G3787">
        <v>77</v>
      </c>
      <c r="H3787" s="22">
        <v>0</v>
      </c>
      <c r="I3787" s="22">
        <v>0</v>
      </c>
      <c r="J3787" s="22">
        <f t="shared" si="280"/>
        <v>-77</v>
      </c>
      <c r="K3787" s="22"/>
      <c r="L3787" s="22"/>
      <c r="R3787" t="s">
        <v>75</v>
      </c>
      <c r="V3787">
        <v>2601367</v>
      </c>
      <c r="W3787" t="s">
        <v>1810</v>
      </c>
      <c r="X3787" t="s">
        <v>110</v>
      </c>
      <c r="Y3787" t="s">
        <v>608</v>
      </c>
      <c r="Z3787" t="s">
        <v>609</v>
      </c>
      <c r="AG3787" t="s">
        <v>1810</v>
      </c>
      <c r="AH3787" t="s">
        <v>1811</v>
      </c>
      <c r="AI3787" t="s">
        <v>611</v>
      </c>
      <c r="AJ3787">
        <v>860795776</v>
      </c>
      <c r="AN3787">
        <v>260001</v>
      </c>
      <c r="BB3787" s="22">
        <v>-154</v>
      </c>
      <c r="BF3787">
        <f t="shared" si="278"/>
        <v>0</v>
      </c>
      <c r="BG3787" s="22">
        <f t="shared" si="279"/>
        <v>0</v>
      </c>
      <c r="BH3787" s="61" t="s">
        <v>71</v>
      </c>
      <c r="BI3787" t="e">
        <f>+VLOOKUP(AG3787,Sheet4!A:A,1,FALSE())</f>
        <v>#N/A</v>
      </c>
      <c r="BN3787" s="62">
        <f t="shared" si="281"/>
        <v>0</v>
      </c>
      <c r="BO3787" t="s">
        <v>1812</v>
      </c>
    </row>
    <row r="3788" spans="1:68" ht="12.75" hidden="1" customHeight="1" x14ac:dyDescent="0.3">
      <c r="A3788" s="60">
        <v>46114</v>
      </c>
      <c r="B3788" t="s">
        <v>76</v>
      </c>
      <c r="F3788">
        <v>3080</v>
      </c>
      <c r="G3788">
        <v>3080</v>
      </c>
      <c r="H3788" s="22">
        <v>0</v>
      </c>
      <c r="I3788" s="22">
        <v>0</v>
      </c>
      <c r="J3788" s="22">
        <f t="shared" si="280"/>
        <v>-3080</v>
      </c>
      <c r="K3788" s="22"/>
      <c r="L3788" s="22"/>
      <c r="R3788" t="s">
        <v>77</v>
      </c>
      <c r="V3788">
        <v>2601367</v>
      </c>
      <c r="W3788" t="s">
        <v>1810</v>
      </c>
      <c r="X3788" t="s">
        <v>110</v>
      </c>
      <c r="Y3788" t="s">
        <v>608</v>
      </c>
      <c r="Z3788" t="s">
        <v>609</v>
      </c>
      <c r="AG3788" t="s">
        <v>1810</v>
      </c>
      <c r="AH3788" t="s">
        <v>1811</v>
      </c>
      <c r="AI3788" t="s">
        <v>611</v>
      </c>
      <c r="AJ3788">
        <v>860795776</v>
      </c>
      <c r="AN3788">
        <v>260001</v>
      </c>
      <c r="BB3788" s="22">
        <v>-3080</v>
      </c>
      <c r="BF3788">
        <f t="shared" si="278"/>
        <v>0</v>
      </c>
      <c r="BG3788" s="22">
        <f t="shared" si="279"/>
        <v>0</v>
      </c>
      <c r="BH3788" s="61" t="s">
        <v>71</v>
      </c>
      <c r="BI3788" t="e">
        <f>+VLOOKUP(AG3788,Sheet4!A:A,1,FALSE())</f>
        <v>#N/A</v>
      </c>
      <c r="BN3788" s="62">
        <f t="shared" si="281"/>
        <v>0</v>
      </c>
      <c r="BO3788" t="s">
        <v>1812</v>
      </c>
    </row>
    <row r="3789" spans="1:68" ht="12.75" hidden="1" customHeight="1" x14ac:dyDescent="0.3">
      <c r="A3789" s="60">
        <v>46114</v>
      </c>
      <c r="B3789" t="s">
        <v>78</v>
      </c>
      <c r="F3789" s="63">
        <v>154</v>
      </c>
      <c r="G3789">
        <v>77</v>
      </c>
      <c r="H3789" s="22">
        <v>0</v>
      </c>
      <c r="I3789" s="22">
        <v>0</v>
      </c>
      <c r="J3789" s="22">
        <f t="shared" si="280"/>
        <v>-77</v>
      </c>
      <c r="K3789" s="22"/>
      <c r="L3789" s="22"/>
      <c r="R3789" t="s">
        <v>79</v>
      </c>
      <c r="V3789">
        <v>2601367</v>
      </c>
      <c r="W3789" t="s">
        <v>1810</v>
      </c>
      <c r="X3789" t="s">
        <v>110</v>
      </c>
      <c r="Y3789" t="s">
        <v>608</v>
      </c>
      <c r="Z3789" t="s">
        <v>609</v>
      </c>
      <c r="AG3789" t="s">
        <v>1810</v>
      </c>
      <c r="AH3789" t="s">
        <v>1811</v>
      </c>
      <c r="AI3789" t="s">
        <v>611</v>
      </c>
      <c r="AJ3789">
        <v>860795776</v>
      </c>
      <c r="AN3789">
        <v>260001</v>
      </c>
      <c r="BB3789" s="22">
        <v>-154</v>
      </c>
      <c r="BF3789">
        <f t="shared" si="278"/>
        <v>0</v>
      </c>
      <c r="BG3789" s="22">
        <f t="shared" si="279"/>
        <v>0</v>
      </c>
      <c r="BH3789" s="61" t="s">
        <v>71</v>
      </c>
      <c r="BI3789" t="e">
        <f>+VLOOKUP(AG3789,Sheet4!A:A,1,FALSE())</f>
        <v>#N/A</v>
      </c>
      <c r="BN3789" s="62">
        <f t="shared" si="281"/>
        <v>0</v>
      </c>
      <c r="BO3789" t="s">
        <v>1812</v>
      </c>
    </row>
    <row r="3790" spans="1:68" ht="12.75" hidden="1" customHeight="1" x14ac:dyDescent="0.3">
      <c r="A3790" s="60">
        <v>46114</v>
      </c>
      <c r="B3790" t="s">
        <v>80</v>
      </c>
      <c r="F3790">
        <v>1925</v>
      </c>
      <c r="G3790">
        <v>1925</v>
      </c>
      <c r="H3790" s="22">
        <v>0</v>
      </c>
      <c r="I3790" s="22">
        <v>0</v>
      </c>
      <c r="J3790" s="22">
        <f t="shared" si="280"/>
        <v>-1925</v>
      </c>
      <c r="K3790" s="22"/>
      <c r="L3790" s="22"/>
      <c r="R3790" t="s">
        <v>81</v>
      </c>
      <c r="V3790">
        <v>2601367</v>
      </c>
      <c r="W3790" t="s">
        <v>1810</v>
      </c>
      <c r="X3790" t="s">
        <v>110</v>
      </c>
      <c r="Y3790" t="s">
        <v>608</v>
      </c>
      <c r="Z3790" t="s">
        <v>609</v>
      </c>
      <c r="AG3790" t="s">
        <v>1810</v>
      </c>
      <c r="AH3790" t="s">
        <v>1811</v>
      </c>
      <c r="AI3790" t="s">
        <v>611</v>
      </c>
      <c r="AJ3790">
        <v>860795776</v>
      </c>
      <c r="AN3790">
        <v>260001</v>
      </c>
      <c r="BB3790" s="22">
        <v>-1925</v>
      </c>
      <c r="BE3790" s="64">
        <v>1925</v>
      </c>
      <c r="BF3790">
        <f t="shared" si="278"/>
        <v>0</v>
      </c>
      <c r="BG3790" s="22">
        <f t="shared" si="279"/>
        <v>0</v>
      </c>
      <c r="BH3790" s="66" t="s">
        <v>71</v>
      </c>
      <c r="BI3790" t="e">
        <f>+VLOOKUP(AG3790,Sheet4!A:A,1,FALSE())</f>
        <v>#N/A</v>
      </c>
      <c r="BN3790" s="62">
        <f t="shared" si="281"/>
        <v>0</v>
      </c>
      <c r="BO3790" t="s">
        <v>1812</v>
      </c>
    </row>
    <row r="3791" spans="1:68" ht="12.75" customHeight="1" x14ac:dyDescent="0.3">
      <c r="A3791" s="60">
        <v>46114</v>
      </c>
      <c r="B3791" t="s">
        <v>63</v>
      </c>
      <c r="F3791">
        <v>18495</v>
      </c>
      <c r="G3791">
        <v>18495</v>
      </c>
      <c r="H3791">
        <v>19710</v>
      </c>
      <c r="I3791">
        <v>19710</v>
      </c>
      <c r="J3791" s="22">
        <v>1215</v>
      </c>
      <c r="R3791" t="s">
        <v>64</v>
      </c>
      <c r="V3791">
        <v>2601368</v>
      </c>
      <c r="W3791" t="s">
        <v>1813</v>
      </c>
      <c r="X3791" t="s">
        <v>169</v>
      </c>
      <c r="Y3791" t="s">
        <v>275</v>
      </c>
      <c r="Z3791" t="s">
        <v>695</v>
      </c>
      <c r="AG3791" t="s">
        <v>1813</v>
      </c>
      <c r="AH3791" t="s">
        <v>1814</v>
      </c>
      <c r="AI3791" t="s">
        <v>278</v>
      </c>
      <c r="AJ3791">
        <v>867805809</v>
      </c>
      <c r="AN3791">
        <v>260001</v>
      </c>
      <c r="BE3791" s="64">
        <v>18495</v>
      </c>
      <c r="BF3791">
        <f t="shared" si="278"/>
        <v>0</v>
      </c>
      <c r="BG3791" s="22">
        <f t="shared" si="279"/>
        <v>-19710</v>
      </c>
      <c r="BH3791" s="66" t="s">
        <v>71</v>
      </c>
      <c r="BI3791" t="e">
        <f>+VLOOKUP(AG3791,Sheet4!A:A,1,FALSE())</f>
        <v>#N/A</v>
      </c>
      <c r="BN3791" s="62">
        <v>1215</v>
      </c>
      <c r="BO3791" t="s">
        <v>1815</v>
      </c>
      <c r="BP3791" t="s">
        <v>73</v>
      </c>
    </row>
    <row r="3792" spans="1:68" ht="12.75" hidden="1" customHeight="1" x14ac:dyDescent="0.3">
      <c r="A3792" s="60">
        <v>46114</v>
      </c>
      <c r="B3792" t="s">
        <v>74</v>
      </c>
      <c r="F3792" s="63">
        <v>1233</v>
      </c>
      <c r="G3792">
        <v>616.5</v>
      </c>
      <c r="H3792">
        <v>1314</v>
      </c>
      <c r="I3792">
        <v>1314</v>
      </c>
      <c r="J3792" s="22">
        <v>81</v>
      </c>
      <c r="R3792" t="s">
        <v>75</v>
      </c>
      <c r="V3792">
        <v>2601368</v>
      </c>
      <c r="W3792" t="s">
        <v>1813</v>
      </c>
      <c r="X3792" t="s">
        <v>169</v>
      </c>
      <c r="Y3792" t="s">
        <v>275</v>
      </c>
      <c r="Z3792" t="s">
        <v>695</v>
      </c>
      <c r="AG3792" t="s">
        <v>1813</v>
      </c>
      <c r="AH3792" t="s">
        <v>1814</v>
      </c>
      <c r="AI3792" t="s">
        <v>278</v>
      </c>
      <c r="AJ3792">
        <v>867805809</v>
      </c>
      <c r="AN3792">
        <v>260001</v>
      </c>
      <c r="BF3792">
        <f t="shared" si="278"/>
        <v>0</v>
      </c>
      <c r="BG3792" s="22">
        <f t="shared" si="279"/>
        <v>-1314</v>
      </c>
      <c r="BH3792" s="61" t="s">
        <v>71</v>
      </c>
      <c r="BI3792" t="e">
        <f>+VLOOKUP(AG3792,Sheet4!A:A,1,FALSE())</f>
        <v>#N/A</v>
      </c>
      <c r="BN3792" s="62">
        <v>81</v>
      </c>
      <c r="BO3792" t="s">
        <v>1815</v>
      </c>
    </row>
    <row r="3793" spans="1:68" ht="12.75" hidden="1" customHeight="1" x14ac:dyDescent="0.3">
      <c r="A3793" s="60">
        <v>46114</v>
      </c>
      <c r="B3793" t="s">
        <v>76</v>
      </c>
      <c r="F3793">
        <v>24660</v>
      </c>
      <c r="G3793">
        <v>24660</v>
      </c>
      <c r="H3793">
        <v>26280</v>
      </c>
      <c r="I3793">
        <v>26280</v>
      </c>
      <c r="J3793" s="22">
        <v>1620</v>
      </c>
      <c r="R3793" t="s">
        <v>77</v>
      </c>
      <c r="V3793">
        <v>2601368</v>
      </c>
      <c r="W3793" t="s">
        <v>1813</v>
      </c>
      <c r="X3793" t="s">
        <v>169</v>
      </c>
      <c r="Y3793" t="s">
        <v>275</v>
      </c>
      <c r="Z3793" t="s">
        <v>695</v>
      </c>
      <c r="AG3793" t="s">
        <v>1813</v>
      </c>
      <c r="AH3793" t="s">
        <v>1814</v>
      </c>
      <c r="AI3793" t="s">
        <v>278</v>
      </c>
      <c r="AJ3793">
        <v>867805809</v>
      </c>
      <c r="AN3793">
        <v>260001</v>
      </c>
      <c r="BF3793">
        <f t="shared" si="278"/>
        <v>0</v>
      </c>
      <c r="BG3793" s="22">
        <f t="shared" si="279"/>
        <v>-26280</v>
      </c>
      <c r="BH3793" s="61" t="s">
        <v>71</v>
      </c>
      <c r="BI3793" t="e">
        <f>+VLOOKUP(AG3793,Sheet4!A:A,1,FALSE())</f>
        <v>#N/A</v>
      </c>
      <c r="BN3793" s="62">
        <v>1620</v>
      </c>
      <c r="BO3793" t="s">
        <v>1815</v>
      </c>
    </row>
    <row r="3794" spans="1:68" ht="12.75" hidden="1" customHeight="1" x14ac:dyDescent="0.3">
      <c r="A3794" s="60">
        <v>46114</v>
      </c>
      <c r="B3794" t="s">
        <v>78</v>
      </c>
      <c r="F3794" s="63">
        <v>1233</v>
      </c>
      <c r="G3794">
        <v>616.5</v>
      </c>
      <c r="H3794">
        <v>1314</v>
      </c>
      <c r="I3794">
        <v>1314</v>
      </c>
      <c r="J3794" s="22">
        <v>81</v>
      </c>
      <c r="R3794" t="s">
        <v>79</v>
      </c>
      <c r="V3794">
        <v>2601368</v>
      </c>
      <c r="W3794" t="s">
        <v>1813</v>
      </c>
      <c r="X3794" t="s">
        <v>169</v>
      </c>
      <c r="Y3794" t="s">
        <v>275</v>
      </c>
      <c r="Z3794" t="s">
        <v>695</v>
      </c>
      <c r="AG3794" t="s">
        <v>1813</v>
      </c>
      <c r="AH3794" t="s">
        <v>1814</v>
      </c>
      <c r="AI3794" t="s">
        <v>278</v>
      </c>
      <c r="AJ3794">
        <v>867805809</v>
      </c>
      <c r="AN3794">
        <v>260001</v>
      </c>
      <c r="BF3794">
        <f t="shared" si="278"/>
        <v>0</v>
      </c>
      <c r="BG3794" s="22">
        <f t="shared" si="279"/>
        <v>-1314</v>
      </c>
      <c r="BH3794" s="61" t="s">
        <v>71</v>
      </c>
      <c r="BI3794" t="e">
        <f>+VLOOKUP(AG3794,Sheet4!A:A,1,FALSE())</f>
        <v>#N/A</v>
      </c>
      <c r="BN3794" s="62">
        <v>81</v>
      </c>
      <c r="BO3794" t="s">
        <v>1815</v>
      </c>
    </row>
    <row r="3795" spans="1:68" ht="12.75" hidden="1" customHeight="1" x14ac:dyDescent="0.3">
      <c r="A3795" s="60">
        <v>46114</v>
      </c>
      <c r="B3795" t="s">
        <v>80</v>
      </c>
      <c r="F3795">
        <v>15412.5</v>
      </c>
      <c r="G3795">
        <v>15412.5</v>
      </c>
      <c r="H3795">
        <v>16425</v>
      </c>
      <c r="I3795">
        <v>16425</v>
      </c>
      <c r="J3795" s="22">
        <v>1012.5</v>
      </c>
      <c r="R3795" t="s">
        <v>81</v>
      </c>
      <c r="V3795">
        <v>2601368</v>
      </c>
      <c r="W3795" t="s">
        <v>1813</v>
      </c>
      <c r="X3795" t="s">
        <v>169</v>
      </c>
      <c r="Y3795" t="s">
        <v>275</v>
      </c>
      <c r="Z3795" t="s">
        <v>695</v>
      </c>
      <c r="AG3795" t="s">
        <v>1813</v>
      </c>
      <c r="AH3795" t="s">
        <v>1814</v>
      </c>
      <c r="AI3795" t="s">
        <v>278</v>
      </c>
      <c r="AJ3795">
        <v>867805809</v>
      </c>
      <c r="AN3795">
        <v>260001</v>
      </c>
      <c r="BC3795" s="64">
        <v>15412</v>
      </c>
      <c r="BF3795">
        <f t="shared" si="278"/>
        <v>15412</v>
      </c>
      <c r="BG3795" s="22">
        <f t="shared" si="279"/>
        <v>-1013</v>
      </c>
      <c r="BH3795" s="67" t="s">
        <v>99</v>
      </c>
      <c r="BI3795" t="e">
        <f>+VLOOKUP(AG3795,Sheet4!A:A,1,FALSE())</f>
        <v>#N/A</v>
      </c>
      <c r="BN3795" s="62">
        <v>1012.5</v>
      </c>
      <c r="BO3795" t="s">
        <v>1815</v>
      </c>
    </row>
    <row r="3796" spans="1:68" ht="12.75" customHeight="1" x14ac:dyDescent="0.3">
      <c r="A3796" s="60">
        <v>46114</v>
      </c>
      <c r="B3796" t="s">
        <v>63</v>
      </c>
      <c r="F3796">
        <v>825</v>
      </c>
      <c r="G3796">
        <v>825</v>
      </c>
      <c r="H3796" s="22">
        <v>540</v>
      </c>
      <c r="I3796" s="22">
        <v>540</v>
      </c>
      <c r="J3796" s="22">
        <f>I3796-G3796</f>
        <v>-285</v>
      </c>
      <c r="K3796" s="22"/>
      <c r="L3796" s="22"/>
      <c r="R3796" t="s">
        <v>64</v>
      </c>
      <c r="V3796">
        <v>2601369</v>
      </c>
      <c r="W3796" t="s">
        <v>1816</v>
      </c>
      <c r="X3796" t="s">
        <v>66</v>
      </c>
      <c r="Y3796" t="s">
        <v>196</v>
      </c>
      <c r="Z3796" t="s">
        <v>1097</v>
      </c>
      <c r="AG3796" t="s">
        <v>1816</v>
      </c>
      <c r="AH3796" t="s">
        <v>1817</v>
      </c>
      <c r="AI3796" t="s">
        <v>199</v>
      </c>
      <c r="AJ3796" t="s">
        <v>200</v>
      </c>
      <c r="AN3796">
        <v>260001</v>
      </c>
      <c r="BB3796" s="22">
        <v>-285</v>
      </c>
      <c r="BF3796">
        <f t="shared" si="278"/>
        <v>0</v>
      </c>
      <c r="BG3796" s="22">
        <f t="shared" si="279"/>
        <v>-540</v>
      </c>
      <c r="BH3796" s="61" t="s">
        <v>71</v>
      </c>
      <c r="BI3796" t="e">
        <f>+VLOOKUP(AG3796,Sheet4!A:A,1,FALSE())</f>
        <v>#N/A</v>
      </c>
      <c r="BN3796" s="62">
        <f>+I3796+-H3796</f>
        <v>0</v>
      </c>
      <c r="BO3796" t="s">
        <v>1818</v>
      </c>
      <c r="BP3796" t="s">
        <v>73</v>
      </c>
    </row>
    <row r="3797" spans="1:68" ht="12.75" hidden="1" customHeight="1" x14ac:dyDescent="0.3">
      <c r="A3797" s="60">
        <v>46114</v>
      </c>
      <c r="B3797" t="s">
        <v>74</v>
      </c>
      <c r="F3797" s="63">
        <v>55</v>
      </c>
      <c r="G3797">
        <v>27.5</v>
      </c>
      <c r="H3797" s="22">
        <v>36</v>
      </c>
      <c r="I3797" s="22">
        <v>36</v>
      </c>
      <c r="J3797" s="22">
        <f>I3797-G3797</f>
        <v>8.5</v>
      </c>
      <c r="K3797" s="22"/>
      <c r="L3797" s="22"/>
      <c r="R3797" t="s">
        <v>75</v>
      </c>
      <c r="V3797">
        <v>2601369</v>
      </c>
      <c r="W3797" t="s">
        <v>1816</v>
      </c>
      <c r="X3797" t="s">
        <v>66</v>
      </c>
      <c r="Y3797" t="s">
        <v>196</v>
      </c>
      <c r="Z3797" t="s">
        <v>1097</v>
      </c>
      <c r="AG3797" t="s">
        <v>1816</v>
      </c>
      <c r="AH3797" t="s">
        <v>1817</v>
      </c>
      <c r="AI3797" t="s">
        <v>199</v>
      </c>
      <c r="AJ3797" t="s">
        <v>200</v>
      </c>
      <c r="AN3797">
        <v>260001</v>
      </c>
      <c r="BB3797" s="22">
        <v>-19</v>
      </c>
      <c r="BF3797">
        <f t="shared" si="278"/>
        <v>0</v>
      </c>
      <c r="BG3797" s="22">
        <f t="shared" si="279"/>
        <v>-36</v>
      </c>
      <c r="BH3797" s="61" t="s">
        <v>71</v>
      </c>
      <c r="BI3797" t="e">
        <f>+VLOOKUP(AG3797,Sheet4!A:A,1,FALSE())</f>
        <v>#N/A</v>
      </c>
      <c r="BN3797" s="62">
        <f>+I3797+-H3797</f>
        <v>0</v>
      </c>
      <c r="BO3797" t="s">
        <v>1818</v>
      </c>
    </row>
    <row r="3798" spans="1:68" ht="12.75" hidden="1" customHeight="1" x14ac:dyDescent="0.3">
      <c r="A3798" s="60">
        <v>46114</v>
      </c>
      <c r="B3798" t="s">
        <v>76</v>
      </c>
      <c r="F3798">
        <v>1100</v>
      </c>
      <c r="G3798">
        <v>1100</v>
      </c>
      <c r="H3798" s="22">
        <v>720</v>
      </c>
      <c r="I3798" s="22">
        <v>720</v>
      </c>
      <c r="J3798" s="22">
        <f>I3798-G3798</f>
        <v>-380</v>
      </c>
      <c r="K3798" s="22"/>
      <c r="L3798" s="22"/>
      <c r="R3798" t="s">
        <v>77</v>
      </c>
      <c r="V3798">
        <v>2601369</v>
      </c>
      <c r="W3798" t="s">
        <v>1816</v>
      </c>
      <c r="X3798" t="s">
        <v>66</v>
      </c>
      <c r="Y3798" t="s">
        <v>196</v>
      </c>
      <c r="Z3798" t="s">
        <v>1097</v>
      </c>
      <c r="AG3798" t="s">
        <v>1816</v>
      </c>
      <c r="AH3798" t="s">
        <v>1817</v>
      </c>
      <c r="AI3798" t="s">
        <v>199</v>
      </c>
      <c r="AJ3798" t="s">
        <v>200</v>
      </c>
      <c r="AN3798">
        <v>260001</v>
      </c>
      <c r="BB3798" s="22">
        <v>-380</v>
      </c>
      <c r="BF3798">
        <f t="shared" si="278"/>
        <v>0</v>
      </c>
      <c r="BG3798" s="22">
        <f t="shared" si="279"/>
        <v>-720</v>
      </c>
      <c r="BH3798" s="61" t="s">
        <v>71</v>
      </c>
      <c r="BI3798" t="e">
        <f>+VLOOKUP(AG3798,Sheet4!A:A,1,FALSE())</f>
        <v>#N/A</v>
      </c>
      <c r="BN3798" s="62">
        <f>+I3798+-H3798</f>
        <v>0</v>
      </c>
      <c r="BO3798" t="s">
        <v>1818</v>
      </c>
    </row>
    <row r="3799" spans="1:68" ht="12.75" hidden="1" customHeight="1" x14ac:dyDescent="0.3">
      <c r="A3799" s="60">
        <v>46114</v>
      </c>
      <c r="B3799" t="s">
        <v>78</v>
      </c>
      <c r="F3799" s="63">
        <v>55</v>
      </c>
      <c r="G3799">
        <v>27.5</v>
      </c>
      <c r="H3799" s="22">
        <v>36</v>
      </c>
      <c r="I3799" s="22">
        <v>36</v>
      </c>
      <c r="J3799" s="22">
        <f>I3799-G3799</f>
        <v>8.5</v>
      </c>
      <c r="K3799" s="22"/>
      <c r="L3799" s="22"/>
      <c r="R3799" t="s">
        <v>79</v>
      </c>
      <c r="V3799">
        <v>2601369</v>
      </c>
      <c r="W3799" t="s">
        <v>1816</v>
      </c>
      <c r="X3799" t="s">
        <v>66</v>
      </c>
      <c r="Y3799" t="s">
        <v>196</v>
      </c>
      <c r="Z3799" t="s">
        <v>1097</v>
      </c>
      <c r="AG3799" t="s">
        <v>1816</v>
      </c>
      <c r="AH3799" t="s">
        <v>1817</v>
      </c>
      <c r="AI3799" t="s">
        <v>199</v>
      </c>
      <c r="AJ3799" t="s">
        <v>200</v>
      </c>
      <c r="AN3799">
        <v>260001</v>
      </c>
      <c r="BB3799" s="22">
        <v>-19</v>
      </c>
      <c r="BF3799">
        <f t="shared" si="278"/>
        <v>0</v>
      </c>
      <c r="BG3799" s="22">
        <f t="shared" si="279"/>
        <v>-36</v>
      </c>
      <c r="BH3799" s="61" t="s">
        <v>71</v>
      </c>
      <c r="BI3799" t="e">
        <f>+VLOOKUP(AG3799,Sheet4!A:A,1,FALSE())</f>
        <v>#N/A</v>
      </c>
      <c r="BN3799" s="62">
        <f>+I3799+-H3799</f>
        <v>0</v>
      </c>
      <c r="BO3799" t="s">
        <v>1818</v>
      </c>
    </row>
    <row r="3800" spans="1:68" ht="12.75" hidden="1" customHeight="1" x14ac:dyDescent="0.3">
      <c r="A3800" s="60">
        <v>46114</v>
      </c>
      <c r="B3800" t="s">
        <v>80</v>
      </c>
      <c r="F3800">
        <v>687.5</v>
      </c>
      <c r="G3800">
        <v>687.5</v>
      </c>
      <c r="H3800" s="22">
        <v>450</v>
      </c>
      <c r="I3800" s="22">
        <v>450</v>
      </c>
      <c r="J3800" s="22">
        <f>I3800-G3800</f>
        <v>-237.5</v>
      </c>
      <c r="K3800" s="22">
        <f>I3800/12.5</f>
        <v>36</v>
      </c>
      <c r="L3800" s="22"/>
      <c r="R3800" t="s">
        <v>81</v>
      </c>
      <c r="V3800">
        <v>2601369</v>
      </c>
      <c r="W3800" t="s">
        <v>1816</v>
      </c>
      <c r="X3800" t="s">
        <v>66</v>
      </c>
      <c r="Y3800" t="s">
        <v>196</v>
      </c>
      <c r="Z3800" t="s">
        <v>1097</v>
      </c>
      <c r="AG3800" t="s">
        <v>1816</v>
      </c>
      <c r="AH3800" t="s">
        <v>1817</v>
      </c>
      <c r="AI3800" t="s">
        <v>199</v>
      </c>
      <c r="AJ3800" t="s">
        <v>200</v>
      </c>
      <c r="AN3800">
        <v>260001</v>
      </c>
      <c r="BB3800" s="22">
        <v>-237.5</v>
      </c>
      <c r="BF3800">
        <f t="shared" si="278"/>
        <v>0</v>
      </c>
      <c r="BG3800" s="22">
        <f t="shared" si="279"/>
        <v>-450</v>
      </c>
      <c r="BH3800" s="61" t="s">
        <v>71</v>
      </c>
      <c r="BI3800" t="e">
        <f>+VLOOKUP(AG3800,Sheet4!A:A,1,FALSE())</f>
        <v>#N/A</v>
      </c>
      <c r="BN3800" s="62">
        <f>+I3800+-H3800</f>
        <v>0</v>
      </c>
      <c r="BO3800" t="s">
        <v>1818</v>
      </c>
    </row>
    <row r="3801" spans="1:68" ht="12.75" customHeight="1" x14ac:dyDescent="0.3">
      <c r="A3801" s="60">
        <v>46114</v>
      </c>
      <c r="B3801" t="s">
        <v>63</v>
      </c>
      <c r="F3801">
        <v>30</v>
      </c>
      <c r="G3801">
        <v>30</v>
      </c>
      <c r="H3801">
        <v>7125</v>
      </c>
      <c r="I3801">
        <v>7125</v>
      </c>
      <c r="J3801" s="22">
        <v>7095</v>
      </c>
      <c r="R3801" t="s">
        <v>64</v>
      </c>
      <c r="V3801">
        <v>2601370</v>
      </c>
      <c r="W3801" t="s">
        <v>1819</v>
      </c>
      <c r="X3801" t="s">
        <v>169</v>
      </c>
      <c r="Y3801" t="s">
        <v>183</v>
      </c>
      <c r="Z3801" t="s">
        <v>1820</v>
      </c>
      <c r="AG3801" t="s">
        <v>1819</v>
      </c>
      <c r="AH3801" t="s">
        <v>1821</v>
      </c>
      <c r="AI3801" t="s">
        <v>186</v>
      </c>
      <c r="AJ3801" t="s">
        <v>187</v>
      </c>
      <c r="AN3801">
        <v>260001</v>
      </c>
      <c r="BC3801" s="64">
        <v>30</v>
      </c>
      <c r="BF3801">
        <f t="shared" si="278"/>
        <v>30</v>
      </c>
      <c r="BG3801" s="22">
        <f t="shared" si="279"/>
        <v>-7095</v>
      </c>
      <c r="BH3801" s="67" t="s">
        <v>99</v>
      </c>
      <c r="BI3801" t="e">
        <f>+VLOOKUP(AG3801,Sheet4!A:A,1,FALSE())</f>
        <v>#N/A</v>
      </c>
      <c r="BN3801" s="62">
        <v>7095</v>
      </c>
      <c r="BO3801" t="s">
        <v>1822</v>
      </c>
      <c r="BP3801" t="s">
        <v>73</v>
      </c>
    </row>
    <row r="3802" spans="1:68" ht="12.75" hidden="1" customHeight="1" x14ac:dyDescent="0.3">
      <c r="A3802" s="60">
        <v>46114</v>
      </c>
      <c r="B3802" t="s">
        <v>74</v>
      </c>
      <c r="F3802" s="63">
        <v>2</v>
      </c>
      <c r="G3802">
        <v>1</v>
      </c>
      <c r="H3802">
        <v>475</v>
      </c>
      <c r="I3802">
        <v>475</v>
      </c>
      <c r="J3802" s="22">
        <v>473</v>
      </c>
      <c r="R3802" t="s">
        <v>75</v>
      </c>
      <c r="V3802">
        <v>2601370</v>
      </c>
      <c r="W3802" t="s">
        <v>1819</v>
      </c>
      <c r="X3802" t="s">
        <v>169</v>
      </c>
      <c r="Y3802" t="s">
        <v>183</v>
      </c>
      <c r="Z3802" t="s">
        <v>1820</v>
      </c>
      <c r="AG3802" t="s">
        <v>1819</v>
      </c>
      <c r="AH3802" t="s">
        <v>1821</v>
      </c>
      <c r="AI3802" t="s">
        <v>186</v>
      </c>
      <c r="AJ3802" t="s">
        <v>187</v>
      </c>
      <c r="AN3802">
        <v>260001</v>
      </c>
      <c r="BF3802">
        <f t="shared" si="278"/>
        <v>0</v>
      </c>
      <c r="BG3802" s="22">
        <f t="shared" si="279"/>
        <v>-475</v>
      </c>
      <c r="BH3802" s="61" t="s">
        <v>71</v>
      </c>
      <c r="BI3802" t="e">
        <f>+VLOOKUP(AG3802,Sheet4!A:A,1,FALSE())</f>
        <v>#N/A</v>
      </c>
      <c r="BN3802" s="62">
        <v>473</v>
      </c>
      <c r="BO3802" t="s">
        <v>1822</v>
      </c>
    </row>
    <row r="3803" spans="1:68" ht="12.75" hidden="1" customHeight="1" x14ac:dyDescent="0.3">
      <c r="A3803" s="60">
        <v>46114</v>
      </c>
      <c r="B3803" t="s">
        <v>76</v>
      </c>
      <c r="F3803">
        <v>40</v>
      </c>
      <c r="G3803">
        <v>40</v>
      </c>
      <c r="H3803">
        <v>9500</v>
      </c>
      <c r="I3803">
        <v>9500</v>
      </c>
      <c r="J3803" s="22">
        <v>9460</v>
      </c>
      <c r="R3803" t="s">
        <v>77</v>
      </c>
      <c r="V3803">
        <v>2601370</v>
      </c>
      <c r="W3803" t="s">
        <v>1819</v>
      </c>
      <c r="X3803" t="s">
        <v>169</v>
      </c>
      <c r="Y3803" t="s">
        <v>183</v>
      </c>
      <c r="Z3803" t="s">
        <v>1820</v>
      </c>
      <c r="AG3803" t="s">
        <v>1819</v>
      </c>
      <c r="AH3803" t="s">
        <v>1821</v>
      </c>
      <c r="AI3803" t="s">
        <v>186</v>
      </c>
      <c r="AJ3803" t="s">
        <v>187</v>
      </c>
      <c r="AN3803">
        <v>260001</v>
      </c>
      <c r="BF3803">
        <f t="shared" si="278"/>
        <v>0</v>
      </c>
      <c r="BG3803" s="22">
        <f t="shared" si="279"/>
        <v>-9500</v>
      </c>
      <c r="BH3803" s="61" t="s">
        <v>71</v>
      </c>
      <c r="BI3803" t="e">
        <f>+VLOOKUP(AG3803,Sheet4!A:A,1,FALSE())</f>
        <v>#N/A</v>
      </c>
      <c r="BN3803" s="62">
        <v>9460</v>
      </c>
      <c r="BO3803" t="s">
        <v>1822</v>
      </c>
    </row>
    <row r="3804" spans="1:68" ht="12.75" hidden="1" customHeight="1" x14ac:dyDescent="0.3">
      <c r="A3804" s="60">
        <v>46114</v>
      </c>
      <c r="B3804" t="s">
        <v>82</v>
      </c>
      <c r="F3804" s="63">
        <v>6</v>
      </c>
      <c r="G3804">
        <v>3</v>
      </c>
      <c r="H3804">
        <v>1305</v>
      </c>
      <c r="I3804">
        <v>1305</v>
      </c>
      <c r="J3804" s="22">
        <v>1299</v>
      </c>
      <c r="R3804" t="s">
        <v>83</v>
      </c>
      <c r="V3804">
        <v>2601370</v>
      </c>
      <c r="W3804" t="s">
        <v>1819</v>
      </c>
      <c r="X3804" t="s">
        <v>169</v>
      </c>
      <c r="Y3804" t="s">
        <v>183</v>
      </c>
      <c r="Z3804" t="s">
        <v>1820</v>
      </c>
      <c r="AG3804" t="s">
        <v>1819</v>
      </c>
      <c r="AH3804" t="s">
        <v>1821</v>
      </c>
      <c r="AI3804" t="s">
        <v>186</v>
      </c>
      <c r="AJ3804" t="s">
        <v>187</v>
      </c>
      <c r="AN3804">
        <v>260001</v>
      </c>
      <c r="BF3804">
        <f t="shared" si="278"/>
        <v>0</v>
      </c>
      <c r="BG3804" s="22">
        <f t="shared" si="279"/>
        <v>-1305</v>
      </c>
      <c r="BH3804" s="61" t="s">
        <v>71</v>
      </c>
      <c r="BI3804" t="e">
        <f>+VLOOKUP(AG3804,Sheet4!A:A,1,FALSE())</f>
        <v>#N/A</v>
      </c>
      <c r="BN3804" s="62">
        <v>1299</v>
      </c>
      <c r="BO3804" t="s">
        <v>1822</v>
      </c>
    </row>
    <row r="3805" spans="1:68" ht="12.75" hidden="1" customHeight="1" x14ac:dyDescent="0.3">
      <c r="A3805" s="60">
        <v>46114</v>
      </c>
      <c r="B3805" t="s">
        <v>84</v>
      </c>
      <c r="F3805">
        <v>100</v>
      </c>
      <c r="G3805">
        <v>100</v>
      </c>
      <c r="H3805">
        <v>21750</v>
      </c>
      <c r="I3805">
        <v>21750</v>
      </c>
      <c r="J3805" s="22">
        <v>21650</v>
      </c>
      <c r="R3805" t="s">
        <v>85</v>
      </c>
      <c r="V3805">
        <v>2601370</v>
      </c>
      <c r="W3805" t="s">
        <v>1819</v>
      </c>
      <c r="X3805" t="s">
        <v>169</v>
      </c>
      <c r="Y3805" t="s">
        <v>183</v>
      </c>
      <c r="Z3805" t="s">
        <v>1820</v>
      </c>
      <c r="AG3805" t="s">
        <v>1819</v>
      </c>
      <c r="AH3805">
        <v>876871523</v>
      </c>
      <c r="AI3805" t="s">
        <v>186</v>
      </c>
      <c r="AJ3805" t="s">
        <v>187</v>
      </c>
      <c r="AN3805">
        <v>260001</v>
      </c>
      <c r="BF3805">
        <f t="shared" si="278"/>
        <v>0</v>
      </c>
      <c r="BG3805" s="22">
        <f t="shared" si="279"/>
        <v>-21750</v>
      </c>
      <c r="BH3805" s="61" t="s">
        <v>71</v>
      </c>
      <c r="BI3805" t="e">
        <f>+VLOOKUP(AG3805,Sheet4!A:A,1,FALSE())</f>
        <v>#N/A</v>
      </c>
      <c r="BN3805" s="62">
        <v>21650</v>
      </c>
      <c r="BO3805" t="s">
        <v>1822</v>
      </c>
    </row>
    <row r="3806" spans="1:68" ht="12.75" customHeight="1" x14ac:dyDescent="0.3">
      <c r="A3806" s="60">
        <v>46114</v>
      </c>
      <c r="B3806" t="s">
        <v>63</v>
      </c>
      <c r="F3806">
        <v>2970</v>
      </c>
      <c r="G3806">
        <v>2970</v>
      </c>
      <c r="H3806">
        <f>+G3806</f>
        <v>2970</v>
      </c>
      <c r="I3806">
        <f>+G3806</f>
        <v>2970</v>
      </c>
      <c r="J3806" s="22">
        <f>I3806-G3806</f>
        <v>0</v>
      </c>
      <c r="R3806" t="s">
        <v>64</v>
      </c>
      <c r="V3806">
        <v>2601371</v>
      </c>
      <c r="W3806" t="s">
        <v>1823</v>
      </c>
      <c r="X3806" t="s">
        <v>169</v>
      </c>
      <c r="Y3806" t="s">
        <v>183</v>
      </c>
      <c r="Z3806" t="s">
        <v>1824</v>
      </c>
      <c r="AG3806" t="s">
        <v>1823</v>
      </c>
      <c r="AH3806" t="s">
        <v>1821</v>
      </c>
      <c r="AI3806" t="s">
        <v>186</v>
      </c>
      <c r="AJ3806" t="s">
        <v>187</v>
      </c>
      <c r="AN3806">
        <v>260001</v>
      </c>
      <c r="BF3806">
        <f t="shared" si="278"/>
        <v>0</v>
      </c>
      <c r="BG3806" s="22">
        <f t="shared" si="279"/>
        <v>-2970</v>
      </c>
      <c r="BH3806" s="61" t="s">
        <v>71</v>
      </c>
      <c r="BI3806" t="e">
        <f>+VLOOKUP(AG3806,Sheet4!A:A,1,FALSE())</f>
        <v>#N/A</v>
      </c>
      <c r="BN3806" s="62">
        <f>+I3806+-H3806</f>
        <v>0</v>
      </c>
      <c r="BO3806" t="s">
        <v>1825</v>
      </c>
      <c r="BP3806" t="s">
        <v>101</v>
      </c>
    </row>
    <row r="3807" spans="1:68" ht="12.75" hidden="1" customHeight="1" x14ac:dyDescent="0.3">
      <c r="A3807" s="60">
        <v>46114</v>
      </c>
      <c r="B3807" t="s">
        <v>74</v>
      </c>
      <c r="F3807" s="63">
        <v>198</v>
      </c>
      <c r="G3807">
        <v>99</v>
      </c>
      <c r="H3807">
        <f>+G3807</f>
        <v>99</v>
      </c>
      <c r="I3807">
        <f>+G3807</f>
        <v>99</v>
      </c>
      <c r="J3807" s="22">
        <f>I3807-G3807</f>
        <v>0</v>
      </c>
      <c r="R3807" t="s">
        <v>75</v>
      </c>
      <c r="V3807">
        <v>2601371</v>
      </c>
      <c r="W3807" t="s">
        <v>1823</v>
      </c>
      <c r="X3807" t="s">
        <v>169</v>
      </c>
      <c r="Y3807" t="s">
        <v>183</v>
      </c>
      <c r="Z3807" t="s">
        <v>1824</v>
      </c>
      <c r="AG3807" t="s">
        <v>1823</v>
      </c>
      <c r="AH3807" t="s">
        <v>1821</v>
      </c>
      <c r="AI3807" t="s">
        <v>186</v>
      </c>
      <c r="AJ3807" t="s">
        <v>187</v>
      </c>
      <c r="AN3807">
        <v>260001</v>
      </c>
      <c r="BF3807">
        <f t="shared" si="278"/>
        <v>0</v>
      </c>
      <c r="BG3807" s="22">
        <f t="shared" si="279"/>
        <v>-99</v>
      </c>
      <c r="BH3807" s="61" t="s">
        <v>71</v>
      </c>
      <c r="BI3807" t="e">
        <f>+VLOOKUP(AG3807,Sheet4!A:A,1,FALSE())</f>
        <v>#N/A</v>
      </c>
      <c r="BN3807" s="62">
        <f>+I3807+-H3807</f>
        <v>0</v>
      </c>
      <c r="BO3807" t="s">
        <v>1825</v>
      </c>
    </row>
    <row r="3808" spans="1:68" ht="12.75" hidden="1" customHeight="1" x14ac:dyDescent="0.3">
      <c r="A3808" s="60">
        <v>46114</v>
      </c>
      <c r="B3808" t="s">
        <v>76</v>
      </c>
      <c r="F3808">
        <v>3960</v>
      </c>
      <c r="G3808">
        <v>3960</v>
      </c>
      <c r="H3808">
        <f>+G3808</f>
        <v>3960</v>
      </c>
      <c r="I3808">
        <f>+G3808</f>
        <v>3960</v>
      </c>
      <c r="J3808" s="22">
        <f>I3808-G3808</f>
        <v>0</v>
      </c>
      <c r="R3808" t="s">
        <v>77</v>
      </c>
      <c r="V3808">
        <v>2601371</v>
      </c>
      <c r="W3808" t="s">
        <v>1823</v>
      </c>
      <c r="X3808" t="s">
        <v>169</v>
      </c>
      <c r="Y3808" t="s">
        <v>183</v>
      </c>
      <c r="Z3808" t="s">
        <v>1824</v>
      </c>
      <c r="AG3808" t="s">
        <v>1823</v>
      </c>
      <c r="AH3808" t="s">
        <v>1821</v>
      </c>
      <c r="AI3808" t="s">
        <v>186</v>
      </c>
      <c r="AJ3808" t="s">
        <v>187</v>
      </c>
      <c r="AN3808">
        <v>260001</v>
      </c>
      <c r="BF3808">
        <f t="shared" si="278"/>
        <v>0</v>
      </c>
      <c r="BG3808" s="22">
        <f t="shared" si="279"/>
        <v>-3960</v>
      </c>
      <c r="BH3808" s="61" t="s">
        <v>71</v>
      </c>
      <c r="BI3808" t="e">
        <f>+VLOOKUP(AG3808,Sheet4!A:A,1,FALSE())</f>
        <v>#N/A</v>
      </c>
      <c r="BN3808" s="62">
        <f>+I3808+-H3808</f>
        <v>0</v>
      </c>
      <c r="BO3808" t="s">
        <v>1825</v>
      </c>
    </row>
    <row r="3809" spans="1:68" ht="12.75" hidden="1" customHeight="1" x14ac:dyDescent="0.3">
      <c r="A3809" s="60">
        <v>46114</v>
      </c>
      <c r="B3809" t="s">
        <v>78</v>
      </c>
      <c r="F3809" s="63">
        <v>198</v>
      </c>
      <c r="G3809">
        <v>99</v>
      </c>
      <c r="H3809">
        <f>+G3809</f>
        <v>99</v>
      </c>
      <c r="I3809">
        <f>+G3809</f>
        <v>99</v>
      </c>
      <c r="J3809" s="22">
        <f>I3809-G3809</f>
        <v>0</v>
      </c>
      <c r="R3809" t="s">
        <v>79</v>
      </c>
      <c r="V3809">
        <v>2601371</v>
      </c>
      <c r="W3809" t="s">
        <v>1823</v>
      </c>
      <c r="X3809" t="s">
        <v>169</v>
      </c>
      <c r="Y3809" t="s">
        <v>183</v>
      </c>
      <c r="Z3809" t="s">
        <v>1824</v>
      </c>
      <c r="AG3809" t="s">
        <v>1823</v>
      </c>
      <c r="AH3809" t="s">
        <v>1821</v>
      </c>
      <c r="AI3809" t="s">
        <v>186</v>
      </c>
      <c r="AJ3809" t="s">
        <v>187</v>
      </c>
      <c r="AN3809">
        <v>260001</v>
      </c>
      <c r="BF3809">
        <f t="shared" si="278"/>
        <v>0</v>
      </c>
      <c r="BG3809" s="22">
        <f t="shared" si="279"/>
        <v>-99</v>
      </c>
      <c r="BH3809" s="61" t="s">
        <v>71</v>
      </c>
      <c r="BI3809" t="e">
        <f>+VLOOKUP(AG3809,Sheet4!A:A,1,FALSE())</f>
        <v>#N/A</v>
      </c>
      <c r="BN3809" s="62">
        <f>+I3809+-H3809</f>
        <v>0</v>
      </c>
      <c r="BO3809" t="s">
        <v>1825</v>
      </c>
    </row>
    <row r="3810" spans="1:68" ht="12.75" hidden="1" customHeight="1" x14ac:dyDescent="0.3">
      <c r="A3810" s="60">
        <v>46114</v>
      </c>
      <c r="B3810" t="s">
        <v>80</v>
      </c>
      <c r="F3810">
        <v>2475</v>
      </c>
      <c r="G3810">
        <v>2475</v>
      </c>
      <c r="H3810">
        <f>+G3810</f>
        <v>2475</v>
      </c>
      <c r="I3810">
        <f>+G3810</f>
        <v>2475</v>
      </c>
      <c r="J3810" s="22">
        <f>I3810-G3810</f>
        <v>0</v>
      </c>
      <c r="R3810" t="s">
        <v>81</v>
      </c>
      <c r="V3810">
        <v>2601371</v>
      </c>
      <c r="W3810" t="s">
        <v>1823</v>
      </c>
      <c r="X3810" t="s">
        <v>169</v>
      </c>
      <c r="Y3810" t="s">
        <v>183</v>
      </c>
      <c r="Z3810" t="s">
        <v>1824</v>
      </c>
      <c r="AG3810" t="s">
        <v>1823</v>
      </c>
      <c r="AH3810" t="s">
        <v>1821</v>
      </c>
      <c r="AI3810" t="s">
        <v>186</v>
      </c>
      <c r="AJ3810" t="s">
        <v>187</v>
      </c>
      <c r="AN3810">
        <v>260001</v>
      </c>
      <c r="BC3810" s="64">
        <v>2475</v>
      </c>
      <c r="BF3810">
        <f t="shared" si="278"/>
        <v>2475</v>
      </c>
      <c r="BG3810" s="22">
        <f t="shared" si="279"/>
        <v>0</v>
      </c>
      <c r="BH3810" s="67" t="s">
        <v>99</v>
      </c>
      <c r="BI3810" t="e">
        <f>+VLOOKUP(AG3810,Sheet4!A:A,1,FALSE())</f>
        <v>#N/A</v>
      </c>
      <c r="BN3810" s="62">
        <f>+I3810+-H3810</f>
        <v>0</v>
      </c>
      <c r="BO3810" t="s">
        <v>1825</v>
      </c>
    </row>
    <row r="3811" spans="1:68" ht="12.75" customHeight="1" x14ac:dyDescent="0.3">
      <c r="A3811" s="60">
        <v>46114</v>
      </c>
      <c r="B3811" t="s">
        <v>63</v>
      </c>
      <c r="F3811">
        <v>285</v>
      </c>
      <c r="G3811">
        <v>285</v>
      </c>
      <c r="H3811">
        <v>120</v>
      </c>
      <c r="I3811">
        <v>120</v>
      </c>
      <c r="J3811" s="22">
        <v>-165</v>
      </c>
      <c r="R3811" t="s">
        <v>64</v>
      </c>
      <c r="V3811">
        <v>2601372</v>
      </c>
      <c r="W3811" t="s">
        <v>1826</v>
      </c>
      <c r="X3811" t="s">
        <v>169</v>
      </c>
      <c r="Y3811" t="s">
        <v>262</v>
      </c>
      <c r="Z3811" t="s">
        <v>1827</v>
      </c>
      <c r="AG3811" t="s">
        <v>1826</v>
      </c>
      <c r="AH3811" t="s">
        <v>1828</v>
      </c>
      <c r="AI3811" t="s">
        <v>265</v>
      </c>
      <c r="AJ3811">
        <v>878875733</v>
      </c>
      <c r="AN3811">
        <v>260001</v>
      </c>
      <c r="BF3811">
        <f t="shared" si="278"/>
        <v>0</v>
      </c>
      <c r="BG3811" s="22">
        <f t="shared" si="279"/>
        <v>-120</v>
      </c>
      <c r="BH3811" s="61" t="s">
        <v>71</v>
      </c>
      <c r="BI3811" t="e">
        <f>+VLOOKUP(AG3811,Sheet4!A:A,1,FALSE())</f>
        <v>#N/A</v>
      </c>
      <c r="BN3811" s="62">
        <v>-165</v>
      </c>
      <c r="BO3811" t="s">
        <v>1829</v>
      </c>
      <c r="BP3811" t="s">
        <v>101</v>
      </c>
    </row>
    <row r="3812" spans="1:68" ht="12.75" customHeight="1" x14ac:dyDescent="0.3">
      <c r="A3812" s="60">
        <v>46114</v>
      </c>
      <c r="B3812" t="s">
        <v>63</v>
      </c>
      <c r="F3812">
        <v>285</v>
      </c>
      <c r="G3812">
        <v>285</v>
      </c>
      <c r="H3812">
        <v>120</v>
      </c>
      <c r="I3812">
        <v>120</v>
      </c>
      <c r="J3812" s="22">
        <v>-165</v>
      </c>
      <c r="R3812" t="s">
        <v>64</v>
      </c>
      <c r="V3812">
        <v>2601372</v>
      </c>
      <c r="W3812" t="s">
        <v>1826</v>
      </c>
      <c r="X3812" t="s">
        <v>169</v>
      </c>
      <c r="Y3812" t="s">
        <v>262</v>
      </c>
      <c r="Z3812" t="s">
        <v>1830</v>
      </c>
      <c r="AG3812" t="s">
        <v>1826</v>
      </c>
      <c r="AH3812" t="s">
        <v>1828</v>
      </c>
      <c r="AI3812" t="s">
        <v>265</v>
      </c>
      <c r="AJ3812">
        <v>878875733</v>
      </c>
      <c r="AN3812">
        <v>260001</v>
      </c>
      <c r="BF3812">
        <f t="shared" si="278"/>
        <v>0</v>
      </c>
      <c r="BG3812" s="22">
        <f t="shared" si="279"/>
        <v>-120</v>
      </c>
      <c r="BH3812" s="61" t="s">
        <v>71</v>
      </c>
      <c r="BI3812" t="e">
        <f>+VLOOKUP(AG3812,Sheet4!A:A,1,FALSE())</f>
        <v>#N/A</v>
      </c>
      <c r="BN3812" s="62">
        <v>-165</v>
      </c>
      <c r="BO3812" t="s">
        <v>1829</v>
      </c>
      <c r="BP3812" t="s">
        <v>101</v>
      </c>
    </row>
    <row r="3813" spans="1:68" ht="12.75" hidden="1" customHeight="1" x14ac:dyDescent="0.3">
      <c r="A3813" s="60">
        <v>46114</v>
      </c>
      <c r="B3813" t="s">
        <v>74</v>
      </c>
      <c r="F3813" s="63">
        <v>19</v>
      </c>
      <c r="G3813">
        <v>9.5</v>
      </c>
      <c r="H3813">
        <v>8</v>
      </c>
      <c r="I3813">
        <v>8</v>
      </c>
      <c r="J3813" s="22">
        <v>-11</v>
      </c>
      <c r="R3813" t="s">
        <v>75</v>
      </c>
      <c r="V3813">
        <v>2601372</v>
      </c>
      <c r="W3813" t="s">
        <v>1826</v>
      </c>
      <c r="X3813" t="s">
        <v>169</v>
      </c>
      <c r="Y3813" t="s">
        <v>262</v>
      </c>
      <c r="Z3813" t="s">
        <v>1827</v>
      </c>
      <c r="AG3813" t="s">
        <v>1826</v>
      </c>
      <c r="AH3813" t="s">
        <v>1828</v>
      </c>
      <c r="AI3813" t="s">
        <v>265</v>
      </c>
      <c r="AJ3813">
        <v>878875733</v>
      </c>
      <c r="AN3813">
        <v>260001</v>
      </c>
      <c r="BF3813">
        <f t="shared" si="278"/>
        <v>0</v>
      </c>
      <c r="BG3813" s="22">
        <f t="shared" si="279"/>
        <v>-8</v>
      </c>
      <c r="BH3813" s="61" t="s">
        <v>71</v>
      </c>
      <c r="BI3813" t="e">
        <f>+VLOOKUP(AG3813,Sheet4!A:A,1,FALSE())</f>
        <v>#N/A</v>
      </c>
      <c r="BN3813" s="62">
        <v>-11</v>
      </c>
      <c r="BO3813" t="s">
        <v>1829</v>
      </c>
    </row>
    <row r="3814" spans="1:68" ht="12.75" hidden="1" customHeight="1" x14ac:dyDescent="0.3">
      <c r="A3814" s="60">
        <v>46114</v>
      </c>
      <c r="B3814" t="s">
        <v>74</v>
      </c>
      <c r="F3814" s="63">
        <v>19</v>
      </c>
      <c r="G3814">
        <v>9.5</v>
      </c>
      <c r="H3814">
        <v>8</v>
      </c>
      <c r="I3814">
        <v>8</v>
      </c>
      <c r="J3814" s="22">
        <v>-11</v>
      </c>
      <c r="R3814" t="s">
        <v>75</v>
      </c>
      <c r="V3814">
        <v>2601372</v>
      </c>
      <c r="W3814" t="s">
        <v>1826</v>
      </c>
      <c r="X3814" t="s">
        <v>169</v>
      </c>
      <c r="Y3814" t="s">
        <v>262</v>
      </c>
      <c r="Z3814" t="s">
        <v>1830</v>
      </c>
      <c r="AG3814" t="s">
        <v>1826</v>
      </c>
      <c r="AH3814" t="s">
        <v>1828</v>
      </c>
      <c r="AI3814" t="s">
        <v>265</v>
      </c>
      <c r="AJ3814">
        <v>878875733</v>
      </c>
      <c r="AN3814">
        <v>260001</v>
      </c>
      <c r="BF3814">
        <f t="shared" si="278"/>
        <v>0</v>
      </c>
      <c r="BG3814" s="22">
        <f t="shared" si="279"/>
        <v>-8</v>
      </c>
      <c r="BH3814" s="61" t="s">
        <v>71</v>
      </c>
      <c r="BI3814" t="e">
        <f>+VLOOKUP(AG3814,Sheet4!A:A,1,FALSE())</f>
        <v>#N/A</v>
      </c>
      <c r="BN3814" s="62">
        <v>-11</v>
      </c>
      <c r="BO3814" t="s">
        <v>1829</v>
      </c>
    </row>
    <row r="3815" spans="1:68" ht="12.75" hidden="1" customHeight="1" x14ac:dyDescent="0.3">
      <c r="A3815" s="60">
        <v>46114</v>
      </c>
      <c r="B3815" t="s">
        <v>76</v>
      </c>
      <c r="F3815">
        <v>380</v>
      </c>
      <c r="G3815">
        <v>380</v>
      </c>
      <c r="H3815">
        <v>160</v>
      </c>
      <c r="I3815">
        <v>160</v>
      </c>
      <c r="J3815" s="22">
        <v>-220</v>
      </c>
      <c r="R3815" t="s">
        <v>77</v>
      </c>
      <c r="V3815">
        <v>2601372</v>
      </c>
      <c r="W3815" t="s">
        <v>1826</v>
      </c>
      <c r="X3815" t="s">
        <v>169</v>
      </c>
      <c r="Y3815" t="s">
        <v>262</v>
      </c>
      <c r="Z3815" t="s">
        <v>1827</v>
      </c>
      <c r="AG3815" t="s">
        <v>1826</v>
      </c>
      <c r="AH3815" t="s">
        <v>1828</v>
      </c>
      <c r="AI3815" t="s">
        <v>265</v>
      </c>
      <c r="AJ3815">
        <v>878875733</v>
      </c>
      <c r="AN3815">
        <v>260001</v>
      </c>
      <c r="BF3815">
        <f t="shared" si="278"/>
        <v>0</v>
      </c>
      <c r="BG3815" s="22">
        <f t="shared" si="279"/>
        <v>-160</v>
      </c>
      <c r="BH3815" s="61" t="s">
        <v>71</v>
      </c>
      <c r="BI3815" t="e">
        <f>+VLOOKUP(AG3815,Sheet4!A:A,1,FALSE())</f>
        <v>#N/A</v>
      </c>
      <c r="BN3815" s="62">
        <v>-220</v>
      </c>
      <c r="BO3815" t="s">
        <v>1829</v>
      </c>
    </row>
    <row r="3816" spans="1:68" ht="12.75" hidden="1" customHeight="1" x14ac:dyDescent="0.3">
      <c r="A3816" s="60">
        <v>46114</v>
      </c>
      <c r="B3816" t="s">
        <v>76</v>
      </c>
      <c r="F3816">
        <v>380</v>
      </c>
      <c r="G3816">
        <v>380</v>
      </c>
      <c r="H3816">
        <v>160</v>
      </c>
      <c r="I3816">
        <v>160</v>
      </c>
      <c r="J3816" s="22">
        <v>-220</v>
      </c>
      <c r="R3816" t="s">
        <v>77</v>
      </c>
      <c r="V3816">
        <v>2601372</v>
      </c>
      <c r="W3816" t="s">
        <v>1826</v>
      </c>
      <c r="X3816" t="s">
        <v>169</v>
      </c>
      <c r="Y3816" t="s">
        <v>262</v>
      </c>
      <c r="Z3816" t="s">
        <v>1830</v>
      </c>
      <c r="AG3816" t="s">
        <v>1826</v>
      </c>
      <c r="AH3816" t="s">
        <v>1828</v>
      </c>
      <c r="AI3816" t="s">
        <v>265</v>
      </c>
      <c r="AJ3816">
        <v>878875733</v>
      </c>
      <c r="AN3816">
        <v>260001</v>
      </c>
      <c r="BF3816">
        <f t="shared" si="278"/>
        <v>0</v>
      </c>
      <c r="BG3816" s="22">
        <f t="shared" si="279"/>
        <v>-160</v>
      </c>
      <c r="BH3816" s="61" t="s">
        <v>71</v>
      </c>
      <c r="BI3816" t="e">
        <f>+VLOOKUP(AG3816,Sheet4!A:A,1,FALSE())</f>
        <v>#N/A</v>
      </c>
      <c r="BN3816" s="62">
        <v>-220</v>
      </c>
      <c r="BO3816" t="s">
        <v>1829</v>
      </c>
    </row>
    <row r="3817" spans="1:68" ht="12.75" hidden="1" customHeight="1" x14ac:dyDescent="0.3">
      <c r="A3817" s="60">
        <v>46114</v>
      </c>
      <c r="B3817" t="s">
        <v>78</v>
      </c>
      <c r="F3817" s="63">
        <v>19</v>
      </c>
      <c r="G3817">
        <v>9.5</v>
      </c>
      <c r="H3817">
        <v>8</v>
      </c>
      <c r="I3817">
        <v>8</v>
      </c>
      <c r="J3817" s="22">
        <v>-11</v>
      </c>
      <c r="R3817" t="s">
        <v>79</v>
      </c>
      <c r="V3817">
        <v>2601372</v>
      </c>
      <c r="W3817" t="s">
        <v>1826</v>
      </c>
      <c r="X3817" t="s">
        <v>169</v>
      </c>
      <c r="Y3817" t="s">
        <v>262</v>
      </c>
      <c r="Z3817" t="s">
        <v>1827</v>
      </c>
      <c r="AG3817" t="s">
        <v>1826</v>
      </c>
      <c r="AH3817" t="s">
        <v>1828</v>
      </c>
      <c r="AI3817" t="s">
        <v>265</v>
      </c>
      <c r="AJ3817">
        <v>878875733</v>
      </c>
      <c r="AN3817">
        <v>260001</v>
      </c>
      <c r="BF3817">
        <f t="shared" si="278"/>
        <v>0</v>
      </c>
      <c r="BG3817" s="22">
        <f t="shared" si="279"/>
        <v>-8</v>
      </c>
      <c r="BH3817" s="61" t="s">
        <v>71</v>
      </c>
      <c r="BI3817" t="e">
        <f>+VLOOKUP(AG3817,Sheet4!A:A,1,FALSE())</f>
        <v>#N/A</v>
      </c>
      <c r="BN3817" s="62">
        <v>-11</v>
      </c>
      <c r="BO3817" t="s">
        <v>1829</v>
      </c>
    </row>
    <row r="3818" spans="1:68" ht="12.75" hidden="1" customHeight="1" x14ac:dyDescent="0.3">
      <c r="A3818" s="60">
        <v>46114</v>
      </c>
      <c r="B3818" t="s">
        <v>78</v>
      </c>
      <c r="F3818" s="63">
        <v>19</v>
      </c>
      <c r="G3818">
        <v>9.5</v>
      </c>
      <c r="H3818">
        <v>8</v>
      </c>
      <c r="I3818">
        <v>8</v>
      </c>
      <c r="J3818" s="22">
        <v>-11</v>
      </c>
      <c r="R3818" t="s">
        <v>79</v>
      </c>
      <c r="V3818">
        <v>2601372</v>
      </c>
      <c r="W3818" t="s">
        <v>1826</v>
      </c>
      <c r="X3818" t="s">
        <v>169</v>
      </c>
      <c r="Y3818" t="s">
        <v>262</v>
      </c>
      <c r="Z3818" t="s">
        <v>1830</v>
      </c>
      <c r="AG3818" t="s">
        <v>1826</v>
      </c>
      <c r="AH3818" t="s">
        <v>1828</v>
      </c>
      <c r="AI3818" t="s">
        <v>265</v>
      </c>
      <c r="AJ3818">
        <v>878875733</v>
      </c>
      <c r="AN3818">
        <v>260001</v>
      </c>
      <c r="BF3818">
        <f t="shared" si="278"/>
        <v>0</v>
      </c>
      <c r="BG3818" s="22">
        <f t="shared" si="279"/>
        <v>-8</v>
      </c>
      <c r="BH3818" s="61" t="s">
        <v>71</v>
      </c>
      <c r="BI3818" t="e">
        <f>+VLOOKUP(AG3818,Sheet4!A:A,1,FALSE())</f>
        <v>#N/A</v>
      </c>
      <c r="BN3818" s="62">
        <v>-11</v>
      </c>
      <c r="BO3818" t="s">
        <v>1829</v>
      </c>
    </row>
    <row r="3819" spans="1:68" ht="12.75" hidden="1" customHeight="1" x14ac:dyDescent="0.3">
      <c r="A3819" s="60">
        <v>46114</v>
      </c>
      <c r="B3819" t="s">
        <v>80</v>
      </c>
      <c r="F3819">
        <v>237.5</v>
      </c>
      <c r="G3819">
        <v>237.5</v>
      </c>
      <c r="H3819">
        <v>100</v>
      </c>
      <c r="I3819">
        <v>100</v>
      </c>
      <c r="J3819" s="22">
        <v>-137.5</v>
      </c>
      <c r="R3819" t="s">
        <v>81</v>
      </c>
      <c r="V3819">
        <v>2601372</v>
      </c>
      <c r="W3819" t="s">
        <v>1826</v>
      </c>
      <c r="X3819" t="s">
        <v>169</v>
      </c>
      <c r="Y3819" t="s">
        <v>262</v>
      </c>
      <c r="Z3819" t="s">
        <v>1827</v>
      </c>
      <c r="AG3819" t="s">
        <v>1826</v>
      </c>
      <c r="AH3819" t="s">
        <v>1828</v>
      </c>
      <c r="AI3819" t="s">
        <v>265</v>
      </c>
      <c r="AJ3819">
        <v>878875733</v>
      </c>
      <c r="AN3819">
        <v>260001</v>
      </c>
      <c r="BC3819" s="64">
        <v>238</v>
      </c>
      <c r="BF3819">
        <f t="shared" si="278"/>
        <v>238</v>
      </c>
      <c r="BG3819" s="22">
        <f t="shared" si="279"/>
        <v>138</v>
      </c>
      <c r="BH3819" s="67" t="s">
        <v>99</v>
      </c>
      <c r="BI3819" t="e">
        <f>+VLOOKUP(AG3819,Sheet4!A:A,1,FALSE())</f>
        <v>#N/A</v>
      </c>
      <c r="BN3819" s="62">
        <v>-137.5</v>
      </c>
      <c r="BO3819" t="s">
        <v>1829</v>
      </c>
    </row>
    <row r="3820" spans="1:68" ht="12.75" hidden="1" customHeight="1" x14ac:dyDescent="0.3">
      <c r="A3820" s="60">
        <v>46114</v>
      </c>
      <c r="B3820" t="s">
        <v>80</v>
      </c>
      <c r="F3820">
        <v>237.5</v>
      </c>
      <c r="G3820">
        <v>237.5</v>
      </c>
      <c r="H3820">
        <v>100</v>
      </c>
      <c r="I3820">
        <v>100</v>
      </c>
      <c r="J3820" s="22">
        <v>-137.5</v>
      </c>
      <c r="R3820" t="s">
        <v>81</v>
      </c>
      <c r="V3820">
        <v>2601372</v>
      </c>
      <c r="W3820" t="s">
        <v>1826</v>
      </c>
      <c r="X3820" t="s">
        <v>169</v>
      </c>
      <c r="Y3820" t="s">
        <v>262</v>
      </c>
      <c r="Z3820" t="s">
        <v>1830</v>
      </c>
      <c r="AG3820" t="s">
        <v>1826</v>
      </c>
      <c r="AH3820" t="s">
        <v>1828</v>
      </c>
      <c r="AI3820" t="s">
        <v>265</v>
      </c>
      <c r="AJ3820">
        <v>878875733</v>
      </c>
      <c r="AN3820">
        <v>260001</v>
      </c>
      <c r="BC3820" s="64">
        <v>238</v>
      </c>
      <c r="BF3820">
        <f t="shared" si="278"/>
        <v>238</v>
      </c>
      <c r="BG3820" s="22">
        <f t="shared" si="279"/>
        <v>138</v>
      </c>
      <c r="BH3820" s="67" t="s">
        <v>99</v>
      </c>
      <c r="BI3820" t="e">
        <f>+VLOOKUP(AG3820,Sheet4!A:A,1,FALSE())</f>
        <v>#N/A</v>
      </c>
      <c r="BN3820" s="62">
        <v>-137.5</v>
      </c>
      <c r="BO3820" t="s">
        <v>1829</v>
      </c>
    </row>
    <row r="3821" spans="1:68" ht="12.75" customHeight="1" x14ac:dyDescent="0.3">
      <c r="A3821" s="60">
        <v>46114</v>
      </c>
      <c r="B3821" t="s">
        <v>63</v>
      </c>
      <c r="F3821">
        <v>23925</v>
      </c>
      <c r="G3821">
        <v>23925</v>
      </c>
      <c r="H3821" s="22">
        <v>8055</v>
      </c>
      <c r="I3821" s="22">
        <v>8055</v>
      </c>
      <c r="J3821" s="22">
        <f>I3821-G3821</f>
        <v>-15870</v>
      </c>
      <c r="K3821" s="22"/>
      <c r="L3821" s="22"/>
      <c r="R3821" t="s">
        <v>64</v>
      </c>
      <c r="V3821">
        <v>2601373</v>
      </c>
      <c r="W3821" t="s">
        <v>1831</v>
      </c>
      <c r="X3821" t="s">
        <v>110</v>
      </c>
      <c r="Y3821" t="s">
        <v>126</v>
      </c>
      <c r="Z3821" t="s">
        <v>1832</v>
      </c>
      <c r="AG3821" t="s">
        <v>1831</v>
      </c>
      <c r="AH3821" t="s">
        <v>1833</v>
      </c>
      <c r="AI3821" t="s">
        <v>129</v>
      </c>
      <c r="AJ3821">
        <v>879095867</v>
      </c>
      <c r="AN3821">
        <v>260001</v>
      </c>
      <c r="BB3821" s="22">
        <v>-15870</v>
      </c>
      <c r="BE3821" s="64">
        <v>23925</v>
      </c>
      <c r="BF3821">
        <f t="shared" si="278"/>
        <v>0</v>
      </c>
      <c r="BG3821" s="22">
        <f t="shared" si="279"/>
        <v>-8055</v>
      </c>
      <c r="BH3821" s="66" t="s">
        <v>71</v>
      </c>
      <c r="BI3821" t="str">
        <f>+VLOOKUP(AG3821,Sheet4!A:A,1,FALSE())</f>
        <v>Moises Colele</v>
      </c>
      <c r="BK3821" s="62">
        <f>+G3821-BF3821</f>
        <v>23925</v>
      </c>
      <c r="BN3821" s="62">
        <f>+I3821+-H3821</f>
        <v>0</v>
      </c>
      <c r="BO3821" t="s">
        <v>1834</v>
      </c>
      <c r="BP3821" t="s">
        <v>73</v>
      </c>
    </row>
    <row r="3822" spans="1:68" ht="12.75" hidden="1" customHeight="1" x14ac:dyDescent="0.3">
      <c r="A3822" s="60">
        <v>46114</v>
      </c>
      <c r="B3822" t="s">
        <v>74</v>
      </c>
      <c r="F3822" s="63">
        <v>1595</v>
      </c>
      <c r="G3822">
        <v>797.5</v>
      </c>
      <c r="H3822" s="22">
        <v>537</v>
      </c>
      <c r="I3822" s="22">
        <v>537</v>
      </c>
      <c r="J3822" s="22">
        <f>I3822-G3822</f>
        <v>-260.5</v>
      </c>
      <c r="K3822" s="22"/>
      <c r="L3822" s="22"/>
      <c r="R3822" t="s">
        <v>75</v>
      </c>
      <c r="V3822">
        <v>2601373</v>
      </c>
      <c r="W3822" t="s">
        <v>1831</v>
      </c>
      <c r="X3822" t="s">
        <v>110</v>
      </c>
      <c r="Y3822" t="s">
        <v>126</v>
      </c>
      <c r="Z3822" t="s">
        <v>1832</v>
      </c>
      <c r="AG3822" t="s">
        <v>1831</v>
      </c>
      <c r="AH3822" t="s">
        <v>1833</v>
      </c>
      <c r="AI3822" t="s">
        <v>129</v>
      </c>
      <c r="AJ3822">
        <v>879095867</v>
      </c>
      <c r="AN3822">
        <v>260001</v>
      </c>
      <c r="BB3822" s="22">
        <v>-1058</v>
      </c>
      <c r="BF3822">
        <f t="shared" si="278"/>
        <v>0</v>
      </c>
      <c r="BG3822" s="22">
        <f t="shared" si="279"/>
        <v>-537</v>
      </c>
      <c r="BH3822" s="61" t="s">
        <v>71</v>
      </c>
      <c r="BI3822" t="str">
        <f>+VLOOKUP(AG3822,Sheet4!A:A,1,FALSE())</f>
        <v>Moises Colele</v>
      </c>
      <c r="BK3822" s="62">
        <f>+G3822-BF3822</f>
        <v>797.5</v>
      </c>
      <c r="BN3822" s="62">
        <f>+I3822+-H3822</f>
        <v>0</v>
      </c>
      <c r="BO3822" t="s">
        <v>1834</v>
      </c>
    </row>
    <row r="3823" spans="1:68" ht="12.75" hidden="1" customHeight="1" x14ac:dyDescent="0.3">
      <c r="A3823" s="60">
        <v>46114</v>
      </c>
      <c r="B3823" t="s">
        <v>76</v>
      </c>
      <c r="F3823">
        <v>31900</v>
      </c>
      <c r="G3823">
        <v>31900</v>
      </c>
      <c r="H3823" s="22">
        <v>10740</v>
      </c>
      <c r="I3823" s="22">
        <v>10740</v>
      </c>
      <c r="J3823" s="22">
        <f>I3823-G3823</f>
        <v>-21160</v>
      </c>
      <c r="K3823" s="22"/>
      <c r="L3823" s="22"/>
      <c r="R3823" t="s">
        <v>77</v>
      </c>
      <c r="V3823">
        <v>2601373</v>
      </c>
      <c r="W3823" t="s">
        <v>1831</v>
      </c>
      <c r="X3823" t="s">
        <v>110</v>
      </c>
      <c r="Y3823" t="s">
        <v>126</v>
      </c>
      <c r="Z3823" t="s">
        <v>1832</v>
      </c>
      <c r="AG3823" t="s">
        <v>1831</v>
      </c>
      <c r="AH3823" t="s">
        <v>1833</v>
      </c>
      <c r="AI3823" t="s">
        <v>129</v>
      </c>
      <c r="AJ3823">
        <v>879095867</v>
      </c>
      <c r="AN3823">
        <v>260001</v>
      </c>
      <c r="BB3823" s="22">
        <v>-21160</v>
      </c>
      <c r="BF3823">
        <f t="shared" si="278"/>
        <v>0</v>
      </c>
      <c r="BG3823" s="22">
        <f t="shared" si="279"/>
        <v>-10740</v>
      </c>
      <c r="BH3823" s="61" t="s">
        <v>71</v>
      </c>
      <c r="BI3823" t="str">
        <f>+VLOOKUP(AG3823,Sheet4!A:A,1,FALSE())</f>
        <v>Moises Colele</v>
      </c>
      <c r="BK3823" s="62">
        <f>+G3823-BF3823</f>
        <v>31900</v>
      </c>
      <c r="BN3823" s="62">
        <f>+I3823+-H3823</f>
        <v>0</v>
      </c>
      <c r="BO3823" t="s">
        <v>1834</v>
      </c>
    </row>
    <row r="3824" spans="1:68" ht="12.75" hidden="1" customHeight="1" x14ac:dyDescent="0.3">
      <c r="A3824" s="60">
        <v>46114</v>
      </c>
      <c r="B3824" t="s">
        <v>78</v>
      </c>
      <c r="F3824" s="63">
        <v>1595</v>
      </c>
      <c r="G3824">
        <v>797.5</v>
      </c>
      <c r="H3824" s="22">
        <f>+G3824</f>
        <v>797.5</v>
      </c>
      <c r="I3824" s="22">
        <f>+G3824</f>
        <v>797.5</v>
      </c>
      <c r="J3824" s="22">
        <f>I3824-G3824</f>
        <v>0</v>
      </c>
      <c r="K3824" s="22"/>
      <c r="L3824" s="22"/>
      <c r="R3824" t="s">
        <v>79</v>
      </c>
      <c r="V3824">
        <v>2601373</v>
      </c>
      <c r="W3824" t="s">
        <v>1831</v>
      </c>
      <c r="X3824" t="s">
        <v>110</v>
      </c>
      <c r="Y3824" t="s">
        <v>126</v>
      </c>
      <c r="Z3824" t="s">
        <v>1832</v>
      </c>
      <c r="AG3824" t="s">
        <v>1831</v>
      </c>
      <c r="AH3824" t="s">
        <v>1833</v>
      </c>
      <c r="AI3824" t="s">
        <v>129</v>
      </c>
      <c r="AJ3824">
        <v>879095867</v>
      </c>
      <c r="AN3824">
        <v>260001</v>
      </c>
      <c r="BB3824" s="22">
        <v>-1595</v>
      </c>
      <c r="BF3824">
        <f t="shared" si="278"/>
        <v>0</v>
      </c>
      <c r="BG3824" s="22">
        <f t="shared" si="279"/>
        <v>-797.5</v>
      </c>
      <c r="BH3824" s="61" t="s">
        <v>71</v>
      </c>
      <c r="BI3824" t="str">
        <f>+VLOOKUP(AG3824,Sheet4!A:A,1,FALSE())</f>
        <v>Moises Colele</v>
      </c>
      <c r="BK3824" s="62">
        <f>+G3824-BF3824</f>
        <v>797.5</v>
      </c>
      <c r="BN3824" s="62">
        <f>+I3824+-H3824</f>
        <v>0</v>
      </c>
      <c r="BO3824" t="s">
        <v>1834</v>
      </c>
    </row>
    <row r="3825" spans="1:68" ht="12.75" hidden="1" customHeight="1" x14ac:dyDescent="0.3">
      <c r="A3825" s="60">
        <v>46114</v>
      </c>
      <c r="B3825" t="s">
        <v>80</v>
      </c>
      <c r="F3825">
        <v>19937.5</v>
      </c>
      <c r="G3825">
        <v>19937.5</v>
      </c>
      <c r="H3825" s="22">
        <f>+G3825</f>
        <v>19937.5</v>
      </c>
      <c r="I3825" s="22">
        <f>+G3825</f>
        <v>19937.5</v>
      </c>
      <c r="J3825" s="22">
        <f>I3825-G3825</f>
        <v>0</v>
      </c>
      <c r="K3825" s="22"/>
      <c r="L3825" s="22"/>
      <c r="R3825" t="s">
        <v>81</v>
      </c>
      <c r="V3825">
        <v>2601373</v>
      </c>
      <c r="W3825" s="69" t="s">
        <v>1831</v>
      </c>
      <c r="X3825" t="s">
        <v>110</v>
      </c>
      <c r="Y3825" t="s">
        <v>126</v>
      </c>
      <c r="Z3825" t="s">
        <v>1832</v>
      </c>
      <c r="AG3825" t="s">
        <v>1831</v>
      </c>
      <c r="AH3825" t="s">
        <v>1833</v>
      </c>
      <c r="AI3825" t="s">
        <v>129</v>
      </c>
      <c r="AJ3825">
        <v>879095867</v>
      </c>
      <c r="AN3825">
        <v>260001</v>
      </c>
      <c r="BB3825" s="22">
        <v>-19937.5</v>
      </c>
      <c r="BD3825" s="64">
        <v>19938</v>
      </c>
      <c r="BF3825">
        <f t="shared" si="278"/>
        <v>19938</v>
      </c>
      <c r="BG3825" s="22">
        <f t="shared" si="279"/>
        <v>0.5</v>
      </c>
      <c r="BH3825" s="65" t="s">
        <v>99</v>
      </c>
      <c r="BI3825" t="str">
        <f>+VLOOKUP(AG3825,Sheet4!A:A,1,FALSE())</f>
        <v>Moises Colele</v>
      </c>
      <c r="BK3825" s="62">
        <f>+G3825-BF3825</f>
        <v>-0.5</v>
      </c>
      <c r="BN3825" s="62">
        <f>+I3825+-H3825</f>
        <v>0</v>
      </c>
      <c r="BO3825" t="s">
        <v>1834</v>
      </c>
    </row>
    <row r="3826" spans="1:68" ht="12.75" customHeight="1" x14ac:dyDescent="0.3">
      <c r="A3826" s="60">
        <v>46114</v>
      </c>
      <c r="B3826" t="s">
        <v>63</v>
      </c>
      <c r="F3826">
        <v>30105</v>
      </c>
      <c r="G3826">
        <v>30105</v>
      </c>
      <c r="H3826">
        <v>75105</v>
      </c>
      <c r="I3826">
        <v>75105</v>
      </c>
      <c r="J3826" s="22">
        <v>45000</v>
      </c>
      <c r="R3826" t="s">
        <v>64</v>
      </c>
      <c r="V3826">
        <v>2601374</v>
      </c>
      <c r="W3826" t="s">
        <v>1835</v>
      </c>
      <c r="X3826" t="s">
        <v>169</v>
      </c>
      <c r="Y3826" t="s">
        <v>355</v>
      </c>
      <c r="Z3826" t="s">
        <v>1836</v>
      </c>
      <c r="AG3826" t="s">
        <v>1835</v>
      </c>
      <c r="AH3826" t="s">
        <v>1837</v>
      </c>
      <c r="AI3826" t="s">
        <v>358</v>
      </c>
      <c r="AJ3826" t="s">
        <v>359</v>
      </c>
      <c r="AN3826">
        <v>260001</v>
      </c>
      <c r="BF3826">
        <f t="shared" si="278"/>
        <v>0</v>
      </c>
      <c r="BG3826" s="22">
        <f t="shared" si="279"/>
        <v>-75105</v>
      </c>
      <c r="BH3826" s="61" t="s">
        <v>71</v>
      </c>
      <c r="BI3826" t="e">
        <f>+VLOOKUP(AG3826,Sheet4!A:A,1,FALSE())</f>
        <v>#N/A</v>
      </c>
      <c r="BN3826" s="62">
        <v>45000</v>
      </c>
      <c r="BO3826" t="s">
        <v>1838</v>
      </c>
      <c r="BP3826" t="s">
        <v>73</v>
      </c>
    </row>
    <row r="3827" spans="1:68" ht="12.75" customHeight="1" x14ac:dyDescent="0.3">
      <c r="A3827" s="60">
        <v>46114</v>
      </c>
      <c r="B3827" t="s">
        <v>63</v>
      </c>
      <c r="F3827">
        <v>3765</v>
      </c>
      <c r="G3827">
        <v>3765</v>
      </c>
      <c r="H3827">
        <v>9390</v>
      </c>
      <c r="I3827">
        <v>9390</v>
      </c>
      <c r="J3827" s="22">
        <v>5625</v>
      </c>
      <c r="R3827" t="s">
        <v>64</v>
      </c>
      <c r="V3827">
        <v>2601374</v>
      </c>
      <c r="W3827" t="s">
        <v>1835</v>
      </c>
      <c r="X3827" t="s">
        <v>169</v>
      </c>
      <c r="Y3827" t="s">
        <v>355</v>
      </c>
      <c r="Z3827" t="s">
        <v>1839</v>
      </c>
      <c r="AG3827" t="s">
        <v>1835</v>
      </c>
      <c r="AH3827" t="s">
        <v>1837</v>
      </c>
      <c r="AI3827" t="s">
        <v>358</v>
      </c>
      <c r="AJ3827" t="s">
        <v>359</v>
      </c>
      <c r="AN3827">
        <v>260001</v>
      </c>
      <c r="BF3827">
        <f t="shared" si="278"/>
        <v>0</v>
      </c>
      <c r="BG3827" s="22">
        <f t="shared" si="279"/>
        <v>-9390</v>
      </c>
      <c r="BH3827" s="61" t="s">
        <v>71</v>
      </c>
      <c r="BI3827" t="e">
        <f>+VLOOKUP(AG3827,Sheet4!A:A,1,FALSE())</f>
        <v>#N/A</v>
      </c>
      <c r="BN3827" s="62">
        <v>5625</v>
      </c>
      <c r="BO3827" t="s">
        <v>1838</v>
      </c>
      <c r="BP3827" t="s">
        <v>73</v>
      </c>
    </row>
    <row r="3828" spans="1:68" ht="12.75" hidden="1" customHeight="1" x14ac:dyDescent="0.3">
      <c r="A3828" s="60">
        <v>46114</v>
      </c>
      <c r="B3828" t="s">
        <v>74</v>
      </c>
      <c r="F3828" s="63">
        <v>2007</v>
      </c>
      <c r="G3828">
        <v>1003.5</v>
      </c>
      <c r="H3828">
        <v>5007</v>
      </c>
      <c r="I3828">
        <v>5007</v>
      </c>
      <c r="J3828" s="22">
        <v>3000</v>
      </c>
      <c r="R3828" t="s">
        <v>75</v>
      </c>
      <c r="V3828">
        <v>2601374</v>
      </c>
      <c r="W3828" t="s">
        <v>1835</v>
      </c>
      <c r="X3828" t="s">
        <v>169</v>
      </c>
      <c r="Y3828" t="s">
        <v>355</v>
      </c>
      <c r="Z3828" t="s">
        <v>1836</v>
      </c>
      <c r="AG3828" t="s">
        <v>1835</v>
      </c>
      <c r="AH3828" t="s">
        <v>1837</v>
      </c>
      <c r="AI3828" t="s">
        <v>358</v>
      </c>
      <c r="AJ3828" t="s">
        <v>359</v>
      </c>
      <c r="AN3828">
        <v>260001</v>
      </c>
      <c r="BF3828">
        <f t="shared" si="278"/>
        <v>0</v>
      </c>
      <c r="BG3828" s="22">
        <f t="shared" si="279"/>
        <v>-5007</v>
      </c>
      <c r="BH3828" s="61" t="s">
        <v>71</v>
      </c>
      <c r="BI3828" t="e">
        <f>+VLOOKUP(AG3828,Sheet4!A:A,1,FALSE())</f>
        <v>#N/A</v>
      </c>
      <c r="BN3828" s="62">
        <v>3000</v>
      </c>
      <c r="BO3828" t="s">
        <v>1838</v>
      </c>
    </row>
    <row r="3829" spans="1:68" ht="12.75" hidden="1" customHeight="1" x14ac:dyDescent="0.3">
      <c r="A3829" s="60">
        <v>46114</v>
      </c>
      <c r="B3829" t="s">
        <v>74</v>
      </c>
      <c r="F3829" s="63">
        <v>251</v>
      </c>
      <c r="G3829">
        <v>125.5</v>
      </c>
      <c r="H3829">
        <v>626</v>
      </c>
      <c r="I3829">
        <v>626</v>
      </c>
      <c r="J3829" s="22">
        <v>375</v>
      </c>
      <c r="R3829" t="s">
        <v>75</v>
      </c>
      <c r="V3829">
        <v>2601374</v>
      </c>
      <c r="W3829" t="s">
        <v>1835</v>
      </c>
      <c r="X3829" t="s">
        <v>169</v>
      </c>
      <c r="Y3829" t="s">
        <v>355</v>
      </c>
      <c r="Z3829" t="s">
        <v>1839</v>
      </c>
      <c r="AG3829" t="s">
        <v>1835</v>
      </c>
      <c r="AH3829" t="s">
        <v>1837</v>
      </c>
      <c r="AI3829" t="s">
        <v>358</v>
      </c>
      <c r="AJ3829" t="s">
        <v>359</v>
      </c>
      <c r="AN3829">
        <v>260001</v>
      </c>
      <c r="BF3829">
        <f t="shared" si="278"/>
        <v>0</v>
      </c>
      <c r="BG3829" s="22">
        <f t="shared" si="279"/>
        <v>-626</v>
      </c>
      <c r="BH3829" s="61" t="s">
        <v>71</v>
      </c>
      <c r="BI3829" t="e">
        <f>+VLOOKUP(AG3829,Sheet4!A:A,1,FALSE())</f>
        <v>#N/A</v>
      </c>
      <c r="BN3829" s="62">
        <v>375</v>
      </c>
      <c r="BO3829" t="s">
        <v>1838</v>
      </c>
    </row>
    <row r="3830" spans="1:68" ht="12.75" hidden="1" customHeight="1" x14ac:dyDescent="0.3">
      <c r="A3830" s="60">
        <v>46114</v>
      </c>
      <c r="B3830" t="s">
        <v>76</v>
      </c>
      <c r="F3830">
        <v>40140</v>
      </c>
      <c r="G3830">
        <v>40140</v>
      </c>
      <c r="H3830">
        <v>100140</v>
      </c>
      <c r="I3830">
        <v>100140</v>
      </c>
      <c r="J3830" s="22">
        <v>60000</v>
      </c>
      <c r="R3830" t="s">
        <v>77</v>
      </c>
      <c r="V3830">
        <v>2601374</v>
      </c>
      <c r="W3830" t="s">
        <v>1835</v>
      </c>
      <c r="X3830" t="s">
        <v>169</v>
      </c>
      <c r="Y3830" t="s">
        <v>355</v>
      </c>
      <c r="Z3830" t="s">
        <v>1836</v>
      </c>
      <c r="AG3830" t="s">
        <v>1835</v>
      </c>
      <c r="AH3830" t="s">
        <v>1837</v>
      </c>
      <c r="AI3830" t="s">
        <v>358</v>
      </c>
      <c r="AJ3830" t="s">
        <v>359</v>
      </c>
      <c r="AN3830">
        <v>260001</v>
      </c>
      <c r="BF3830">
        <f t="shared" si="278"/>
        <v>0</v>
      </c>
      <c r="BG3830" s="22">
        <f t="shared" si="279"/>
        <v>-100140</v>
      </c>
      <c r="BH3830" s="61" t="s">
        <v>71</v>
      </c>
      <c r="BI3830" t="e">
        <f>+VLOOKUP(AG3830,Sheet4!A:A,1,FALSE())</f>
        <v>#N/A</v>
      </c>
      <c r="BN3830" s="62">
        <v>60000</v>
      </c>
      <c r="BO3830" t="s">
        <v>1838</v>
      </c>
    </row>
    <row r="3831" spans="1:68" ht="12.75" hidden="1" customHeight="1" x14ac:dyDescent="0.3">
      <c r="A3831" s="60">
        <v>46114</v>
      </c>
      <c r="B3831" t="s">
        <v>76</v>
      </c>
      <c r="F3831">
        <v>5020</v>
      </c>
      <c r="G3831">
        <v>5020</v>
      </c>
      <c r="H3831">
        <v>12520</v>
      </c>
      <c r="I3831">
        <v>12520</v>
      </c>
      <c r="J3831" s="22">
        <v>7500</v>
      </c>
      <c r="R3831" t="s">
        <v>77</v>
      </c>
      <c r="V3831">
        <v>2601374</v>
      </c>
      <c r="W3831" t="s">
        <v>1835</v>
      </c>
      <c r="X3831" t="s">
        <v>169</v>
      </c>
      <c r="Y3831" t="s">
        <v>355</v>
      </c>
      <c r="Z3831" t="s">
        <v>1839</v>
      </c>
      <c r="AG3831" t="s">
        <v>1835</v>
      </c>
      <c r="AH3831" t="s">
        <v>1837</v>
      </c>
      <c r="AI3831" t="s">
        <v>358</v>
      </c>
      <c r="AJ3831" t="s">
        <v>359</v>
      </c>
      <c r="AN3831">
        <v>260001</v>
      </c>
      <c r="BF3831">
        <f t="shared" si="278"/>
        <v>0</v>
      </c>
      <c r="BG3831" s="22">
        <f t="shared" si="279"/>
        <v>-12520</v>
      </c>
      <c r="BH3831" s="61" t="s">
        <v>71</v>
      </c>
      <c r="BI3831" t="e">
        <f>+VLOOKUP(AG3831,Sheet4!A:A,1,FALSE())</f>
        <v>#N/A</v>
      </c>
      <c r="BN3831" s="62">
        <v>7500</v>
      </c>
      <c r="BO3831" t="s">
        <v>1838</v>
      </c>
    </row>
    <row r="3832" spans="1:68" ht="12.75" hidden="1" customHeight="1" x14ac:dyDescent="0.3">
      <c r="A3832" s="60">
        <v>46114</v>
      </c>
      <c r="B3832" t="s">
        <v>78</v>
      </c>
      <c r="F3832" s="63">
        <v>1716</v>
      </c>
      <c r="G3832">
        <v>858</v>
      </c>
      <c r="H3832">
        <v>4914</v>
      </c>
      <c r="I3832">
        <v>4914</v>
      </c>
      <c r="J3832" s="22">
        <v>3198</v>
      </c>
      <c r="R3832" t="s">
        <v>79</v>
      </c>
      <c r="V3832">
        <v>2601374</v>
      </c>
      <c r="W3832" t="s">
        <v>1835</v>
      </c>
      <c r="X3832" t="s">
        <v>169</v>
      </c>
      <c r="Y3832" t="s">
        <v>355</v>
      </c>
      <c r="Z3832" t="s">
        <v>1836</v>
      </c>
      <c r="AG3832" t="s">
        <v>1835</v>
      </c>
      <c r="AH3832" t="s">
        <v>1837</v>
      </c>
      <c r="AI3832" t="s">
        <v>358</v>
      </c>
      <c r="AJ3832" t="s">
        <v>359</v>
      </c>
      <c r="AN3832">
        <v>260001</v>
      </c>
      <c r="BF3832">
        <f t="shared" si="278"/>
        <v>0</v>
      </c>
      <c r="BG3832" s="22">
        <f t="shared" si="279"/>
        <v>-4914</v>
      </c>
      <c r="BH3832" s="61" t="s">
        <v>71</v>
      </c>
      <c r="BI3832" t="e">
        <f>+VLOOKUP(AG3832,Sheet4!A:A,1,FALSE())</f>
        <v>#N/A</v>
      </c>
      <c r="BN3832" s="62">
        <v>3198</v>
      </c>
      <c r="BO3832" t="s">
        <v>1838</v>
      </c>
    </row>
    <row r="3833" spans="1:68" ht="12.75" hidden="1" customHeight="1" x14ac:dyDescent="0.3">
      <c r="A3833" s="60">
        <v>46114</v>
      </c>
      <c r="B3833" t="s">
        <v>78</v>
      </c>
      <c r="F3833" s="63">
        <v>251</v>
      </c>
      <c r="G3833">
        <v>125.5</v>
      </c>
      <c r="H3833">
        <v>719</v>
      </c>
      <c r="I3833">
        <v>719</v>
      </c>
      <c r="J3833" s="22">
        <v>468</v>
      </c>
      <c r="R3833" t="s">
        <v>79</v>
      </c>
      <c r="V3833">
        <v>2601374</v>
      </c>
      <c r="W3833" t="s">
        <v>1835</v>
      </c>
      <c r="X3833" t="s">
        <v>169</v>
      </c>
      <c r="Y3833" t="s">
        <v>355</v>
      </c>
      <c r="Z3833" t="s">
        <v>1839</v>
      </c>
      <c r="AG3833" t="s">
        <v>1835</v>
      </c>
      <c r="AH3833" t="s">
        <v>1837</v>
      </c>
      <c r="AI3833" t="s">
        <v>358</v>
      </c>
      <c r="AJ3833" t="s">
        <v>359</v>
      </c>
      <c r="AN3833">
        <v>260001</v>
      </c>
      <c r="BF3833">
        <f t="shared" si="278"/>
        <v>0</v>
      </c>
      <c r="BG3833" s="22">
        <f t="shared" si="279"/>
        <v>-719</v>
      </c>
      <c r="BH3833" s="61" t="s">
        <v>71</v>
      </c>
      <c r="BI3833" t="e">
        <f>+VLOOKUP(AG3833,Sheet4!A:A,1,FALSE())</f>
        <v>#N/A</v>
      </c>
      <c r="BN3833" s="62">
        <v>468</v>
      </c>
      <c r="BO3833" t="s">
        <v>1838</v>
      </c>
    </row>
    <row r="3834" spans="1:68" ht="12.75" hidden="1" customHeight="1" x14ac:dyDescent="0.3">
      <c r="A3834" s="60">
        <v>46114</v>
      </c>
      <c r="B3834" t="s">
        <v>80</v>
      </c>
      <c r="F3834">
        <v>21450</v>
      </c>
      <c r="G3834">
        <v>21450</v>
      </c>
      <c r="H3834">
        <v>61425</v>
      </c>
      <c r="I3834">
        <v>61425</v>
      </c>
      <c r="J3834" s="22">
        <v>39975</v>
      </c>
      <c r="R3834" t="s">
        <v>81</v>
      </c>
      <c r="V3834">
        <v>2601374</v>
      </c>
      <c r="W3834" t="s">
        <v>1835</v>
      </c>
      <c r="X3834" t="s">
        <v>169</v>
      </c>
      <c r="Y3834" t="s">
        <v>355</v>
      </c>
      <c r="Z3834" t="s">
        <v>1836</v>
      </c>
      <c r="AG3834" t="s">
        <v>1835</v>
      </c>
      <c r="AH3834" t="s">
        <v>1837</v>
      </c>
      <c r="AI3834" t="s">
        <v>358</v>
      </c>
      <c r="AJ3834" t="s">
        <v>359</v>
      </c>
      <c r="AN3834">
        <v>260001</v>
      </c>
      <c r="BC3834" s="64">
        <v>21450</v>
      </c>
      <c r="BF3834">
        <f t="shared" si="278"/>
        <v>21450</v>
      </c>
      <c r="BG3834" s="22">
        <f t="shared" si="279"/>
        <v>-39975</v>
      </c>
      <c r="BH3834" s="67" t="s">
        <v>99</v>
      </c>
      <c r="BI3834" t="e">
        <f>+VLOOKUP(AG3834,Sheet4!A:A,1,FALSE())</f>
        <v>#N/A</v>
      </c>
      <c r="BN3834" s="62">
        <v>39975</v>
      </c>
      <c r="BO3834" t="s">
        <v>1838</v>
      </c>
    </row>
    <row r="3835" spans="1:68" ht="12.75" hidden="1" customHeight="1" x14ac:dyDescent="0.3">
      <c r="A3835" s="60">
        <v>46114</v>
      </c>
      <c r="B3835" t="s">
        <v>80</v>
      </c>
      <c r="F3835">
        <v>3137.5</v>
      </c>
      <c r="G3835">
        <v>3137.5</v>
      </c>
      <c r="H3835">
        <v>8987.5</v>
      </c>
      <c r="I3835">
        <v>8987.5</v>
      </c>
      <c r="J3835" s="22">
        <v>5850</v>
      </c>
      <c r="R3835" t="s">
        <v>81</v>
      </c>
      <c r="V3835">
        <v>2601374</v>
      </c>
      <c r="W3835" t="s">
        <v>1835</v>
      </c>
      <c r="X3835" t="s">
        <v>169</v>
      </c>
      <c r="Y3835" t="s">
        <v>355</v>
      </c>
      <c r="Z3835" t="s">
        <v>1839</v>
      </c>
      <c r="AG3835" t="s">
        <v>1835</v>
      </c>
      <c r="AH3835" t="s">
        <v>1837</v>
      </c>
      <c r="AI3835" t="s">
        <v>358</v>
      </c>
      <c r="AJ3835" t="s">
        <v>359</v>
      </c>
      <c r="AN3835">
        <v>260001</v>
      </c>
      <c r="BC3835" s="64">
        <v>3138</v>
      </c>
      <c r="BF3835">
        <f t="shared" si="278"/>
        <v>3138</v>
      </c>
      <c r="BG3835" s="22">
        <f t="shared" si="279"/>
        <v>-5849.5</v>
      </c>
      <c r="BH3835" s="67" t="s">
        <v>99</v>
      </c>
      <c r="BI3835" t="e">
        <f>+VLOOKUP(AG3835,Sheet4!A:A,1,FALSE())</f>
        <v>#N/A</v>
      </c>
      <c r="BN3835" s="62">
        <v>5850</v>
      </c>
      <c r="BO3835" t="s">
        <v>1838</v>
      </c>
    </row>
    <row r="3836" spans="1:68" ht="12.75" hidden="1" customHeight="1" x14ac:dyDescent="0.3">
      <c r="A3836" s="60">
        <v>46114</v>
      </c>
      <c r="B3836" t="s">
        <v>82</v>
      </c>
      <c r="F3836" s="63">
        <v>873</v>
      </c>
      <c r="G3836">
        <v>436.5</v>
      </c>
      <c r="H3836">
        <v>0</v>
      </c>
      <c r="I3836">
        <v>0</v>
      </c>
      <c r="J3836" s="22">
        <v>-873</v>
      </c>
      <c r="R3836" t="s">
        <v>83</v>
      </c>
      <c r="V3836">
        <v>2601374</v>
      </c>
      <c r="W3836" t="s">
        <v>1835</v>
      </c>
      <c r="X3836" t="s">
        <v>169</v>
      </c>
      <c r="Y3836" t="s">
        <v>355</v>
      </c>
      <c r="Z3836" t="s">
        <v>1836</v>
      </c>
      <c r="AG3836" t="s">
        <v>1835</v>
      </c>
      <c r="AH3836" t="s">
        <v>1837</v>
      </c>
      <c r="AI3836" t="s">
        <v>358</v>
      </c>
      <c r="AJ3836" t="s">
        <v>359</v>
      </c>
      <c r="AN3836">
        <v>260001</v>
      </c>
      <c r="BF3836">
        <f t="shared" si="278"/>
        <v>0</v>
      </c>
      <c r="BG3836" s="22">
        <f t="shared" si="279"/>
        <v>0</v>
      </c>
      <c r="BH3836" s="61" t="s">
        <v>71</v>
      </c>
      <c r="BI3836" t="e">
        <f>+VLOOKUP(AG3836,Sheet4!A:A,1,FALSE())</f>
        <v>#N/A</v>
      </c>
      <c r="BN3836" s="62">
        <v>-873</v>
      </c>
      <c r="BO3836" t="s">
        <v>1838</v>
      </c>
    </row>
    <row r="3837" spans="1:68" ht="12.75" hidden="1" customHeight="1" x14ac:dyDescent="0.3">
      <c r="A3837" s="60">
        <v>46114</v>
      </c>
      <c r="B3837" t="s">
        <v>84</v>
      </c>
      <c r="F3837">
        <v>14550</v>
      </c>
      <c r="G3837">
        <v>14550</v>
      </c>
      <c r="H3837">
        <v>0</v>
      </c>
      <c r="I3837">
        <v>0</v>
      </c>
      <c r="J3837" s="22">
        <v>-14550</v>
      </c>
      <c r="R3837" t="s">
        <v>85</v>
      </c>
      <c r="V3837">
        <v>2601374</v>
      </c>
      <c r="W3837" t="s">
        <v>1835</v>
      </c>
      <c r="X3837" t="s">
        <v>169</v>
      </c>
      <c r="Y3837" t="s">
        <v>355</v>
      </c>
      <c r="Z3837" t="s">
        <v>1836</v>
      </c>
      <c r="AG3837" t="s">
        <v>1835</v>
      </c>
      <c r="AH3837" t="s">
        <v>1837</v>
      </c>
      <c r="AI3837" t="s">
        <v>358</v>
      </c>
      <c r="AJ3837" t="s">
        <v>359</v>
      </c>
      <c r="AN3837">
        <v>260001</v>
      </c>
      <c r="BF3837">
        <f t="shared" si="278"/>
        <v>0</v>
      </c>
      <c r="BG3837" s="22">
        <f t="shared" si="279"/>
        <v>0</v>
      </c>
      <c r="BH3837" s="61" t="s">
        <v>71</v>
      </c>
      <c r="BI3837" t="e">
        <f>+VLOOKUP(AG3837,Sheet4!A:A,1,FALSE())</f>
        <v>#N/A</v>
      </c>
      <c r="BN3837" s="62">
        <v>-14550</v>
      </c>
      <c r="BO3837" t="s">
        <v>1838</v>
      </c>
    </row>
    <row r="3838" spans="1:68" ht="12.75" customHeight="1" x14ac:dyDescent="0.3">
      <c r="A3838" s="60">
        <v>46114</v>
      </c>
      <c r="B3838" t="s">
        <v>63</v>
      </c>
      <c r="F3838">
        <v>600</v>
      </c>
      <c r="G3838">
        <v>600</v>
      </c>
      <c r="H3838">
        <v>1215</v>
      </c>
      <c r="I3838">
        <v>1215</v>
      </c>
      <c r="J3838" s="22">
        <v>615</v>
      </c>
      <c r="R3838" t="s">
        <v>64</v>
      </c>
      <c r="V3838">
        <v>2601375</v>
      </c>
      <c r="W3838" t="s">
        <v>1840</v>
      </c>
      <c r="X3838" t="s">
        <v>169</v>
      </c>
      <c r="Y3838" t="s">
        <v>170</v>
      </c>
      <c r="Z3838" t="s">
        <v>1841</v>
      </c>
      <c r="AG3838" t="s">
        <v>1840</v>
      </c>
      <c r="AH3838" t="s">
        <v>1842</v>
      </c>
      <c r="AI3838" t="s">
        <v>173</v>
      </c>
      <c r="AJ3838">
        <v>867489953</v>
      </c>
      <c r="AN3838">
        <v>260001</v>
      </c>
      <c r="BF3838">
        <f t="shared" si="278"/>
        <v>0</v>
      </c>
      <c r="BG3838" s="22">
        <f t="shared" si="279"/>
        <v>-1215</v>
      </c>
      <c r="BH3838" s="61" t="s">
        <v>71</v>
      </c>
      <c r="BI3838" t="e">
        <f>+VLOOKUP(AG3838,Sheet4!A:A,1,FALSE())</f>
        <v>#N/A</v>
      </c>
      <c r="BN3838" s="62">
        <v>615</v>
      </c>
      <c r="BO3838" t="s">
        <v>1843</v>
      </c>
      <c r="BP3838" t="s">
        <v>73</v>
      </c>
    </row>
    <row r="3839" spans="1:68" ht="12.75" customHeight="1" x14ac:dyDescent="0.3">
      <c r="A3839" s="60">
        <v>46114</v>
      </c>
      <c r="B3839" t="s">
        <v>63</v>
      </c>
      <c r="F3839">
        <v>225</v>
      </c>
      <c r="G3839">
        <v>225</v>
      </c>
      <c r="H3839">
        <v>450</v>
      </c>
      <c r="I3839">
        <v>450</v>
      </c>
      <c r="J3839" s="22">
        <v>225</v>
      </c>
      <c r="R3839" t="s">
        <v>64</v>
      </c>
      <c r="V3839">
        <v>2601375</v>
      </c>
      <c r="W3839" t="s">
        <v>1840</v>
      </c>
      <c r="X3839" t="s">
        <v>169</v>
      </c>
      <c r="Y3839" t="s">
        <v>170</v>
      </c>
      <c r="Z3839" t="s">
        <v>1844</v>
      </c>
      <c r="AG3839" t="s">
        <v>1840</v>
      </c>
      <c r="AH3839" t="s">
        <v>1842</v>
      </c>
      <c r="AI3839" t="s">
        <v>173</v>
      </c>
      <c r="AJ3839">
        <v>867489953</v>
      </c>
      <c r="AN3839">
        <v>260001</v>
      </c>
      <c r="BF3839">
        <f t="shared" si="278"/>
        <v>0</v>
      </c>
      <c r="BG3839" s="22">
        <f t="shared" si="279"/>
        <v>-450</v>
      </c>
      <c r="BH3839" s="61" t="s">
        <v>71</v>
      </c>
      <c r="BI3839" t="e">
        <f>+VLOOKUP(AG3839,Sheet4!A:A,1,FALSE())</f>
        <v>#N/A</v>
      </c>
      <c r="BN3839" s="62">
        <v>225</v>
      </c>
      <c r="BO3839" t="s">
        <v>1843</v>
      </c>
      <c r="BP3839" t="s">
        <v>73</v>
      </c>
    </row>
    <row r="3840" spans="1:68" ht="12.75" customHeight="1" x14ac:dyDescent="0.3">
      <c r="A3840" s="60">
        <v>46114</v>
      </c>
      <c r="B3840" t="s">
        <v>63</v>
      </c>
      <c r="F3840">
        <v>990</v>
      </c>
      <c r="G3840">
        <v>990</v>
      </c>
      <c r="H3840">
        <v>2010</v>
      </c>
      <c r="I3840">
        <v>2010</v>
      </c>
      <c r="J3840" s="22">
        <v>1020</v>
      </c>
      <c r="R3840" t="s">
        <v>64</v>
      </c>
      <c r="V3840">
        <v>2601375</v>
      </c>
      <c r="W3840" t="s">
        <v>1840</v>
      </c>
      <c r="X3840" t="s">
        <v>169</v>
      </c>
      <c r="Y3840" t="s">
        <v>170</v>
      </c>
      <c r="Z3840" t="s">
        <v>1845</v>
      </c>
      <c r="AG3840" t="s">
        <v>1840</v>
      </c>
      <c r="AH3840" t="s">
        <v>1842</v>
      </c>
      <c r="AI3840" t="s">
        <v>173</v>
      </c>
      <c r="AJ3840">
        <v>867489953</v>
      </c>
      <c r="AN3840">
        <v>260001</v>
      </c>
      <c r="BF3840">
        <f t="shared" si="278"/>
        <v>0</v>
      </c>
      <c r="BG3840" s="22">
        <f t="shared" si="279"/>
        <v>-2010</v>
      </c>
      <c r="BH3840" s="61" t="s">
        <v>71</v>
      </c>
      <c r="BI3840" t="e">
        <f>+VLOOKUP(AG3840,Sheet4!A:A,1,FALSE())</f>
        <v>#N/A</v>
      </c>
      <c r="BN3840" s="62">
        <v>1020</v>
      </c>
      <c r="BO3840" t="s">
        <v>1843</v>
      </c>
      <c r="BP3840" t="s">
        <v>73</v>
      </c>
    </row>
    <row r="3841" spans="1:68" ht="12.75" hidden="1" customHeight="1" x14ac:dyDescent="0.3">
      <c r="A3841" s="60">
        <v>46114</v>
      </c>
      <c r="B3841" t="s">
        <v>74</v>
      </c>
      <c r="F3841" s="63">
        <v>40</v>
      </c>
      <c r="G3841">
        <v>20</v>
      </c>
      <c r="H3841">
        <v>81</v>
      </c>
      <c r="I3841">
        <v>81</v>
      </c>
      <c r="J3841" s="22">
        <v>41</v>
      </c>
      <c r="R3841" t="s">
        <v>75</v>
      </c>
      <c r="V3841">
        <v>2601375</v>
      </c>
      <c r="W3841" t="s">
        <v>1840</v>
      </c>
      <c r="X3841" t="s">
        <v>169</v>
      </c>
      <c r="Y3841" t="s">
        <v>170</v>
      </c>
      <c r="Z3841" t="s">
        <v>1841</v>
      </c>
      <c r="AG3841" t="s">
        <v>1840</v>
      </c>
      <c r="AH3841" t="s">
        <v>1842</v>
      </c>
      <c r="AI3841" t="s">
        <v>173</v>
      </c>
      <c r="AJ3841">
        <v>867489953</v>
      </c>
      <c r="AN3841">
        <v>260001</v>
      </c>
      <c r="BF3841">
        <f t="shared" si="278"/>
        <v>0</v>
      </c>
      <c r="BG3841" s="22">
        <f t="shared" si="279"/>
        <v>-81</v>
      </c>
      <c r="BH3841" s="61" t="s">
        <v>71</v>
      </c>
      <c r="BI3841" t="e">
        <f>+VLOOKUP(AG3841,Sheet4!A:A,1,FALSE())</f>
        <v>#N/A</v>
      </c>
      <c r="BN3841" s="62">
        <v>41</v>
      </c>
      <c r="BO3841" t="s">
        <v>1843</v>
      </c>
    </row>
    <row r="3842" spans="1:68" ht="12.75" hidden="1" customHeight="1" x14ac:dyDescent="0.3">
      <c r="A3842" s="60">
        <v>46114</v>
      </c>
      <c r="B3842" t="s">
        <v>74</v>
      </c>
      <c r="F3842" s="63">
        <v>15</v>
      </c>
      <c r="G3842">
        <v>7.5</v>
      </c>
      <c r="H3842">
        <v>30</v>
      </c>
      <c r="I3842">
        <v>30</v>
      </c>
      <c r="J3842" s="22">
        <v>15</v>
      </c>
      <c r="R3842" t="s">
        <v>75</v>
      </c>
      <c r="V3842">
        <v>2601375</v>
      </c>
      <c r="W3842" t="s">
        <v>1840</v>
      </c>
      <c r="X3842" t="s">
        <v>169</v>
      </c>
      <c r="Y3842" t="s">
        <v>170</v>
      </c>
      <c r="Z3842" t="s">
        <v>1844</v>
      </c>
      <c r="AG3842" t="s">
        <v>1840</v>
      </c>
      <c r="AH3842" t="s">
        <v>1842</v>
      </c>
      <c r="AI3842" t="s">
        <v>173</v>
      </c>
      <c r="AJ3842">
        <v>867489953</v>
      </c>
      <c r="AN3842">
        <v>260001</v>
      </c>
      <c r="BF3842">
        <f t="shared" ref="BF3842:BF3905" si="282">+BC3842+BD3842</f>
        <v>0</v>
      </c>
      <c r="BG3842" s="22">
        <f t="shared" ref="BG3842:BG3905" si="283">+BF3842-I3842</f>
        <v>-30</v>
      </c>
      <c r="BH3842" s="61" t="s">
        <v>71</v>
      </c>
      <c r="BI3842" t="e">
        <f>+VLOOKUP(AG3842,Sheet4!A:A,1,FALSE())</f>
        <v>#N/A</v>
      </c>
      <c r="BN3842" s="62">
        <v>15</v>
      </c>
      <c r="BO3842" t="s">
        <v>1843</v>
      </c>
    </row>
    <row r="3843" spans="1:68" ht="12.75" hidden="1" customHeight="1" x14ac:dyDescent="0.3">
      <c r="A3843" s="60">
        <v>46114</v>
      </c>
      <c r="B3843" t="s">
        <v>74</v>
      </c>
      <c r="F3843" s="63">
        <v>66</v>
      </c>
      <c r="G3843">
        <v>33</v>
      </c>
      <c r="H3843">
        <v>134</v>
      </c>
      <c r="I3843">
        <v>134</v>
      </c>
      <c r="J3843" s="22">
        <v>68</v>
      </c>
      <c r="R3843" t="s">
        <v>75</v>
      </c>
      <c r="V3843">
        <v>2601375</v>
      </c>
      <c r="W3843" t="s">
        <v>1840</v>
      </c>
      <c r="X3843" t="s">
        <v>169</v>
      </c>
      <c r="Y3843" t="s">
        <v>170</v>
      </c>
      <c r="Z3843" t="s">
        <v>1845</v>
      </c>
      <c r="AG3843" t="s">
        <v>1840</v>
      </c>
      <c r="AH3843" t="s">
        <v>1842</v>
      </c>
      <c r="AI3843" t="s">
        <v>173</v>
      </c>
      <c r="AJ3843">
        <v>867489953</v>
      </c>
      <c r="AN3843">
        <v>260001</v>
      </c>
      <c r="BF3843">
        <f t="shared" si="282"/>
        <v>0</v>
      </c>
      <c r="BG3843" s="22">
        <f t="shared" si="283"/>
        <v>-134</v>
      </c>
      <c r="BH3843" s="61" t="s">
        <v>71</v>
      </c>
      <c r="BI3843" t="e">
        <f>+VLOOKUP(AG3843,Sheet4!A:A,1,FALSE())</f>
        <v>#N/A</v>
      </c>
      <c r="BN3843" s="62">
        <v>68</v>
      </c>
      <c r="BO3843" t="s">
        <v>1843</v>
      </c>
    </row>
    <row r="3844" spans="1:68" ht="12.75" hidden="1" customHeight="1" x14ac:dyDescent="0.3">
      <c r="A3844" s="60">
        <v>46114</v>
      </c>
      <c r="B3844" t="s">
        <v>76</v>
      </c>
      <c r="F3844">
        <v>800</v>
      </c>
      <c r="G3844">
        <v>800</v>
      </c>
      <c r="H3844">
        <v>1620</v>
      </c>
      <c r="I3844">
        <v>1620</v>
      </c>
      <c r="J3844" s="22">
        <v>820</v>
      </c>
      <c r="R3844" t="s">
        <v>77</v>
      </c>
      <c r="V3844">
        <v>2601375</v>
      </c>
      <c r="W3844" t="s">
        <v>1840</v>
      </c>
      <c r="X3844" t="s">
        <v>169</v>
      </c>
      <c r="Y3844" t="s">
        <v>170</v>
      </c>
      <c r="Z3844" t="s">
        <v>1841</v>
      </c>
      <c r="AG3844" t="s">
        <v>1840</v>
      </c>
      <c r="AH3844" t="s">
        <v>1842</v>
      </c>
      <c r="AI3844" t="s">
        <v>173</v>
      </c>
      <c r="AJ3844">
        <v>867489953</v>
      </c>
      <c r="AN3844">
        <v>260001</v>
      </c>
      <c r="BF3844">
        <f t="shared" si="282"/>
        <v>0</v>
      </c>
      <c r="BG3844" s="22">
        <f t="shared" si="283"/>
        <v>-1620</v>
      </c>
      <c r="BH3844" s="61" t="s">
        <v>71</v>
      </c>
      <c r="BI3844" t="e">
        <f>+VLOOKUP(AG3844,Sheet4!A:A,1,FALSE())</f>
        <v>#N/A</v>
      </c>
      <c r="BN3844" s="62">
        <v>820</v>
      </c>
      <c r="BO3844" t="s">
        <v>1843</v>
      </c>
    </row>
    <row r="3845" spans="1:68" ht="12.75" hidden="1" customHeight="1" x14ac:dyDescent="0.3">
      <c r="A3845" s="60">
        <v>46114</v>
      </c>
      <c r="B3845" t="s">
        <v>76</v>
      </c>
      <c r="F3845">
        <v>300</v>
      </c>
      <c r="G3845">
        <v>300</v>
      </c>
      <c r="H3845">
        <v>600</v>
      </c>
      <c r="I3845">
        <v>600</v>
      </c>
      <c r="J3845" s="22">
        <v>300</v>
      </c>
      <c r="R3845" t="s">
        <v>77</v>
      </c>
      <c r="V3845">
        <v>2601375</v>
      </c>
      <c r="W3845" t="s">
        <v>1840</v>
      </c>
      <c r="X3845" t="s">
        <v>169</v>
      </c>
      <c r="Y3845" t="s">
        <v>170</v>
      </c>
      <c r="Z3845" t="s">
        <v>1844</v>
      </c>
      <c r="AG3845" t="s">
        <v>1840</v>
      </c>
      <c r="AH3845" t="s">
        <v>1842</v>
      </c>
      <c r="AI3845" t="s">
        <v>173</v>
      </c>
      <c r="AJ3845">
        <v>867489953</v>
      </c>
      <c r="AN3845">
        <v>260001</v>
      </c>
      <c r="BF3845">
        <f t="shared" si="282"/>
        <v>0</v>
      </c>
      <c r="BG3845" s="22">
        <f t="shared" si="283"/>
        <v>-600</v>
      </c>
      <c r="BH3845" s="61" t="s">
        <v>71</v>
      </c>
      <c r="BI3845" t="e">
        <f>+VLOOKUP(AG3845,Sheet4!A:A,1,FALSE())</f>
        <v>#N/A</v>
      </c>
      <c r="BN3845" s="62">
        <v>300</v>
      </c>
      <c r="BO3845" t="s">
        <v>1843</v>
      </c>
    </row>
    <row r="3846" spans="1:68" ht="12.75" hidden="1" customHeight="1" x14ac:dyDescent="0.3">
      <c r="A3846" s="60">
        <v>46114</v>
      </c>
      <c r="B3846" t="s">
        <v>76</v>
      </c>
      <c r="F3846">
        <v>1320</v>
      </c>
      <c r="G3846">
        <v>1320</v>
      </c>
      <c r="H3846">
        <v>2680</v>
      </c>
      <c r="I3846">
        <v>2680</v>
      </c>
      <c r="J3846" s="22">
        <v>1360</v>
      </c>
      <c r="R3846" t="s">
        <v>77</v>
      </c>
      <c r="V3846">
        <v>2601375</v>
      </c>
      <c r="W3846" t="s">
        <v>1840</v>
      </c>
      <c r="X3846" t="s">
        <v>169</v>
      </c>
      <c r="Y3846" t="s">
        <v>170</v>
      </c>
      <c r="Z3846" t="s">
        <v>1845</v>
      </c>
      <c r="AG3846" t="s">
        <v>1840</v>
      </c>
      <c r="AH3846" t="s">
        <v>1842</v>
      </c>
      <c r="AI3846" t="s">
        <v>173</v>
      </c>
      <c r="AJ3846">
        <v>867489953</v>
      </c>
      <c r="AN3846">
        <v>260001</v>
      </c>
      <c r="BF3846">
        <f t="shared" si="282"/>
        <v>0</v>
      </c>
      <c r="BG3846" s="22">
        <f t="shared" si="283"/>
        <v>-2680</v>
      </c>
      <c r="BH3846" s="61" t="s">
        <v>71</v>
      </c>
      <c r="BI3846" t="e">
        <f>+VLOOKUP(AG3846,Sheet4!A:A,1,FALSE())</f>
        <v>#N/A</v>
      </c>
      <c r="BN3846" s="62">
        <v>1360</v>
      </c>
      <c r="BO3846" t="s">
        <v>1843</v>
      </c>
    </row>
    <row r="3847" spans="1:68" ht="12.75" hidden="1" customHeight="1" x14ac:dyDescent="0.3">
      <c r="A3847" s="60">
        <v>46114</v>
      </c>
      <c r="B3847" t="s">
        <v>78</v>
      </c>
      <c r="F3847" s="63">
        <v>40</v>
      </c>
      <c r="G3847">
        <v>20</v>
      </c>
      <c r="H3847">
        <v>81</v>
      </c>
      <c r="I3847">
        <v>81</v>
      </c>
      <c r="J3847" s="22">
        <v>41</v>
      </c>
      <c r="R3847" t="s">
        <v>79</v>
      </c>
      <c r="V3847">
        <v>2601375</v>
      </c>
      <c r="W3847" t="s">
        <v>1840</v>
      </c>
      <c r="X3847" t="s">
        <v>169</v>
      </c>
      <c r="Y3847" t="s">
        <v>170</v>
      </c>
      <c r="Z3847" t="s">
        <v>1841</v>
      </c>
      <c r="AG3847" t="s">
        <v>1840</v>
      </c>
      <c r="AH3847" t="s">
        <v>1842</v>
      </c>
      <c r="AI3847" t="s">
        <v>173</v>
      </c>
      <c r="AJ3847">
        <v>867489953</v>
      </c>
      <c r="AN3847">
        <v>260001</v>
      </c>
      <c r="BF3847">
        <f t="shared" si="282"/>
        <v>0</v>
      </c>
      <c r="BG3847" s="22">
        <f t="shared" si="283"/>
        <v>-81</v>
      </c>
      <c r="BH3847" s="61" t="s">
        <v>71</v>
      </c>
      <c r="BI3847" t="e">
        <f>+VLOOKUP(AG3847,Sheet4!A:A,1,FALSE())</f>
        <v>#N/A</v>
      </c>
      <c r="BN3847" s="62">
        <v>41</v>
      </c>
      <c r="BO3847" t="s">
        <v>1843</v>
      </c>
    </row>
    <row r="3848" spans="1:68" ht="12.75" hidden="1" customHeight="1" x14ac:dyDescent="0.3">
      <c r="A3848" s="60">
        <v>46114</v>
      </c>
      <c r="B3848" t="s">
        <v>78</v>
      </c>
      <c r="F3848" s="63">
        <v>15</v>
      </c>
      <c r="G3848">
        <v>7.5</v>
      </c>
      <c r="H3848">
        <v>30</v>
      </c>
      <c r="I3848">
        <v>30</v>
      </c>
      <c r="J3848" s="22">
        <v>15</v>
      </c>
      <c r="R3848" t="s">
        <v>79</v>
      </c>
      <c r="V3848">
        <v>2601375</v>
      </c>
      <c r="W3848" t="s">
        <v>1840</v>
      </c>
      <c r="X3848" t="s">
        <v>169</v>
      </c>
      <c r="Y3848" t="s">
        <v>170</v>
      </c>
      <c r="Z3848" t="s">
        <v>1844</v>
      </c>
      <c r="AG3848" t="s">
        <v>1840</v>
      </c>
      <c r="AH3848" t="s">
        <v>1842</v>
      </c>
      <c r="AI3848" t="s">
        <v>173</v>
      </c>
      <c r="AJ3848">
        <v>867489953</v>
      </c>
      <c r="AN3848">
        <v>260001</v>
      </c>
      <c r="BF3848">
        <f t="shared" si="282"/>
        <v>0</v>
      </c>
      <c r="BG3848" s="22">
        <f t="shared" si="283"/>
        <v>-30</v>
      </c>
      <c r="BH3848" s="61" t="s">
        <v>71</v>
      </c>
      <c r="BI3848" t="e">
        <f>+VLOOKUP(AG3848,Sheet4!A:A,1,FALSE())</f>
        <v>#N/A</v>
      </c>
      <c r="BN3848" s="62">
        <v>15</v>
      </c>
      <c r="BO3848" t="s">
        <v>1843</v>
      </c>
    </row>
    <row r="3849" spans="1:68" ht="12.75" hidden="1" customHeight="1" x14ac:dyDescent="0.3">
      <c r="A3849" s="60">
        <v>46114</v>
      </c>
      <c r="B3849" t="s">
        <v>78</v>
      </c>
      <c r="F3849" s="63">
        <v>66</v>
      </c>
      <c r="G3849">
        <v>33</v>
      </c>
      <c r="H3849">
        <v>134</v>
      </c>
      <c r="I3849">
        <v>134</v>
      </c>
      <c r="J3849" s="22">
        <v>68</v>
      </c>
      <c r="R3849" t="s">
        <v>79</v>
      </c>
      <c r="V3849">
        <v>2601375</v>
      </c>
      <c r="W3849" t="s">
        <v>1840</v>
      </c>
      <c r="X3849" t="s">
        <v>169</v>
      </c>
      <c r="Y3849" t="s">
        <v>170</v>
      </c>
      <c r="Z3849" t="s">
        <v>1845</v>
      </c>
      <c r="AG3849" t="s">
        <v>1840</v>
      </c>
      <c r="AH3849" t="s">
        <v>1842</v>
      </c>
      <c r="AI3849" t="s">
        <v>173</v>
      </c>
      <c r="AJ3849">
        <v>867489953</v>
      </c>
      <c r="AN3849">
        <v>260001</v>
      </c>
      <c r="BF3849">
        <f t="shared" si="282"/>
        <v>0</v>
      </c>
      <c r="BG3849" s="22">
        <f t="shared" si="283"/>
        <v>-134</v>
      </c>
      <c r="BH3849" s="61" t="s">
        <v>71</v>
      </c>
      <c r="BI3849" t="e">
        <f>+VLOOKUP(AG3849,Sheet4!A:A,1,FALSE())</f>
        <v>#N/A</v>
      </c>
      <c r="BN3849" s="62">
        <v>68</v>
      </c>
      <c r="BO3849" t="s">
        <v>1843</v>
      </c>
    </row>
    <row r="3850" spans="1:68" ht="12.75" hidden="1" customHeight="1" x14ac:dyDescent="0.3">
      <c r="A3850" s="60">
        <v>46114</v>
      </c>
      <c r="B3850" t="s">
        <v>80</v>
      </c>
      <c r="F3850">
        <v>500</v>
      </c>
      <c r="G3850">
        <v>500</v>
      </c>
      <c r="H3850">
        <v>1012.5</v>
      </c>
      <c r="I3850">
        <v>1012.5</v>
      </c>
      <c r="J3850" s="22">
        <v>512.5</v>
      </c>
      <c r="R3850" t="s">
        <v>81</v>
      </c>
      <c r="V3850">
        <v>2601375</v>
      </c>
      <c r="W3850" t="s">
        <v>1840</v>
      </c>
      <c r="X3850" t="s">
        <v>169</v>
      </c>
      <c r="Y3850" t="s">
        <v>170</v>
      </c>
      <c r="Z3850" t="s">
        <v>1841</v>
      </c>
      <c r="AG3850" t="s">
        <v>1840</v>
      </c>
      <c r="AH3850" t="s">
        <v>1842</v>
      </c>
      <c r="AI3850" t="s">
        <v>173</v>
      </c>
      <c r="AJ3850">
        <v>867489953</v>
      </c>
      <c r="AN3850">
        <v>260001</v>
      </c>
      <c r="BC3850" s="64">
        <v>500</v>
      </c>
      <c r="BF3850">
        <f t="shared" si="282"/>
        <v>500</v>
      </c>
      <c r="BG3850" s="22">
        <f t="shared" si="283"/>
        <v>-512.5</v>
      </c>
      <c r="BH3850" s="67" t="s">
        <v>99</v>
      </c>
      <c r="BI3850" t="e">
        <f>+VLOOKUP(AG3850,Sheet4!A:A,1,FALSE())</f>
        <v>#N/A</v>
      </c>
      <c r="BN3850" s="62">
        <v>512.5</v>
      </c>
      <c r="BO3850" t="s">
        <v>1843</v>
      </c>
    </row>
    <row r="3851" spans="1:68" ht="12.75" hidden="1" customHeight="1" x14ac:dyDescent="0.3">
      <c r="A3851" s="60">
        <v>46114</v>
      </c>
      <c r="B3851" t="s">
        <v>80</v>
      </c>
      <c r="F3851">
        <v>187.5</v>
      </c>
      <c r="G3851">
        <v>187.5</v>
      </c>
      <c r="H3851">
        <v>375</v>
      </c>
      <c r="I3851">
        <v>375</v>
      </c>
      <c r="J3851" s="22">
        <v>187.5</v>
      </c>
      <c r="R3851" t="s">
        <v>81</v>
      </c>
      <c r="V3851">
        <v>2601375</v>
      </c>
      <c r="W3851" t="s">
        <v>1840</v>
      </c>
      <c r="X3851" t="s">
        <v>169</v>
      </c>
      <c r="Y3851" t="s">
        <v>170</v>
      </c>
      <c r="Z3851" t="s">
        <v>1844</v>
      </c>
      <c r="AG3851" t="s">
        <v>1840</v>
      </c>
      <c r="AH3851" t="s">
        <v>1842</v>
      </c>
      <c r="AI3851" t="s">
        <v>173</v>
      </c>
      <c r="AJ3851">
        <v>867489953</v>
      </c>
      <c r="AN3851">
        <v>260001</v>
      </c>
      <c r="BC3851" s="64">
        <v>188</v>
      </c>
      <c r="BF3851">
        <f t="shared" si="282"/>
        <v>188</v>
      </c>
      <c r="BG3851" s="22">
        <f t="shared" si="283"/>
        <v>-187</v>
      </c>
      <c r="BH3851" s="67" t="s">
        <v>99</v>
      </c>
      <c r="BI3851" t="e">
        <f>+VLOOKUP(AG3851,Sheet4!A:A,1,FALSE())</f>
        <v>#N/A</v>
      </c>
      <c r="BN3851" s="62">
        <v>187.5</v>
      </c>
      <c r="BO3851" t="s">
        <v>1843</v>
      </c>
    </row>
    <row r="3852" spans="1:68" ht="12.75" hidden="1" customHeight="1" x14ac:dyDescent="0.3">
      <c r="A3852" s="60">
        <v>46114</v>
      </c>
      <c r="B3852" t="s">
        <v>80</v>
      </c>
      <c r="F3852">
        <v>825</v>
      </c>
      <c r="G3852">
        <v>825</v>
      </c>
      <c r="H3852">
        <v>1675</v>
      </c>
      <c r="I3852">
        <v>1675</v>
      </c>
      <c r="J3852" s="22">
        <v>850</v>
      </c>
      <c r="R3852" t="s">
        <v>81</v>
      </c>
      <c r="V3852">
        <v>2601375</v>
      </c>
      <c r="W3852" t="s">
        <v>1840</v>
      </c>
      <c r="X3852" t="s">
        <v>169</v>
      </c>
      <c r="Y3852" t="s">
        <v>170</v>
      </c>
      <c r="Z3852" t="s">
        <v>1845</v>
      </c>
      <c r="AG3852" t="s">
        <v>1840</v>
      </c>
      <c r="AH3852" t="s">
        <v>1842</v>
      </c>
      <c r="AI3852" t="s">
        <v>173</v>
      </c>
      <c r="AJ3852">
        <v>867489953</v>
      </c>
      <c r="AN3852">
        <v>260001</v>
      </c>
      <c r="BC3852" s="64">
        <v>825</v>
      </c>
      <c r="BF3852">
        <f t="shared" si="282"/>
        <v>825</v>
      </c>
      <c r="BG3852" s="22">
        <f t="shared" si="283"/>
        <v>-850</v>
      </c>
      <c r="BH3852" s="67" t="s">
        <v>99</v>
      </c>
      <c r="BI3852" t="e">
        <f>+VLOOKUP(AG3852,Sheet4!A:A,1,FALSE())</f>
        <v>#N/A</v>
      </c>
      <c r="BN3852" s="62">
        <v>850</v>
      </c>
      <c r="BO3852" t="s">
        <v>1843</v>
      </c>
    </row>
    <row r="3853" spans="1:68" ht="12.75" customHeight="1" x14ac:dyDescent="0.3">
      <c r="A3853" s="60">
        <v>46114</v>
      </c>
      <c r="B3853" t="s">
        <v>63</v>
      </c>
      <c r="F3853">
        <v>1635</v>
      </c>
      <c r="G3853">
        <v>1635</v>
      </c>
      <c r="H3853" s="22">
        <v>285</v>
      </c>
      <c r="I3853" s="22">
        <v>285</v>
      </c>
      <c r="J3853" s="22">
        <f>I3853-G3853</f>
        <v>-1350</v>
      </c>
      <c r="K3853" s="22"/>
      <c r="L3853" s="22"/>
      <c r="R3853" t="s">
        <v>64</v>
      </c>
      <c r="V3853">
        <v>2601376</v>
      </c>
      <c r="W3853" t="s">
        <v>1846</v>
      </c>
      <c r="X3853" t="s">
        <v>66</v>
      </c>
      <c r="Y3853" t="s">
        <v>1847</v>
      </c>
      <c r="Z3853" t="s">
        <v>1848</v>
      </c>
      <c r="AG3853" t="s">
        <v>1846</v>
      </c>
      <c r="AH3853" t="s">
        <v>1849</v>
      </c>
      <c r="AI3853" t="s">
        <v>1850</v>
      </c>
      <c r="AJ3853" t="s">
        <v>810</v>
      </c>
      <c r="AN3853">
        <v>260001</v>
      </c>
      <c r="BB3853" s="22">
        <v>-1350</v>
      </c>
      <c r="BF3853">
        <f t="shared" si="282"/>
        <v>0</v>
      </c>
      <c r="BG3853" s="22">
        <f t="shared" si="283"/>
        <v>-285</v>
      </c>
      <c r="BH3853" s="61" t="s">
        <v>71</v>
      </c>
      <c r="BI3853" t="e">
        <f>+VLOOKUP(AG3853,Sheet4!A:A,1,FALSE())</f>
        <v>#N/A</v>
      </c>
      <c r="BN3853" s="62">
        <f>+I3853+-H3853</f>
        <v>0</v>
      </c>
      <c r="BO3853" t="s">
        <v>1851</v>
      </c>
      <c r="BP3853" t="s">
        <v>73</v>
      </c>
    </row>
    <row r="3854" spans="1:68" ht="12.75" hidden="1" customHeight="1" x14ac:dyDescent="0.3">
      <c r="A3854" s="60">
        <v>46114</v>
      </c>
      <c r="B3854" t="s">
        <v>74</v>
      </c>
      <c r="F3854" s="63">
        <v>109</v>
      </c>
      <c r="G3854">
        <v>54.5</v>
      </c>
      <c r="H3854" s="22">
        <v>19</v>
      </c>
      <c r="I3854" s="22">
        <v>19</v>
      </c>
      <c r="J3854" s="22">
        <f>I3854-G3854</f>
        <v>-35.5</v>
      </c>
      <c r="K3854" s="22"/>
      <c r="L3854" s="22"/>
      <c r="R3854" t="s">
        <v>75</v>
      </c>
      <c r="V3854">
        <v>2601376</v>
      </c>
      <c r="W3854" t="s">
        <v>1846</v>
      </c>
      <c r="X3854" t="s">
        <v>66</v>
      </c>
      <c r="Y3854" t="s">
        <v>1847</v>
      </c>
      <c r="Z3854" t="s">
        <v>1848</v>
      </c>
      <c r="AG3854" t="s">
        <v>1846</v>
      </c>
      <c r="AH3854" t="s">
        <v>1849</v>
      </c>
      <c r="AI3854" t="s">
        <v>1850</v>
      </c>
      <c r="AJ3854" t="s">
        <v>810</v>
      </c>
      <c r="AN3854">
        <v>260001</v>
      </c>
      <c r="BB3854" s="22">
        <v>-90</v>
      </c>
      <c r="BF3854">
        <f t="shared" si="282"/>
        <v>0</v>
      </c>
      <c r="BG3854" s="22">
        <f t="shared" si="283"/>
        <v>-19</v>
      </c>
      <c r="BH3854" s="61" t="s">
        <v>71</v>
      </c>
      <c r="BI3854" t="e">
        <f>+VLOOKUP(AG3854,Sheet4!A:A,1,FALSE())</f>
        <v>#N/A</v>
      </c>
      <c r="BN3854" s="62">
        <f>+I3854+-H3854</f>
        <v>0</v>
      </c>
      <c r="BO3854" t="s">
        <v>1851</v>
      </c>
    </row>
    <row r="3855" spans="1:68" ht="12.75" hidden="1" customHeight="1" x14ac:dyDescent="0.3">
      <c r="A3855" s="60">
        <v>46114</v>
      </c>
      <c r="B3855" t="s">
        <v>76</v>
      </c>
      <c r="F3855">
        <v>2180</v>
      </c>
      <c r="G3855">
        <v>2180</v>
      </c>
      <c r="H3855" s="22">
        <v>380</v>
      </c>
      <c r="I3855" s="22">
        <v>380</v>
      </c>
      <c r="J3855" s="22">
        <f>I3855-G3855</f>
        <v>-1800</v>
      </c>
      <c r="K3855" s="22"/>
      <c r="L3855" s="22"/>
      <c r="R3855" t="s">
        <v>77</v>
      </c>
      <c r="V3855">
        <v>2601376</v>
      </c>
      <c r="W3855" t="s">
        <v>1846</v>
      </c>
      <c r="X3855" t="s">
        <v>66</v>
      </c>
      <c r="Y3855" t="s">
        <v>1847</v>
      </c>
      <c r="Z3855" t="s">
        <v>1848</v>
      </c>
      <c r="AG3855" t="s">
        <v>1846</v>
      </c>
      <c r="AH3855" t="s">
        <v>1849</v>
      </c>
      <c r="AI3855" t="s">
        <v>1850</v>
      </c>
      <c r="AJ3855" t="s">
        <v>810</v>
      </c>
      <c r="AN3855">
        <v>260001</v>
      </c>
      <c r="BB3855" s="22">
        <v>-1800</v>
      </c>
      <c r="BF3855">
        <f t="shared" si="282"/>
        <v>0</v>
      </c>
      <c r="BG3855" s="22">
        <f t="shared" si="283"/>
        <v>-380</v>
      </c>
      <c r="BH3855" s="61" t="s">
        <v>71</v>
      </c>
      <c r="BI3855" t="e">
        <f>+VLOOKUP(AG3855,Sheet4!A:A,1,FALSE())</f>
        <v>#N/A</v>
      </c>
      <c r="BN3855" s="62">
        <f>+I3855+-H3855</f>
        <v>0</v>
      </c>
      <c r="BO3855" t="s">
        <v>1851</v>
      </c>
    </row>
    <row r="3856" spans="1:68" ht="12.75" hidden="1" customHeight="1" x14ac:dyDescent="0.3">
      <c r="A3856" s="60">
        <v>46114</v>
      </c>
      <c r="B3856" t="s">
        <v>82</v>
      </c>
      <c r="F3856" s="63">
        <v>327</v>
      </c>
      <c r="G3856">
        <v>163.5</v>
      </c>
      <c r="H3856" s="22">
        <v>0</v>
      </c>
      <c r="I3856" s="22">
        <v>0</v>
      </c>
      <c r="J3856" s="22">
        <f>I3856-G3856</f>
        <v>-163.5</v>
      </c>
      <c r="K3856" s="22"/>
      <c r="L3856" s="22"/>
      <c r="R3856" t="s">
        <v>83</v>
      </c>
      <c r="V3856">
        <v>2601376</v>
      </c>
      <c r="W3856" t="s">
        <v>1846</v>
      </c>
      <c r="X3856" t="s">
        <v>66</v>
      </c>
      <c r="Y3856" t="s">
        <v>1847</v>
      </c>
      <c r="Z3856" t="s">
        <v>1848</v>
      </c>
      <c r="AG3856" t="s">
        <v>1846</v>
      </c>
      <c r="AH3856" t="s">
        <v>1849</v>
      </c>
      <c r="AI3856" t="s">
        <v>1850</v>
      </c>
      <c r="AJ3856" t="s">
        <v>810</v>
      </c>
      <c r="AN3856">
        <v>260001</v>
      </c>
      <c r="BB3856" s="22">
        <v>-327</v>
      </c>
      <c r="BF3856">
        <f t="shared" si="282"/>
        <v>0</v>
      </c>
      <c r="BG3856" s="22">
        <f t="shared" si="283"/>
        <v>0</v>
      </c>
      <c r="BH3856" s="61" t="s">
        <v>71</v>
      </c>
      <c r="BI3856" t="e">
        <f>+VLOOKUP(AG3856,Sheet4!A:A,1,FALSE())</f>
        <v>#N/A</v>
      </c>
      <c r="BN3856" s="62">
        <f>+I3856+-H3856</f>
        <v>0</v>
      </c>
      <c r="BO3856" t="s">
        <v>1851</v>
      </c>
    </row>
    <row r="3857" spans="1:68" ht="12.75" hidden="1" customHeight="1" x14ac:dyDescent="0.3">
      <c r="A3857" s="60">
        <v>46114</v>
      </c>
      <c r="B3857" t="s">
        <v>84</v>
      </c>
      <c r="F3857">
        <v>5450</v>
      </c>
      <c r="G3857">
        <v>5450</v>
      </c>
      <c r="H3857" s="22">
        <v>0</v>
      </c>
      <c r="I3857" s="22">
        <v>0</v>
      </c>
      <c r="J3857" s="22">
        <f>I3857-G3857</f>
        <v>-5450</v>
      </c>
      <c r="K3857" s="22"/>
      <c r="L3857" s="22">
        <f>I3857/50</f>
        <v>0</v>
      </c>
      <c r="R3857" t="s">
        <v>85</v>
      </c>
      <c r="V3857">
        <v>2601376</v>
      </c>
      <c r="W3857" t="s">
        <v>1846</v>
      </c>
      <c r="X3857" t="s">
        <v>66</v>
      </c>
      <c r="Y3857" t="s">
        <v>1847</v>
      </c>
      <c r="Z3857" t="s">
        <v>1848</v>
      </c>
      <c r="AG3857" t="s">
        <v>1846</v>
      </c>
      <c r="AH3857" t="s">
        <v>1849</v>
      </c>
      <c r="AI3857" t="s">
        <v>1850</v>
      </c>
      <c r="AJ3857" t="s">
        <v>810</v>
      </c>
      <c r="AN3857">
        <v>260001</v>
      </c>
      <c r="BB3857" s="22">
        <v>-5450</v>
      </c>
      <c r="BF3857">
        <f t="shared" si="282"/>
        <v>0</v>
      </c>
      <c r="BG3857" s="22">
        <f t="shared" si="283"/>
        <v>0</v>
      </c>
      <c r="BH3857" s="61" t="s">
        <v>71</v>
      </c>
      <c r="BI3857" t="e">
        <f>+VLOOKUP(AG3857,Sheet4!A:A,1,FALSE())</f>
        <v>#N/A</v>
      </c>
      <c r="BN3857" s="62">
        <f>+I3857+-H3857</f>
        <v>0</v>
      </c>
      <c r="BO3857" t="s">
        <v>1851</v>
      </c>
    </row>
    <row r="3858" spans="1:68" ht="12.75" customHeight="1" x14ac:dyDescent="0.3">
      <c r="A3858" s="60">
        <v>46114</v>
      </c>
      <c r="B3858" t="s">
        <v>63</v>
      </c>
      <c r="F3858">
        <v>330</v>
      </c>
      <c r="G3858">
        <v>330</v>
      </c>
      <c r="H3858">
        <v>90</v>
      </c>
      <c r="I3858">
        <v>90</v>
      </c>
      <c r="J3858" s="22">
        <v>-240</v>
      </c>
      <c r="R3858" t="s">
        <v>64</v>
      </c>
      <c r="V3858">
        <v>2601377</v>
      </c>
      <c r="W3858" t="s">
        <v>1852</v>
      </c>
      <c r="X3858" t="s">
        <v>94</v>
      </c>
      <c r="Y3858" t="s">
        <v>159</v>
      </c>
      <c r="Z3858" t="s">
        <v>1853</v>
      </c>
      <c r="AG3858" t="s">
        <v>1852</v>
      </c>
      <c r="AH3858" t="s">
        <v>1854</v>
      </c>
      <c r="AI3858" t="s">
        <v>162</v>
      </c>
      <c r="AJ3858">
        <v>847484009</v>
      </c>
      <c r="AN3858">
        <v>260001</v>
      </c>
      <c r="BF3858">
        <f t="shared" si="282"/>
        <v>0</v>
      </c>
      <c r="BG3858" s="22">
        <f t="shared" si="283"/>
        <v>-90</v>
      </c>
      <c r="BH3858" s="61" t="s">
        <v>71</v>
      </c>
      <c r="BI3858" t="e">
        <f>+VLOOKUP(AG3858,Sheet4!A:A,1,FALSE())</f>
        <v>#N/A</v>
      </c>
      <c r="BN3858" s="62">
        <v>-240</v>
      </c>
      <c r="BO3858" t="s">
        <v>1855</v>
      </c>
      <c r="BP3858" t="s">
        <v>101</v>
      </c>
    </row>
    <row r="3859" spans="1:68" ht="12.75" customHeight="1" x14ac:dyDescent="0.3">
      <c r="A3859" s="60">
        <v>46114</v>
      </c>
      <c r="B3859" t="s">
        <v>63</v>
      </c>
      <c r="F3859">
        <v>705</v>
      </c>
      <c r="G3859">
        <v>705</v>
      </c>
      <c r="H3859">
        <v>180</v>
      </c>
      <c r="I3859">
        <v>180</v>
      </c>
      <c r="J3859" s="22">
        <v>-525</v>
      </c>
      <c r="R3859" t="s">
        <v>64</v>
      </c>
      <c r="V3859">
        <v>2601377</v>
      </c>
      <c r="W3859" t="s">
        <v>1852</v>
      </c>
      <c r="X3859" t="s">
        <v>94</v>
      </c>
      <c r="Y3859" t="s">
        <v>159</v>
      </c>
      <c r="Z3859" t="s">
        <v>1856</v>
      </c>
      <c r="AG3859" t="s">
        <v>1852</v>
      </c>
      <c r="AH3859" t="s">
        <v>1854</v>
      </c>
      <c r="AI3859" t="s">
        <v>162</v>
      </c>
      <c r="AJ3859">
        <v>847484009</v>
      </c>
      <c r="AN3859">
        <v>260001</v>
      </c>
      <c r="BF3859">
        <f t="shared" si="282"/>
        <v>0</v>
      </c>
      <c r="BG3859" s="22">
        <f t="shared" si="283"/>
        <v>-180</v>
      </c>
      <c r="BH3859" s="61" t="s">
        <v>71</v>
      </c>
      <c r="BI3859" t="e">
        <f>+VLOOKUP(AG3859,Sheet4!A:A,1,FALSE())</f>
        <v>#N/A</v>
      </c>
      <c r="BN3859" s="62">
        <v>-525</v>
      </c>
      <c r="BO3859" t="s">
        <v>1855</v>
      </c>
      <c r="BP3859" t="s">
        <v>101</v>
      </c>
    </row>
    <row r="3860" spans="1:68" ht="12.75" customHeight="1" x14ac:dyDescent="0.3">
      <c r="A3860" s="60">
        <v>46114</v>
      </c>
      <c r="B3860" t="s">
        <v>63</v>
      </c>
      <c r="F3860">
        <v>645</v>
      </c>
      <c r="G3860">
        <v>645</v>
      </c>
      <c r="H3860">
        <v>165</v>
      </c>
      <c r="I3860">
        <v>165</v>
      </c>
      <c r="J3860" s="22">
        <v>-480</v>
      </c>
      <c r="R3860" t="s">
        <v>64</v>
      </c>
      <c r="V3860">
        <v>2601377</v>
      </c>
      <c r="W3860" t="s">
        <v>1852</v>
      </c>
      <c r="X3860" t="s">
        <v>94</v>
      </c>
      <c r="Y3860" t="s">
        <v>159</v>
      </c>
      <c r="Z3860" t="s">
        <v>1857</v>
      </c>
      <c r="AG3860" t="s">
        <v>1852</v>
      </c>
      <c r="AH3860" t="s">
        <v>1854</v>
      </c>
      <c r="AI3860" t="s">
        <v>162</v>
      </c>
      <c r="AJ3860">
        <v>847484009</v>
      </c>
      <c r="AN3860">
        <v>260001</v>
      </c>
      <c r="BF3860">
        <f t="shared" si="282"/>
        <v>0</v>
      </c>
      <c r="BG3860" s="22">
        <f t="shared" si="283"/>
        <v>-165</v>
      </c>
      <c r="BH3860" s="61" t="s">
        <v>71</v>
      </c>
      <c r="BI3860" t="e">
        <f>+VLOOKUP(AG3860,Sheet4!A:A,1,FALSE())</f>
        <v>#N/A</v>
      </c>
      <c r="BN3860" s="62">
        <v>-480</v>
      </c>
      <c r="BO3860" t="s">
        <v>1855</v>
      </c>
      <c r="BP3860" t="s">
        <v>101</v>
      </c>
    </row>
    <row r="3861" spans="1:68" ht="12.75" customHeight="1" x14ac:dyDescent="0.3">
      <c r="A3861" s="60">
        <v>46114</v>
      </c>
      <c r="B3861" t="s">
        <v>63</v>
      </c>
      <c r="F3861">
        <v>780</v>
      </c>
      <c r="G3861">
        <v>780</v>
      </c>
      <c r="H3861">
        <v>195</v>
      </c>
      <c r="I3861">
        <v>195</v>
      </c>
      <c r="J3861" s="22">
        <v>-585</v>
      </c>
      <c r="R3861" t="s">
        <v>64</v>
      </c>
      <c r="V3861">
        <v>2601377</v>
      </c>
      <c r="W3861" t="s">
        <v>1852</v>
      </c>
      <c r="X3861" t="s">
        <v>94</v>
      </c>
      <c r="Y3861" t="s">
        <v>159</v>
      </c>
      <c r="Z3861" t="s">
        <v>1858</v>
      </c>
      <c r="AG3861" t="s">
        <v>1852</v>
      </c>
      <c r="AH3861" t="s">
        <v>1854</v>
      </c>
      <c r="AI3861" t="s">
        <v>162</v>
      </c>
      <c r="AJ3861">
        <v>847484009</v>
      </c>
      <c r="AN3861">
        <v>260001</v>
      </c>
      <c r="BF3861">
        <f t="shared" si="282"/>
        <v>0</v>
      </c>
      <c r="BG3861" s="22">
        <f t="shared" si="283"/>
        <v>-195</v>
      </c>
      <c r="BH3861" s="61" t="s">
        <v>71</v>
      </c>
      <c r="BI3861" t="e">
        <f>+VLOOKUP(AG3861,Sheet4!A:A,1,FALSE())</f>
        <v>#N/A</v>
      </c>
      <c r="BN3861" s="62">
        <v>-585</v>
      </c>
      <c r="BO3861" t="s">
        <v>1855</v>
      </c>
      <c r="BP3861" t="s">
        <v>101</v>
      </c>
    </row>
    <row r="3862" spans="1:68" ht="12.75" customHeight="1" x14ac:dyDescent="0.3">
      <c r="A3862" s="60">
        <v>46114</v>
      </c>
      <c r="B3862" t="s">
        <v>63</v>
      </c>
      <c r="F3862">
        <v>1305</v>
      </c>
      <c r="G3862">
        <v>1305</v>
      </c>
      <c r="H3862">
        <v>345</v>
      </c>
      <c r="I3862">
        <v>345</v>
      </c>
      <c r="J3862" s="22">
        <v>-960</v>
      </c>
      <c r="R3862" t="s">
        <v>64</v>
      </c>
      <c r="V3862">
        <v>2601377</v>
      </c>
      <c r="W3862" t="s">
        <v>1852</v>
      </c>
      <c r="X3862" t="s">
        <v>94</v>
      </c>
      <c r="Y3862" t="s">
        <v>159</v>
      </c>
      <c r="Z3862" t="s">
        <v>1859</v>
      </c>
      <c r="AG3862" t="s">
        <v>1852</v>
      </c>
      <c r="AH3862" t="s">
        <v>1854</v>
      </c>
      <c r="AI3862" t="s">
        <v>162</v>
      </c>
      <c r="AJ3862">
        <v>847484009</v>
      </c>
      <c r="AN3862">
        <v>260001</v>
      </c>
      <c r="BF3862">
        <f t="shared" si="282"/>
        <v>0</v>
      </c>
      <c r="BG3862" s="22">
        <f t="shared" si="283"/>
        <v>-345</v>
      </c>
      <c r="BH3862" s="61" t="s">
        <v>71</v>
      </c>
      <c r="BI3862" t="e">
        <f>+VLOOKUP(AG3862,Sheet4!A:A,1,FALSE())</f>
        <v>#N/A</v>
      </c>
      <c r="BN3862" s="62">
        <v>-960</v>
      </c>
      <c r="BO3862" t="s">
        <v>1855</v>
      </c>
      <c r="BP3862" t="s">
        <v>101</v>
      </c>
    </row>
    <row r="3863" spans="1:68" ht="12.75" hidden="1" customHeight="1" x14ac:dyDescent="0.3">
      <c r="A3863" s="60">
        <v>46114</v>
      </c>
      <c r="B3863" t="s">
        <v>74</v>
      </c>
      <c r="F3863" s="63">
        <v>22</v>
      </c>
      <c r="G3863">
        <v>11</v>
      </c>
      <c r="H3863">
        <v>6</v>
      </c>
      <c r="I3863">
        <v>6</v>
      </c>
      <c r="J3863" s="22">
        <v>-16</v>
      </c>
      <c r="R3863" t="s">
        <v>75</v>
      </c>
      <c r="V3863">
        <v>2601377</v>
      </c>
      <c r="W3863" t="s">
        <v>1852</v>
      </c>
      <c r="X3863" t="s">
        <v>94</v>
      </c>
      <c r="Y3863" t="s">
        <v>159</v>
      </c>
      <c r="Z3863" t="s">
        <v>1853</v>
      </c>
      <c r="AG3863" t="s">
        <v>1852</v>
      </c>
      <c r="AH3863" t="s">
        <v>1854</v>
      </c>
      <c r="AI3863" t="s">
        <v>162</v>
      </c>
      <c r="AJ3863">
        <v>847484009</v>
      </c>
      <c r="AN3863">
        <v>260001</v>
      </c>
      <c r="BF3863">
        <f t="shared" si="282"/>
        <v>0</v>
      </c>
      <c r="BG3863" s="22">
        <f t="shared" si="283"/>
        <v>-6</v>
      </c>
      <c r="BH3863" s="61" t="s">
        <v>71</v>
      </c>
      <c r="BI3863" t="e">
        <f>+VLOOKUP(AG3863,Sheet4!A:A,1,FALSE())</f>
        <v>#N/A</v>
      </c>
      <c r="BN3863" s="62">
        <v>-16</v>
      </c>
      <c r="BO3863" t="s">
        <v>1855</v>
      </c>
    </row>
    <row r="3864" spans="1:68" ht="12.75" hidden="1" customHeight="1" x14ac:dyDescent="0.3">
      <c r="A3864" s="60">
        <v>46114</v>
      </c>
      <c r="B3864" t="s">
        <v>74</v>
      </c>
      <c r="F3864" s="63">
        <v>47</v>
      </c>
      <c r="G3864">
        <v>23.5</v>
      </c>
      <c r="H3864">
        <v>12</v>
      </c>
      <c r="I3864">
        <v>12</v>
      </c>
      <c r="J3864" s="22">
        <v>-35</v>
      </c>
      <c r="R3864" t="s">
        <v>75</v>
      </c>
      <c r="V3864">
        <v>2601377</v>
      </c>
      <c r="W3864" t="s">
        <v>1852</v>
      </c>
      <c r="X3864" t="s">
        <v>94</v>
      </c>
      <c r="Y3864" t="s">
        <v>159</v>
      </c>
      <c r="Z3864" t="s">
        <v>1856</v>
      </c>
      <c r="AG3864" t="s">
        <v>1852</v>
      </c>
      <c r="AH3864" t="s">
        <v>1854</v>
      </c>
      <c r="AI3864" t="s">
        <v>162</v>
      </c>
      <c r="AJ3864">
        <v>847484009</v>
      </c>
      <c r="AN3864">
        <v>260001</v>
      </c>
      <c r="BF3864">
        <f t="shared" si="282"/>
        <v>0</v>
      </c>
      <c r="BG3864" s="22">
        <f t="shared" si="283"/>
        <v>-12</v>
      </c>
      <c r="BH3864" s="61" t="s">
        <v>71</v>
      </c>
      <c r="BI3864" t="e">
        <f>+VLOOKUP(AG3864,Sheet4!A:A,1,FALSE())</f>
        <v>#N/A</v>
      </c>
      <c r="BN3864" s="62">
        <v>-35</v>
      </c>
      <c r="BO3864" t="s">
        <v>1855</v>
      </c>
    </row>
    <row r="3865" spans="1:68" ht="12.75" hidden="1" customHeight="1" x14ac:dyDescent="0.3">
      <c r="A3865" s="60">
        <v>46114</v>
      </c>
      <c r="B3865" t="s">
        <v>74</v>
      </c>
      <c r="F3865" s="63">
        <v>43</v>
      </c>
      <c r="G3865">
        <v>21.5</v>
      </c>
      <c r="H3865">
        <v>11</v>
      </c>
      <c r="I3865">
        <v>11</v>
      </c>
      <c r="J3865" s="22">
        <v>-32</v>
      </c>
      <c r="R3865" t="s">
        <v>75</v>
      </c>
      <c r="V3865">
        <v>2601377</v>
      </c>
      <c r="W3865" t="s">
        <v>1852</v>
      </c>
      <c r="X3865" t="s">
        <v>94</v>
      </c>
      <c r="Y3865" t="s">
        <v>159</v>
      </c>
      <c r="Z3865" t="s">
        <v>1857</v>
      </c>
      <c r="AG3865" t="s">
        <v>1852</v>
      </c>
      <c r="AH3865" t="s">
        <v>1854</v>
      </c>
      <c r="AI3865" t="s">
        <v>162</v>
      </c>
      <c r="AJ3865">
        <v>847484009</v>
      </c>
      <c r="AN3865">
        <v>260001</v>
      </c>
      <c r="BF3865">
        <f t="shared" si="282"/>
        <v>0</v>
      </c>
      <c r="BG3865" s="22">
        <f t="shared" si="283"/>
        <v>-11</v>
      </c>
      <c r="BH3865" s="61" t="s">
        <v>71</v>
      </c>
      <c r="BI3865" t="e">
        <f>+VLOOKUP(AG3865,Sheet4!A:A,1,FALSE())</f>
        <v>#N/A</v>
      </c>
      <c r="BN3865" s="62">
        <v>-32</v>
      </c>
      <c r="BO3865" t="s">
        <v>1855</v>
      </c>
    </row>
    <row r="3866" spans="1:68" ht="12.75" hidden="1" customHeight="1" x14ac:dyDescent="0.3">
      <c r="A3866" s="60">
        <v>46114</v>
      </c>
      <c r="B3866" t="s">
        <v>74</v>
      </c>
      <c r="F3866" s="63">
        <v>52</v>
      </c>
      <c r="G3866">
        <v>26</v>
      </c>
      <c r="H3866">
        <v>13</v>
      </c>
      <c r="I3866">
        <v>13</v>
      </c>
      <c r="J3866" s="22">
        <v>-39</v>
      </c>
      <c r="R3866" t="s">
        <v>75</v>
      </c>
      <c r="V3866">
        <v>2601377</v>
      </c>
      <c r="W3866" t="s">
        <v>1852</v>
      </c>
      <c r="X3866" t="s">
        <v>94</v>
      </c>
      <c r="Y3866" t="s">
        <v>159</v>
      </c>
      <c r="Z3866" t="s">
        <v>1858</v>
      </c>
      <c r="AG3866" t="s">
        <v>1852</v>
      </c>
      <c r="AH3866" t="s">
        <v>1854</v>
      </c>
      <c r="AI3866" t="s">
        <v>162</v>
      </c>
      <c r="AJ3866">
        <v>847484009</v>
      </c>
      <c r="AN3866">
        <v>260001</v>
      </c>
      <c r="BF3866">
        <f t="shared" si="282"/>
        <v>0</v>
      </c>
      <c r="BG3866" s="22">
        <f t="shared" si="283"/>
        <v>-13</v>
      </c>
      <c r="BH3866" s="61" t="s">
        <v>71</v>
      </c>
      <c r="BI3866" t="e">
        <f>+VLOOKUP(AG3866,Sheet4!A:A,1,FALSE())</f>
        <v>#N/A</v>
      </c>
      <c r="BN3866" s="62">
        <v>-39</v>
      </c>
      <c r="BO3866" t="s">
        <v>1855</v>
      </c>
    </row>
    <row r="3867" spans="1:68" ht="12.75" hidden="1" customHeight="1" x14ac:dyDescent="0.3">
      <c r="A3867" s="60">
        <v>46114</v>
      </c>
      <c r="B3867" t="s">
        <v>74</v>
      </c>
      <c r="F3867" s="63">
        <v>87</v>
      </c>
      <c r="G3867">
        <v>43.5</v>
      </c>
      <c r="H3867">
        <v>23</v>
      </c>
      <c r="I3867">
        <v>23</v>
      </c>
      <c r="J3867" s="22">
        <v>-64</v>
      </c>
      <c r="R3867" t="s">
        <v>75</v>
      </c>
      <c r="V3867">
        <v>2601377</v>
      </c>
      <c r="W3867" t="s">
        <v>1852</v>
      </c>
      <c r="X3867" t="s">
        <v>94</v>
      </c>
      <c r="Y3867" t="s">
        <v>159</v>
      </c>
      <c r="Z3867" t="s">
        <v>1859</v>
      </c>
      <c r="AG3867" t="s">
        <v>1852</v>
      </c>
      <c r="AH3867" t="s">
        <v>1854</v>
      </c>
      <c r="AI3867" t="s">
        <v>162</v>
      </c>
      <c r="AJ3867">
        <v>847484009</v>
      </c>
      <c r="AN3867">
        <v>260001</v>
      </c>
      <c r="BF3867">
        <f t="shared" si="282"/>
        <v>0</v>
      </c>
      <c r="BG3867" s="22">
        <f t="shared" si="283"/>
        <v>-23</v>
      </c>
      <c r="BH3867" s="61" t="s">
        <v>71</v>
      </c>
      <c r="BI3867" t="e">
        <f>+VLOOKUP(AG3867,Sheet4!A:A,1,FALSE())</f>
        <v>#N/A</v>
      </c>
      <c r="BN3867" s="62">
        <v>-64</v>
      </c>
      <c r="BO3867" t="s">
        <v>1855</v>
      </c>
    </row>
    <row r="3868" spans="1:68" ht="12.75" hidden="1" customHeight="1" x14ac:dyDescent="0.3">
      <c r="A3868" s="60">
        <v>46114</v>
      </c>
      <c r="B3868" t="s">
        <v>76</v>
      </c>
      <c r="F3868">
        <v>440</v>
      </c>
      <c r="G3868">
        <v>440</v>
      </c>
      <c r="H3868">
        <v>120</v>
      </c>
      <c r="I3868">
        <v>120</v>
      </c>
      <c r="J3868" s="22">
        <v>-320</v>
      </c>
      <c r="R3868" t="s">
        <v>77</v>
      </c>
      <c r="V3868">
        <v>2601377</v>
      </c>
      <c r="W3868" t="s">
        <v>1852</v>
      </c>
      <c r="X3868" t="s">
        <v>94</v>
      </c>
      <c r="Y3868" t="s">
        <v>159</v>
      </c>
      <c r="Z3868" t="s">
        <v>1853</v>
      </c>
      <c r="AG3868" t="s">
        <v>1852</v>
      </c>
      <c r="AH3868" t="s">
        <v>1854</v>
      </c>
      <c r="AI3868" t="s">
        <v>162</v>
      </c>
      <c r="AJ3868">
        <v>847484009</v>
      </c>
      <c r="AN3868">
        <v>260001</v>
      </c>
      <c r="BF3868">
        <f t="shared" si="282"/>
        <v>0</v>
      </c>
      <c r="BG3868" s="22">
        <f t="shared" si="283"/>
        <v>-120</v>
      </c>
      <c r="BH3868" s="61" t="s">
        <v>71</v>
      </c>
      <c r="BI3868" t="e">
        <f>+VLOOKUP(AG3868,Sheet4!A:A,1,FALSE())</f>
        <v>#N/A</v>
      </c>
      <c r="BN3868" s="62">
        <v>-320</v>
      </c>
      <c r="BO3868" t="s">
        <v>1855</v>
      </c>
    </row>
    <row r="3869" spans="1:68" ht="12.75" hidden="1" customHeight="1" x14ac:dyDescent="0.3">
      <c r="A3869" s="60">
        <v>46114</v>
      </c>
      <c r="B3869" t="s">
        <v>76</v>
      </c>
      <c r="F3869">
        <v>940</v>
      </c>
      <c r="G3869">
        <v>940</v>
      </c>
      <c r="H3869">
        <v>240</v>
      </c>
      <c r="I3869">
        <v>240</v>
      </c>
      <c r="J3869" s="22">
        <v>-700</v>
      </c>
      <c r="R3869" t="s">
        <v>77</v>
      </c>
      <c r="V3869">
        <v>2601377</v>
      </c>
      <c r="W3869" t="s">
        <v>1852</v>
      </c>
      <c r="X3869" t="s">
        <v>94</v>
      </c>
      <c r="Y3869" t="s">
        <v>159</v>
      </c>
      <c r="Z3869" t="s">
        <v>1856</v>
      </c>
      <c r="AG3869" t="s">
        <v>1852</v>
      </c>
      <c r="AH3869" t="s">
        <v>1854</v>
      </c>
      <c r="AI3869" t="s">
        <v>162</v>
      </c>
      <c r="AJ3869">
        <v>847484009</v>
      </c>
      <c r="AN3869">
        <v>260001</v>
      </c>
      <c r="BF3869">
        <f t="shared" si="282"/>
        <v>0</v>
      </c>
      <c r="BG3869" s="22">
        <f t="shared" si="283"/>
        <v>-240</v>
      </c>
      <c r="BH3869" s="61" t="s">
        <v>71</v>
      </c>
      <c r="BI3869" t="e">
        <f>+VLOOKUP(AG3869,Sheet4!A:A,1,FALSE())</f>
        <v>#N/A</v>
      </c>
      <c r="BN3869" s="62">
        <v>-700</v>
      </c>
      <c r="BO3869" t="s">
        <v>1855</v>
      </c>
    </row>
    <row r="3870" spans="1:68" ht="12.75" hidden="1" customHeight="1" x14ac:dyDescent="0.3">
      <c r="A3870" s="60">
        <v>46114</v>
      </c>
      <c r="B3870" t="s">
        <v>76</v>
      </c>
      <c r="F3870">
        <v>860</v>
      </c>
      <c r="G3870">
        <v>860</v>
      </c>
      <c r="H3870">
        <v>220</v>
      </c>
      <c r="I3870">
        <v>220</v>
      </c>
      <c r="J3870" s="22">
        <v>-640</v>
      </c>
      <c r="R3870" t="s">
        <v>77</v>
      </c>
      <c r="V3870">
        <v>2601377</v>
      </c>
      <c r="W3870" t="s">
        <v>1852</v>
      </c>
      <c r="X3870" t="s">
        <v>94</v>
      </c>
      <c r="Y3870" t="s">
        <v>159</v>
      </c>
      <c r="Z3870" t="s">
        <v>1857</v>
      </c>
      <c r="AG3870" t="s">
        <v>1852</v>
      </c>
      <c r="AH3870" t="s">
        <v>1854</v>
      </c>
      <c r="AI3870" t="s">
        <v>162</v>
      </c>
      <c r="AJ3870">
        <v>847484009</v>
      </c>
      <c r="AN3870">
        <v>260001</v>
      </c>
      <c r="BF3870">
        <f t="shared" si="282"/>
        <v>0</v>
      </c>
      <c r="BG3870" s="22">
        <f t="shared" si="283"/>
        <v>-220</v>
      </c>
      <c r="BH3870" s="61" t="s">
        <v>71</v>
      </c>
      <c r="BI3870" t="e">
        <f>+VLOOKUP(AG3870,Sheet4!A:A,1,FALSE())</f>
        <v>#N/A</v>
      </c>
      <c r="BN3870" s="62">
        <v>-640</v>
      </c>
      <c r="BO3870" t="s">
        <v>1855</v>
      </c>
    </row>
    <row r="3871" spans="1:68" ht="12.75" hidden="1" customHeight="1" x14ac:dyDescent="0.3">
      <c r="A3871" s="60">
        <v>46114</v>
      </c>
      <c r="B3871" t="s">
        <v>76</v>
      </c>
      <c r="F3871">
        <v>1040</v>
      </c>
      <c r="G3871">
        <v>1040</v>
      </c>
      <c r="H3871">
        <v>260</v>
      </c>
      <c r="I3871">
        <v>260</v>
      </c>
      <c r="J3871" s="22">
        <v>-780</v>
      </c>
      <c r="R3871" t="s">
        <v>77</v>
      </c>
      <c r="V3871">
        <v>2601377</v>
      </c>
      <c r="W3871" t="s">
        <v>1852</v>
      </c>
      <c r="X3871" t="s">
        <v>94</v>
      </c>
      <c r="Y3871" t="s">
        <v>159</v>
      </c>
      <c r="Z3871" t="s">
        <v>1858</v>
      </c>
      <c r="AG3871" t="s">
        <v>1852</v>
      </c>
      <c r="AH3871" t="s">
        <v>1854</v>
      </c>
      <c r="AI3871" t="s">
        <v>162</v>
      </c>
      <c r="AJ3871">
        <v>847484009</v>
      </c>
      <c r="AN3871">
        <v>260001</v>
      </c>
      <c r="BF3871">
        <f t="shared" si="282"/>
        <v>0</v>
      </c>
      <c r="BG3871" s="22">
        <f t="shared" si="283"/>
        <v>-260</v>
      </c>
      <c r="BH3871" s="61" t="s">
        <v>71</v>
      </c>
      <c r="BI3871" t="e">
        <f>+VLOOKUP(AG3871,Sheet4!A:A,1,FALSE())</f>
        <v>#N/A</v>
      </c>
      <c r="BN3871" s="62">
        <v>-780</v>
      </c>
      <c r="BO3871" t="s">
        <v>1855</v>
      </c>
    </row>
    <row r="3872" spans="1:68" ht="12.75" hidden="1" customHeight="1" x14ac:dyDescent="0.3">
      <c r="A3872" s="60">
        <v>46114</v>
      </c>
      <c r="B3872" t="s">
        <v>76</v>
      </c>
      <c r="F3872">
        <v>1740</v>
      </c>
      <c r="G3872">
        <v>1740</v>
      </c>
      <c r="H3872">
        <v>460</v>
      </c>
      <c r="I3872">
        <v>460</v>
      </c>
      <c r="J3872" s="22">
        <v>-1280</v>
      </c>
      <c r="R3872" t="s">
        <v>77</v>
      </c>
      <c r="V3872">
        <v>2601377</v>
      </c>
      <c r="W3872" t="s">
        <v>1852</v>
      </c>
      <c r="X3872" t="s">
        <v>94</v>
      </c>
      <c r="Y3872" t="s">
        <v>159</v>
      </c>
      <c r="Z3872" t="s">
        <v>1859</v>
      </c>
      <c r="AG3872" t="s">
        <v>1852</v>
      </c>
      <c r="AH3872" t="s">
        <v>1854</v>
      </c>
      <c r="AI3872" t="s">
        <v>162</v>
      </c>
      <c r="AJ3872">
        <v>847484009</v>
      </c>
      <c r="AN3872">
        <v>260001</v>
      </c>
      <c r="BF3872">
        <f t="shared" si="282"/>
        <v>0</v>
      </c>
      <c r="BG3872" s="22">
        <f t="shared" si="283"/>
        <v>-460</v>
      </c>
      <c r="BH3872" s="61" t="s">
        <v>71</v>
      </c>
      <c r="BI3872" t="e">
        <f>+VLOOKUP(AG3872,Sheet4!A:A,1,FALSE())</f>
        <v>#N/A</v>
      </c>
      <c r="BN3872" s="62">
        <v>-1280</v>
      </c>
      <c r="BO3872" t="s">
        <v>1855</v>
      </c>
    </row>
    <row r="3873" spans="1:68" ht="12.75" hidden="1" customHeight="1" x14ac:dyDescent="0.3">
      <c r="A3873" s="60">
        <v>46114</v>
      </c>
      <c r="B3873" t="s">
        <v>78</v>
      </c>
      <c r="F3873" s="63">
        <v>22</v>
      </c>
      <c r="G3873">
        <v>11</v>
      </c>
      <c r="H3873">
        <v>6</v>
      </c>
      <c r="I3873">
        <v>6</v>
      </c>
      <c r="J3873" s="22">
        <v>-16</v>
      </c>
      <c r="R3873" t="s">
        <v>79</v>
      </c>
      <c r="V3873">
        <v>2601377</v>
      </c>
      <c r="W3873" t="s">
        <v>1852</v>
      </c>
      <c r="X3873" t="s">
        <v>94</v>
      </c>
      <c r="Y3873" t="s">
        <v>159</v>
      </c>
      <c r="Z3873" t="s">
        <v>1853</v>
      </c>
      <c r="AG3873" t="s">
        <v>1852</v>
      </c>
      <c r="AH3873" t="s">
        <v>1854</v>
      </c>
      <c r="AI3873" t="s">
        <v>162</v>
      </c>
      <c r="AJ3873">
        <v>847484009</v>
      </c>
      <c r="AN3873">
        <v>260001</v>
      </c>
      <c r="BF3873">
        <f t="shared" si="282"/>
        <v>0</v>
      </c>
      <c r="BG3873" s="22">
        <f t="shared" si="283"/>
        <v>-6</v>
      </c>
      <c r="BH3873" s="61" t="s">
        <v>71</v>
      </c>
      <c r="BI3873" t="e">
        <f>+VLOOKUP(AG3873,Sheet4!A:A,1,FALSE())</f>
        <v>#N/A</v>
      </c>
      <c r="BN3873" s="62">
        <v>-16</v>
      </c>
      <c r="BO3873" t="s">
        <v>1855</v>
      </c>
    </row>
    <row r="3874" spans="1:68" ht="12.75" hidden="1" customHeight="1" x14ac:dyDescent="0.3">
      <c r="A3874" s="60">
        <v>46114</v>
      </c>
      <c r="B3874" t="s">
        <v>78</v>
      </c>
      <c r="F3874" s="63">
        <v>47</v>
      </c>
      <c r="G3874">
        <v>23.5</v>
      </c>
      <c r="H3874">
        <v>12</v>
      </c>
      <c r="I3874">
        <v>12</v>
      </c>
      <c r="J3874" s="22">
        <v>-35</v>
      </c>
      <c r="R3874" t="s">
        <v>79</v>
      </c>
      <c r="V3874">
        <v>2601377</v>
      </c>
      <c r="W3874" t="s">
        <v>1852</v>
      </c>
      <c r="X3874" t="s">
        <v>94</v>
      </c>
      <c r="Y3874" t="s">
        <v>159</v>
      </c>
      <c r="Z3874" t="s">
        <v>1856</v>
      </c>
      <c r="AG3874" t="s">
        <v>1852</v>
      </c>
      <c r="AH3874" t="s">
        <v>1854</v>
      </c>
      <c r="AI3874" t="s">
        <v>162</v>
      </c>
      <c r="AJ3874">
        <v>847484009</v>
      </c>
      <c r="AN3874">
        <v>260001</v>
      </c>
      <c r="BF3874">
        <f t="shared" si="282"/>
        <v>0</v>
      </c>
      <c r="BG3874" s="22">
        <f t="shared" si="283"/>
        <v>-12</v>
      </c>
      <c r="BH3874" s="61" t="s">
        <v>71</v>
      </c>
      <c r="BI3874" t="e">
        <f>+VLOOKUP(AG3874,Sheet4!A:A,1,FALSE())</f>
        <v>#N/A</v>
      </c>
      <c r="BN3874" s="62">
        <v>-35</v>
      </c>
      <c r="BO3874" t="s">
        <v>1855</v>
      </c>
    </row>
    <row r="3875" spans="1:68" ht="12.75" hidden="1" customHeight="1" x14ac:dyDescent="0.3">
      <c r="A3875" s="60">
        <v>46114</v>
      </c>
      <c r="B3875" t="s">
        <v>78</v>
      </c>
      <c r="F3875" s="63">
        <v>43</v>
      </c>
      <c r="G3875">
        <v>21.5</v>
      </c>
      <c r="H3875">
        <v>11</v>
      </c>
      <c r="I3875">
        <v>11</v>
      </c>
      <c r="J3875" s="22">
        <v>-32</v>
      </c>
      <c r="R3875" t="s">
        <v>79</v>
      </c>
      <c r="V3875">
        <v>2601377</v>
      </c>
      <c r="W3875" t="s">
        <v>1852</v>
      </c>
      <c r="X3875" t="s">
        <v>94</v>
      </c>
      <c r="Y3875" t="s">
        <v>159</v>
      </c>
      <c r="Z3875" t="s">
        <v>1857</v>
      </c>
      <c r="AG3875" t="s">
        <v>1852</v>
      </c>
      <c r="AH3875" t="s">
        <v>1854</v>
      </c>
      <c r="AI3875" t="s">
        <v>162</v>
      </c>
      <c r="AJ3875">
        <v>847484009</v>
      </c>
      <c r="AN3875">
        <v>260001</v>
      </c>
      <c r="BF3875">
        <f t="shared" si="282"/>
        <v>0</v>
      </c>
      <c r="BG3875" s="22">
        <f t="shared" si="283"/>
        <v>-11</v>
      </c>
      <c r="BH3875" s="61" t="s">
        <v>71</v>
      </c>
      <c r="BI3875" t="e">
        <f>+VLOOKUP(AG3875,Sheet4!A:A,1,FALSE())</f>
        <v>#N/A</v>
      </c>
      <c r="BN3875" s="62">
        <v>-32</v>
      </c>
      <c r="BO3875" t="s">
        <v>1855</v>
      </c>
    </row>
    <row r="3876" spans="1:68" ht="12.75" hidden="1" customHeight="1" x14ac:dyDescent="0.3">
      <c r="A3876" s="60">
        <v>46114</v>
      </c>
      <c r="B3876" t="s">
        <v>78</v>
      </c>
      <c r="F3876" s="63">
        <v>52</v>
      </c>
      <c r="G3876">
        <v>26</v>
      </c>
      <c r="H3876">
        <v>13</v>
      </c>
      <c r="I3876">
        <v>13</v>
      </c>
      <c r="J3876" s="22">
        <v>-39</v>
      </c>
      <c r="R3876" t="s">
        <v>79</v>
      </c>
      <c r="V3876">
        <v>2601377</v>
      </c>
      <c r="W3876" t="s">
        <v>1852</v>
      </c>
      <c r="X3876" t="s">
        <v>94</v>
      </c>
      <c r="Y3876" t="s">
        <v>159</v>
      </c>
      <c r="Z3876" t="s">
        <v>1858</v>
      </c>
      <c r="AG3876" t="s">
        <v>1852</v>
      </c>
      <c r="AH3876" t="s">
        <v>1854</v>
      </c>
      <c r="AI3876" t="s">
        <v>162</v>
      </c>
      <c r="AJ3876">
        <v>847484009</v>
      </c>
      <c r="AN3876">
        <v>260001</v>
      </c>
      <c r="BF3876">
        <f t="shared" si="282"/>
        <v>0</v>
      </c>
      <c r="BG3876" s="22">
        <f t="shared" si="283"/>
        <v>-13</v>
      </c>
      <c r="BH3876" s="61" t="s">
        <v>71</v>
      </c>
      <c r="BI3876" t="e">
        <f>+VLOOKUP(AG3876,Sheet4!A:A,1,FALSE())</f>
        <v>#N/A</v>
      </c>
      <c r="BN3876" s="62">
        <v>-39</v>
      </c>
      <c r="BO3876" t="s">
        <v>1855</v>
      </c>
    </row>
    <row r="3877" spans="1:68" ht="12.75" hidden="1" customHeight="1" x14ac:dyDescent="0.3">
      <c r="A3877" s="60">
        <v>46114</v>
      </c>
      <c r="B3877" t="s">
        <v>78</v>
      </c>
      <c r="F3877" s="63">
        <v>87</v>
      </c>
      <c r="G3877">
        <v>43.5</v>
      </c>
      <c r="H3877">
        <v>23</v>
      </c>
      <c r="I3877">
        <v>23</v>
      </c>
      <c r="J3877" s="22">
        <v>-64</v>
      </c>
      <c r="R3877" t="s">
        <v>79</v>
      </c>
      <c r="V3877">
        <v>2601377</v>
      </c>
      <c r="W3877" t="s">
        <v>1852</v>
      </c>
      <c r="X3877" t="s">
        <v>94</v>
      </c>
      <c r="Y3877" t="s">
        <v>159</v>
      </c>
      <c r="Z3877" t="s">
        <v>1859</v>
      </c>
      <c r="AG3877" t="s">
        <v>1852</v>
      </c>
      <c r="AH3877" t="s">
        <v>1854</v>
      </c>
      <c r="AI3877" t="s">
        <v>162</v>
      </c>
      <c r="AJ3877">
        <v>847484009</v>
      </c>
      <c r="AN3877">
        <v>260001</v>
      </c>
      <c r="BF3877">
        <f t="shared" si="282"/>
        <v>0</v>
      </c>
      <c r="BG3877" s="22">
        <f t="shared" si="283"/>
        <v>-23</v>
      </c>
      <c r="BH3877" s="61" t="s">
        <v>71</v>
      </c>
      <c r="BI3877" t="e">
        <f>+VLOOKUP(AG3877,Sheet4!A:A,1,FALSE())</f>
        <v>#N/A</v>
      </c>
      <c r="BN3877" s="62">
        <v>-64</v>
      </c>
      <c r="BO3877" t="s">
        <v>1855</v>
      </c>
    </row>
    <row r="3878" spans="1:68" ht="12.75" hidden="1" customHeight="1" x14ac:dyDescent="0.3">
      <c r="A3878" s="60">
        <v>46114</v>
      </c>
      <c r="B3878" t="s">
        <v>80</v>
      </c>
      <c r="F3878">
        <v>275</v>
      </c>
      <c r="G3878">
        <v>275</v>
      </c>
      <c r="H3878">
        <v>75</v>
      </c>
      <c r="I3878">
        <v>75</v>
      </c>
      <c r="J3878" s="22">
        <v>-200</v>
      </c>
      <c r="R3878" t="s">
        <v>81</v>
      </c>
      <c r="V3878">
        <v>2601377</v>
      </c>
      <c r="W3878" t="s">
        <v>1852</v>
      </c>
      <c r="X3878" t="s">
        <v>94</v>
      </c>
      <c r="Y3878" t="s">
        <v>159</v>
      </c>
      <c r="Z3878" t="s">
        <v>1853</v>
      </c>
      <c r="AG3878" t="s">
        <v>1852</v>
      </c>
      <c r="AH3878" t="s">
        <v>1854</v>
      </c>
      <c r="AI3878" t="s">
        <v>162</v>
      </c>
      <c r="AJ3878">
        <v>847484009</v>
      </c>
      <c r="AN3878">
        <v>260001</v>
      </c>
      <c r="BD3878" s="64">
        <v>275</v>
      </c>
      <c r="BF3878">
        <f t="shared" si="282"/>
        <v>275</v>
      </c>
      <c r="BG3878" s="22">
        <f t="shared" si="283"/>
        <v>200</v>
      </c>
      <c r="BH3878" s="65" t="s">
        <v>99</v>
      </c>
      <c r="BI3878" t="e">
        <f>+VLOOKUP(AG3878,Sheet4!A:A,1,FALSE())</f>
        <v>#N/A</v>
      </c>
      <c r="BN3878" s="62">
        <v>-200</v>
      </c>
      <c r="BO3878" t="s">
        <v>1855</v>
      </c>
    </row>
    <row r="3879" spans="1:68" ht="12.75" hidden="1" customHeight="1" x14ac:dyDescent="0.3">
      <c r="A3879" s="60">
        <v>46114</v>
      </c>
      <c r="B3879" t="s">
        <v>80</v>
      </c>
      <c r="F3879">
        <v>587.5</v>
      </c>
      <c r="G3879">
        <v>587.5</v>
      </c>
      <c r="H3879">
        <v>150</v>
      </c>
      <c r="I3879">
        <v>150</v>
      </c>
      <c r="J3879" s="22">
        <v>-437.5</v>
      </c>
      <c r="R3879" t="s">
        <v>81</v>
      </c>
      <c r="V3879">
        <v>2601377</v>
      </c>
      <c r="W3879" t="s">
        <v>1852</v>
      </c>
      <c r="X3879" t="s">
        <v>94</v>
      </c>
      <c r="Y3879" t="s">
        <v>159</v>
      </c>
      <c r="Z3879" t="s">
        <v>1856</v>
      </c>
      <c r="AG3879" t="s">
        <v>1852</v>
      </c>
      <c r="AH3879" t="s">
        <v>1854</v>
      </c>
      <c r="AI3879" t="s">
        <v>162</v>
      </c>
      <c r="AJ3879">
        <v>847484009</v>
      </c>
      <c r="AN3879">
        <v>260001</v>
      </c>
      <c r="BD3879" s="64">
        <v>588</v>
      </c>
      <c r="BF3879">
        <f t="shared" si="282"/>
        <v>588</v>
      </c>
      <c r="BG3879" s="22">
        <f t="shared" si="283"/>
        <v>438</v>
      </c>
      <c r="BH3879" s="65" t="s">
        <v>99</v>
      </c>
      <c r="BI3879" t="e">
        <f>+VLOOKUP(AG3879,Sheet4!A:A,1,FALSE())</f>
        <v>#N/A</v>
      </c>
      <c r="BN3879" s="62">
        <v>-437.5</v>
      </c>
      <c r="BO3879" t="s">
        <v>1855</v>
      </c>
    </row>
    <row r="3880" spans="1:68" ht="12.75" hidden="1" customHeight="1" x14ac:dyDescent="0.3">
      <c r="A3880" s="60">
        <v>46114</v>
      </c>
      <c r="B3880" t="s">
        <v>80</v>
      </c>
      <c r="F3880">
        <v>537.5</v>
      </c>
      <c r="G3880">
        <v>537.5</v>
      </c>
      <c r="H3880">
        <v>137.5</v>
      </c>
      <c r="I3880">
        <v>137.5</v>
      </c>
      <c r="J3880" s="22">
        <v>-400</v>
      </c>
      <c r="R3880" t="s">
        <v>81</v>
      </c>
      <c r="V3880">
        <v>2601377</v>
      </c>
      <c r="W3880" t="s">
        <v>1852</v>
      </c>
      <c r="X3880" t="s">
        <v>94</v>
      </c>
      <c r="Y3880" t="s">
        <v>159</v>
      </c>
      <c r="Z3880" t="s">
        <v>1857</v>
      </c>
      <c r="AG3880" t="s">
        <v>1852</v>
      </c>
      <c r="AH3880" t="s">
        <v>1854</v>
      </c>
      <c r="AI3880" t="s">
        <v>162</v>
      </c>
      <c r="AJ3880">
        <v>847484009</v>
      </c>
      <c r="AN3880">
        <v>260001</v>
      </c>
      <c r="BD3880" s="64">
        <v>538</v>
      </c>
      <c r="BF3880">
        <f t="shared" si="282"/>
        <v>538</v>
      </c>
      <c r="BG3880" s="22">
        <f t="shared" si="283"/>
        <v>400.5</v>
      </c>
      <c r="BH3880" s="65" t="s">
        <v>99</v>
      </c>
      <c r="BI3880" t="e">
        <f>+VLOOKUP(AG3880,Sheet4!A:A,1,FALSE())</f>
        <v>#N/A</v>
      </c>
      <c r="BN3880" s="62">
        <v>-400</v>
      </c>
      <c r="BO3880" t="s">
        <v>1855</v>
      </c>
    </row>
    <row r="3881" spans="1:68" ht="12.75" hidden="1" customHeight="1" x14ac:dyDescent="0.3">
      <c r="A3881" s="60">
        <v>46114</v>
      </c>
      <c r="B3881" t="s">
        <v>80</v>
      </c>
      <c r="F3881">
        <v>650</v>
      </c>
      <c r="G3881">
        <v>650</v>
      </c>
      <c r="H3881">
        <v>162.5</v>
      </c>
      <c r="I3881">
        <v>162.5</v>
      </c>
      <c r="J3881" s="22">
        <v>-487.5</v>
      </c>
      <c r="R3881" t="s">
        <v>81</v>
      </c>
      <c r="V3881">
        <v>2601377</v>
      </c>
      <c r="W3881" t="s">
        <v>1852</v>
      </c>
      <c r="X3881" t="s">
        <v>94</v>
      </c>
      <c r="Y3881" t="s">
        <v>159</v>
      </c>
      <c r="Z3881" t="s">
        <v>1858</v>
      </c>
      <c r="AG3881" t="s">
        <v>1852</v>
      </c>
      <c r="AH3881" t="s">
        <v>1854</v>
      </c>
      <c r="AI3881" t="s">
        <v>162</v>
      </c>
      <c r="AJ3881">
        <v>847484009</v>
      </c>
      <c r="AN3881">
        <v>260001</v>
      </c>
      <c r="BD3881" s="64">
        <v>650</v>
      </c>
      <c r="BF3881">
        <f t="shared" si="282"/>
        <v>650</v>
      </c>
      <c r="BG3881" s="22">
        <f t="shared" si="283"/>
        <v>487.5</v>
      </c>
      <c r="BH3881" s="65" t="s">
        <v>99</v>
      </c>
      <c r="BI3881" t="e">
        <f>+VLOOKUP(AG3881,Sheet4!A:A,1,FALSE())</f>
        <v>#N/A</v>
      </c>
      <c r="BN3881" s="62">
        <v>-487.5</v>
      </c>
      <c r="BO3881" t="s">
        <v>1855</v>
      </c>
    </row>
    <row r="3882" spans="1:68" ht="12.75" hidden="1" customHeight="1" x14ac:dyDescent="0.3">
      <c r="A3882" s="60">
        <v>46114</v>
      </c>
      <c r="B3882" t="s">
        <v>80</v>
      </c>
      <c r="F3882">
        <v>1087.5</v>
      </c>
      <c r="G3882">
        <v>1087.5</v>
      </c>
      <c r="H3882">
        <v>287.5</v>
      </c>
      <c r="I3882">
        <v>287.5</v>
      </c>
      <c r="J3882" s="22">
        <v>-800</v>
      </c>
      <c r="R3882" t="s">
        <v>81</v>
      </c>
      <c r="V3882">
        <v>2601377</v>
      </c>
      <c r="W3882" t="s">
        <v>1852</v>
      </c>
      <c r="X3882" t="s">
        <v>94</v>
      </c>
      <c r="Y3882" t="s">
        <v>159</v>
      </c>
      <c r="Z3882" t="s">
        <v>1859</v>
      </c>
      <c r="AG3882" t="s">
        <v>1852</v>
      </c>
      <c r="AH3882" t="s">
        <v>1854</v>
      </c>
      <c r="AI3882" t="s">
        <v>162</v>
      </c>
      <c r="AJ3882">
        <v>847484009</v>
      </c>
      <c r="AN3882">
        <v>260001</v>
      </c>
      <c r="BD3882" s="64">
        <v>1088</v>
      </c>
      <c r="BF3882">
        <f t="shared" si="282"/>
        <v>1088</v>
      </c>
      <c r="BG3882" s="22">
        <f t="shared" si="283"/>
        <v>800.5</v>
      </c>
      <c r="BH3882" s="65" t="s">
        <v>99</v>
      </c>
      <c r="BI3882" t="e">
        <f>+VLOOKUP(AG3882,Sheet4!A:A,1,FALSE())</f>
        <v>#N/A</v>
      </c>
      <c r="BN3882" s="62">
        <v>-800</v>
      </c>
      <c r="BO3882" t="s">
        <v>1855</v>
      </c>
    </row>
    <row r="3883" spans="1:68" ht="12.75" customHeight="1" x14ac:dyDescent="0.3">
      <c r="A3883" s="60">
        <v>46114</v>
      </c>
      <c r="B3883" t="s">
        <v>63</v>
      </c>
      <c r="F3883">
        <v>3555</v>
      </c>
      <c r="G3883">
        <v>3555</v>
      </c>
      <c r="H3883">
        <v>270</v>
      </c>
      <c r="I3883">
        <v>270</v>
      </c>
      <c r="J3883" s="22">
        <v>-3285</v>
      </c>
      <c r="R3883" t="s">
        <v>64</v>
      </c>
      <c r="V3883">
        <v>2601378</v>
      </c>
      <c r="W3883" t="s">
        <v>1860</v>
      </c>
      <c r="X3883" t="s">
        <v>169</v>
      </c>
      <c r="Y3883" t="s">
        <v>340</v>
      </c>
      <c r="Z3883" t="s">
        <v>1861</v>
      </c>
      <c r="AG3883" t="s">
        <v>1860</v>
      </c>
      <c r="AH3883" t="s">
        <v>1862</v>
      </c>
      <c r="AI3883" t="s">
        <v>343</v>
      </c>
      <c r="AJ3883">
        <v>873911284</v>
      </c>
      <c r="AN3883">
        <v>260001</v>
      </c>
      <c r="BF3883">
        <f t="shared" si="282"/>
        <v>0</v>
      </c>
      <c r="BG3883" s="22">
        <f t="shared" si="283"/>
        <v>-270</v>
      </c>
      <c r="BH3883" s="61" t="s">
        <v>71</v>
      </c>
      <c r="BI3883" t="e">
        <f>+VLOOKUP(AG3883,Sheet4!A:A,1,FALSE())</f>
        <v>#N/A</v>
      </c>
      <c r="BN3883" s="62">
        <v>-3285</v>
      </c>
      <c r="BO3883" t="s">
        <v>1863</v>
      </c>
      <c r="BP3883" t="s">
        <v>73</v>
      </c>
    </row>
    <row r="3884" spans="1:68" ht="12.75" customHeight="1" x14ac:dyDescent="0.3">
      <c r="A3884" s="60">
        <v>46114</v>
      </c>
      <c r="B3884" t="s">
        <v>63</v>
      </c>
      <c r="F3884">
        <v>3450</v>
      </c>
      <c r="G3884">
        <v>3450</v>
      </c>
      <c r="H3884">
        <v>255</v>
      </c>
      <c r="I3884">
        <v>255</v>
      </c>
      <c r="J3884" s="22">
        <v>-3195</v>
      </c>
      <c r="R3884" t="s">
        <v>64</v>
      </c>
      <c r="V3884">
        <v>2601378</v>
      </c>
      <c r="W3884" t="s">
        <v>1860</v>
      </c>
      <c r="X3884" t="s">
        <v>169</v>
      </c>
      <c r="Y3884" t="s">
        <v>340</v>
      </c>
      <c r="Z3884" t="s">
        <v>501</v>
      </c>
      <c r="AG3884" t="s">
        <v>1860</v>
      </c>
      <c r="AH3884" t="s">
        <v>1862</v>
      </c>
      <c r="AI3884" t="s">
        <v>343</v>
      </c>
      <c r="AJ3884">
        <v>873911284</v>
      </c>
      <c r="AN3884">
        <v>260001</v>
      </c>
      <c r="BF3884">
        <f t="shared" si="282"/>
        <v>0</v>
      </c>
      <c r="BG3884" s="22">
        <f t="shared" si="283"/>
        <v>-255</v>
      </c>
      <c r="BH3884" s="61" t="s">
        <v>71</v>
      </c>
      <c r="BI3884" t="e">
        <f>+VLOOKUP(AG3884,Sheet4!A:A,1,FALSE())</f>
        <v>#N/A</v>
      </c>
      <c r="BN3884" s="62">
        <v>-3195</v>
      </c>
      <c r="BO3884" t="s">
        <v>1863</v>
      </c>
      <c r="BP3884" t="s">
        <v>73</v>
      </c>
    </row>
    <row r="3885" spans="1:68" ht="12.75" hidden="1" customHeight="1" x14ac:dyDescent="0.3">
      <c r="A3885" s="60">
        <v>46114</v>
      </c>
      <c r="B3885" t="s">
        <v>74</v>
      </c>
      <c r="F3885" s="63">
        <v>237</v>
      </c>
      <c r="G3885">
        <v>118.5</v>
      </c>
      <c r="H3885">
        <v>18</v>
      </c>
      <c r="I3885">
        <v>18</v>
      </c>
      <c r="J3885" s="22">
        <v>-219</v>
      </c>
      <c r="R3885" t="s">
        <v>75</v>
      </c>
      <c r="V3885">
        <v>2601378</v>
      </c>
      <c r="W3885" t="s">
        <v>1860</v>
      </c>
      <c r="X3885" t="s">
        <v>169</v>
      </c>
      <c r="Y3885" t="s">
        <v>340</v>
      </c>
      <c r="Z3885" t="s">
        <v>1861</v>
      </c>
      <c r="AG3885" t="s">
        <v>1860</v>
      </c>
      <c r="AH3885" t="s">
        <v>1862</v>
      </c>
      <c r="AI3885" t="s">
        <v>343</v>
      </c>
      <c r="AJ3885">
        <v>873911284</v>
      </c>
      <c r="AN3885">
        <v>260001</v>
      </c>
      <c r="BF3885">
        <f t="shared" si="282"/>
        <v>0</v>
      </c>
      <c r="BG3885" s="22">
        <f t="shared" si="283"/>
        <v>-18</v>
      </c>
      <c r="BH3885" s="61" t="s">
        <v>71</v>
      </c>
      <c r="BI3885" t="e">
        <f>+VLOOKUP(AG3885,Sheet4!A:A,1,FALSE())</f>
        <v>#N/A</v>
      </c>
      <c r="BN3885" s="62">
        <v>-219</v>
      </c>
      <c r="BO3885" t="s">
        <v>1863</v>
      </c>
    </row>
    <row r="3886" spans="1:68" ht="12.75" hidden="1" customHeight="1" x14ac:dyDescent="0.3">
      <c r="A3886" s="60">
        <v>46114</v>
      </c>
      <c r="B3886" t="s">
        <v>74</v>
      </c>
      <c r="F3886" s="63">
        <v>230</v>
      </c>
      <c r="G3886">
        <v>115</v>
      </c>
      <c r="H3886">
        <v>17</v>
      </c>
      <c r="I3886">
        <v>17</v>
      </c>
      <c r="J3886" s="22">
        <v>-213</v>
      </c>
      <c r="R3886" t="s">
        <v>75</v>
      </c>
      <c r="V3886">
        <v>2601378</v>
      </c>
      <c r="W3886" t="s">
        <v>1860</v>
      </c>
      <c r="X3886" t="s">
        <v>169</v>
      </c>
      <c r="Y3886" t="s">
        <v>340</v>
      </c>
      <c r="Z3886" t="s">
        <v>501</v>
      </c>
      <c r="AG3886" t="s">
        <v>1860</v>
      </c>
      <c r="AH3886" t="s">
        <v>1862</v>
      </c>
      <c r="AI3886" t="s">
        <v>343</v>
      </c>
      <c r="AJ3886">
        <v>873911284</v>
      </c>
      <c r="AN3886">
        <v>260001</v>
      </c>
      <c r="BF3886">
        <f t="shared" si="282"/>
        <v>0</v>
      </c>
      <c r="BG3886" s="22">
        <f t="shared" si="283"/>
        <v>-17</v>
      </c>
      <c r="BH3886" s="61" t="s">
        <v>71</v>
      </c>
      <c r="BI3886" t="e">
        <f>+VLOOKUP(AG3886,Sheet4!A:A,1,FALSE())</f>
        <v>#N/A</v>
      </c>
      <c r="BN3886" s="62">
        <v>-213</v>
      </c>
      <c r="BO3886" t="s">
        <v>1863</v>
      </c>
    </row>
    <row r="3887" spans="1:68" ht="12.75" hidden="1" customHeight="1" x14ac:dyDescent="0.3">
      <c r="A3887" s="60">
        <v>46114</v>
      </c>
      <c r="B3887" t="s">
        <v>76</v>
      </c>
      <c r="F3887">
        <v>4740</v>
      </c>
      <c r="G3887">
        <v>4740</v>
      </c>
      <c r="H3887">
        <v>360</v>
      </c>
      <c r="I3887">
        <v>360</v>
      </c>
      <c r="J3887" s="22">
        <v>-4380</v>
      </c>
      <c r="R3887" t="s">
        <v>77</v>
      </c>
      <c r="V3887">
        <v>2601378</v>
      </c>
      <c r="W3887" t="s">
        <v>1860</v>
      </c>
      <c r="X3887" t="s">
        <v>169</v>
      </c>
      <c r="Y3887" t="s">
        <v>340</v>
      </c>
      <c r="Z3887" t="s">
        <v>1861</v>
      </c>
      <c r="AG3887" t="s">
        <v>1860</v>
      </c>
      <c r="AH3887" t="s">
        <v>1862</v>
      </c>
      <c r="AI3887" t="s">
        <v>343</v>
      </c>
      <c r="AJ3887">
        <v>873911284</v>
      </c>
      <c r="AN3887">
        <v>260001</v>
      </c>
      <c r="BF3887">
        <f t="shared" si="282"/>
        <v>0</v>
      </c>
      <c r="BG3887" s="22">
        <f t="shared" si="283"/>
        <v>-360</v>
      </c>
      <c r="BH3887" s="61" t="s">
        <v>71</v>
      </c>
      <c r="BI3887" t="e">
        <f>+VLOOKUP(AG3887,Sheet4!A:A,1,FALSE())</f>
        <v>#N/A</v>
      </c>
      <c r="BN3887" s="62">
        <v>-4380</v>
      </c>
      <c r="BO3887" t="s">
        <v>1863</v>
      </c>
    </row>
    <row r="3888" spans="1:68" ht="12.75" hidden="1" customHeight="1" x14ac:dyDescent="0.3">
      <c r="A3888" s="60">
        <v>46114</v>
      </c>
      <c r="B3888" t="s">
        <v>76</v>
      </c>
      <c r="F3888">
        <v>4600</v>
      </c>
      <c r="G3888">
        <v>4600</v>
      </c>
      <c r="H3888">
        <v>340</v>
      </c>
      <c r="I3888">
        <v>340</v>
      </c>
      <c r="J3888" s="22">
        <v>-4260</v>
      </c>
      <c r="R3888" t="s">
        <v>77</v>
      </c>
      <c r="V3888">
        <v>2601378</v>
      </c>
      <c r="W3888" t="s">
        <v>1860</v>
      </c>
      <c r="X3888" t="s">
        <v>169</v>
      </c>
      <c r="Y3888" t="s">
        <v>340</v>
      </c>
      <c r="Z3888" t="s">
        <v>501</v>
      </c>
      <c r="AG3888" t="s">
        <v>1860</v>
      </c>
      <c r="AH3888" t="s">
        <v>1862</v>
      </c>
      <c r="AI3888" t="s">
        <v>343</v>
      </c>
      <c r="AJ3888">
        <v>873911284</v>
      </c>
      <c r="AN3888">
        <v>260001</v>
      </c>
      <c r="BF3888">
        <f t="shared" si="282"/>
        <v>0</v>
      </c>
      <c r="BG3888" s="22">
        <f t="shared" si="283"/>
        <v>-340</v>
      </c>
      <c r="BH3888" s="61" t="s">
        <v>71</v>
      </c>
      <c r="BI3888" t="e">
        <f>+VLOOKUP(AG3888,Sheet4!A:A,1,FALSE())</f>
        <v>#N/A</v>
      </c>
      <c r="BN3888" s="62">
        <v>-4260</v>
      </c>
      <c r="BO3888" t="s">
        <v>1863</v>
      </c>
    </row>
    <row r="3889" spans="1:68" ht="12.75" hidden="1" customHeight="1" x14ac:dyDescent="0.3">
      <c r="A3889" s="60">
        <v>46114</v>
      </c>
      <c r="B3889" t="s">
        <v>78</v>
      </c>
      <c r="F3889" s="63">
        <v>237</v>
      </c>
      <c r="G3889">
        <v>118.5</v>
      </c>
      <c r="H3889">
        <v>11</v>
      </c>
      <c r="I3889">
        <v>11</v>
      </c>
      <c r="J3889" s="22">
        <v>-226</v>
      </c>
      <c r="R3889" t="s">
        <v>79</v>
      </c>
      <c r="V3889">
        <v>2601378</v>
      </c>
      <c r="W3889" t="s">
        <v>1860</v>
      </c>
      <c r="X3889" t="s">
        <v>169</v>
      </c>
      <c r="Y3889" t="s">
        <v>340</v>
      </c>
      <c r="Z3889" t="s">
        <v>1861</v>
      </c>
      <c r="AG3889" t="s">
        <v>1860</v>
      </c>
      <c r="AH3889" t="s">
        <v>1862</v>
      </c>
      <c r="AI3889" t="s">
        <v>343</v>
      </c>
      <c r="AJ3889">
        <v>873911284</v>
      </c>
      <c r="AN3889">
        <v>260001</v>
      </c>
      <c r="BF3889">
        <f t="shared" si="282"/>
        <v>0</v>
      </c>
      <c r="BG3889" s="22">
        <f t="shared" si="283"/>
        <v>-11</v>
      </c>
      <c r="BH3889" s="61" t="s">
        <v>71</v>
      </c>
      <c r="BI3889" t="e">
        <f>+VLOOKUP(AG3889,Sheet4!A:A,1,FALSE())</f>
        <v>#N/A</v>
      </c>
      <c r="BN3889" s="62">
        <v>-226</v>
      </c>
      <c r="BO3889" t="s">
        <v>1863</v>
      </c>
    </row>
    <row r="3890" spans="1:68" ht="12.75" hidden="1" customHeight="1" x14ac:dyDescent="0.3">
      <c r="A3890" s="60">
        <v>46114</v>
      </c>
      <c r="B3890" t="s">
        <v>78</v>
      </c>
      <c r="F3890" s="63">
        <v>230</v>
      </c>
      <c r="G3890">
        <v>115</v>
      </c>
      <c r="H3890">
        <v>10</v>
      </c>
      <c r="I3890">
        <v>10</v>
      </c>
      <c r="J3890" s="22">
        <v>-220</v>
      </c>
      <c r="R3890" t="s">
        <v>79</v>
      </c>
      <c r="V3890">
        <v>2601378</v>
      </c>
      <c r="W3890" t="s">
        <v>1860</v>
      </c>
      <c r="X3890" t="s">
        <v>169</v>
      </c>
      <c r="Y3890" t="s">
        <v>340</v>
      </c>
      <c r="Z3890" t="s">
        <v>501</v>
      </c>
      <c r="AG3890" t="s">
        <v>1860</v>
      </c>
      <c r="AH3890" t="s">
        <v>1862</v>
      </c>
      <c r="AI3890" t="s">
        <v>343</v>
      </c>
      <c r="AJ3890">
        <v>873911284</v>
      </c>
      <c r="AN3890">
        <v>260001</v>
      </c>
      <c r="BF3890">
        <f t="shared" si="282"/>
        <v>0</v>
      </c>
      <c r="BG3890" s="22">
        <f t="shared" si="283"/>
        <v>-10</v>
      </c>
      <c r="BH3890" s="61" t="s">
        <v>71</v>
      </c>
      <c r="BI3890" t="e">
        <f>+VLOOKUP(AG3890,Sheet4!A:A,1,FALSE())</f>
        <v>#N/A</v>
      </c>
      <c r="BN3890" s="62">
        <v>-220</v>
      </c>
      <c r="BO3890" t="s">
        <v>1863</v>
      </c>
    </row>
    <row r="3891" spans="1:68" ht="12.75" hidden="1" customHeight="1" x14ac:dyDescent="0.3">
      <c r="A3891" s="60">
        <v>46114</v>
      </c>
      <c r="B3891" t="s">
        <v>80</v>
      </c>
      <c r="F3891">
        <v>2962.5</v>
      </c>
      <c r="G3891">
        <v>2962.5</v>
      </c>
      <c r="H3891">
        <v>137.5</v>
      </c>
      <c r="I3891">
        <v>137.5</v>
      </c>
      <c r="J3891" s="22">
        <v>-2825</v>
      </c>
      <c r="R3891" t="s">
        <v>81</v>
      </c>
      <c r="V3891">
        <v>2601378</v>
      </c>
      <c r="W3891" t="s">
        <v>1860</v>
      </c>
      <c r="X3891" t="s">
        <v>169</v>
      </c>
      <c r="Y3891" t="s">
        <v>340</v>
      </c>
      <c r="Z3891" t="s">
        <v>1861</v>
      </c>
      <c r="AG3891" t="s">
        <v>1860</v>
      </c>
      <c r="AH3891" t="s">
        <v>1862</v>
      </c>
      <c r="AI3891" t="s">
        <v>343</v>
      </c>
      <c r="AJ3891">
        <v>873911284</v>
      </c>
      <c r="AN3891">
        <v>260001</v>
      </c>
      <c r="BC3891" s="64">
        <v>2962</v>
      </c>
      <c r="BF3891">
        <f t="shared" si="282"/>
        <v>2962</v>
      </c>
      <c r="BG3891" s="22">
        <f t="shared" si="283"/>
        <v>2824.5</v>
      </c>
      <c r="BH3891" s="67" t="s">
        <v>99</v>
      </c>
      <c r="BI3891" t="e">
        <f>+VLOOKUP(AG3891,Sheet4!A:A,1,FALSE())</f>
        <v>#N/A</v>
      </c>
      <c r="BN3891" s="62">
        <v>-2825</v>
      </c>
      <c r="BO3891" t="s">
        <v>1863</v>
      </c>
    </row>
    <row r="3892" spans="1:68" ht="12.75" hidden="1" customHeight="1" x14ac:dyDescent="0.3">
      <c r="A3892" s="60">
        <v>46114</v>
      </c>
      <c r="B3892" t="s">
        <v>80</v>
      </c>
      <c r="F3892">
        <v>2875</v>
      </c>
      <c r="G3892">
        <v>2875</v>
      </c>
      <c r="H3892">
        <v>125</v>
      </c>
      <c r="I3892">
        <v>125</v>
      </c>
      <c r="J3892" s="22">
        <v>-2750</v>
      </c>
      <c r="R3892" t="s">
        <v>81</v>
      </c>
      <c r="V3892">
        <v>2601378</v>
      </c>
      <c r="W3892" t="s">
        <v>1860</v>
      </c>
      <c r="X3892" t="s">
        <v>169</v>
      </c>
      <c r="Y3892" t="s">
        <v>340</v>
      </c>
      <c r="Z3892" t="s">
        <v>501</v>
      </c>
      <c r="AG3892" t="s">
        <v>1860</v>
      </c>
      <c r="AH3892" t="s">
        <v>1862</v>
      </c>
      <c r="AI3892" t="s">
        <v>343</v>
      </c>
      <c r="AJ3892">
        <v>873911284</v>
      </c>
      <c r="AN3892">
        <v>260001</v>
      </c>
      <c r="BC3892" s="64">
        <v>2875</v>
      </c>
      <c r="BF3892">
        <f t="shared" si="282"/>
        <v>2875</v>
      </c>
      <c r="BG3892" s="22">
        <f t="shared" si="283"/>
        <v>2750</v>
      </c>
      <c r="BH3892" s="67" t="s">
        <v>99</v>
      </c>
      <c r="BI3892" t="e">
        <f>+VLOOKUP(AG3892,Sheet4!A:A,1,FALSE())</f>
        <v>#N/A</v>
      </c>
      <c r="BN3892" s="62">
        <v>-2750</v>
      </c>
      <c r="BO3892" t="s">
        <v>1863</v>
      </c>
    </row>
    <row r="3893" spans="1:68" ht="12.75" customHeight="1" x14ac:dyDescent="0.3">
      <c r="A3893" s="60">
        <v>46114</v>
      </c>
      <c r="B3893" t="s">
        <v>63</v>
      </c>
      <c r="F3893">
        <v>885</v>
      </c>
      <c r="G3893">
        <v>885</v>
      </c>
      <c r="H3893">
        <v>270</v>
      </c>
      <c r="I3893">
        <v>270</v>
      </c>
      <c r="J3893" s="22">
        <v>-615</v>
      </c>
      <c r="R3893" t="s">
        <v>64</v>
      </c>
      <c r="V3893">
        <v>2601379</v>
      </c>
      <c r="W3893" t="s">
        <v>1864</v>
      </c>
      <c r="X3893" t="s">
        <v>169</v>
      </c>
      <c r="Y3893" t="s">
        <v>369</v>
      </c>
      <c r="Z3893" t="s">
        <v>1865</v>
      </c>
      <c r="AG3893" t="s">
        <v>1864</v>
      </c>
      <c r="AH3893" t="s">
        <v>1866</v>
      </c>
      <c r="AI3893" t="s">
        <v>368</v>
      </c>
      <c r="AJ3893">
        <v>877049177</v>
      </c>
      <c r="AN3893">
        <v>260001</v>
      </c>
      <c r="BF3893">
        <f t="shared" si="282"/>
        <v>0</v>
      </c>
      <c r="BG3893" s="22">
        <f t="shared" si="283"/>
        <v>-270</v>
      </c>
      <c r="BH3893" s="61" t="s">
        <v>71</v>
      </c>
      <c r="BI3893" t="e">
        <f>+VLOOKUP(AG3893,Sheet4!A:A,1,FALSE())</f>
        <v>#N/A</v>
      </c>
      <c r="BN3893" s="62">
        <v>-615</v>
      </c>
      <c r="BO3893" t="s">
        <v>1867</v>
      </c>
      <c r="BP3893" t="s">
        <v>101</v>
      </c>
    </row>
    <row r="3894" spans="1:68" ht="12.75" customHeight="1" x14ac:dyDescent="0.3">
      <c r="A3894" s="60">
        <v>46114</v>
      </c>
      <c r="B3894" t="s">
        <v>63</v>
      </c>
      <c r="F3894">
        <v>1095</v>
      </c>
      <c r="G3894">
        <v>1095</v>
      </c>
      <c r="H3894">
        <v>345</v>
      </c>
      <c r="I3894">
        <v>345</v>
      </c>
      <c r="J3894" s="22">
        <v>-750</v>
      </c>
      <c r="R3894" t="s">
        <v>64</v>
      </c>
      <c r="V3894">
        <v>2601379</v>
      </c>
      <c r="W3894" t="s">
        <v>1864</v>
      </c>
      <c r="X3894" t="s">
        <v>169</v>
      </c>
      <c r="Y3894" t="s">
        <v>369</v>
      </c>
      <c r="Z3894" t="s">
        <v>1868</v>
      </c>
      <c r="AG3894" t="s">
        <v>1864</v>
      </c>
      <c r="AH3894" t="s">
        <v>1866</v>
      </c>
      <c r="AI3894" t="s">
        <v>368</v>
      </c>
      <c r="AJ3894">
        <v>877049177</v>
      </c>
      <c r="AN3894">
        <v>260001</v>
      </c>
      <c r="BF3894">
        <f t="shared" si="282"/>
        <v>0</v>
      </c>
      <c r="BG3894" s="22">
        <f t="shared" si="283"/>
        <v>-345</v>
      </c>
      <c r="BH3894" s="61" t="s">
        <v>71</v>
      </c>
      <c r="BI3894" t="e">
        <f>+VLOOKUP(AG3894,Sheet4!A:A,1,FALSE())</f>
        <v>#N/A</v>
      </c>
      <c r="BN3894" s="62">
        <v>-750</v>
      </c>
      <c r="BO3894" t="s">
        <v>1867</v>
      </c>
      <c r="BP3894" t="s">
        <v>101</v>
      </c>
    </row>
    <row r="3895" spans="1:68" ht="12.75" hidden="1" customHeight="1" x14ac:dyDescent="0.3">
      <c r="A3895" s="60">
        <v>46114</v>
      </c>
      <c r="B3895" t="s">
        <v>74</v>
      </c>
      <c r="F3895" s="63">
        <v>59</v>
      </c>
      <c r="G3895">
        <v>29.5</v>
      </c>
      <c r="H3895">
        <v>18</v>
      </c>
      <c r="I3895">
        <v>18</v>
      </c>
      <c r="J3895" s="22">
        <v>-41</v>
      </c>
      <c r="R3895" t="s">
        <v>75</v>
      </c>
      <c r="V3895">
        <v>2601379</v>
      </c>
      <c r="W3895" t="s">
        <v>1864</v>
      </c>
      <c r="X3895" t="s">
        <v>169</v>
      </c>
      <c r="Y3895" t="s">
        <v>369</v>
      </c>
      <c r="Z3895" t="s">
        <v>1865</v>
      </c>
      <c r="AG3895" t="s">
        <v>1864</v>
      </c>
      <c r="AH3895" t="s">
        <v>1866</v>
      </c>
      <c r="AI3895" t="s">
        <v>368</v>
      </c>
      <c r="AJ3895">
        <v>877049177</v>
      </c>
      <c r="AN3895">
        <v>260001</v>
      </c>
      <c r="BF3895">
        <f t="shared" si="282"/>
        <v>0</v>
      </c>
      <c r="BG3895" s="22">
        <f t="shared" si="283"/>
        <v>-18</v>
      </c>
      <c r="BH3895" s="61" t="s">
        <v>71</v>
      </c>
      <c r="BI3895" t="e">
        <f>+VLOOKUP(AG3895,Sheet4!A:A,1,FALSE())</f>
        <v>#N/A</v>
      </c>
      <c r="BN3895" s="62">
        <v>-41</v>
      </c>
      <c r="BO3895" t="s">
        <v>1867</v>
      </c>
    </row>
    <row r="3896" spans="1:68" ht="12.75" hidden="1" customHeight="1" x14ac:dyDescent="0.3">
      <c r="A3896" s="60">
        <v>46114</v>
      </c>
      <c r="B3896" t="s">
        <v>74</v>
      </c>
      <c r="F3896" s="63">
        <v>73</v>
      </c>
      <c r="G3896">
        <v>36.5</v>
      </c>
      <c r="H3896">
        <v>23</v>
      </c>
      <c r="I3896">
        <v>23</v>
      </c>
      <c r="J3896" s="22">
        <v>-50</v>
      </c>
      <c r="R3896" t="s">
        <v>75</v>
      </c>
      <c r="V3896">
        <v>2601379</v>
      </c>
      <c r="W3896" t="s">
        <v>1864</v>
      </c>
      <c r="X3896" t="s">
        <v>169</v>
      </c>
      <c r="Y3896" t="s">
        <v>369</v>
      </c>
      <c r="Z3896" t="s">
        <v>1868</v>
      </c>
      <c r="AG3896" t="s">
        <v>1864</v>
      </c>
      <c r="AH3896" t="s">
        <v>1866</v>
      </c>
      <c r="AI3896" t="s">
        <v>368</v>
      </c>
      <c r="AJ3896">
        <v>877049177</v>
      </c>
      <c r="AN3896">
        <v>260001</v>
      </c>
      <c r="BF3896">
        <f t="shared" si="282"/>
        <v>0</v>
      </c>
      <c r="BG3896" s="22">
        <f t="shared" si="283"/>
        <v>-23</v>
      </c>
      <c r="BH3896" s="61" t="s">
        <v>71</v>
      </c>
      <c r="BI3896" t="e">
        <f>+VLOOKUP(AG3896,Sheet4!A:A,1,FALSE())</f>
        <v>#N/A</v>
      </c>
      <c r="BN3896" s="62">
        <v>-50</v>
      </c>
      <c r="BO3896" t="s">
        <v>1867</v>
      </c>
    </row>
    <row r="3897" spans="1:68" ht="12.75" hidden="1" customHeight="1" x14ac:dyDescent="0.3">
      <c r="A3897" s="60">
        <v>46114</v>
      </c>
      <c r="B3897" t="s">
        <v>76</v>
      </c>
      <c r="F3897">
        <v>1180</v>
      </c>
      <c r="G3897">
        <v>1180</v>
      </c>
      <c r="H3897">
        <v>360</v>
      </c>
      <c r="I3897">
        <v>360</v>
      </c>
      <c r="J3897" s="22">
        <v>-820</v>
      </c>
      <c r="R3897" t="s">
        <v>77</v>
      </c>
      <c r="V3897">
        <v>2601379</v>
      </c>
      <c r="W3897" t="s">
        <v>1864</v>
      </c>
      <c r="X3897" t="s">
        <v>169</v>
      </c>
      <c r="Y3897" t="s">
        <v>369</v>
      </c>
      <c r="Z3897" t="s">
        <v>1865</v>
      </c>
      <c r="AG3897" t="s">
        <v>1864</v>
      </c>
      <c r="AH3897" t="s">
        <v>1866</v>
      </c>
      <c r="AI3897" t="s">
        <v>368</v>
      </c>
      <c r="AJ3897">
        <v>877049177</v>
      </c>
      <c r="AN3897">
        <v>260001</v>
      </c>
      <c r="BF3897">
        <f t="shared" si="282"/>
        <v>0</v>
      </c>
      <c r="BG3897" s="22">
        <f t="shared" si="283"/>
        <v>-360</v>
      </c>
      <c r="BH3897" s="61" t="s">
        <v>71</v>
      </c>
      <c r="BI3897" t="e">
        <f>+VLOOKUP(AG3897,Sheet4!A:A,1,FALSE())</f>
        <v>#N/A</v>
      </c>
      <c r="BN3897" s="62">
        <v>-820</v>
      </c>
      <c r="BO3897" t="s">
        <v>1867</v>
      </c>
    </row>
    <row r="3898" spans="1:68" ht="12.75" hidden="1" customHeight="1" x14ac:dyDescent="0.3">
      <c r="A3898" s="60">
        <v>46114</v>
      </c>
      <c r="B3898" t="s">
        <v>76</v>
      </c>
      <c r="F3898">
        <v>1460</v>
      </c>
      <c r="G3898">
        <v>1460</v>
      </c>
      <c r="H3898">
        <v>460</v>
      </c>
      <c r="I3898">
        <v>460</v>
      </c>
      <c r="J3898" s="22">
        <v>-1000</v>
      </c>
      <c r="R3898" t="s">
        <v>77</v>
      </c>
      <c r="V3898">
        <v>2601379</v>
      </c>
      <c r="W3898" t="s">
        <v>1864</v>
      </c>
      <c r="X3898" t="s">
        <v>169</v>
      </c>
      <c r="Y3898" t="s">
        <v>369</v>
      </c>
      <c r="Z3898" t="s">
        <v>1868</v>
      </c>
      <c r="AG3898" t="s">
        <v>1864</v>
      </c>
      <c r="AH3898" t="s">
        <v>1866</v>
      </c>
      <c r="AI3898" t="s">
        <v>368</v>
      </c>
      <c r="AJ3898">
        <v>877049177</v>
      </c>
      <c r="AN3898">
        <v>260001</v>
      </c>
      <c r="BF3898">
        <f t="shared" si="282"/>
        <v>0</v>
      </c>
      <c r="BG3898" s="22">
        <f t="shared" si="283"/>
        <v>-460</v>
      </c>
      <c r="BH3898" s="61" t="s">
        <v>71</v>
      </c>
      <c r="BI3898" t="e">
        <f>+VLOOKUP(AG3898,Sheet4!A:A,1,FALSE())</f>
        <v>#N/A</v>
      </c>
      <c r="BN3898" s="62">
        <v>-1000</v>
      </c>
      <c r="BO3898" t="s">
        <v>1867</v>
      </c>
    </row>
    <row r="3899" spans="1:68" ht="12.75" hidden="1" customHeight="1" x14ac:dyDescent="0.3">
      <c r="A3899" s="60">
        <v>46114</v>
      </c>
      <c r="B3899" t="s">
        <v>78</v>
      </c>
      <c r="F3899" s="63">
        <v>59</v>
      </c>
      <c r="G3899">
        <v>29.5</v>
      </c>
      <c r="H3899">
        <v>18</v>
      </c>
      <c r="I3899">
        <v>18</v>
      </c>
      <c r="J3899" s="22">
        <v>-41</v>
      </c>
      <c r="R3899" t="s">
        <v>79</v>
      </c>
      <c r="V3899">
        <v>2601379</v>
      </c>
      <c r="W3899" t="s">
        <v>1864</v>
      </c>
      <c r="X3899" t="s">
        <v>169</v>
      </c>
      <c r="Y3899" t="s">
        <v>369</v>
      </c>
      <c r="Z3899" t="s">
        <v>1865</v>
      </c>
      <c r="AG3899" t="s">
        <v>1864</v>
      </c>
      <c r="AH3899" t="s">
        <v>1866</v>
      </c>
      <c r="AI3899" t="s">
        <v>368</v>
      </c>
      <c r="AJ3899">
        <v>877049177</v>
      </c>
      <c r="AN3899">
        <v>260001</v>
      </c>
      <c r="BF3899">
        <f t="shared" si="282"/>
        <v>0</v>
      </c>
      <c r="BG3899" s="22">
        <f t="shared" si="283"/>
        <v>-18</v>
      </c>
      <c r="BH3899" s="61" t="s">
        <v>71</v>
      </c>
      <c r="BI3899" t="e">
        <f>+VLOOKUP(AG3899,Sheet4!A:A,1,FALSE())</f>
        <v>#N/A</v>
      </c>
      <c r="BN3899" s="62">
        <v>-41</v>
      </c>
      <c r="BO3899" t="s">
        <v>1867</v>
      </c>
    </row>
    <row r="3900" spans="1:68" ht="12.75" hidden="1" customHeight="1" x14ac:dyDescent="0.3">
      <c r="A3900" s="60">
        <v>46114</v>
      </c>
      <c r="B3900" t="s">
        <v>78</v>
      </c>
      <c r="F3900" s="63">
        <v>73</v>
      </c>
      <c r="G3900">
        <v>36.5</v>
      </c>
      <c r="H3900">
        <v>23</v>
      </c>
      <c r="I3900">
        <v>23</v>
      </c>
      <c r="J3900" s="22">
        <v>-50</v>
      </c>
      <c r="R3900" t="s">
        <v>79</v>
      </c>
      <c r="V3900">
        <v>2601379</v>
      </c>
      <c r="W3900" t="s">
        <v>1864</v>
      </c>
      <c r="X3900" t="s">
        <v>169</v>
      </c>
      <c r="Y3900" t="s">
        <v>369</v>
      </c>
      <c r="Z3900" t="s">
        <v>1868</v>
      </c>
      <c r="AG3900" t="s">
        <v>1864</v>
      </c>
      <c r="AH3900" t="s">
        <v>1866</v>
      </c>
      <c r="AI3900" t="s">
        <v>368</v>
      </c>
      <c r="AJ3900">
        <v>877049177</v>
      </c>
      <c r="AN3900">
        <v>260001</v>
      </c>
      <c r="BF3900">
        <f t="shared" si="282"/>
        <v>0</v>
      </c>
      <c r="BG3900" s="22">
        <f t="shared" si="283"/>
        <v>-23</v>
      </c>
      <c r="BH3900" s="61" t="s">
        <v>71</v>
      </c>
      <c r="BI3900" t="e">
        <f>+VLOOKUP(AG3900,Sheet4!A:A,1,FALSE())</f>
        <v>#N/A</v>
      </c>
      <c r="BN3900" s="62">
        <v>-50</v>
      </c>
      <c r="BO3900" t="s">
        <v>1867</v>
      </c>
    </row>
    <row r="3901" spans="1:68" ht="12.75" hidden="1" customHeight="1" x14ac:dyDescent="0.3">
      <c r="A3901" s="60">
        <v>46114</v>
      </c>
      <c r="B3901" t="s">
        <v>80</v>
      </c>
      <c r="F3901">
        <v>737.5</v>
      </c>
      <c r="G3901">
        <v>737.5</v>
      </c>
      <c r="H3901">
        <v>225</v>
      </c>
      <c r="I3901">
        <v>225</v>
      </c>
      <c r="J3901" s="22">
        <v>-512.5</v>
      </c>
      <c r="R3901" t="s">
        <v>81</v>
      </c>
      <c r="V3901">
        <v>2601379</v>
      </c>
      <c r="W3901" t="s">
        <v>1864</v>
      </c>
      <c r="X3901" t="s">
        <v>169</v>
      </c>
      <c r="Y3901" t="s">
        <v>369</v>
      </c>
      <c r="Z3901" t="s">
        <v>1865</v>
      </c>
      <c r="AG3901" t="s">
        <v>1864</v>
      </c>
      <c r="AH3901" t="s">
        <v>1866</v>
      </c>
      <c r="AI3901" t="s">
        <v>368</v>
      </c>
      <c r="AJ3901">
        <v>877049177</v>
      </c>
      <c r="AN3901">
        <v>260001</v>
      </c>
      <c r="BF3901">
        <f t="shared" si="282"/>
        <v>0</v>
      </c>
      <c r="BG3901" s="22">
        <f t="shared" si="283"/>
        <v>-225</v>
      </c>
      <c r="BH3901" s="61" t="s">
        <v>71</v>
      </c>
      <c r="BI3901" t="e">
        <f>+VLOOKUP(AG3901,Sheet4!A:A,1,FALSE())</f>
        <v>#N/A</v>
      </c>
      <c r="BN3901" s="62">
        <v>-512.5</v>
      </c>
      <c r="BO3901" t="s">
        <v>1867</v>
      </c>
    </row>
    <row r="3902" spans="1:68" ht="12.75" hidden="1" customHeight="1" x14ac:dyDescent="0.3">
      <c r="A3902" s="60">
        <v>46114</v>
      </c>
      <c r="B3902" t="s">
        <v>80</v>
      </c>
      <c r="F3902">
        <v>912.5</v>
      </c>
      <c r="G3902">
        <v>912.5</v>
      </c>
      <c r="H3902">
        <v>287.5</v>
      </c>
      <c r="I3902">
        <v>287.5</v>
      </c>
      <c r="J3902" s="22">
        <v>-625</v>
      </c>
      <c r="R3902" t="s">
        <v>81</v>
      </c>
      <c r="V3902">
        <v>2601379</v>
      </c>
      <c r="W3902" t="s">
        <v>1864</v>
      </c>
      <c r="X3902" t="s">
        <v>169</v>
      </c>
      <c r="Y3902" t="s">
        <v>369</v>
      </c>
      <c r="Z3902" t="s">
        <v>1868</v>
      </c>
      <c r="AG3902" t="s">
        <v>1864</v>
      </c>
      <c r="AH3902" t="s">
        <v>1866</v>
      </c>
      <c r="AI3902" t="s">
        <v>368</v>
      </c>
      <c r="AJ3902">
        <v>877049177</v>
      </c>
      <c r="AN3902">
        <v>260001</v>
      </c>
      <c r="BF3902">
        <f t="shared" si="282"/>
        <v>0</v>
      </c>
      <c r="BG3902" s="22">
        <f t="shared" si="283"/>
        <v>-287.5</v>
      </c>
      <c r="BH3902" s="61" t="s">
        <v>71</v>
      </c>
      <c r="BI3902" t="e">
        <f>+VLOOKUP(AG3902,Sheet4!A:A,1,FALSE())</f>
        <v>#N/A</v>
      </c>
      <c r="BN3902" s="62">
        <v>-625</v>
      </c>
      <c r="BO3902" t="s">
        <v>1867</v>
      </c>
    </row>
    <row r="3903" spans="1:68" ht="12.75" customHeight="1" x14ac:dyDescent="0.3">
      <c r="A3903" s="60">
        <v>46114</v>
      </c>
      <c r="B3903" t="s">
        <v>63</v>
      </c>
      <c r="F3903">
        <v>615</v>
      </c>
      <c r="G3903">
        <v>615</v>
      </c>
      <c r="H3903">
        <v>2040</v>
      </c>
      <c r="I3903">
        <v>2040</v>
      </c>
      <c r="J3903" s="22">
        <v>1425</v>
      </c>
      <c r="R3903" t="s">
        <v>64</v>
      </c>
      <c r="V3903">
        <v>2601380</v>
      </c>
      <c r="W3903" t="s">
        <v>1869</v>
      </c>
      <c r="X3903" t="s">
        <v>169</v>
      </c>
      <c r="Y3903" t="s">
        <v>241</v>
      </c>
      <c r="Z3903" t="s">
        <v>1870</v>
      </c>
      <c r="AG3903" t="s">
        <v>1869</v>
      </c>
      <c r="AH3903" t="s">
        <v>1871</v>
      </c>
      <c r="AI3903" t="s">
        <v>244</v>
      </c>
      <c r="AJ3903">
        <v>861798330</v>
      </c>
      <c r="AN3903">
        <v>260001</v>
      </c>
      <c r="BF3903">
        <f t="shared" si="282"/>
        <v>0</v>
      </c>
      <c r="BG3903" s="22">
        <f t="shared" si="283"/>
        <v>-2040</v>
      </c>
      <c r="BH3903" s="61" t="s">
        <v>71</v>
      </c>
      <c r="BI3903" t="e">
        <f>+VLOOKUP(AG3903,Sheet4!A:A,1,FALSE())</f>
        <v>#N/A</v>
      </c>
      <c r="BN3903" s="62">
        <v>1425</v>
      </c>
      <c r="BO3903" t="s">
        <v>1872</v>
      </c>
      <c r="BP3903" t="s">
        <v>101</v>
      </c>
    </row>
    <row r="3904" spans="1:68" ht="12.75" customHeight="1" x14ac:dyDescent="0.3">
      <c r="A3904" s="60">
        <v>46114</v>
      </c>
      <c r="B3904" t="s">
        <v>63</v>
      </c>
      <c r="F3904">
        <v>405</v>
      </c>
      <c r="G3904">
        <v>405</v>
      </c>
      <c r="H3904">
        <v>1350</v>
      </c>
      <c r="I3904">
        <v>1350</v>
      </c>
      <c r="J3904" s="22">
        <v>945</v>
      </c>
      <c r="R3904" t="s">
        <v>64</v>
      </c>
      <c r="V3904">
        <v>2601380</v>
      </c>
      <c r="W3904" t="s">
        <v>1869</v>
      </c>
      <c r="X3904" t="s">
        <v>169</v>
      </c>
      <c r="Y3904" t="s">
        <v>241</v>
      </c>
      <c r="Z3904" t="s">
        <v>1873</v>
      </c>
      <c r="AG3904" t="s">
        <v>1869</v>
      </c>
      <c r="AH3904" t="s">
        <v>1871</v>
      </c>
      <c r="AI3904" t="s">
        <v>244</v>
      </c>
      <c r="AJ3904">
        <v>861798330</v>
      </c>
      <c r="AN3904">
        <v>260001</v>
      </c>
      <c r="BF3904">
        <f t="shared" si="282"/>
        <v>0</v>
      </c>
      <c r="BG3904" s="22">
        <f t="shared" si="283"/>
        <v>-1350</v>
      </c>
      <c r="BH3904" s="61" t="s">
        <v>71</v>
      </c>
      <c r="BI3904" t="e">
        <f>+VLOOKUP(AG3904,Sheet4!A:A,1,FALSE())</f>
        <v>#N/A</v>
      </c>
      <c r="BN3904" s="62">
        <v>945</v>
      </c>
      <c r="BO3904" t="s">
        <v>1872</v>
      </c>
      <c r="BP3904" t="s">
        <v>101</v>
      </c>
    </row>
    <row r="3905" spans="1:68" ht="12.75" customHeight="1" x14ac:dyDescent="0.3">
      <c r="A3905" s="60">
        <v>46114</v>
      </c>
      <c r="B3905" t="s">
        <v>63</v>
      </c>
      <c r="F3905">
        <v>345</v>
      </c>
      <c r="G3905">
        <v>345</v>
      </c>
      <c r="H3905">
        <v>1140</v>
      </c>
      <c r="I3905">
        <v>1140</v>
      </c>
      <c r="J3905" s="22">
        <v>795</v>
      </c>
      <c r="R3905" t="s">
        <v>64</v>
      </c>
      <c r="V3905">
        <v>2601380</v>
      </c>
      <c r="W3905" t="s">
        <v>1869</v>
      </c>
      <c r="X3905" t="s">
        <v>169</v>
      </c>
      <c r="Y3905" t="s">
        <v>241</v>
      </c>
      <c r="Z3905" t="s">
        <v>1874</v>
      </c>
      <c r="AG3905" t="s">
        <v>1869</v>
      </c>
      <c r="AH3905" t="s">
        <v>1871</v>
      </c>
      <c r="AI3905" t="s">
        <v>244</v>
      </c>
      <c r="AJ3905">
        <v>861798330</v>
      </c>
      <c r="AN3905">
        <v>260001</v>
      </c>
      <c r="BF3905">
        <f t="shared" si="282"/>
        <v>0</v>
      </c>
      <c r="BG3905" s="22">
        <f t="shared" si="283"/>
        <v>-1140</v>
      </c>
      <c r="BH3905" s="61" t="s">
        <v>71</v>
      </c>
      <c r="BI3905" t="e">
        <f>+VLOOKUP(AG3905,Sheet4!A:A,1,FALSE())</f>
        <v>#N/A</v>
      </c>
      <c r="BN3905" s="62">
        <v>795</v>
      </c>
      <c r="BO3905" t="s">
        <v>1872</v>
      </c>
      <c r="BP3905" t="s">
        <v>101</v>
      </c>
    </row>
    <row r="3906" spans="1:68" ht="12.75" customHeight="1" x14ac:dyDescent="0.3">
      <c r="A3906" s="60">
        <v>46114</v>
      </c>
      <c r="B3906" t="s">
        <v>63</v>
      </c>
      <c r="F3906">
        <v>330</v>
      </c>
      <c r="G3906">
        <v>330</v>
      </c>
      <c r="H3906">
        <v>1095</v>
      </c>
      <c r="I3906">
        <v>1095</v>
      </c>
      <c r="J3906" s="22">
        <v>765</v>
      </c>
      <c r="R3906" t="s">
        <v>64</v>
      </c>
      <c r="V3906">
        <v>2601380</v>
      </c>
      <c r="W3906" t="s">
        <v>1869</v>
      </c>
      <c r="X3906" t="s">
        <v>169</v>
      </c>
      <c r="Y3906" t="s">
        <v>241</v>
      </c>
      <c r="Z3906" t="s">
        <v>1875</v>
      </c>
      <c r="AG3906" t="s">
        <v>1869</v>
      </c>
      <c r="AH3906" t="s">
        <v>1871</v>
      </c>
      <c r="AI3906" t="s">
        <v>244</v>
      </c>
      <c r="AJ3906">
        <v>861798330</v>
      </c>
      <c r="AN3906">
        <v>260001</v>
      </c>
      <c r="BF3906">
        <f t="shared" ref="BF3906:BF3969" si="284">+BC3906+BD3906</f>
        <v>0</v>
      </c>
      <c r="BG3906" s="22">
        <f t="shared" ref="BG3906:BG3969" si="285">+BF3906-I3906</f>
        <v>-1095</v>
      </c>
      <c r="BH3906" s="61" t="s">
        <v>71</v>
      </c>
      <c r="BI3906" t="e">
        <f>+VLOOKUP(AG3906,Sheet4!A:A,1,FALSE())</f>
        <v>#N/A</v>
      </c>
      <c r="BN3906" s="62">
        <v>765</v>
      </c>
      <c r="BO3906" t="s">
        <v>1872</v>
      </c>
      <c r="BP3906" t="s">
        <v>101</v>
      </c>
    </row>
    <row r="3907" spans="1:68" ht="12.75" customHeight="1" x14ac:dyDescent="0.3">
      <c r="A3907" s="60">
        <v>46114</v>
      </c>
      <c r="B3907" t="s">
        <v>63</v>
      </c>
      <c r="F3907">
        <v>360</v>
      </c>
      <c r="G3907">
        <v>360</v>
      </c>
      <c r="H3907">
        <v>1200</v>
      </c>
      <c r="I3907">
        <v>1200</v>
      </c>
      <c r="J3907" s="22">
        <v>840</v>
      </c>
      <c r="R3907" t="s">
        <v>64</v>
      </c>
      <c r="V3907">
        <v>2601380</v>
      </c>
      <c r="W3907" t="s">
        <v>1869</v>
      </c>
      <c r="X3907" t="s">
        <v>169</v>
      </c>
      <c r="Y3907" t="s">
        <v>241</v>
      </c>
      <c r="Z3907" t="s">
        <v>1876</v>
      </c>
      <c r="AG3907" t="s">
        <v>1869</v>
      </c>
      <c r="AH3907" t="s">
        <v>1871</v>
      </c>
      <c r="AI3907" t="s">
        <v>244</v>
      </c>
      <c r="AJ3907">
        <v>861798330</v>
      </c>
      <c r="AN3907">
        <v>260001</v>
      </c>
      <c r="BF3907">
        <f t="shared" si="284"/>
        <v>0</v>
      </c>
      <c r="BG3907" s="22">
        <f t="shared" si="285"/>
        <v>-1200</v>
      </c>
      <c r="BH3907" s="61" t="s">
        <v>71</v>
      </c>
      <c r="BI3907" t="e">
        <f>+VLOOKUP(AG3907,Sheet4!A:A,1,FALSE())</f>
        <v>#N/A</v>
      </c>
      <c r="BN3907" s="62">
        <v>840</v>
      </c>
      <c r="BO3907" t="s">
        <v>1872</v>
      </c>
      <c r="BP3907" t="s">
        <v>101</v>
      </c>
    </row>
    <row r="3908" spans="1:68" ht="12.75" customHeight="1" x14ac:dyDescent="0.3">
      <c r="A3908" s="60">
        <v>46114</v>
      </c>
      <c r="B3908" t="s">
        <v>63</v>
      </c>
      <c r="F3908">
        <v>765</v>
      </c>
      <c r="G3908">
        <v>765</v>
      </c>
      <c r="H3908">
        <v>2535</v>
      </c>
      <c r="I3908">
        <v>2535</v>
      </c>
      <c r="J3908" s="22">
        <v>1770</v>
      </c>
      <c r="R3908" t="s">
        <v>64</v>
      </c>
      <c r="V3908">
        <v>2601380</v>
      </c>
      <c r="W3908" t="s">
        <v>1869</v>
      </c>
      <c r="X3908" t="s">
        <v>169</v>
      </c>
      <c r="Y3908" t="s">
        <v>241</v>
      </c>
      <c r="Z3908" t="s">
        <v>1877</v>
      </c>
      <c r="AG3908" t="s">
        <v>1869</v>
      </c>
      <c r="AH3908" t="s">
        <v>1871</v>
      </c>
      <c r="AI3908" t="s">
        <v>244</v>
      </c>
      <c r="AJ3908">
        <v>861798330</v>
      </c>
      <c r="AN3908">
        <v>260001</v>
      </c>
      <c r="BF3908">
        <f t="shared" si="284"/>
        <v>0</v>
      </c>
      <c r="BG3908" s="22">
        <f t="shared" si="285"/>
        <v>-2535</v>
      </c>
      <c r="BH3908" s="61" t="s">
        <v>71</v>
      </c>
      <c r="BI3908" t="e">
        <f>+VLOOKUP(AG3908,Sheet4!A:A,1,FALSE())</f>
        <v>#N/A</v>
      </c>
      <c r="BN3908" s="62">
        <v>1770</v>
      </c>
      <c r="BO3908" t="s">
        <v>1872</v>
      </c>
      <c r="BP3908" t="s">
        <v>101</v>
      </c>
    </row>
    <row r="3909" spans="1:68" ht="12.75" customHeight="1" x14ac:dyDescent="0.3">
      <c r="A3909" s="60">
        <v>46114</v>
      </c>
      <c r="B3909" t="s">
        <v>63</v>
      </c>
      <c r="F3909">
        <v>420</v>
      </c>
      <c r="G3909">
        <v>420</v>
      </c>
      <c r="H3909">
        <v>1395</v>
      </c>
      <c r="I3909">
        <v>1395</v>
      </c>
      <c r="J3909" s="22">
        <v>975</v>
      </c>
      <c r="R3909" t="s">
        <v>64</v>
      </c>
      <c r="V3909">
        <v>2601380</v>
      </c>
      <c r="W3909" t="s">
        <v>1869</v>
      </c>
      <c r="X3909" t="s">
        <v>169</v>
      </c>
      <c r="Y3909" t="s">
        <v>241</v>
      </c>
      <c r="Z3909" t="s">
        <v>1878</v>
      </c>
      <c r="AG3909" t="s">
        <v>1869</v>
      </c>
      <c r="AH3909" t="s">
        <v>1871</v>
      </c>
      <c r="AI3909" t="s">
        <v>244</v>
      </c>
      <c r="AJ3909">
        <v>861798330</v>
      </c>
      <c r="AN3909">
        <v>260001</v>
      </c>
      <c r="BF3909">
        <f t="shared" si="284"/>
        <v>0</v>
      </c>
      <c r="BG3909" s="22">
        <f t="shared" si="285"/>
        <v>-1395</v>
      </c>
      <c r="BH3909" s="61" t="s">
        <v>71</v>
      </c>
      <c r="BI3909" t="e">
        <f>+VLOOKUP(AG3909,Sheet4!A:A,1,FALSE())</f>
        <v>#N/A</v>
      </c>
      <c r="BN3909" s="62">
        <v>975</v>
      </c>
      <c r="BO3909" t="s">
        <v>1872</v>
      </c>
      <c r="BP3909" t="s">
        <v>101</v>
      </c>
    </row>
    <row r="3910" spans="1:68" ht="12.75" hidden="1" customHeight="1" x14ac:dyDescent="0.3">
      <c r="A3910" s="60">
        <v>46114</v>
      </c>
      <c r="B3910" t="s">
        <v>74</v>
      </c>
      <c r="F3910" s="63">
        <v>41</v>
      </c>
      <c r="G3910">
        <v>20.5</v>
      </c>
      <c r="H3910">
        <v>136</v>
      </c>
      <c r="I3910">
        <v>136</v>
      </c>
      <c r="J3910" s="22">
        <v>95</v>
      </c>
      <c r="R3910" t="s">
        <v>75</v>
      </c>
      <c r="V3910">
        <v>2601380</v>
      </c>
      <c r="W3910" t="s">
        <v>1869</v>
      </c>
      <c r="X3910" t="s">
        <v>169</v>
      </c>
      <c r="Y3910" t="s">
        <v>241</v>
      </c>
      <c r="Z3910" t="s">
        <v>1870</v>
      </c>
      <c r="AG3910" t="s">
        <v>1869</v>
      </c>
      <c r="AH3910" t="s">
        <v>1871</v>
      </c>
      <c r="AI3910" t="s">
        <v>244</v>
      </c>
      <c r="AJ3910">
        <v>861798330</v>
      </c>
      <c r="AN3910">
        <v>260001</v>
      </c>
      <c r="BF3910">
        <f t="shared" si="284"/>
        <v>0</v>
      </c>
      <c r="BG3910" s="22">
        <f t="shared" si="285"/>
        <v>-136</v>
      </c>
      <c r="BH3910" s="61" t="s">
        <v>71</v>
      </c>
      <c r="BI3910" t="e">
        <f>+VLOOKUP(AG3910,Sheet4!A:A,1,FALSE())</f>
        <v>#N/A</v>
      </c>
      <c r="BN3910" s="62">
        <v>95</v>
      </c>
      <c r="BO3910" t="s">
        <v>1872</v>
      </c>
    </row>
    <row r="3911" spans="1:68" ht="12.75" hidden="1" customHeight="1" x14ac:dyDescent="0.3">
      <c r="A3911" s="60">
        <v>46114</v>
      </c>
      <c r="B3911" t="s">
        <v>74</v>
      </c>
      <c r="F3911" s="63">
        <v>27</v>
      </c>
      <c r="G3911">
        <v>13.5</v>
      </c>
      <c r="H3911">
        <v>90</v>
      </c>
      <c r="I3911">
        <v>90</v>
      </c>
      <c r="J3911" s="22">
        <v>63</v>
      </c>
      <c r="R3911" t="s">
        <v>75</v>
      </c>
      <c r="V3911">
        <v>2601380</v>
      </c>
      <c r="W3911" t="s">
        <v>1869</v>
      </c>
      <c r="X3911" t="s">
        <v>169</v>
      </c>
      <c r="Y3911" t="s">
        <v>241</v>
      </c>
      <c r="Z3911" t="s">
        <v>1873</v>
      </c>
      <c r="AG3911" t="s">
        <v>1869</v>
      </c>
      <c r="AH3911" t="s">
        <v>1871</v>
      </c>
      <c r="AI3911" t="s">
        <v>244</v>
      </c>
      <c r="AJ3911">
        <v>861798330</v>
      </c>
      <c r="AN3911">
        <v>260001</v>
      </c>
      <c r="BF3911">
        <f t="shared" si="284"/>
        <v>0</v>
      </c>
      <c r="BG3911" s="22">
        <f t="shared" si="285"/>
        <v>-90</v>
      </c>
      <c r="BH3911" s="61" t="s">
        <v>71</v>
      </c>
      <c r="BI3911" t="e">
        <f>+VLOOKUP(AG3911,Sheet4!A:A,1,FALSE())</f>
        <v>#N/A</v>
      </c>
      <c r="BN3911" s="62">
        <v>63</v>
      </c>
      <c r="BO3911" t="s">
        <v>1872</v>
      </c>
    </row>
    <row r="3912" spans="1:68" ht="12.75" hidden="1" customHeight="1" x14ac:dyDescent="0.3">
      <c r="A3912" s="60">
        <v>46114</v>
      </c>
      <c r="B3912" t="s">
        <v>74</v>
      </c>
      <c r="F3912" s="63">
        <v>23</v>
      </c>
      <c r="G3912">
        <v>11.5</v>
      </c>
      <c r="H3912">
        <v>76</v>
      </c>
      <c r="I3912">
        <v>76</v>
      </c>
      <c r="J3912" s="22">
        <v>53</v>
      </c>
      <c r="R3912" t="s">
        <v>75</v>
      </c>
      <c r="V3912">
        <v>2601380</v>
      </c>
      <c r="W3912" t="s">
        <v>1869</v>
      </c>
      <c r="X3912" t="s">
        <v>169</v>
      </c>
      <c r="Y3912" t="s">
        <v>241</v>
      </c>
      <c r="Z3912" t="s">
        <v>1874</v>
      </c>
      <c r="AG3912" t="s">
        <v>1869</v>
      </c>
      <c r="AH3912" t="s">
        <v>1871</v>
      </c>
      <c r="AI3912" t="s">
        <v>244</v>
      </c>
      <c r="AJ3912">
        <v>861798330</v>
      </c>
      <c r="AN3912">
        <v>260001</v>
      </c>
      <c r="BF3912">
        <f t="shared" si="284"/>
        <v>0</v>
      </c>
      <c r="BG3912" s="22">
        <f t="shared" si="285"/>
        <v>-76</v>
      </c>
      <c r="BH3912" s="61" t="s">
        <v>71</v>
      </c>
      <c r="BI3912" t="e">
        <f>+VLOOKUP(AG3912,Sheet4!A:A,1,FALSE())</f>
        <v>#N/A</v>
      </c>
      <c r="BN3912" s="62">
        <v>53</v>
      </c>
      <c r="BO3912" t="s">
        <v>1872</v>
      </c>
    </row>
    <row r="3913" spans="1:68" ht="12.75" hidden="1" customHeight="1" x14ac:dyDescent="0.3">
      <c r="A3913" s="60">
        <v>46114</v>
      </c>
      <c r="B3913" t="s">
        <v>74</v>
      </c>
      <c r="F3913" s="63">
        <v>22</v>
      </c>
      <c r="G3913">
        <v>11</v>
      </c>
      <c r="H3913">
        <v>73</v>
      </c>
      <c r="I3913">
        <v>73</v>
      </c>
      <c r="J3913" s="22">
        <v>51</v>
      </c>
      <c r="R3913" t="s">
        <v>75</v>
      </c>
      <c r="V3913">
        <v>2601380</v>
      </c>
      <c r="W3913" t="s">
        <v>1869</v>
      </c>
      <c r="X3913" t="s">
        <v>169</v>
      </c>
      <c r="Y3913" t="s">
        <v>241</v>
      </c>
      <c r="Z3913" t="s">
        <v>1875</v>
      </c>
      <c r="AG3913" t="s">
        <v>1869</v>
      </c>
      <c r="AH3913" t="s">
        <v>1871</v>
      </c>
      <c r="AI3913" t="s">
        <v>244</v>
      </c>
      <c r="AJ3913">
        <v>861798330</v>
      </c>
      <c r="AN3913">
        <v>260001</v>
      </c>
      <c r="BF3913">
        <f t="shared" si="284"/>
        <v>0</v>
      </c>
      <c r="BG3913" s="22">
        <f t="shared" si="285"/>
        <v>-73</v>
      </c>
      <c r="BH3913" s="61" t="s">
        <v>71</v>
      </c>
      <c r="BI3913" t="e">
        <f>+VLOOKUP(AG3913,Sheet4!A:A,1,FALSE())</f>
        <v>#N/A</v>
      </c>
      <c r="BN3913" s="62">
        <v>51</v>
      </c>
      <c r="BO3913" t="s">
        <v>1872</v>
      </c>
    </row>
    <row r="3914" spans="1:68" ht="12.75" hidden="1" customHeight="1" x14ac:dyDescent="0.3">
      <c r="A3914" s="60">
        <v>46114</v>
      </c>
      <c r="B3914" t="s">
        <v>74</v>
      </c>
      <c r="F3914" s="63">
        <v>24</v>
      </c>
      <c r="G3914">
        <v>12</v>
      </c>
      <c r="H3914">
        <v>80</v>
      </c>
      <c r="I3914">
        <v>80</v>
      </c>
      <c r="J3914" s="22">
        <v>56</v>
      </c>
      <c r="R3914" t="s">
        <v>75</v>
      </c>
      <c r="V3914">
        <v>2601380</v>
      </c>
      <c r="W3914" t="s">
        <v>1869</v>
      </c>
      <c r="X3914" t="s">
        <v>169</v>
      </c>
      <c r="Y3914" t="s">
        <v>241</v>
      </c>
      <c r="Z3914" t="s">
        <v>1876</v>
      </c>
      <c r="AG3914" t="s">
        <v>1869</v>
      </c>
      <c r="AH3914" t="s">
        <v>1871</v>
      </c>
      <c r="AI3914" t="s">
        <v>244</v>
      </c>
      <c r="AJ3914">
        <v>861798330</v>
      </c>
      <c r="AN3914">
        <v>260001</v>
      </c>
      <c r="BF3914">
        <f t="shared" si="284"/>
        <v>0</v>
      </c>
      <c r="BG3914" s="22">
        <f t="shared" si="285"/>
        <v>-80</v>
      </c>
      <c r="BH3914" s="61" t="s">
        <v>71</v>
      </c>
      <c r="BI3914" t="e">
        <f>+VLOOKUP(AG3914,Sheet4!A:A,1,FALSE())</f>
        <v>#N/A</v>
      </c>
      <c r="BN3914" s="62">
        <v>56</v>
      </c>
      <c r="BO3914" t="s">
        <v>1872</v>
      </c>
    </row>
    <row r="3915" spans="1:68" ht="12.75" hidden="1" customHeight="1" x14ac:dyDescent="0.3">
      <c r="A3915" s="60">
        <v>46114</v>
      </c>
      <c r="B3915" t="s">
        <v>74</v>
      </c>
      <c r="F3915" s="63">
        <v>51</v>
      </c>
      <c r="G3915">
        <v>25.5</v>
      </c>
      <c r="H3915">
        <v>169</v>
      </c>
      <c r="I3915">
        <v>169</v>
      </c>
      <c r="J3915" s="22">
        <v>118</v>
      </c>
      <c r="R3915" t="s">
        <v>75</v>
      </c>
      <c r="V3915">
        <v>2601380</v>
      </c>
      <c r="W3915" t="s">
        <v>1869</v>
      </c>
      <c r="X3915" t="s">
        <v>169</v>
      </c>
      <c r="Y3915" t="s">
        <v>241</v>
      </c>
      <c r="Z3915" t="s">
        <v>1877</v>
      </c>
      <c r="AG3915" t="s">
        <v>1869</v>
      </c>
      <c r="AH3915" t="s">
        <v>1871</v>
      </c>
      <c r="AI3915" t="s">
        <v>244</v>
      </c>
      <c r="AJ3915">
        <v>861798330</v>
      </c>
      <c r="AN3915">
        <v>260001</v>
      </c>
      <c r="BF3915">
        <f t="shared" si="284"/>
        <v>0</v>
      </c>
      <c r="BG3915" s="22">
        <f t="shared" si="285"/>
        <v>-169</v>
      </c>
      <c r="BH3915" s="61" t="s">
        <v>71</v>
      </c>
      <c r="BI3915" t="e">
        <f>+VLOOKUP(AG3915,Sheet4!A:A,1,FALSE())</f>
        <v>#N/A</v>
      </c>
      <c r="BN3915" s="62">
        <v>118</v>
      </c>
      <c r="BO3915" t="s">
        <v>1872</v>
      </c>
    </row>
    <row r="3916" spans="1:68" ht="12.75" hidden="1" customHeight="1" x14ac:dyDescent="0.3">
      <c r="A3916" s="60">
        <v>46114</v>
      </c>
      <c r="B3916" t="s">
        <v>74</v>
      </c>
      <c r="F3916" s="63">
        <v>28</v>
      </c>
      <c r="G3916">
        <v>14</v>
      </c>
      <c r="H3916">
        <v>93</v>
      </c>
      <c r="I3916">
        <v>93</v>
      </c>
      <c r="J3916" s="22">
        <v>65</v>
      </c>
      <c r="R3916" t="s">
        <v>75</v>
      </c>
      <c r="V3916">
        <v>2601380</v>
      </c>
      <c r="W3916" t="s">
        <v>1869</v>
      </c>
      <c r="X3916" t="s">
        <v>169</v>
      </c>
      <c r="Y3916" t="s">
        <v>241</v>
      </c>
      <c r="Z3916" t="s">
        <v>1878</v>
      </c>
      <c r="AG3916" t="s">
        <v>1869</v>
      </c>
      <c r="AH3916" t="s">
        <v>1871</v>
      </c>
      <c r="AI3916" t="s">
        <v>244</v>
      </c>
      <c r="AJ3916">
        <v>861798330</v>
      </c>
      <c r="AN3916">
        <v>260001</v>
      </c>
      <c r="BF3916">
        <f t="shared" si="284"/>
        <v>0</v>
      </c>
      <c r="BG3916" s="22">
        <f t="shared" si="285"/>
        <v>-93</v>
      </c>
      <c r="BH3916" s="61" t="s">
        <v>71</v>
      </c>
      <c r="BI3916" t="e">
        <f>+VLOOKUP(AG3916,Sheet4!A:A,1,FALSE())</f>
        <v>#N/A</v>
      </c>
      <c r="BN3916" s="62">
        <v>65</v>
      </c>
      <c r="BO3916" t="s">
        <v>1872</v>
      </c>
    </row>
    <row r="3917" spans="1:68" ht="12.75" hidden="1" customHeight="1" x14ac:dyDescent="0.3">
      <c r="A3917" s="60">
        <v>46114</v>
      </c>
      <c r="B3917" t="s">
        <v>76</v>
      </c>
      <c r="F3917">
        <v>820</v>
      </c>
      <c r="G3917">
        <v>820</v>
      </c>
      <c r="H3917">
        <v>2720</v>
      </c>
      <c r="I3917">
        <v>2720</v>
      </c>
      <c r="J3917" s="22">
        <v>1900</v>
      </c>
      <c r="R3917" t="s">
        <v>77</v>
      </c>
      <c r="V3917">
        <v>2601380</v>
      </c>
      <c r="W3917" t="s">
        <v>1869</v>
      </c>
      <c r="X3917" t="s">
        <v>169</v>
      </c>
      <c r="Y3917" t="s">
        <v>241</v>
      </c>
      <c r="Z3917" t="s">
        <v>1870</v>
      </c>
      <c r="AG3917" t="s">
        <v>1869</v>
      </c>
      <c r="AH3917" t="s">
        <v>1871</v>
      </c>
      <c r="AI3917" t="s">
        <v>244</v>
      </c>
      <c r="AJ3917">
        <v>861798330</v>
      </c>
      <c r="AN3917">
        <v>260001</v>
      </c>
      <c r="BF3917">
        <f t="shared" si="284"/>
        <v>0</v>
      </c>
      <c r="BG3917" s="22">
        <f t="shared" si="285"/>
        <v>-2720</v>
      </c>
      <c r="BH3917" s="61" t="s">
        <v>71</v>
      </c>
      <c r="BI3917" t="e">
        <f>+VLOOKUP(AG3917,Sheet4!A:A,1,FALSE())</f>
        <v>#N/A</v>
      </c>
      <c r="BN3917" s="62">
        <v>1900</v>
      </c>
      <c r="BO3917" t="s">
        <v>1872</v>
      </c>
    </row>
    <row r="3918" spans="1:68" ht="12.75" hidden="1" customHeight="1" x14ac:dyDescent="0.3">
      <c r="A3918" s="60">
        <v>46114</v>
      </c>
      <c r="B3918" t="s">
        <v>76</v>
      </c>
      <c r="F3918">
        <v>540</v>
      </c>
      <c r="G3918">
        <v>540</v>
      </c>
      <c r="H3918">
        <v>1800</v>
      </c>
      <c r="I3918">
        <v>1800</v>
      </c>
      <c r="J3918" s="22">
        <v>1260</v>
      </c>
      <c r="R3918" t="s">
        <v>77</v>
      </c>
      <c r="V3918">
        <v>2601380</v>
      </c>
      <c r="W3918" t="s">
        <v>1869</v>
      </c>
      <c r="X3918" t="s">
        <v>169</v>
      </c>
      <c r="Y3918" t="s">
        <v>241</v>
      </c>
      <c r="Z3918" t="s">
        <v>1873</v>
      </c>
      <c r="AG3918" t="s">
        <v>1869</v>
      </c>
      <c r="AH3918" t="s">
        <v>1871</v>
      </c>
      <c r="AI3918" t="s">
        <v>244</v>
      </c>
      <c r="AJ3918">
        <v>861798330</v>
      </c>
      <c r="AN3918">
        <v>260001</v>
      </c>
      <c r="BF3918">
        <f t="shared" si="284"/>
        <v>0</v>
      </c>
      <c r="BG3918" s="22">
        <f t="shared" si="285"/>
        <v>-1800</v>
      </c>
      <c r="BH3918" s="61" t="s">
        <v>71</v>
      </c>
      <c r="BI3918" t="e">
        <f>+VLOOKUP(AG3918,Sheet4!A:A,1,FALSE())</f>
        <v>#N/A</v>
      </c>
      <c r="BN3918" s="62">
        <v>1260</v>
      </c>
      <c r="BO3918" t="s">
        <v>1872</v>
      </c>
    </row>
    <row r="3919" spans="1:68" ht="12.75" hidden="1" customHeight="1" x14ac:dyDescent="0.3">
      <c r="A3919" s="60">
        <v>46114</v>
      </c>
      <c r="B3919" t="s">
        <v>76</v>
      </c>
      <c r="F3919">
        <v>460</v>
      </c>
      <c r="G3919">
        <v>460</v>
      </c>
      <c r="H3919">
        <v>1520</v>
      </c>
      <c r="I3919">
        <v>1520</v>
      </c>
      <c r="J3919" s="22">
        <v>1060</v>
      </c>
      <c r="R3919" t="s">
        <v>77</v>
      </c>
      <c r="V3919">
        <v>2601380</v>
      </c>
      <c r="W3919" t="s">
        <v>1869</v>
      </c>
      <c r="X3919" t="s">
        <v>169</v>
      </c>
      <c r="Y3919" t="s">
        <v>241</v>
      </c>
      <c r="Z3919" t="s">
        <v>1874</v>
      </c>
      <c r="AG3919" t="s">
        <v>1869</v>
      </c>
      <c r="AH3919" t="s">
        <v>1871</v>
      </c>
      <c r="AI3919" t="s">
        <v>244</v>
      </c>
      <c r="AJ3919">
        <v>861798330</v>
      </c>
      <c r="AN3919">
        <v>260001</v>
      </c>
      <c r="BF3919">
        <f t="shared" si="284"/>
        <v>0</v>
      </c>
      <c r="BG3919" s="22">
        <f t="shared" si="285"/>
        <v>-1520</v>
      </c>
      <c r="BH3919" s="61" t="s">
        <v>71</v>
      </c>
      <c r="BI3919" t="e">
        <f>+VLOOKUP(AG3919,Sheet4!A:A,1,FALSE())</f>
        <v>#N/A</v>
      </c>
      <c r="BN3919" s="62">
        <v>1060</v>
      </c>
      <c r="BO3919" t="s">
        <v>1872</v>
      </c>
    </row>
    <row r="3920" spans="1:68" ht="12.75" hidden="1" customHeight="1" x14ac:dyDescent="0.3">
      <c r="A3920" s="60">
        <v>46114</v>
      </c>
      <c r="B3920" t="s">
        <v>76</v>
      </c>
      <c r="F3920">
        <v>440</v>
      </c>
      <c r="G3920">
        <v>440</v>
      </c>
      <c r="H3920">
        <v>1460</v>
      </c>
      <c r="I3920">
        <v>1460</v>
      </c>
      <c r="J3920" s="22">
        <v>1020</v>
      </c>
      <c r="R3920" t="s">
        <v>77</v>
      </c>
      <c r="V3920">
        <v>2601380</v>
      </c>
      <c r="W3920" t="s">
        <v>1869</v>
      </c>
      <c r="X3920" t="s">
        <v>169</v>
      </c>
      <c r="Y3920" t="s">
        <v>241</v>
      </c>
      <c r="Z3920" t="s">
        <v>1875</v>
      </c>
      <c r="AG3920" t="s">
        <v>1869</v>
      </c>
      <c r="AH3920" t="s">
        <v>1871</v>
      </c>
      <c r="AI3920" t="s">
        <v>244</v>
      </c>
      <c r="AJ3920">
        <v>861798330</v>
      </c>
      <c r="AN3920">
        <v>260001</v>
      </c>
      <c r="BF3920">
        <f t="shared" si="284"/>
        <v>0</v>
      </c>
      <c r="BG3920" s="22">
        <f t="shared" si="285"/>
        <v>-1460</v>
      </c>
      <c r="BH3920" s="61" t="s">
        <v>71</v>
      </c>
      <c r="BI3920" t="e">
        <f>+VLOOKUP(AG3920,Sheet4!A:A,1,FALSE())</f>
        <v>#N/A</v>
      </c>
      <c r="BN3920" s="62">
        <v>1020</v>
      </c>
      <c r="BO3920" t="s">
        <v>1872</v>
      </c>
    </row>
    <row r="3921" spans="1:67" ht="12.75" hidden="1" customHeight="1" x14ac:dyDescent="0.3">
      <c r="A3921" s="60">
        <v>46114</v>
      </c>
      <c r="B3921" t="s">
        <v>76</v>
      </c>
      <c r="F3921">
        <v>480</v>
      </c>
      <c r="G3921">
        <v>480</v>
      </c>
      <c r="H3921">
        <v>1600</v>
      </c>
      <c r="I3921">
        <v>1600</v>
      </c>
      <c r="J3921" s="22">
        <v>1120</v>
      </c>
      <c r="R3921" t="s">
        <v>77</v>
      </c>
      <c r="V3921">
        <v>2601380</v>
      </c>
      <c r="W3921" t="s">
        <v>1869</v>
      </c>
      <c r="X3921" t="s">
        <v>169</v>
      </c>
      <c r="Y3921" t="s">
        <v>241</v>
      </c>
      <c r="Z3921" t="s">
        <v>1876</v>
      </c>
      <c r="AG3921" t="s">
        <v>1869</v>
      </c>
      <c r="AH3921" t="s">
        <v>1871</v>
      </c>
      <c r="AI3921" t="s">
        <v>244</v>
      </c>
      <c r="AJ3921">
        <v>861798330</v>
      </c>
      <c r="AN3921">
        <v>260001</v>
      </c>
      <c r="BF3921">
        <f t="shared" si="284"/>
        <v>0</v>
      </c>
      <c r="BG3921" s="22">
        <f t="shared" si="285"/>
        <v>-1600</v>
      </c>
      <c r="BH3921" s="61" t="s">
        <v>71</v>
      </c>
      <c r="BI3921" t="e">
        <f>+VLOOKUP(AG3921,Sheet4!A:A,1,FALSE())</f>
        <v>#N/A</v>
      </c>
      <c r="BN3921" s="62">
        <v>1120</v>
      </c>
      <c r="BO3921" t="s">
        <v>1872</v>
      </c>
    </row>
    <row r="3922" spans="1:67" ht="12.75" hidden="1" customHeight="1" x14ac:dyDescent="0.3">
      <c r="A3922" s="60">
        <v>46114</v>
      </c>
      <c r="B3922" t="s">
        <v>76</v>
      </c>
      <c r="F3922">
        <v>1020</v>
      </c>
      <c r="G3922">
        <v>1020</v>
      </c>
      <c r="H3922">
        <v>3380</v>
      </c>
      <c r="I3922">
        <v>3380</v>
      </c>
      <c r="J3922" s="22">
        <v>2360</v>
      </c>
      <c r="R3922" t="s">
        <v>77</v>
      </c>
      <c r="V3922">
        <v>2601380</v>
      </c>
      <c r="W3922" t="s">
        <v>1869</v>
      </c>
      <c r="X3922" t="s">
        <v>169</v>
      </c>
      <c r="Y3922" t="s">
        <v>241</v>
      </c>
      <c r="Z3922" t="s">
        <v>1877</v>
      </c>
      <c r="AG3922" t="s">
        <v>1869</v>
      </c>
      <c r="AH3922" t="s">
        <v>1871</v>
      </c>
      <c r="AI3922" t="s">
        <v>244</v>
      </c>
      <c r="AJ3922">
        <v>861798330</v>
      </c>
      <c r="AN3922">
        <v>260001</v>
      </c>
      <c r="BF3922">
        <f t="shared" si="284"/>
        <v>0</v>
      </c>
      <c r="BG3922" s="22">
        <f t="shared" si="285"/>
        <v>-3380</v>
      </c>
      <c r="BH3922" s="61" t="s">
        <v>71</v>
      </c>
      <c r="BI3922" t="e">
        <f>+VLOOKUP(AG3922,Sheet4!A:A,1,FALSE())</f>
        <v>#N/A</v>
      </c>
      <c r="BN3922" s="62">
        <v>2360</v>
      </c>
      <c r="BO3922" t="s">
        <v>1872</v>
      </c>
    </row>
    <row r="3923" spans="1:67" ht="12.75" hidden="1" customHeight="1" x14ac:dyDescent="0.3">
      <c r="A3923" s="60">
        <v>46114</v>
      </c>
      <c r="B3923" t="s">
        <v>76</v>
      </c>
      <c r="F3923">
        <v>560</v>
      </c>
      <c r="G3923">
        <v>560</v>
      </c>
      <c r="H3923">
        <v>1860</v>
      </c>
      <c r="I3923">
        <v>1860</v>
      </c>
      <c r="J3923" s="22">
        <v>1300</v>
      </c>
      <c r="R3923" t="s">
        <v>77</v>
      </c>
      <c r="V3923">
        <v>2601380</v>
      </c>
      <c r="W3923" t="s">
        <v>1869</v>
      </c>
      <c r="X3923" t="s">
        <v>169</v>
      </c>
      <c r="Y3923" t="s">
        <v>241</v>
      </c>
      <c r="Z3923" t="s">
        <v>1878</v>
      </c>
      <c r="AG3923" t="s">
        <v>1869</v>
      </c>
      <c r="AH3923" t="s">
        <v>1871</v>
      </c>
      <c r="AI3923" t="s">
        <v>244</v>
      </c>
      <c r="AJ3923">
        <v>861798330</v>
      </c>
      <c r="AN3923">
        <v>260001</v>
      </c>
      <c r="BF3923">
        <f t="shared" si="284"/>
        <v>0</v>
      </c>
      <c r="BG3923" s="22">
        <f t="shared" si="285"/>
        <v>-1860</v>
      </c>
      <c r="BH3923" s="61" t="s">
        <v>71</v>
      </c>
      <c r="BI3923" t="e">
        <f>+VLOOKUP(AG3923,Sheet4!A:A,1,FALSE())</f>
        <v>#N/A</v>
      </c>
      <c r="BN3923" s="62">
        <v>1300</v>
      </c>
      <c r="BO3923" t="s">
        <v>1872</v>
      </c>
    </row>
    <row r="3924" spans="1:67" ht="12.75" hidden="1" customHeight="1" x14ac:dyDescent="0.3">
      <c r="A3924" s="60">
        <v>46114</v>
      </c>
      <c r="B3924" t="s">
        <v>78</v>
      </c>
      <c r="F3924" s="63">
        <v>41</v>
      </c>
      <c r="G3924">
        <v>20.5</v>
      </c>
      <c r="H3924">
        <v>136</v>
      </c>
      <c r="I3924">
        <v>136</v>
      </c>
      <c r="J3924" s="22">
        <v>95</v>
      </c>
      <c r="R3924" t="s">
        <v>79</v>
      </c>
      <c r="V3924">
        <v>2601380</v>
      </c>
      <c r="W3924" t="s">
        <v>1869</v>
      </c>
      <c r="X3924" t="s">
        <v>169</v>
      </c>
      <c r="Y3924" t="s">
        <v>241</v>
      </c>
      <c r="Z3924" t="s">
        <v>1870</v>
      </c>
      <c r="AG3924" t="s">
        <v>1869</v>
      </c>
      <c r="AH3924" t="s">
        <v>1871</v>
      </c>
      <c r="AI3924" t="s">
        <v>244</v>
      </c>
      <c r="AJ3924">
        <v>861798330</v>
      </c>
      <c r="AN3924">
        <v>260001</v>
      </c>
      <c r="BF3924">
        <f t="shared" si="284"/>
        <v>0</v>
      </c>
      <c r="BG3924" s="22">
        <f t="shared" si="285"/>
        <v>-136</v>
      </c>
      <c r="BH3924" s="61" t="s">
        <v>71</v>
      </c>
      <c r="BI3924" t="e">
        <f>+VLOOKUP(AG3924,Sheet4!A:A,1,FALSE())</f>
        <v>#N/A</v>
      </c>
      <c r="BN3924" s="62">
        <v>95</v>
      </c>
      <c r="BO3924" t="s">
        <v>1872</v>
      </c>
    </row>
    <row r="3925" spans="1:67" ht="12.75" hidden="1" customHeight="1" x14ac:dyDescent="0.3">
      <c r="A3925" s="60">
        <v>46114</v>
      </c>
      <c r="B3925" t="s">
        <v>78</v>
      </c>
      <c r="F3925" s="63">
        <v>27</v>
      </c>
      <c r="G3925">
        <v>13.5</v>
      </c>
      <c r="H3925">
        <v>90</v>
      </c>
      <c r="I3925">
        <v>90</v>
      </c>
      <c r="J3925" s="22">
        <v>63</v>
      </c>
      <c r="R3925" t="s">
        <v>79</v>
      </c>
      <c r="V3925">
        <v>2601380</v>
      </c>
      <c r="W3925" t="s">
        <v>1869</v>
      </c>
      <c r="X3925" t="s">
        <v>169</v>
      </c>
      <c r="Y3925" t="s">
        <v>241</v>
      </c>
      <c r="Z3925" t="s">
        <v>1873</v>
      </c>
      <c r="AG3925" t="s">
        <v>1869</v>
      </c>
      <c r="AH3925" t="s">
        <v>1871</v>
      </c>
      <c r="AI3925" t="s">
        <v>244</v>
      </c>
      <c r="AJ3925">
        <v>861798330</v>
      </c>
      <c r="AN3925">
        <v>260001</v>
      </c>
      <c r="BF3925">
        <f t="shared" si="284"/>
        <v>0</v>
      </c>
      <c r="BG3925" s="22">
        <f t="shared" si="285"/>
        <v>-90</v>
      </c>
      <c r="BH3925" s="61" t="s">
        <v>71</v>
      </c>
      <c r="BI3925" t="e">
        <f>+VLOOKUP(AG3925,Sheet4!A:A,1,FALSE())</f>
        <v>#N/A</v>
      </c>
      <c r="BN3925" s="62">
        <v>63</v>
      </c>
      <c r="BO3925" t="s">
        <v>1872</v>
      </c>
    </row>
    <row r="3926" spans="1:67" ht="12.75" hidden="1" customHeight="1" x14ac:dyDescent="0.3">
      <c r="A3926" s="60">
        <v>46114</v>
      </c>
      <c r="B3926" t="s">
        <v>78</v>
      </c>
      <c r="F3926" s="63">
        <v>23</v>
      </c>
      <c r="G3926">
        <v>11.5</v>
      </c>
      <c r="H3926">
        <v>76</v>
      </c>
      <c r="I3926">
        <v>76</v>
      </c>
      <c r="J3926" s="22">
        <v>53</v>
      </c>
      <c r="R3926" t="s">
        <v>79</v>
      </c>
      <c r="V3926">
        <v>2601380</v>
      </c>
      <c r="W3926" t="s">
        <v>1869</v>
      </c>
      <c r="X3926" t="s">
        <v>169</v>
      </c>
      <c r="Y3926" t="s">
        <v>241</v>
      </c>
      <c r="Z3926" t="s">
        <v>1874</v>
      </c>
      <c r="AG3926" t="s">
        <v>1869</v>
      </c>
      <c r="AH3926" t="s">
        <v>1871</v>
      </c>
      <c r="AI3926" t="s">
        <v>244</v>
      </c>
      <c r="AJ3926">
        <v>861798330</v>
      </c>
      <c r="AN3926">
        <v>260001</v>
      </c>
      <c r="BF3926">
        <f t="shared" si="284"/>
        <v>0</v>
      </c>
      <c r="BG3926" s="22">
        <f t="shared" si="285"/>
        <v>-76</v>
      </c>
      <c r="BH3926" s="61" t="s">
        <v>71</v>
      </c>
      <c r="BI3926" t="e">
        <f>+VLOOKUP(AG3926,Sheet4!A:A,1,FALSE())</f>
        <v>#N/A</v>
      </c>
      <c r="BN3926" s="62">
        <v>53</v>
      </c>
      <c r="BO3926" t="s">
        <v>1872</v>
      </c>
    </row>
    <row r="3927" spans="1:67" ht="12.75" hidden="1" customHeight="1" x14ac:dyDescent="0.3">
      <c r="A3927" s="60">
        <v>46114</v>
      </c>
      <c r="B3927" t="s">
        <v>78</v>
      </c>
      <c r="F3927" s="63">
        <v>22</v>
      </c>
      <c r="G3927">
        <v>11</v>
      </c>
      <c r="H3927">
        <v>73</v>
      </c>
      <c r="I3927">
        <v>73</v>
      </c>
      <c r="J3927" s="22">
        <v>51</v>
      </c>
      <c r="R3927" t="s">
        <v>79</v>
      </c>
      <c r="V3927">
        <v>2601380</v>
      </c>
      <c r="W3927" t="s">
        <v>1869</v>
      </c>
      <c r="X3927" t="s">
        <v>169</v>
      </c>
      <c r="Y3927" t="s">
        <v>241</v>
      </c>
      <c r="Z3927" t="s">
        <v>1875</v>
      </c>
      <c r="AG3927" t="s">
        <v>1869</v>
      </c>
      <c r="AH3927" t="s">
        <v>1871</v>
      </c>
      <c r="AI3927" t="s">
        <v>244</v>
      </c>
      <c r="AJ3927">
        <v>861798330</v>
      </c>
      <c r="AN3927">
        <v>260001</v>
      </c>
      <c r="BF3927">
        <f t="shared" si="284"/>
        <v>0</v>
      </c>
      <c r="BG3927" s="22">
        <f t="shared" si="285"/>
        <v>-73</v>
      </c>
      <c r="BH3927" s="61" t="s">
        <v>71</v>
      </c>
      <c r="BI3927" t="e">
        <f>+VLOOKUP(AG3927,Sheet4!A:A,1,FALSE())</f>
        <v>#N/A</v>
      </c>
      <c r="BN3927" s="62">
        <v>51</v>
      </c>
      <c r="BO3927" t="s">
        <v>1872</v>
      </c>
    </row>
    <row r="3928" spans="1:67" ht="12.75" hidden="1" customHeight="1" x14ac:dyDescent="0.3">
      <c r="A3928" s="60">
        <v>46114</v>
      </c>
      <c r="B3928" t="s">
        <v>78</v>
      </c>
      <c r="F3928" s="63">
        <v>24</v>
      </c>
      <c r="G3928">
        <v>12</v>
      </c>
      <c r="H3928">
        <v>80</v>
      </c>
      <c r="I3928">
        <v>80</v>
      </c>
      <c r="J3928" s="22">
        <v>56</v>
      </c>
      <c r="R3928" t="s">
        <v>79</v>
      </c>
      <c r="V3928">
        <v>2601380</v>
      </c>
      <c r="W3928" t="s">
        <v>1869</v>
      </c>
      <c r="X3928" t="s">
        <v>169</v>
      </c>
      <c r="Y3928" t="s">
        <v>241</v>
      </c>
      <c r="Z3928" t="s">
        <v>1876</v>
      </c>
      <c r="AG3928" t="s">
        <v>1869</v>
      </c>
      <c r="AH3928" t="s">
        <v>1871</v>
      </c>
      <c r="AI3928" t="s">
        <v>244</v>
      </c>
      <c r="AJ3928">
        <v>861798330</v>
      </c>
      <c r="AN3928">
        <v>260001</v>
      </c>
      <c r="BF3928">
        <f t="shared" si="284"/>
        <v>0</v>
      </c>
      <c r="BG3928" s="22">
        <f t="shared" si="285"/>
        <v>-80</v>
      </c>
      <c r="BH3928" s="61" t="s">
        <v>71</v>
      </c>
      <c r="BI3928" t="e">
        <f>+VLOOKUP(AG3928,Sheet4!A:A,1,FALSE())</f>
        <v>#N/A</v>
      </c>
      <c r="BN3928" s="62">
        <v>56</v>
      </c>
      <c r="BO3928" t="s">
        <v>1872</v>
      </c>
    </row>
    <row r="3929" spans="1:67" ht="12.75" hidden="1" customHeight="1" x14ac:dyDescent="0.3">
      <c r="A3929" s="60">
        <v>46114</v>
      </c>
      <c r="B3929" t="s">
        <v>78</v>
      </c>
      <c r="F3929" s="63">
        <v>51</v>
      </c>
      <c r="G3929">
        <v>25.5</v>
      </c>
      <c r="H3929">
        <v>169</v>
      </c>
      <c r="I3929">
        <v>169</v>
      </c>
      <c r="J3929" s="22">
        <v>118</v>
      </c>
      <c r="R3929" t="s">
        <v>79</v>
      </c>
      <c r="V3929">
        <v>2601380</v>
      </c>
      <c r="W3929" t="s">
        <v>1869</v>
      </c>
      <c r="X3929" t="s">
        <v>169</v>
      </c>
      <c r="Y3929" t="s">
        <v>241</v>
      </c>
      <c r="Z3929" t="s">
        <v>1877</v>
      </c>
      <c r="AG3929" t="s">
        <v>1869</v>
      </c>
      <c r="AH3929" t="s">
        <v>1871</v>
      </c>
      <c r="AI3929" t="s">
        <v>244</v>
      </c>
      <c r="AJ3929">
        <v>861798330</v>
      </c>
      <c r="AN3929">
        <v>260001</v>
      </c>
      <c r="BF3929">
        <f t="shared" si="284"/>
        <v>0</v>
      </c>
      <c r="BG3929" s="22">
        <f t="shared" si="285"/>
        <v>-169</v>
      </c>
      <c r="BH3929" s="61" t="s">
        <v>71</v>
      </c>
      <c r="BI3929" t="e">
        <f>+VLOOKUP(AG3929,Sheet4!A:A,1,FALSE())</f>
        <v>#N/A</v>
      </c>
      <c r="BN3929" s="62">
        <v>118</v>
      </c>
      <c r="BO3929" t="s">
        <v>1872</v>
      </c>
    </row>
    <row r="3930" spans="1:67" ht="12.75" hidden="1" customHeight="1" x14ac:dyDescent="0.3">
      <c r="A3930" s="60">
        <v>46114</v>
      </c>
      <c r="B3930" t="s">
        <v>78</v>
      </c>
      <c r="F3930" s="63">
        <v>28</v>
      </c>
      <c r="G3930">
        <v>14</v>
      </c>
      <c r="H3930">
        <v>93</v>
      </c>
      <c r="I3930">
        <v>93</v>
      </c>
      <c r="J3930" s="22">
        <v>65</v>
      </c>
      <c r="R3930" t="s">
        <v>79</v>
      </c>
      <c r="V3930">
        <v>2601380</v>
      </c>
      <c r="W3930" t="s">
        <v>1869</v>
      </c>
      <c r="X3930" t="s">
        <v>169</v>
      </c>
      <c r="Y3930" t="s">
        <v>241</v>
      </c>
      <c r="Z3930" t="s">
        <v>1878</v>
      </c>
      <c r="AG3930" t="s">
        <v>1869</v>
      </c>
      <c r="AH3930" t="s">
        <v>1871</v>
      </c>
      <c r="AI3930" t="s">
        <v>244</v>
      </c>
      <c r="AJ3930">
        <v>861798330</v>
      </c>
      <c r="AN3930">
        <v>260001</v>
      </c>
      <c r="BF3930">
        <f t="shared" si="284"/>
        <v>0</v>
      </c>
      <c r="BG3930" s="22">
        <f t="shared" si="285"/>
        <v>-93</v>
      </c>
      <c r="BH3930" s="61" t="s">
        <v>71</v>
      </c>
      <c r="BI3930" t="e">
        <f>+VLOOKUP(AG3930,Sheet4!A:A,1,FALSE())</f>
        <v>#N/A</v>
      </c>
      <c r="BN3930" s="62">
        <v>65</v>
      </c>
      <c r="BO3930" t="s">
        <v>1872</v>
      </c>
    </row>
    <row r="3931" spans="1:67" ht="12.75" hidden="1" customHeight="1" x14ac:dyDescent="0.3">
      <c r="A3931" s="60">
        <v>46114</v>
      </c>
      <c r="B3931" t="s">
        <v>80</v>
      </c>
      <c r="F3931">
        <v>512.5</v>
      </c>
      <c r="G3931">
        <v>512.5</v>
      </c>
      <c r="H3931">
        <v>1700</v>
      </c>
      <c r="I3931">
        <v>1700</v>
      </c>
      <c r="J3931" s="22">
        <v>1187.5</v>
      </c>
      <c r="R3931" t="s">
        <v>81</v>
      </c>
      <c r="V3931">
        <v>2601380</v>
      </c>
      <c r="W3931" t="s">
        <v>1869</v>
      </c>
      <c r="X3931" t="s">
        <v>169</v>
      </c>
      <c r="Y3931" t="s">
        <v>241</v>
      </c>
      <c r="Z3931" t="s">
        <v>1870</v>
      </c>
      <c r="AG3931" t="s">
        <v>1869</v>
      </c>
      <c r="AH3931" t="s">
        <v>1871</v>
      </c>
      <c r="AI3931" t="s">
        <v>244</v>
      </c>
      <c r="AJ3931">
        <v>861798330</v>
      </c>
      <c r="AN3931">
        <v>260001</v>
      </c>
      <c r="BF3931">
        <f t="shared" si="284"/>
        <v>0</v>
      </c>
      <c r="BG3931" s="22">
        <f t="shared" si="285"/>
        <v>-1700</v>
      </c>
      <c r="BH3931" s="61" t="s">
        <v>71</v>
      </c>
      <c r="BI3931" t="e">
        <f>+VLOOKUP(AG3931,Sheet4!A:A,1,FALSE())</f>
        <v>#N/A</v>
      </c>
      <c r="BN3931" s="62">
        <v>1187.5</v>
      </c>
      <c r="BO3931" t="s">
        <v>1872</v>
      </c>
    </row>
    <row r="3932" spans="1:67" ht="12.75" hidden="1" customHeight="1" x14ac:dyDescent="0.3">
      <c r="A3932" s="60">
        <v>46114</v>
      </c>
      <c r="B3932" t="s">
        <v>80</v>
      </c>
      <c r="F3932">
        <v>337.5</v>
      </c>
      <c r="G3932">
        <v>337.5</v>
      </c>
      <c r="H3932">
        <v>1125</v>
      </c>
      <c r="I3932">
        <v>1125</v>
      </c>
      <c r="J3932" s="22">
        <v>787.5</v>
      </c>
      <c r="R3932" t="s">
        <v>81</v>
      </c>
      <c r="V3932">
        <v>2601380</v>
      </c>
      <c r="W3932" t="s">
        <v>1869</v>
      </c>
      <c r="X3932" t="s">
        <v>169</v>
      </c>
      <c r="Y3932" t="s">
        <v>241</v>
      </c>
      <c r="Z3932" t="s">
        <v>1873</v>
      </c>
      <c r="AG3932" t="s">
        <v>1869</v>
      </c>
      <c r="AH3932" t="s">
        <v>1871</v>
      </c>
      <c r="AI3932" t="s">
        <v>244</v>
      </c>
      <c r="AJ3932">
        <v>861798330</v>
      </c>
      <c r="AN3932">
        <v>260001</v>
      </c>
      <c r="BF3932">
        <f t="shared" si="284"/>
        <v>0</v>
      </c>
      <c r="BG3932" s="22">
        <f t="shared" si="285"/>
        <v>-1125</v>
      </c>
      <c r="BH3932" s="61" t="s">
        <v>71</v>
      </c>
      <c r="BI3932" t="e">
        <f>+VLOOKUP(AG3932,Sheet4!A:A,1,FALSE())</f>
        <v>#N/A</v>
      </c>
      <c r="BN3932" s="62">
        <v>787.5</v>
      </c>
      <c r="BO3932" t="s">
        <v>1872</v>
      </c>
    </row>
    <row r="3933" spans="1:67" ht="12.75" hidden="1" customHeight="1" x14ac:dyDescent="0.3">
      <c r="A3933" s="60">
        <v>46114</v>
      </c>
      <c r="B3933" t="s">
        <v>80</v>
      </c>
      <c r="F3933">
        <v>287.5</v>
      </c>
      <c r="G3933">
        <v>287.5</v>
      </c>
      <c r="H3933">
        <v>950</v>
      </c>
      <c r="I3933">
        <v>950</v>
      </c>
      <c r="J3933" s="22">
        <v>662.5</v>
      </c>
      <c r="R3933" t="s">
        <v>81</v>
      </c>
      <c r="V3933">
        <v>2601380</v>
      </c>
      <c r="W3933" t="s">
        <v>1869</v>
      </c>
      <c r="X3933" t="s">
        <v>169</v>
      </c>
      <c r="Y3933" t="s">
        <v>241</v>
      </c>
      <c r="Z3933" t="s">
        <v>1874</v>
      </c>
      <c r="AG3933" t="s">
        <v>1869</v>
      </c>
      <c r="AH3933" t="s">
        <v>1871</v>
      </c>
      <c r="AI3933" t="s">
        <v>244</v>
      </c>
      <c r="AJ3933">
        <v>861798330</v>
      </c>
      <c r="AN3933">
        <v>260001</v>
      </c>
      <c r="BF3933">
        <f t="shared" si="284"/>
        <v>0</v>
      </c>
      <c r="BG3933" s="22">
        <f t="shared" si="285"/>
        <v>-950</v>
      </c>
      <c r="BH3933" s="61" t="s">
        <v>71</v>
      </c>
      <c r="BI3933" t="e">
        <f>+VLOOKUP(AG3933,Sheet4!A:A,1,FALSE())</f>
        <v>#N/A</v>
      </c>
      <c r="BN3933" s="62">
        <v>662.5</v>
      </c>
      <c r="BO3933" t="s">
        <v>1872</v>
      </c>
    </row>
    <row r="3934" spans="1:67" ht="12.75" hidden="1" customHeight="1" x14ac:dyDescent="0.3">
      <c r="A3934" s="60">
        <v>46114</v>
      </c>
      <c r="B3934" t="s">
        <v>80</v>
      </c>
      <c r="F3934">
        <v>275</v>
      </c>
      <c r="G3934">
        <v>275</v>
      </c>
      <c r="H3934">
        <v>912.5</v>
      </c>
      <c r="I3934">
        <v>912.5</v>
      </c>
      <c r="J3934" s="22">
        <v>637.5</v>
      </c>
      <c r="R3934" t="s">
        <v>81</v>
      </c>
      <c r="V3934">
        <v>2601380</v>
      </c>
      <c r="W3934" t="s">
        <v>1869</v>
      </c>
      <c r="X3934" t="s">
        <v>169</v>
      </c>
      <c r="Y3934" t="s">
        <v>241</v>
      </c>
      <c r="Z3934" t="s">
        <v>1875</v>
      </c>
      <c r="AG3934" t="s">
        <v>1869</v>
      </c>
      <c r="AH3934" t="s">
        <v>1871</v>
      </c>
      <c r="AI3934" t="s">
        <v>244</v>
      </c>
      <c r="AJ3934">
        <v>861798330</v>
      </c>
      <c r="AN3934">
        <v>260001</v>
      </c>
      <c r="BF3934">
        <f t="shared" si="284"/>
        <v>0</v>
      </c>
      <c r="BG3934" s="22">
        <f t="shared" si="285"/>
        <v>-912.5</v>
      </c>
      <c r="BH3934" s="61" t="s">
        <v>71</v>
      </c>
      <c r="BI3934" t="e">
        <f>+VLOOKUP(AG3934,Sheet4!A:A,1,FALSE())</f>
        <v>#N/A</v>
      </c>
      <c r="BN3934" s="62">
        <v>637.5</v>
      </c>
      <c r="BO3934" t="s">
        <v>1872</v>
      </c>
    </row>
    <row r="3935" spans="1:67" ht="12.75" hidden="1" customHeight="1" x14ac:dyDescent="0.3">
      <c r="A3935" s="60">
        <v>46114</v>
      </c>
      <c r="B3935" t="s">
        <v>80</v>
      </c>
      <c r="F3935">
        <v>300</v>
      </c>
      <c r="G3935">
        <v>300</v>
      </c>
      <c r="H3935">
        <v>1000</v>
      </c>
      <c r="I3935">
        <v>1000</v>
      </c>
      <c r="J3935" s="22">
        <v>700</v>
      </c>
      <c r="R3935" t="s">
        <v>81</v>
      </c>
      <c r="V3935">
        <v>2601380</v>
      </c>
      <c r="W3935" t="s">
        <v>1869</v>
      </c>
      <c r="X3935" t="s">
        <v>169</v>
      </c>
      <c r="Y3935" t="s">
        <v>241</v>
      </c>
      <c r="Z3935" t="s">
        <v>1876</v>
      </c>
      <c r="AG3935" t="s">
        <v>1869</v>
      </c>
      <c r="AH3935" t="s">
        <v>1871</v>
      </c>
      <c r="AI3935" t="s">
        <v>244</v>
      </c>
      <c r="AJ3935">
        <v>861798330</v>
      </c>
      <c r="AN3935">
        <v>260001</v>
      </c>
      <c r="BF3935">
        <f t="shared" si="284"/>
        <v>0</v>
      </c>
      <c r="BG3935" s="22">
        <f t="shared" si="285"/>
        <v>-1000</v>
      </c>
      <c r="BH3935" s="61" t="s">
        <v>71</v>
      </c>
      <c r="BI3935" t="e">
        <f>+VLOOKUP(AG3935,Sheet4!A:A,1,FALSE())</f>
        <v>#N/A</v>
      </c>
      <c r="BN3935" s="62">
        <v>700</v>
      </c>
      <c r="BO3935" t="s">
        <v>1872</v>
      </c>
    </row>
    <row r="3936" spans="1:67" ht="12.75" hidden="1" customHeight="1" x14ac:dyDescent="0.3">
      <c r="A3936" s="60">
        <v>46114</v>
      </c>
      <c r="B3936" t="s">
        <v>80</v>
      </c>
      <c r="F3936">
        <v>637.5</v>
      </c>
      <c r="G3936">
        <v>637.5</v>
      </c>
      <c r="H3936">
        <v>2112.5</v>
      </c>
      <c r="I3936">
        <v>2112.5</v>
      </c>
      <c r="J3936" s="22">
        <v>1475</v>
      </c>
      <c r="R3936" t="s">
        <v>81</v>
      </c>
      <c r="V3936">
        <v>2601380</v>
      </c>
      <c r="W3936" t="s">
        <v>1869</v>
      </c>
      <c r="X3936" t="s">
        <v>169</v>
      </c>
      <c r="Y3936" t="s">
        <v>241</v>
      </c>
      <c r="Z3936" t="s">
        <v>1877</v>
      </c>
      <c r="AG3936" t="s">
        <v>1869</v>
      </c>
      <c r="AH3936" t="s">
        <v>1871</v>
      </c>
      <c r="AI3936" t="s">
        <v>244</v>
      </c>
      <c r="AJ3936">
        <v>861798330</v>
      </c>
      <c r="AN3936">
        <v>260001</v>
      </c>
      <c r="BF3936">
        <f t="shared" si="284"/>
        <v>0</v>
      </c>
      <c r="BG3936" s="22">
        <f t="shared" si="285"/>
        <v>-2112.5</v>
      </c>
      <c r="BH3936" s="61" t="s">
        <v>71</v>
      </c>
      <c r="BI3936" t="e">
        <f>+VLOOKUP(AG3936,Sheet4!A:A,1,FALSE())</f>
        <v>#N/A</v>
      </c>
      <c r="BN3936" s="62">
        <v>1475</v>
      </c>
      <c r="BO3936" t="s">
        <v>1872</v>
      </c>
    </row>
    <row r="3937" spans="1:68" ht="12.75" hidden="1" customHeight="1" x14ac:dyDescent="0.3">
      <c r="A3937" s="60">
        <v>46114</v>
      </c>
      <c r="B3937" t="s">
        <v>80</v>
      </c>
      <c r="F3937">
        <v>350</v>
      </c>
      <c r="G3937">
        <v>350</v>
      </c>
      <c r="H3937">
        <v>1162.5</v>
      </c>
      <c r="I3937">
        <v>1162.5</v>
      </c>
      <c r="J3937" s="22">
        <v>812.5</v>
      </c>
      <c r="R3937" t="s">
        <v>81</v>
      </c>
      <c r="V3937">
        <v>2601380</v>
      </c>
      <c r="W3937" t="s">
        <v>1869</v>
      </c>
      <c r="X3937" t="s">
        <v>169</v>
      </c>
      <c r="Y3937" t="s">
        <v>241</v>
      </c>
      <c r="Z3937" t="s">
        <v>1878</v>
      </c>
      <c r="AG3937" t="s">
        <v>1869</v>
      </c>
      <c r="AH3937" t="s">
        <v>1871</v>
      </c>
      <c r="AI3937" t="s">
        <v>244</v>
      </c>
      <c r="AJ3937">
        <v>861798330</v>
      </c>
      <c r="AN3937">
        <v>260001</v>
      </c>
      <c r="BF3937">
        <f t="shared" si="284"/>
        <v>0</v>
      </c>
      <c r="BG3937" s="22">
        <f t="shared" si="285"/>
        <v>-1162.5</v>
      </c>
      <c r="BH3937" s="61" t="s">
        <v>71</v>
      </c>
      <c r="BI3937" t="e">
        <f>+VLOOKUP(AG3937,Sheet4!A:A,1,FALSE())</f>
        <v>#N/A</v>
      </c>
      <c r="BN3937" s="62">
        <v>812.5</v>
      </c>
      <c r="BO3937" t="s">
        <v>1872</v>
      </c>
    </row>
    <row r="3938" spans="1:68" ht="12.75" customHeight="1" x14ac:dyDescent="0.3">
      <c r="A3938" s="60">
        <v>46114</v>
      </c>
      <c r="B3938" t="s">
        <v>63</v>
      </c>
      <c r="F3938">
        <v>300</v>
      </c>
      <c r="G3938">
        <v>300</v>
      </c>
      <c r="H3938">
        <v>285</v>
      </c>
      <c r="I3938">
        <v>285</v>
      </c>
      <c r="J3938" s="22">
        <v>-15</v>
      </c>
      <c r="R3938" t="s">
        <v>64</v>
      </c>
      <c r="V3938">
        <v>2601381</v>
      </c>
      <c r="W3938" t="s">
        <v>1879</v>
      </c>
      <c r="X3938" t="s">
        <v>94</v>
      </c>
      <c r="Y3938" t="s">
        <v>330</v>
      </c>
      <c r="Z3938" t="s">
        <v>1880</v>
      </c>
      <c r="AG3938" t="s">
        <v>1879</v>
      </c>
      <c r="AH3938" t="s">
        <v>1881</v>
      </c>
      <c r="AI3938" t="s">
        <v>333</v>
      </c>
      <c r="AJ3938">
        <v>862893899</v>
      </c>
      <c r="AN3938">
        <v>260001</v>
      </c>
      <c r="BF3938">
        <f t="shared" si="284"/>
        <v>0</v>
      </c>
      <c r="BG3938" s="22">
        <f t="shared" si="285"/>
        <v>-285</v>
      </c>
      <c r="BH3938" s="61" t="s">
        <v>71</v>
      </c>
      <c r="BI3938" t="e">
        <f>+VLOOKUP(AG3938,Sheet4!A:A,1,FALSE())</f>
        <v>#N/A</v>
      </c>
      <c r="BN3938" s="62">
        <v>-15</v>
      </c>
      <c r="BO3938" t="s">
        <v>1882</v>
      </c>
      <c r="BP3938" t="s">
        <v>101</v>
      </c>
    </row>
    <row r="3939" spans="1:68" ht="12.75" customHeight="1" x14ac:dyDescent="0.3">
      <c r="A3939" s="60">
        <v>46114</v>
      </c>
      <c r="B3939" t="s">
        <v>63</v>
      </c>
      <c r="F3939">
        <v>90</v>
      </c>
      <c r="G3939">
        <v>90</v>
      </c>
      <c r="H3939">
        <v>90</v>
      </c>
      <c r="I3939">
        <v>90</v>
      </c>
      <c r="J3939" s="22">
        <v>0</v>
      </c>
      <c r="R3939" t="s">
        <v>64</v>
      </c>
      <c r="V3939">
        <v>2601381</v>
      </c>
      <c r="W3939" t="s">
        <v>1879</v>
      </c>
      <c r="X3939" t="s">
        <v>94</v>
      </c>
      <c r="Y3939" t="s">
        <v>330</v>
      </c>
      <c r="Z3939" t="s">
        <v>1883</v>
      </c>
      <c r="AG3939" t="s">
        <v>1879</v>
      </c>
      <c r="AH3939" t="s">
        <v>1881</v>
      </c>
      <c r="AI3939" t="s">
        <v>333</v>
      </c>
      <c r="AJ3939">
        <v>862893899</v>
      </c>
      <c r="AN3939">
        <v>260001</v>
      </c>
      <c r="BF3939">
        <f t="shared" si="284"/>
        <v>0</v>
      </c>
      <c r="BG3939" s="22">
        <f t="shared" si="285"/>
        <v>-90</v>
      </c>
      <c r="BH3939" s="61" t="s">
        <v>71</v>
      </c>
      <c r="BI3939" t="e">
        <f>+VLOOKUP(AG3939,Sheet4!A:A,1,FALSE())</f>
        <v>#N/A</v>
      </c>
      <c r="BN3939" s="62">
        <v>0</v>
      </c>
      <c r="BO3939" t="s">
        <v>1882</v>
      </c>
      <c r="BP3939" t="s">
        <v>101</v>
      </c>
    </row>
    <row r="3940" spans="1:68" ht="12.75" customHeight="1" x14ac:dyDescent="0.3">
      <c r="A3940" s="60">
        <v>46114</v>
      </c>
      <c r="B3940" t="s">
        <v>63</v>
      </c>
      <c r="F3940">
        <v>90</v>
      </c>
      <c r="G3940">
        <v>90</v>
      </c>
      <c r="H3940">
        <v>90</v>
      </c>
      <c r="I3940">
        <v>90</v>
      </c>
      <c r="J3940" s="22">
        <v>0</v>
      </c>
      <c r="R3940" t="s">
        <v>64</v>
      </c>
      <c r="V3940">
        <v>2601381</v>
      </c>
      <c r="W3940" t="s">
        <v>1879</v>
      </c>
      <c r="X3940" t="s">
        <v>94</v>
      </c>
      <c r="Y3940" t="s">
        <v>330</v>
      </c>
      <c r="Z3940" t="s">
        <v>1884</v>
      </c>
      <c r="AG3940" t="s">
        <v>1879</v>
      </c>
      <c r="AH3940" t="s">
        <v>1881</v>
      </c>
      <c r="AI3940" t="s">
        <v>333</v>
      </c>
      <c r="AJ3940">
        <v>862893899</v>
      </c>
      <c r="AN3940">
        <v>260001</v>
      </c>
      <c r="BF3940">
        <f t="shared" si="284"/>
        <v>0</v>
      </c>
      <c r="BG3940" s="22">
        <f t="shared" si="285"/>
        <v>-90</v>
      </c>
      <c r="BH3940" s="61" t="s">
        <v>71</v>
      </c>
      <c r="BI3940" t="e">
        <f>+VLOOKUP(AG3940,Sheet4!A:A,1,FALSE())</f>
        <v>#N/A</v>
      </c>
      <c r="BN3940" s="62">
        <v>0</v>
      </c>
      <c r="BO3940" t="s">
        <v>1882</v>
      </c>
      <c r="BP3940" t="s">
        <v>101</v>
      </c>
    </row>
    <row r="3941" spans="1:68" ht="12.75" customHeight="1" x14ac:dyDescent="0.3">
      <c r="A3941" s="60">
        <v>46114</v>
      </c>
      <c r="B3941" t="s">
        <v>63</v>
      </c>
      <c r="F3941">
        <v>615</v>
      </c>
      <c r="G3941">
        <v>615</v>
      </c>
      <c r="H3941">
        <v>585</v>
      </c>
      <c r="I3941">
        <v>585</v>
      </c>
      <c r="J3941" s="22">
        <v>-30</v>
      </c>
      <c r="R3941" t="s">
        <v>64</v>
      </c>
      <c r="V3941">
        <v>2601381</v>
      </c>
      <c r="W3941" t="s">
        <v>1879</v>
      </c>
      <c r="X3941" t="s">
        <v>94</v>
      </c>
      <c r="Y3941" t="s">
        <v>330</v>
      </c>
      <c r="Z3941" t="s">
        <v>1885</v>
      </c>
      <c r="AG3941" t="s">
        <v>1879</v>
      </c>
      <c r="AH3941" t="s">
        <v>1881</v>
      </c>
      <c r="AI3941" t="s">
        <v>333</v>
      </c>
      <c r="AJ3941">
        <v>862893899</v>
      </c>
      <c r="AN3941">
        <v>260001</v>
      </c>
      <c r="BF3941">
        <f t="shared" si="284"/>
        <v>0</v>
      </c>
      <c r="BG3941" s="22">
        <f t="shared" si="285"/>
        <v>-585</v>
      </c>
      <c r="BH3941" s="61" t="s">
        <v>71</v>
      </c>
      <c r="BI3941" t="e">
        <f>+VLOOKUP(AG3941,Sheet4!A:A,1,FALSE())</f>
        <v>#N/A</v>
      </c>
      <c r="BN3941" s="62">
        <v>-30</v>
      </c>
      <c r="BO3941" t="s">
        <v>1882</v>
      </c>
      <c r="BP3941" t="s">
        <v>101</v>
      </c>
    </row>
    <row r="3942" spans="1:68" ht="12.75" customHeight="1" x14ac:dyDescent="0.3">
      <c r="A3942" s="60">
        <v>46114</v>
      </c>
      <c r="B3942" t="s">
        <v>63</v>
      </c>
      <c r="F3942">
        <v>150</v>
      </c>
      <c r="G3942">
        <v>150</v>
      </c>
      <c r="H3942">
        <v>135</v>
      </c>
      <c r="I3942">
        <v>135</v>
      </c>
      <c r="J3942" s="22">
        <v>-15</v>
      </c>
      <c r="R3942" t="s">
        <v>64</v>
      </c>
      <c r="V3942">
        <v>2601381</v>
      </c>
      <c r="W3942" t="s">
        <v>1879</v>
      </c>
      <c r="X3942" t="s">
        <v>94</v>
      </c>
      <c r="Y3942" t="s">
        <v>330</v>
      </c>
      <c r="Z3942" t="s">
        <v>1886</v>
      </c>
      <c r="AG3942" t="s">
        <v>1879</v>
      </c>
      <c r="AH3942" t="s">
        <v>1881</v>
      </c>
      <c r="AI3942" t="s">
        <v>333</v>
      </c>
      <c r="AJ3942">
        <v>862893899</v>
      </c>
      <c r="AN3942">
        <v>260001</v>
      </c>
      <c r="BF3942">
        <f t="shared" si="284"/>
        <v>0</v>
      </c>
      <c r="BG3942" s="22">
        <f t="shared" si="285"/>
        <v>-135</v>
      </c>
      <c r="BH3942" s="61" t="s">
        <v>71</v>
      </c>
      <c r="BI3942" t="e">
        <f>+VLOOKUP(AG3942,Sheet4!A:A,1,FALSE())</f>
        <v>#N/A</v>
      </c>
      <c r="BN3942" s="62">
        <v>-15</v>
      </c>
      <c r="BO3942" t="s">
        <v>1882</v>
      </c>
      <c r="BP3942" t="s">
        <v>101</v>
      </c>
    </row>
    <row r="3943" spans="1:68" ht="12.75" customHeight="1" x14ac:dyDescent="0.3">
      <c r="A3943" s="60">
        <v>46114</v>
      </c>
      <c r="B3943" t="s">
        <v>63</v>
      </c>
      <c r="F3943">
        <v>75</v>
      </c>
      <c r="G3943">
        <v>75</v>
      </c>
      <c r="H3943">
        <v>75</v>
      </c>
      <c r="I3943">
        <v>75</v>
      </c>
      <c r="J3943" s="22">
        <v>0</v>
      </c>
      <c r="R3943" t="s">
        <v>64</v>
      </c>
      <c r="V3943">
        <v>2601381</v>
      </c>
      <c r="W3943" t="s">
        <v>1879</v>
      </c>
      <c r="X3943" t="s">
        <v>94</v>
      </c>
      <c r="Y3943" t="s">
        <v>330</v>
      </c>
      <c r="Z3943" t="s">
        <v>1887</v>
      </c>
      <c r="AG3943" t="s">
        <v>1879</v>
      </c>
      <c r="AH3943" t="s">
        <v>1881</v>
      </c>
      <c r="AI3943" t="s">
        <v>333</v>
      </c>
      <c r="AJ3943">
        <v>862893899</v>
      </c>
      <c r="AN3943">
        <v>260001</v>
      </c>
      <c r="BF3943">
        <f t="shared" si="284"/>
        <v>0</v>
      </c>
      <c r="BG3943" s="22">
        <f t="shared" si="285"/>
        <v>-75</v>
      </c>
      <c r="BH3943" s="61" t="s">
        <v>71</v>
      </c>
      <c r="BI3943" t="e">
        <f>+VLOOKUP(AG3943,Sheet4!A:A,1,FALSE())</f>
        <v>#N/A</v>
      </c>
      <c r="BN3943" s="62">
        <v>0</v>
      </c>
      <c r="BO3943" t="s">
        <v>1882</v>
      </c>
      <c r="BP3943" t="s">
        <v>101</v>
      </c>
    </row>
    <row r="3944" spans="1:68" ht="12.75" customHeight="1" x14ac:dyDescent="0.3">
      <c r="A3944" s="60">
        <v>46114</v>
      </c>
      <c r="B3944" t="s">
        <v>63</v>
      </c>
      <c r="F3944">
        <v>240</v>
      </c>
      <c r="G3944">
        <v>240</v>
      </c>
      <c r="H3944">
        <v>225</v>
      </c>
      <c r="I3944">
        <v>225</v>
      </c>
      <c r="J3944" s="22">
        <v>-15</v>
      </c>
      <c r="R3944" t="s">
        <v>64</v>
      </c>
      <c r="V3944">
        <v>2601381</v>
      </c>
      <c r="W3944" t="s">
        <v>1879</v>
      </c>
      <c r="X3944" t="s">
        <v>94</v>
      </c>
      <c r="Y3944" t="s">
        <v>330</v>
      </c>
      <c r="Z3944" t="s">
        <v>1888</v>
      </c>
      <c r="AG3944" t="s">
        <v>1879</v>
      </c>
      <c r="AH3944" t="s">
        <v>1881</v>
      </c>
      <c r="AI3944" t="s">
        <v>333</v>
      </c>
      <c r="AJ3944">
        <v>862893899</v>
      </c>
      <c r="AN3944">
        <v>260001</v>
      </c>
      <c r="BF3944">
        <f t="shared" si="284"/>
        <v>0</v>
      </c>
      <c r="BG3944" s="22">
        <f t="shared" si="285"/>
        <v>-225</v>
      </c>
      <c r="BH3944" s="61" t="s">
        <v>71</v>
      </c>
      <c r="BI3944" t="e">
        <f>+VLOOKUP(AG3944,Sheet4!A:A,1,FALSE())</f>
        <v>#N/A</v>
      </c>
      <c r="BN3944" s="62">
        <v>-15</v>
      </c>
      <c r="BO3944" t="s">
        <v>1882</v>
      </c>
      <c r="BP3944" t="s">
        <v>101</v>
      </c>
    </row>
    <row r="3945" spans="1:68" ht="12.75" hidden="1" customHeight="1" x14ac:dyDescent="0.3">
      <c r="A3945" s="60">
        <v>46114</v>
      </c>
      <c r="B3945" t="s">
        <v>74</v>
      </c>
      <c r="F3945" s="63">
        <v>20</v>
      </c>
      <c r="G3945">
        <v>10</v>
      </c>
      <c r="H3945">
        <v>19</v>
      </c>
      <c r="I3945">
        <v>19</v>
      </c>
      <c r="J3945" s="22">
        <v>-1</v>
      </c>
      <c r="R3945" t="s">
        <v>75</v>
      </c>
      <c r="V3945">
        <v>2601381</v>
      </c>
      <c r="W3945" t="s">
        <v>1879</v>
      </c>
      <c r="X3945" t="s">
        <v>94</v>
      </c>
      <c r="Y3945" t="s">
        <v>330</v>
      </c>
      <c r="Z3945" t="s">
        <v>1880</v>
      </c>
      <c r="AG3945" t="s">
        <v>1879</v>
      </c>
      <c r="AH3945" t="s">
        <v>1881</v>
      </c>
      <c r="AI3945" t="s">
        <v>333</v>
      </c>
      <c r="AJ3945">
        <v>862893899</v>
      </c>
      <c r="AN3945">
        <v>260001</v>
      </c>
      <c r="BF3945">
        <f t="shared" si="284"/>
        <v>0</v>
      </c>
      <c r="BG3945" s="22">
        <f t="shared" si="285"/>
        <v>-19</v>
      </c>
      <c r="BH3945" s="61" t="s">
        <v>71</v>
      </c>
      <c r="BI3945" t="e">
        <f>+VLOOKUP(AG3945,Sheet4!A:A,1,FALSE())</f>
        <v>#N/A</v>
      </c>
      <c r="BN3945" s="62">
        <v>-1</v>
      </c>
      <c r="BO3945" t="s">
        <v>1882</v>
      </c>
    </row>
    <row r="3946" spans="1:68" ht="12.75" hidden="1" customHeight="1" x14ac:dyDescent="0.3">
      <c r="A3946" s="60">
        <v>46114</v>
      </c>
      <c r="B3946" t="s">
        <v>74</v>
      </c>
      <c r="F3946" s="63">
        <v>6</v>
      </c>
      <c r="G3946">
        <v>3</v>
      </c>
      <c r="H3946">
        <v>6</v>
      </c>
      <c r="I3946">
        <v>6</v>
      </c>
      <c r="J3946" s="22">
        <v>0</v>
      </c>
      <c r="R3946" t="s">
        <v>75</v>
      </c>
      <c r="V3946">
        <v>2601381</v>
      </c>
      <c r="W3946" t="s">
        <v>1879</v>
      </c>
      <c r="X3946" t="s">
        <v>94</v>
      </c>
      <c r="Y3946" t="s">
        <v>330</v>
      </c>
      <c r="Z3946" t="s">
        <v>1883</v>
      </c>
      <c r="AG3946" t="s">
        <v>1879</v>
      </c>
      <c r="AH3946" t="s">
        <v>1881</v>
      </c>
      <c r="AI3946" t="s">
        <v>333</v>
      </c>
      <c r="AJ3946">
        <v>862893899</v>
      </c>
      <c r="AN3946">
        <v>260001</v>
      </c>
      <c r="BF3946">
        <f t="shared" si="284"/>
        <v>0</v>
      </c>
      <c r="BG3946" s="22">
        <f t="shared" si="285"/>
        <v>-6</v>
      </c>
      <c r="BH3946" s="61" t="s">
        <v>71</v>
      </c>
      <c r="BI3946" t="e">
        <f>+VLOOKUP(AG3946,Sheet4!A:A,1,FALSE())</f>
        <v>#N/A</v>
      </c>
      <c r="BN3946" s="62">
        <v>0</v>
      </c>
      <c r="BO3946" t="s">
        <v>1882</v>
      </c>
    </row>
    <row r="3947" spans="1:68" ht="12.75" hidden="1" customHeight="1" x14ac:dyDescent="0.3">
      <c r="A3947" s="60">
        <v>46114</v>
      </c>
      <c r="B3947" t="s">
        <v>74</v>
      </c>
      <c r="F3947" s="63">
        <v>6</v>
      </c>
      <c r="G3947">
        <v>3</v>
      </c>
      <c r="H3947">
        <v>6</v>
      </c>
      <c r="I3947">
        <v>6</v>
      </c>
      <c r="J3947" s="22">
        <v>0</v>
      </c>
      <c r="R3947" t="s">
        <v>75</v>
      </c>
      <c r="V3947">
        <v>2601381</v>
      </c>
      <c r="W3947" t="s">
        <v>1879</v>
      </c>
      <c r="X3947" t="s">
        <v>94</v>
      </c>
      <c r="Y3947" t="s">
        <v>330</v>
      </c>
      <c r="Z3947" t="s">
        <v>1884</v>
      </c>
      <c r="AG3947" t="s">
        <v>1879</v>
      </c>
      <c r="AH3947" t="s">
        <v>1881</v>
      </c>
      <c r="AI3947" t="s">
        <v>333</v>
      </c>
      <c r="AJ3947">
        <v>862893899</v>
      </c>
      <c r="AN3947">
        <v>260001</v>
      </c>
      <c r="BF3947">
        <f t="shared" si="284"/>
        <v>0</v>
      </c>
      <c r="BG3947" s="22">
        <f t="shared" si="285"/>
        <v>-6</v>
      </c>
      <c r="BH3947" s="61" t="s">
        <v>71</v>
      </c>
      <c r="BI3947" t="e">
        <f>+VLOOKUP(AG3947,Sheet4!A:A,1,FALSE())</f>
        <v>#N/A</v>
      </c>
      <c r="BN3947" s="62">
        <v>0</v>
      </c>
      <c r="BO3947" t="s">
        <v>1882</v>
      </c>
    </row>
    <row r="3948" spans="1:68" ht="12.75" hidden="1" customHeight="1" x14ac:dyDescent="0.3">
      <c r="A3948" s="60">
        <v>46114</v>
      </c>
      <c r="B3948" t="s">
        <v>74</v>
      </c>
      <c r="F3948" s="63">
        <v>41</v>
      </c>
      <c r="G3948">
        <v>20.5</v>
      </c>
      <c r="H3948">
        <v>39</v>
      </c>
      <c r="I3948">
        <v>39</v>
      </c>
      <c r="J3948" s="22">
        <v>-2</v>
      </c>
      <c r="R3948" t="s">
        <v>75</v>
      </c>
      <c r="V3948">
        <v>2601381</v>
      </c>
      <c r="W3948" t="s">
        <v>1879</v>
      </c>
      <c r="X3948" t="s">
        <v>94</v>
      </c>
      <c r="Y3948" t="s">
        <v>330</v>
      </c>
      <c r="Z3948" t="s">
        <v>1885</v>
      </c>
      <c r="AG3948" t="s">
        <v>1879</v>
      </c>
      <c r="AH3948" t="s">
        <v>1881</v>
      </c>
      <c r="AI3948" t="s">
        <v>333</v>
      </c>
      <c r="AJ3948">
        <v>862893899</v>
      </c>
      <c r="AN3948">
        <v>260001</v>
      </c>
      <c r="BF3948">
        <f t="shared" si="284"/>
        <v>0</v>
      </c>
      <c r="BG3948" s="22">
        <f t="shared" si="285"/>
        <v>-39</v>
      </c>
      <c r="BH3948" s="61" t="s">
        <v>71</v>
      </c>
      <c r="BI3948" t="e">
        <f>+VLOOKUP(AG3948,Sheet4!A:A,1,FALSE())</f>
        <v>#N/A</v>
      </c>
      <c r="BN3948" s="62">
        <v>-2</v>
      </c>
      <c r="BO3948" t="s">
        <v>1882</v>
      </c>
    </row>
    <row r="3949" spans="1:68" ht="12.75" hidden="1" customHeight="1" x14ac:dyDescent="0.3">
      <c r="A3949" s="60">
        <v>46114</v>
      </c>
      <c r="B3949" t="s">
        <v>74</v>
      </c>
      <c r="F3949" s="63">
        <v>10</v>
      </c>
      <c r="G3949">
        <v>5</v>
      </c>
      <c r="H3949">
        <v>9</v>
      </c>
      <c r="I3949">
        <v>9</v>
      </c>
      <c r="J3949" s="22">
        <v>-1</v>
      </c>
      <c r="R3949" t="s">
        <v>75</v>
      </c>
      <c r="V3949">
        <v>2601381</v>
      </c>
      <c r="W3949" t="s">
        <v>1879</v>
      </c>
      <c r="X3949" t="s">
        <v>94</v>
      </c>
      <c r="Y3949" t="s">
        <v>330</v>
      </c>
      <c r="Z3949" t="s">
        <v>1886</v>
      </c>
      <c r="AG3949" t="s">
        <v>1879</v>
      </c>
      <c r="AH3949" t="s">
        <v>1881</v>
      </c>
      <c r="AI3949" t="s">
        <v>333</v>
      </c>
      <c r="AJ3949">
        <v>862893899</v>
      </c>
      <c r="AN3949">
        <v>260001</v>
      </c>
      <c r="BF3949">
        <f t="shared" si="284"/>
        <v>0</v>
      </c>
      <c r="BG3949" s="22">
        <f t="shared" si="285"/>
        <v>-9</v>
      </c>
      <c r="BH3949" s="61" t="s">
        <v>71</v>
      </c>
      <c r="BI3949" t="e">
        <f>+VLOOKUP(AG3949,Sheet4!A:A,1,FALSE())</f>
        <v>#N/A</v>
      </c>
      <c r="BN3949" s="62">
        <v>-1</v>
      </c>
      <c r="BO3949" t="s">
        <v>1882</v>
      </c>
    </row>
    <row r="3950" spans="1:68" ht="12.75" hidden="1" customHeight="1" x14ac:dyDescent="0.3">
      <c r="A3950" s="60">
        <v>46114</v>
      </c>
      <c r="B3950" t="s">
        <v>74</v>
      </c>
      <c r="F3950" s="63">
        <v>5</v>
      </c>
      <c r="G3950">
        <v>2.5</v>
      </c>
      <c r="H3950">
        <v>5</v>
      </c>
      <c r="I3950">
        <v>5</v>
      </c>
      <c r="J3950" s="22">
        <v>0</v>
      </c>
      <c r="R3950" t="s">
        <v>75</v>
      </c>
      <c r="V3950">
        <v>2601381</v>
      </c>
      <c r="W3950" t="s">
        <v>1879</v>
      </c>
      <c r="X3950" t="s">
        <v>94</v>
      </c>
      <c r="Y3950" t="s">
        <v>330</v>
      </c>
      <c r="Z3950" t="s">
        <v>1887</v>
      </c>
      <c r="AG3950" t="s">
        <v>1879</v>
      </c>
      <c r="AH3950" t="s">
        <v>1881</v>
      </c>
      <c r="AI3950" t="s">
        <v>333</v>
      </c>
      <c r="AJ3950">
        <v>862893899</v>
      </c>
      <c r="AN3950">
        <v>260001</v>
      </c>
      <c r="BF3950">
        <f t="shared" si="284"/>
        <v>0</v>
      </c>
      <c r="BG3950" s="22">
        <f t="shared" si="285"/>
        <v>-5</v>
      </c>
      <c r="BH3950" s="61" t="s">
        <v>71</v>
      </c>
      <c r="BI3950" t="e">
        <f>+VLOOKUP(AG3950,Sheet4!A:A,1,FALSE())</f>
        <v>#N/A</v>
      </c>
      <c r="BN3950" s="62">
        <v>0</v>
      </c>
      <c r="BO3950" t="s">
        <v>1882</v>
      </c>
    </row>
    <row r="3951" spans="1:68" ht="12.75" hidden="1" customHeight="1" x14ac:dyDescent="0.3">
      <c r="A3951" s="60">
        <v>46114</v>
      </c>
      <c r="B3951" t="s">
        <v>74</v>
      </c>
      <c r="F3951" s="63">
        <v>16</v>
      </c>
      <c r="G3951">
        <v>8</v>
      </c>
      <c r="H3951">
        <v>15</v>
      </c>
      <c r="I3951">
        <v>15</v>
      </c>
      <c r="J3951" s="22">
        <v>-1</v>
      </c>
      <c r="R3951" t="s">
        <v>75</v>
      </c>
      <c r="V3951">
        <v>2601381</v>
      </c>
      <c r="W3951" t="s">
        <v>1879</v>
      </c>
      <c r="X3951" t="s">
        <v>94</v>
      </c>
      <c r="Y3951" t="s">
        <v>330</v>
      </c>
      <c r="Z3951" t="s">
        <v>1888</v>
      </c>
      <c r="AG3951" t="s">
        <v>1879</v>
      </c>
      <c r="AH3951" t="s">
        <v>1881</v>
      </c>
      <c r="AI3951" t="s">
        <v>333</v>
      </c>
      <c r="AJ3951">
        <v>862893899</v>
      </c>
      <c r="AN3951">
        <v>260001</v>
      </c>
      <c r="BF3951">
        <f t="shared" si="284"/>
        <v>0</v>
      </c>
      <c r="BG3951" s="22">
        <f t="shared" si="285"/>
        <v>-15</v>
      </c>
      <c r="BH3951" s="61" t="s">
        <v>71</v>
      </c>
      <c r="BI3951" t="e">
        <f>+VLOOKUP(AG3951,Sheet4!A:A,1,FALSE())</f>
        <v>#N/A</v>
      </c>
      <c r="BN3951" s="62">
        <v>-1</v>
      </c>
      <c r="BO3951" t="s">
        <v>1882</v>
      </c>
    </row>
    <row r="3952" spans="1:68" ht="12.75" hidden="1" customHeight="1" x14ac:dyDescent="0.3">
      <c r="A3952" s="60">
        <v>46114</v>
      </c>
      <c r="B3952" t="s">
        <v>76</v>
      </c>
      <c r="F3952">
        <v>400</v>
      </c>
      <c r="G3952">
        <v>400</v>
      </c>
      <c r="H3952">
        <v>380</v>
      </c>
      <c r="I3952">
        <v>380</v>
      </c>
      <c r="J3952" s="22">
        <v>-20</v>
      </c>
      <c r="R3952" t="s">
        <v>77</v>
      </c>
      <c r="V3952">
        <v>2601381</v>
      </c>
      <c r="W3952" t="s">
        <v>1879</v>
      </c>
      <c r="X3952" t="s">
        <v>94</v>
      </c>
      <c r="Y3952" t="s">
        <v>330</v>
      </c>
      <c r="Z3952" t="s">
        <v>1880</v>
      </c>
      <c r="AG3952" t="s">
        <v>1879</v>
      </c>
      <c r="AH3952" t="s">
        <v>1881</v>
      </c>
      <c r="AI3952" t="s">
        <v>333</v>
      </c>
      <c r="AJ3952">
        <v>862893899</v>
      </c>
      <c r="AN3952">
        <v>260001</v>
      </c>
      <c r="BF3952">
        <f t="shared" si="284"/>
        <v>0</v>
      </c>
      <c r="BG3952" s="22">
        <f t="shared" si="285"/>
        <v>-380</v>
      </c>
      <c r="BH3952" s="61" t="s">
        <v>71</v>
      </c>
      <c r="BI3952" t="e">
        <f>+VLOOKUP(AG3952,Sheet4!A:A,1,FALSE())</f>
        <v>#N/A</v>
      </c>
      <c r="BN3952" s="62">
        <v>-20</v>
      </c>
      <c r="BO3952" t="s">
        <v>1882</v>
      </c>
    </row>
    <row r="3953" spans="1:67" ht="12.75" hidden="1" customHeight="1" x14ac:dyDescent="0.3">
      <c r="A3953" s="60">
        <v>46114</v>
      </c>
      <c r="B3953" t="s">
        <v>76</v>
      </c>
      <c r="F3953">
        <v>120</v>
      </c>
      <c r="G3953">
        <v>120</v>
      </c>
      <c r="H3953">
        <v>120</v>
      </c>
      <c r="I3953">
        <v>120</v>
      </c>
      <c r="J3953" s="22">
        <v>0</v>
      </c>
      <c r="R3953" t="s">
        <v>77</v>
      </c>
      <c r="V3953">
        <v>2601381</v>
      </c>
      <c r="W3953" t="s">
        <v>1879</v>
      </c>
      <c r="X3953" t="s">
        <v>94</v>
      </c>
      <c r="Y3953" t="s">
        <v>330</v>
      </c>
      <c r="Z3953" t="s">
        <v>1883</v>
      </c>
      <c r="AG3953" t="s">
        <v>1879</v>
      </c>
      <c r="AH3953" t="s">
        <v>1881</v>
      </c>
      <c r="AI3953" t="s">
        <v>333</v>
      </c>
      <c r="AJ3953">
        <v>862893899</v>
      </c>
      <c r="AN3953">
        <v>260001</v>
      </c>
      <c r="BF3953">
        <f t="shared" si="284"/>
        <v>0</v>
      </c>
      <c r="BG3953" s="22">
        <f t="shared" si="285"/>
        <v>-120</v>
      </c>
      <c r="BH3953" s="61" t="s">
        <v>71</v>
      </c>
      <c r="BI3953" t="e">
        <f>+VLOOKUP(AG3953,Sheet4!A:A,1,FALSE())</f>
        <v>#N/A</v>
      </c>
      <c r="BN3953" s="62">
        <v>0</v>
      </c>
      <c r="BO3953" t="s">
        <v>1882</v>
      </c>
    </row>
    <row r="3954" spans="1:67" ht="12.75" hidden="1" customHeight="1" x14ac:dyDescent="0.3">
      <c r="A3954" s="60">
        <v>46114</v>
      </c>
      <c r="B3954" t="s">
        <v>76</v>
      </c>
      <c r="F3954">
        <v>120</v>
      </c>
      <c r="G3954">
        <v>120</v>
      </c>
      <c r="H3954">
        <v>120</v>
      </c>
      <c r="I3954">
        <v>120</v>
      </c>
      <c r="J3954" s="22">
        <v>0</v>
      </c>
      <c r="R3954" t="s">
        <v>77</v>
      </c>
      <c r="V3954">
        <v>2601381</v>
      </c>
      <c r="W3954" t="s">
        <v>1879</v>
      </c>
      <c r="X3954" t="s">
        <v>94</v>
      </c>
      <c r="Y3954" t="s">
        <v>330</v>
      </c>
      <c r="Z3954" t="s">
        <v>1884</v>
      </c>
      <c r="AG3954" t="s">
        <v>1879</v>
      </c>
      <c r="AH3954" t="s">
        <v>1881</v>
      </c>
      <c r="AI3954" t="s">
        <v>333</v>
      </c>
      <c r="AJ3954">
        <v>862893899</v>
      </c>
      <c r="AN3954">
        <v>260001</v>
      </c>
      <c r="BF3954">
        <f t="shared" si="284"/>
        <v>0</v>
      </c>
      <c r="BG3954" s="22">
        <f t="shared" si="285"/>
        <v>-120</v>
      </c>
      <c r="BH3954" s="61" t="s">
        <v>71</v>
      </c>
      <c r="BI3954" t="e">
        <f>+VLOOKUP(AG3954,Sheet4!A:A,1,FALSE())</f>
        <v>#N/A</v>
      </c>
      <c r="BN3954" s="62">
        <v>0</v>
      </c>
      <c r="BO3954" t="s">
        <v>1882</v>
      </c>
    </row>
    <row r="3955" spans="1:67" ht="12.75" hidden="1" customHeight="1" x14ac:dyDescent="0.3">
      <c r="A3955" s="60">
        <v>46114</v>
      </c>
      <c r="B3955" t="s">
        <v>76</v>
      </c>
      <c r="F3955">
        <v>820</v>
      </c>
      <c r="G3955">
        <v>820</v>
      </c>
      <c r="H3955">
        <v>780</v>
      </c>
      <c r="I3955">
        <v>780</v>
      </c>
      <c r="J3955" s="22">
        <v>-40</v>
      </c>
      <c r="R3955" t="s">
        <v>77</v>
      </c>
      <c r="V3955">
        <v>2601381</v>
      </c>
      <c r="W3955" t="s">
        <v>1879</v>
      </c>
      <c r="X3955" t="s">
        <v>94</v>
      </c>
      <c r="Y3955" t="s">
        <v>330</v>
      </c>
      <c r="Z3955" t="s">
        <v>1885</v>
      </c>
      <c r="AG3955" t="s">
        <v>1879</v>
      </c>
      <c r="AH3955" t="s">
        <v>1881</v>
      </c>
      <c r="AI3955" t="s">
        <v>333</v>
      </c>
      <c r="AJ3955">
        <v>862893899</v>
      </c>
      <c r="AN3955">
        <v>260001</v>
      </c>
      <c r="BF3955">
        <f t="shared" si="284"/>
        <v>0</v>
      </c>
      <c r="BG3955" s="22">
        <f t="shared" si="285"/>
        <v>-780</v>
      </c>
      <c r="BH3955" s="61" t="s">
        <v>71</v>
      </c>
      <c r="BI3955" t="e">
        <f>+VLOOKUP(AG3955,Sheet4!A:A,1,FALSE())</f>
        <v>#N/A</v>
      </c>
      <c r="BN3955" s="62">
        <v>-40</v>
      </c>
      <c r="BO3955" t="s">
        <v>1882</v>
      </c>
    </row>
    <row r="3956" spans="1:67" ht="12.75" hidden="1" customHeight="1" x14ac:dyDescent="0.3">
      <c r="A3956" s="60">
        <v>46114</v>
      </c>
      <c r="B3956" t="s">
        <v>76</v>
      </c>
      <c r="F3956">
        <v>200</v>
      </c>
      <c r="G3956">
        <v>200</v>
      </c>
      <c r="H3956">
        <v>180</v>
      </c>
      <c r="I3956">
        <v>180</v>
      </c>
      <c r="J3956" s="22">
        <v>-20</v>
      </c>
      <c r="R3956" t="s">
        <v>77</v>
      </c>
      <c r="V3956">
        <v>2601381</v>
      </c>
      <c r="W3956" t="s">
        <v>1879</v>
      </c>
      <c r="X3956" t="s">
        <v>94</v>
      </c>
      <c r="Y3956" t="s">
        <v>330</v>
      </c>
      <c r="Z3956" t="s">
        <v>1886</v>
      </c>
      <c r="AG3956" t="s">
        <v>1879</v>
      </c>
      <c r="AH3956" t="s">
        <v>1881</v>
      </c>
      <c r="AI3956" t="s">
        <v>333</v>
      </c>
      <c r="AJ3956">
        <v>862893899</v>
      </c>
      <c r="AN3956">
        <v>260001</v>
      </c>
      <c r="BF3956">
        <f t="shared" si="284"/>
        <v>0</v>
      </c>
      <c r="BG3956" s="22">
        <f t="shared" si="285"/>
        <v>-180</v>
      </c>
      <c r="BH3956" s="61" t="s">
        <v>71</v>
      </c>
      <c r="BI3956" t="e">
        <f>+VLOOKUP(AG3956,Sheet4!A:A,1,FALSE())</f>
        <v>#N/A</v>
      </c>
      <c r="BN3956" s="62">
        <v>-20</v>
      </c>
      <c r="BO3956" t="s">
        <v>1882</v>
      </c>
    </row>
    <row r="3957" spans="1:67" ht="12.75" hidden="1" customHeight="1" x14ac:dyDescent="0.3">
      <c r="A3957" s="60">
        <v>46114</v>
      </c>
      <c r="B3957" t="s">
        <v>76</v>
      </c>
      <c r="F3957">
        <v>100</v>
      </c>
      <c r="G3957">
        <v>100</v>
      </c>
      <c r="H3957">
        <v>100</v>
      </c>
      <c r="I3957">
        <v>100</v>
      </c>
      <c r="J3957" s="22">
        <v>0</v>
      </c>
      <c r="R3957" t="s">
        <v>77</v>
      </c>
      <c r="V3957">
        <v>2601381</v>
      </c>
      <c r="W3957" t="s">
        <v>1879</v>
      </c>
      <c r="X3957" t="s">
        <v>94</v>
      </c>
      <c r="Y3957" t="s">
        <v>330</v>
      </c>
      <c r="Z3957" t="s">
        <v>1887</v>
      </c>
      <c r="AG3957" t="s">
        <v>1879</v>
      </c>
      <c r="AH3957" t="s">
        <v>1881</v>
      </c>
      <c r="AI3957" t="s">
        <v>333</v>
      </c>
      <c r="AJ3957">
        <v>862893899</v>
      </c>
      <c r="AN3957">
        <v>260001</v>
      </c>
      <c r="BF3957">
        <f t="shared" si="284"/>
        <v>0</v>
      </c>
      <c r="BG3957" s="22">
        <f t="shared" si="285"/>
        <v>-100</v>
      </c>
      <c r="BH3957" s="61" t="s">
        <v>71</v>
      </c>
      <c r="BI3957" t="e">
        <f>+VLOOKUP(AG3957,Sheet4!A:A,1,FALSE())</f>
        <v>#N/A</v>
      </c>
      <c r="BN3957" s="62">
        <v>0</v>
      </c>
      <c r="BO3957" t="s">
        <v>1882</v>
      </c>
    </row>
    <row r="3958" spans="1:67" ht="12.75" hidden="1" customHeight="1" x14ac:dyDescent="0.3">
      <c r="A3958" s="60">
        <v>46114</v>
      </c>
      <c r="B3958" t="s">
        <v>76</v>
      </c>
      <c r="F3958">
        <v>320</v>
      </c>
      <c r="G3958">
        <v>320</v>
      </c>
      <c r="H3958">
        <v>300</v>
      </c>
      <c r="I3958">
        <v>300</v>
      </c>
      <c r="J3958" s="22">
        <v>-20</v>
      </c>
      <c r="R3958" t="s">
        <v>77</v>
      </c>
      <c r="V3958">
        <v>2601381</v>
      </c>
      <c r="W3958" t="s">
        <v>1879</v>
      </c>
      <c r="X3958" t="s">
        <v>94</v>
      </c>
      <c r="Y3958" t="s">
        <v>330</v>
      </c>
      <c r="Z3958" t="s">
        <v>1888</v>
      </c>
      <c r="AG3958" t="s">
        <v>1879</v>
      </c>
      <c r="AH3958" t="s">
        <v>1881</v>
      </c>
      <c r="AI3958" t="s">
        <v>333</v>
      </c>
      <c r="AJ3958">
        <v>862893899</v>
      </c>
      <c r="AN3958">
        <v>260001</v>
      </c>
      <c r="BF3958">
        <f t="shared" si="284"/>
        <v>0</v>
      </c>
      <c r="BG3958" s="22">
        <f t="shared" si="285"/>
        <v>-300</v>
      </c>
      <c r="BH3958" s="61" t="s">
        <v>71</v>
      </c>
      <c r="BI3958" t="e">
        <f>+VLOOKUP(AG3958,Sheet4!A:A,1,FALSE())</f>
        <v>#N/A</v>
      </c>
      <c r="BN3958" s="62">
        <v>-20</v>
      </c>
      <c r="BO3958" t="s">
        <v>1882</v>
      </c>
    </row>
    <row r="3959" spans="1:67" ht="12.75" hidden="1" customHeight="1" x14ac:dyDescent="0.3">
      <c r="A3959" s="60">
        <v>46114</v>
      </c>
      <c r="B3959" t="s">
        <v>78</v>
      </c>
      <c r="F3959" s="63">
        <v>20</v>
      </c>
      <c r="G3959">
        <v>10</v>
      </c>
      <c r="H3959">
        <v>19</v>
      </c>
      <c r="I3959">
        <v>19</v>
      </c>
      <c r="J3959" s="22">
        <v>-1</v>
      </c>
      <c r="R3959" t="s">
        <v>79</v>
      </c>
      <c r="V3959">
        <v>2601381</v>
      </c>
      <c r="W3959" t="s">
        <v>1879</v>
      </c>
      <c r="X3959" t="s">
        <v>94</v>
      </c>
      <c r="Y3959" t="s">
        <v>330</v>
      </c>
      <c r="Z3959" t="s">
        <v>1880</v>
      </c>
      <c r="AG3959" t="s">
        <v>1879</v>
      </c>
      <c r="AH3959" t="s">
        <v>1881</v>
      </c>
      <c r="AI3959" t="s">
        <v>333</v>
      </c>
      <c r="AJ3959">
        <v>862893899</v>
      </c>
      <c r="AN3959">
        <v>260001</v>
      </c>
      <c r="BF3959">
        <f t="shared" si="284"/>
        <v>0</v>
      </c>
      <c r="BG3959" s="22">
        <f t="shared" si="285"/>
        <v>-19</v>
      </c>
      <c r="BH3959" s="61" t="s">
        <v>71</v>
      </c>
      <c r="BI3959" t="e">
        <f>+VLOOKUP(AG3959,Sheet4!A:A,1,FALSE())</f>
        <v>#N/A</v>
      </c>
      <c r="BN3959" s="62">
        <v>-1</v>
      </c>
      <c r="BO3959" t="s">
        <v>1882</v>
      </c>
    </row>
    <row r="3960" spans="1:67" ht="12.75" hidden="1" customHeight="1" x14ac:dyDescent="0.3">
      <c r="A3960" s="60">
        <v>46114</v>
      </c>
      <c r="B3960" t="s">
        <v>78</v>
      </c>
      <c r="F3960" s="63">
        <v>6</v>
      </c>
      <c r="G3960">
        <v>3</v>
      </c>
      <c r="H3960">
        <v>6</v>
      </c>
      <c r="I3960">
        <v>6</v>
      </c>
      <c r="J3960" s="22">
        <v>0</v>
      </c>
      <c r="R3960" t="s">
        <v>79</v>
      </c>
      <c r="V3960">
        <v>2601381</v>
      </c>
      <c r="W3960" t="s">
        <v>1879</v>
      </c>
      <c r="X3960" t="s">
        <v>94</v>
      </c>
      <c r="Y3960" t="s">
        <v>330</v>
      </c>
      <c r="Z3960" t="s">
        <v>1883</v>
      </c>
      <c r="AG3960" t="s">
        <v>1879</v>
      </c>
      <c r="AH3960" t="s">
        <v>1881</v>
      </c>
      <c r="AI3960" t="s">
        <v>333</v>
      </c>
      <c r="AJ3960">
        <v>862893899</v>
      </c>
      <c r="AN3960">
        <v>260001</v>
      </c>
      <c r="BF3960">
        <f t="shared" si="284"/>
        <v>0</v>
      </c>
      <c r="BG3960" s="22">
        <f t="shared" si="285"/>
        <v>-6</v>
      </c>
      <c r="BH3960" s="61" t="s">
        <v>71</v>
      </c>
      <c r="BI3960" t="e">
        <f>+VLOOKUP(AG3960,Sheet4!A:A,1,FALSE())</f>
        <v>#N/A</v>
      </c>
      <c r="BN3960" s="62">
        <v>0</v>
      </c>
      <c r="BO3960" t="s">
        <v>1882</v>
      </c>
    </row>
    <row r="3961" spans="1:67" ht="12.75" hidden="1" customHeight="1" x14ac:dyDescent="0.3">
      <c r="A3961" s="60">
        <v>46114</v>
      </c>
      <c r="B3961" t="s">
        <v>78</v>
      </c>
      <c r="F3961" s="63">
        <v>6</v>
      </c>
      <c r="G3961">
        <v>3</v>
      </c>
      <c r="H3961">
        <v>6</v>
      </c>
      <c r="I3961">
        <v>6</v>
      </c>
      <c r="J3961" s="22">
        <v>0</v>
      </c>
      <c r="R3961" t="s">
        <v>79</v>
      </c>
      <c r="V3961">
        <v>2601381</v>
      </c>
      <c r="W3961" t="s">
        <v>1879</v>
      </c>
      <c r="X3961" t="s">
        <v>94</v>
      </c>
      <c r="Y3961" t="s">
        <v>330</v>
      </c>
      <c r="Z3961" t="s">
        <v>1884</v>
      </c>
      <c r="AG3961" t="s">
        <v>1879</v>
      </c>
      <c r="AH3961" t="s">
        <v>1881</v>
      </c>
      <c r="AI3961" t="s">
        <v>333</v>
      </c>
      <c r="AJ3961">
        <v>862893899</v>
      </c>
      <c r="AN3961">
        <v>260001</v>
      </c>
      <c r="BF3961">
        <f t="shared" si="284"/>
        <v>0</v>
      </c>
      <c r="BG3961" s="22">
        <f t="shared" si="285"/>
        <v>-6</v>
      </c>
      <c r="BH3961" s="61" t="s">
        <v>71</v>
      </c>
      <c r="BI3961" t="e">
        <f>+VLOOKUP(AG3961,Sheet4!A:A,1,FALSE())</f>
        <v>#N/A</v>
      </c>
      <c r="BN3961" s="62">
        <v>0</v>
      </c>
      <c r="BO3961" t="s">
        <v>1882</v>
      </c>
    </row>
    <row r="3962" spans="1:67" ht="12.75" hidden="1" customHeight="1" x14ac:dyDescent="0.3">
      <c r="A3962" s="60">
        <v>46114</v>
      </c>
      <c r="B3962" t="s">
        <v>78</v>
      </c>
      <c r="F3962" s="63">
        <v>41</v>
      </c>
      <c r="G3962">
        <v>20.5</v>
      </c>
      <c r="H3962">
        <v>39</v>
      </c>
      <c r="I3962">
        <v>39</v>
      </c>
      <c r="J3962" s="22">
        <v>-2</v>
      </c>
      <c r="R3962" t="s">
        <v>79</v>
      </c>
      <c r="V3962">
        <v>2601381</v>
      </c>
      <c r="W3962" t="s">
        <v>1879</v>
      </c>
      <c r="X3962" t="s">
        <v>94</v>
      </c>
      <c r="Y3962" t="s">
        <v>330</v>
      </c>
      <c r="Z3962" t="s">
        <v>1885</v>
      </c>
      <c r="AG3962" t="s">
        <v>1879</v>
      </c>
      <c r="AH3962" t="s">
        <v>1881</v>
      </c>
      <c r="AI3962" t="s">
        <v>333</v>
      </c>
      <c r="AJ3962">
        <v>862893899</v>
      </c>
      <c r="AN3962">
        <v>260001</v>
      </c>
      <c r="BF3962">
        <f t="shared" si="284"/>
        <v>0</v>
      </c>
      <c r="BG3962" s="22">
        <f t="shared" si="285"/>
        <v>-39</v>
      </c>
      <c r="BH3962" s="61" t="s">
        <v>71</v>
      </c>
      <c r="BI3962" t="e">
        <f>+VLOOKUP(AG3962,Sheet4!A:A,1,FALSE())</f>
        <v>#N/A</v>
      </c>
      <c r="BN3962" s="62">
        <v>-2</v>
      </c>
      <c r="BO3962" t="s">
        <v>1882</v>
      </c>
    </row>
    <row r="3963" spans="1:67" ht="12.75" hidden="1" customHeight="1" x14ac:dyDescent="0.3">
      <c r="A3963" s="60">
        <v>46114</v>
      </c>
      <c r="B3963" t="s">
        <v>78</v>
      </c>
      <c r="F3963" s="63">
        <v>10</v>
      </c>
      <c r="G3963">
        <v>5</v>
      </c>
      <c r="H3963">
        <v>9</v>
      </c>
      <c r="I3963">
        <v>9</v>
      </c>
      <c r="J3963" s="22">
        <v>-1</v>
      </c>
      <c r="R3963" t="s">
        <v>79</v>
      </c>
      <c r="V3963">
        <v>2601381</v>
      </c>
      <c r="W3963" t="s">
        <v>1879</v>
      </c>
      <c r="X3963" t="s">
        <v>94</v>
      </c>
      <c r="Y3963" t="s">
        <v>330</v>
      </c>
      <c r="Z3963" t="s">
        <v>1886</v>
      </c>
      <c r="AG3963" t="s">
        <v>1879</v>
      </c>
      <c r="AH3963" t="s">
        <v>1881</v>
      </c>
      <c r="AI3963" t="s">
        <v>333</v>
      </c>
      <c r="AJ3963">
        <v>862893899</v>
      </c>
      <c r="AN3963">
        <v>260001</v>
      </c>
      <c r="BF3963">
        <f t="shared" si="284"/>
        <v>0</v>
      </c>
      <c r="BG3963" s="22">
        <f t="shared" si="285"/>
        <v>-9</v>
      </c>
      <c r="BH3963" s="61" t="s">
        <v>71</v>
      </c>
      <c r="BI3963" t="e">
        <f>+VLOOKUP(AG3963,Sheet4!A:A,1,FALSE())</f>
        <v>#N/A</v>
      </c>
      <c r="BN3963" s="62">
        <v>-1</v>
      </c>
      <c r="BO3963" t="s">
        <v>1882</v>
      </c>
    </row>
    <row r="3964" spans="1:67" ht="12.75" hidden="1" customHeight="1" x14ac:dyDescent="0.3">
      <c r="A3964" s="60">
        <v>46114</v>
      </c>
      <c r="B3964" t="s">
        <v>78</v>
      </c>
      <c r="F3964" s="63">
        <v>5</v>
      </c>
      <c r="G3964">
        <v>2.5</v>
      </c>
      <c r="H3964">
        <v>5</v>
      </c>
      <c r="I3964">
        <v>5</v>
      </c>
      <c r="J3964" s="22">
        <v>0</v>
      </c>
      <c r="R3964" t="s">
        <v>79</v>
      </c>
      <c r="V3964">
        <v>2601381</v>
      </c>
      <c r="W3964" t="s">
        <v>1879</v>
      </c>
      <c r="X3964" t="s">
        <v>94</v>
      </c>
      <c r="Y3964" t="s">
        <v>330</v>
      </c>
      <c r="Z3964" t="s">
        <v>1887</v>
      </c>
      <c r="AG3964" t="s">
        <v>1879</v>
      </c>
      <c r="AH3964" t="s">
        <v>1881</v>
      </c>
      <c r="AI3964" t="s">
        <v>333</v>
      </c>
      <c r="AJ3964">
        <v>862893899</v>
      </c>
      <c r="AN3964">
        <v>260001</v>
      </c>
      <c r="BF3964">
        <f t="shared" si="284"/>
        <v>0</v>
      </c>
      <c r="BG3964" s="22">
        <f t="shared" si="285"/>
        <v>-5</v>
      </c>
      <c r="BH3964" s="61" t="s">
        <v>71</v>
      </c>
      <c r="BI3964" t="e">
        <f>+VLOOKUP(AG3964,Sheet4!A:A,1,FALSE())</f>
        <v>#N/A</v>
      </c>
      <c r="BN3964" s="62">
        <v>0</v>
      </c>
      <c r="BO3964" t="s">
        <v>1882</v>
      </c>
    </row>
    <row r="3965" spans="1:67" ht="12.75" hidden="1" customHeight="1" x14ac:dyDescent="0.3">
      <c r="A3965" s="60">
        <v>46114</v>
      </c>
      <c r="B3965" t="s">
        <v>78</v>
      </c>
      <c r="F3965" s="63">
        <v>16</v>
      </c>
      <c r="G3965">
        <v>8</v>
      </c>
      <c r="H3965">
        <v>15</v>
      </c>
      <c r="I3965">
        <v>15</v>
      </c>
      <c r="J3965" s="22">
        <v>-1</v>
      </c>
      <c r="R3965" t="s">
        <v>79</v>
      </c>
      <c r="V3965">
        <v>2601381</v>
      </c>
      <c r="W3965" t="s">
        <v>1879</v>
      </c>
      <c r="X3965" t="s">
        <v>94</v>
      </c>
      <c r="Y3965" t="s">
        <v>330</v>
      </c>
      <c r="Z3965" t="s">
        <v>1888</v>
      </c>
      <c r="AG3965" t="s">
        <v>1879</v>
      </c>
      <c r="AH3965" t="s">
        <v>1881</v>
      </c>
      <c r="AI3965" t="s">
        <v>333</v>
      </c>
      <c r="AJ3965">
        <v>862893899</v>
      </c>
      <c r="AN3965">
        <v>260001</v>
      </c>
      <c r="BF3965">
        <f t="shared" si="284"/>
        <v>0</v>
      </c>
      <c r="BG3965" s="22">
        <f t="shared" si="285"/>
        <v>-15</v>
      </c>
      <c r="BH3965" s="61" t="s">
        <v>71</v>
      </c>
      <c r="BI3965" t="e">
        <f>+VLOOKUP(AG3965,Sheet4!A:A,1,FALSE())</f>
        <v>#N/A</v>
      </c>
      <c r="BN3965" s="62">
        <v>-1</v>
      </c>
      <c r="BO3965" t="s">
        <v>1882</v>
      </c>
    </row>
    <row r="3966" spans="1:67" ht="12.75" hidden="1" customHeight="1" x14ac:dyDescent="0.3">
      <c r="A3966" s="60">
        <v>46114</v>
      </c>
      <c r="B3966" t="s">
        <v>80</v>
      </c>
      <c r="F3966">
        <v>250</v>
      </c>
      <c r="G3966">
        <v>250</v>
      </c>
      <c r="H3966">
        <v>237.5</v>
      </c>
      <c r="I3966">
        <v>237.5</v>
      </c>
      <c r="J3966" s="22">
        <v>-12.5</v>
      </c>
      <c r="R3966" t="s">
        <v>81</v>
      </c>
      <c r="V3966">
        <v>2601381</v>
      </c>
      <c r="W3966" t="s">
        <v>1879</v>
      </c>
      <c r="X3966" t="s">
        <v>94</v>
      </c>
      <c r="Y3966" t="s">
        <v>330</v>
      </c>
      <c r="Z3966" t="s">
        <v>1880</v>
      </c>
      <c r="AG3966" t="s">
        <v>1879</v>
      </c>
      <c r="AH3966" t="s">
        <v>1881</v>
      </c>
      <c r="AI3966" t="s">
        <v>333</v>
      </c>
      <c r="AJ3966">
        <v>862893899</v>
      </c>
      <c r="AN3966">
        <v>260001</v>
      </c>
      <c r="BF3966">
        <f t="shared" si="284"/>
        <v>0</v>
      </c>
      <c r="BG3966" s="22">
        <f t="shared" si="285"/>
        <v>-237.5</v>
      </c>
      <c r="BH3966" s="61" t="s">
        <v>71</v>
      </c>
      <c r="BI3966" t="e">
        <f>+VLOOKUP(AG3966,Sheet4!A:A,1,FALSE())</f>
        <v>#N/A</v>
      </c>
      <c r="BN3966" s="62">
        <v>-12.5</v>
      </c>
      <c r="BO3966" t="s">
        <v>1882</v>
      </c>
    </row>
    <row r="3967" spans="1:67" ht="12.75" hidden="1" customHeight="1" x14ac:dyDescent="0.3">
      <c r="A3967" s="60">
        <v>46114</v>
      </c>
      <c r="B3967" t="s">
        <v>80</v>
      </c>
      <c r="F3967">
        <v>75</v>
      </c>
      <c r="G3967">
        <v>75</v>
      </c>
      <c r="H3967">
        <v>75</v>
      </c>
      <c r="I3967">
        <v>75</v>
      </c>
      <c r="J3967" s="22">
        <v>0</v>
      </c>
      <c r="R3967" t="s">
        <v>81</v>
      </c>
      <c r="V3967">
        <v>2601381</v>
      </c>
      <c r="W3967" t="s">
        <v>1879</v>
      </c>
      <c r="X3967" t="s">
        <v>94</v>
      </c>
      <c r="Y3967" t="s">
        <v>330</v>
      </c>
      <c r="Z3967" t="s">
        <v>1883</v>
      </c>
      <c r="AG3967" t="s">
        <v>1879</v>
      </c>
      <c r="AH3967" t="s">
        <v>1881</v>
      </c>
      <c r="AI3967" t="s">
        <v>333</v>
      </c>
      <c r="AJ3967">
        <v>862893899</v>
      </c>
      <c r="AN3967">
        <v>260001</v>
      </c>
      <c r="BF3967">
        <f t="shared" si="284"/>
        <v>0</v>
      </c>
      <c r="BG3967" s="22">
        <f t="shared" si="285"/>
        <v>-75</v>
      </c>
      <c r="BH3967" s="61" t="s">
        <v>71</v>
      </c>
      <c r="BI3967" t="e">
        <f>+VLOOKUP(AG3967,Sheet4!A:A,1,FALSE())</f>
        <v>#N/A</v>
      </c>
      <c r="BN3967" s="62">
        <v>0</v>
      </c>
      <c r="BO3967" t="s">
        <v>1882</v>
      </c>
    </row>
    <row r="3968" spans="1:67" ht="12.75" hidden="1" customHeight="1" x14ac:dyDescent="0.3">
      <c r="A3968" s="60">
        <v>46114</v>
      </c>
      <c r="B3968" t="s">
        <v>80</v>
      </c>
      <c r="F3968">
        <v>75</v>
      </c>
      <c r="G3968">
        <v>75</v>
      </c>
      <c r="H3968">
        <v>75</v>
      </c>
      <c r="I3968">
        <v>75</v>
      </c>
      <c r="J3968" s="22">
        <v>0</v>
      </c>
      <c r="R3968" t="s">
        <v>81</v>
      </c>
      <c r="V3968">
        <v>2601381</v>
      </c>
      <c r="W3968" t="s">
        <v>1879</v>
      </c>
      <c r="X3968" t="s">
        <v>94</v>
      </c>
      <c r="Y3968" t="s">
        <v>330</v>
      </c>
      <c r="Z3968" t="s">
        <v>1884</v>
      </c>
      <c r="AG3968" t="s">
        <v>1879</v>
      </c>
      <c r="AH3968" t="s">
        <v>1881</v>
      </c>
      <c r="AI3968" t="s">
        <v>333</v>
      </c>
      <c r="AJ3968">
        <v>862893899</v>
      </c>
      <c r="AN3968">
        <v>260001</v>
      </c>
      <c r="BF3968">
        <f t="shared" si="284"/>
        <v>0</v>
      </c>
      <c r="BG3968" s="22">
        <f t="shared" si="285"/>
        <v>-75</v>
      </c>
      <c r="BH3968" s="61" t="s">
        <v>71</v>
      </c>
      <c r="BI3968" t="e">
        <f>+VLOOKUP(AG3968,Sheet4!A:A,1,FALSE())</f>
        <v>#N/A</v>
      </c>
      <c r="BN3968" s="62">
        <v>0</v>
      </c>
      <c r="BO3968" t="s">
        <v>1882</v>
      </c>
    </row>
    <row r="3969" spans="1:68" ht="12.75" hidden="1" customHeight="1" x14ac:dyDescent="0.3">
      <c r="A3969" s="60">
        <v>46114</v>
      </c>
      <c r="B3969" t="s">
        <v>80</v>
      </c>
      <c r="F3969">
        <v>512.5</v>
      </c>
      <c r="G3969">
        <v>512.5</v>
      </c>
      <c r="H3969">
        <v>487.5</v>
      </c>
      <c r="I3969">
        <v>487.5</v>
      </c>
      <c r="J3969" s="22">
        <v>-25</v>
      </c>
      <c r="R3969" t="s">
        <v>81</v>
      </c>
      <c r="V3969">
        <v>2601381</v>
      </c>
      <c r="W3969" t="s">
        <v>1879</v>
      </c>
      <c r="X3969" t="s">
        <v>94</v>
      </c>
      <c r="Y3969" t="s">
        <v>330</v>
      </c>
      <c r="Z3969" t="s">
        <v>1885</v>
      </c>
      <c r="AG3969" t="s">
        <v>1879</v>
      </c>
      <c r="AH3969" t="s">
        <v>1881</v>
      </c>
      <c r="AI3969" t="s">
        <v>333</v>
      </c>
      <c r="AJ3969">
        <v>862893899</v>
      </c>
      <c r="AN3969">
        <v>260001</v>
      </c>
      <c r="BF3969">
        <f t="shared" si="284"/>
        <v>0</v>
      </c>
      <c r="BG3969" s="22">
        <f t="shared" si="285"/>
        <v>-487.5</v>
      </c>
      <c r="BH3969" s="61" t="s">
        <v>71</v>
      </c>
      <c r="BI3969" t="e">
        <f>+VLOOKUP(AG3969,Sheet4!A:A,1,FALSE())</f>
        <v>#N/A</v>
      </c>
      <c r="BN3969" s="62">
        <v>-25</v>
      </c>
      <c r="BO3969" t="s">
        <v>1882</v>
      </c>
    </row>
    <row r="3970" spans="1:68" ht="12.75" hidden="1" customHeight="1" x14ac:dyDescent="0.3">
      <c r="A3970" s="60">
        <v>46114</v>
      </c>
      <c r="B3970" t="s">
        <v>80</v>
      </c>
      <c r="F3970">
        <v>125</v>
      </c>
      <c r="G3970">
        <v>125</v>
      </c>
      <c r="H3970">
        <v>112.5</v>
      </c>
      <c r="I3970">
        <v>112.5</v>
      </c>
      <c r="J3970" s="22">
        <v>-12.5</v>
      </c>
      <c r="R3970" t="s">
        <v>81</v>
      </c>
      <c r="V3970">
        <v>2601381</v>
      </c>
      <c r="W3970" t="s">
        <v>1879</v>
      </c>
      <c r="X3970" t="s">
        <v>94</v>
      </c>
      <c r="Y3970" t="s">
        <v>330</v>
      </c>
      <c r="Z3970" t="s">
        <v>1886</v>
      </c>
      <c r="AG3970" t="s">
        <v>1879</v>
      </c>
      <c r="AH3970" t="s">
        <v>1881</v>
      </c>
      <c r="AI3970" t="s">
        <v>333</v>
      </c>
      <c r="AJ3970">
        <v>862893899</v>
      </c>
      <c r="AN3970">
        <v>260001</v>
      </c>
      <c r="BF3970">
        <f t="shared" ref="BF3970:BF4033" si="286">+BC3970+BD3970</f>
        <v>0</v>
      </c>
      <c r="BG3970" s="22">
        <f t="shared" ref="BG3970:BG4033" si="287">+BF3970-I3970</f>
        <v>-112.5</v>
      </c>
      <c r="BH3970" s="61" t="s">
        <v>71</v>
      </c>
      <c r="BI3970" t="e">
        <f>+VLOOKUP(AG3970,Sheet4!A:A,1,FALSE())</f>
        <v>#N/A</v>
      </c>
      <c r="BN3970" s="62">
        <v>-12.5</v>
      </c>
      <c r="BO3970" t="s">
        <v>1882</v>
      </c>
    </row>
    <row r="3971" spans="1:68" ht="12.75" hidden="1" customHeight="1" x14ac:dyDescent="0.3">
      <c r="A3971" s="60">
        <v>46114</v>
      </c>
      <c r="B3971" t="s">
        <v>80</v>
      </c>
      <c r="F3971">
        <v>62.5</v>
      </c>
      <c r="G3971">
        <v>62.5</v>
      </c>
      <c r="H3971">
        <v>62.5</v>
      </c>
      <c r="I3971">
        <v>62.5</v>
      </c>
      <c r="J3971" s="22">
        <v>0</v>
      </c>
      <c r="R3971" t="s">
        <v>81</v>
      </c>
      <c r="V3971">
        <v>2601381</v>
      </c>
      <c r="W3971" t="s">
        <v>1879</v>
      </c>
      <c r="X3971" t="s">
        <v>94</v>
      </c>
      <c r="Y3971" t="s">
        <v>330</v>
      </c>
      <c r="Z3971" t="s">
        <v>1887</v>
      </c>
      <c r="AG3971" t="s">
        <v>1879</v>
      </c>
      <c r="AH3971" t="s">
        <v>1881</v>
      </c>
      <c r="AI3971" t="s">
        <v>333</v>
      </c>
      <c r="AJ3971">
        <v>862893899</v>
      </c>
      <c r="AN3971">
        <v>260001</v>
      </c>
      <c r="BF3971">
        <f t="shared" si="286"/>
        <v>0</v>
      </c>
      <c r="BG3971" s="22">
        <f t="shared" si="287"/>
        <v>-62.5</v>
      </c>
      <c r="BH3971" s="61" t="s">
        <v>71</v>
      </c>
      <c r="BI3971" t="e">
        <f>+VLOOKUP(AG3971,Sheet4!A:A,1,FALSE())</f>
        <v>#N/A</v>
      </c>
      <c r="BN3971" s="62">
        <v>0</v>
      </c>
      <c r="BO3971" t="s">
        <v>1882</v>
      </c>
    </row>
    <row r="3972" spans="1:68" ht="12.75" hidden="1" customHeight="1" x14ac:dyDescent="0.3">
      <c r="A3972" s="60">
        <v>46114</v>
      </c>
      <c r="B3972" t="s">
        <v>80</v>
      </c>
      <c r="F3972">
        <v>200</v>
      </c>
      <c r="G3972">
        <v>200</v>
      </c>
      <c r="H3972">
        <v>187.5</v>
      </c>
      <c r="I3972">
        <v>187.5</v>
      </c>
      <c r="J3972" s="22">
        <v>-12.5</v>
      </c>
      <c r="R3972" t="s">
        <v>81</v>
      </c>
      <c r="V3972">
        <v>2601381</v>
      </c>
      <c r="W3972" t="s">
        <v>1879</v>
      </c>
      <c r="X3972" t="s">
        <v>94</v>
      </c>
      <c r="Y3972" t="s">
        <v>330</v>
      </c>
      <c r="Z3972" t="s">
        <v>1888</v>
      </c>
      <c r="AG3972" t="s">
        <v>1879</v>
      </c>
      <c r="AH3972" t="s">
        <v>1881</v>
      </c>
      <c r="AI3972" t="s">
        <v>333</v>
      </c>
      <c r="AJ3972">
        <v>862893899</v>
      </c>
      <c r="AN3972">
        <v>260001</v>
      </c>
      <c r="BF3972">
        <f t="shared" si="286"/>
        <v>0</v>
      </c>
      <c r="BG3972" s="22">
        <f t="shared" si="287"/>
        <v>-187.5</v>
      </c>
      <c r="BH3972" s="61" t="s">
        <v>71</v>
      </c>
      <c r="BI3972" t="e">
        <f>+VLOOKUP(AG3972,Sheet4!A:A,1,FALSE())</f>
        <v>#N/A</v>
      </c>
      <c r="BN3972" s="62">
        <v>-12.5</v>
      </c>
      <c r="BO3972" t="s">
        <v>1882</v>
      </c>
    </row>
    <row r="3973" spans="1:68" ht="12.75" customHeight="1" x14ac:dyDescent="0.3">
      <c r="A3973" s="60">
        <v>46114</v>
      </c>
      <c r="B3973" t="s">
        <v>63</v>
      </c>
      <c r="F3973">
        <v>495</v>
      </c>
      <c r="G3973">
        <v>495</v>
      </c>
      <c r="H3973">
        <v>600</v>
      </c>
      <c r="I3973">
        <v>600</v>
      </c>
      <c r="J3973" s="22">
        <v>105</v>
      </c>
      <c r="R3973" t="s">
        <v>64</v>
      </c>
      <c r="V3973">
        <v>2601382</v>
      </c>
      <c r="W3973" t="s">
        <v>1889</v>
      </c>
      <c r="X3973" t="s">
        <v>169</v>
      </c>
      <c r="Y3973" t="s">
        <v>369</v>
      </c>
      <c r="Z3973" t="s">
        <v>370</v>
      </c>
      <c r="AG3973" t="s">
        <v>1889</v>
      </c>
      <c r="AH3973" t="s">
        <v>1890</v>
      </c>
      <c r="AI3973" t="s">
        <v>368</v>
      </c>
      <c r="AJ3973">
        <v>877049177</v>
      </c>
      <c r="AN3973">
        <v>260001</v>
      </c>
      <c r="BF3973">
        <f t="shared" si="286"/>
        <v>0</v>
      </c>
      <c r="BG3973" s="22">
        <f t="shared" si="287"/>
        <v>-600</v>
      </c>
      <c r="BH3973" s="61" t="s">
        <v>71</v>
      </c>
      <c r="BI3973" t="e">
        <f>+VLOOKUP(AG3973,Sheet4!A:A,1,FALSE())</f>
        <v>#N/A</v>
      </c>
      <c r="BN3973" s="62">
        <v>105</v>
      </c>
      <c r="BO3973" t="s">
        <v>1891</v>
      </c>
      <c r="BP3973" t="s">
        <v>101</v>
      </c>
    </row>
    <row r="3974" spans="1:68" ht="12.75" hidden="1" customHeight="1" x14ac:dyDescent="0.3">
      <c r="A3974" s="60">
        <v>46114</v>
      </c>
      <c r="B3974" t="s">
        <v>74</v>
      </c>
      <c r="F3974" s="63">
        <v>33</v>
      </c>
      <c r="G3974">
        <v>16.5</v>
      </c>
      <c r="H3974">
        <v>40</v>
      </c>
      <c r="I3974">
        <v>40</v>
      </c>
      <c r="J3974" s="22">
        <v>7</v>
      </c>
      <c r="R3974" t="s">
        <v>75</v>
      </c>
      <c r="V3974">
        <v>2601382</v>
      </c>
      <c r="W3974" t="s">
        <v>1889</v>
      </c>
      <c r="X3974" t="s">
        <v>169</v>
      </c>
      <c r="Y3974" t="s">
        <v>369</v>
      </c>
      <c r="Z3974" t="s">
        <v>370</v>
      </c>
      <c r="AG3974" t="s">
        <v>1889</v>
      </c>
      <c r="AH3974" t="s">
        <v>1890</v>
      </c>
      <c r="AI3974" t="s">
        <v>368</v>
      </c>
      <c r="AJ3974">
        <v>877049177</v>
      </c>
      <c r="AN3974">
        <v>260001</v>
      </c>
      <c r="BF3974">
        <f t="shared" si="286"/>
        <v>0</v>
      </c>
      <c r="BG3974" s="22">
        <f t="shared" si="287"/>
        <v>-40</v>
      </c>
      <c r="BH3974" s="61" t="s">
        <v>71</v>
      </c>
      <c r="BI3974" t="e">
        <f>+VLOOKUP(AG3974,Sheet4!A:A,1,FALSE())</f>
        <v>#N/A</v>
      </c>
      <c r="BN3974" s="62">
        <v>7</v>
      </c>
      <c r="BO3974" t="s">
        <v>1891</v>
      </c>
    </row>
    <row r="3975" spans="1:68" ht="12.75" hidden="1" customHeight="1" x14ac:dyDescent="0.3">
      <c r="A3975" s="60">
        <v>46114</v>
      </c>
      <c r="B3975" t="s">
        <v>76</v>
      </c>
      <c r="F3975">
        <v>660</v>
      </c>
      <c r="G3975">
        <v>660</v>
      </c>
      <c r="H3975">
        <v>800</v>
      </c>
      <c r="I3975">
        <v>800</v>
      </c>
      <c r="J3975" s="22">
        <v>140</v>
      </c>
      <c r="R3975" t="s">
        <v>77</v>
      </c>
      <c r="V3975">
        <v>2601382</v>
      </c>
      <c r="W3975" t="s">
        <v>1889</v>
      </c>
      <c r="X3975" t="s">
        <v>169</v>
      </c>
      <c r="Y3975" t="s">
        <v>369</v>
      </c>
      <c r="Z3975" t="s">
        <v>370</v>
      </c>
      <c r="AG3975" t="s">
        <v>1889</v>
      </c>
      <c r="AH3975" t="s">
        <v>1890</v>
      </c>
      <c r="AI3975" t="s">
        <v>368</v>
      </c>
      <c r="AJ3975">
        <v>877049177</v>
      </c>
      <c r="AN3975">
        <v>260001</v>
      </c>
      <c r="BF3975">
        <f t="shared" si="286"/>
        <v>0</v>
      </c>
      <c r="BG3975" s="22">
        <f t="shared" si="287"/>
        <v>-800</v>
      </c>
      <c r="BH3975" s="61" t="s">
        <v>71</v>
      </c>
      <c r="BI3975" t="e">
        <f>+VLOOKUP(AG3975,Sheet4!A:A,1,FALSE())</f>
        <v>#N/A</v>
      </c>
      <c r="BN3975" s="62">
        <v>140</v>
      </c>
      <c r="BO3975" t="s">
        <v>1891</v>
      </c>
    </row>
    <row r="3976" spans="1:68" ht="12.75" hidden="1" customHeight="1" x14ac:dyDescent="0.3">
      <c r="A3976" s="60">
        <v>46114</v>
      </c>
      <c r="B3976" t="s">
        <v>78</v>
      </c>
      <c r="F3976" s="63">
        <v>33</v>
      </c>
      <c r="G3976">
        <v>16.5</v>
      </c>
      <c r="H3976">
        <v>40</v>
      </c>
      <c r="I3976">
        <v>40</v>
      </c>
      <c r="J3976" s="22">
        <v>7</v>
      </c>
      <c r="R3976" t="s">
        <v>79</v>
      </c>
      <c r="V3976">
        <v>2601382</v>
      </c>
      <c r="W3976" t="s">
        <v>1889</v>
      </c>
      <c r="X3976" t="s">
        <v>169</v>
      </c>
      <c r="Y3976" t="s">
        <v>369</v>
      </c>
      <c r="Z3976" t="s">
        <v>370</v>
      </c>
      <c r="AG3976" t="s">
        <v>1889</v>
      </c>
      <c r="AH3976" t="s">
        <v>1890</v>
      </c>
      <c r="AI3976" t="s">
        <v>368</v>
      </c>
      <c r="AJ3976">
        <v>877049177</v>
      </c>
      <c r="AN3976">
        <v>260001</v>
      </c>
      <c r="BF3976">
        <f t="shared" si="286"/>
        <v>0</v>
      </c>
      <c r="BG3976" s="22">
        <f t="shared" si="287"/>
        <v>-40</v>
      </c>
      <c r="BH3976" s="61" t="s">
        <v>71</v>
      </c>
      <c r="BI3976" t="e">
        <f>+VLOOKUP(AG3976,Sheet4!A:A,1,FALSE())</f>
        <v>#N/A</v>
      </c>
      <c r="BN3976" s="62">
        <v>7</v>
      </c>
      <c r="BO3976" t="s">
        <v>1891</v>
      </c>
    </row>
    <row r="3977" spans="1:68" ht="12.75" hidden="1" customHeight="1" x14ac:dyDescent="0.3">
      <c r="A3977" s="60">
        <v>46114</v>
      </c>
      <c r="B3977" t="s">
        <v>80</v>
      </c>
      <c r="F3977">
        <v>412.5</v>
      </c>
      <c r="G3977">
        <v>412.5</v>
      </c>
      <c r="H3977">
        <v>500</v>
      </c>
      <c r="I3977">
        <v>500</v>
      </c>
      <c r="J3977" s="22">
        <v>87.5</v>
      </c>
      <c r="R3977" t="s">
        <v>81</v>
      </c>
      <c r="V3977">
        <v>2601382</v>
      </c>
      <c r="W3977" t="s">
        <v>1889</v>
      </c>
      <c r="X3977" t="s">
        <v>169</v>
      </c>
      <c r="Y3977" t="s">
        <v>369</v>
      </c>
      <c r="Z3977" t="s">
        <v>370</v>
      </c>
      <c r="AG3977" t="s">
        <v>1889</v>
      </c>
      <c r="AH3977" t="s">
        <v>1890</v>
      </c>
      <c r="AI3977" t="s">
        <v>368</v>
      </c>
      <c r="AJ3977">
        <v>877049177</v>
      </c>
      <c r="AN3977">
        <v>260001</v>
      </c>
      <c r="BF3977">
        <f t="shared" si="286"/>
        <v>0</v>
      </c>
      <c r="BG3977" s="22">
        <f t="shared" si="287"/>
        <v>-500</v>
      </c>
      <c r="BH3977" s="61" t="s">
        <v>71</v>
      </c>
      <c r="BI3977" t="e">
        <f>+VLOOKUP(AG3977,Sheet4!A:A,1,FALSE())</f>
        <v>#N/A</v>
      </c>
      <c r="BN3977" s="62">
        <v>87.5</v>
      </c>
      <c r="BO3977" t="s">
        <v>1891</v>
      </c>
    </row>
    <row r="3978" spans="1:68" s="68" customFormat="1" ht="12.75" customHeight="1" x14ac:dyDescent="0.3">
      <c r="A3978" s="70">
        <v>46114</v>
      </c>
      <c r="B3978" s="68" t="s">
        <v>63</v>
      </c>
      <c r="F3978" s="68">
        <v>15</v>
      </c>
      <c r="G3978" s="68">
        <v>15</v>
      </c>
      <c r="H3978" s="68">
        <v>30</v>
      </c>
      <c r="I3978" s="68">
        <v>30</v>
      </c>
      <c r="J3978" s="22">
        <v>15</v>
      </c>
      <c r="R3978" s="68" t="s">
        <v>64</v>
      </c>
      <c r="V3978" s="68">
        <v>2601383</v>
      </c>
      <c r="W3978" s="68" t="s">
        <v>1892</v>
      </c>
      <c r="X3978" s="68" t="s">
        <v>169</v>
      </c>
      <c r="Y3978" s="68" t="s">
        <v>412</v>
      </c>
      <c r="Z3978" s="68" t="s">
        <v>417</v>
      </c>
      <c r="AG3978" s="68" t="s">
        <v>1892</v>
      </c>
      <c r="AH3978" s="68" t="s">
        <v>1893</v>
      </c>
      <c r="AI3978" s="68" t="s">
        <v>415</v>
      </c>
      <c r="AJ3978" s="68">
        <v>864272425</v>
      </c>
      <c r="AN3978" s="68">
        <v>260001</v>
      </c>
      <c r="BF3978" s="68">
        <f t="shared" si="286"/>
        <v>0</v>
      </c>
      <c r="BG3978" s="22">
        <f t="shared" si="287"/>
        <v>-30</v>
      </c>
      <c r="BH3978" s="61" t="s">
        <v>71</v>
      </c>
      <c r="BI3978" s="68" t="e">
        <f>+VLOOKUP(AG3978,Sheet4!A:A,1,FALSE())</f>
        <v>#N/A</v>
      </c>
      <c r="BN3978" s="62">
        <v>15</v>
      </c>
      <c r="BO3978" s="68" t="s">
        <v>1894</v>
      </c>
      <c r="BP3978" s="68" t="s">
        <v>73</v>
      </c>
    </row>
    <row r="3979" spans="1:68" ht="12.75" customHeight="1" x14ac:dyDescent="0.3">
      <c r="A3979" s="60">
        <v>46114</v>
      </c>
      <c r="B3979" t="s">
        <v>63</v>
      </c>
      <c r="F3979">
        <v>6330</v>
      </c>
      <c r="G3979">
        <v>6330</v>
      </c>
      <c r="H3979">
        <v>12210</v>
      </c>
      <c r="I3979">
        <v>12210</v>
      </c>
      <c r="J3979" s="22">
        <v>5880</v>
      </c>
      <c r="R3979" t="s">
        <v>64</v>
      </c>
      <c r="V3979">
        <v>2601383</v>
      </c>
      <c r="W3979" t="s">
        <v>1892</v>
      </c>
      <c r="X3979" t="s">
        <v>169</v>
      </c>
      <c r="Y3979" t="s">
        <v>412</v>
      </c>
      <c r="Z3979" t="s">
        <v>1895</v>
      </c>
      <c r="AG3979" t="s">
        <v>1892</v>
      </c>
      <c r="AH3979" t="s">
        <v>1893</v>
      </c>
      <c r="AI3979" t="s">
        <v>415</v>
      </c>
      <c r="AJ3979">
        <v>864272425</v>
      </c>
      <c r="AN3979">
        <v>260001</v>
      </c>
      <c r="BF3979">
        <f t="shared" si="286"/>
        <v>0</v>
      </c>
      <c r="BG3979" s="22">
        <f t="shared" si="287"/>
        <v>-12210</v>
      </c>
      <c r="BH3979" s="61" t="s">
        <v>71</v>
      </c>
      <c r="BI3979" t="e">
        <f>+VLOOKUP(AG3979,Sheet4!A:A,1,FALSE())</f>
        <v>#N/A</v>
      </c>
      <c r="BN3979" s="62">
        <v>5880</v>
      </c>
      <c r="BO3979" t="s">
        <v>1894</v>
      </c>
      <c r="BP3979" t="s">
        <v>73</v>
      </c>
    </row>
    <row r="3980" spans="1:68" ht="12.75" hidden="1" customHeight="1" x14ac:dyDescent="0.3">
      <c r="A3980" s="60">
        <v>46114</v>
      </c>
      <c r="B3980" t="s">
        <v>74</v>
      </c>
      <c r="F3980" s="63">
        <v>1</v>
      </c>
      <c r="G3980">
        <v>0.5</v>
      </c>
      <c r="H3980">
        <v>2</v>
      </c>
      <c r="I3980">
        <v>2</v>
      </c>
      <c r="J3980" s="22">
        <v>1</v>
      </c>
      <c r="R3980" t="s">
        <v>75</v>
      </c>
      <c r="V3980">
        <v>2601383</v>
      </c>
      <c r="W3980" t="s">
        <v>1892</v>
      </c>
      <c r="X3980" t="s">
        <v>169</v>
      </c>
      <c r="Y3980" t="s">
        <v>412</v>
      </c>
      <c r="Z3980" t="s">
        <v>417</v>
      </c>
      <c r="AG3980" t="s">
        <v>1892</v>
      </c>
      <c r="AH3980" t="s">
        <v>1893</v>
      </c>
      <c r="AI3980" t="s">
        <v>415</v>
      </c>
      <c r="AJ3980">
        <v>864272425</v>
      </c>
      <c r="AN3980">
        <v>260001</v>
      </c>
      <c r="BF3980">
        <f t="shared" si="286"/>
        <v>0</v>
      </c>
      <c r="BG3980" s="22">
        <f t="shared" si="287"/>
        <v>-2</v>
      </c>
      <c r="BH3980" s="61" t="s">
        <v>71</v>
      </c>
      <c r="BI3980" t="e">
        <f>+VLOOKUP(AG3980,Sheet4!A:A,1,FALSE())</f>
        <v>#N/A</v>
      </c>
      <c r="BN3980" s="62">
        <v>1</v>
      </c>
      <c r="BO3980" t="s">
        <v>1894</v>
      </c>
    </row>
    <row r="3981" spans="1:68" ht="12.75" hidden="1" customHeight="1" x14ac:dyDescent="0.3">
      <c r="A3981" s="60">
        <v>46114</v>
      </c>
      <c r="B3981" t="s">
        <v>74</v>
      </c>
      <c r="F3981" s="63">
        <v>422</v>
      </c>
      <c r="G3981">
        <v>211</v>
      </c>
      <c r="H3981">
        <v>814</v>
      </c>
      <c r="I3981">
        <v>814</v>
      </c>
      <c r="J3981" s="22">
        <v>392</v>
      </c>
      <c r="R3981" t="s">
        <v>75</v>
      </c>
      <c r="V3981">
        <v>2601383</v>
      </c>
      <c r="W3981" t="s">
        <v>1892</v>
      </c>
      <c r="X3981" t="s">
        <v>169</v>
      </c>
      <c r="Y3981" t="s">
        <v>412</v>
      </c>
      <c r="Z3981" t="s">
        <v>1895</v>
      </c>
      <c r="AG3981" t="s">
        <v>1892</v>
      </c>
      <c r="AH3981" t="s">
        <v>1893</v>
      </c>
      <c r="AI3981" t="s">
        <v>415</v>
      </c>
      <c r="AJ3981">
        <v>864272425</v>
      </c>
      <c r="AN3981">
        <v>260001</v>
      </c>
      <c r="BF3981">
        <f t="shared" si="286"/>
        <v>0</v>
      </c>
      <c r="BG3981" s="22">
        <f t="shared" si="287"/>
        <v>-814</v>
      </c>
      <c r="BH3981" s="61" t="s">
        <v>71</v>
      </c>
      <c r="BI3981" t="e">
        <f>+VLOOKUP(AG3981,Sheet4!A:A,1,FALSE())</f>
        <v>#N/A</v>
      </c>
      <c r="BN3981" s="62">
        <v>392</v>
      </c>
      <c r="BO3981" t="s">
        <v>1894</v>
      </c>
    </row>
    <row r="3982" spans="1:68" ht="12.75" hidden="1" customHeight="1" x14ac:dyDescent="0.3">
      <c r="A3982" s="60">
        <v>46114</v>
      </c>
      <c r="B3982" t="s">
        <v>76</v>
      </c>
      <c r="F3982">
        <v>20</v>
      </c>
      <c r="G3982">
        <v>20</v>
      </c>
      <c r="H3982">
        <v>40</v>
      </c>
      <c r="I3982">
        <v>40</v>
      </c>
      <c r="J3982" s="22">
        <v>20</v>
      </c>
      <c r="R3982" t="s">
        <v>77</v>
      </c>
      <c r="V3982">
        <v>2601383</v>
      </c>
      <c r="W3982" t="s">
        <v>1892</v>
      </c>
      <c r="X3982" t="s">
        <v>169</v>
      </c>
      <c r="Y3982" t="s">
        <v>412</v>
      </c>
      <c r="Z3982" t="s">
        <v>417</v>
      </c>
      <c r="AG3982" t="s">
        <v>1892</v>
      </c>
      <c r="AH3982" t="s">
        <v>1893</v>
      </c>
      <c r="AI3982" t="s">
        <v>415</v>
      </c>
      <c r="AJ3982">
        <v>864272425</v>
      </c>
      <c r="AN3982">
        <v>260001</v>
      </c>
      <c r="BF3982">
        <f t="shared" si="286"/>
        <v>0</v>
      </c>
      <c r="BG3982" s="22">
        <f t="shared" si="287"/>
        <v>-40</v>
      </c>
      <c r="BH3982" s="61" t="s">
        <v>71</v>
      </c>
      <c r="BI3982" t="e">
        <f>+VLOOKUP(AG3982,Sheet4!A:A,1,FALSE())</f>
        <v>#N/A</v>
      </c>
      <c r="BN3982" s="62">
        <v>20</v>
      </c>
      <c r="BO3982" t="s">
        <v>1894</v>
      </c>
    </row>
    <row r="3983" spans="1:68" ht="12.75" hidden="1" customHeight="1" x14ac:dyDescent="0.3">
      <c r="A3983" s="60">
        <v>46114</v>
      </c>
      <c r="B3983" t="s">
        <v>76</v>
      </c>
      <c r="F3983">
        <v>8440</v>
      </c>
      <c r="G3983">
        <v>8440</v>
      </c>
      <c r="H3983">
        <v>16280</v>
      </c>
      <c r="I3983">
        <v>16280</v>
      </c>
      <c r="J3983" s="22">
        <v>7840</v>
      </c>
      <c r="R3983" t="s">
        <v>77</v>
      </c>
      <c r="V3983">
        <v>2601383</v>
      </c>
      <c r="W3983" t="s">
        <v>1892</v>
      </c>
      <c r="X3983" t="s">
        <v>169</v>
      </c>
      <c r="Y3983" t="s">
        <v>412</v>
      </c>
      <c r="Z3983" t="s">
        <v>1895</v>
      </c>
      <c r="AG3983" t="s">
        <v>1892</v>
      </c>
      <c r="AH3983" t="s">
        <v>1893</v>
      </c>
      <c r="AI3983" t="s">
        <v>415</v>
      </c>
      <c r="AJ3983">
        <v>864272425</v>
      </c>
      <c r="AN3983">
        <v>260001</v>
      </c>
      <c r="BF3983">
        <f t="shared" si="286"/>
        <v>0</v>
      </c>
      <c r="BG3983" s="22">
        <f t="shared" si="287"/>
        <v>-16280</v>
      </c>
      <c r="BH3983" s="61" t="s">
        <v>71</v>
      </c>
      <c r="BI3983" t="e">
        <f>+VLOOKUP(AG3983,Sheet4!A:A,1,FALSE())</f>
        <v>#N/A</v>
      </c>
      <c r="BN3983" s="62">
        <v>7840</v>
      </c>
      <c r="BO3983" t="s">
        <v>1894</v>
      </c>
    </row>
    <row r="3984" spans="1:68" ht="12.75" hidden="1" customHeight="1" x14ac:dyDescent="0.3">
      <c r="A3984" s="60">
        <v>46114</v>
      </c>
      <c r="B3984" t="s">
        <v>78</v>
      </c>
      <c r="F3984" s="63">
        <v>422</v>
      </c>
      <c r="G3984">
        <v>211</v>
      </c>
      <c r="H3984">
        <v>616</v>
      </c>
      <c r="I3984">
        <v>616</v>
      </c>
      <c r="J3984" s="22">
        <v>194</v>
      </c>
      <c r="R3984" t="s">
        <v>79</v>
      </c>
      <c r="V3984">
        <v>2601383</v>
      </c>
      <c r="W3984" t="s">
        <v>1892</v>
      </c>
      <c r="X3984" t="s">
        <v>169</v>
      </c>
      <c r="Y3984" t="s">
        <v>412</v>
      </c>
      <c r="Z3984" t="s">
        <v>1895</v>
      </c>
      <c r="AG3984" t="s">
        <v>1892</v>
      </c>
      <c r="AH3984" t="s">
        <v>1893</v>
      </c>
      <c r="AI3984" t="s">
        <v>415</v>
      </c>
      <c r="AJ3984">
        <v>864272425</v>
      </c>
      <c r="AN3984">
        <v>260001</v>
      </c>
      <c r="BF3984">
        <f t="shared" si="286"/>
        <v>0</v>
      </c>
      <c r="BG3984" s="22">
        <f t="shared" si="287"/>
        <v>-616</v>
      </c>
      <c r="BH3984" s="61" t="s">
        <v>71</v>
      </c>
      <c r="BI3984" t="e">
        <f>+VLOOKUP(AG3984,Sheet4!A:A,1,FALSE())</f>
        <v>#N/A</v>
      </c>
      <c r="BN3984" s="62">
        <v>194</v>
      </c>
      <c r="BO3984" t="s">
        <v>1894</v>
      </c>
    </row>
    <row r="3985" spans="1:68" ht="12.75" hidden="1" customHeight="1" x14ac:dyDescent="0.3">
      <c r="A3985" s="60">
        <v>46114</v>
      </c>
      <c r="B3985" t="s">
        <v>80</v>
      </c>
      <c r="F3985">
        <v>5275</v>
      </c>
      <c r="G3985">
        <v>5275</v>
      </c>
      <c r="H3985">
        <v>7700</v>
      </c>
      <c r="I3985">
        <v>7700</v>
      </c>
      <c r="J3985" s="22">
        <v>2425</v>
      </c>
      <c r="R3985" t="s">
        <v>81</v>
      </c>
      <c r="V3985">
        <v>2601383</v>
      </c>
      <c r="W3985" t="s">
        <v>1892</v>
      </c>
      <c r="X3985" t="s">
        <v>169</v>
      </c>
      <c r="Y3985" t="s">
        <v>412</v>
      </c>
      <c r="Z3985" t="s">
        <v>1895</v>
      </c>
      <c r="AG3985" t="s">
        <v>1892</v>
      </c>
      <c r="AH3985" t="s">
        <v>1893</v>
      </c>
      <c r="AI3985" t="s">
        <v>415</v>
      </c>
      <c r="AJ3985">
        <v>864272425</v>
      </c>
      <c r="AN3985">
        <v>260001</v>
      </c>
      <c r="BC3985" s="64">
        <v>5275</v>
      </c>
      <c r="BF3985">
        <f t="shared" si="286"/>
        <v>5275</v>
      </c>
      <c r="BG3985" s="22">
        <f t="shared" si="287"/>
        <v>-2425</v>
      </c>
      <c r="BH3985" s="67" t="s">
        <v>99</v>
      </c>
      <c r="BI3985" t="e">
        <f>+VLOOKUP(AG3985,Sheet4!A:A,1,FALSE())</f>
        <v>#N/A</v>
      </c>
      <c r="BN3985" s="62">
        <v>2425</v>
      </c>
      <c r="BO3985" t="s">
        <v>1894</v>
      </c>
    </row>
    <row r="3986" spans="1:68" ht="12.75" hidden="1" customHeight="1" x14ac:dyDescent="0.3">
      <c r="A3986" s="60">
        <v>46114</v>
      </c>
      <c r="B3986" t="s">
        <v>82</v>
      </c>
      <c r="F3986" s="63">
        <v>3</v>
      </c>
      <c r="G3986">
        <v>1.5</v>
      </c>
      <c r="H3986">
        <v>600</v>
      </c>
      <c r="I3986">
        <v>600</v>
      </c>
      <c r="J3986" s="22">
        <v>597</v>
      </c>
      <c r="R3986" t="s">
        <v>83</v>
      </c>
      <c r="V3986">
        <v>2601383</v>
      </c>
      <c r="W3986" t="s">
        <v>1892</v>
      </c>
      <c r="X3986" t="s">
        <v>169</v>
      </c>
      <c r="Y3986" t="s">
        <v>412</v>
      </c>
      <c r="Z3986" t="s">
        <v>417</v>
      </c>
      <c r="AG3986" t="s">
        <v>1892</v>
      </c>
      <c r="AH3986" t="s">
        <v>1893</v>
      </c>
      <c r="AI3986" t="s">
        <v>415</v>
      </c>
      <c r="AJ3986">
        <v>864272425</v>
      </c>
      <c r="AN3986">
        <v>260001</v>
      </c>
      <c r="BF3986">
        <f t="shared" si="286"/>
        <v>0</v>
      </c>
      <c r="BG3986" s="22">
        <f t="shared" si="287"/>
        <v>-600</v>
      </c>
      <c r="BH3986" s="61" t="s">
        <v>71</v>
      </c>
      <c r="BI3986" t="e">
        <f>+VLOOKUP(AG3986,Sheet4!A:A,1,FALSE())</f>
        <v>#N/A</v>
      </c>
      <c r="BN3986" s="62">
        <v>597</v>
      </c>
      <c r="BO3986" t="s">
        <v>1894</v>
      </c>
    </row>
    <row r="3987" spans="1:68" s="72" customFormat="1" ht="12.75" hidden="1" customHeight="1" x14ac:dyDescent="0.3">
      <c r="A3987" s="71">
        <v>46114</v>
      </c>
      <c r="B3987" s="72" t="s">
        <v>84</v>
      </c>
      <c r="F3987" s="72">
        <v>50</v>
      </c>
      <c r="G3987" s="72">
        <v>50</v>
      </c>
      <c r="H3987" s="72">
        <v>10000</v>
      </c>
      <c r="I3987" s="72">
        <v>10000</v>
      </c>
      <c r="J3987" s="22">
        <v>9950</v>
      </c>
      <c r="R3987" s="72" t="s">
        <v>85</v>
      </c>
      <c r="V3987" s="72">
        <v>2601383</v>
      </c>
      <c r="W3987" s="72" t="s">
        <v>1892</v>
      </c>
      <c r="X3987" s="72" t="s">
        <v>169</v>
      </c>
      <c r="Y3987" s="72" t="s">
        <v>412</v>
      </c>
      <c r="Z3987" s="72" t="s">
        <v>417</v>
      </c>
      <c r="AG3987" s="72" t="s">
        <v>1892</v>
      </c>
      <c r="AH3987" s="72">
        <v>845352445</v>
      </c>
      <c r="AI3987" s="72" t="s">
        <v>415</v>
      </c>
      <c r="AJ3987" s="72">
        <v>864272425</v>
      </c>
      <c r="AN3987" s="72">
        <v>260001</v>
      </c>
      <c r="BF3987" s="72">
        <f t="shared" si="286"/>
        <v>0</v>
      </c>
      <c r="BG3987" s="22">
        <f t="shared" si="287"/>
        <v>-10000</v>
      </c>
      <c r="BH3987" s="61" t="s">
        <v>71</v>
      </c>
      <c r="BI3987" s="72" t="e">
        <f>+VLOOKUP(AG3987,Sheet4!A:A,1,FALSE())</f>
        <v>#N/A</v>
      </c>
      <c r="BN3987" s="62">
        <v>9950</v>
      </c>
      <c r="BO3987" s="72" t="s">
        <v>1894</v>
      </c>
    </row>
    <row r="3988" spans="1:68" ht="12.75" customHeight="1" x14ac:dyDescent="0.3">
      <c r="A3988" s="60">
        <v>46114</v>
      </c>
      <c r="B3988" t="s">
        <v>63</v>
      </c>
      <c r="F3988">
        <v>345</v>
      </c>
      <c r="G3988">
        <v>345</v>
      </c>
      <c r="H3988">
        <v>480</v>
      </c>
      <c r="I3988">
        <v>480</v>
      </c>
      <c r="J3988" s="22">
        <v>135</v>
      </c>
      <c r="R3988" t="s">
        <v>64</v>
      </c>
      <c r="V3988">
        <v>2601384</v>
      </c>
      <c r="W3988" t="s">
        <v>1896</v>
      </c>
      <c r="X3988" t="s">
        <v>169</v>
      </c>
      <c r="Y3988" t="s">
        <v>170</v>
      </c>
      <c r="Z3988" t="s">
        <v>1897</v>
      </c>
      <c r="AG3988" t="s">
        <v>1896</v>
      </c>
      <c r="AH3988" t="s">
        <v>1898</v>
      </c>
      <c r="AI3988" t="s">
        <v>173</v>
      </c>
      <c r="AJ3988">
        <v>867489953</v>
      </c>
      <c r="AN3988">
        <v>260001</v>
      </c>
      <c r="BF3988">
        <f t="shared" si="286"/>
        <v>0</v>
      </c>
      <c r="BG3988" s="22">
        <f t="shared" si="287"/>
        <v>-480</v>
      </c>
      <c r="BH3988" s="61" t="s">
        <v>71</v>
      </c>
      <c r="BI3988" t="e">
        <f>+VLOOKUP(AG3988,Sheet4!A:A,1,FALSE())</f>
        <v>#N/A</v>
      </c>
      <c r="BN3988" s="62">
        <v>135</v>
      </c>
      <c r="BO3988" t="s">
        <v>1899</v>
      </c>
      <c r="BP3988" t="s">
        <v>73</v>
      </c>
    </row>
    <row r="3989" spans="1:68" ht="12.75" customHeight="1" x14ac:dyDescent="0.3">
      <c r="A3989" s="60">
        <v>46114</v>
      </c>
      <c r="B3989" t="s">
        <v>63</v>
      </c>
      <c r="F3989">
        <v>660</v>
      </c>
      <c r="G3989">
        <v>660</v>
      </c>
      <c r="H3989">
        <v>900</v>
      </c>
      <c r="I3989">
        <v>900</v>
      </c>
      <c r="J3989" s="22">
        <v>240</v>
      </c>
      <c r="R3989" t="s">
        <v>64</v>
      </c>
      <c r="V3989">
        <v>2601384</v>
      </c>
      <c r="W3989" t="s">
        <v>1896</v>
      </c>
      <c r="X3989" t="s">
        <v>169</v>
      </c>
      <c r="Y3989" t="s">
        <v>170</v>
      </c>
      <c r="Z3989" t="s">
        <v>1900</v>
      </c>
      <c r="AG3989" t="s">
        <v>1896</v>
      </c>
      <c r="AH3989" t="s">
        <v>1898</v>
      </c>
      <c r="AI3989" t="s">
        <v>173</v>
      </c>
      <c r="AJ3989">
        <v>867489953</v>
      </c>
      <c r="AN3989">
        <v>260001</v>
      </c>
      <c r="BF3989">
        <f t="shared" si="286"/>
        <v>0</v>
      </c>
      <c r="BG3989" s="22">
        <f t="shared" si="287"/>
        <v>-900</v>
      </c>
      <c r="BH3989" s="61" t="s">
        <v>71</v>
      </c>
      <c r="BI3989" t="e">
        <f>+VLOOKUP(AG3989,Sheet4!A:A,1,FALSE())</f>
        <v>#N/A</v>
      </c>
      <c r="BN3989" s="62">
        <v>240</v>
      </c>
      <c r="BO3989" t="s">
        <v>1899</v>
      </c>
      <c r="BP3989" t="s">
        <v>73</v>
      </c>
    </row>
    <row r="3990" spans="1:68" ht="12.75" customHeight="1" x14ac:dyDescent="0.3">
      <c r="A3990" s="60">
        <v>46114</v>
      </c>
      <c r="B3990" t="s">
        <v>63</v>
      </c>
      <c r="F3990">
        <v>1335</v>
      </c>
      <c r="G3990">
        <v>1335</v>
      </c>
      <c r="H3990">
        <v>1830</v>
      </c>
      <c r="I3990">
        <v>1830</v>
      </c>
      <c r="J3990" s="22">
        <v>495</v>
      </c>
      <c r="R3990" t="s">
        <v>64</v>
      </c>
      <c r="V3990">
        <v>2601384</v>
      </c>
      <c r="W3990" t="s">
        <v>1896</v>
      </c>
      <c r="X3990" t="s">
        <v>169</v>
      </c>
      <c r="Y3990" t="s">
        <v>170</v>
      </c>
      <c r="Z3990" t="s">
        <v>1901</v>
      </c>
      <c r="AG3990" t="s">
        <v>1896</v>
      </c>
      <c r="AH3990" t="s">
        <v>1898</v>
      </c>
      <c r="AI3990" t="s">
        <v>173</v>
      </c>
      <c r="AJ3990">
        <v>867489953</v>
      </c>
      <c r="AN3990">
        <v>260001</v>
      </c>
      <c r="BF3990">
        <f t="shared" si="286"/>
        <v>0</v>
      </c>
      <c r="BG3990" s="22">
        <f t="shared" si="287"/>
        <v>-1830</v>
      </c>
      <c r="BH3990" s="61" t="s">
        <v>71</v>
      </c>
      <c r="BI3990" t="e">
        <f>+VLOOKUP(AG3990,Sheet4!A:A,1,FALSE())</f>
        <v>#N/A</v>
      </c>
      <c r="BN3990" s="62">
        <v>495</v>
      </c>
      <c r="BO3990" t="s">
        <v>1899</v>
      </c>
      <c r="BP3990" t="s">
        <v>73</v>
      </c>
    </row>
    <row r="3991" spans="1:68" ht="12.75" customHeight="1" x14ac:dyDescent="0.3">
      <c r="A3991" s="60">
        <v>46114</v>
      </c>
      <c r="B3991" t="s">
        <v>63</v>
      </c>
      <c r="F3991">
        <v>945</v>
      </c>
      <c r="G3991">
        <v>945</v>
      </c>
      <c r="H3991">
        <v>1290</v>
      </c>
      <c r="I3991">
        <v>1290</v>
      </c>
      <c r="J3991" s="22">
        <v>345</v>
      </c>
      <c r="R3991" t="s">
        <v>64</v>
      </c>
      <c r="V3991">
        <v>2601384</v>
      </c>
      <c r="W3991" t="s">
        <v>1896</v>
      </c>
      <c r="X3991" t="s">
        <v>169</v>
      </c>
      <c r="Y3991" t="s">
        <v>170</v>
      </c>
      <c r="Z3991" t="s">
        <v>1902</v>
      </c>
      <c r="AG3991" t="s">
        <v>1896</v>
      </c>
      <c r="AH3991" t="s">
        <v>1898</v>
      </c>
      <c r="AI3991" t="s">
        <v>173</v>
      </c>
      <c r="AJ3991">
        <v>867489953</v>
      </c>
      <c r="AN3991">
        <v>260001</v>
      </c>
      <c r="BF3991">
        <f t="shared" si="286"/>
        <v>0</v>
      </c>
      <c r="BG3991" s="22">
        <f t="shared" si="287"/>
        <v>-1290</v>
      </c>
      <c r="BH3991" s="61" t="s">
        <v>71</v>
      </c>
      <c r="BI3991" t="e">
        <f>+VLOOKUP(AG3991,Sheet4!A:A,1,FALSE())</f>
        <v>#N/A</v>
      </c>
      <c r="BN3991" s="62">
        <v>345</v>
      </c>
      <c r="BO3991" t="s">
        <v>1899</v>
      </c>
      <c r="BP3991" t="s">
        <v>73</v>
      </c>
    </row>
    <row r="3992" spans="1:68" ht="12.75" customHeight="1" x14ac:dyDescent="0.3">
      <c r="A3992" s="60">
        <v>46114</v>
      </c>
      <c r="B3992" t="s">
        <v>63</v>
      </c>
      <c r="F3992">
        <v>780</v>
      </c>
      <c r="G3992">
        <v>780</v>
      </c>
      <c r="H3992">
        <v>1065</v>
      </c>
      <c r="I3992">
        <v>1065</v>
      </c>
      <c r="J3992" s="22">
        <v>285</v>
      </c>
      <c r="R3992" t="s">
        <v>64</v>
      </c>
      <c r="V3992">
        <v>2601384</v>
      </c>
      <c r="W3992" t="s">
        <v>1896</v>
      </c>
      <c r="X3992" t="s">
        <v>169</v>
      </c>
      <c r="Y3992" t="s">
        <v>170</v>
      </c>
      <c r="Z3992" t="s">
        <v>1903</v>
      </c>
      <c r="AG3992" t="s">
        <v>1896</v>
      </c>
      <c r="AH3992" t="s">
        <v>1898</v>
      </c>
      <c r="AI3992" t="s">
        <v>173</v>
      </c>
      <c r="AJ3992">
        <v>867489953</v>
      </c>
      <c r="AN3992">
        <v>260001</v>
      </c>
      <c r="BF3992">
        <f t="shared" si="286"/>
        <v>0</v>
      </c>
      <c r="BG3992" s="22">
        <f t="shared" si="287"/>
        <v>-1065</v>
      </c>
      <c r="BH3992" s="61" t="s">
        <v>71</v>
      </c>
      <c r="BI3992" t="e">
        <f>+VLOOKUP(AG3992,Sheet4!A:A,1,FALSE())</f>
        <v>#N/A</v>
      </c>
      <c r="BN3992" s="62">
        <v>285</v>
      </c>
      <c r="BO3992" t="s">
        <v>1899</v>
      </c>
      <c r="BP3992" t="s">
        <v>73</v>
      </c>
    </row>
    <row r="3993" spans="1:68" ht="12.75" customHeight="1" x14ac:dyDescent="0.3">
      <c r="A3993" s="60">
        <v>46114</v>
      </c>
      <c r="B3993" t="s">
        <v>63</v>
      </c>
      <c r="F3993">
        <v>1560</v>
      </c>
      <c r="G3993">
        <v>1560</v>
      </c>
      <c r="H3993">
        <v>2145</v>
      </c>
      <c r="I3993">
        <v>2145</v>
      </c>
      <c r="J3993" s="22">
        <v>585</v>
      </c>
      <c r="R3993" t="s">
        <v>64</v>
      </c>
      <c r="V3993">
        <v>2601384</v>
      </c>
      <c r="W3993" t="s">
        <v>1896</v>
      </c>
      <c r="X3993" t="s">
        <v>169</v>
      </c>
      <c r="Y3993" t="s">
        <v>170</v>
      </c>
      <c r="Z3993" t="s">
        <v>1904</v>
      </c>
      <c r="AG3993" t="s">
        <v>1896</v>
      </c>
      <c r="AH3993" t="s">
        <v>1898</v>
      </c>
      <c r="AI3993" t="s">
        <v>173</v>
      </c>
      <c r="AJ3993">
        <v>867489953</v>
      </c>
      <c r="AN3993">
        <v>260001</v>
      </c>
      <c r="BF3993">
        <f t="shared" si="286"/>
        <v>0</v>
      </c>
      <c r="BG3993" s="22">
        <f t="shared" si="287"/>
        <v>-2145</v>
      </c>
      <c r="BH3993" s="61" t="s">
        <v>71</v>
      </c>
      <c r="BI3993" t="e">
        <f>+VLOOKUP(AG3993,Sheet4!A:A,1,FALSE())</f>
        <v>#N/A</v>
      </c>
      <c r="BN3993" s="62">
        <v>585</v>
      </c>
      <c r="BO3993" t="s">
        <v>1899</v>
      </c>
      <c r="BP3993" t="s">
        <v>73</v>
      </c>
    </row>
    <row r="3994" spans="1:68" ht="12.75" customHeight="1" x14ac:dyDescent="0.3">
      <c r="A3994" s="60">
        <v>46114</v>
      </c>
      <c r="B3994" t="s">
        <v>63</v>
      </c>
      <c r="F3994">
        <v>1545</v>
      </c>
      <c r="G3994">
        <v>1545</v>
      </c>
      <c r="H3994">
        <v>2115</v>
      </c>
      <c r="I3994">
        <v>2115</v>
      </c>
      <c r="J3994" s="22">
        <v>570</v>
      </c>
      <c r="R3994" t="s">
        <v>64</v>
      </c>
      <c r="V3994">
        <v>2601384</v>
      </c>
      <c r="W3994" t="s">
        <v>1896</v>
      </c>
      <c r="X3994" t="s">
        <v>169</v>
      </c>
      <c r="Y3994" t="s">
        <v>170</v>
      </c>
      <c r="Z3994" t="s">
        <v>1905</v>
      </c>
      <c r="AG3994" t="s">
        <v>1896</v>
      </c>
      <c r="AH3994" t="s">
        <v>1898</v>
      </c>
      <c r="AI3994" t="s">
        <v>173</v>
      </c>
      <c r="AJ3994">
        <v>867489953</v>
      </c>
      <c r="AN3994">
        <v>260001</v>
      </c>
      <c r="BF3994">
        <f t="shared" si="286"/>
        <v>0</v>
      </c>
      <c r="BG3994" s="22">
        <f t="shared" si="287"/>
        <v>-2115</v>
      </c>
      <c r="BH3994" s="61" t="s">
        <v>71</v>
      </c>
      <c r="BI3994" t="e">
        <f>+VLOOKUP(AG3994,Sheet4!A:A,1,FALSE())</f>
        <v>#N/A</v>
      </c>
      <c r="BN3994" s="62">
        <v>570</v>
      </c>
      <c r="BO3994" t="s">
        <v>1899</v>
      </c>
      <c r="BP3994" t="s">
        <v>73</v>
      </c>
    </row>
    <row r="3995" spans="1:68" ht="12.75" customHeight="1" x14ac:dyDescent="0.3">
      <c r="A3995" s="60">
        <v>46114</v>
      </c>
      <c r="B3995" t="s">
        <v>63</v>
      </c>
      <c r="F3995">
        <v>915</v>
      </c>
      <c r="G3995">
        <v>915</v>
      </c>
      <c r="H3995">
        <v>1260</v>
      </c>
      <c r="I3995">
        <v>1260</v>
      </c>
      <c r="J3995" s="22">
        <v>345</v>
      </c>
      <c r="R3995" t="s">
        <v>64</v>
      </c>
      <c r="V3995">
        <v>2601384</v>
      </c>
      <c r="W3995" t="s">
        <v>1896</v>
      </c>
      <c r="X3995" t="s">
        <v>169</v>
      </c>
      <c r="Y3995" t="s">
        <v>170</v>
      </c>
      <c r="Z3995" t="s">
        <v>1906</v>
      </c>
      <c r="AG3995" t="s">
        <v>1896</v>
      </c>
      <c r="AH3995" t="s">
        <v>1898</v>
      </c>
      <c r="AI3995" t="s">
        <v>173</v>
      </c>
      <c r="AJ3995">
        <v>867489953</v>
      </c>
      <c r="AN3995">
        <v>260001</v>
      </c>
      <c r="BF3995">
        <f t="shared" si="286"/>
        <v>0</v>
      </c>
      <c r="BG3995" s="22">
        <f t="shared" si="287"/>
        <v>-1260</v>
      </c>
      <c r="BH3995" s="61" t="s">
        <v>71</v>
      </c>
      <c r="BI3995" t="e">
        <f>+VLOOKUP(AG3995,Sheet4!A:A,1,FALSE())</f>
        <v>#N/A</v>
      </c>
      <c r="BN3995" s="62">
        <v>345</v>
      </c>
      <c r="BO3995" t="s">
        <v>1899</v>
      </c>
      <c r="BP3995" t="s">
        <v>73</v>
      </c>
    </row>
    <row r="3996" spans="1:68" ht="12.75" customHeight="1" x14ac:dyDescent="0.3">
      <c r="A3996" s="60">
        <v>46114</v>
      </c>
      <c r="B3996" t="s">
        <v>63</v>
      </c>
      <c r="F3996">
        <v>465</v>
      </c>
      <c r="G3996">
        <v>465</v>
      </c>
      <c r="H3996">
        <v>645</v>
      </c>
      <c r="I3996">
        <v>645</v>
      </c>
      <c r="J3996" s="22">
        <v>180</v>
      </c>
      <c r="R3996" t="s">
        <v>64</v>
      </c>
      <c r="V3996">
        <v>2601384</v>
      </c>
      <c r="W3996" t="s">
        <v>1896</v>
      </c>
      <c r="X3996" t="s">
        <v>169</v>
      </c>
      <c r="Y3996" t="s">
        <v>170</v>
      </c>
      <c r="Z3996" t="s">
        <v>1907</v>
      </c>
      <c r="AG3996" t="s">
        <v>1896</v>
      </c>
      <c r="AH3996" t="s">
        <v>1898</v>
      </c>
      <c r="AI3996" t="s">
        <v>173</v>
      </c>
      <c r="AJ3996">
        <v>867489953</v>
      </c>
      <c r="AN3996">
        <v>260001</v>
      </c>
      <c r="BF3996">
        <f t="shared" si="286"/>
        <v>0</v>
      </c>
      <c r="BG3996" s="22">
        <f t="shared" si="287"/>
        <v>-645</v>
      </c>
      <c r="BH3996" s="61" t="s">
        <v>71</v>
      </c>
      <c r="BI3996" t="e">
        <f>+VLOOKUP(AG3996,Sheet4!A:A,1,FALSE())</f>
        <v>#N/A</v>
      </c>
      <c r="BN3996" s="62">
        <v>180</v>
      </c>
      <c r="BO3996" t="s">
        <v>1899</v>
      </c>
      <c r="BP3996" t="s">
        <v>73</v>
      </c>
    </row>
    <row r="3997" spans="1:68" ht="12.75" customHeight="1" x14ac:dyDescent="0.3">
      <c r="A3997" s="60">
        <v>46114</v>
      </c>
      <c r="B3997" t="s">
        <v>63</v>
      </c>
      <c r="F3997">
        <v>330</v>
      </c>
      <c r="G3997">
        <v>330</v>
      </c>
      <c r="H3997">
        <v>450</v>
      </c>
      <c r="I3997">
        <v>450</v>
      </c>
      <c r="J3997" s="22">
        <v>120</v>
      </c>
      <c r="R3997" t="s">
        <v>64</v>
      </c>
      <c r="V3997">
        <v>2601384</v>
      </c>
      <c r="W3997" t="s">
        <v>1896</v>
      </c>
      <c r="X3997" t="s">
        <v>169</v>
      </c>
      <c r="Y3997" t="s">
        <v>170</v>
      </c>
      <c r="Z3997" t="s">
        <v>1908</v>
      </c>
      <c r="AG3997" t="s">
        <v>1896</v>
      </c>
      <c r="AH3997" t="s">
        <v>1898</v>
      </c>
      <c r="AI3997" t="s">
        <v>173</v>
      </c>
      <c r="AJ3997">
        <v>867489953</v>
      </c>
      <c r="AN3997">
        <v>260001</v>
      </c>
      <c r="BF3997">
        <f t="shared" si="286"/>
        <v>0</v>
      </c>
      <c r="BG3997" s="22">
        <f t="shared" si="287"/>
        <v>-450</v>
      </c>
      <c r="BH3997" s="61" t="s">
        <v>71</v>
      </c>
      <c r="BI3997" t="e">
        <f>+VLOOKUP(AG3997,Sheet4!A:A,1,FALSE())</f>
        <v>#N/A</v>
      </c>
      <c r="BN3997" s="62">
        <v>120</v>
      </c>
      <c r="BO3997" t="s">
        <v>1899</v>
      </c>
      <c r="BP3997" t="s">
        <v>73</v>
      </c>
    </row>
    <row r="3998" spans="1:68" ht="12.75" hidden="1" customHeight="1" x14ac:dyDescent="0.3">
      <c r="A3998" s="60">
        <v>46114</v>
      </c>
      <c r="B3998" t="s">
        <v>74</v>
      </c>
      <c r="F3998" s="63">
        <v>23</v>
      </c>
      <c r="G3998">
        <v>11.5</v>
      </c>
      <c r="H3998">
        <v>32</v>
      </c>
      <c r="I3998">
        <v>32</v>
      </c>
      <c r="J3998" s="22">
        <v>9</v>
      </c>
      <c r="R3998" t="s">
        <v>75</v>
      </c>
      <c r="V3998">
        <v>2601384</v>
      </c>
      <c r="W3998" t="s">
        <v>1896</v>
      </c>
      <c r="X3998" t="s">
        <v>169</v>
      </c>
      <c r="Y3998" t="s">
        <v>170</v>
      </c>
      <c r="Z3998" t="s">
        <v>1897</v>
      </c>
      <c r="AG3998" t="s">
        <v>1896</v>
      </c>
      <c r="AH3998" t="s">
        <v>1898</v>
      </c>
      <c r="AI3998" t="s">
        <v>173</v>
      </c>
      <c r="AJ3998">
        <v>867489953</v>
      </c>
      <c r="AN3998">
        <v>260001</v>
      </c>
      <c r="BF3998">
        <f t="shared" si="286"/>
        <v>0</v>
      </c>
      <c r="BG3998" s="22">
        <f t="shared" si="287"/>
        <v>-32</v>
      </c>
      <c r="BH3998" s="61" t="s">
        <v>71</v>
      </c>
      <c r="BI3998" t="e">
        <f>+VLOOKUP(AG3998,Sheet4!A:A,1,FALSE())</f>
        <v>#N/A</v>
      </c>
      <c r="BN3998" s="62">
        <v>9</v>
      </c>
      <c r="BO3998" t="s">
        <v>1899</v>
      </c>
    </row>
    <row r="3999" spans="1:68" ht="12.75" hidden="1" customHeight="1" x14ac:dyDescent="0.3">
      <c r="A3999" s="60">
        <v>46114</v>
      </c>
      <c r="B3999" t="s">
        <v>74</v>
      </c>
      <c r="F3999" s="63">
        <v>44</v>
      </c>
      <c r="G3999">
        <v>22</v>
      </c>
      <c r="H3999">
        <v>60</v>
      </c>
      <c r="I3999">
        <v>60</v>
      </c>
      <c r="J3999" s="22">
        <v>16</v>
      </c>
      <c r="R3999" t="s">
        <v>75</v>
      </c>
      <c r="V3999">
        <v>2601384</v>
      </c>
      <c r="W3999" t="s">
        <v>1896</v>
      </c>
      <c r="X3999" t="s">
        <v>169</v>
      </c>
      <c r="Y3999" t="s">
        <v>170</v>
      </c>
      <c r="Z3999" t="s">
        <v>1900</v>
      </c>
      <c r="AG3999" t="s">
        <v>1896</v>
      </c>
      <c r="AH3999" t="s">
        <v>1898</v>
      </c>
      <c r="AI3999" t="s">
        <v>173</v>
      </c>
      <c r="AJ3999">
        <v>867489953</v>
      </c>
      <c r="AN3999">
        <v>260001</v>
      </c>
      <c r="BF3999">
        <f t="shared" si="286"/>
        <v>0</v>
      </c>
      <c r="BG3999" s="22">
        <f t="shared" si="287"/>
        <v>-60</v>
      </c>
      <c r="BH3999" s="61" t="s">
        <v>71</v>
      </c>
      <c r="BI3999" t="e">
        <f>+VLOOKUP(AG3999,Sheet4!A:A,1,FALSE())</f>
        <v>#N/A</v>
      </c>
      <c r="BN3999" s="62">
        <v>16</v>
      </c>
      <c r="BO3999" t="s">
        <v>1899</v>
      </c>
    </row>
    <row r="4000" spans="1:68" ht="12.75" hidden="1" customHeight="1" x14ac:dyDescent="0.3">
      <c r="A4000" s="60">
        <v>46114</v>
      </c>
      <c r="B4000" t="s">
        <v>74</v>
      </c>
      <c r="F4000" s="63">
        <v>89</v>
      </c>
      <c r="G4000">
        <v>44.5</v>
      </c>
      <c r="H4000">
        <v>122</v>
      </c>
      <c r="I4000">
        <v>122</v>
      </c>
      <c r="J4000" s="22">
        <v>33</v>
      </c>
      <c r="R4000" t="s">
        <v>75</v>
      </c>
      <c r="V4000">
        <v>2601384</v>
      </c>
      <c r="W4000" t="s">
        <v>1896</v>
      </c>
      <c r="X4000" t="s">
        <v>169</v>
      </c>
      <c r="Y4000" t="s">
        <v>170</v>
      </c>
      <c r="Z4000" t="s">
        <v>1901</v>
      </c>
      <c r="AG4000" t="s">
        <v>1896</v>
      </c>
      <c r="AH4000" t="s">
        <v>1898</v>
      </c>
      <c r="AI4000" t="s">
        <v>173</v>
      </c>
      <c r="AJ4000">
        <v>867489953</v>
      </c>
      <c r="AN4000">
        <v>260001</v>
      </c>
      <c r="BF4000">
        <f t="shared" si="286"/>
        <v>0</v>
      </c>
      <c r="BG4000" s="22">
        <f t="shared" si="287"/>
        <v>-122</v>
      </c>
      <c r="BH4000" s="61" t="s">
        <v>71</v>
      </c>
      <c r="BI4000" t="e">
        <f>+VLOOKUP(AG4000,Sheet4!A:A,1,FALSE())</f>
        <v>#N/A</v>
      </c>
      <c r="BN4000" s="62">
        <v>33</v>
      </c>
      <c r="BO4000" t="s">
        <v>1899</v>
      </c>
    </row>
    <row r="4001" spans="1:67" ht="12.75" hidden="1" customHeight="1" x14ac:dyDescent="0.3">
      <c r="A4001" s="60">
        <v>46114</v>
      </c>
      <c r="B4001" t="s">
        <v>74</v>
      </c>
      <c r="F4001" s="63">
        <v>63</v>
      </c>
      <c r="G4001">
        <v>31.5</v>
      </c>
      <c r="H4001">
        <v>86</v>
      </c>
      <c r="I4001">
        <v>86</v>
      </c>
      <c r="J4001" s="22">
        <v>23</v>
      </c>
      <c r="R4001" t="s">
        <v>75</v>
      </c>
      <c r="V4001">
        <v>2601384</v>
      </c>
      <c r="W4001" t="s">
        <v>1896</v>
      </c>
      <c r="X4001" t="s">
        <v>169</v>
      </c>
      <c r="Y4001" t="s">
        <v>170</v>
      </c>
      <c r="Z4001" t="s">
        <v>1902</v>
      </c>
      <c r="AG4001" t="s">
        <v>1896</v>
      </c>
      <c r="AH4001" t="s">
        <v>1898</v>
      </c>
      <c r="AI4001" t="s">
        <v>173</v>
      </c>
      <c r="AJ4001">
        <v>867489953</v>
      </c>
      <c r="AN4001">
        <v>260001</v>
      </c>
      <c r="BF4001">
        <f t="shared" si="286"/>
        <v>0</v>
      </c>
      <c r="BG4001" s="22">
        <f t="shared" si="287"/>
        <v>-86</v>
      </c>
      <c r="BH4001" s="61" t="s">
        <v>71</v>
      </c>
      <c r="BI4001" t="e">
        <f>+VLOOKUP(AG4001,Sheet4!A:A,1,FALSE())</f>
        <v>#N/A</v>
      </c>
      <c r="BN4001" s="62">
        <v>23</v>
      </c>
      <c r="BO4001" t="s">
        <v>1899</v>
      </c>
    </row>
    <row r="4002" spans="1:67" ht="12.75" hidden="1" customHeight="1" x14ac:dyDescent="0.3">
      <c r="A4002" s="60">
        <v>46114</v>
      </c>
      <c r="B4002" t="s">
        <v>74</v>
      </c>
      <c r="F4002" s="63">
        <v>52</v>
      </c>
      <c r="G4002">
        <v>26</v>
      </c>
      <c r="H4002">
        <v>71</v>
      </c>
      <c r="I4002">
        <v>71</v>
      </c>
      <c r="J4002" s="22">
        <v>19</v>
      </c>
      <c r="R4002" t="s">
        <v>75</v>
      </c>
      <c r="V4002">
        <v>2601384</v>
      </c>
      <c r="W4002" t="s">
        <v>1896</v>
      </c>
      <c r="X4002" t="s">
        <v>169</v>
      </c>
      <c r="Y4002" t="s">
        <v>170</v>
      </c>
      <c r="Z4002" t="s">
        <v>1903</v>
      </c>
      <c r="AG4002" t="s">
        <v>1896</v>
      </c>
      <c r="AH4002" t="s">
        <v>1898</v>
      </c>
      <c r="AI4002" t="s">
        <v>173</v>
      </c>
      <c r="AJ4002">
        <v>867489953</v>
      </c>
      <c r="AN4002">
        <v>260001</v>
      </c>
      <c r="BF4002">
        <f t="shared" si="286"/>
        <v>0</v>
      </c>
      <c r="BG4002" s="22">
        <f t="shared" si="287"/>
        <v>-71</v>
      </c>
      <c r="BH4002" s="61" t="s">
        <v>71</v>
      </c>
      <c r="BI4002" t="e">
        <f>+VLOOKUP(AG4002,Sheet4!A:A,1,FALSE())</f>
        <v>#N/A</v>
      </c>
      <c r="BN4002" s="62">
        <v>19</v>
      </c>
      <c r="BO4002" t="s">
        <v>1899</v>
      </c>
    </row>
    <row r="4003" spans="1:67" ht="12.75" hidden="1" customHeight="1" x14ac:dyDescent="0.3">
      <c r="A4003" s="60">
        <v>46114</v>
      </c>
      <c r="B4003" t="s">
        <v>74</v>
      </c>
      <c r="F4003" s="63">
        <v>104</v>
      </c>
      <c r="G4003">
        <v>52</v>
      </c>
      <c r="H4003">
        <v>143</v>
      </c>
      <c r="I4003">
        <v>143</v>
      </c>
      <c r="J4003" s="22">
        <v>39</v>
      </c>
      <c r="R4003" t="s">
        <v>75</v>
      </c>
      <c r="V4003">
        <v>2601384</v>
      </c>
      <c r="W4003" t="s">
        <v>1896</v>
      </c>
      <c r="X4003" t="s">
        <v>169</v>
      </c>
      <c r="Y4003" t="s">
        <v>170</v>
      </c>
      <c r="Z4003" t="s">
        <v>1904</v>
      </c>
      <c r="AG4003" t="s">
        <v>1896</v>
      </c>
      <c r="AH4003" t="s">
        <v>1898</v>
      </c>
      <c r="AI4003" t="s">
        <v>173</v>
      </c>
      <c r="AJ4003">
        <v>867489953</v>
      </c>
      <c r="AN4003">
        <v>260001</v>
      </c>
      <c r="BF4003">
        <f t="shared" si="286"/>
        <v>0</v>
      </c>
      <c r="BG4003" s="22">
        <f t="shared" si="287"/>
        <v>-143</v>
      </c>
      <c r="BH4003" s="61" t="s">
        <v>71</v>
      </c>
      <c r="BI4003" t="e">
        <f>+VLOOKUP(AG4003,Sheet4!A:A,1,FALSE())</f>
        <v>#N/A</v>
      </c>
      <c r="BN4003" s="62">
        <v>39</v>
      </c>
      <c r="BO4003" t="s">
        <v>1899</v>
      </c>
    </row>
    <row r="4004" spans="1:67" ht="12.75" hidden="1" customHeight="1" x14ac:dyDescent="0.3">
      <c r="A4004" s="60">
        <v>46114</v>
      </c>
      <c r="B4004" t="s">
        <v>74</v>
      </c>
      <c r="F4004" s="63">
        <v>103</v>
      </c>
      <c r="G4004">
        <v>51.5</v>
      </c>
      <c r="H4004">
        <v>141</v>
      </c>
      <c r="I4004">
        <v>141</v>
      </c>
      <c r="J4004" s="22">
        <v>38</v>
      </c>
      <c r="R4004" t="s">
        <v>75</v>
      </c>
      <c r="V4004">
        <v>2601384</v>
      </c>
      <c r="W4004" t="s">
        <v>1896</v>
      </c>
      <c r="X4004" t="s">
        <v>169</v>
      </c>
      <c r="Y4004" t="s">
        <v>170</v>
      </c>
      <c r="Z4004" t="s">
        <v>1905</v>
      </c>
      <c r="AG4004" t="s">
        <v>1896</v>
      </c>
      <c r="AH4004" t="s">
        <v>1898</v>
      </c>
      <c r="AI4004" t="s">
        <v>173</v>
      </c>
      <c r="AJ4004">
        <v>867489953</v>
      </c>
      <c r="AN4004">
        <v>260001</v>
      </c>
      <c r="BF4004">
        <f t="shared" si="286"/>
        <v>0</v>
      </c>
      <c r="BG4004" s="22">
        <f t="shared" si="287"/>
        <v>-141</v>
      </c>
      <c r="BH4004" s="61" t="s">
        <v>71</v>
      </c>
      <c r="BI4004" t="e">
        <f>+VLOOKUP(AG4004,Sheet4!A:A,1,FALSE())</f>
        <v>#N/A</v>
      </c>
      <c r="BN4004" s="62">
        <v>38</v>
      </c>
      <c r="BO4004" t="s">
        <v>1899</v>
      </c>
    </row>
    <row r="4005" spans="1:67" ht="12.75" hidden="1" customHeight="1" x14ac:dyDescent="0.3">
      <c r="A4005" s="60">
        <v>46114</v>
      </c>
      <c r="B4005" t="s">
        <v>74</v>
      </c>
      <c r="F4005" s="63">
        <v>61</v>
      </c>
      <c r="G4005">
        <v>30.5</v>
      </c>
      <c r="H4005">
        <v>84</v>
      </c>
      <c r="I4005">
        <v>84</v>
      </c>
      <c r="J4005" s="22">
        <v>23</v>
      </c>
      <c r="R4005" t="s">
        <v>75</v>
      </c>
      <c r="V4005">
        <v>2601384</v>
      </c>
      <c r="W4005" t="s">
        <v>1896</v>
      </c>
      <c r="X4005" t="s">
        <v>169</v>
      </c>
      <c r="Y4005" t="s">
        <v>170</v>
      </c>
      <c r="Z4005" t="s">
        <v>1906</v>
      </c>
      <c r="AG4005" t="s">
        <v>1896</v>
      </c>
      <c r="AH4005" t="s">
        <v>1898</v>
      </c>
      <c r="AI4005" t="s">
        <v>173</v>
      </c>
      <c r="AJ4005">
        <v>867489953</v>
      </c>
      <c r="AN4005">
        <v>260001</v>
      </c>
      <c r="BF4005">
        <f t="shared" si="286"/>
        <v>0</v>
      </c>
      <c r="BG4005" s="22">
        <f t="shared" si="287"/>
        <v>-84</v>
      </c>
      <c r="BH4005" s="61" t="s">
        <v>71</v>
      </c>
      <c r="BI4005" t="e">
        <f>+VLOOKUP(AG4005,Sheet4!A:A,1,FALSE())</f>
        <v>#N/A</v>
      </c>
      <c r="BN4005" s="62">
        <v>23</v>
      </c>
      <c r="BO4005" t="s">
        <v>1899</v>
      </c>
    </row>
    <row r="4006" spans="1:67" ht="12.75" hidden="1" customHeight="1" x14ac:dyDescent="0.3">
      <c r="A4006" s="60">
        <v>46114</v>
      </c>
      <c r="B4006" t="s">
        <v>74</v>
      </c>
      <c r="F4006" s="63">
        <v>31</v>
      </c>
      <c r="G4006">
        <v>15.5</v>
      </c>
      <c r="H4006">
        <v>43</v>
      </c>
      <c r="I4006">
        <v>43</v>
      </c>
      <c r="J4006" s="22">
        <v>12</v>
      </c>
      <c r="R4006" t="s">
        <v>75</v>
      </c>
      <c r="V4006">
        <v>2601384</v>
      </c>
      <c r="W4006" t="s">
        <v>1896</v>
      </c>
      <c r="X4006" t="s">
        <v>169</v>
      </c>
      <c r="Y4006" t="s">
        <v>170</v>
      </c>
      <c r="Z4006" t="s">
        <v>1907</v>
      </c>
      <c r="AG4006" t="s">
        <v>1896</v>
      </c>
      <c r="AH4006" t="s">
        <v>1898</v>
      </c>
      <c r="AI4006" t="s">
        <v>173</v>
      </c>
      <c r="AJ4006">
        <v>867489953</v>
      </c>
      <c r="AN4006">
        <v>260001</v>
      </c>
      <c r="BF4006">
        <f t="shared" si="286"/>
        <v>0</v>
      </c>
      <c r="BG4006" s="22">
        <f t="shared" si="287"/>
        <v>-43</v>
      </c>
      <c r="BH4006" s="61" t="s">
        <v>71</v>
      </c>
      <c r="BI4006" t="e">
        <f>+VLOOKUP(AG4006,Sheet4!A:A,1,FALSE())</f>
        <v>#N/A</v>
      </c>
      <c r="BN4006" s="62">
        <v>12</v>
      </c>
      <c r="BO4006" t="s">
        <v>1899</v>
      </c>
    </row>
    <row r="4007" spans="1:67" ht="12.75" hidden="1" customHeight="1" x14ac:dyDescent="0.3">
      <c r="A4007" s="60">
        <v>46114</v>
      </c>
      <c r="B4007" t="s">
        <v>74</v>
      </c>
      <c r="F4007" s="63">
        <v>22</v>
      </c>
      <c r="G4007">
        <v>11</v>
      </c>
      <c r="H4007">
        <v>30</v>
      </c>
      <c r="I4007">
        <v>30</v>
      </c>
      <c r="J4007" s="22">
        <v>8</v>
      </c>
      <c r="R4007" t="s">
        <v>75</v>
      </c>
      <c r="V4007">
        <v>2601384</v>
      </c>
      <c r="W4007" t="s">
        <v>1896</v>
      </c>
      <c r="X4007" t="s">
        <v>169</v>
      </c>
      <c r="Y4007" t="s">
        <v>170</v>
      </c>
      <c r="Z4007" t="s">
        <v>1908</v>
      </c>
      <c r="AG4007" t="s">
        <v>1896</v>
      </c>
      <c r="AH4007" t="s">
        <v>1898</v>
      </c>
      <c r="AI4007" t="s">
        <v>173</v>
      </c>
      <c r="AJ4007">
        <v>867489953</v>
      </c>
      <c r="AN4007">
        <v>260001</v>
      </c>
      <c r="BF4007">
        <f t="shared" si="286"/>
        <v>0</v>
      </c>
      <c r="BG4007" s="22">
        <f t="shared" si="287"/>
        <v>-30</v>
      </c>
      <c r="BH4007" s="61" t="s">
        <v>71</v>
      </c>
      <c r="BI4007" t="e">
        <f>+VLOOKUP(AG4007,Sheet4!A:A,1,FALSE())</f>
        <v>#N/A</v>
      </c>
      <c r="BN4007" s="62">
        <v>8</v>
      </c>
      <c r="BO4007" t="s">
        <v>1899</v>
      </c>
    </row>
    <row r="4008" spans="1:67" ht="12.75" hidden="1" customHeight="1" x14ac:dyDescent="0.3">
      <c r="A4008" s="60">
        <v>46114</v>
      </c>
      <c r="B4008" t="s">
        <v>76</v>
      </c>
      <c r="F4008">
        <v>460</v>
      </c>
      <c r="G4008">
        <v>460</v>
      </c>
      <c r="H4008">
        <v>640</v>
      </c>
      <c r="I4008">
        <v>640</v>
      </c>
      <c r="J4008" s="22">
        <v>180</v>
      </c>
      <c r="R4008" t="s">
        <v>77</v>
      </c>
      <c r="V4008">
        <v>2601384</v>
      </c>
      <c r="W4008" t="s">
        <v>1896</v>
      </c>
      <c r="X4008" t="s">
        <v>169</v>
      </c>
      <c r="Y4008" t="s">
        <v>170</v>
      </c>
      <c r="Z4008" t="s">
        <v>1897</v>
      </c>
      <c r="AG4008" t="s">
        <v>1896</v>
      </c>
      <c r="AH4008" t="s">
        <v>1898</v>
      </c>
      <c r="AI4008" t="s">
        <v>173</v>
      </c>
      <c r="AJ4008">
        <v>867489953</v>
      </c>
      <c r="AN4008">
        <v>260001</v>
      </c>
      <c r="BF4008">
        <f t="shared" si="286"/>
        <v>0</v>
      </c>
      <c r="BG4008" s="22">
        <f t="shared" si="287"/>
        <v>-640</v>
      </c>
      <c r="BH4008" s="61" t="s">
        <v>71</v>
      </c>
      <c r="BI4008" t="e">
        <f>+VLOOKUP(AG4008,Sheet4!A:A,1,FALSE())</f>
        <v>#N/A</v>
      </c>
      <c r="BN4008" s="62">
        <v>180</v>
      </c>
      <c r="BO4008" t="s">
        <v>1899</v>
      </c>
    </row>
    <row r="4009" spans="1:67" ht="12.75" hidden="1" customHeight="1" x14ac:dyDescent="0.3">
      <c r="A4009" s="60">
        <v>46114</v>
      </c>
      <c r="B4009" t="s">
        <v>76</v>
      </c>
      <c r="F4009">
        <v>880</v>
      </c>
      <c r="G4009">
        <v>880</v>
      </c>
      <c r="H4009">
        <v>1200</v>
      </c>
      <c r="I4009">
        <v>1200</v>
      </c>
      <c r="J4009" s="22">
        <v>320</v>
      </c>
      <c r="R4009" t="s">
        <v>77</v>
      </c>
      <c r="V4009">
        <v>2601384</v>
      </c>
      <c r="W4009" t="s">
        <v>1896</v>
      </c>
      <c r="X4009" t="s">
        <v>169</v>
      </c>
      <c r="Y4009" t="s">
        <v>170</v>
      </c>
      <c r="Z4009" t="s">
        <v>1900</v>
      </c>
      <c r="AG4009" t="s">
        <v>1896</v>
      </c>
      <c r="AH4009" t="s">
        <v>1898</v>
      </c>
      <c r="AI4009" t="s">
        <v>173</v>
      </c>
      <c r="AJ4009">
        <v>867489953</v>
      </c>
      <c r="AN4009">
        <v>260001</v>
      </c>
      <c r="BF4009">
        <f t="shared" si="286"/>
        <v>0</v>
      </c>
      <c r="BG4009" s="22">
        <f t="shared" si="287"/>
        <v>-1200</v>
      </c>
      <c r="BH4009" s="61" t="s">
        <v>71</v>
      </c>
      <c r="BI4009" t="e">
        <f>+VLOOKUP(AG4009,Sheet4!A:A,1,FALSE())</f>
        <v>#N/A</v>
      </c>
      <c r="BN4009" s="62">
        <v>320</v>
      </c>
      <c r="BO4009" t="s">
        <v>1899</v>
      </c>
    </row>
    <row r="4010" spans="1:67" ht="12.75" hidden="1" customHeight="1" x14ac:dyDescent="0.3">
      <c r="A4010" s="60">
        <v>46114</v>
      </c>
      <c r="B4010" t="s">
        <v>76</v>
      </c>
      <c r="F4010">
        <v>1780</v>
      </c>
      <c r="G4010">
        <v>1780</v>
      </c>
      <c r="H4010">
        <v>2440</v>
      </c>
      <c r="I4010">
        <v>2440</v>
      </c>
      <c r="J4010" s="22">
        <v>660</v>
      </c>
      <c r="R4010" t="s">
        <v>77</v>
      </c>
      <c r="V4010">
        <v>2601384</v>
      </c>
      <c r="W4010" t="s">
        <v>1896</v>
      </c>
      <c r="X4010" t="s">
        <v>169</v>
      </c>
      <c r="Y4010" t="s">
        <v>170</v>
      </c>
      <c r="Z4010" t="s">
        <v>1901</v>
      </c>
      <c r="AG4010" t="s">
        <v>1896</v>
      </c>
      <c r="AH4010" t="s">
        <v>1898</v>
      </c>
      <c r="AI4010" t="s">
        <v>173</v>
      </c>
      <c r="AJ4010">
        <v>867489953</v>
      </c>
      <c r="AN4010">
        <v>260001</v>
      </c>
      <c r="BF4010">
        <f t="shared" si="286"/>
        <v>0</v>
      </c>
      <c r="BG4010" s="22">
        <f t="shared" si="287"/>
        <v>-2440</v>
      </c>
      <c r="BH4010" s="61" t="s">
        <v>71</v>
      </c>
      <c r="BI4010" t="e">
        <f>+VLOOKUP(AG4010,Sheet4!A:A,1,FALSE())</f>
        <v>#N/A</v>
      </c>
      <c r="BN4010" s="62">
        <v>660</v>
      </c>
      <c r="BO4010" t="s">
        <v>1899</v>
      </c>
    </row>
    <row r="4011" spans="1:67" ht="12.75" hidden="1" customHeight="1" x14ac:dyDescent="0.3">
      <c r="A4011" s="60">
        <v>46114</v>
      </c>
      <c r="B4011" t="s">
        <v>76</v>
      </c>
      <c r="F4011">
        <v>1260</v>
      </c>
      <c r="G4011">
        <v>1260</v>
      </c>
      <c r="H4011">
        <v>1720</v>
      </c>
      <c r="I4011">
        <v>1720</v>
      </c>
      <c r="J4011" s="22">
        <v>460</v>
      </c>
      <c r="R4011" t="s">
        <v>77</v>
      </c>
      <c r="V4011">
        <v>2601384</v>
      </c>
      <c r="W4011" t="s">
        <v>1896</v>
      </c>
      <c r="X4011" t="s">
        <v>169</v>
      </c>
      <c r="Y4011" t="s">
        <v>170</v>
      </c>
      <c r="Z4011" t="s">
        <v>1902</v>
      </c>
      <c r="AG4011" t="s">
        <v>1896</v>
      </c>
      <c r="AH4011" t="s">
        <v>1898</v>
      </c>
      <c r="AI4011" t="s">
        <v>173</v>
      </c>
      <c r="AJ4011">
        <v>867489953</v>
      </c>
      <c r="AN4011">
        <v>260001</v>
      </c>
      <c r="BF4011">
        <f t="shared" si="286"/>
        <v>0</v>
      </c>
      <c r="BG4011" s="22">
        <f t="shared" si="287"/>
        <v>-1720</v>
      </c>
      <c r="BH4011" s="61" t="s">
        <v>71</v>
      </c>
      <c r="BI4011" t="e">
        <f>+VLOOKUP(AG4011,Sheet4!A:A,1,FALSE())</f>
        <v>#N/A</v>
      </c>
      <c r="BN4011" s="62">
        <v>460</v>
      </c>
      <c r="BO4011" t="s">
        <v>1899</v>
      </c>
    </row>
    <row r="4012" spans="1:67" ht="12.75" hidden="1" customHeight="1" x14ac:dyDescent="0.3">
      <c r="A4012" s="60">
        <v>46114</v>
      </c>
      <c r="B4012" t="s">
        <v>76</v>
      </c>
      <c r="F4012">
        <v>1040</v>
      </c>
      <c r="G4012">
        <v>1040</v>
      </c>
      <c r="H4012">
        <v>1420</v>
      </c>
      <c r="I4012">
        <v>1420</v>
      </c>
      <c r="J4012" s="22">
        <v>380</v>
      </c>
      <c r="R4012" t="s">
        <v>77</v>
      </c>
      <c r="V4012">
        <v>2601384</v>
      </c>
      <c r="W4012" t="s">
        <v>1896</v>
      </c>
      <c r="X4012" t="s">
        <v>169</v>
      </c>
      <c r="Y4012" t="s">
        <v>170</v>
      </c>
      <c r="Z4012" t="s">
        <v>1903</v>
      </c>
      <c r="AG4012" t="s">
        <v>1896</v>
      </c>
      <c r="AH4012" t="s">
        <v>1898</v>
      </c>
      <c r="AI4012" t="s">
        <v>173</v>
      </c>
      <c r="AJ4012">
        <v>867489953</v>
      </c>
      <c r="AN4012">
        <v>260001</v>
      </c>
      <c r="BF4012">
        <f t="shared" si="286"/>
        <v>0</v>
      </c>
      <c r="BG4012" s="22">
        <f t="shared" si="287"/>
        <v>-1420</v>
      </c>
      <c r="BH4012" s="61" t="s">
        <v>71</v>
      </c>
      <c r="BI4012" t="e">
        <f>+VLOOKUP(AG4012,Sheet4!A:A,1,FALSE())</f>
        <v>#N/A</v>
      </c>
      <c r="BN4012" s="62">
        <v>380</v>
      </c>
      <c r="BO4012" t="s">
        <v>1899</v>
      </c>
    </row>
    <row r="4013" spans="1:67" ht="12.75" hidden="1" customHeight="1" x14ac:dyDescent="0.3">
      <c r="A4013" s="60">
        <v>46114</v>
      </c>
      <c r="B4013" t="s">
        <v>76</v>
      </c>
      <c r="F4013">
        <v>2080</v>
      </c>
      <c r="G4013">
        <v>2080</v>
      </c>
      <c r="H4013">
        <v>2860</v>
      </c>
      <c r="I4013">
        <v>2860</v>
      </c>
      <c r="J4013" s="22">
        <v>780</v>
      </c>
      <c r="R4013" t="s">
        <v>77</v>
      </c>
      <c r="V4013">
        <v>2601384</v>
      </c>
      <c r="W4013" t="s">
        <v>1896</v>
      </c>
      <c r="X4013" t="s">
        <v>169</v>
      </c>
      <c r="Y4013" t="s">
        <v>170</v>
      </c>
      <c r="Z4013" t="s">
        <v>1904</v>
      </c>
      <c r="AG4013" t="s">
        <v>1896</v>
      </c>
      <c r="AH4013" t="s">
        <v>1898</v>
      </c>
      <c r="AI4013" t="s">
        <v>173</v>
      </c>
      <c r="AJ4013">
        <v>867489953</v>
      </c>
      <c r="AN4013">
        <v>260001</v>
      </c>
      <c r="BF4013">
        <f t="shared" si="286"/>
        <v>0</v>
      </c>
      <c r="BG4013" s="22">
        <f t="shared" si="287"/>
        <v>-2860</v>
      </c>
      <c r="BH4013" s="61" t="s">
        <v>71</v>
      </c>
      <c r="BI4013" t="e">
        <f>+VLOOKUP(AG4013,Sheet4!A:A,1,FALSE())</f>
        <v>#N/A</v>
      </c>
      <c r="BN4013" s="62">
        <v>780</v>
      </c>
      <c r="BO4013" t="s">
        <v>1899</v>
      </c>
    </row>
    <row r="4014" spans="1:67" ht="12.75" hidden="1" customHeight="1" x14ac:dyDescent="0.3">
      <c r="A4014" s="60">
        <v>46114</v>
      </c>
      <c r="B4014" t="s">
        <v>76</v>
      </c>
      <c r="F4014">
        <v>2060</v>
      </c>
      <c r="G4014">
        <v>2060</v>
      </c>
      <c r="H4014">
        <v>2820</v>
      </c>
      <c r="I4014">
        <v>2820</v>
      </c>
      <c r="J4014" s="22">
        <v>760</v>
      </c>
      <c r="R4014" t="s">
        <v>77</v>
      </c>
      <c r="V4014">
        <v>2601384</v>
      </c>
      <c r="W4014" t="s">
        <v>1896</v>
      </c>
      <c r="X4014" t="s">
        <v>169</v>
      </c>
      <c r="Y4014" t="s">
        <v>170</v>
      </c>
      <c r="Z4014" t="s">
        <v>1905</v>
      </c>
      <c r="AG4014" t="s">
        <v>1896</v>
      </c>
      <c r="AH4014" t="s">
        <v>1898</v>
      </c>
      <c r="AI4014" t="s">
        <v>173</v>
      </c>
      <c r="AJ4014">
        <v>867489953</v>
      </c>
      <c r="AN4014">
        <v>260001</v>
      </c>
      <c r="BF4014">
        <f t="shared" si="286"/>
        <v>0</v>
      </c>
      <c r="BG4014" s="22">
        <f t="shared" si="287"/>
        <v>-2820</v>
      </c>
      <c r="BH4014" s="61" t="s">
        <v>71</v>
      </c>
      <c r="BI4014" t="e">
        <f>+VLOOKUP(AG4014,Sheet4!A:A,1,FALSE())</f>
        <v>#N/A</v>
      </c>
      <c r="BN4014" s="62">
        <v>760</v>
      </c>
      <c r="BO4014" t="s">
        <v>1899</v>
      </c>
    </row>
    <row r="4015" spans="1:67" ht="12.75" hidden="1" customHeight="1" x14ac:dyDescent="0.3">
      <c r="A4015" s="60">
        <v>46114</v>
      </c>
      <c r="B4015" t="s">
        <v>76</v>
      </c>
      <c r="F4015">
        <v>1220</v>
      </c>
      <c r="G4015">
        <v>1220</v>
      </c>
      <c r="H4015">
        <v>1680</v>
      </c>
      <c r="I4015">
        <v>1680</v>
      </c>
      <c r="J4015" s="22">
        <v>460</v>
      </c>
      <c r="R4015" t="s">
        <v>77</v>
      </c>
      <c r="V4015">
        <v>2601384</v>
      </c>
      <c r="W4015" t="s">
        <v>1896</v>
      </c>
      <c r="X4015" t="s">
        <v>169</v>
      </c>
      <c r="Y4015" t="s">
        <v>170</v>
      </c>
      <c r="Z4015" t="s">
        <v>1906</v>
      </c>
      <c r="AG4015" t="s">
        <v>1896</v>
      </c>
      <c r="AH4015" t="s">
        <v>1898</v>
      </c>
      <c r="AI4015" t="s">
        <v>173</v>
      </c>
      <c r="AJ4015">
        <v>867489953</v>
      </c>
      <c r="AN4015">
        <v>260001</v>
      </c>
      <c r="BF4015">
        <f t="shared" si="286"/>
        <v>0</v>
      </c>
      <c r="BG4015" s="22">
        <f t="shared" si="287"/>
        <v>-1680</v>
      </c>
      <c r="BH4015" s="61" t="s">
        <v>71</v>
      </c>
      <c r="BI4015" t="e">
        <f>+VLOOKUP(AG4015,Sheet4!A:A,1,FALSE())</f>
        <v>#N/A</v>
      </c>
      <c r="BN4015" s="62">
        <v>460</v>
      </c>
      <c r="BO4015" t="s">
        <v>1899</v>
      </c>
    </row>
    <row r="4016" spans="1:67" ht="12.75" hidden="1" customHeight="1" x14ac:dyDescent="0.3">
      <c r="A4016" s="60">
        <v>46114</v>
      </c>
      <c r="B4016" t="s">
        <v>76</v>
      </c>
      <c r="F4016">
        <v>620</v>
      </c>
      <c r="G4016">
        <v>620</v>
      </c>
      <c r="H4016">
        <v>860</v>
      </c>
      <c r="I4016">
        <v>860</v>
      </c>
      <c r="J4016" s="22">
        <v>240</v>
      </c>
      <c r="R4016" t="s">
        <v>77</v>
      </c>
      <c r="V4016">
        <v>2601384</v>
      </c>
      <c r="W4016" t="s">
        <v>1896</v>
      </c>
      <c r="X4016" t="s">
        <v>169</v>
      </c>
      <c r="Y4016" t="s">
        <v>170</v>
      </c>
      <c r="Z4016" t="s">
        <v>1907</v>
      </c>
      <c r="AG4016" t="s">
        <v>1896</v>
      </c>
      <c r="AH4016" t="s">
        <v>1898</v>
      </c>
      <c r="AI4016" t="s">
        <v>173</v>
      </c>
      <c r="AJ4016">
        <v>867489953</v>
      </c>
      <c r="AN4016">
        <v>260001</v>
      </c>
      <c r="BF4016">
        <f t="shared" si="286"/>
        <v>0</v>
      </c>
      <c r="BG4016" s="22">
        <f t="shared" si="287"/>
        <v>-860</v>
      </c>
      <c r="BH4016" s="61" t="s">
        <v>71</v>
      </c>
      <c r="BI4016" t="e">
        <f>+VLOOKUP(AG4016,Sheet4!A:A,1,FALSE())</f>
        <v>#N/A</v>
      </c>
      <c r="BN4016" s="62">
        <v>240</v>
      </c>
      <c r="BO4016" t="s">
        <v>1899</v>
      </c>
    </row>
    <row r="4017" spans="1:67" ht="12.75" hidden="1" customHeight="1" x14ac:dyDescent="0.3">
      <c r="A4017" s="60">
        <v>46114</v>
      </c>
      <c r="B4017" t="s">
        <v>76</v>
      </c>
      <c r="F4017">
        <v>440</v>
      </c>
      <c r="G4017">
        <v>440</v>
      </c>
      <c r="H4017">
        <v>600</v>
      </c>
      <c r="I4017">
        <v>600</v>
      </c>
      <c r="J4017" s="22">
        <v>160</v>
      </c>
      <c r="R4017" t="s">
        <v>77</v>
      </c>
      <c r="V4017">
        <v>2601384</v>
      </c>
      <c r="W4017" t="s">
        <v>1896</v>
      </c>
      <c r="X4017" t="s">
        <v>169</v>
      </c>
      <c r="Y4017" t="s">
        <v>170</v>
      </c>
      <c r="Z4017" t="s">
        <v>1908</v>
      </c>
      <c r="AG4017" t="s">
        <v>1896</v>
      </c>
      <c r="AH4017" t="s">
        <v>1898</v>
      </c>
      <c r="AI4017" t="s">
        <v>173</v>
      </c>
      <c r="AJ4017">
        <v>867489953</v>
      </c>
      <c r="AN4017">
        <v>260001</v>
      </c>
      <c r="BF4017">
        <f t="shared" si="286"/>
        <v>0</v>
      </c>
      <c r="BG4017" s="22">
        <f t="shared" si="287"/>
        <v>-600</v>
      </c>
      <c r="BH4017" s="61" t="s">
        <v>71</v>
      </c>
      <c r="BI4017" t="e">
        <f>+VLOOKUP(AG4017,Sheet4!A:A,1,FALSE())</f>
        <v>#N/A</v>
      </c>
      <c r="BN4017" s="62">
        <v>160</v>
      </c>
      <c r="BO4017" t="s">
        <v>1899</v>
      </c>
    </row>
    <row r="4018" spans="1:67" ht="12.75" hidden="1" customHeight="1" x14ac:dyDescent="0.3">
      <c r="A4018" s="60">
        <v>46114</v>
      </c>
      <c r="B4018" t="s">
        <v>78</v>
      </c>
      <c r="F4018" s="63">
        <v>23</v>
      </c>
      <c r="G4018">
        <v>11.5</v>
      </c>
      <c r="H4018">
        <v>32</v>
      </c>
      <c r="I4018">
        <v>32</v>
      </c>
      <c r="J4018" s="22">
        <v>9</v>
      </c>
      <c r="R4018" t="s">
        <v>79</v>
      </c>
      <c r="V4018">
        <v>2601384</v>
      </c>
      <c r="W4018" t="s">
        <v>1896</v>
      </c>
      <c r="X4018" t="s">
        <v>169</v>
      </c>
      <c r="Y4018" t="s">
        <v>170</v>
      </c>
      <c r="Z4018" t="s">
        <v>1897</v>
      </c>
      <c r="AG4018" t="s">
        <v>1896</v>
      </c>
      <c r="AH4018" t="s">
        <v>1898</v>
      </c>
      <c r="AI4018" t="s">
        <v>173</v>
      </c>
      <c r="AJ4018">
        <v>867489953</v>
      </c>
      <c r="AN4018">
        <v>260001</v>
      </c>
      <c r="BF4018">
        <f t="shared" si="286"/>
        <v>0</v>
      </c>
      <c r="BG4018" s="22">
        <f t="shared" si="287"/>
        <v>-32</v>
      </c>
      <c r="BH4018" s="61" t="s">
        <v>71</v>
      </c>
      <c r="BI4018" t="e">
        <f>+VLOOKUP(AG4018,Sheet4!A:A,1,FALSE())</f>
        <v>#N/A</v>
      </c>
      <c r="BN4018" s="62">
        <v>9</v>
      </c>
      <c r="BO4018" t="s">
        <v>1899</v>
      </c>
    </row>
    <row r="4019" spans="1:67" ht="12.75" hidden="1" customHeight="1" x14ac:dyDescent="0.3">
      <c r="A4019" s="60">
        <v>46114</v>
      </c>
      <c r="B4019" t="s">
        <v>78</v>
      </c>
      <c r="F4019" s="63">
        <v>44</v>
      </c>
      <c r="G4019">
        <v>22</v>
      </c>
      <c r="H4019">
        <v>60</v>
      </c>
      <c r="I4019">
        <v>60</v>
      </c>
      <c r="J4019" s="22">
        <v>16</v>
      </c>
      <c r="R4019" t="s">
        <v>79</v>
      </c>
      <c r="V4019">
        <v>2601384</v>
      </c>
      <c r="W4019" t="s">
        <v>1896</v>
      </c>
      <c r="X4019" t="s">
        <v>169</v>
      </c>
      <c r="Y4019" t="s">
        <v>170</v>
      </c>
      <c r="Z4019" t="s">
        <v>1900</v>
      </c>
      <c r="AG4019" t="s">
        <v>1896</v>
      </c>
      <c r="AH4019" t="s">
        <v>1898</v>
      </c>
      <c r="AI4019" t="s">
        <v>173</v>
      </c>
      <c r="AJ4019">
        <v>867489953</v>
      </c>
      <c r="AN4019">
        <v>260001</v>
      </c>
      <c r="BF4019">
        <f t="shared" si="286"/>
        <v>0</v>
      </c>
      <c r="BG4019" s="22">
        <f t="shared" si="287"/>
        <v>-60</v>
      </c>
      <c r="BH4019" s="61" t="s">
        <v>71</v>
      </c>
      <c r="BI4019" t="e">
        <f>+VLOOKUP(AG4019,Sheet4!A:A,1,FALSE())</f>
        <v>#N/A</v>
      </c>
      <c r="BN4019" s="62">
        <v>16</v>
      </c>
      <c r="BO4019" t="s">
        <v>1899</v>
      </c>
    </row>
    <row r="4020" spans="1:67" ht="12.75" hidden="1" customHeight="1" x14ac:dyDescent="0.3">
      <c r="A4020" s="60">
        <v>46114</v>
      </c>
      <c r="B4020" t="s">
        <v>78</v>
      </c>
      <c r="F4020" s="63">
        <v>89</v>
      </c>
      <c r="G4020">
        <v>44.5</v>
      </c>
      <c r="H4020">
        <v>122</v>
      </c>
      <c r="I4020">
        <v>122</v>
      </c>
      <c r="J4020" s="22">
        <v>33</v>
      </c>
      <c r="R4020" t="s">
        <v>79</v>
      </c>
      <c r="V4020">
        <v>2601384</v>
      </c>
      <c r="W4020" t="s">
        <v>1896</v>
      </c>
      <c r="X4020" t="s">
        <v>169</v>
      </c>
      <c r="Y4020" t="s">
        <v>170</v>
      </c>
      <c r="Z4020" t="s">
        <v>1901</v>
      </c>
      <c r="AG4020" t="s">
        <v>1896</v>
      </c>
      <c r="AH4020" t="s">
        <v>1898</v>
      </c>
      <c r="AI4020" t="s">
        <v>173</v>
      </c>
      <c r="AJ4020">
        <v>867489953</v>
      </c>
      <c r="AN4020">
        <v>260001</v>
      </c>
      <c r="BF4020">
        <f t="shared" si="286"/>
        <v>0</v>
      </c>
      <c r="BG4020" s="22">
        <f t="shared" si="287"/>
        <v>-122</v>
      </c>
      <c r="BH4020" s="61" t="s">
        <v>71</v>
      </c>
      <c r="BI4020" t="e">
        <f>+VLOOKUP(AG4020,Sheet4!A:A,1,FALSE())</f>
        <v>#N/A</v>
      </c>
      <c r="BN4020" s="62">
        <v>33</v>
      </c>
      <c r="BO4020" t="s">
        <v>1899</v>
      </c>
    </row>
    <row r="4021" spans="1:67" ht="12.75" hidden="1" customHeight="1" x14ac:dyDescent="0.3">
      <c r="A4021" s="60">
        <v>46114</v>
      </c>
      <c r="B4021" t="s">
        <v>78</v>
      </c>
      <c r="F4021" s="63">
        <v>63</v>
      </c>
      <c r="G4021">
        <v>31.5</v>
      </c>
      <c r="H4021">
        <v>86</v>
      </c>
      <c r="I4021">
        <v>86</v>
      </c>
      <c r="J4021" s="22">
        <v>23</v>
      </c>
      <c r="R4021" t="s">
        <v>79</v>
      </c>
      <c r="V4021">
        <v>2601384</v>
      </c>
      <c r="W4021" t="s">
        <v>1896</v>
      </c>
      <c r="X4021" t="s">
        <v>169</v>
      </c>
      <c r="Y4021" t="s">
        <v>170</v>
      </c>
      <c r="Z4021" t="s">
        <v>1902</v>
      </c>
      <c r="AG4021" t="s">
        <v>1896</v>
      </c>
      <c r="AH4021" t="s">
        <v>1898</v>
      </c>
      <c r="AI4021" t="s">
        <v>173</v>
      </c>
      <c r="AJ4021">
        <v>867489953</v>
      </c>
      <c r="AN4021">
        <v>260001</v>
      </c>
      <c r="BF4021">
        <f t="shared" si="286"/>
        <v>0</v>
      </c>
      <c r="BG4021" s="22">
        <f t="shared" si="287"/>
        <v>-86</v>
      </c>
      <c r="BH4021" s="61" t="s">
        <v>71</v>
      </c>
      <c r="BI4021" t="e">
        <f>+VLOOKUP(AG4021,Sheet4!A:A,1,FALSE())</f>
        <v>#N/A</v>
      </c>
      <c r="BN4021" s="62">
        <v>23</v>
      </c>
      <c r="BO4021" t="s">
        <v>1899</v>
      </c>
    </row>
    <row r="4022" spans="1:67" ht="12.75" hidden="1" customHeight="1" x14ac:dyDescent="0.3">
      <c r="A4022" s="60">
        <v>46114</v>
      </c>
      <c r="B4022" t="s">
        <v>78</v>
      </c>
      <c r="F4022" s="63">
        <v>52</v>
      </c>
      <c r="G4022">
        <v>26</v>
      </c>
      <c r="H4022">
        <v>71</v>
      </c>
      <c r="I4022">
        <v>71</v>
      </c>
      <c r="J4022" s="22">
        <v>19</v>
      </c>
      <c r="R4022" t="s">
        <v>79</v>
      </c>
      <c r="V4022">
        <v>2601384</v>
      </c>
      <c r="W4022" t="s">
        <v>1896</v>
      </c>
      <c r="X4022" t="s">
        <v>169</v>
      </c>
      <c r="Y4022" t="s">
        <v>170</v>
      </c>
      <c r="Z4022" t="s">
        <v>1903</v>
      </c>
      <c r="AG4022" t="s">
        <v>1896</v>
      </c>
      <c r="AH4022" t="s">
        <v>1898</v>
      </c>
      <c r="AI4022" t="s">
        <v>173</v>
      </c>
      <c r="AJ4022">
        <v>867489953</v>
      </c>
      <c r="AN4022">
        <v>260001</v>
      </c>
      <c r="BF4022">
        <f t="shared" si="286"/>
        <v>0</v>
      </c>
      <c r="BG4022" s="22">
        <f t="shared" si="287"/>
        <v>-71</v>
      </c>
      <c r="BH4022" s="61" t="s">
        <v>71</v>
      </c>
      <c r="BI4022" t="e">
        <f>+VLOOKUP(AG4022,Sheet4!A:A,1,FALSE())</f>
        <v>#N/A</v>
      </c>
      <c r="BN4022" s="62">
        <v>19</v>
      </c>
      <c r="BO4022" t="s">
        <v>1899</v>
      </c>
    </row>
    <row r="4023" spans="1:67" ht="12.75" hidden="1" customHeight="1" x14ac:dyDescent="0.3">
      <c r="A4023" s="60">
        <v>46114</v>
      </c>
      <c r="B4023" t="s">
        <v>78</v>
      </c>
      <c r="F4023" s="63">
        <v>104</v>
      </c>
      <c r="G4023">
        <v>52</v>
      </c>
      <c r="H4023">
        <v>143</v>
      </c>
      <c r="I4023">
        <v>143</v>
      </c>
      <c r="J4023" s="22">
        <v>39</v>
      </c>
      <c r="R4023" t="s">
        <v>79</v>
      </c>
      <c r="V4023">
        <v>2601384</v>
      </c>
      <c r="W4023" t="s">
        <v>1896</v>
      </c>
      <c r="X4023" t="s">
        <v>169</v>
      </c>
      <c r="Y4023" t="s">
        <v>170</v>
      </c>
      <c r="Z4023" t="s">
        <v>1904</v>
      </c>
      <c r="AG4023" t="s">
        <v>1896</v>
      </c>
      <c r="AH4023" t="s">
        <v>1898</v>
      </c>
      <c r="AI4023" t="s">
        <v>173</v>
      </c>
      <c r="AJ4023">
        <v>867489953</v>
      </c>
      <c r="AN4023">
        <v>260001</v>
      </c>
      <c r="BF4023">
        <f t="shared" si="286"/>
        <v>0</v>
      </c>
      <c r="BG4023" s="22">
        <f t="shared" si="287"/>
        <v>-143</v>
      </c>
      <c r="BH4023" s="61" t="s">
        <v>71</v>
      </c>
      <c r="BI4023" t="e">
        <f>+VLOOKUP(AG4023,Sheet4!A:A,1,FALSE())</f>
        <v>#N/A</v>
      </c>
      <c r="BN4023" s="62">
        <v>39</v>
      </c>
      <c r="BO4023" t="s">
        <v>1899</v>
      </c>
    </row>
    <row r="4024" spans="1:67" ht="12.75" hidden="1" customHeight="1" x14ac:dyDescent="0.3">
      <c r="A4024" s="60">
        <v>46114</v>
      </c>
      <c r="B4024" t="s">
        <v>78</v>
      </c>
      <c r="F4024" s="63">
        <v>103</v>
      </c>
      <c r="G4024">
        <v>51.5</v>
      </c>
      <c r="H4024">
        <v>141</v>
      </c>
      <c r="I4024">
        <v>141</v>
      </c>
      <c r="J4024" s="22">
        <v>38</v>
      </c>
      <c r="R4024" t="s">
        <v>79</v>
      </c>
      <c r="V4024">
        <v>2601384</v>
      </c>
      <c r="W4024" t="s">
        <v>1896</v>
      </c>
      <c r="X4024" t="s">
        <v>169</v>
      </c>
      <c r="Y4024" t="s">
        <v>170</v>
      </c>
      <c r="Z4024" t="s">
        <v>1905</v>
      </c>
      <c r="AG4024" t="s">
        <v>1896</v>
      </c>
      <c r="AH4024" t="s">
        <v>1898</v>
      </c>
      <c r="AI4024" t="s">
        <v>173</v>
      </c>
      <c r="AJ4024">
        <v>867489953</v>
      </c>
      <c r="AN4024">
        <v>260001</v>
      </c>
      <c r="BF4024">
        <f t="shared" si="286"/>
        <v>0</v>
      </c>
      <c r="BG4024" s="22">
        <f t="shared" si="287"/>
        <v>-141</v>
      </c>
      <c r="BH4024" s="61" t="s">
        <v>71</v>
      </c>
      <c r="BI4024" t="e">
        <f>+VLOOKUP(AG4024,Sheet4!A:A,1,FALSE())</f>
        <v>#N/A</v>
      </c>
      <c r="BN4024" s="62">
        <v>38</v>
      </c>
      <c r="BO4024" t="s">
        <v>1899</v>
      </c>
    </row>
    <row r="4025" spans="1:67" ht="12.75" hidden="1" customHeight="1" x14ac:dyDescent="0.3">
      <c r="A4025" s="60">
        <v>46114</v>
      </c>
      <c r="B4025" t="s">
        <v>78</v>
      </c>
      <c r="F4025" s="63">
        <v>61</v>
      </c>
      <c r="G4025">
        <v>30.5</v>
      </c>
      <c r="H4025">
        <v>84</v>
      </c>
      <c r="I4025">
        <v>84</v>
      </c>
      <c r="J4025" s="22">
        <v>23</v>
      </c>
      <c r="R4025" t="s">
        <v>79</v>
      </c>
      <c r="V4025">
        <v>2601384</v>
      </c>
      <c r="W4025" t="s">
        <v>1896</v>
      </c>
      <c r="X4025" t="s">
        <v>169</v>
      </c>
      <c r="Y4025" t="s">
        <v>170</v>
      </c>
      <c r="Z4025" t="s">
        <v>1906</v>
      </c>
      <c r="AG4025" t="s">
        <v>1896</v>
      </c>
      <c r="AH4025" t="s">
        <v>1898</v>
      </c>
      <c r="AI4025" t="s">
        <v>173</v>
      </c>
      <c r="AJ4025">
        <v>867489953</v>
      </c>
      <c r="AN4025">
        <v>260001</v>
      </c>
      <c r="BF4025">
        <f t="shared" si="286"/>
        <v>0</v>
      </c>
      <c r="BG4025" s="22">
        <f t="shared" si="287"/>
        <v>-84</v>
      </c>
      <c r="BH4025" s="61" t="s">
        <v>71</v>
      </c>
      <c r="BI4025" t="e">
        <f>+VLOOKUP(AG4025,Sheet4!A:A,1,FALSE())</f>
        <v>#N/A</v>
      </c>
      <c r="BN4025" s="62">
        <v>23</v>
      </c>
      <c r="BO4025" t="s">
        <v>1899</v>
      </c>
    </row>
    <row r="4026" spans="1:67" ht="12.75" hidden="1" customHeight="1" x14ac:dyDescent="0.3">
      <c r="A4026" s="60">
        <v>46114</v>
      </c>
      <c r="B4026" t="s">
        <v>78</v>
      </c>
      <c r="F4026" s="63">
        <v>31</v>
      </c>
      <c r="G4026">
        <v>15.5</v>
      </c>
      <c r="H4026">
        <v>43</v>
      </c>
      <c r="I4026">
        <v>43</v>
      </c>
      <c r="J4026" s="22">
        <v>12</v>
      </c>
      <c r="R4026" t="s">
        <v>79</v>
      </c>
      <c r="V4026">
        <v>2601384</v>
      </c>
      <c r="W4026" t="s">
        <v>1896</v>
      </c>
      <c r="X4026" t="s">
        <v>169</v>
      </c>
      <c r="Y4026" t="s">
        <v>170</v>
      </c>
      <c r="Z4026" t="s">
        <v>1907</v>
      </c>
      <c r="AG4026" t="s">
        <v>1896</v>
      </c>
      <c r="AH4026" t="s">
        <v>1898</v>
      </c>
      <c r="AI4026" t="s">
        <v>173</v>
      </c>
      <c r="AJ4026">
        <v>867489953</v>
      </c>
      <c r="AN4026">
        <v>260001</v>
      </c>
      <c r="BF4026">
        <f t="shared" si="286"/>
        <v>0</v>
      </c>
      <c r="BG4026" s="22">
        <f t="shared" si="287"/>
        <v>-43</v>
      </c>
      <c r="BH4026" s="61" t="s">
        <v>71</v>
      </c>
      <c r="BI4026" t="e">
        <f>+VLOOKUP(AG4026,Sheet4!A:A,1,FALSE())</f>
        <v>#N/A</v>
      </c>
      <c r="BN4026" s="62">
        <v>12</v>
      </c>
      <c r="BO4026" t="s">
        <v>1899</v>
      </c>
    </row>
    <row r="4027" spans="1:67" ht="12.75" hidden="1" customHeight="1" x14ac:dyDescent="0.3">
      <c r="A4027" s="60">
        <v>46114</v>
      </c>
      <c r="B4027" t="s">
        <v>78</v>
      </c>
      <c r="F4027" s="63">
        <v>22</v>
      </c>
      <c r="G4027">
        <v>11</v>
      </c>
      <c r="H4027">
        <v>30</v>
      </c>
      <c r="I4027">
        <v>30</v>
      </c>
      <c r="J4027" s="22">
        <v>8</v>
      </c>
      <c r="R4027" t="s">
        <v>79</v>
      </c>
      <c r="V4027">
        <v>2601384</v>
      </c>
      <c r="W4027" t="s">
        <v>1896</v>
      </c>
      <c r="X4027" t="s">
        <v>169</v>
      </c>
      <c r="Y4027" t="s">
        <v>170</v>
      </c>
      <c r="Z4027" t="s">
        <v>1908</v>
      </c>
      <c r="AG4027" t="s">
        <v>1896</v>
      </c>
      <c r="AH4027" t="s">
        <v>1898</v>
      </c>
      <c r="AI4027" t="s">
        <v>173</v>
      </c>
      <c r="AJ4027">
        <v>867489953</v>
      </c>
      <c r="AN4027">
        <v>260001</v>
      </c>
      <c r="BF4027">
        <f t="shared" si="286"/>
        <v>0</v>
      </c>
      <c r="BG4027" s="22">
        <f t="shared" si="287"/>
        <v>-30</v>
      </c>
      <c r="BH4027" s="61" t="s">
        <v>71</v>
      </c>
      <c r="BI4027" t="e">
        <f>+VLOOKUP(AG4027,Sheet4!A:A,1,FALSE())</f>
        <v>#N/A</v>
      </c>
      <c r="BN4027" s="62">
        <v>8</v>
      </c>
      <c r="BO4027" t="s">
        <v>1899</v>
      </c>
    </row>
    <row r="4028" spans="1:67" ht="12.75" hidden="1" customHeight="1" x14ac:dyDescent="0.3">
      <c r="A4028" s="60">
        <v>46114</v>
      </c>
      <c r="B4028" t="s">
        <v>80</v>
      </c>
      <c r="F4028">
        <v>287.5</v>
      </c>
      <c r="G4028">
        <v>287.5</v>
      </c>
      <c r="H4028">
        <v>400</v>
      </c>
      <c r="I4028">
        <v>400</v>
      </c>
      <c r="J4028" s="22">
        <v>112.5</v>
      </c>
      <c r="R4028" t="s">
        <v>81</v>
      </c>
      <c r="V4028">
        <v>2601384</v>
      </c>
      <c r="W4028" t="s">
        <v>1896</v>
      </c>
      <c r="X4028" t="s">
        <v>169</v>
      </c>
      <c r="Y4028" t="s">
        <v>170</v>
      </c>
      <c r="Z4028" t="s">
        <v>1897</v>
      </c>
      <c r="AG4028" t="s">
        <v>1896</v>
      </c>
      <c r="AH4028" t="s">
        <v>1898</v>
      </c>
      <c r="AI4028" t="s">
        <v>173</v>
      </c>
      <c r="AJ4028">
        <v>867489953</v>
      </c>
      <c r="AN4028">
        <v>260001</v>
      </c>
      <c r="BC4028" s="64">
        <v>288</v>
      </c>
      <c r="BF4028">
        <f t="shared" si="286"/>
        <v>288</v>
      </c>
      <c r="BG4028" s="22">
        <f t="shared" si="287"/>
        <v>-112</v>
      </c>
      <c r="BH4028" s="67" t="s">
        <v>99</v>
      </c>
      <c r="BI4028" t="e">
        <f>+VLOOKUP(AG4028,Sheet4!A:A,1,FALSE())</f>
        <v>#N/A</v>
      </c>
      <c r="BN4028" s="62">
        <v>112.5</v>
      </c>
      <c r="BO4028" t="s">
        <v>1899</v>
      </c>
    </row>
    <row r="4029" spans="1:67" ht="12.75" hidden="1" customHeight="1" x14ac:dyDescent="0.3">
      <c r="A4029" s="60">
        <v>46114</v>
      </c>
      <c r="B4029" t="s">
        <v>80</v>
      </c>
      <c r="F4029">
        <v>550</v>
      </c>
      <c r="G4029">
        <v>550</v>
      </c>
      <c r="H4029">
        <v>750</v>
      </c>
      <c r="I4029">
        <v>750</v>
      </c>
      <c r="J4029" s="22">
        <v>200</v>
      </c>
      <c r="R4029" t="s">
        <v>81</v>
      </c>
      <c r="V4029">
        <v>2601384</v>
      </c>
      <c r="W4029" t="s">
        <v>1896</v>
      </c>
      <c r="X4029" t="s">
        <v>169</v>
      </c>
      <c r="Y4029" t="s">
        <v>170</v>
      </c>
      <c r="Z4029" t="s">
        <v>1900</v>
      </c>
      <c r="AG4029" t="s">
        <v>1896</v>
      </c>
      <c r="AH4029" t="s">
        <v>1898</v>
      </c>
      <c r="AI4029" t="s">
        <v>173</v>
      </c>
      <c r="AJ4029">
        <v>867489953</v>
      </c>
      <c r="AN4029">
        <v>260001</v>
      </c>
      <c r="BC4029" s="64">
        <v>550</v>
      </c>
      <c r="BF4029">
        <f t="shared" si="286"/>
        <v>550</v>
      </c>
      <c r="BG4029" s="22">
        <f t="shared" si="287"/>
        <v>-200</v>
      </c>
      <c r="BH4029" s="67" t="s">
        <v>99</v>
      </c>
      <c r="BI4029" t="e">
        <f>+VLOOKUP(AG4029,Sheet4!A:A,1,FALSE())</f>
        <v>#N/A</v>
      </c>
      <c r="BN4029" s="62">
        <v>200</v>
      </c>
      <c r="BO4029" t="s">
        <v>1899</v>
      </c>
    </row>
    <row r="4030" spans="1:67" ht="12.75" hidden="1" customHeight="1" x14ac:dyDescent="0.3">
      <c r="A4030" s="60">
        <v>46114</v>
      </c>
      <c r="B4030" t="s">
        <v>80</v>
      </c>
      <c r="F4030">
        <v>1112.5</v>
      </c>
      <c r="G4030">
        <v>1112.5</v>
      </c>
      <c r="H4030">
        <v>1525</v>
      </c>
      <c r="I4030">
        <v>1525</v>
      </c>
      <c r="J4030" s="22">
        <v>412.5</v>
      </c>
      <c r="R4030" t="s">
        <v>81</v>
      </c>
      <c r="V4030">
        <v>2601384</v>
      </c>
      <c r="W4030" t="s">
        <v>1896</v>
      </c>
      <c r="X4030" t="s">
        <v>169</v>
      </c>
      <c r="Y4030" t="s">
        <v>170</v>
      </c>
      <c r="Z4030" t="s">
        <v>1901</v>
      </c>
      <c r="AG4030" t="s">
        <v>1896</v>
      </c>
      <c r="AH4030" t="s">
        <v>1898</v>
      </c>
      <c r="AI4030" t="s">
        <v>173</v>
      </c>
      <c r="AJ4030">
        <v>867489953</v>
      </c>
      <c r="AN4030">
        <v>260001</v>
      </c>
      <c r="BC4030" s="64">
        <v>1112</v>
      </c>
      <c r="BF4030">
        <f t="shared" si="286"/>
        <v>1112</v>
      </c>
      <c r="BG4030" s="22">
        <f t="shared" si="287"/>
        <v>-413</v>
      </c>
      <c r="BH4030" s="67" t="s">
        <v>99</v>
      </c>
      <c r="BI4030" t="e">
        <f>+VLOOKUP(AG4030,Sheet4!A:A,1,FALSE())</f>
        <v>#N/A</v>
      </c>
      <c r="BN4030" s="62">
        <v>412.5</v>
      </c>
      <c r="BO4030" t="s">
        <v>1899</v>
      </c>
    </row>
    <row r="4031" spans="1:67" ht="12.75" hidden="1" customHeight="1" x14ac:dyDescent="0.3">
      <c r="A4031" s="60">
        <v>46114</v>
      </c>
      <c r="B4031" t="s">
        <v>80</v>
      </c>
      <c r="F4031">
        <v>787.5</v>
      </c>
      <c r="G4031">
        <v>787.5</v>
      </c>
      <c r="H4031">
        <v>1075</v>
      </c>
      <c r="I4031">
        <v>1075</v>
      </c>
      <c r="J4031" s="22">
        <v>287.5</v>
      </c>
      <c r="R4031" t="s">
        <v>81</v>
      </c>
      <c r="V4031">
        <v>2601384</v>
      </c>
      <c r="W4031" t="s">
        <v>1896</v>
      </c>
      <c r="X4031" t="s">
        <v>169</v>
      </c>
      <c r="Y4031" t="s">
        <v>170</v>
      </c>
      <c r="Z4031" t="s">
        <v>1902</v>
      </c>
      <c r="AG4031" t="s">
        <v>1896</v>
      </c>
      <c r="AH4031" t="s">
        <v>1898</v>
      </c>
      <c r="AI4031" t="s">
        <v>173</v>
      </c>
      <c r="AJ4031">
        <v>867489953</v>
      </c>
      <c r="AN4031">
        <v>260001</v>
      </c>
      <c r="BC4031" s="64">
        <v>788</v>
      </c>
      <c r="BF4031">
        <f t="shared" si="286"/>
        <v>788</v>
      </c>
      <c r="BG4031" s="22">
        <f t="shared" si="287"/>
        <v>-287</v>
      </c>
      <c r="BH4031" s="67" t="s">
        <v>99</v>
      </c>
      <c r="BI4031" t="e">
        <f>+VLOOKUP(AG4031,Sheet4!A:A,1,FALSE())</f>
        <v>#N/A</v>
      </c>
      <c r="BN4031" s="62">
        <v>287.5</v>
      </c>
      <c r="BO4031" t="s">
        <v>1899</v>
      </c>
    </row>
    <row r="4032" spans="1:67" ht="12.75" hidden="1" customHeight="1" x14ac:dyDescent="0.3">
      <c r="A4032" s="60">
        <v>46114</v>
      </c>
      <c r="B4032" t="s">
        <v>80</v>
      </c>
      <c r="F4032">
        <v>650</v>
      </c>
      <c r="G4032">
        <v>650</v>
      </c>
      <c r="H4032">
        <v>887.5</v>
      </c>
      <c r="I4032">
        <v>887.5</v>
      </c>
      <c r="J4032" s="22">
        <v>237.5</v>
      </c>
      <c r="R4032" t="s">
        <v>81</v>
      </c>
      <c r="V4032">
        <v>2601384</v>
      </c>
      <c r="W4032" t="s">
        <v>1896</v>
      </c>
      <c r="X4032" t="s">
        <v>169</v>
      </c>
      <c r="Y4032" t="s">
        <v>170</v>
      </c>
      <c r="Z4032" t="s">
        <v>1903</v>
      </c>
      <c r="AG4032" t="s">
        <v>1896</v>
      </c>
      <c r="AH4032" t="s">
        <v>1898</v>
      </c>
      <c r="AI4032" t="s">
        <v>173</v>
      </c>
      <c r="AJ4032">
        <v>867489953</v>
      </c>
      <c r="AN4032">
        <v>260001</v>
      </c>
      <c r="BC4032" s="64">
        <v>650</v>
      </c>
      <c r="BF4032">
        <f t="shared" si="286"/>
        <v>650</v>
      </c>
      <c r="BG4032" s="22">
        <f t="shared" si="287"/>
        <v>-237.5</v>
      </c>
      <c r="BH4032" s="67" t="s">
        <v>99</v>
      </c>
      <c r="BI4032" t="e">
        <f>+VLOOKUP(AG4032,Sheet4!A:A,1,FALSE())</f>
        <v>#N/A</v>
      </c>
      <c r="BN4032" s="62">
        <v>237.5</v>
      </c>
      <c r="BO4032" t="s">
        <v>1899</v>
      </c>
    </row>
    <row r="4033" spans="1:68" ht="12.75" hidden="1" customHeight="1" x14ac:dyDescent="0.3">
      <c r="A4033" s="60">
        <v>46114</v>
      </c>
      <c r="B4033" t="s">
        <v>80</v>
      </c>
      <c r="F4033">
        <v>1300</v>
      </c>
      <c r="G4033">
        <v>1300</v>
      </c>
      <c r="H4033">
        <v>1787.5</v>
      </c>
      <c r="I4033">
        <v>1787.5</v>
      </c>
      <c r="J4033" s="22">
        <v>487.5</v>
      </c>
      <c r="R4033" t="s">
        <v>81</v>
      </c>
      <c r="V4033">
        <v>2601384</v>
      </c>
      <c r="W4033" t="s">
        <v>1896</v>
      </c>
      <c r="X4033" t="s">
        <v>169</v>
      </c>
      <c r="Y4033" t="s">
        <v>170</v>
      </c>
      <c r="Z4033" t="s">
        <v>1904</v>
      </c>
      <c r="AG4033" t="s">
        <v>1896</v>
      </c>
      <c r="AH4033" t="s">
        <v>1898</v>
      </c>
      <c r="AI4033" t="s">
        <v>173</v>
      </c>
      <c r="AJ4033">
        <v>867489953</v>
      </c>
      <c r="AN4033">
        <v>260001</v>
      </c>
      <c r="BC4033" s="64">
        <v>1300</v>
      </c>
      <c r="BF4033">
        <f t="shared" si="286"/>
        <v>1300</v>
      </c>
      <c r="BG4033" s="22">
        <f t="shared" si="287"/>
        <v>-487.5</v>
      </c>
      <c r="BH4033" s="67" t="s">
        <v>99</v>
      </c>
      <c r="BI4033" t="e">
        <f>+VLOOKUP(AG4033,Sheet4!A:A,1,FALSE())</f>
        <v>#N/A</v>
      </c>
      <c r="BN4033" s="62">
        <v>487.5</v>
      </c>
      <c r="BO4033" t="s">
        <v>1899</v>
      </c>
    </row>
    <row r="4034" spans="1:68" ht="12.75" hidden="1" customHeight="1" x14ac:dyDescent="0.3">
      <c r="A4034" s="60">
        <v>46114</v>
      </c>
      <c r="B4034" t="s">
        <v>80</v>
      </c>
      <c r="F4034">
        <v>1287.5</v>
      </c>
      <c r="G4034">
        <v>1287.5</v>
      </c>
      <c r="H4034">
        <v>1762.5</v>
      </c>
      <c r="I4034">
        <v>1762.5</v>
      </c>
      <c r="J4034" s="22">
        <v>475</v>
      </c>
      <c r="R4034" t="s">
        <v>81</v>
      </c>
      <c r="V4034">
        <v>2601384</v>
      </c>
      <c r="W4034" t="s">
        <v>1896</v>
      </c>
      <c r="X4034" t="s">
        <v>169</v>
      </c>
      <c r="Y4034" t="s">
        <v>170</v>
      </c>
      <c r="Z4034" t="s">
        <v>1905</v>
      </c>
      <c r="AG4034" t="s">
        <v>1896</v>
      </c>
      <c r="AH4034" t="s">
        <v>1898</v>
      </c>
      <c r="AI4034" t="s">
        <v>173</v>
      </c>
      <c r="AJ4034">
        <v>867489953</v>
      </c>
      <c r="AN4034">
        <v>260001</v>
      </c>
      <c r="BC4034" s="64">
        <v>1288</v>
      </c>
      <c r="BF4034">
        <f t="shared" ref="BF4034:BF4097" si="288">+BC4034+BD4034</f>
        <v>1288</v>
      </c>
      <c r="BG4034" s="22">
        <f t="shared" ref="BG4034:BG4097" si="289">+BF4034-I4034</f>
        <v>-474.5</v>
      </c>
      <c r="BH4034" s="67" t="s">
        <v>99</v>
      </c>
      <c r="BI4034" t="e">
        <f>+VLOOKUP(AG4034,Sheet4!A:A,1,FALSE())</f>
        <v>#N/A</v>
      </c>
      <c r="BN4034" s="62">
        <v>475</v>
      </c>
      <c r="BO4034" t="s">
        <v>1899</v>
      </c>
    </row>
    <row r="4035" spans="1:68" ht="12.75" hidden="1" customHeight="1" x14ac:dyDescent="0.3">
      <c r="A4035" s="60">
        <v>46114</v>
      </c>
      <c r="B4035" t="s">
        <v>80</v>
      </c>
      <c r="F4035">
        <v>762.5</v>
      </c>
      <c r="G4035">
        <v>762.5</v>
      </c>
      <c r="H4035">
        <v>1050</v>
      </c>
      <c r="I4035">
        <v>1050</v>
      </c>
      <c r="J4035" s="22">
        <v>287.5</v>
      </c>
      <c r="R4035" t="s">
        <v>81</v>
      </c>
      <c r="V4035">
        <v>2601384</v>
      </c>
      <c r="W4035" t="s">
        <v>1896</v>
      </c>
      <c r="X4035" t="s">
        <v>169</v>
      </c>
      <c r="Y4035" t="s">
        <v>170</v>
      </c>
      <c r="Z4035" t="s">
        <v>1906</v>
      </c>
      <c r="AG4035" t="s">
        <v>1896</v>
      </c>
      <c r="AH4035" t="s">
        <v>1898</v>
      </c>
      <c r="AI4035" t="s">
        <v>173</v>
      </c>
      <c r="AJ4035">
        <v>867489953</v>
      </c>
      <c r="AN4035">
        <v>260001</v>
      </c>
      <c r="BC4035" s="64">
        <v>762</v>
      </c>
      <c r="BF4035">
        <f t="shared" si="288"/>
        <v>762</v>
      </c>
      <c r="BG4035" s="22">
        <f t="shared" si="289"/>
        <v>-288</v>
      </c>
      <c r="BH4035" s="67" t="s">
        <v>99</v>
      </c>
      <c r="BI4035" t="e">
        <f>+VLOOKUP(AG4035,Sheet4!A:A,1,FALSE())</f>
        <v>#N/A</v>
      </c>
      <c r="BN4035" s="62">
        <v>287.5</v>
      </c>
      <c r="BO4035" t="s">
        <v>1899</v>
      </c>
    </row>
    <row r="4036" spans="1:68" ht="12.75" hidden="1" customHeight="1" x14ac:dyDescent="0.3">
      <c r="A4036" s="60">
        <v>46114</v>
      </c>
      <c r="B4036" t="s">
        <v>80</v>
      </c>
      <c r="F4036">
        <v>387.5</v>
      </c>
      <c r="G4036">
        <v>387.5</v>
      </c>
      <c r="H4036">
        <v>537.5</v>
      </c>
      <c r="I4036">
        <v>537.5</v>
      </c>
      <c r="J4036" s="22">
        <v>150</v>
      </c>
      <c r="R4036" t="s">
        <v>81</v>
      </c>
      <c r="V4036">
        <v>2601384</v>
      </c>
      <c r="W4036" t="s">
        <v>1896</v>
      </c>
      <c r="X4036" t="s">
        <v>169</v>
      </c>
      <c r="Y4036" t="s">
        <v>170</v>
      </c>
      <c r="Z4036" t="s">
        <v>1907</v>
      </c>
      <c r="AG4036" t="s">
        <v>1896</v>
      </c>
      <c r="AH4036" t="s">
        <v>1898</v>
      </c>
      <c r="AI4036" t="s">
        <v>173</v>
      </c>
      <c r="AJ4036">
        <v>867489953</v>
      </c>
      <c r="AN4036">
        <v>260001</v>
      </c>
      <c r="BC4036" s="64">
        <v>388</v>
      </c>
      <c r="BF4036">
        <f t="shared" si="288"/>
        <v>388</v>
      </c>
      <c r="BG4036" s="22">
        <f t="shared" si="289"/>
        <v>-149.5</v>
      </c>
      <c r="BH4036" s="67" t="s">
        <v>99</v>
      </c>
      <c r="BI4036" t="e">
        <f>+VLOOKUP(AG4036,Sheet4!A:A,1,FALSE())</f>
        <v>#N/A</v>
      </c>
      <c r="BN4036" s="62">
        <v>150</v>
      </c>
      <c r="BO4036" t="s">
        <v>1899</v>
      </c>
    </row>
    <row r="4037" spans="1:68" ht="12.75" hidden="1" customHeight="1" x14ac:dyDescent="0.3">
      <c r="A4037" s="60">
        <v>46114</v>
      </c>
      <c r="B4037" t="s">
        <v>80</v>
      </c>
      <c r="F4037">
        <v>275</v>
      </c>
      <c r="G4037">
        <v>275</v>
      </c>
      <c r="H4037">
        <v>375</v>
      </c>
      <c r="I4037">
        <v>375</v>
      </c>
      <c r="J4037" s="22">
        <v>100</v>
      </c>
      <c r="R4037" t="s">
        <v>81</v>
      </c>
      <c r="V4037">
        <v>2601384</v>
      </c>
      <c r="W4037" t="s">
        <v>1896</v>
      </c>
      <c r="X4037" t="s">
        <v>169</v>
      </c>
      <c r="Y4037" t="s">
        <v>170</v>
      </c>
      <c r="Z4037" t="s">
        <v>1908</v>
      </c>
      <c r="AG4037" t="s">
        <v>1896</v>
      </c>
      <c r="AH4037" t="s">
        <v>1898</v>
      </c>
      <c r="AI4037" t="s">
        <v>173</v>
      </c>
      <c r="AJ4037">
        <v>867489953</v>
      </c>
      <c r="AN4037">
        <v>260001</v>
      </c>
      <c r="BC4037" s="64">
        <v>275</v>
      </c>
      <c r="BF4037">
        <f t="shared" si="288"/>
        <v>275</v>
      </c>
      <c r="BG4037" s="22">
        <f t="shared" si="289"/>
        <v>-100</v>
      </c>
      <c r="BH4037" s="67" t="s">
        <v>99</v>
      </c>
      <c r="BI4037" t="e">
        <f>+VLOOKUP(AG4037,Sheet4!A:A,1,FALSE())</f>
        <v>#N/A</v>
      </c>
      <c r="BN4037" s="62">
        <v>100</v>
      </c>
      <c r="BO4037" t="s">
        <v>1899</v>
      </c>
    </row>
    <row r="4038" spans="1:68" ht="12.75" customHeight="1" x14ac:dyDescent="0.3">
      <c r="A4038" s="60">
        <v>46114</v>
      </c>
      <c r="B4038" t="s">
        <v>63</v>
      </c>
      <c r="F4038">
        <v>330</v>
      </c>
      <c r="G4038">
        <v>330</v>
      </c>
      <c r="H4038" s="22">
        <v>255</v>
      </c>
      <c r="I4038" s="22">
        <v>255</v>
      </c>
      <c r="J4038" s="22">
        <f t="shared" ref="J4038:J4047" si="290">I4038-G4038</f>
        <v>-75</v>
      </c>
      <c r="K4038" s="22"/>
      <c r="L4038" s="22"/>
      <c r="R4038" t="s">
        <v>64</v>
      </c>
      <c r="V4038">
        <v>2601385</v>
      </c>
      <c r="W4038" t="s">
        <v>1909</v>
      </c>
      <c r="X4038" t="s">
        <v>110</v>
      </c>
      <c r="Y4038" t="s">
        <v>138</v>
      </c>
      <c r="Z4038" t="s">
        <v>1910</v>
      </c>
      <c r="AG4038" t="s">
        <v>1909</v>
      </c>
      <c r="AH4038" t="s">
        <v>1911</v>
      </c>
      <c r="AI4038" t="s">
        <v>141</v>
      </c>
      <c r="AJ4038">
        <v>843766667</v>
      </c>
      <c r="AN4038">
        <v>260001</v>
      </c>
      <c r="BB4038" s="22">
        <v>-75</v>
      </c>
      <c r="BE4038" s="64">
        <v>330</v>
      </c>
      <c r="BF4038">
        <f t="shared" si="288"/>
        <v>0</v>
      </c>
      <c r="BG4038" s="22">
        <f t="shared" si="289"/>
        <v>-255</v>
      </c>
      <c r="BH4038" s="66" t="s">
        <v>71</v>
      </c>
      <c r="BI4038" t="e">
        <f>+VLOOKUP(AG4038,Sheet4!A:A,1,FALSE())</f>
        <v>#N/A</v>
      </c>
      <c r="BN4038" s="62">
        <f t="shared" ref="BN4038:BN4047" si="291">+I4038+-H4038</f>
        <v>0</v>
      </c>
      <c r="BO4038" t="s">
        <v>1912</v>
      </c>
      <c r="BP4038" t="s">
        <v>73</v>
      </c>
    </row>
    <row r="4039" spans="1:68" ht="12.75" hidden="1" customHeight="1" x14ac:dyDescent="0.3">
      <c r="A4039" s="60">
        <v>46114</v>
      </c>
      <c r="B4039" t="s">
        <v>74</v>
      </c>
      <c r="F4039" s="63">
        <v>22</v>
      </c>
      <c r="G4039">
        <v>11</v>
      </c>
      <c r="H4039" s="22">
        <v>17</v>
      </c>
      <c r="I4039" s="22">
        <v>17</v>
      </c>
      <c r="J4039" s="22">
        <f t="shared" si="290"/>
        <v>6</v>
      </c>
      <c r="K4039" s="22"/>
      <c r="L4039" s="22"/>
      <c r="R4039" t="s">
        <v>75</v>
      </c>
      <c r="V4039">
        <v>2601385</v>
      </c>
      <c r="W4039" t="s">
        <v>1909</v>
      </c>
      <c r="X4039" t="s">
        <v>110</v>
      </c>
      <c r="Y4039" t="s">
        <v>138</v>
      </c>
      <c r="Z4039" t="s">
        <v>1910</v>
      </c>
      <c r="AG4039" t="s">
        <v>1909</v>
      </c>
      <c r="AH4039" t="s">
        <v>1911</v>
      </c>
      <c r="AI4039" t="s">
        <v>141</v>
      </c>
      <c r="AJ4039">
        <v>843766667</v>
      </c>
      <c r="AN4039">
        <v>260001</v>
      </c>
      <c r="BB4039" s="22">
        <v>-5</v>
      </c>
      <c r="BF4039">
        <f t="shared" si="288"/>
        <v>0</v>
      </c>
      <c r="BG4039" s="22">
        <f t="shared" si="289"/>
        <v>-17</v>
      </c>
      <c r="BH4039" s="61" t="s">
        <v>71</v>
      </c>
      <c r="BI4039" t="e">
        <f>+VLOOKUP(AG4039,Sheet4!A:A,1,FALSE())</f>
        <v>#N/A</v>
      </c>
      <c r="BN4039" s="62">
        <f t="shared" si="291"/>
        <v>0</v>
      </c>
      <c r="BO4039" t="s">
        <v>1912</v>
      </c>
    </row>
    <row r="4040" spans="1:68" ht="12.75" hidden="1" customHeight="1" x14ac:dyDescent="0.3">
      <c r="A4040" s="60">
        <v>46114</v>
      </c>
      <c r="B4040" t="s">
        <v>76</v>
      </c>
      <c r="F4040">
        <v>440</v>
      </c>
      <c r="G4040">
        <v>440</v>
      </c>
      <c r="H4040" s="22">
        <v>340</v>
      </c>
      <c r="I4040" s="22">
        <v>340</v>
      </c>
      <c r="J4040" s="22">
        <f t="shared" si="290"/>
        <v>-100</v>
      </c>
      <c r="K4040" s="22"/>
      <c r="L4040" s="22"/>
      <c r="R4040" t="s">
        <v>77</v>
      </c>
      <c r="V4040">
        <v>2601385</v>
      </c>
      <c r="W4040" t="s">
        <v>1909</v>
      </c>
      <c r="X4040" t="s">
        <v>110</v>
      </c>
      <c r="Y4040" t="s">
        <v>138</v>
      </c>
      <c r="Z4040" t="s">
        <v>1910</v>
      </c>
      <c r="AG4040" t="s">
        <v>1909</v>
      </c>
      <c r="AH4040" t="s">
        <v>1911</v>
      </c>
      <c r="AI4040" t="s">
        <v>141</v>
      </c>
      <c r="AJ4040">
        <v>843766667</v>
      </c>
      <c r="AN4040">
        <v>260001</v>
      </c>
      <c r="BB4040" s="22">
        <v>-100</v>
      </c>
      <c r="BF4040">
        <f t="shared" si="288"/>
        <v>0</v>
      </c>
      <c r="BG4040" s="22">
        <f t="shared" si="289"/>
        <v>-340</v>
      </c>
      <c r="BH4040" s="61" t="s">
        <v>71</v>
      </c>
      <c r="BI4040" t="e">
        <f>+VLOOKUP(AG4040,Sheet4!A:A,1,FALSE())</f>
        <v>#N/A</v>
      </c>
      <c r="BN4040" s="62">
        <f t="shared" si="291"/>
        <v>0</v>
      </c>
      <c r="BO4040" t="s">
        <v>1912</v>
      </c>
    </row>
    <row r="4041" spans="1:68" ht="12.75" hidden="1" customHeight="1" x14ac:dyDescent="0.3">
      <c r="A4041" s="60">
        <v>46114</v>
      </c>
      <c r="B4041" t="s">
        <v>82</v>
      </c>
      <c r="F4041" s="63">
        <v>66</v>
      </c>
      <c r="G4041">
        <v>33</v>
      </c>
      <c r="H4041" s="22">
        <v>51</v>
      </c>
      <c r="I4041" s="22">
        <v>51</v>
      </c>
      <c r="J4041" s="22">
        <f t="shared" si="290"/>
        <v>18</v>
      </c>
      <c r="K4041" s="22"/>
      <c r="L4041" s="22"/>
      <c r="R4041" t="s">
        <v>83</v>
      </c>
      <c r="V4041">
        <v>2601385</v>
      </c>
      <c r="W4041" t="s">
        <v>1909</v>
      </c>
      <c r="X4041" t="s">
        <v>110</v>
      </c>
      <c r="Y4041" t="s">
        <v>138</v>
      </c>
      <c r="Z4041" t="s">
        <v>1910</v>
      </c>
      <c r="AG4041" t="s">
        <v>1909</v>
      </c>
      <c r="AH4041" t="s">
        <v>1911</v>
      </c>
      <c r="AI4041" t="s">
        <v>141</v>
      </c>
      <c r="AJ4041">
        <v>843766667</v>
      </c>
      <c r="AN4041">
        <v>260001</v>
      </c>
      <c r="BB4041" s="22">
        <v>-15</v>
      </c>
      <c r="BF4041">
        <f t="shared" si="288"/>
        <v>0</v>
      </c>
      <c r="BG4041" s="22">
        <f t="shared" si="289"/>
        <v>-51</v>
      </c>
      <c r="BH4041" s="61" t="s">
        <v>71</v>
      </c>
      <c r="BI4041" t="e">
        <f>+VLOOKUP(AG4041,Sheet4!A:A,1,FALSE())</f>
        <v>#N/A</v>
      </c>
      <c r="BN4041" s="62">
        <f t="shared" si="291"/>
        <v>0</v>
      </c>
      <c r="BO4041" t="s">
        <v>1912</v>
      </c>
    </row>
    <row r="4042" spans="1:68" ht="12.75" hidden="1" customHeight="1" x14ac:dyDescent="0.3">
      <c r="A4042" s="60">
        <v>46114</v>
      </c>
      <c r="B4042" t="s">
        <v>84</v>
      </c>
      <c r="F4042">
        <v>1100</v>
      </c>
      <c r="G4042">
        <v>1100</v>
      </c>
      <c r="H4042" s="22">
        <v>850</v>
      </c>
      <c r="I4042" s="22">
        <v>850</v>
      </c>
      <c r="J4042" s="22">
        <f t="shared" si="290"/>
        <v>-250</v>
      </c>
      <c r="K4042" s="22"/>
      <c r="L4042" s="22"/>
      <c r="R4042" t="s">
        <v>85</v>
      </c>
      <c r="V4042">
        <v>2601385</v>
      </c>
      <c r="W4042" t="s">
        <v>1909</v>
      </c>
      <c r="X4042" t="s">
        <v>110</v>
      </c>
      <c r="Y4042" t="s">
        <v>138</v>
      </c>
      <c r="Z4042" t="s">
        <v>1910</v>
      </c>
      <c r="AG4042" t="s">
        <v>1909</v>
      </c>
      <c r="AH4042" t="s">
        <v>1911</v>
      </c>
      <c r="AI4042" t="s">
        <v>141</v>
      </c>
      <c r="AJ4042">
        <v>843766667</v>
      </c>
      <c r="AN4042">
        <v>260001</v>
      </c>
      <c r="BB4042" s="22">
        <v>-250</v>
      </c>
      <c r="BF4042">
        <f t="shared" si="288"/>
        <v>0</v>
      </c>
      <c r="BG4042" s="22">
        <f t="shared" si="289"/>
        <v>-850</v>
      </c>
      <c r="BH4042" s="61" t="s">
        <v>71</v>
      </c>
      <c r="BI4042" t="e">
        <f>+VLOOKUP(AG4042,Sheet4!A:A,1,FALSE())</f>
        <v>#N/A</v>
      </c>
      <c r="BN4042" s="62">
        <f t="shared" si="291"/>
        <v>0</v>
      </c>
      <c r="BO4042" t="s">
        <v>1912</v>
      </c>
    </row>
    <row r="4043" spans="1:68" ht="12.75" customHeight="1" x14ac:dyDescent="0.3">
      <c r="A4043" s="60">
        <v>46114</v>
      </c>
      <c r="B4043" t="s">
        <v>63</v>
      </c>
      <c r="F4043">
        <v>330</v>
      </c>
      <c r="G4043">
        <v>330</v>
      </c>
      <c r="H4043" s="22">
        <v>270</v>
      </c>
      <c r="I4043" s="22">
        <v>270</v>
      </c>
      <c r="J4043" s="22">
        <f t="shared" si="290"/>
        <v>-60</v>
      </c>
      <c r="K4043" s="22"/>
      <c r="L4043" s="22"/>
      <c r="R4043" t="s">
        <v>64</v>
      </c>
      <c r="V4043">
        <v>2601386</v>
      </c>
      <c r="W4043" t="s">
        <v>1913</v>
      </c>
      <c r="X4043" t="s">
        <v>110</v>
      </c>
      <c r="Y4043" t="s">
        <v>138</v>
      </c>
      <c r="Z4043" t="s">
        <v>1914</v>
      </c>
      <c r="AG4043" t="s">
        <v>1913</v>
      </c>
      <c r="AH4043" t="s">
        <v>1911</v>
      </c>
      <c r="AI4043" t="s">
        <v>141</v>
      </c>
      <c r="AJ4043">
        <v>843766667</v>
      </c>
      <c r="AN4043">
        <v>260001</v>
      </c>
      <c r="BB4043" s="22">
        <v>-60</v>
      </c>
      <c r="BE4043" s="64">
        <v>330</v>
      </c>
      <c r="BF4043">
        <f t="shared" si="288"/>
        <v>0</v>
      </c>
      <c r="BG4043" s="22">
        <f t="shared" si="289"/>
        <v>-270</v>
      </c>
      <c r="BH4043" s="66" t="s">
        <v>71</v>
      </c>
      <c r="BI4043" t="e">
        <f>+VLOOKUP(AG4043,Sheet4!A:A,1,FALSE())</f>
        <v>#N/A</v>
      </c>
      <c r="BN4043" s="62">
        <f t="shared" si="291"/>
        <v>0</v>
      </c>
      <c r="BO4043" t="s">
        <v>1915</v>
      </c>
      <c r="BP4043" t="s">
        <v>73</v>
      </c>
    </row>
    <row r="4044" spans="1:68" ht="12.75" hidden="1" customHeight="1" x14ac:dyDescent="0.3">
      <c r="A4044" s="60">
        <v>46114</v>
      </c>
      <c r="B4044" t="s">
        <v>74</v>
      </c>
      <c r="F4044" s="63">
        <v>22</v>
      </c>
      <c r="G4044">
        <v>11</v>
      </c>
      <c r="H4044" s="22">
        <v>18</v>
      </c>
      <c r="I4044" s="22">
        <v>18</v>
      </c>
      <c r="J4044" s="22">
        <f t="shared" si="290"/>
        <v>7</v>
      </c>
      <c r="K4044" s="22"/>
      <c r="L4044" s="22"/>
      <c r="R4044" t="s">
        <v>75</v>
      </c>
      <c r="V4044">
        <v>2601386</v>
      </c>
      <c r="W4044" t="s">
        <v>1913</v>
      </c>
      <c r="X4044" t="s">
        <v>110</v>
      </c>
      <c r="Y4044" t="s">
        <v>138</v>
      </c>
      <c r="Z4044" t="s">
        <v>1914</v>
      </c>
      <c r="AG4044" t="s">
        <v>1913</v>
      </c>
      <c r="AH4044" t="s">
        <v>1911</v>
      </c>
      <c r="AI4044" t="s">
        <v>141</v>
      </c>
      <c r="AJ4044">
        <v>843766667</v>
      </c>
      <c r="AN4044">
        <v>260001</v>
      </c>
      <c r="BB4044" s="22">
        <v>-4</v>
      </c>
      <c r="BF4044">
        <f t="shared" si="288"/>
        <v>0</v>
      </c>
      <c r="BG4044" s="22">
        <f t="shared" si="289"/>
        <v>-18</v>
      </c>
      <c r="BH4044" s="61" t="s">
        <v>71</v>
      </c>
      <c r="BI4044" t="e">
        <f>+VLOOKUP(AG4044,Sheet4!A:A,1,FALSE())</f>
        <v>#N/A</v>
      </c>
      <c r="BN4044" s="62">
        <f t="shared" si="291"/>
        <v>0</v>
      </c>
      <c r="BO4044" t="s">
        <v>1915</v>
      </c>
    </row>
    <row r="4045" spans="1:68" ht="12.75" hidden="1" customHeight="1" x14ac:dyDescent="0.3">
      <c r="A4045" s="60">
        <v>46114</v>
      </c>
      <c r="B4045" t="s">
        <v>76</v>
      </c>
      <c r="F4045">
        <v>440</v>
      </c>
      <c r="G4045">
        <v>440</v>
      </c>
      <c r="H4045" s="22">
        <v>360</v>
      </c>
      <c r="I4045" s="22">
        <v>360</v>
      </c>
      <c r="J4045" s="22">
        <f t="shared" si="290"/>
        <v>-80</v>
      </c>
      <c r="K4045" s="22"/>
      <c r="L4045" s="22"/>
      <c r="R4045" t="s">
        <v>77</v>
      </c>
      <c r="V4045">
        <v>2601386</v>
      </c>
      <c r="W4045" t="s">
        <v>1913</v>
      </c>
      <c r="X4045" t="s">
        <v>110</v>
      </c>
      <c r="Y4045" t="s">
        <v>138</v>
      </c>
      <c r="Z4045" t="s">
        <v>1914</v>
      </c>
      <c r="AG4045" t="s">
        <v>1913</v>
      </c>
      <c r="AH4045" t="s">
        <v>1911</v>
      </c>
      <c r="AI4045" t="s">
        <v>141</v>
      </c>
      <c r="AJ4045">
        <v>843766667</v>
      </c>
      <c r="AN4045">
        <v>260001</v>
      </c>
      <c r="BB4045" s="22">
        <v>-80</v>
      </c>
      <c r="BF4045">
        <f t="shared" si="288"/>
        <v>0</v>
      </c>
      <c r="BG4045" s="22">
        <f t="shared" si="289"/>
        <v>-360</v>
      </c>
      <c r="BH4045" s="61" t="s">
        <v>71</v>
      </c>
      <c r="BI4045" t="e">
        <f>+VLOOKUP(AG4045,Sheet4!A:A,1,FALSE())</f>
        <v>#N/A</v>
      </c>
      <c r="BN4045" s="62">
        <f t="shared" si="291"/>
        <v>0</v>
      </c>
      <c r="BO4045" t="s">
        <v>1915</v>
      </c>
    </row>
    <row r="4046" spans="1:68" ht="12.75" hidden="1" customHeight="1" x14ac:dyDescent="0.3">
      <c r="A4046" s="60">
        <v>46114</v>
      </c>
      <c r="B4046" t="s">
        <v>82</v>
      </c>
      <c r="F4046" s="63">
        <v>66</v>
      </c>
      <c r="G4046">
        <v>33</v>
      </c>
      <c r="H4046" s="22">
        <v>54</v>
      </c>
      <c r="I4046" s="22">
        <v>54</v>
      </c>
      <c r="J4046" s="22">
        <f t="shared" si="290"/>
        <v>21</v>
      </c>
      <c r="K4046" s="22"/>
      <c r="L4046" s="22"/>
      <c r="R4046" t="s">
        <v>83</v>
      </c>
      <c r="V4046">
        <v>2601386</v>
      </c>
      <c r="W4046" t="s">
        <v>1913</v>
      </c>
      <c r="X4046" t="s">
        <v>110</v>
      </c>
      <c r="Y4046" t="s">
        <v>138</v>
      </c>
      <c r="Z4046" t="s">
        <v>1914</v>
      </c>
      <c r="AG4046" t="s">
        <v>1913</v>
      </c>
      <c r="AH4046" t="s">
        <v>1911</v>
      </c>
      <c r="AI4046" t="s">
        <v>141</v>
      </c>
      <c r="AJ4046">
        <v>843766667</v>
      </c>
      <c r="AN4046">
        <v>260001</v>
      </c>
      <c r="BB4046" s="22">
        <v>-12</v>
      </c>
      <c r="BF4046">
        <f t="shared" si="288"/>
        <v>0</v>
      </c>
      <c r="BG4046" s="22">
        <f t="shared" si="289"/>
        <v>-54</v>
      </c>
      <c r="BH4046" s="61" t="s">
        <v>71</v>
      </c>
      <c r="BI4046" t="e">
        <f>+VLOOKUP(AG4046,Sheet4!A:A,1,FALSE())</f>
        <v>#N/A</v>
      </c>
      <c r="BN4046" s="62">
        <f t="shared" si="291"/>
        <v>0</v>
      </c>
      <c r="BO4046" t="s">
        <v>1915</v>
      </c>
    </row>
    <row r="4047" spans="1:68" ht="12.75" hidden="1" customHeight="1" x14ac:dyDescent="0.3">
      <c r="A4047" s="60">
        <v>46114</v>
      </c>
      <c r="B4047" t="s">
        <v>84</v>
      </c>
      <c r="F4047">
        <v>1100</v>
      </c>
      <c r="G4047">
        <v>1100</v>
      </c>
      <c r="H4047" s="22">
        <v>900</v>
      </c>
      <c r="I4047" s="22">
        <v>900</v>
      </c>
      <c r="J4047" s="22">
        <f t="shared" si="290"/>
        <v>-200</v>
      </c>
      <c r="K4047" s="22"/>
      <c r="L4047" s="22"/>
      <c r="R4047" t="s">
        <v>85</v>
      </c>
      <c r="V4047">
        <v>2601386</v>
      </c>
      <c r="W4047" t="s">
        <v>1913</v>
      </c>
      <c r="X4047" t="s">
        <v>110</v>
      </c>
      <c r="Y4047" t="s">
        <v>138</v>
      </c>
      <c r="Z4047" t="s">
        <v>1914</v>
      </c>
      <c r="AG4047" t="s">
        <v>1913</v>
      </c>
      <c r="AH4047" t="s">
        <v>1911</v>
      </c>
      <c r="AI4047" t="s">
        <v>141</v>
      </c>
      <c r="AJ4047">
        <v>843766667</v>
      </c>
      <c r="AN4047">
        <v>260001</v>
      </c>
      <c r="BB4047" s="22">
        <v>-200</v>
      </c>
      <c r="BF4047">
        <f t="shared" si="288"/>
        <v>0</v>
      </c>
      <c r="BG4047" s="22">
        <f t="shared" si="289"/>
        <v>-900</v>
      </c>
      <c r="BH4047" s="61" t="s">
        <v>71</v>
      </c>
      <c r="BI4047" t="e">
        <f>+VLOOKUP(AG4047,Sheet4!A:A,1,FALSE())</f>
        <v>#N/A</v>
      </c>
      <c r="BN4047" s="62">
        <f t="shared" si="291"/>
        <v>0</v>
      </c>
      <c r="BO4047" t="s">
        <v>1915</v>
      </c>
    </row>
    <row r="4048" spans="1:68" ht="12.75" customHeight="1" x14ac:dyDescent="0.3">
      <c r="A4048" s="60">
        <v>46114</v>
      </c>
      <c r="B4048" t="s">
        <v>63</v>
      </c>
      <c r="F4048">
        <v>840</v>
      </c>
      <c r="G4048">
        <v>840</v>
      </c>
      <c r="H4048">
        <v>1245</v>
      </c>
      <c r="I4048">
        <v>1245</v>
      </c>
      <c r="J4048" s="22">
        <v>405</v>
      </c>
      <c r="R4048" t="s">
        <v>64</v>
      </c>
      <c r="V4048">
        <v>2601387</v>
      </c>
      <c r="W4048" t="s">
        <v>1916</v>
      </c>
      <c r="X4048" t="s">
        <v>94</v>
      </c>
      <c r="Y4048" t="s">
        <v>231</v>
      </c>
      <c r="Z4048" t="s">
        <v>1917</v>
      </c>
      <c r="AG4048" t="s">
        <v>1916</v>
      </c>
      <c r="AH4048" t="s">
        <v>1918</v>
      </c>
      <c r="AI4048" t="s">
        <v>234</v>
      </c>
      <c r="AJ4048">
        <v>847389056</v>
      </c>
      <c r="AN4048">
        <v>260001</v>
      </c>
      <c r="BD4048" s="64">
        <v>840</v>
      </c>
      <c r="BF4048">
        <f t="shared" si="288"/>
        <v>840</v>
      </c>
      <c r="BG4048" s="22">
        <f t="shared" si="289"/>
        <v>-405</v>
      </c>
      <c r="BH4048" s="65" t="s">
        <v>99</v>
      </c>
      <c r="BI4048" t="e">
        <f>+VLOOKUP(AG4048,Sheet4!A:A,1,FALSE())</f>
        <v>#N/A</v>
      </c>
      <c r="BN4048" s="62">
        <v>405</v>
      </c>
      <c r="BO4048" t="s">
        <v>1919</v>
      </c>
      <c r="BP4048" t="s">
        <v>101</v>
      </c>
    </row>
    <row r="4049" spans="1:68" ht="12.75" hidden="1" customHeight="1" x14ac:dyDescent="0.3">
      <c r="A4049" s="60">
        <v>46114</v>
      </c>
      <c r="B4049" t="s">
        <v>74</v>
      </c>
      <c r="F4049" s="63">
        <v>56</v>
      </c>
      <c r="G4049">
        <v>28</v>
      </c>
      <c r="H4049">
        <v>83</v>
      </c>
      <c r="I4049">
        <v>83</v>
      </c>
      <c r="J4049" s="22">
        <v>27</v>
      </c>
      <c r="R4049" t="s">
        <v>75</v>
      </c>
      <c r="V4049">
        <v>2601387</v>
      </c>
      <c r="W4049" t="s">
        <v>1916</v>
      </c>
      <c r="X4049" t="s">
        <v>94</v>
      </c>
      <c r="Y4049" t="s">
        <v>231</v>
      </c>
      <c r="Z4049" t="s">
        <v>1917</v>
      </c>
      <c r="AG4049" t="s">
        <v>1916</v>
      </c>
      <c r="AH4049" t="s">
        <v>1918</v>
      </c>
      <c r="AI4049" t="s">
        <v>234</v>
      </c>
      <c r="AJ4049">
        <v>847389056</v>
      </c>
      <c r="AN4049">
        <v>260001</v>
      </c>
      <c r="BF4049">
        <f t="shared" si="288"/>
        <v>0</v>
      </c>
      <c r="BG4049" s="22">
        <f t="shared" si="289"/>
        <v>-83</v>
      </c>
      <c r="BH4049" s="61" t="s">
        <v>71</v>
      </c>
      <c r="BI4049" t="e">
        <f>+VLOOKUP(AG4049,Sheet4!A:A,1,FALSE())</f>
        <v>#N/A</v>
      </c>
      <c r="BN4049" s="62">
        <v>27</v>
      </c>
      <c r="BO4049" t="s">
        <v>1919</v>
      </c>
    </row>
    <row r="4050" spans="1:68" ht="12.75" hidden="1" customHeight="1" x14ac:dyDescent="0.3">
      <c r="A4050" s="60">
        <v>46114</v>
      </c>
      <c r="B4050" t="s">
        <v>76</v>
      </c>
      <c r="F4050">
        <v>1120</v>
      </c>
      <c r="G4050">
        <v>1120</v>
      </c>
      <c r="H4050">
        <v>1660</v>
      </c>
      <c r="I4050">
        <v>1660</v>
      </c>
      <c r="J4050" s="22">
        <v>540</v>
      </c>
      <c r="R4050" t="s">
        <v>77</v>
      </c>
      <c r="V4050">
        <v>2601387</v>
      </c>
      <c r="W4050" t="s">
        <v>1916</v>
      </c>
      <c r="X4050" t="s">
        <v>94</v>
      </c>
      <c r="Y4050" t="s">
        <v>231</v>
      </c>
      <c r="Z4050" t="s">
        <v>1917</v>
      </c>
      <c r="AG4050" t="s">
        <v>1916</v>
      </c>
      <c r="AH4050" t="s">
        <v>1918</v>
      </c>
      <c r="AI4050" t="s">
        <v>234</v>
      </c>
      <c r="AJ4050">
        <v>847389056</v>
      </c>
      <c r="AN4050">
        <v>260001</v>
      </c>
      <c r="BF4050">
        <f t="shared" si="288"/>
        <v>0</v>
      </c>
      <c r="BG4050" s="22">
        <f t="shared" si="289"/>
        <v>-1660</v>
      </c>
      <c r="BH4050" s="61" t="s">
        <v>71</v>
      </c>
      <c r="BI4050" t="e">
        <f>+VLOOKUP(AG4050,Sheet4!A:A,1,FALSE())</f>
        <v>#N/A</v>
      </c>
      <c r="BN4050" s="62">
        <v>540</v>
      </c>
      <c r="BO4050" t="s">
        <v>1919</v>
      </c>
    </row>
    <row r="4051" spans="1:68" ht="12.75" hidden="1" customHeight="1" x14ac:dyDescent="0.3">
      <c r="A4051" s="60">
        <v>46114</v>
      </c>
      <c r="B4051" t="s">
        <v>78</v>
      </c>
      <c r="F4051" s="63">
        <v>56</v>
      </c>
      <c r="G4051">
        <v>28</v>
      </c>
      <c r="H4051">
        <v>83</v>
      </c>
      <c r="I4051">
        <v>83</v>
      </c>
      <c r="J4051" s="22">
        <v>27</v>
      </c>
      <c r="R4051" t="s">
        <v>79</v>
      </c>
      <c r="V4051">
        <v>2601387</v>
      </c>
      <c r="W4051" t="s">
        <v>1916</v>
      </c>
      <c r="X4051" t="s">
        <v>94</v>
      </c>
      <c r="Y4051" t="s">
        <v>231</v>
      </c>
      <c r="Z4051" t="s">
        <v>1917</v>
      </c>
      <c r="AG4051" t="s">
        <v>1916</v>
      </c>
      <c r="AH4051" t="s">
        <v>1918</v>
      </c>
      <c r="AI4051" t="s">
        <v>234</v>
      </c>
      <c r="AJ4051">
        <v>847389056</v>
      </c>
      <c r="AN4051">
        <v>260001</v>
      </c>
      <c r="BF4051">
        <f t="shared" si="288"/>
        <v>0</v>
      </c>
      <c r="BG4051" s="22">
        <f t="shared" si="289"/>
        <v>-83</v>
      </c>
      <c r="BH4051" s="61" t="s">
        <v>71</v>
      </c>
      <c r="BI4051" t="e">
        <f>+VLOOKUP(AG4051,Sheet4!A:A,1,FALSE())</f>
        <v>#N/A</v>
      </c>
      <c r="BN4051" s="62">
        <v>27</v>
      </c>
      <c r="BO4051" t="s">
        <v>1919</v>
      </c>
    </row>
    <row r="4052" spans="1:68" ht="12.75" hidden="1" customHeight="1" x14ac:dyDescent="0.3">
      <c r="A4052" s="60">
        <v>46114</v>
      </c>
      <c r="B4052" t="s">
        <v>80</v>
      </c>
      <c r="F4052">
        <v>700</v>
      </c>
      <c r="G4052">
        <v>700</v>
      </c>
      <c r="H4052">
        <v>1037.5</v>
      </c>
      <c r="I4052">
        <v>1037.5</v>
      </c>
      <c r="J4052" s="22">
        <v>337.5</v>
      </c>
      <c r="R4052" t="s">
        <v>81</v>
      </c>
      <c r="V4052">
        <v>2601387</v>
      </c>
      <c r="W4052" t="s">
        <v>1916</v>
      </c>
      <c r="X4052" t="s">
        <v>94</v>
      </c>
      <c r="Y4052" t="s">
        <v>231</v>
      </c>
      <c r="Z4052" t="s">
        <v>1917</v>
      </c>
      <c r="AG4052" t="s">
        <v>1916</v>
      </c>
      <c r="AH4052" t="s">
        <v>1918</v>
      </c>
      <c r="AI4052" t="s">
        <v>234</v>
      </c>
      <c r="AJ4052">
        <v>847389056</v>
      </c>
      <c r="AN4052">
        <v>260001</v>
      </c>
      <c r="BD4052" s="64">
        <v>700</v>
      </c>
      <c r="BF4052">
        <f t="shared" si="288"/>
        <v>700</v>
      </c>
      <c r="BG4052" s="22">
        <f t="shared" si="289"/>
        <v>-337.5</v>
      </c>
      <c r="BH4052" s="65" t="s">
        <v>99</v>
      </c>
      <c r="BI4052" t="e">
        <f>+VLOOKUP(AG4052,Sheet4!A:A,1,FALSE())</f>
        <v>#N/A</v>
      </c>
      <c r="BN4052" s="62">
        <v>337.5</v>
      </c>
      <c r="BO4052" t="s">
        <v>1919</v>
      </c>
    </row>
    <row r="4053" spans="1:68" ht="12.75" customHeight="1" x14ac:dyDescent="0.3">
      <c r="A4053" s="60">
        <v>46114</v>
      </c>
      <c r="B4053" t="s">
        <v>63</v>
      </c>
      <c r="F4053">
        <v>1185</v>
      </c>
      <c r="G4053">
        <v>1185</v>
      </c>
      <c r="H4053">
        <v>0</v>
      </c>
      <c r="I4053">
        <v>0</v>
      </c>
      <c r="J4053" s="22">
        <v>-1185</v>
      </c>
      <c r="R4053" t="s">
        <v>64</v>
      </c>
      <c r="V4053">
        <v>2601388</v>
      </c>
      <c r="W4053" t="s">
        <v>1920</v>
      </c>
      <c r="X4053" t="s">
        <v>94</v>
      </c>
      <c r="Y4053" t="s">
        <v>566</v>
      </c>
      <c r="Z4053" t="s">
        <v>1921</v>
      </c>
      <c r="AG4053" t="s">
        <v>1920</v>
      </c>
      <c r="AH4053" t="s">
        <v>1922</v>
      </c>
      <c r="AI4053" t="s">
        <v>569</v>
      </c>
      <c r="AJ4053">
        <v>841368450</v>
      </c>
      <c r="AN4053">
        <v>260001</v>
      </c>
      <c r="BF4053">
        <f t="shared" si="288"/>
        <v>0</v>
      </c>
      <c r="BG4053" s="22">
        <f t="shared" si="289"/>
        <v>0</v>
      </c>
      <c r="BH4053" s="61" t="s">
        <v>71</v>
      </c>
      <c r="BI4053" t="e">
        <f>+VLOOKUP(AG4053,Sheet4!A:A,1,FALSE())</f>
        <v>#N/A</v>
      </c>
      <c r="BN4053" s="62">
        <v>-1185</v>
      </c>
      <c r="BO4053" t="s">
        <v>1923</v>
      </c>
      <c r="BP4053" t="s">
        <v>73</v>
      </c>
    </row>
    <row r="4054" spans="1:68" ht="12.75" hidden="1" customHeight="1" x14ac:dyDescent="0.3">
      <c r="A4054" s="60">
        <v>46114</v>
      </c>
      <c r="B4054" t="s">
        <v>74</v>
      </c>
      <c r="F4054" s="63">
        <v>79</v>
      </c>
      <c r="G4054">
        <v>39.5</v>
      </c>
      <c r="H4054">
        <v>0</v>
      </c>
      <c r="I4054">
        <v>0</v>
      </c>
      <c r="J4054" s="22">
        <v>-79</v>
      </c>
      <c r="R4054" t="s">
        <v>75</v>
      </c>
      <c r="V4054">
        <v>2601388</v>
      </c>
      <c r="W4054" t="s">
        <v>1920</v>
      </c>
      <c r="X4054" t="s">
        <v>94</v>
      </c>
      <c r="Y4054" t="s">
        <v>566</v>
      </c>
      <c r="Z4054" t="s">
        <v>1921</v>
      </c>
      <c r="AG4054" t="s">
        <v>1920</v>
      </c>
      <c r="AH4054" t="s">
        <v>1922</v>
      </c>
      <c r="AI4054" t="s">
        <v>569</v>
      </c>
      <c r="AJ4054">
        <v>841368450</v>
      </c>
      <c r="AN4054">
        <v>260001</v>
      </c>
      <c r="BF4054">
        <f t="shared" si="288"/>
        <v>0</v>
      </c>
      <c r="BG4054" s="22">
        <f t="shared" si="289"/>
        <v>0</v>
      </c>
      <c r="BH4054" s="61" t="s">
        <v>71</v>
      </c>
      <c r="BI4054" t="e">
        <f>+VLOOKUP(AG4054,Sheet4!A:A,1,FALSE())</f>
        <v>#N/A</v>
      </c>
      <c r="BN4054" s="62">
        <v>-79</v>
      </c>
      <c r="BO4054" t="s">
        <v>1923</v>
      </c>
    </row>
    <row r="4055" spans="1:68" ht="12.75" hidden="1" customHeight="1" x14ac:dyDescent="0.3">
      <c r="A4055" s="60">
        <v>46114</v>
      </c>
      <c r="B4055" t="s">
        <v>76</v>
      </c>
      <c r="F4055">
        <v>1580</v>
      </c>
      <c r="G4055">
        <v>1580</v>
      </c>
      <c r="H4055">
        <v>0</v>
      </c>
      <c r="I4055">
        <v>0</v>
      </c>
      <c r="J4055" s="22">
        <v>-1580</v>
      </c>
      <c r="R4055" t="s">
        <v>77</v>
      </c>
      <c r="V4055">
        <v>2601388</v>
      </c>
      <c r="W4055" t="s">
        <v>1920</v>
      </c>
      <c r="X4055" t="s">
        <v>94</v>
      </c>
      <c r="Y4055" t="s">
        <v>566</v>
      </c>
      <c r="Z4055" t="s">
        <v>1921</v>
      </c>
      <c r="AG4055" t="s">
        <v>1920</v>
      </c>
      <c r="AH4055" t="s">
        <v>1922</v>
      </c>
      <c r="AI4055" t="s">
        <v>569</v>
      </c>
      <c r="AJ4055">
        <v>841368450</v>
      </c>
      <c r="AN4055">
        <v>260001</v>
      </c>
      <c r="BF4055">
        <f t="shared" si="288"/>
        <v>0</v>
      </c>
      <c r="BG4055" s="22">
        <f t="shared" si="289"/>
        <v>0</v>
      </c>
      <c r="BH4055" s="61" t="s">
        <v>71</v>
      </c>
      <c r="BI4055" t="e">
        <f>+VLOOKUP(AG4055,Sheet4!A:A,1,FALSE())</f>
        <v>#N/A</v>
      </c>
      <c r="BN4055" s="62">
        <v>-1580</v>
      </c>
      <c r="BO4055" t="s">
        <v>1923</v>
      </c>
    </row>
    <row r="4056" spans="1:68" ht="12.75" hidden="1" customHeight="1" x14ac:dyDescent="0.3">
      <c r="A4056" s="60">
        <v>46114</v>
      </c>
      <c r="B4056" t="s">
        <v>78</v>
      </c>
      <c r="F4056" s="63">
        <v>79</v>
      </c>
      <c r="G4056">
        <v>39.5</v>
      </c>
      <c r="H4056">
        <v>0</v>
      </c>
      <c r="I4056">
        <v>0</v>
      </c>
      <c r="J4056" s="22">
        <v>-79</v>
      </c>
      <c r="R4056" t="s">
        <v>79</v>
      </c>
      <c r="V4056">
        <v>2601388</v>
      </c>
      <c r="W4056" t="s">
        <v>1920</v>
      </c>
      <c r="X4056" t="s">
        <v>94</v>
      </c>
      <c r="Y4056" t="s">
        <v>566</v>
      </c>
      <c r="Z4056" t="s">
        <v>1921</v>
      </c>
      <c r="AG4056" t="s">
        <v>1920</v>
      </c>
      <c r="AH4056" t="s">
        <v>1922</v>
      </c>
      <c r="AI4056" t="s">
        <v>569</v>
      </c>
      <c r="AJ4056">
        <v>841368450</v>
      </c>
      <c r="AN4056">
        <v>260001</v>
      </c>
      <c r="BF4056">
        <f t="shared" si="288"/>
        <v>0</v>
      </c>
      <c r="BG4056" s="22">
        <f t="shared" si="289"/>
        <v>0</v>
      </c>
      <c r="BH4056" s="61" t="s">
        <v>71</v>
      </c>
      <c r="BI4056" t="e">
        <f>+VLOOKUP(AG4056,Sheet4!A:A,1,FALSE())</f>
        <v>#N/A</v>
      </c>
      <c r="BN4056" s="62">
        <v>-79</v>
      </c>
      <c r="BO4056" t="s">
        <v>1923</v>
      </c>
    </row>
    <row r="4057" spans="1:68" ht="12.75" hidden="1" customHeight="1" x14ac:dyDescent="0.3">
      <c r="A4057" s="60">
        <v>46114</v>
      </c>
      <c r="B4057" t="s">
        <v>80</v>
      </c>
      <c r="F4057">
        <v>987.5</v>
      </c>
      <c r="G4057">
        <v>987.5</v>
      </c>
      <c r="H4057">
        <v>0</v>
      </c>
      <c r="I4057">
        <v>0</v>
      </c>
      <c r="J4057" s="22">
        <v>-987.5</v>
      </c>
      <c r="R4057" t="s">
        <v>81</v>
      </c>
      <c r="V4057">
        <v>2601388</v>
      </c>
      <c r="W4057" t="s">
        <v>1920</v>
      </c>
      <c r="X4057" t="s">
        <v>94</v>
      </c>
      <c r="Y4057" t="s">
        <v>566</v>
      </c>
      <c r="Z4057" t="s">
        <v>1921</v>
      </c>
      <c r="AG4057" t="s">
        <v>1920</v>
      </c>
      <c r="AH4057" t="s">
        <v>1922</v>
      </c>
      <c r="AI4057" t="s">
        <v>569</v>
      </c>
      <c r="AJ4057">
        <v>841368450</v>
      </c>
      <c r="AN4057">
        <v>260001</v>
      </c>
      <c r="BE4057" s="64">
        <v>988</v>
      </c>
      <c r="BF4057">
        <f t="shared" si="288"/>
        <v>0</v>
      </c>
      <c r="BG4057" s="22">
        <f t="shared" si="289"/>
        <v>0</v>
      </c>
      <c r="BH4057" s="66" t="s">
        <v>71</v>
      </c>
      <c r="BI4057" t="e">
        <f>+VLOOKUP(AG4057,Sheet4!A:A,1,FALSE())</f>
        <v>#N/A</v>
      </c>
      <c r="BN4057" s="62">
        <v>-987.5</v>
      </c>
      <c r="BO4057" t="s">
        <v>1923</v>
      </c>
    </row>
    <row r="4058" spans="1:68" ht="12.75" customHeight="1" x14ac:dyDescent="0.3">
      <c r="A4058" s="60">
        <v>46114</v>
      </c>
      <c r="B4058" t="s">
        <v>63</v>
      </c>
      <c r="F4058">
        <v>615</v>
      </c>
      <c r="G4058">
        <v>615</v>
      </c>
      <c r="H4058">
        <v>615</v>
      </c>
      <c r="I4058">
        <v>615</v>
      </c>
      <c r="J4058" s="22">
        <v>0</v>
      </c>
      <c r="R4058" t="s">
        <v>64</v>
      </c>
      <c r="V4058">
        <v>2601389</v>
      </c>
      <c r="W4058" t="s">
        <v>1924</v>
      </c>
      <c r="X4058" t="s">
        <v>169</v>
      </c>
      <c r="Y4058" t="s">
        <v>731</v>
      </c>
      <c r="Z4058" t="s">
        <v>1925</v>
      </c>
      <c r="AG4058" t="s">
        <v>1924</v>
      </c>
      <c r="AH4058" t="s">
        <v>1926</v>
      </c>
      <c r="AI4058" t="s">
        <v>734</v>
      </c>
      <c r="AJ4058">
        <v>877002151</v>
      </c>
      <c r="AN4058">
        <v>260001</v>
      </c>
      <c r="BF4058">
        <f t="shared" si="288"/>
        <v>0</v>
      </c>
      <c r="BG4058" s="22">
        <f t="shared" si="289"/>
        <v>-615</v>
      </c>
      <c r="BH4058" s="61" t="s">
        <v>71</v>
      </c>
      <c r="BI4058" t="e">
        <f>+VLOOKUP(AG4058,Sheet4!A:A,1,FALSE())</f>
        <v>#N/A</v>
      </c>
      <c r="BN4058" s="62">
        <v>0</v>
      </c>
      <c r="BO4058" t="s">
        <v>1927</v>
      </c>
      <c r="BP4058" t="s">
        <v>101</v>
      </c>
    </row>
    <row r="4059" spans="1:68" ht="12.75" customHeight="1" x14ac:dyDescent="0.3">
      <c r="A4059" s="60">
        <v>46114</v>
      </c>
      <c r="B4059" t="s">
        <v>63</v>
      </c>
      <c r="F4059">
        <v>435</v>
      </c>
      <c r="G4059">
        <v>435</v>
      </c>
      <c r="H4059">
        <v>435</v>
      </c>
      <c r="I4059">
        <v>435</v>
      </c>
      <c r="J4059" s="22">
        <v>0</v>
      </c>
      <c r="R4059" t="s">
        <v>64</v>
      </c>
      <c r="V4059">
        <v>2601389</v>
      </c>
      <c r="W4059" t="s">
        <v>1924</v>
      </c>
      <c r="X4059" t="s">
        <v>169</v>
      </c>
      <c r="Y4059" t="s">
        <v>731</v>
      </c>
      <c r="Z4059" t="s">
        <v>1928</v>
      </c>
      <c r="AG4059" t="s">
        <v>1924</v>
      </c>
      <c r="AH4059" t="s">
        <v>1926</v>
      </c>
      <c r="AI4059" t="s">
        <v>734</v>
      </c>
      <c r="AJ4059">
        <v>877002151</v>
      </c>
      <c r="AN4059">
        <v>260001</v>
      </c>
      <c r="BF4059">
        <f t="shared" si="288"/>
        <v>0</v>
      </c>
      <c r="BG4059" s="22">
        <f t="shared" si="289"/>
        <v>-435</v>
      </c>
      <c r="BH4059" s="61" t="s">
        <v>71</v>
      </c>
      <c r="BI4059" t="e">
        <f>+VLOOKUP(AG4059,Sheet4!A:A,1,FALSE())</f>
        <v>#N/A</v>
      </c>
      <c r="BN4059" s="62">
        <v>0</v>
      </c>
      <c r="BO4059" t="s">
        <v>1927</v>
      </c>
      <c r="BP4059" t="s">
        <v>101</v>
      </c>
    </row>
    <row r="4060" spans="1:68" ht="12.75" hidden="1" customHeight="1" x14ac:dyDescent="0.3">
      <c r="A4060" s="60">
        <v>46114</v>
      </c>
      <c r="B4060" t="s">
        <v>74</v>
      </c>
      <c r="F4060" s="63">
        <v>41</v>
      </c>
      <c r="G4060">
        <v>20.5</v>
      </c>
      <c r="H4060">
        <v>41</v>
      </c>
      <c r="I4060">
        <v>41</v>
      </c>
      <c r="J4060" s="22">
        <v>0</v>
      </c>
      <c r="R4060" t="s">
        <v>75</v>
      </c>
      <c r="V4060">
        <v>2601389</v>
      </c>
      <c r="W4060" t="s">
        <v>1924</v>
      </c>
      <c r="X4060" t="s">
        <v>169</v>
      </c>
      <c r="Y4060" t="s">
        <v>731</v>
      </c>
      <c r="Z4060" t="s">
        <v>1925</v>
      </c>
      <c r="AG4060" t="s">
        <v>1924</v>
      </c>
      <c r="AH4060" t="s">
        <v>1926</v>
      </c>
      <c r="AI4060" t="s">
        <v>734</v>
      </c>
      <c r="AJ4060">
        <v>877002151</v>
      </c>
      <c r="AN4060">
        <v>260001</v>
      </c>
      <c r="BF4060">
        <f t="shared" si="288"/>
        <v>0</v>
      </c>
      <c r="BG4060" s="22">
        <f t="shared" si="289"/>
        <v>-41</v>
      </c>
      <c r="BH4060" s="61" t="s">
        <v>71</v>
      </c>
      <c r="BI4060" t="e">
        <f>+VLOOKUP(AG4060,Sheet4!A:A,1,FALSE())</f>
        <v>#N/A</v>
      </c>
      <c r="BN4060" s="62">
        <v>0</v>
      </c>
      <c r="BO4060" t="s">
        <v>1927</v>
      </c>
    </row>
    <row r="4061" spans="1:68" ht="12.75" hidden="1" customHeight="1" x14ac:dyDescent="0.3">
      <c r="A4061" s="60">
        <v>46114</v>
      </c>
      <c r="B4061" t="s">
        <v>74</v>
      </c>
      <c r="F4061" s="63">
        <v>29</v>
      </c>
      <c r="G4061">
        <v>14.5</v>
      </c>
      <c r="H4061">
        <v>29</v>
      </c>
      <c r="I4061">
        <v>29</v>
      </c>
      <c r="J4061" s="22">
        <v>0</v>
      </c>
      <c r="R4061" t="s">
        <v>75</v>
      </c>
      <c r="V4061">
        <v>2601389</v>
      </c>
      <c r="W4061" t="s">
        <v>1924</v>
      </c>
      <c r="X4061" t="s">
        <v>169</v>
      </c>
      <c r="Y4061" t="s">
        <v>731</v>
      </c>
      <c r="Z4061" t="s">
        <v>1928</v>
      </c>
      <c r="AG4061" t="s">
        <v>1924</v>
      </c>
      <c r="AH4061" t="s">
        <v>1926</v>
      </c>
      <c r="AI4061" t="s">
        <v>734</v>
      </c>
      <c r="AJ4061">
        <v>877002151</v>
      </c>
      <c r="AN4061">
        <v>260001</v>
      </c>
      <c r="BF4061">
        <f t="shared" si="288"/>
        <v>0</v>
      </c>
      <c r="BG4061" s="22">
        <f t="shared" si="289"/>
        <v>-29</v>
      </c>
      <c r="BH4061" s="61" t="s">
        <v>71</v>
      </c>
      <c r="BI4061" t="e">
        <f>+VLOOKUP(AG4061,Sheet4!A:A,1,FALSE())</f>
        <v>#N/A</v>
      </c>
      <c r="BN4061" s="62">
        <v>0</v>
      </c>
      <c r="BO4061" t="s">
        <v>1927</v>
      </c>
    </row>
    <row r="4062" spans="1:68" ht="12.75" hidden="1" customHeight="1" x14ac:dyDescent="0.3">
      <c r="A4062" s="60">
        <v>46114</v>
      </c>
      <c r="B4062" t="s">
        <v>76</v>
      </c>
      <c r="F4062">
        <v>820</v>
      </c>
      <c r="G4062">
        <v>820</v>
      </c>
      <c r="H4062">
        <v>820</v>
      </c>
      <c r="I4062">
        <v>820</v>
      </c>
      <c r="J4062" s="22">
        <v>0</v>
      </c>
      <c r="R4062" t="s">
        <v>77</v>
      </c>
      <c r="V4062">
        <v>2601389</v>
      </c>
      <c r="W4062" t="s">
        <v>1924</v>
      </c>
      <c r="X4062" t="s">
        <v>169</v>
      </c>
      <c r="Y4062" t="s">
        <v>731</v>
      </c>
      <c r="Z4062" t="s">
        <v>1925</v>
      </c>
      <c r="AG4062" t="s">
        <v>1924</v>
      </c>
      <c r="AH4062" t="s">
        <v>1926</v>
      </c>
      <c r="AI4062" t="s">
        <v>734</v>
      </c>
      <c r="AJ4062">
        <v>877002151</v>
      </c>
      <c r="AN4062">
        <v>260001</v>
      </c>
      <c r="BF4062">
        <f t="shared" si="288"/>
        <v>0</v>
      </c>
      <c r="BG4062" s="22">
        <f t="shared" si="289"/>
        <v>-820</v>
      </c>
      <c r="BH4062" s="61" t="s">
        <v>71</v>
      </c>
      <c r="BI4062" t="e">
        <f>+VLOOKUP(AG4062,Sheet4!A:A,1,FALSE())</f>
        <v>#N/A</v>
      </c>
      <c r="BN4062" s="62">
        <v>0</v>
      </c>
      <c r="BO4062" t="s">
        <v>1927</v>
      </c>
    </row>
    <row r="4063" spans="1:68" ht="12.75" hidden="1" customHeight="1" x14ac:dyDescent="0.3">
      <c r="A4063" s="60">
        <v>46114</v>
      </c>
      <c r="B4063" t="s">
        <v>76</v>
      </c>
      <c r="F4063">
        <v>580</v>
      </c>
      <c r="G4063">
        <v>580</v>
      </c>
      <c r="H4063">
        <v>580</v>
      </c>
      <c r="I4063">
        <v>580</v>
      </c>
      <c r="J4063" s="22">
        <v>0</v>
      </c>
      <c r="R4063" t="s">
        <v>77</v>
      </c>
      <c r="V4063">
        <v>2601389</v>
      </c>
      <c r="W4063" t="s">
        <v>1924</v>
      </c>
      <c r="X4063" t="s">
        <v>169</v>
      </c>
      <c r="Y4063" t="s">
        <v>731</v>
      </c>
      <c r="Z4063" t="s">
        <v>1928</v>
      </c>
      <c r="AG4063" t="s">
        <v>1924</v>
      </c>
      <c r="AH4063" t="s">
        <v>1926</v>
      </c>
      <c r="AI4063" t="s">
        <v>734</v>
      </c>
      <c r="AJ4063">
        <v>877002151</v>
      </c>
      <c r="AN4063">
        <v>260001</v>
      </c>
      <c r="BF4063">
        <f t="shared" si="288"/>
        <v>0</v>
      </c>
      <c r="BG4063" s="22">
        <f t="shared" si="289"/>
        <v>-580</v>
      </c>
      <c r="BH4063" s="61" t="s">
        <v>71</v>
      </c>
      <c r="BI4063" t="e">
        <f>+VLOOKUP(AG4063,Sheet4!A:A,1,FALSE())</f>
        <v>#N/A</v>
      </c>
      <c r="BN4063" s="62">
        <v>0</v>
      </c>
      <c r="BO4063" t="s">
        <v>1927</v>
      </c>
    </row>
    <row r="4064" spans="1:68" ht="12.75" hidden="1" customHeight="1" x14ac:dyDescent="0.3">
      <c r="A4064" s="60">
        <v>46114</v>
      </c>
      <c r="B4064" t="s">
        <v>78</v>
      </c>
      <c r="F4064" s="63">
        <v>41</v>
      </c>
      <c r="G4064">
        <v>20.5</v>
      </c>
      <c r="H4064">
        <v>41</v>
      </c>
      <c r="I4064">
        <v>41</v>
      </c>
      <c r="J4064" s="22">
        <v>0</v>
      </c>
      <c r="R4064" t="s">
        <v>79</v>
      </c>
      <c r="V4064">
        <v>2601389</v>
      </c>
      <c r="W4064" t="s">
        <v>1924</v>
      </c>
      <c r="X4064" t="s">
        <v>169</v>
      </c>
      <c r="Y4064" t="s">
        <v>731</v>
      </c>
      <c r="Z4064" t="s">
        <v>1925</v>
      </c>
      <c r="AG4064" t="s">
        <v>1924</v>
      </c>
      <c r="AH4064" t="s">
        <v>1926</v>
      </c>
      <c r="AI4064" t="s">
        <v>734</v>
      </c>
      <c r="AJ4064">
        <v>877002151</v>
      </c>
      <c r="AN4064">
        <v>260001</v>
      </c>
      <c r="BF4064">
        <f t="shared" si="288"/>
        <v>0</v>
      </c>
      <c r="BG4064" s="22">
        <f t="shared" si="289"/>
        <v>-41</v>
      </c>
      <c r="BH4064" s="61" t="s">
        <v>71</v>
      </c>
      <c r="BI4064" t="e">
        <f>+VLOOKUP(AG4064,Sheet4!A:A,1,FALSE())</f>
        <v>#N/A</v>
      </c>
      <c r="BN4064" s="62">
        <v>0</v>
      </c>
      <c r="BO4064" t="s">
        <v>1927</v>
      </c>
    </row>
    <row r="4065" spans="1:68" ht="12.75" hidden="1" customHeight="1" x14ac:dyDescent="0.3">
      <c r="A4065" s="60">
        <v>46114</v>
      </c>
      <c r="B4065" t="s">
        <v>78</v>
      </c>
      <c r="F4065" s="63">
        <v>29</v>
      </c>
      <c r="G4065">
        <v>14.5</v>
      </c>
      <c r="H4065">
        <v>29</v>
      </c>
      <c r="I4065">
        <v>29</v>
      </c>
      <c r="J4065" s="22">
        <v>0</v>
      </c>
      <c r="R4065" t="s">
        <v>79</v>
      </c>
      <c r="V4065">
        <v>2601389</v>
      </c>
      <c r="W4065" t="s">
        <v>1924</v>
      </c>
      <c r="X4065" t="s">
        <v>169</v>
      </c>
      <c r="Y4065" t="s">
        <v>731</v>
      </c>
      <c r="Z4065" t="s">
        <v>1928</v>
      </c>
      <c r="AG4065" t="s">
        <v>1924</v>
      </c>
      <c r="AH4065" t="s">
        <v>1926</v>
      </c>
      <c r="AI4065" t="s">
        <v>734</v>
      </c>
      <c r="AJ4065">
        <v>877002151</v>
      </c>
      <c r="AN4065">
        <v>260001</v>
      </c>
      <c r="BF4065">
        <f t="shared" si="288"/>
        <v>0</v>
      </c>
      <c r="BG4065" s="22">
        <f t="shared" si="289"/>
        <v>-29</v>
      </c>
      <c r="BH4065" s="61" t="s">
        <v>71</v>
      </c>
      <c r="BI4065" t="e">
        <f>+VLOOKUP(AG4065,Sheet4!A:A,1,FALSE())</f>
        <v>#N/A</v>
      </c>
      <c r="BN4065" s="62">
        <v>0</v>
      </c>
      <c r="BO4065" t="s">
        <v>1927</v>
      </c>
    </row>
    <row r="4066" spans="1:68" ht="12.75" hidden="1" customHeight="1" x14ac:dyDescent="0.3">
      <c r="A4066" s="60">
        <v>46114</v>
      </c>
      <c r="B4066" t="s">
        <v>80</v>
      </c>
      <c r="F4066">
        <v>512.5</v>
      </c>
      <c r="G4066">
        <v>512.5</v>
      </c>
      <c r="H4066">
        <v>512.5</v>
      </c>
      <c r="I4066">
        <v>512.5</v>
      </c>
      <c r="J4066" s="22">
        <v>0</v>
      </c>
      <c r="R4066" t="s">
        <v>81</v>
      </c>
      <c r="V4066">
        <v>2601389</v>
      </c>
      <c r="W4066" t="s">
        <v>1924</v>
      </c>
      <c r="X4066" t="s">
        <v>169</v>
      </c>
      <c r="Y4066" t="s">
        <v>731</v>
      </c>
      <c r="Z4066" t="s">
        <v>1925</v>
      </c>
      <c r="AG4066" t="s">
        <v>1924</v>
      </c>
      <c r="AH4066" t="s">
        <v>1926</v>
      </c>
      <c r="AI4066" t="s">
        <v>734</v>
      </c>
      <c r="AJ4066">
        <v>877002151</v>
      </c>
      <c r="AN4066">
        <v>260001</v>
      </c>
      <c r="BE4066" s="64">
        <v>512</v>
      </c>
      <c r="BF4066">
        <f t="shared" si="288"/>
        <v>0</v>
      </c>
      <c r="BG4066" s="22">
        <f t="shared" si="289"/>
        <v>-512.5</v>
      </c>
      <c r="BH4066" s="66" t="s">
        <v>71</v>
      </c>
      <c r="BI4066" t="e">
        <f>+VLOOKUP(AG4066,Sheet4!A:A,1,FALSE())</f>
        <v>#N/A</v>
      </c>
      <c r="BN4066" s="62">
        <v>0</v>
      </c>
      <c r="BO4066" t="s">
        <v>1927</v>
      </c>
    </row>
    <row r="4067" spans="1:68" ht="12.75" hidden="1" customHeight="1" x14ac:dyDescent="0.3">
      <c r="A4067" s="60">
        <v>46114</v>
      </c>
      <c r="B4067" t="s">
        <v>80</v>
      </c>
      <c r="F4067">
        <v>362.5</v>
      </c>
      <c r="G4067">
        <v>362.5</v>
      </c>
      <c r="H4067">
        <v>362.5</v>
      </c>
      <c r="I4067">
        <v>362.5</v>
      </c>
      <c r="J4067" s="22">
        <v>0</v>
      </c>
      <c r="R4067" t="s">
        <v>81</v>
      </c>
      <c r="V4067">
        <v>2601389</v>
      </c>
      <c r="W4067" t="s">
        <v>1924</v>
      </c>
      <c r="X4067" t="s">
        <v>169</v>
      </c>
      <c r="Y4067" t="s">
        <v>731</v>
      </c>
      <c r="Z4067" t="s">
        <v>1928</v>
      </c>
      <c r="AG4067" t="s">
        <v>1924</v>
      </c>
      <c r="AH4067" t="s">
        <v>1926</v>
      </c>
      <c r="AI4067" t="s">
        <v>734</v>
      </c>
      <c r="AJ4067">
        <v>877002151</v>
      </c>
      <c r="AN4067">
        <v>260001</v>
      </c>
      <c r="BE4067" s="64">
        <v>362</v>
      </c>
      <c r="BF4067">
        <f t="shared" si="288"/>
        <v>0</v>
      </c>
      <c r="BG4067" s="22">
        <f t="shared" si="289"/>
        <v>-362.5</v>
      </c>
      <c r="BH4067" s="66" t="s">
        <v>71</v>
      </c>
      <c r="BI4067" t="e">
        <f>+VLOOKUP(AG4067,Sheet4!A:A,1,FALSE())</f>
        <v>#N/A</v>
      </c>
      <c r="BN4067" s="62">
        <v>0</v>
      </c>
      <c r="BO4067" t="s">
        <v>1927</v>
      </c>
    </row>
    <row r="4068" spans="1:68" ht="12.75" customHeight="1" x14ac:dyDescent="0.3">
      <c r="A4068" s="60">
        <v>46114</v>
      </c>
      <c r="B4068" t="s">
        <v>63</v>
      </c>
      <c r="F4068">
        <v>1050</v>
      </c>
      <c r="G4068">
        <v>1050</v>
      </c>
      <c r="H4068">
        <v>30</v>
      </c>
      <c r="I4068">
        <v>30</v>
      </c>
      <c r="J4068" s="22">
        <v>-1020</v>
      </c>
      <c r="R4068" t="s">
        <v>64</v>
      </c>
      <c r="V4068">
        <v>2601390</v>
      </c>
      <c r="W4068" t="s">
        <v>1929</v>
      </c>
      <c r="X4068" t="s">
        <v>94</v>
      </c>
      <c r="Y4068" t="s">
        <v>95</v>
      </c>
      <c r="Z4068" t="s">
        <v>1930</v>
      </c>
      <c r="AG4068" t="s">
        <v>1929</v>
      </c>
      <c r="AH4068" t="s">
        <v>1931</v>
      </c>
      <c r="AI4068" t="s">
        <v>98</v>
      </c>
      <c r="AJ4068">
        <v>847870520</v>
      </c>
      <c r="AN4068">
        <v>260001</v>
      </c>
      <c r="BD4068" s="64">
        <v>1050</v>
      </c>
      <c r="BF4068">
        <f t="shared" si="288"/>
        <v>1050</v>
      </c>
      <c r="BG4068" s="22">
        <f t="shared" si="289"/>
        <v>1020</v>
      </c>
      <c r="BH4068" s="65" t="s">
        <v>99</v>
      </c>
      <c r="BI4068" t="e">
        <f>+VLOOKUP(AG4068,Sheet4!A:A,1,FALSE())</f>
        <v>#N/A</v>
      </c>
      <c r="BN4068" s="62">
        <v>-1020</v>
      </c>
      <c r="BO4068" t="s">
        <v>1932</v>
      </c>
      <c r="BP4068" t="s">
        <v>101</v>
      </c>
    </row>
    <row r="4069" spans="1:68" ht="12.75" customHeight="1" x14ac:dyDescent="0.3">
      <c r="A4069" s="60">
        <v>46114</v>
      </c>
      <c r="B4069" t="s">
        <v>63</v>
      </c>
      <c r="F4069">
        <v>105</v>
      </c>
      <c r="G4069">
        <v>105</v>
      </c>
      <c r="H4069">
        <v>0</v>
      </c>
      <c r="I4069">
        <v>0</v>
      </c>
      <c r="J4069" s="22">
        <v>-105</v>
      </c>
      <c r="R4069" t="s">
        <v>64</v>
      </c>
      <c r="V4069">
        <v>2601390</v>
      </c>
      <c r="W4069" t="s">
        <v>1929</v>
      </c>
      <c r="X4069" t="s">
        <v>94</v>
      </c>
      <c r="Y4069" t="s">
        <v>95</v>
      </c>
      <c r="Z4069" t="s">
        <v>1933</v>
      </c>
      <c r="AG4069" t="s">
        <v>1929</v>
      </c>
      <c r="AH4069" t="s">
        <v>1931</v>
      </c>
      <c r="AI4069" t="s">
        <v>98</v>
      </c>
      <c r="AJ4069">
        <v>847870520</v>
      </c>
      <c r="AN4069">
        <v>260001</v>
      </c>
      <c r="BE4069" s="64">
        <v>105</v>
      </c>
      <c r="BF4069">
        <f t="shared" si="288"/>
        <v>0</v>
      </c>
      <c r="BG4069" s="22">
        <f t="shared" si="289"/>
        <v>0</v>
      </c>
      <c r="BH4069" s="66" t="s">
        <v>71</v>
      </c>
      <c r="BI4069" t="e">
        <f>+VLOOKUP(AG4069,Sheet4!A:A,1,FALSE())</f>
        <v>#N/A</v>
      </c>
      <c r="BN4069" s="62">
        <v>-105</v>
      </c>
      <c r="BO4069" t="s">
        <v>1932</v>
      </c>
      <c r="BP4069" t="s">
        <v>101</v>
      </c>
    </row>
    <row r="4070" spans="1:68" ht="12.75" customHeight="1" x14ac:dyDescent="0.3">
      <c r="A4070" s="60">
        <v>46114</v>
      </c>
      <c r="B4070" t="s">
        <v>63</v>
      </c>
      <c r="F4070">
        <v>840</v>
      </c>
      <c r="G4070">
        <v>840</v>
      </c>
      <c r="H4070">
        <v>15</v>
      </c>
      <c r="I4070">
        <v>15</v>
      </c>
      <c r="J4070" s="22">
        <v>-825</v>
      </c>
      <c r="R4070" t="s">
        <v>64</v>
      </c>
      <c r="V4070">
        <v>2601390</v>
      </c>
      <c r="W4070" t="s">
        <v>1929</v>
      </c>
      <c r="X4070" t="s">
        <v>94</v>
      </c>
      <c r="Y4070" t="s">
        <v>95</v>
      </c>
      <c r="Z4070" t="s">
        <v>1934</v>
      </c>
      <c r="AG4070" t="s">
        <v>1929</v>
      </c>
      <c r="AH4070" t="s">
        <v>1931</v>
      </c>
      <c r="AI4070" t="s">
        <v>98</v>
      </c>
      <c r="AJ4070">
        <v>847870520</v>
      </c>
      <c r="AN4070">
        <v>260001</v>
      </c>
      <c r="BE4070" s="64">
        <v>840</v>
      </c>
      <c r="BF4070">
        <f t="shared" si="288"/>
        <v>0</v>
      </c>
      <c r="BG4070" s="22">
        <f t="shared" si="289"/>
        <v>-15</v>
      </c>
      <c r="BH4070" s="66" t="s">
        <v>71</v>
      </c>
      <c r="BI4070" t="e">
        <f>+VLOOKUP(AG4070,Sheet4!A:A,1,FALSE())</f>
        <v>#N/A</v>
      </c>
      <c r="BN4070" s="62">
        <v>-825</v>
      </c>
      <c r="BO4070" t="s">
        <v>1932</v>
      </c>
      <c r="BP4070" t="s">
        <v>101</v>
      </c>
    </row>
    <row r="4071" spans="1:68" ht="12.75" customHeight="1" x14ac:dyDescent="0.3">
      <c r="A4071" s="60">
        <v>46114</v>
      </c>
      <c r="B4071" t="s">
        <v>63</v>
      </c>
      <c r="F4071">
        <v>1230</v>
      </c>
      <c r="G4071">
        <v>1230</v>
      </c>
      <c r="H4071">
        <v>30</v>
      </c>
      <c r="I4071">
        <v>30</v>
      </c>
      <c r="J4071" s="22">
        <v>-1200</v>
      </c>
      <c r="R4071" t="s">
        <v>64</v>
      </c>
      <c r="V4071">
        <v>2601390</v>
      </c>
      <c r="W4071" t="s">
        <v>1929</v>
      </c>
      <c r="X4071" t="s">
        <v>94</v>
      </c>
      <c r="Y4071" t="s">
        <v>95</v>
      </c>
      <c r="Z4071" t="s">
        <v>1935</v>
      </c>
      <c r="AG4071" t="s">
        <v>1929</v>
      </c>
      <c r="AH4071" t="s">
        <v>1931</v>
      </c>
      <c r="AI4071" t="s">
        <v>98</v>
      </c>
      <c r="AJ4071">
        <v>847870520</v>
      </c>
      <c r="AN4071">
        <v>260001</v>
      </c>
      <c r="BE4071" s="64">
        <v>1230</v>
      </c>
      <c r="BF4071">
        <f t="shared" si="288"/>
        <v>0</v>
      </c>
      <c r="BG4071" s="22">
        <f t="shared" si="289"/>
        <v>-30</v>
      </c>
      <c r="BH4071" s="66" t="s">
        <v>71</v>
      </c>
      <c r="BI4071" t="e">
        <f>+VLOOKUP(AG4071,Sheet4!A:A,1,FALSE())</f>
        <v>#N/A</v>
      </c>
      <c r="BN4071" s="62">
        <v>-1200</v>
      </c>
      <c r="BO4071" t="s">
        <v>1932</v>
      </c>
      <c r="BP4071" t="s">
        <v>101</v>
      </c>
    </row>
    <row r="4072" spans="1:68" ht="12.75" customHeight="1" x14ac:dyDescent="0.3">
      <c r="A4072" s="60">
        <v>46114</v>
      </c>
      <c r="B4072" t="s">
        <v>63</v>
      </c>
      <c r="F4072">
        <v>5940</v>
      </c>
      <c r="G4072">
        <v>5940</v>
      </c>
      <c r="H4072">
        <v>120</v>
      </c>
      <c r="I4072">
        <v>120</v>
      </c>
      <c r="J4072" s="22">
        <v>-5820</v>
      </c>
      <c r="R4072" t="s">
        <v>64</v>
      </c>
      <c r="V4072">
        <v>2601390</v>
      </c>
      <c r="W4072" t="s">
        <v>1929</v>
      </c>
      <c r="X4072" t="s">
        <v>94</v>
      </c>
      <c r="Y4072" t="s">
        <v>95</v>
      </c>
      <c r="Z4072" t="s">
        <v>1936</v>
      </c>
      <c r="AG4072" t="s">
        <v>1929</v>
      </c>
      <c r="AH4072" t="s">
        <v>1931</v>
      </c>
      <c r="AI4072" t="s">
        <v>98</v>
      </c>
      <c r="AJ4072">
        <v>847870520</v>
      </c>
      <c r="AN4072">
        <v>260001</v>
      </c>
      <c r="BE4072" s="64">
        <v>5940</v>
      </c>
      <c r="BF4072">
        <f t="shared" si="288"/>
        <v>0</v>
      </c>
      <c r="BG4072" s="22">
        <f t="shared" si="289"/>
        <v>-120</v>
      </c>
      <c r="BH4072" s="66" t="s">
        <v>71</v>
      </c>
      <c r="BI4072" t="e">
        <f>+VLOOKUP(AG4072,Sheet4!A:A,1,FALSE())</f>
        <v>#N/A</v>
      </c>
      <c r="BN4072" s="62">
        <v>-5820</v>
      </c>
      <c r="BO4072" t="s">
        <v>1932</v>
      </c>
      <c r="BP4072" t="s">
        <v>101</v>
      </c>
    </row>
    <row r="4073" spans="1:68" ht="12.75" hidden="1" customHeight="1" x14ac:dyDescent="0.3">
      <c r="A4073" s="60">
        <v>46114</v>
      </c>
      <c r="B4073" t="s">
        <v>74</v>
      </c>
      <c r="F4073" s="63">
        <v>70</v>
      </c>
      <c r="G4073">
        <v>35</v>
      </c>
      <c r="H4073">
        <v>2</v>
      </c>
      <c r="I4073">
        <v>2</v>
      </c>
      <c r="J4073" s="22">
        <v>-68</v>
      </c>
      <c r="R4073" t="s">
        <v>75</v>
      </c>
      <c r="V4073">
        <v>2601390</v>
      </c>
      <c r="W4073" t="s">
        <v>1929</v>
      </c>
      <c r="X4073" t="s">
        <v>94</v>
      </c>
      <c r="Y4073" t="s">
        <v>95</v>
      </c>
      <c r="Z4073" t="s">
        <v>1930</v>
      </c>
      <c r="AG4073" t="s">
        <v>1929</v>
      </c>
      <c r="AH4073" t="s">
        <v>1931</v>
      </c>
      <c r="AI4073" t="s">
        <v>98</v>
      </c>
      <c r="AJ4073">
        <v>847870520</v>
      </c>
      <c r="AN4073">
        <v>260001</v>
      </c>
      <c r="BF4073">
        <f t="shared" si="288"/>
        <v>0</v>
      </c>
      <c r="BG4073" s="22">
        <f t="shared" si="289"/>
        <v>-2</v>
      </c>
      <c r="BH4073" s="61" t="s">
        <v>71</v>
      </c>
      <c r="BI4073" t="e">
        <f>+VLOOKUP(AG4073,Sheet4!A:A,1,FALSE())</f>
        <v>#N/A</v>
      </c>
      <c r="BN4073" s="62">
        <v>-68</v>
      </c>
      <c r="BO4073" t="s">
        <v>1932</v>
      </c>
    </row>
    <row r="4074" spans="1:68" ht="12.75" hidden="1" customHeight="1" x14ac:dyDescent="0.3">
      <c r="A4074" s="60">
        <v>46114</v>
      </c>
      <c r="B4074" t="s">
        <v>74</v>
      </c>
      <c r="F4074" s="63">
        <v>7</v>
      </c>
      <c r="G4074">
        <v>3.5</v>
      </c>
      <c r="H4074">
        <v>0</v>
      </c>
      <c r="I4074">
        <v>0</v>
      </c>
      <c r="J4074" s="22">
        <v>-7</v>
      </c>
      <c r="R4074" t="s">
        <v>75</v>
      </c>
      <c r="V4074">
        <v>2601390</v>
      </c>
      <c r="W4074" t="s">
        <v>1929</v>
      </c>
      <c r="X4074" t="s">
        <v>94</v>
      </c>
      <c r="Y4074" t="s">
        <v>95</v>
      </c>
      <c r="Z4074" t="s">
        <v>1933</v>
      </c>
      <c r="AG4074" t="s">
        <v>1929</v>
      </c>
      <c r="AH4074" t="s">
        <v>1931</v>
      </c>
      <c r="AI4074" t="s">
        <v>98</v>
      </c>
      <c r="AJ4074">
        <v>847870520</v>
      </c>
      <c r="AN4074">
        <v>260001</v>
      </c>
      <c r="BF4074">
        <f t="shared" si="288"/>
        <v>0</v>
      </c>
      <c r="BG4074" s="22">
        <f t="shared" si="289"/>
        <v>0</v>
      </c>
      <c r="BH4074" s="61" t="s">
        <v>71</v>
      </c>
      <c r="BI4074" t="e">
        <f>+VLOOKUP(AG4074,Sheet4!A:A,1,FALSE())</f>
        <v>#N/A</v>
      </c>
      <c r="BN4074" s="62">
        <v>-7</v>
      </c>
      <c r="BO4074" t="s">
        <v>1932</v>
      </c>
    </row>
    <row r="4075" spans="1:68" ht="12.75" hidden="1" customHeight="1" x14ac:dyDescent="0.3">
      <c r="A4075" s="60">
        <v>46114</v>
      </c>
      <c r="B4075" t="s">
        <v>74</v>
      </c>
      <c r="F4075" s="63">
        <v>56</v>
      </c>
      <c r="G4075">
        <v>28</v>
      </c>
      <c r="H4075">
        <v>1</v>
      </c>
      <c r="I4075">
        <v>1</v>
      </c>
      <c r="J4075" s="22">
        <v>-55</v>
      </c>
      <c r="R4075" t="s">
        <v>75</v>
      </c>
      <c r="V4075">
        <v>2601390</v>
      </c>
      <c r="W4075" t="s">
        <v>1929</v>
      </c>
      <c r="X4075" t="s">
        <v>94</v>
      </c>
      <c r="Y4075" t="s">
        <v>95</v>
      </c>
      <c r="Z4075" t="s">
        <v>1934</v>
      </c>
      <c r="AG4075" t="s">
        <v>1929</v>
      </c>
      <c r="AH4075" t="s">
        <v>1931</v>
      </c>
      <c r="AI4075" t="s">
        <v>98</v>
      </c>
      <c r="AJ4075">
        <v>847870520</v>
      </c>
      <c r="AN4075">
        <v>260001</v>
      </c>
      <c r="BF4075">
        <f t="shared" si="288"/>
        <v>0</v>
      </c>
      <c r="BG4075" s="22">
        <f t="shared" si="289"/>
        <v>-1</v>
      </c>
      <c r="BH4075" s="61" t="s">
        <v>71</v>
      </c>
      <c r="BI4075" t="e">
        <f>+VLOOKUP(AG4075,Sheet4!A:A,1,FALSE())</f>
        <v>#N/A</v>
      </c>
      <c r="BN4075" s="62">
        <v>-55</v>
      </c>
      <c r="BO4075" t="s">
        <v>1932</v>
      </c>
    </row>
    <row r="4076" spans="1:68" ht="12.75" hidden="1" customHeight="1" x14ac:dyDescent="0.3">
      <c r="A4076" s="60">
        <v>46114</v>
      </c>
      <c r="B4076" t="s">
        <v>74</v>
      </c>
      <c r="F4076" s="63">
        <v>82</v>
      </c>
      <c r="G4076">
        <v>41</v>
      </c>
      <c r="H4076">
        <v>2</v>
      </c>
      <c r="I4076">
        <v>2</v>
      </c>
      <c r="J4076" s="22">
        <v>-80</v>
      </c>
      <c r="R4076" t="s">
        <v>75</v>
      </c>
      <c r="V4076">
        <v>2601390</v>
      </c>
      <c r="W4076" t="s">
        <v>1929</v>
      </c>
      <c r="X4076" t="s">
        <v>94</v>
      </c>
      <c r="Y4076" t="s">
        <v>95</v>
      </c>
      <c r="Z4076" t="s">
        <v>1935</v>
      </c>
      <c r="AG4076" t="s">
        <v>1929</v>
      </c>
      <c r="AH4076" t="s">
        <v>1931</v>
      </c>
      <c r="AI4076" t="s">
        <v>98</v>
      </c>
      <c r="AJ4076">
        <v>847870520</v>
      </c>
      <c r="AN4076">
        <v>260001</v>
      </c>
      <c r="BF4076">
        <f t="shared" si="288"/>
        <v>0</v>
      </c>
      <c r="BG4076" s="22">
        <f t="shared" si="289"/>
        <v>-2</v>
      </c>
      <c r="BH4076" s="61" t="s">
        <v>71</v>
      </c>
      <c r="BI4076" t="e">
        <f>+VLOOKUP(AG4076,Sheet4!A:A,1,FALSE())</f>
        <v>#N/A</v>
      </c>
      <c r="BN4076" s="62">
        <v>-80</v>
      </c>
      <c r="BO4076" t="s">
        <v>1932</v>
      </c>
    </row>
    <row r="4077" spans="1:68" ht="12.75" hidden="1" customHeight="1" x14ac:dyDescent="0.3">
      <c r="A4077" s="60">
        <v>46114</v>
      </c>
      <c r="B4077" t="s">
        <v>74</v>
      </c>
      <c r="F4077" s="63">
        <v>396</v>
      </c>
      <c r="G4077">
        <v>198</v>
      </c>
      <c r="H4077">
        <v>8</v>
      </c>
      <c r="I4077">
        <v>8</v>
      </c>
      <c r="J4077" s="22">
        <v>-388</v>
      </c>
      <c r="R4077" t="s">
        <v>75</v>
      </c>
      <c r="V4077">
        <v>2601390</v>
      </c>
      <c r="W4077" t="s">
        <v>1929</v>
      </c>
      <c r="X4077" t="s">
        <v>94</v>
      </c>
      <c r="Y4077" t="s">
        <v>95</v>
      </c>
      <c r="Z4077" t="s">
        <v>1936</v>
      </c>
      <c r="AG4077" t="s">
        <v>1929</v>
      </c>
      <c r="AH4077" t="s">
        <v>1931</v>
      </c>
      <c r="AI4077" t="s">
        <v>98</v>
      </c>
      <c r="AJ4077">
        <v>847870520</v>
      </c>
      <c r="AN4077">
        <v>260001</v>
      </c>
      <c r="BF4077">
        <f t="shared" si="288"/>
        <v>0</v>
      </c>
      <c r="BG4077" s="22">
        <f t="shared" si="289"/>
        <v>-8</v>
      </c>
      <c r="BH4077" s="61" t="s">
        <v>71</v>
      </c>
      <c r="BI4077" t="e">
        <f>+VLOOKUP(AG4077,Sheet4!A:A,1,FALSE())</f>
        <v>#N/A</v>
      </c>
      <c r="BN4077" s="62">
        <v>-388</v>
      </c>
      <c r="BO4077" t="s">
        <v>1932</v>
      </c>
    </row>
    <row r="4078" spans="1:68" ht="12.75" hidden="1" customHeight="1" x14ac:dyDescent="0.3">
      <c r="A4078" s="60">
        <v>46114</v>
      </c>
      <c r="B4078" t="s">
        <v>76</v>
      </c>
      <c r="F4078">
        <v>1400</v>
      </c>
      <c r="G4078">
        <v>1400</v>
      </c>
      <c r="H4078">
        <v>40</v>
      </c>
      <c r="I4078">
        <v>40</v>
      </c>
      <c r="J4078" s="22">
        <v>-1360</v>
      </c>
      <c r="R4078" t="s">
        <v>77</v>
      </c>
      <c r="V4078">
        <v>2601390</v>
      </c>
      <c r="W4078" t="s">
        <v>1929</v>
      </c>
      <c r="X4078" t="s">
        <v>94</v>
      </c>
      <c r="Y4078" t="s">
        <v>95</v>
      </c>
      <c r="Z4078" t="s">
        <v>1930</v>
      </c>
      <c r="AG4078" t="s">
        <v>1929</v>
      </c>
      <c r="AH4078" t="s">
        <v>1931</v>
      </c>
      <c r="AI4078" t="s">
        <v>98</v>
      </c>
      <c r="AJ4078">
        <v>847870520</v>
      </c>
      <c r="AN4078">
        <v>260001</v>
      </c>
      <c r="BF4078">
        <f t="shared" si="288"/>
        <v>0</v>
      </c>
      <c r="BG4078" s="22">
        <f t="shared" si="289"/>
        <v>-40</v>
      </c>
      <c r="BH4078" s="61" t="s">
        <v>71</v>
      </c>
      <c r="BI4078" t="e">
        <f>+VLOOKUP(AG4078,Sheet4!A:A,1,FALSE())</f>
        <v>#N/A</v>
      </c>
      <c r="BN4078" s="62">
        <v>-1360</v>
      </c>
      <c r="BO4078" t="s">
        <v>1932</v>
      </c>
    </row>
    <row r="4079" spans="1:68" ht="12.75" hidden="1" customHeight="1" x14ac:dyDescent="0.3">
      <c r="A4079" s="60">
        <v>46114</v>
      </c>
      <c r="B4079" t="s">
        <v>76</v>
      </c>
      <c r="F4079">
        <v>140</v>
      </c>
      <c r="G4079">
        <v>140</v>
      </c>
      <c r="H4079">
        <v>0</v>
      </c>
      <c r="I4079">
        <v>0</v>
      </c>
      <c r="J4079" s="22">
        <v>-140</v>
      </c>
      <c r="R4079" t="s">
        <v>77</v>
      </c>
      <c r="V4079">
        <v>2601390</v>
      </c>
      <c r="W4079" t="s">
        <v>1929</v>
      </c>
      <c r="X4079" t="s">
        <v>94</v>
      </c>
      <c r="Y4079" t="s">
        <v>95</v>
      </c>
      <c r="Z4079" t="s">
        <v>1933</v>
      </c>
      <c r="AG4079" t="s">
        <v>1929</v>
      </c>
      <c r="AH4079" t="s">
        <v>1931</v>
      </c>
      <c r="AI4079" t="s">
        <v>98</v>
      </c>
      <c r="AJ4079">
        <v>847870520</v>
      </c>
      <c r="AN4079">
        <v>260001</v>
      </c>
      <c r="BF4079">
        <f t="shared" si="288"/>
        <v>0</v>
      </c>
      <c r="BG4079" s="22">
        <f t="shared" si="289"/>
        <v>0</v>
      </c>
      <c r="BH4079" s="61" t="s">
        <v>71</v>
      </c>
      <c r="BI4079" t="e">
        <f>+VLOOKUP(AG4079,Sheet4!A:A,1,FALSE())</f>
        <v>#N/A</v>
      </c>
      <c r="BN4079" s="62">
        <v>-140</v>
      </c>
      <c r="BO4079" t="s">
        <v>1932</v>
      </c>
    </row>
    <row r="4080" spans="1:68" ht="12.75" hidden="1" customHeight="1" x14ac:dyDescent="0.3">
      <c r="A4080" s="60">
        <v>46114</v>
      </c>
      <c r="B4080" t="s">
        <v>76</v>
      </c>
      <c r="F4080">
        <v>1120</v>
      </c>
      <c r="G4080">
        <v>1120</v>
      </c>
      <c r="H4080">
        <v>20</v>
      </c>
      <c r="I4080">
        <v>20</v>
      </c>
      <c r="J4080" s="22">
        <v>-1100</v>
      </c>
      <c r="R4080" t="s">
        <v>77</v>
      </c>
      <c r="V4080">
        <v>2601390</v>
      </c>
      <c r="W4080" t="s">
        <v>1929</v>
      </c>
      <c r="X4080" t="s">
        <v>94</v>
      </c>
      <c r="Y4080" t="s">
        <v>95</v>
      </c>
      <c r="Z4080" t="s">
        <v>1934</v>
      </c>
      <c r="AG4080" t="s">
        <v>1929</v>
      </c>
      <c r="AH4080" t="s">
        <v>1931</v>
      </c>
      <c r="AI4080" t="s">
        <v>98</v>
      </c>
      <c r="AJ4080">
        <v>847870520</v>
      </c>
      <c r="AN4080">
        <v>260001</v>
      </c>
      <c r="BF4080">
        <f t="shared" si="288"/>
        <v>0</v>
      </c>
      <c r="BG4080" s="22">
        <f t="shared" si="289"/>
        <v>-20</v>
      </c>
      <c r="BH4080" s="61" t="s">
        <v>71</v>
      </c>
      <c r="BI4080" t="e">
        <f>+VLOOKUP(AG4080,Sheet4!A:A,1,FALSE())</f>
        <v>#N/A</v>
      </c>
      <c r="BN4080" s="62">
        <v>-1100</v>
      </c>
      <c r="BO4080" t="s">
        <v>1932</v>
      </c>
    </row>
    <row r="4081" spans="1:68" ht="12.75" hidden="1" customHeight="1" x14ac:dyDescent="0.3">
      <c r="A4081" s="60">
        <v>46114</v>
      </c>
      <c r="B4081" t="s">
        <v>76</v>
      </c>
      <c r="F4081">
        <v>1640</v>
      </c>
      <c r="G4081">
        <v>1640</v>
      </c>
      <c r="H4081">
        <v>40</v>
      </c>
      <c r="I4081">
        <v>40</v>
      </c>
      <c r="J4081" s="22">
        <v>-1600</v>
      </c>
      <c r="R4081" t="s">
        <v>77</v>
      </c>
      <c r="V4081">
        <v>2601390</v>
      </c>
      <c r="W4081" t="s">
        <v>1929</v>
      </c>
      <c r="X4081" t="s">
        <v>94</v>
      </c>
      <c r="Y4081" t="s">
        <v>95</v>
      </c>
      <c r="Z4081" t="s">
        <v>1935</v>
      </c>
      <c r="AG4081" t="s">
        <v>1929</v>
      </c>
      <c r="AH4081" t="s">
        <v>1931</v>
      </c>
      <c r="AI4081" t="s">
        <v>98</v>
      </c>
      <c r="AJ4081">
        <v>847870520</v>
      </c>
      <c r="AN4081">
        <v>260001</v>
      </c>
      <c r="BF4081">
        <f t="shared" si="288"/>
        <v>0</v>
      </c>
      <c r="BG4081" s="22">
        <f t="shared" si="289"/>
        <v>-40</v>
      </c>
      <c r="BH4081" s="61" t="s">
        <v>71</v>
      </c>
      <c r="BI4081" t="e">
        <f>+VLOOKUP(AG4081,Sheet4!A:A,1,FALSE())</f>
        <v>#N/A</v>
      </c>
      <c r="BN4081" s="62">
        <v>-1600</v>
      </c>
      <c r="BO4081" t="s">
        <v>1932</v>
      </c>
    </row>
    <row r="4082" spans="1:68" ht="12.75" hidden="1" customHeight="1" x14ac:dyDescent="0.3">
      <c r="A4082" s="60">
        <v>46114</v>
      </c>
      <c r="B4082" t="s">
        <v>76</v>
      </c>
      <c r="F4082">
        <v>7920</v>
      </c>
      <c r="G4082">
        <v>7920</v>
      </c>
      <c r="H4082">
        <v>160</v>
      </c>
      <c r="I4082">
        <v>160</v>
      </c>
      <c r="J4082" s="22">
        <v>-7760</v>
      </c>
      <c r="R4082" t="s">
        <v>77</v>
      </c>
      <c r="V4082">
        <v>2601390</v>
      </c>
      <c r="W4082" t="s">
        <v>1929</v>
      </c>
      <c r="X4082" t="s">
        <v>94</v>
      </c>
      <c r="Y4082" t="s">
        <v>95</v>
      </c>
      <c r="Z4082" t="s">
        <v>1936</v>
      </c>
      <c r="AG4082" t="s">
        <v>1929</v>
      </c>
      <c r="AH4082" t="s">
        <v>1931</v>
      </c>
      <c r="AI4082" t="s">
        <v>98</v>
      </c>
      <c r="AJ4082">
        <v>847870520</v>
      </c>
      <c r="AN4082">
        <v>260001</v>
      </c>
      <c r="BF4082">
        <f t="shared" si="288"/>
        <v>0</v>
      </c>
      <c r="BG4082" s="22">
        <f t="shared" si="289"/>
        <v>-160</v>
      </c>
      <c r="BH4082" s="61" t="s">
        <v>71</v>
      </c>
      <c r="BI4082" t="e">
        <f>+VLOOKUP(AG4082,Sheet4!A:A,1,FALSE())</f>
        <v>#N/A</v>
      </c>
      <c r="BN4082" s="62">
        <v>-7760</v>
      </c>
      <c r="BO4082" t="s">
        <v>1932</v>
      </c>
    </row>
    <row r="4083" spans="1:68" ht="12.75" hidden="1" customHeight="1" x14ac:dyDescent="0.3">
      <c r="A4083" s="60">
        <v>46114</v>
      </c>
      <c r="B4083" t="s">
        <v>78</v>
      </c>
      <c r="F4083" s="63">
        <v>70</v>
      </c>
      <c r="G4083">
        <v>35</v>
      </c>
      <c r="H4083">
        <v>2</v>
      </c>
      <c r="I4083">
        <v>2</v>
      </c>
      <c r="J4083" s="22">
        <v>-68</v>
      </c>
      <c r="R4083" t="s">
        <v>79</v>
      </c>
      <c r="V4083">
        <v>2601390</v>
      </c>
      <c r="W4083" t="s">
        <v>1929</v>
      </c>
      <c r="X4083" t="s">
        <v>94</v>
      </c>
      <c r="Y4083" t="s">
        <v>95</v>
      </c>
      <c r="Z4083" t="s">
        <v>1930</v>
      </c>
      <c r="AG4083" t="s">
        <v>1929</v>
      </c>
      <c r="AH4083" t="s">
        <v>1931</v>
      </c>
      <c r="AI4083" t="s">
        <v>98</v>
      </c>
      <c r="AJ4083">
        <v>847870520</v>
      </c>
      <c r="AN4083">
        <v>260001</v>
      </c>
      <c r="BF4083">
        <f t="shared" si="288"/>
        <v>0</v>
      </c>
      <c r="BG4083" s="22">
        <f t="shared" si="289"/>
        <v>-2</v>
      </c>
      <c r="BH4083" s="61" t="s">
        <v>71</v>
      </c>
      <c r="BI4083" t="e">
        <f>+VLOOKUP(AG4083,Sheet4!A:A,1,FALSE())</f>
        <v>#N/A</v>
      </c>
      <c r="BN4083" s="62">
        <v>-68</v>
      </c>
      <c r="BO4083" t="s">
        <v>1932</v>
      </c>
    </row>
    <row r="4084" spans="1:68" ht="12.75" hidden="1" customHeight="1" x14ac:dyDescent="0.3">
      <c r="A4084" s="60">
        <v>46114</v>
      </c>
      <c r="B4084" t="s">
        <v>78</v>
      </c>
      <c r="F4084" s="63">
        <v>7</v>
      </c>
      <c r="G4084">
        <v>3.5</v>
      </c>
      <c r="H4084">
        <v>0</v>
      </c>
      <c r="I4084">
        <v>0</v>
      </c>
      <c r="J4084" s="22">
        <v>-7</v>
      </c>
      <c r="R4084" t="s">
        <v>79</v>
      </c>
      <c r="V4084">
        <v>2601390</v>
      </c>
      <c r="W4084" t="s">
        <v>1929</v>
      </c>
      <c r="X4084" t="s">
        <v>94</v>
      </c>
      <c r="Y4084" t="s">
        <v>95</v>
      </c>
      <c r="Z4084" t="s">
        <v>1933</v>
      </c>
      <c r="AG4084" t="s">
        <v>1929</v>
      </c>
      <c r="AH4084" t="s">
        <v>1931</v>
      </c>
      <c r="AI4084" t="s">
        <v>98</v>
      </c>
      <c r="AJ4084">
        <v>847870520</v>
      </c>
      <c r="AN4084">
        <v>260001</v>
      </c>
      <c r="BF4084">
        <f t="shared" si="288"/>
        <v>0</v>
      </c>
      <c r="BG4084" s="22">
        <f t="shared" si="289"/>
        <v>0</v>
      </c>
      <c r="BH4084" s="61" t="s">
        <v>71</v>
      </c>
      <c r="BI4084" t="e">
        <f>+VLOOKUP(AG4084,Sheet4!A:A,1,FALSE())</f>
        <v>#N/A</v>
      </c>
      <c r="BN4084" s="62">
        <v>-7</v>
      </c>
      <c r="BO4084" t="s">
        <v>1932</v>
      </c>
    </row>
    <row r="4085" spans="1:68" ht="12.75" hidden="1" customHeight="1" x14ac:dyDescent="0.3">
      <c r="A4085" s="60">
        <v>46114</v>
      </c>
      <c r="B4085" t="s">
        <v>78</v>
      </c>
      <c r="F4085" s="63">
        <v>56</v>
      </c>
      <c r="G4085">
        <v>28</v>
      </c>
      <c r="H4085">
        <v>1</v>
      </c>
      <c r="I4085">
        <v>1</v>
      </c>
      <c r="J4085" s="22">
        <v>-55</v>
      </c>
      <c r="R4085" t="s">
        <v>79</v>
      </c>
      <c r="V4085">
        <v>2601390</v>
      </c>
      <c r="W4085" t="s">
        <v>1929</v>
      </c>
      <c r="X4085" t="s">
        <v>94</v>
      </c>
      <c r="Y4085" t="s">
        <v>95</v>
      </c>
      <c r="Z4085" t="s">
        <v>1934</v>
      </c>
      <c r="AG4085" t="s">
        <v>1929</v>
      </c>
      <c r="AH4085" t="s">
        <v>1931</v>
      </c>
      <c r="AI4085" t="s">
        <v>98</v>
      </c>
      <c r="AJ4085">
        <v>847870520</v>
      </c>
      <c r="AN4085">
        <v>260001</v>
      </c>
      <c r="BF4085">
        <f t="shared" si="288"/>
        <v>0</v>
      </c>
      <c r="BG4085" s="22">
        <f t="shared" si="289"/>
        <v>-1</v>
      </c>
      <c r="BH4085" s="61" t="s">
        <v>71</v>
      </c>
      <c r="BI4085" t="e">
        <f>+VLOOKUP(AG4085,Sheet4!A:A,1,FALSE())</f>
        <v>#N/A</v>
      </c>
      <c r="BN4085" s="62">
        <v>-55</v>
      </c>
      <c r="BO4085" t="s">
        <v>1932</v>
      </c>
    </row>
    <row r="4086" spans="1:68" ht="12.75" hidden="1" customHeight="1" x14ac:dyDescent="0.3">
      <c r="A4086" s="60">
        <v>46114</v>
      </c>
      <c r="B4086" t="s">
        <v>78</v>
      </c>
      <c r="F4086" s="63">
        <v>82</v>
      </c>
      <c r="G4086">
        <v>41</v>
      </c>
      <c r="H4086">
        <v>2</v>
      </c>
      <c r="I4086">
        <v>2</v>
      </c>
      <c r="J4086" s="22">
        <v>-80</v>
      </c>
      <c r="R4086" t="s">
        <v>79</v>
      </c>
      <c r="V4086">
        <v>2601390</v>
      </c>
      <c r="W4086" t="s">
        <v>1929</v>
      </c>
      <c r="X4086" t="s">
        <v>94</v>
      </c>
      <c r="Y4086" t="s">
        <v>95</v>
      </c>
      <c r="Z4086" t="s">
        <v>1935</v>
      </c>
      <c r="AG4086" t="s">
        <v>1929</v>
      </c>
      <c r="AH4086" t="s">
        <v>1931</v>
      </c>
      <c r="AI4086" t="s">
        <v>98</v>
      </c>
      <c r="AJ4086">
        <v>847870520</v>
      </c>
      <c r="AN4086">
        <v>260001</v>
      </c>
      <c r="BF4086">
        <f t="shared" si="288"/>
        <v>0</v>
      </c>
      <c r="BG4086" s="22">
        <f t="shared" si="289"/>
        <v>-2</v>
      </c>
      <c r="BH4086" s="61" t="s">
        <v>71</v>
      </c>
      <c r="BI4086" t="e">
        <f>+VLOOKUP(AG4086,Sheet4!A:A,1,FALSE())</f>
        <v>#N/A</v>
      </c>
      <c r="BN4086" s="62">
        <v>-80</v>
      </c>
      <c r="BO4086" t="s">
        <v>1932</v>
      </c>
    </row>
    <row r="4087" spans="1:68" ht="12.75" hidden="1" customHeight="1" x14ac:dyDescent="0.3">
      <c r="A4087" s="60">
        <v>46114</v>
      </c>
      <c r="B4087" t="s">
        <v>78</v>
      </c>
      <c r="F4087" s="63">
        <v>396</v>
      </c>
      <c r="G4087">
        <v>198</v>
      </c>
      <c r="H4087">
        <v>8</v>
      </c>
      <c r="I4087">
        <v>8</v>
      </c>
      <c r="J4087" s="22">
        <v>-388</v>
      </c>
      <c r="R4087" t="s">
        <v>79</v>
      </c>
      <c r="V4087">
        <v>2601390</v>
      </c>
      <c r="W4087" t="s">
        <v>1929</v>
      </c>
      <c r="X4087" t="s">
        <v>94</v>
      </c>
      <c r="Y4087" t="s">
        <v>95</v>
      </c>
      <c r="Z4087" t="s">
        <v>1936</v>
      </c>
      <c r="AG4087" t="s">
        <v>1929</v>
      </c>
      <c r="AH4087" t="s">
        <v>1931</v>
      </c>
      <c r="AI4087" t="s">
        <v>98</v>
      </c>
      <c r="AJ4087">
        <v>847870520</v>
      </c>
      <c r="AN4087">
        <v>260001</v>
      </c>
      <c r="BF4087">
        <f t="shared" si="288"/>
        <v>0</v>
      </c>
      <c r="BG4087" s="22">
        <f t="shared" si="289"/>
        <v>-8</v>
      </c>
      <c r="BH4087" s="61" t="s">
        <v>71</v>
      </c>
      <c r="BI4087" t="e">
        <f>+VLOOKUP(AG4087,Sheet4!A:A,1,FALSE())</f>
        <v>#N/A</v>
      </c>
      <c r="BN4087" s="62">
        <v>-388</v>
      </c>
      <c r="BO4087" t="s">
        <v>1932</v>
      </c>
    </row>
    <row r="4088" spans="1:68" ht="12.75" hidden="1" customHeight="1" x14ac:dyDescent="0.3">
      <c r="A4088" s="60">
        <v>46114</v>
      </c>
      <c r="B4088" t="s">
        <v>80</v>
      </c>
      <c r="F4088">
        <v>875</v>
      </c>
      <c r="G4088">
        <v>875</v>
      </c>
      <c r="H4088">
        <v>25</v>
      </c>
      <c r="I4088">
        <v>25</v>
      </c>
      <c r="J4088" s="22">
        <v>-850</v>
      </c>
      <c r="R4088" t="s">
        <v>81</v>
      </c>
      <c r="V4088">
        <v>2601390</v>
      </c>
      <c r="W4088" t="s">
        <v>1929</v>
      </c>
      <c r="X4088" t="s">
        <v>94</v>
      </c>
      <c r="Y4088" t="s">
        <v>95</v>
      </c>
      <c r="Z4088" t="s">
        <v>1930</v>
      </c>
      <c r="AG4088" t="s">
        <v>1929</v>
      </c>
      <c r="AH4088" t="s">
        <v>1931</v>
      </c>
      <c r="AI4088" t="s">
        <v>98</v>
      </c>
      <c r="AJ4088">
        <v>847870520</v>
      </c>
      <c r="AN4088">
        <v>260001</v>
      </c>
      <c r="BD4088" s="64">
        <v>875</v>
      </c>
      <c r="BF4088">
        <f t="shared" si="288"/>
        <v>875</v>
      </c>
      <c r="BG4088" s="22">
        <f t="shared" si="289"/>
        <v>850</v>
      </c>
      <c r="BH4088" s="65" t="s">
        <v>99</v>
      </c>
      <c r="BI4088" t="e">
        <f>+VLOOKUP(AG4088,Sheet4!A:A,1,FALSE())</f>
        <v>#N/A</v>
      </c>
      <c r="BN4088" s="62">
        <v>-850</v>
      </c>
      <c r="BO4088" t="s">
        <v>1932</v>
      </c>
    </row>
    <row r="4089" spans="1:68" ht="12.75" hidden="1" customHeight="1" x14ac:dyDescent="0.3">
      <c r="A4089" s="60">
        <v>46114</v>
      </c>
      <c r="B4089" t="s">
        <v>80</v>
      </c>
      <c r="F4089">
        <v>87.5</v>
      </c>
      <c r="G4089">
        <v>87.5</v>
      </c>
      <c r="H4089">
        <v>0</v>
      </c>
      <c r="I4089">
        <v>0</v>
      </c>
      <c r="J4089" s="22">
        <v>-87.5</v>
      </c>
      <c r="R4089" t="s">
        <v>81</v>
      </c>
      <c r="V4089">
        <v>2601390</v>
      </c>
      <c r="W4089" t="s">
        <v>1929</v>
      </c>
      <c r="X4089" t="s">
        <v>94</v>
      </c>
      <c r="Y4089" t="s">
        <v>95</v>
      </c>
      <c r="Z4089" t="s">
        <v>1933</v>
      </c>
      <c r="AG4089" t="s">
        <v>1929</v>
      </c>
      <c r="AH4089" t="s">
        <v>1931</v>
      </c>
      <c r="AI4089" t="s">
        <v>98</v>
      </c>
      <c r="AJ4089">
        <v>847870520</v>
      </c>
      <c r="AN4089">
        <v>260001</v>
      </c>
      <c r="BD4089" s="64">
        <v>88</v>
      </c>
      <c r="BF4089">
        <f t="shared" si="288"/>
        <v>88</v>
      </c>
      <c r="BG4089" s="22">
        <f t="shared" si="289"/>
        <v>88</v>
      </c>
      <c r="BH4089" s="65" t="s">
        <v>99</v>
      </c>
      <c r="BI4089" t="e">
        <f>+VLOOKUP(AG4089,Sheet4!A:A,1,FALSE())</f>
        <v>#N/A</v>
      </c>
      <c r="BN4089" s="62">
        <v>-87.5</v>
      </c>
      <c r="BO4089" t="s">
        <v>1932</v>
      </c>
    </row>
    <row r="4090" spans="1:68" ht="12.75" hidden="1" customHeight="1" x14ac:dyDescent="0.3">
      <c r="A4090" s="60">
        <v>46114</v>
      </c>
      <c r="B4090" t="s">
        <v>80</v>
      </c>
      <c r="F4090">
        <v>700</v>
      </c>
      <c r="G4090">
        <v>700</v>
      </c>
      <c r="H4090">
        <v>12.5</v>
      </c>
      <c r="I4090">
        <v>12.5</v>
      </c>
      <c r="J4090" s="22">
        <v>-687.5</v>
      </c>
      <c r="R4090" t="s">
        <v>81</v>
      </c>
      <c r="V4090">
        <v>2601390</v>
      </c>
      <c r="W4090" t="s">
        <v>1929</v>
      </c>
      <c r="X4090" t="s">
        <v>94</v>
      </c>
      <c r="Y4090" t="s">
        <v>95</v>
      </c>
      <c r="Z4090" t="s">
        <v>1934</v>
      </c>
      <c r="AG4090" t="s">
        <v>1929</v>
      </c>
      <c r="AH4090" t="s">
        <v>1931</v>
      </c>
      <c r="AI4090" t="s">
        <v>98</v>
      </c>
      <c r="AJ4090">
        <v>847870520</v>
      </c>
      <c r="AN4090">
        <v>260001</v>
      </c>
      <c r="BC4090" s="64">
        <v>700</v>
      </c>
      <c r="BF4090">
        <f t="shared" si="288"/>
        <v>700</v>
      </c>
      <c r="BG4090" s="22">
        <f t="shared" si="289"/>
        <v>687.5</v>
      </c>
      <c r="BH4090" s="67" t="s">
        <v>99</v>
      </c>
      <c r="BI4090" t="e">
        <f>+VLOOKUP(AG4090,Sheet4!A:A,1,FALSE())</f>
        <v>#N/A</v>
      </c>
      <c r="BN4090" s="62">
        <v>-687.5</v>
      </c>
      <c r="BO4090" t="s">
        <v>1932</v>
      </c>
    </row>
    <row r="4091" spans="1:68" ht="12.75" hidden="1" customHeight="1" x14ac:dyDescent="0.3">
      <c r="A4091" s="60">
        <v>46114</v>
      </c>
      <c r="B4091" t="s">
        <v>80</v>
      </c>
      <c r="F4091">
        <v>1025</v>
      </c>
      <c r="G4091">
        <v>1025</v>
      </c>
      <c r="H4091">
        <v>25</v>
      </c>
      <c r="I4091">
        <v>25</v>
      </c>
      <c r="J4091" s="22">
        <v>-1000</v>
      </c>
      <c r="R4091" t="s">
        <v>81</v>
      </c>
      <c r="V4091">
        <v>2601390</v>
      </c>
      <c r="W4091" t="s">
        <v>1929</v>
      </c>
      <c r="X4091" t="s">
        <v>94</v>
      </c>
      <c r="Y4091" t="s">
        <v>95</v>
      </c>
      <c r="Z4091" t="s">
        <v>1935</v>
      </c>
      <c r="AG4091" t="s">
        <v>1929</v>
      </c>
      <c r="AH4091" t="s">
        <v>1931</v>
      </c>
      <c r="AI4091" t="s">
        <v>98</v>
      </c>
      <c r="AJ4091">
        <v>847870520</v>
      </c>
      <c r="AN4091">
        <v>260001</v>
      </c>
      <c r="BC4091" s="64">
        <v>1025</v>
      </c>
      <c r="BF4091">
        <f t="shared" si="288"/>
        <v>1025</v>
      </c>
      <c r="BG4091" s="22">
        <f t="shared" si="289"/>
        <v>1000</v>
      </c>
      <c r="BH4091" s="67" t="s">
        <v>99</v>
      </c>
      <c r="BI4091" t="e">
        <f>+VLOOKUP(AG4091,Sheet4!A:A,1,FALSE())</f>
        <v>#N/A</v>
      </c>
      <c r="BN4091" s="62">
        <v>-1000</v>
      </c>
      <c r="BO4091" t="s">
        <v>1932</v>
      </c>
    </row>
    <row r="4092" spans="1:68" ht="12.75" hidden="1" customHeight="1" x14ac:dyDescent="0.3">
      <c r="A4092" s="60">
        <v>46114</v>
      </c>
      <c r="B4092" t="s">
        <v>80</v>
      </c>
      <c r="F4092">
        <v>4950</v>
      </c>
      <c r="G4092">
        <v>4950</v>
      </c>
      <c r="H4092">
        <v>100</v>
      </c>
      <c r="I4092">
        <v>100</v>
      </c>
      <c r="J4092" s="22">
        <v>-4850</v>
      </c>
      <c r="R4092" t="s">
        <v>81</v>
      </c>
      <c r="V4092">
        <v>2601390</v>
      </c>
      <c r="W4092" t="s">
        <v>1929</v>
      </c>
      <c r="X4092" t="s">
        <v>94</v>
      </c>
      <c r="Y4092" t="s">
        <v>95</v>
      </c>
      <c r="Z4092" t="s">
        <v>1936</v>
      </c>
      <c r="AG4092" t="s">
        <v>1929</v>
      </c>
      <c r="AH4092" t="s">
        <v>1931</v>
      </c>
      <c r="AI4092" t="s">
        <v>98</v>
      </c>
      <c r="AJ4092">
        <v>847870520</v>
      </c>
      <c r="AN4092">
        <v>260001</v>
      </c>
      <c r="BD4092" s="64">
        <v>4950</v>
      </c>
      <c r="BF4092">
        <f t="shared" si="288"/>
        <v>4950</v>
      </c>
      <c r="BG4092" s="22">
        <f t="shared" si="289"/>
        <v>4850</v>
      </c>
      <c r="BH4092" s="65" t="s">
        <v>99</v>
      </c>
      <c r="BI4092" t="e">
        <f>+VLOOKUP(AG4092,Sheet4!A:A,1,FALSE())</f>
        <v>#N/A</v>
      </c>
      <c r="BN4092" s="62">
        <v>-4850</v>
      </c>
      <c r="BO4092" t="s">
        <v>1932</v>
      </c>
    </row>
    <row r="4093" spans="1:68" ht="12.75" customHeight="1" x14ac:dyDescent="0.3">
      <c r="A4093" s="60">
        <v>46114</v>
      </c>
      <c r="B4093" t="s">
        <v>63</v>
      </c>
      <c r="F4093">
        <v>2070</v>
      </c>
      <c r="G4093">
        <v>2070</v>
      </c>
      <c r="H4093" s="22">
        <v>0</v>
      </c>
      <c r="I4093" s="22">
        <v>0</v>
      </c>
      <c r="J4093" s="22">
        <f>I4093-G4093</f>
        <v>-2070</v>
      </c>
      <c r="K4093" s="22"/>
      <c r="L4093" s="22"/>
      <c r="R4093" t="s">
        <v>64</v>
      </c>
      <c r="V4093">
        <v>2601391</v>
      </c>
      <c r="W4093" t="s">
        <v>1937</v>
      </c>
      <c r="X4093" t="s">
        <v>144</v>
      </c>
      <c r="Y4093" t="s">
        <v>434</v>
      </c>
      <c r="Z4093" t="s">
        <v>1938</v>
      </c>
      <c r="AG4093" t="s">
        <v>1937</v>
      </c>
      <c r="AH4093" t="s">
        <v>1939</v>
      </c>
      <c r="AI4093" t="s">
        <v>437</v>
      </c>
      <c r="AJ4093">
        <v>868188909</v>
      </c>
      <c r="AN4093">
        <v>260001</v>
      </c>
      <c r="BB4093" s="22">
        <v>-2070</v>
      </c>
      <c r="BF4093">
        <f t="shared" si="288"/>
        <v>0</v>
      </c>
      <c r="BG4093" s="22">
        <f t="shared" si="289"/>
        <v>0</v>
      </c>
      <c r="BH4093" s="61" t="s">
        <v>71</v>
      </c>
      <c r="BI4093" t="e">
        <f>+VLOOKUP(AG4093,Sheet4!A:A,1,FALSE())</f>
        <v>#N/A</v>
      </c>
      <c r="BN4093" s="62">
        <f>+I4093+-H4093</f>
        <v>0</v>
      </c>
      <c r="BO4093" t="s">
        <v>1940</v>
      </c>
      <c r="BP4093" t="s">
        <v>101</v>
      </c>
    </row>
    <row r="4094" spans="1:68" ht="12.75" hidden="1" customHeight="1" x14ac:dyDescent="0.3">
      <c r="A4094" s="60">
        <v>46114</v>
      </c>
      <c r="B4094" t="s">
        <v>74</v>
      </c>
      <c r="F4094" s="63">
        <v>138</v>
      </c>
      <c r="G4094">
        <v>69</v>
      </c>
      <c r="H4094" s="22">
        <v>0</v>
      </c>
      <c r="I4094" s="22">
        <v>0</v>
      </c>
      <c r="J4094" s="22">
        <f>I4094-G4094</f>
        <v>-69</v>
      </c>
      <c r="K4094" s="22"/>
      <c r="L4094" s="22"/>
      <c r="R4094" t="s">
        <v>75</v>
      </c>
      <c r="V4094">
        <v>2601391</v>
      </c>
      <c r="W4094" t="s">
        <v>1937</v>
      </c>
      <c r="X4094" t="s">
        <v>144</v>
      </c>
      <c r="Y4094" t="s">
        <v>434</v>
      </c>
      <c r="Z4094" t="s">
        <v>1938</v>
      </c>
      <c r="AG4094" t="s">
        <v>1937</v>
      </c>
      <c r="AH4094" t="s">
        <v>1939</v>
      </c>
      <c r="AI4094" t="s">
        <v>437</v>
      </c>
      <c r="AJ4094">
        <v>868188909</v>
      </c>
      <c r="AN4094">
        <v>260001</v>
      </c>
      <c r="BB4094" s="22">
        <v>-138</v>
      </c>
      <c r="BF4094">
        <f t="shared" si="288"/>
        <v>0</v>
      </c>
      <c r="BG4094" s="22">
        <f t="shared" si="289"/>
        <v>0</v>
      </c>
      <c r="BH4094" s="61" t="s">
        <v>71</v>
      </c>
      <c r="BI4094" t="e">
        <f>+VLOOKUP(AG4094,Sheet4!A:A,1,FALSE())</f>
        <v>#N/A</v>
      </c>
      <c r="BN4094" s="62">
        <f>+I4094+-H4094</f>
        <v>0</v>
      </c>
      <c r="BO4094" t="s">
        <v>1940</v>
      </c>
    </row>
    <row r="4095" spans="1:68" ht="12.75" hidden="1" customHeight="1" x14ac:dyDescent="0.3">
      <c r="A4095" s="60">
        <v>46114</v>
      </c>
      <c r="B4095" t="s">
        <v>76</v>
      </c>
      <c r="F4095">
        <v>2760</v>
      </c>
      <c r="G4095">
        <v>2760</v>
      </c>
      <c r="H4095" s="22">
        <v>0</v>
      </c>
      <c r="I4095" s="22">
        <v>0</v>
      </c>
      <c r="J4095" s="22">
        <f>I4095-G4095</f>
        <v>-2760</v>
      </c>
      <c r="K4095" s="22"/>
      <c r="L4095" s="22"/>
      <c r="R4095" t="s">
        <v>77</v>
      </c>
      <c r="V4095">
        <v>2601391</v>
      </c>
      <c r="W4095" t="s">
        <v>1937</v>
      </c>
      <c r="X4095" t="s">
        <v>144</v>
      </c>
      <c r="Y4095" t="s">
        <v>434</v>
      </c>
      <c r="Z4095" t="s">
        <v>1938</v>
      </c>
      <c r="AG4095" t="s">
        <v>1937</v>
      </c>
      <c r="AH4095" t="s">
        <v>1939</v>
      </c>
      <c r="AI4095" t="s">
        <v>437</v>
      </c>
      <c r="AJ4095">
        <v>868188909</v>
      </c>
      <c r="AN4095">
        <v>260001</v>
      </c>
      <c r="BB4095" s="22">
        <v>-2760</v>
      </c>
      <c r="BF4095">
        <f t="shared" si="288"/>
        <v>0</v>
      </c>
      <c r="BG4095" s="22">
        <f t="shared" si="289"/>
        <v>0</v>
      </c>
      <c r="BH4095" s="61" t="s">
        <v>71</v>
      </c>
      <c r="BI4095" t="e">
        <f>+VLOOKUP(AG4095,Sheet4!A:A,1,FALSE())</f>
        <v>#N/A</v>
      </c>
      <c r="BN4095" s="62">
        <f>+I4095+-H4095</f>
        <v>0</v>
      </c>
      <c r="BO4095" t="s">
        <v>1940</v>
      </c>
    </row>
    <row r="4096" spans="1:68" ht="12.75" hidden="1" customHeight="1" x14ac:dyDescent="0.3">
      <c r="A4096" s="60">
        <v>46114</v>
      </c>
      <c r="B4096" t="s">
        <v>78</v>
      </c>
      <c r="F4096" s="63">
        <v>138</v>
      </c>
      <c r="G4096">
        <v>69</v>
      </c>
      <c r="H4096" s="22">
        <v>0</v>
      </c>
      <c r="I4096" s="22">
        <v>0</v>
      </c>
      <c r="J4096" s="22">
        <f>I4096-G4096</f>
        <v>-69</v>
      </c>
      <c r="K4096" s="22"/>
      <c r="L4096" s="22"/>
      <c r="R4096" t="s">
        <v>79</v>
      </c>
      <c r="V4096">
        <v>2601391</v>
      </c>
      <c r="W4096" t="s">
        <v>1937</v>
      </c>
      <c r="X4096" t="s">
        <v>144</v>
      </c>
      <c r="Y4096" t="s">
        <v>434</v>
      </c>
      <c r="Z4096" t="s">
        <v>1938</v>
      </c>
      <c r="AG4096" t="s">
        <v>1937</v>
      </c>
      <c r="AH4096" t="s">
        <v>1939</v>
      </c>
      <c r="AI4096" t="s">
        <v>437</v>
      </c>
      <c r="AJ4096">
        <v>868188909</v>
      </c>
      <c r="AN4096">
        <v>260001</v>
      </c>
      <c r="BB4096" s="22">
        <v>-138</v>
      </c>
      <c r="BF4096">
        <f t="shared" si="288"/>
        <v>0</v>
      </c>
      <c r="BG4096" s="22">
        <f t="shared" si="289"/>
        <v>0</v>
      </c>
      <c r="BH4096" s="61" t="s">
        <v>71</v>
      </c>
      <c r="BI4096" t="e">
        <f>+VLOOKUP(AG4096,Sheet4!A:A,1,FALSE())</f>
        <v>#N/A</v>
      </c>
      <c r="BN4096" s="62">
        <f>+I4096+-H4096</f>
        <v>0</v>
      </c>
      <c r="BO4096" t="s">
        <v>1940</v>
      </c>
    </row>
    <row r="4097" spans="1:68" ht="12.75" hidden="1" customHeight="1" x14ac:dyDescent="0.3">
      <c r="A4097" s="60">
        <v>46114</v>
      </c>
      <c r="B4097" t="s">
        <v>80</v>
      </c>
      <c r="F4097">
        <v>1725</v>
      </c>
      <c r="G4097">
        <v>1725</v>
      </c>
      <c r="H4097" s="22">
        <v>0</v>
      </c>
      <c r="I4097" s="22">
        <v>0</v>
      </c>
      <c r="J4097" s="22">
        <f>I4097-G4097</f>
        <v>-1725</v>
      </c>
      <c r="K4097" s="22"/>
      <c r="L4097" s="22"/>
      <c r="R4097" t="s">
        <v>81</v>
      </c>
      <c r="V4097">
        <v>2601391</v>
      </c>
      <c r="W4097" t="s">
        <v>1937</v>
      </c>
      <c r="X4097" t="s">
        <v>144</v>
      </c>
      <c r="Y4097" t="s">
        <v>434</v>
      </c>
      <c r="Z4097" t="s">
        <v>1938</v>
      </c>
      <c r="AG4097" t="s">
        <v>1937</v>
      </c>
      <c r="AH4097" t="s">
        <v>1939</v>
      </c>
      <c r="AI4097" t="s">
        <v>437</v>
      </c>
      <c r="AJ4097">
        <v>868188909</v>
      </c>
      <c r="AN4097">
        <v>260001</v>
      </c>
      <c r="BB4097" s="22">
        <v>-1725</v>
      </c>
      <c r="BF4097">
        <f t="shared" si="288"/>
        <v>0</v>
      </c>
      <c r="BG4097" s="22">
        <f t="shared" si="289"/>
        <v>0</v>
      </c>
      <c r="BH4097" s="61" t="s">
        <v>71</v>
      </c>
      <c r="BI4097" t="e">
        <f>+VLOOKUP(AG4097,Sheet4!A:A,1,FALSE())</f>
        <v>#N/A</v>
      </c>
      <c r="BN4097" s="62">
        <f>+I4097+-H4097</f>
        <v>0</v>
      </c>
      <c r="BO4097" t="s">
        <v>1940</v>
      </c>
    </row>
    <row r="4098" spans="1:68" ht="12.75" customHeight="1" x14ac:dyDescent="0.3">
      <c r="A4098" s="60">
        <v>46114</v>
      </c>
      <c r="B4098" t="s">
        <v>63</v>
      </c>
      <c r="F4098">
        <v>7335</v>
      </c>
      <c r="G4098">
        <v>7335</v>
      </c>
      <c r="H4098">
        <v>14970</v>
      </c>
      <c r="I4098">
        <v>14970</v>
      </c>
      <c r="J4098" s="22">
        <v>7635</v>
      </c>
      <c r="R4098" t="s">
        <v>64</v>
      </c>
      <c r="V4098">
        <v>2601392</v>
      </c>
      <c r="W4098" t="s">
        <v>1941</v>
      </c>
      <c r="X4098" t="s">
        <v>169</v>
      </c>
      <c r="Y4098" t="s">
        <v>207</v>
      </c>
      <c r="Z4098" t="s">
        <v>1388</v>
      </c>
      <c r="AG4098" t="s">
        <v>1941</v>
      </c>
      <c r="AH4098" t="s">
        <v>1942</v>
      </c>
      <c r="AI4098" t="s">
        <v>210</v>
      </c>
      <c r="AJ4098">
        <v>868733522</v>
      </c>
      <c r="AN4098">
        <v>260001</v>
      </c>
      <c r="BF4098">
        <f t="shared" ref="BF4098:BF4161" si="292">+BC4098+BD4098</f>
        <v>0</v>
      </c>
      <c r="BG4098" s="22">
        <f t="shared" ref="BG4098:BG4161" si="293">+BF4098-I4098</f>
        <v>-14970</v>
      </c>
      <c r="BH4098" s="61" t="s">
        <v>71</v>
      </c>
      <c r="BI4098" t="e">
        <f>+VLOOKUP(AG4098,Sheet4!A:A,1,FALSE())</f>
        <v>#N/A</v>
      </c>
      <c r="BN4098" s="62">
        <v>7635</v>
      </c>
      <c r="BO4098" t="s">
        <v>1943</v>
      </c>
      <c r="BP4098" t="s">
        <v>73</v>
      </c>
    </row>
    <row r="4099" spans="1:68" ht="12.75" customHeight="1" x14ac:dyDescent="0.3">
      <c r="A4099" s="60">
        <v>46114</v>
      </c>
      <c r="B4099" t="s">
        <v>63</v>
      </c>
      <c r="F4099">
        <v>1605</v>
      </c>
      <c r="G4099">
        <v>1605</v>
      </c>
      <c r="H4099">
        <v>3270</v>
      </c>
      <c r="I4099">
        <v>3270</v>
      </c>
      <c r="J4099" s="22">
        <v>1665</v>
      </c>
      <c r="R4099" t="s">
        <v>64</v>
      </c>
      <c r="V4099">
        <v>2601392</v>
      </c>
      <c r="W4099" t="s">
        <v>1941</v>
      </c>
      <c r="X4099" t="s">
        <v>169</v>
      </c>
      <c r="Y4099" t="s">
        <v>207</v>
      </c>
      <c r="Z4099" t="s">
        <v>1944</v>
      </c>
      <c r="AG4099" t="s">
        <v>1941</v>
      </c>
      <c r="AH4099" t="s">
        <v>1942</v>
      </c>
      <c r="AI4099" t="s">
        <v>210</v>
      </c>
      <c r="AJ4099">
        <v>868733522</v>
      </c>
      <c r="AN4099">
        <v>260001</v>
      </c>
      <c r="BF4099">
        <f t="shared" si="292"/>
        <v>0</v>
      </c>
      <c r="BG4099" s="22">
        <f t="shared" si="293"/>
        <v>-3270</v>
      </c>
      <c r="BH4099" s="61" t="s">
        <v>71</v>
      </c>
      <c r="BI4099" t="e">
        <f>+VLOOKUP(AG4099,Sheet4!A:A,1,FALSE())</f>
        <v>#N/A</v>
      </c>
      <c r="BN4099" s="62">
        <v>1665</v>
      </c>
      <c r="BO4099" t="s">
        <v>1943</v>
      </c>
      <c r="BP4099" t="s">
        <v>73</v>
      </c>
    </row>
    <row r="4100" spans="1:68" ht="12.75" customHeight="1" x14ac:dyDescent="0.3">
      <c r="A4100" s="60">
        <v>46114</v>
      </c>
      <c r="B4100" t="s">
        <v>63</v>
      </c>
      <c r="F4100">
        <v>6690</v>
      </c>
      <c r="G4100">
        <v>6690</v>
      </c>
      <c r="H4100">
        <v>13650</v>
      </c>
      <c r="I4100">
        <v>13650</v>
      </c>
      <c r="J4100" s="22">
        <v>6960</v>
      </c>
      <c r="R4100" t="s">
        <v>64</v>
      </c>
      <c r="V4100">
        <v>2601392</v>
      </c>
      <c r="W4100" t="s">
        <v>1941</v>
      </c>
      <c r="X4100" t="s">
        <v>169</v>
      </c>
      <c r="Y4100" t="s">
        <v>207</v>
      </c>
      <c r="Z4100" t="s">
        <v>1945</v>
      </c>
      <c r="AG4100" t="s">
        <v>1941</v>
      </c>
      <c r="AH4100" t="s">
        <v>1942</v>
      </c>
      <c r="AI4100" t="s">
        <v>210</v>
      </c>
      <c r="AJ4100">
        <v>868733522</v>
      </c>
      <c r="AN4100">
        <v>260001</v>
      </c>
      <c r="BF4100">
        <f t="shared" si="292"/>
        <v>0</v>
      </c>
      <c r="BG4100" s="22">
        <f t="shared" si="293"/>
        <v>-13650</v>
      </c>
      <c r="BH4100" s="61" t="s">
        <v>71</v>
      </c>
      <c r="BI4100" t="e">
        <f>+VLOOKUP(AG4100,Sheet4!A:A,1,FALSE())</f>
        <v>#N/A</v>
      </c>
      <c r="BN4100" s="62">
        <v>6960</v>
      </c>
      <c r="BO4100" t="s">
        <v>1943</v>
      </c>
      <c r="BP4100" t="s">
        <v>73</v>
      </c>
    </row>
    <row r="4101" spans="1:68" ht="12.75" customHeight="1" x14ac:dyDescent="0.3">
      <c r="A4101" s="60">
        <v>46114</v>
      </c>
      <c r="B4101" t="s">
        <v>63</v>
      </c>
      <c r="F4101">
        <v>240</v>
      </c>
      <c r="G4101">
        <v>240</v>
      </c>
      <c r="H4101">
        <v>495</v>
      </c>
      <c r="I4101">
        <v>495</v>
      </c>
      <c r="J4101" s="22">
        <v>255</v>
      </c>
      <c r="R4101" t="s">
        <v>64</v>
      </c>
      <c r="V4101">
        <v>2601392</v>
      </c>
      <c r="W4101" t="s">
        <v>1941</v>
      </c>
      <c r="X4101" t="s">
        <v>169</v>
      </c>
      <c r="Y4101" t="s">
        <v>207</v>
      </c>
      <c r="Z4101" t="s">
        <v>213</v>
      </c>
      <c r="AG4101" t="s">
        <v>1941</v>
      </c>
      <c r="AH4101" t="s">
        <v>1942</v>
      </c>
      <c r="AI4101" t="s">
        <v>210</v>
      </c>
      <c r="AJ4101">
        <v>868733522</v>
      </c>
      <c r="AN4101">
        <v>260001</v>
      </c>
      <c r="BF4101">
        <f t="shared" si="292"/>
        <v>0</v>
      </c>
      <c r="BG4101" s="22">
        <f t="shared" si="293"/>
        <v>-495</v>
      </c>
      <c r="BH4101" s="61" t="s">
        <v>71</v>
      </c>
      <c r="BI4101" t="e">
        <f>+VLOOKUP(AG4101,Sheet4!A:A,1,FALSE())</f>
        <v>#N/A</v>
      </c>
      <c r="BN4101" s="62">
        <v>255</v>
      </c>
      <c r="BO4101" t="s">
        <v>1943</v>
      </c>
      <c r="BP4101" t="s">
        <v>73</v>
      </c>
    </row>
    <row r="4102" spans="1:68" ht="12.75" customHeight="1" x14ac:dyDescent="0.3">
      <c r="A4102" s="60">
        <v>46114</v>
      </c>
      <c r="B4102" t="s">
        <v>63</v>
      </c>
      <c r="F4102">
        <v>1620</v>
      </c>
      <c r="G4102">
        <v>1620</v>
      </c>
      <c r="H4102">
        <v>3300</v>
      </c>
      <c r="I4102">
        <v>3300</v>
      </c>
      <c r="J4102" s="22">
        <v>1680</v>
      </c>
      <c r="R4102" t="s">
        <v>64</v>
      </c>
      <c r="V4102">
        <v>2601392</v>
      </c>
      <c r="W4102" t="s">
        <v>1941</v>
      </c>
      <c r="X4102" t="s">
        <v>169</v>
      </c>
      <c r="Y4102" t="s">
        <v>207</v>
      </c>
      <c r="Z4102" t="s">
        <v>214</v>
      </c>
      <c r="AG4102" t="s">
        <v>1941</v>
      </c>
      <c r="AH4102" t="s">
        <v>1942</v>
      </c>
      <c r="AI4102" t="s">
        <v>210</v>
      </c>
      <c r="AJ4102">
        <v>868733522</v>
      </c>
      <c r="AN4102">
        <v>260001</v>
      </c>
      <c r="BF4102">
        <f t="shared" si="292"/>
        <v>0</v>
      </c>
      <c r="BG4102" s="22">
        <f t="shared" si="293"/>
        <v>-3300</v>
      </c>
      <c r="BH4102" s="61" t="s">
        <v>71</v>
      </c>
      <c r="BI4102" t="e">
        <f>+VLOOKUP(AG4102,Sheet4!A:A,1,FALSE())</f>
        <v>#N/A</v>
      </c>
      <c r="BN4102" s="62">
        <v>1680</v>
      </c>
      <c r="BO4102" t="s">
        <v>1943</v>
      </c>
      <c r="BP4102" t="s">
        <v>73</v>
      </c>
    </row>
    <row r="4103" spans="1:68" ht="12.75" hidden="1" customHeight="1" x14ac:dyDescent="0.3">
      <c r="A4103" s="60">
        <v>46114</v>
      </c>
      <c r="B4103" t="s">
        <v>74</v>
      </c>
      <c r="F4103" s="63">
        <v>489</v>
      </c>
      <c r="G4103">
        <v>244.5</v>
      </c>
      <c r="H4103">
        <v>998</v>
      </c>
      <c r="I4103">
        <v>998</v>
      </c>
      <c r="J4103" s="22">
        <v>509</v>
      </c>
      <c r="R4103" t="s">
        <v>75</v>
      </c>
      <c r="V4103">
        <v>2601392</v>
      </c>
      <c r="W4103" t="s">
        <v>1941</v>
      </c>
      <c r="X4103" t="s">
        <v>169</v>
      </c>
      <c r="Y4103" t="s">
        <v>207</v>
      </c>
      <c r="Z4103" t="s">
        <v>1388</v>
      </c>
      <c r="AG4103" t="s">
        <v>1941</v>
      </c>
      <c r="AH4103" t="s">
        <v>1942</v>
      </c>
      <c r="AI4103" t="s">
        <v>210</v>
      </c>
      <c r="AJ4103">
        <v>868733522</v>
      </c>
      <c r="AN4103">
        <v>260001</v>
      </c>
      <c r="BF4103">
        <f t="shared" si="292"/>
        <v>0</v>
      </c>
      <c r="BG4103" s="22">
        <f t="shared" si="293"/>
        <v>-998</v>
      </c>
      <c r="BH4103" s="61" t="s">
        <v>71</v>
      </c>
      <c r="BI4103" t="e">
        <f>+VLOOKUP(AG4103,Sheet4!A:A,1,FALSE())</f>
        <v>#N/A</v>
      </c>
      <c r="BN4103" s="62">
        <v>509</v>
      </c>
      <c r="BO4103" t="s">
        <v>1943</v>
      </c>
    </row>
    <row r="4104" spans="1:68" ht="12.75" hidden="1" customHeight="1" x14ac:dyDescent="0.3">
      <c r="A4104" s="60">
        <v>46114</v>
      </c>
      <c r="B4104" t="s">
        <v>74</v>
      </c>
      <c r="F4104" s="63">
        <v>107</v>
      </c>
      <c r="G4104">
        <v>53.5</v>
      </c>
      <c r="H4104">
        <v>218</v>
      </c>
      <c r="I4104">
        <v>218</v>
      </c>
      <c r="J4104" s="22">
        <v>111</v>
      </c>
      <c r="R4104" t="s">
        <v>75</v>
      </c>
      <c r="V4104">
        <v>2601392</v>
      </c>
      <c r="W4104" t="s">
        <v>1941</v>
      </c>
      <c r="X4104" t="s">
        <v>169</v>
      </c>
      <c r="Y4104" t="s">
        <v>207</v>
      </c>
      <c r="Z4104" t="s">
        <v>1944</v>
      </c>
      <c r="AG4104" t="s">
        <v>1941</v>
      </c>
      <c r="AH4104" t="s">
        <v>1942</v>
      </c>
      <c r="AI4104" t="s">
        <v>210</v>
      </c>
      <c r="AJ4104">
        <v>868733522</v>
      </c>
      <c r="AN4104">
        <v>260001</v>
      </c>
      <c r="BF4104">
        <f t="shared" si="292"/>
        <v>0</v>
      </c>
      <c r="BG4104" s="22">
        <f t="shared" si="293"/>
        <v>-218</v>
      </c>
      <c r="BH4104" s="61" t="s">
        <v>71</v>
      </c>
      <c r="BI4104" t="e">
        <f>+VLOOKUP(AG4104,Sheet4!A:A,1,FALSE())</f>
        <v>#N/A</v>
      </c>
      <c r="BN4104" s="62">
        <v>111</v>
      </c>
      <c r="BO4104" t="s">
        <v>1943</v>
      </c>
    </row>
    <row r="4105" spans="1:68" ht="12.75" hidden="1" customHeight="1" x14ac:dyDescent="0.3">
      <c r="A4105" s="60">
        <v>46114</v>
      </c>
      <c r="B4105" t="s">
        <v>74</v>
      </c>
      <c r="F4105" s="63">
        <v>446</v>
      </c>
      <c r="G4105">
        <v>223</v>
      </c>
      <c r="H4105">
        <v>910</v>
      </c>
      <c r="I4105">
        <v>910</v>
      </c>
      <c r="J4105" s="22">
        <v>464</v>
      </c>
      <c r="R4105" t="s">
        <v>75</v>
      </c>
      <c r="V4105">
        <v>2601392</v>
      </c>
      <c r="W4105" t="s">
        <v>1941</v>
      </c>
      <c r="X4105" t="s">
        <v>169</v>
      </c>
      <c r="Y4105" t="s">
        <v>207</v>
      </c>
      <c r="Z4105" t="s">
        <v>1945</v>
      </c>
      <c r="AG4105" t="s">
        <v>1941</v>
      </c>
      <c r="AH4105" t="s">
        <v>1942</v>
      </c>
      <c r="AI4105" t="s">
        <v>210</v>
      </c>
      <c r="AJ4105">
        <v>868733522</v>
      </c>
      <c r="AN4105">
        <v>260001</v>
      </c>
      <c r="BF4105">
        <f t="shared" si="292"/>
        <v>0</v>
      </c>
      <c r="BG4105" s="22">
        <f t="shared" si="293"/>
        <v>-910</v>
      </c>
      <c r="BH4105" s="61" t="s">
        <v>71</v>
      </c>
      <c r="BI4105" t="e">
        <f>+VLOOKUP(AG4105,Sheet4!A:A,1,FALSE())</f>
        <v>#N/A</v>
      </c>
      <c r="BN4105" s="62">
        <v>464</v>
      </c>
      <c r="BO4105" t="s">
        <v>1943</v>
      </c>
    </row>
    <row r="4106" spans="1:68" ht="12.75" hidden="1" customHeight="1" x14ac:dyDescent="0.3">
      <c r="A4106" s="60">
        <v>46114</v>
      </c>
      <c r="B4106" t="s">
        <v>74</v>
      </c>
      <c r="F4106" s="63">
        <v>16</v>
      </c>
      <c r="G4106">
        <v>8</v>
      </c>
      <c r="H4106">
        <v>33</v>
      </c>
      <c r="I4106">
        <v>33</v>
      </c>
      <c r="J4106" s="22">
        <v>17</v>
      </c>
      <c r="R4106" t="s">
        <v>75</v>
      </c>
      <c r="V4106">
        <v>2601392</v>
      </c>
      <c r="W4106" t="s">
        <v>1941</v>
      </c>
      <c r="X4106" t="s">
        <v>169</v>
      </c>
      <c r="Y4106" t="s">
        <v>207</v>
      </c>
      <c r="Z4106" t="s">
        <v>213</v>
      </c>
      <c r="AG4106" t="s">
        <v>1941</v>
      </c>
      <c r="AH4106" t="s">
        <v>1942</v>
      </c>
      <c r="AI4106" t="s">
        <v>210</v>
      </c>
      <c r="AJ4106">
        <v>868733522</v>
      </c>
      <c r="AN4106">
        <v>260001</v>
      </c>
      <c r="BF4106">
        <f t="shared" si="292"/>
        <v>0</v>
      </c>
      <c r="BG4106" s="22">
        <f t="shared" si="293"/>
        <v>-33</v>
      </c>
      <c r="BH4106" s="61" t="s">
        <v>71</v>
      </c>
      <c r="BI4106" t="e">
        <f>+VLOOKUP(AG4106,Sheet4!A:A,1,FALSE())</f>
        <v>#N/A</v>
      </c>
      <c r="BN4106" s="62">
        <v>17</v>
      </c>
      <c r="BO4106" t="s">
        <v>1943</v>
      </c>
    </row>
    <row r="4107" spans="1:68" ht="12.75" hidden="1" customHeight="1" x14ac:dyDescent="0.3">
      <c r="A4107" s="60">
        <v>46114</v>
      </c>
      <c r="B4107" t="s">
        <v>74</v>
      </c>
      <c r="F4107" s="63">
        <v>108</v>
      </c>
      <c r="G4107">
        <v>54</v>
      </c>
      <c r="H4107">
        <v>220</v>
      </c>
      <c r="I4107">
        <v>220</v>
      </c>
      <c r="J4107" s="22">
        <v>112</v>
      </c>
      <c r="R4107" t="s">
        <v>75</v>
      </c>
      <c r="V4107">
        <v>2601392</v>
      </c>
      <c r="W4107" t="s">
        <v>1941</v>
      </c>
      <c r="X4107" t="s">
        <v>169</v>
      </c>
      <c r="Y4107" t="s">
        <v>207</v>
      </c>
      <c r="Z4107" t="s">
        <v>214</v>
      </c>
      <c r="AG4107" t="s">
        <v>1941</v>
      </c>
      <c r="AH4107" t="s">
        <v>1942</v>
      </c>
      <c r="AI4107" t="s">
        <v>210</v>
      </c>
      <c r="AJ4107">
        <v>868733522</v>
      </c>
      <c r="AN4107">
        <v>260001</v>
      </c>
      <c r="BF4107">
        <f t="shared" si="292"/>
        <v>0</v>
      </c>
      <c r="BG4107" s="22">
        <f t="shared" si="293"/>
        <v>-220</v>
      </c>
      <c r="BH4107" s="61" t="s">
        <v>71</v>
      </c>
      <c r="BI4107" t="e">
        <f>+VLOOKUP(AG4107,Sheet4!A:A,1,FALSE())</f>
        <v>#N/A</v>
      </c>
      <c r="BN4107" s="62">
        <v>112</v>
      </c>
      <c r="BO4107" t="s">
        <v>1943</v>
      </c>
    </row>
    <row r="4108" spans="1:68" ht="12.75" hidden="1" customHeight="1" x14ac:dyDescent="0.3">
      <c r="A4108" s="60">
        <v>46114</v>
      </c>
      <c r="B4108" t="s">
        <v>76</v>
      </c>
      <c r="F4108">
        <v>9780</v>
      </c>
      <c r="G4108">
        <v>9780</v>
      </c>
      <c r="H4108">
        <v>19960</v>
      </c>
      <c r="I4108">
        <v>19960</v>
      </c>
      <c r="J4108" s="22">
        <v>10180</v>
      </c>
      <c r="R4108" t="s">
        <v>77</v>
      </c>
      <c r="V4108">
        <v>2601392</v>
      </c>
      <c r="W4108" t="s">
        <v>1941</v>
      </c>
      <c r="X4108" t="s">
        <v>169</v>
      </c>
      <c r="Y4108" t="s">
        <v>207</v>
      </c>
      <c r="Z4108" t="s">
        <v>1388</v>
      </c>
      <c r="AG4108" t="s">
        <v>1941</v>
      </c>
      <c r="AH4108" t="s">
        <v>1942</v>
      </c>
      <c r="AI4108" t="s">
        <v>210</v>
      </c>
      <c r="AJ4108">
        <v>868733522</v>
      </c>
      <c r="AN4108">
        <v>260001</v>
      </c>
      <c r="BF4108">
        <f t="shared" si="292"/>
        <v>0</v>
      </c>
      <c r="BG4108" s="22">
        <f t="shared" si="293"/>
        <v>-19960</v>
      </c>
      <c r="BH4108" s="61" t="s">
        <v>71</v>
      </c>
      <c r="BI4108" t="e">
        <f>+VLOOKUP(AG4108,Sheet4!A:A,1,FALSE())</f>
        <v>#N/A</v>
      </c>
      <c r="BN4108" s="62">
        <v>10180</v>
      </c>
      <c r="BO4108" t="s">
        <v>1943</v>
      </c>
    </row>
    <row r="4109" spans="1:68" ht="12.75" hidden="1" customHeight="1" x14ac:dyDescent="0.3">
      <c r="A4109" s="60">
        <v>46114</v>
      </c>
      <c r="B4109" t="s">
        <v>76</v>
      </c>
      <c r="F4109">
        <v>2140</v>
      </c>
      <c r="G4109">
        <v>2140</v>
      </c>
      <c r="H4109">
        <v>4360</v>
      </c>
      <c r="I4109">
        <v>4360</v>
      </c>
      <c r="J4109" s="22">
        <v>2220</v>
      </c>
      <c r="R4109" t="s">
        <v>77</v>
      </c>
      <c r="V4109">
        <v>2601392</v>
      </c>
      <c r="W4109" t="s">
        <v>1941</v>
      </c>
      <c r="X4109" t="s">
        <v>169</v>
      </c>
      <c r="Y4109" t="s">
        <v>207</v>
      </c>
      <c r="Z4109" t="s">
        <v>1944</v>
      </c>
      <c r="AG4109" t="s">
        <v>1941</v>
      </c>
      <c r="AH4109" t="s">
        <v>1942</v>
      </c>
      <c r="AI4109" t="s">
        <v>210</v>
      </c>
      <c r="AJ4109">
        <v>868733522</v>
      </c>
      <c r="AN4109">
        <v>260001</v>
      </c>
      <c r="BF4109">
        <f t="shared" si="292"/>
        <v>0</v>
      </c>
      <c r="BG4109" s="22">
        <f t="shared" si="293"/>
        <v>-4360</v>
      </c>
      <c r="BH4109" s="61" t="s">
        <v>71</v>
      </c>
      <c r="BI4109" t="e">
        <f>+VLOOKUP(AG4109,Sheet4!A:A,1,FALSE())</f>
        <v>#N/A</v>
      </c>
      <c r="BN4109" s="62">
        <v>2220</v>
      </c>
      <c r="BO4109" t="s">
        <v>1943</v>
      </c>
    </row>
    <row r="4110" spans="1:68" ht="12.75" hidden="1" customHeight="1" x14ac:dyDescent="0.3">
      <c r="A4110" s="60">
        <v>46114</v>
      </c>
      <c r="B4110" t="s">
        <v>76</v>
      </c>
      <c r="F4110">
        <v>8920</v>
      </c>
      <c r="G4110">
        <v>8920</v>
      </c>
      <c r="H4110">
        <v>18200</v>
      </c>
      <c r="I4110">
        <v>18200</v>
      </c>
      <c r="J4110" s="22">
        <v>9280</v>
      </c>
      <c r="R4110" t="s">
        <v>77</v>
      </c>
      <c r="V4110">
        <v>2601392</v>
      </c>
      <c r="W4110" t="s">
        <v>1941</v>
      </c>
      <c r="X4110" t="s">
        <v>169</v>
      </c>
      <c r="Y4110" t="s">
        <v>207</v>
      </c>
      <c r="Z4110" t="s">
        <v>1945</v>
      </c>
      <c r="AG4110" t="s">
        <v>1941</v>
      </c>
      <c r="AH4110" t="s">
        <v>1942</v>
      </c>
      <c r="AI4110" t="s">
        <v>210</v>
      </c>
      <c r="AJ4110">
        <v>868733522</v>
      </c>
      <c r="AN4110">
        <v>260001</v>
      </c>
      <c r="BF4110">
        <f t="shared" si="292"/>
        <v>0</v>
      </c>
      <c r="BG4110" s="22">
        <f t="shared" si="293"/>
        <v>-18200</v>
      </c>
      <c r="BH4110" s="61" t="s">
        <v>71</v>
      </c>
      <c r="BI4110" t="e">
        <f>+VLOOKUP(AG4110,Sheet4!A:A,1,FALSE())</f>
        <v>#N/A</v>
      </c>
      <c r="BN4110" s="62">
        <v>9280</v>
      </c>
      <c r="BO4110" t="s">
        <v>1943</v>
      </c>
    </row>
    <row r="4111" spans="1:68" ht="12.75" hidden="1" customHeight="1" x14ac:dyDescent="0.3">
      <c r="A4111" s="60">
        <v>46114</v>
      </c>
      <c r="B4111" t="s">
        <v>76</v>
      </c>
      <c r="F4111">
        <v>320</v>
      </c>
      <c r="G4111">
        <v>320</v>
      </c>
      <c r="H4111">
        <v>660</v>
      </c>
      <c r="I4111">
        <v>660</v>
      </c>
      <c r="J4111" s="22">
        <v>340</v>
      </c>
      <c r="R4111" t="s">
        <v>77</v>
      </c>
      <c r="V4111">
        <v>2601392</v>
      </c>
      <c r="W4111" t="s">
        <v>1941</v>
      </c>
      <c r="X4111" t="s">
        <v>169</v>
      </c>
      <c r="Y4111" t="s">
        <v>207</v>
      </c>
      <c r="Z4111" t="s">
        <v>213</v>
      </c>
      <c r="AG4111" t="s">
        <v>1941</v>
      </c>
      <c r="AH4111" t="s">
        <v>1942</v>
      </c>
      <c r="AI4111" t="s">
        <v>210</v>
      </c>
      <c r="AJ4111">
        <v>868733522</v>
      </c>
      <c r="AN4111">
        <v>260001</v>
      </c>
      <c r="BF4111">
        <f t="shared" si="292"/>
        <v>0</v>
      </c>
      <c r="BG4111" s="22">
        <f t="shared" si="293"/>
        <v>-660</v>
      </c>
      <c r="BH4111" s="61" t="s">
        <v>71</v>
      </c>
      <c r="BI4111" t="e">
        <f>+VLOOKUP(AG4111,Sheet4!A:A,1,FALSE())</f>
        <v>#N/A</v>
      </c>
      <c r="BN4111" s="62">
        <v>340</v>
      </c>
      <c r="BO4111" t="s">
        <v>1943</v>
      </c>
    </row>
    <row r="4112" spans="1:68" ht="12.75" hidden="1" customHeight="1" x14ac:dyDescent="0.3">
      <c r="A4112" s="60">
        <v>46114</v>
      </c>
      <c r="B4112" t="s">
        <v>76</v>
      </c>
      <c r="F4112">
        <v>2160</v>
      </c>
      <c r="G4112">
        <v>2160</v>
      </c>
      <c r="H4112">
        <v>4400</v>
      </c>
      <c r="I4112">
        <v>4400</v>
      </c>
      <c r="J4112" s="22">
        <v>2240</v>
      </c>
      <c r="R4112" t="s">
        <v>77</v>
      </c>
      <c r="V4112">
        <v>2601392</v>
      </c>
      <c r="W4112" t="s">
        <v>1941</v>
      </c>
      <c r="X4112" t="s">
        <v>169</v>
      </c>
      <c r="Y4112" t="s">
        <v>207</v>
      </c>
      <c r="Z4112" t="s">
        <v>214</v>
      </c>
      <c r="AG4112" t="s">
        <v>1941</v>
      </c>
      <c r="AH4112" t="s">
        <v>1942</v>
      </c>
      <c r="AI4112" t="s">
        <v>210</v>
      </c>
      <c r="AJ4112">
        <v>868733522</v>
      </c>
      <c r="AN4112">
        <v>260001</v>
      </c>
      <c r="BF4112">
        <f t="shared" si="292"/>
        <v>0</v>
      </c>
      <c r="BG4112" s="22">
        <f t="shared" si="293"/>
        <v>-4400</v>
      </c>
      <c r="BH4112" s="61" t="s">
        <v>71</v>
      </c>
      <c r="BI4112" t="e">
        <f>+VLOOKUP(AG4112,Sheet4!A:A,1,FALSE())</f>
        <v>#N/A</v>
      </c>
      <c r="BN4112" s="62">
        <v>2240</v>
      </c>
      <c r="BO4112" t="s">
        <v>1943</v>
      </c>
    </row>
    <row r="4113" spans="1:68" ht="12.75" hidden="1" customHeight="1" x14ac:dyDescent="0.3">
      <c r="A4113" s="60">
        <v>46114</v>
      </c>
      <c r="B4113" t="s">
        <v>78</v>
      </c>
      <c r="F4113" s="63">
        <v>489</v>
      </c>
      <c r="G4113">
        <v>244.5</v>
      </c>
      <c r="H4113">
        <v>1251</v>
      </c>
      <c r="I4113">
        <v>1251</v>
      </c>
      <c r="J4113" s="22">
        <v>762</v>
      </c>
      <c r="R4113" t="s">
        <v>79</v>
      </c>
      <c r="V4113">
        <v>2601392</v>
      </c>
      <c r="W4113" t="s">
        <v>1941</v>
      </c>
      <c r="X4113" t="s">
        <v>169</v>
      </c>
      <c r="Y4113" t="s">
        <v>207</v>
      </c>
      <c r="Z4113" t="s">
        <v>1388</v>
      </c>
      <c r="AG4113" t="s">
        <v>1941</v>
      </c>
      <c r="AH4113" t="s">
        <v>1942</v>
      </c>
      <c r="AI4113" t="s">
        <v>210</v>
      </c>
      <c r="AJ4113">
        <v>868733522</v>
      </c>
      <c r="AN4113">
        <v>260001</v>
      </c>
      <c r="BF4113">
        <f t="shared" si="292"/>
        <v>0</v>
      </c>
      <c r="BG4113" s="22">
        <f t="shared" si="293"/>
        <v>-1251</v>
      </c>
      <c r="BH4113" s="61" t="s">
        <v>71</v>
      </c>
      <c r="BI4113" t="e">
        <f>+VLOOKUP(AG4113,Sheet4!A:A,1,FALSE())</f>
        <v>#N/A</v>
      </c>
      <c r="BN4113" s="62">
        <v>762</v>
      </c>
      <c r="BO4113" t="s">
        <v>1943</v>
      </c>
    </row>
    <row r="4114" spans="1:68" ht="12.75" hidden="1" customHeight="1" x14ac:dyDescent="0.3">
      <c r="A4114" s="60">
        <v>46114</v>
      </c>
      <c r="B4114" t="s">
        <v>78</v>
      </c>
      <c r="F4114" s="63">
        <v>107</v>
      </c>
      <c r="G4114">
        <v>53.5</v>
      </c>
      <c r="H4114">
        <v>274</v>
      </c>
      <c r="I4114">
        <v>274</v>
      </c>
      <c r="J4114" s="22">
        <v>167</v>
      </c>
      <c r="R4114" t="s">
        <v>79</v>
      </c>
      <c r="V4114">
        <v>2601392</v>
      </c>
      <c r="W4114" t="s">
        <v>1941</v>
      </c>
      <c r="X4114" t="s">
        <v>169</v>
      </c>
      <c r="Y4114" t="s">
        <v>207</v>
      </c>
      <c r="Z4114" t="s">
        <v>1944</v>
      </c>
      <c r="AG4114" t="s">
        <v>1941</v>
      </c>
      <c r="AH4114" t="s">
        <v>1942</v>
      </c>
      <c r="AI4114" t="s">
        <v>210</v>
      </c>
      <c r="AJ4114">
        <v>868733522</v>
      </c>
      <c r="AN4114">
        <v>260001</v>
      </c>
      <c r="BF4114">
        <f t="shared" si="292"/>
        <v>0</v>
      </c>
      <c r="BG4114" s="22">
        <f t="shared" si="293"/>
        <v>-274</v>
      </c>
      <c r="BH4114" s="61" t="s">
        <v>71</v>
      </c>
      <c r="BI4114" t="e">
        <f>+VLOOKUP(AG4114,Sheet4!A:A,1,FALSE())</f>
        <v>#N/A</v>
      </c>
      <c r="BN4114" s="62">
        <v>167</v>
      </c>
      <c r="BO4114" t="s">
        <v>1943</v>
      </c>
    </row>
    <row r="4115" spans="1:68" ht="12.75" hidden="1" customHeight="1" x14ac:dyDescent="0.3">
      <c r="A4115" s="60">
        <v>46114</v>
      </c>
      <c r="B4115" t="s">
        <v>80</v>
      </c>
      <c r="F4115">
        <v>6112.5</v>
      </c>
      <c r="G4115">
        <v>6112.5</v>
      </c>
      <c r="H4115">
        <v>15637.5</v>
      </c>
      <c r="I4115">
        <v>15637.5</v>
      </c>
      <c r="J4115" s="22">
        <v>9525</v>
      </c>
      <c r="R4115" t="s">
        <v>81</v>
      </c>
      <c r="V4115">
        <v>2601392</v>
      </c>
      <c r="W4115" t="s">
        <v>1941</v>
      </c>
      <c r="X4115" t="s">
        <v>169</v>
      </c>
      <c r="Y4115" t="s">
        <v>207</v>
      </c>
      <c r="Z4115" t="s">
        <v>1388</v>
      </c>
      <c r="AG4115" t="s">
        <v>1941</v>
      </c>
      <c r="AH4115" t="s">
        <v>1942</v>
      </c>
      <c r="AI4115" t="s">
        <v>210</v>
      </c>
      <c r="AJ4115">
        <v>868733522</v>
      </c>
      <c r="AN4115">
        <v>260001</v>
      </c>
      <c r="BD4115" s="64">
        <v>6112</v>
      </c>
      <c r="BF4115">
        <f t="shared" si="292"/>
        <v>6112</v>
      </c>
      <c r="BG4115" s="22">
        <f t="shared" si="293"/>
        <v>-9525.5</v>
      </c>
      <c r="BH4115" s="65" t="s">
        <v>99</v>
      </c>
      <c r="BI4115" t="e">
        <f>+VLOOKUP(AG4115,Sheet4!A:A,1,FALSE())</f>
        <v>#N/A</v>
      </c>
      <c r="BN4115" s="62">
        <v>9525</v>
      </c>
      <c r="BO4115" t="s">
        <v>1943</v>
      </c>
    </row>
    <row r="4116" spans="1:68" ht="12.75" hidden="1" customHeight="1" x14ac:dyDescent="0.3">
      <c r="A4116" s="60">
        <v>46114</v>
      </c>
      <c r="B4116" t="s">
        <v>80</v>
      </c>
      <c r="F4116">
        <v>1337.5</v>
      </c>
      <c r="G4116">
        <v>1337.5</v>
      </c>
      <c r="H4116">
        <v>3425</v>
      </c>
      <c r="I4116">
        <v>3425</v>
      </c>
      <c r="J4116" s="22">
        <v>2087.5</v>
      </c>
      <c r="R4116" t="s">
        <v>81</v>
      </c>
      <c r="V4116">
        <v>2601392</v>
      </c>
      <c r="W4116" t="s">
        <v>1941</v>
      </c>
      <c r="X4116" t="s">
        <v>169</v>
      </c>
      <c r="Y4116" t="s">
        <v>207</v>
      </c>
      <c r="Z4116" t="s">
        <v>1944</v>
      </c>
      <c r="AG4116" t="s">
        <v>1941</v>
      </c>
      <c r="AH4116" t="s">
        <v>1942</v>
      </c>
      <c r="AI4116" t="s">
        <v>210</v>
      </c>
      <c r="AJ4116">
        <v>868733522</v>
      </c>
      <c r="AN4116">
        <v>260001</v>
      </c>
      <c r="BD4116" s="64">
        <v>1338</v>
      </c>
      <c r="BF4116">
        <f t="shared" si="292"/>
        <v>1338</v>
      </c>
      <c r="BG4116" s="22">
        <f t="shared" si="293"/>
        <v>-2087</v>
      </c>
      <c r="BH4116" s="65" t="s">
        <v>99</v>
      </c>
      <c r="BI4116" t="e">
        <f>+VLOOKUP(AG4116,Sheet4!A:A,1,FALSE())</f>
        <v>#N/A</v>
      </c>
      <c r="BN4116" s="62">
        <v>2087.5</v>
      </c>
      <c r="BO4116" t="s">
        <v>1943</v>
      </c>
    </row>
    <row r="4117" spans="1:68" ht="12.75" hidden="1" customHeight="1" x14ac:dyDescent="0.3">
      <c r="A4117" s="60">
        <v>46114</v>
      </c>
      <c r="B4117" t="s">
        <v>82</v>
      </c>
      <c r="F4117" s="63">
        <v>1338</v>
      </c>
      <c r="G4117">
        <v>669</v>
      </c>
      <c r="H4117">
        <v>2004</v>
      </c>
      <c r="I4117">
        <v>2004</v>
      </c>
      <c r="J4117" s="22">
        <v>666</v>
      </c>
      <c r="R4117" t="s">
        <v>83</v>
      </c>
      <c r="V4117">
        <v>2601392</v>
      </c>
      <c r="W4117" t="s">
        <v>1941</v>
      </c>
      <c r="X4117" t="s">
        <v>169</v>
      </c>
      <c r="Y4117" t="s">
        <v>207</v>
      </c>
      <c r="Z4117" t="s">
        <v>1945</v>
      </c>
      <c r="AG4117" t="s">
        <v>1941</v>
      </c>
      <c r="AH4117" t="s">
        <v>1942</v>
      </c>
      <c r="AI4117" t="s">
        <v>210</v>
      </c>
      <c r="AJ4117">
        <v>868733522</v>
      </c>
      <c r="AN4117">
        <v>260001</v>
      </c>
      <c r="BF4117">
        <f t="shared" si="292"/>
        <v>0</v>
      </c>
      <c r="BG4117" s="22">
        <f t="shared" si="293"/>
        <v>-2004</v>
      </c>
      <c r="BH4117" s="61" t="s">
        <v>71</v>
      </c>
      <c r="BI4117" t="e">
        <f>+VLOOKUP(AG4117,Sheet4!A:A,1,FALSE())</f>
        <v>#N/A</v>
      </c>
      <c r="BN4117" s="62">
        <v>666</v>
      </c>
      <c r="BO4117" t="s">
        <v>1943</v>
      </c>
    </row>
    <row r="4118" spans="1:68" ht="12.75" hidden="1" customHeight="1" x14ac:dyDescent="0.3">
      <c r="A4118" s="60">
        <v>46114</v>
      </c>
      <c r="B4118" t="s">
        <v>82</v>
      </c>
      <c r="F4118" s="63">
        <v>48</v>
      </c>
      <c r="G4118">
        <v>24</v>
      </c>
      <c r="H4118">
        <v>72</v>
      </c>
      <c r="I4118">
        <v>72</v>
      </c>
      <c r="J4118" s="22">
        <v>24</v>
      </c>
      <c r="R4118" t="s">
        <v>83</v>
      </c>
      <c r="V4118">
        <v>2601392</v>
      </c>
      <c r="W4118" t="s">
        <v>1941</v>
      </c>
      <c r="X4118" t="s">
        <v>169</v>
      </c>
      <c r="Y4118" t="s">
        <v>207</v>
      </c>
      <c r="Z4118" t="s">
        <v>213</v>
      </c>
      <c r="AG4118" t="s">
        <v>1941</v>
      </c>
      <c r="AH4118" t="s">
        <v>1942</v>
      </c>
      <c r="AI4118" t="s">
        <v>210</v>
      </c>
      <c r="AJ4118">
        <v>868733522</v>
      </c>
      <c r="AN4118">
        <v>260001</v>
      </c>
      <c r="BF4118">
        <f t="shared" si="292"/>
        <v>0</v>
      </c>
      <c r="BG4118" s="22">
        <f t="shared" si="293"/>
        <v>-72</v>
      </c>
      <c r="BH4118" s="61" t="s">
        <v>71</v>
      </c>
      <c r="BI4118" t="e">
        <f>+VLOOKUP(AG4118,Sheet4!A:A,1,FALSE())</f>
        <v>#N/A</v>
      </c>
      <c r="BN4118" s="62">
        <v>24</v>
      </c>
      <c r="BO4118" t="s">
        <v>1943</v>
      </c>
    </row>
    <row r="4119" spans="1:68" ht="12.75" hidden="1" customHeight="1" x14ac:dyDescent="0.3">
      <c r="A4119" s="60">
        <v>46114</v>
      </c>
      <c r="B4119" t="s">
        <v>82</v>
      </c>
      <c r="F4119" s="63">
        <v>324</v>
      </c>
      <c r="G4119">
        <v>162</v>
      </c>
      <c r="H4119">
        <v>486</v>
      </c>
      <c r="I4119">
        <v>486</v>
      </c>
      <c r="J4119" s="22">
        <v>162</v>
      </c>
      <c r="R4119" t="s">
        <v>83</v>
      </c>
      <c r="V4119">
        <v>2601392</v>
      </c>
      <c r="W4119" t="s">
        <v>1941</v>
      </c>
      <c r="X4119" t="s">
        <v>169</v>
      </c>
      <c r="Y4119" t="s">
        <v>207</v>
      </c>
      <c r="Z4119" t="s">
        <v>214</v>
      </c>
      <c r="AG4119" t="s">
        <v>1941</v>
      </c>
      <c r="AH4119" t="s">
        <v>1942</v>
      </c>
      <c r="AI4119" t="s">
        <v>210</v>
      </c>
      <c r="AJ4119">
        <v>868733522</v>
      </c>
      <c r="AN4119">
        <v>260001</v>
      </c>
      <c r="BF4119">
        <f t="shared" si="292"/>
        <v>0</v>
      </c>
      <c r="BG4119" s="22">
        <f t="shared" si="293"/>
        <v>-486</v>
      </c>
      <c r="BH4119" s="61" t="s">
        <v>71</v>
      </c>
      <c r="BI4119" t="e">
        <f>+VLOOKUP(AG4119,Sheet4!A:A,1,FALSE())</f>
        <v>#N/A</v>
      </c>
      <c r="BN4119" s="62">
        <v>162</v>
      </c>
      <c r="BO4119" t="s">
        <v>1943</v>
      </c>
    </row>
    <row r="4120" spans="1:68" ht="12.75" hidden="1" customHeight="1" x14ac:dyDescent="0.3">
      <c r="A4120" s="60">
        <v>46114</v>
      </c>
      <c r="B4120" t="s">
        <v>84</v>
      </c>
      <c r="F4120">
        <v>22300</v>
      </c>
      <c r="G4120">
        <v>22300</v>
      </c>
      <c r="H4120">
        <v>33400</v>
      </c>
      <c r="I4120">
        <v>33400</v>
      </c>
      <c r="J4120" s="22">
        <v>11100</v>
      </c>
      <c r="R4120" t="s">
        <v>85</v>
      </c>
      <c r="V4120">
        <v>2601392</v>
      </c>
      <c r="W4120" t="s">
        <v>1941</v>
      </c>
      <c r="X4120" t="s">
        <v>169</v>
      </c>
      <c r="Y4120" t="s">
        <v>207</v>
      </c>
      <c r="Z4120" t="s">
        <v>1945</v>
      </c>
      <c r="AG4120" t="s">
        <v>1941</v>
      </c>
      <c r="AH4120" t="s">
        <v>1942</v>
      </c>
      <c r="AI4120" t="s">
        <v>210</v>
      </c>
      <c r="AJ4120">
        <v>868733522</v>
      </c>
      <c r="AN4120">
        <v>260001</v>
      </c>
      <c r="BE4120" s="64">
        <v>22300</v>
      </c>
      <c r="BF4120">
        <f t="shared" si="292"/>
        <v>0</v>
      </c>
      <c r="BG4120" s="22">
        <f t="shared" si="293"/>
        <v>-33400</v>
      </c>
      <c r="BH4120" s="66" t="s">
        <v>71</v>
      </c>
      <c r="BI4120" t="e">
        <f>+VLOOKUP(AG4120,Sheet4!A:A,1,FALSE())</f>
        <v>#N/A</v>
      </c>
      <c r="BN4120" s="62">
        <v>11100</v>
      </c>
      <c r="BO4120" t="s">
        <v>1943</v>
      </c>
    </row>
    <row r="4121" spans="1:68" ht="12.75" hidden="1" customHeight="1" x14ac:dyDescent="0.3">
      <c r="A4121" s="60">
        <v>46114</v>
      </c>
      <c r="B4121" t="s">
        <v>84</v>
      </c>
      <c r="F4121">
        <v>800</v>
      </c>
      <c r="G4121">
        <v>800</v>
      </c>
      <c r="H4121">
        <v>1200</v>
      </c>
      <c r="I4121">
        <v>1200</v>
      </c>
      <c r="J4121" s="22">
        <v>400</v>
      </c>
      <c r="R4121" t="s">
        <v>85</v>
      </c>
      <c r="V4121">
        <v>2601392</v>
      </c>
      <c r="W4121" t="s">
        <v>1941</v>
      </c>
      <c r="X4121" t="s">
        <v>169</v>
      </c>
      <c r="Y4121" t="s">
        <v>207</v>
      </c>
      <c r="Z4121" t="s">
        <v>213</v>
      </c>
      <c r="AG4121" t="s">
        <v>1941</v>
      </c>
      <c r="AH4121" t="s">
        <v>1942</v>
      </c>
      <c r="AI4121" t="s">
        <v>210</v>
      </c>
      <c r="AJ4121">
        <v>868733522</v>
      </c>
      <c r="AN4121">
        <v>260001</v>
      </c>
      <c r="BE4121" s="64">
        <v>800</v>
      </c>
      <c r="BF4121">
        <f t="shared" si="292"/>
        <v>0</v>
      </c>
      <c r="BG4121" s="22">
        <f t="shared" si="293"/>
        <v>-1200</v>
      </c>
      <c r="BH4121" s="66" t="s">
        <v>71</v>
      </c>
      <c r="BI4121" t="e">
        <f>+VLOOKUP(AG4121,Sheet4!A:A,1,FALSE())</f>
        <v>#N/A</v>
      </c>
      <c r="BN4121" s="62">
        <v>400</v>
      </c>
      <c r="BO4121" t="s">
        <v>1943</v>
      </c>
    </row>
    <row r="4122" spans="1:68" ht="12.75" hidden="1" customHeight="1" x14ac:dyDescent="0.3">
      <c r="A4122" s="60">
        <v>46114</v>
      </c>
      <c r="B4122" t="s">
        <v>84</v>
      </c>
      <c r="F4122">
        <v>5400</v>
      </c>
      <c r="G4122">
        <v>5400</v>
      </c>
      <c r="H4122">
        <v>8100</v>
      </c>
      <c r="I4122">
        <v>8100</v>
      </c>
      <c r="J4122" s="22">
        <v>2700</v>
      </c>
      <c r="R4122" t="s">
        <v>85</v>
      </c>
      <c r="V4122">
        <v>2601392</v>
      </c>
      <c r="W4122" t="s">
        <v>1941</v>
      </c>
      <c r="X4122" t="s">
        <v>169</v>
      </c>
      <c r="Y4122" t="s">
        <v>207</v>
      </c>
      <c r="Z4122" t="s">
        <v>214</v>
      </c>
      <c r="AG4122" t="s">
        <v>1941</v>
      </c>
      <c r="AH4122" t="s">
        <v>1942</v>
      </c>
      <c r="AI4122" t="s">
        <v>210</v>
      </c>
      <c r="AJ4122">
        <v>868733522</v>
      </c>
      <c r="AN4122">
        <v>260001</v>
      </c>
      <c r="BE4122" s="64">
        <v>5400</v>
      </c>
      <c r="BF4122">
        <f t="shared" si="292"/>
        <v>0</v>
      </c>
      <c r="BG4122" s="22">
        <f t="shared" si="293"/>
        <v>-8100</v>
      </c>
      <c r="BH4122" s="66" t="s">
        <v>71</v>
      </c>
      <c r="BI4122" t="e">
        <f>+VLOOKUP(AG4122,Sheet4!A:A,1,FALSE())</f>
        <v>#N/A</v>
      </c>
      <c r="BN4122" s="62">
        <v>2700</v>
      </c>
      <c r="BO4122" t="s">
        <v>1943</v>
      </c>
    </row>
    <row r="4123" spans="1:68" ht="12.75" customHeight="1" x14ac:dyDescent="0.3">
      <c r="A4123" s="60">
        <v>46114</v>
      </c>
      <c r="B4123" t="s">
        <v>63</v>
      </c>
      <c r="F4123">
        <v>450</v>
      </c>
      <c r="G4123">
        <v>450</v>
      </c>
      <c r="H4123">
        <v>1170</v>
      </c>
      <c r="I4123">
        <v>1170</v>
      </c>
      <c r="J4123" s="22">
        <v>720</v>
      </c>
      <c r="R4123" t="s">
        <v>64</v>
      </c>
      <c r="V4123">
        <v>2601393</v>
      </c>
      <c r="W4123" t="s">
        <v>1946</v>
      </c>
      <c r="X4123" t="s">
        <v>169</v>
      </c>
      <c r="Y4123" t="s">
        <v>241</v>
      </c>
      <c r="Z4123" t="s">
        <v>1947</v>
      </c>
      <c r="AG4123" t="s">
        <v>1946</v>
      </c>
      <c r="AH4123" t="s">
        <v>1948</v>
      </c>
      <c r="AI4123" t="s">
        <v>244</v>
      </c>
      <c r="AJ4123">
        <v>861798330</v>
      </c>
      <c r="AN4123">
        <v>260001</v>
      </c>
      <c r="BF4123">
        <f t="shared" si="292"/>
        <v>0</v>
      </c>
      <c r="BG4123" s="22">
        <f t="shared" si="293"/>
        <v>-1170</v>
      </c>
      <c r="BH4123" s="61" t="s">
        <v>71</v>
      </c>
      <c r="BI4123" t="e">
        <f>+VLOOKUP(AG4123,Sheet4!A:A,1,FALSE())</f>
        <v>#N/A</v>
      </c>
      <c r="BN4123" s="62">
        <v>720</v>
      </c>
      <c r="BO4123" t="s">
        <v>1949</v>
      </c>
      <c r="BP4123" t="s">
        <v>101</v>
      </c>
    </row>
    <row r="4124" spans="1:68" ht="12.75" customHeight="1" x14ac:dyDescent="0.3">
      <c r="A4124" s="60">
        <v>46114</v>
      </c>
      <c r="B4124" t="s">
        <v>63</v>
      </c>
      <c r="F4124">
        <v>345</v>
      </c>
      <c r="G4124">
        <v>345</v>
      </c>
      <c r="H4124">
        <v>885</v>
      </c>
      <c r="I4124">
        <v>885</v>
      </c>
      <c r="J4124" s="22">
        <v>540</v>
      </c>
      <c r="R4124" t="s">
        <v>64</v>
      </c>
      <c r="V4124">
        <v>2601393</v>
      </c>
      <c r="W4124" t="s">
        <v>1946</v>
      </c>
      <c r="X4124" t="s">
        <v>169</v>
      </c>
      <c r="Y4124" t="s">
        <v>241</v>
      </c>
      <c r="Z4124" t="s">
        <v>1950</v>
      </c>
      <c r="AG4124" t="s">
        <v>1946</v>
      </c>
      <c r="AH4124" t="s">
        <v>1948</v>
      </c>
      <c r="AI4124" t="s">
        <v>244</v>
      </c>
      <c r="AJ4124">
        <v>861798330</v>
      </c>
      <c r="AN4124">
        <v>260001</v>
      </c>
      <c r="BF4124">
        <f t="shared" si="292"/>
        <v>0</v>
      </c>
      <c r="BG4124" s="22">
        <f t="shared" si="293"/>
        <v>-885</v>
      </c>
      <c r="BH4124" s="61" t="s">
        <v>71</v>
      </c>
      <c r="BI4124" t="e">
        <f>+VLOOKUP(AG4124,Sheet4!A:A,1,FALSE())</f>
        <v>#N/A</v>
      </c>
      <c r="BN4124" s="62">
        <v>540</v>
      </c>
      <c r="BO4124" t="s">
        <v>1949</v>
      </c>
      <c r="BP4124" t="s">
        <v>101</v>
      </c>
    </row>
    <row r="4125" spans="1:68" ht="12.75" customHeight="1" x14ac:dyDescent="0.3">
      <c r="A4125" s="60">
        <v>46114</v>
      </c>
      <c r="B4125" t="s">
        <v>63</v>
      </c>
      <c r="F4125">
        <v>450</v>
      </c>
      <c r="G4125">
        <v>450</v>
      </c>
      <c r="H4125">
        <v>1170</v>
      </c>
      <c r="I4125">
        <v>1170</v>
      </c>
      <c r="J4125" s="22">
        <v>720</v>
      </c>
      <c r="R4125" t="s">
        <v>64</v>
      </c>
      <c r="V4125">
        <v>2601393</v>
      </c>
      <c r="W4125" t="s">
        <v>1946</v>
      </c>
      <c r="X4125" t="s">
        <v>169</v>
      </c>
      <c r="Y4125" t="s">
        <v>241</v>
      </c>
      <c r="Z4125" t="s">
        <v>1951</v>
      </c>
      <c r="AG4125" t="s">
        <v>1946</v>
      </c>
      <c r="AH4125" t="s">
        <v>1948</v>
      </c>
      <c r="AI4125" t="s">
        <v>244</v>
      </c>
      <c r="AJ4125">
        <v>861798330</v>
      </c>
      <c r="AN4125">
        <v>260001</v>
      </c>
      <c r="BF4125">
        <f t="shared" si="292"/>
        <v>0</v>
      </c>
      <c r="BG4125" s="22">
        <f t="shared" si="293"/>
        <v>-1170</v>
      </c>
      <c r="BH4125" s="61" t="s">
        <v>71</v>
      </c>
      <c r="BI4125" t="e">
        <f>+VLOOKUP(AG4125,Sheet4!A:A,1,FALSE())</f>
        <v>#N/A</v>
      </c>
      <c r="BN4125" s="62">
        <v>720</v>
      </c>
      <c r="BO4125" t="s">
        <v>1949</v>
      </c>
      <c r="BP4125" t="s">
        <v>101</v>
      </c>
    </row>
    <row r="4126" spans="1:68" ht="12.75" customHeight="1" x14ac:dyDescent="0.3">
      <c r="A4126" s="60">
        <v>46114</v>
      </c>
      <c r="B4126" t="s">
        <v>63</v>
      </c>
      <c r="F4126">
        <v>585</v>
      </c>
      <c r="G4126">
        <v>585</v>
      </c>
      <c r="H4126">
        <v>1515</v>
      </c>
      <c r="I4126">
        <v>1515</v>
      </c>
      <c r="J4126" s="22">
        <v>930</v>
      </c>
      <c r="R4126" t="s">
        <v>64</v>
      </c>
      <c r="V4126">
        <v>2601393</v>
      </c>
      <c r="W4126" t="s">
        <v>1946</v>
      </c>
      <c r="X4126" t="s">
        <v>169</v>
      </c>
      <c r="Y4126" t="s">
        <v>241</v>
      </c>
      <c r="Z4126" t="s">
        <v>1952</v>
      </c>
      <c r="AG4126" t="s">
        <v>1946</v>
      </c>
      <c r="AH4126" t="s">
        <v>1948</v>
      </c>
      <c r="AI4126" t="s">
        <v>244</v>
      </c>
      <c r="AJ4126">
        <v>861798330</v>
      </c>
      <c r="AN4126">
        <v>260001</v>
      </c>
      <c r="BF4126">
        <f t="shared" si="292"/>
        <v>0</v>
      </c>
      <c r="BG4126" s="22">
        <f t="shared" si="293"/>
        <v>-1515</v>
      </c>
      <c r="BH4126" s="61" t="s">
        <v>71</v>
      </c>
      <c r="BI4126" t="e">
        <f>+VLOOKUP(AG4126,Sheet4!A:A,1,FALSE())</f>
        <v>#N/A</v>
      </c>
      <c r="BN4126" s="62">
        <v>930</v>
      </c>
      <c r="BO4126" t="s">
        <v>1949</v>
      </c>
      <c r="BP4126" t="s">
        <v>101</v>
      </c>
    </row>
    <row r="4127" spans="1:68" ht="12.75" customHeight="1" x14ac:dyDescent="0.3">
      <c r="A4127" s="60">
        <v>46114</v>
      </c>
      <c r="B4127" t="s">
        <v>63</v>
      </c>
      <c r="F4127">
        <v>405</v>
      </c>
      <c r="G4127">
        <v>405</v>
      </c>
      <c r="H4127">
        <v>1050</v>
      </c>
      <c r="I4127">
        <v>1050</v>
      </c>
      <c r="J4127" s="22">
        <v>645</v>
      </c>
      <c r="R4127" t="s">
        <v>64</v>
      </c>
      <c r="V4127">
        <v>2601393</v>
      </c>
      <c r="W4127" t="s">
        <v>1946</v>
      </c>
      <c r="X4127" t="s">
        <v>169</v>
      </c>
      <c r="Y4127" t="s">
        <v>241</v>
      </c>
      <c r="Z4127" t="s">
        <v>1953</v>
      </c>
      <c r="AG4127" t="s">
        <v>1946</v>
      </c>
      <c r="AH4127" t="s">
        <v>1948</v>
      </c>
      <c r="AI4127" t="s">
        <v>244</v>
      </c>
      <c r="AJ4127">
        <v>861798330</v>
      </c>
      <c r="AN4127">
        <v>260001</v>
      </c>
      <c r="BF4127">
        <f t="shared" si="292"/>
        <v>0</v>
      </c>
      <c r="BG4127" s="22">
        <f t="shared" si="293"/>
        <v>-1050</v>
      </c>
      <c r="BH4127" s="61" t="s">
        <v>71</v>
      </c>
      <c r="BI4127" t="e">
        <f>+VLOOKUP(AG4127,Sheet4!A:A,1,FALSE())</f>
        <v>#N/A</v>
      </c>
      <c r="BN4127" s="62">
        <v>645</v>
      </c>
      <c r="BO4127" t="s">
        <v>1949</v>
      </c>
      <c r="BP4127" t="s">
        <v>101</v>
      </c>
    </row>
    <row r="4128" spans="1:68" ht="12.75" customHeight="1" x14ac:dyDescent="0.3">
      <c r="A4128" s="60">
        <v>46114</v>
      </c>
      <c r="B4128" t="s">
        <v>63</v>
      </c>
      <c r="F4128">
        <v>450</v>
      </c>
      <c r="G4128">
        <v>450</v>
      </c>
      <c r="H4128">
        <v>1170</v>
      </c>
      <c r="I4128">
        <v>1170</v>
      </c>
      <c r="J4128" s="22">
        <v>720</v>
      </c>
      <c r="R4128" t="s">
        <v>64</v>
      </c>
      <c r="V4128">
        <v>2601393</v>
      </c>
      <c r="W4128" t="s">
        <v>1946</v>
      </c>
      <c r="X4128" t="s">
        <v>169</v>
      </c>
      <c r="Y4128" t="s">
        <v>241</v>
      </c>
      <c r="Z4128" t="s">
        <v>1954</v>
      </c>
      <c r="AG4128" t="s">
        <v>1946</v>
      </c>
      <c r="AH4128" t="s">
        <v>1948</v>
      </c>
      <c r="AI4128" t="s">
        <v>244</v>
      </c>
      <c r="AJ4128">
        <v>861798330</v>
      </c>
      <c r="AN4128">
        <v>260001</v>
      </c>
      <c r="BF4128">
        <f t="shared" si="292"/>
        <v>0</v>
      </c>
      <c r="BG4128" s="22">
        <f t="shared" si="293"/>
        <v>-1170</v>
      </c>
      <c r="BH4128" s="61" t="s">
        <v>71</v>
      </c>
      <c r="BI4128" t="e">
        <f>+VLOOKUP(AG4128,Sheet4!A:A,1,FALSE())</f>
        <v>#N/A</v>
      </c>
      <c r="BN4128" s="62">
        <v>720</v>
      </c>
      <c r="BO4128" t="s">
        <v>1949</v>
      </c>
      <c r="BP4128" t="s">
        <v>101</v>
      </c>
    </row>
    <row r="4129" spans="1:68" ht="12.75" customHeight="1" x14ac:dyDescent="0.3">
      <c r="A4129" s="60">
        <v>46114</v>
      </c>
      <c r="B4129" t="s">
        <v>63</v>
      </c>
      <c r="F4129">
        <v>375</v>
      </c>
      <c r="G4129">
        <v>375</v>
      </c>
      <c r="H4129">
        <v>975</v>
      </c>
      <c r="I4129">
        <v>975</v>
      </c>
      <c r="J4129" s="22">
        <v>600</v>
      </c>
      <c r="R4129" t="s">
        <v>64</v>
      </c>
      <c r="V4129">
        <v>2601393</v>
      </c>
      <c r="W4129" t="s">
        <v>1946</v>
      </c>
      <c r="X4129" t="s">
        <v>169</v>
      </c>
      <c r="Y4129" t="s">
        <v>241</v>
      </c>
      <c r="Z4129" t="s">
        <v>1955</v>
      </c>
      <c r="AG4129" t="s">
        <v>1946</v>
      </c>
      <c r="AH4129" t="s">
        <v>1948</v>
      </c>
      <c r="AI4129" t="s">
        <v>244</v>
      </c>
      <c r="AJ4129">
        <v>861798330</v>
      </c>
      <c r="AN4129">
        <v>260001</v>
      </c>
      <c r="BF4129">
        <f t="shared" si="292"/>
        <v>0</v>
      </c>
      <c r="BG4129" s="22">
        <f t="shared" si="293"/>
        <v>-975</v>
      </c>
      <c r="BH4129" s="61" t="s">
        <v>71</v>
      </c>
      <c r="BI4129" t="e">
        <f>+VLOOKUP(AG4129,Sheet4!A:A,1,FALSE())</f>
        <v>#N/A</v>
      </c>
      <c r="BN4129" s="62">
        <v>600</v>
      </c>
      <c r="BO4129" t="s">
        <v>1949</v>
      </c>
      <c r="BP4129" t="s">
        <v>101</v>
      </c>
    </row>
    <row r="4130" spans="1:68" ht="12.75" customHeight="1" x14ac:dyDescent="0.3">
      <c r="A4130" s="60">
        <v>46114</v>
      </c>
      <c r="B4130" t="s">
        <v>63</v>
      </c>
      <c r="F4130">
        <v>585</v>
      </c>
      <c r="G4130">
        <v>585</v>
      </c>
      <c r="H4130">
        <v>1515</v>
      </c>
      <c r="I4130">
        <v>1515</v>
      </c>
      <c r="J4130" s="22">
        <v>930</v>
      </c>
      <c r="R4130" t="s">
        <v>64</v>
      </c>
      <c r="V4130">
        <v>2601393</v>
      </c>
      <c r="W4130" t="s">
        <v>1946</v>
      </c>
      <c r="X4130" t="s">
        <v>169</v>
      </c>
      <c r="Y4130" t="s">
        <v>241</v>
      </c>
      <c r="Z4130" t="s">
        <v>1956</v>
      </c>
      <c r="AG4130" t="s">
        <v>1946</v>
      </c>
      <c r="AH4130" t="s">
        <v>1948</v>
      </c>
      <c r="AI4130" t="s">
        <v>244</v>
      </c>
      <c r="AJ4130">
        <v>861798330</v>
      </c>
      <c r="AN4130">
        <v>260001</v>
      </c>
      <c r="BF4130">
        <f t="shared" si="292"/>
        <v>0</v>
      </c>
      <c r="BG4130" s="22">
        <f t="shared" si="293"/>
        <v>-1515</v>
      </c>
      <c r="BH4130" s="61" t="s">
        <v>71</v>
      </c>
      <c r="BI4130" t="e">
        <f>+VLOOKUP(AG4130,Sheet4!A:A,1,FALSE())</f>
        <v>#N/A</v>
      </c>
      <c r="BN4130" s="62">
        <v>930</v>
      </c>
      <c r="BO4130" t="s">
        <v>1949</v>
      </c>
      <c r="BP4130" t="s">
        <v>101</v>
      </c>
    </row>
    <row r="4131" spans="1:68" ht="12.75" customHeight="1" x14ac:dyDescent="0.3">
      <c r="A4131" s="60">
        <v>46114</v>
      </c>
      <c r="B4131" t="s">
        <v>63</v>
      </c>
      <c r="F4131">
        <v>450</v>
      </c>
      <c r="G4131">
        <v>450</v>
      </c>
      <c r="H4131">
        <v>1155</v>
      </c>
      <c r="I4131">
        <v>1155</v>
      </c>
      <c r="J4131" s="22">
        <v>705</v>
      </c>
      <c r="R4131" t="s">
        <v>64</v>
      </c>
      <c r="V4131">
        <v>2601393</v>
      </c>
      <c r="W4131" t="s">
        <v>1946</v>
      </c>
      <c r="X4131" t="s">
        <v>169</v>
      </c>
      <c r="Y4131" t="s">
        <v>241</v>
      </c>
      <c r="Z4131" t="s">
        <v>1957</v>
      </c>
      <c r="AG4131" t="s">
        <v>1946</v>
      </c>
      <c r="AH4131" t="s">
        <v>1948</v>
      </c>
      <c r="AI4131" t="s">
        <v>244</v>
      </c>
      <c r="AJ4131">
        <v>861798330</v>
      </c>
      <c r="AN4131">
        <v>260001</v>
      </c>
      <c r="BF4131">
        <f t="shared" si="292"/>
        <v>0</v>
      </c>
      <c r="BG4131" s="22">
        <f t="shared" si="293"/>
        <v>-1155</v>
      </c>
      <c r="BH4131" s="61" t="s">
        <v>71</v>
      </c>
      <c r="BI4131" t="e">
        <f>+VLOOKUP(AG4131,Sheet4!A:A,1,FALSE())</f>
        <v>#N/A</v>
      </c>
      <c r="BN4131" s="62">
        <v>705</v>
      </c>
      <c r="BO4131" t="s">
        <v>1949</v>
      </c>
      <c r="BP4131" t="s">
        <v>101</v>
      </c>
    </row>
    <row r="4132" spans="1:68" ht="12.75" customHeight="1" x14ac:dyDescent="0.3">
      <c r="A4132" s="60">
        <v>46114</v>
      </c>
      <c r="B4132" t="s">
        <v>63</v>
      </c>
      <c r="F4132">
        <v>600</v>
      </c>
      <c r="G4132">
        <v>600</v>
      </c>
      <c r="H4132">
        <v>1545</v>
      </c>
      <c r="I4132">
        <v>1545</v>
      </c>
      <c r="J4132" s="22">
        <v>945</v>
      </c>
      <c r="R4132" t="s">
        <v>64</v>
      </c>
      <c r="V4132">
        <v>2601393</v>
      </c>
      <c r="W4132" t="s">
        <v>1946</v>
      </c>
      <c r="X4132" t="s">
        <v>169</v>
      </c>
      <c r="Y4132" t="s">
        <v>241</v>
      </c>
      <c r="Z4132" t="s">
        <v>1958</v>
      </c>
      <c r="AG4132" t="s">
        <v>1946</v>
      </c>
      <c r="AH4132" t="s">
        <v>1948</v>
      </c>
      <c r="AI4132" t="s">
        <v>244</v>
      </c>
      <c r="AJ4132">
        <v>861798330</v>
      </c>
      <c r="AN4132">
        <v>260001</v>
      </c>
      <c r="BF4132">
        <f t="shared" si="292"/>
        <v>0</v>
      </c>
      <c r="BG4132" s="22">
        <f t="shared" si="293"/>
        <v>-1545</v>
      </c>
      <c r="BH4132" s="61" t="s">
        <v>71</v>
      </c>
      <c r="BI4132" t="e">
        <f>+VLOOKUP(AG4132,Sheet4!A:A,1,FALSE())</f>
        <v>#N/A</v>
      </c>
      <c r="BN4132" s="62">
        <v>945</v>
      </c>
      <c r="BO4132" t="s">
        <v>1949</v>
      </c>
      <c r="BP4132" t="s">
        <v>101</v>
      </c>
    </row>
    <row r="4133" spans="1:68" ht="12.75" hidden="1" customHeight="1" x14ac:dyDescent="0.3">
      <c r="A4133" s="60">
        <v>46114</v>
      </c>
      <c r="B4133" t="s">
        <v>74</v>
      </c>
      <c r="F4133" s="63">
        <v>30</v>
      </c>
      <c r="G4133">
        <v>15</v>
      </c>
      <c r="H4133">
        <v>78</v>
      </c>
      <c r="I4133">
        <v>78</v>
      </c>
      <c r="J4133" s="22">
        <v>48</v>
      </c>
      <c r="R4133" t="s">
        <v>75</v>
      </c>
      <c r="V4133">
        <v>2601393</v>
      </c>
      <c r="W4133" t="s">
        <v>1946</v>
      </c>
      <c r="X4133" t="s">
        <v>169</v>
      </c>
      <c r="Y4133" t="s">
        <v>241</v>
      </c>
      <c r="Z4133" t="s">
        <v>1947</v>
      </c>
      <c r="AG4133" t="s">
        <v>1946</v>
      </c>
      <c r="AH4133" t="s">
        <v>1948</v>
      </c>
      <c r="AI4133" t="s">
        <v>244</v>
      </c>
      <c r="AJ4133">
        <v>861798330</v>
      </c>
      <c r="AN4133">
        <v>260001</v>
      </c>
      <c r="BF4133">
        <f t="shared" si="292"/>
        <v>0</v>
      </c>
      <c r="BG4133" s="22">
        <f t="shared" si="293"/>
        <v>-78</v>
      </c>
      <c r="BH4133" s="61" t="s">
        <v>71</v>
      </c>
      <c r="BI4133" t="e">
        <f>+VLOOKUP(AG4133,Sheet4!A:A,1,FALSE())</f>
        <v>#N/A</v>
      </c>
      <c r="BN4133" s="62">
        <v>48</v>
      </c>
      <c r="BO4133" t="s">
        <v>1949</v>
      </c>
    </row>
    <row r="4134" spans="1:68" ht="12.75" hidden="1" customHeight="1" x14ac:dyDescent="0.3">
      <c r="A4134" s="60">
        <v>46114</v>
      </c>
      <c r="B4134" t="s">
        <v>74</v>
      </c>
      <c r="F4134" s="63">
        <v>23</v>
      </c>
      <c r="G4134">
        <v>11.5</v>
      </c>
      <c r="H4134">
        <v>59</v>
      </c>
      <c r="I4134">
        <v>59</v>
      </c>
      <c r="J4134" s="22">
        <v>36</v>
      </c>
      <c r="R4134" t="s">
        <v>75</v>
      </c>
      <c r="V4134">
        <v>2601393</v>
      </c>
      <c r="W4134" t="s">
        <v>1946</v>
      </c>
      <c r="X4134" t="s">
        <v>169</v>
      </c>
      <c r="Y4134" t="s">
        <v>241</v>
      </c>
      <c r="Z4134" t="s">
        <v>1950</v>
      </c>
      <c r="AG4134" t="s">
        <v>1946</v>
      </c>
      <c r="AH4134" t="s">
        <v>1948</v>
      </c>
      <c r="AI4134" t="s">
        <v>244</v>
      </c>
      <c r="AJ4134">
        <v>861798330</v>
      </c>
      <c r="AN4134">
        <v>260001</v>
      </c>
      <c r="BF4134">
        <f t="shared" si="292"/>
        <v>0</v>
      </c>
      <c r="BG4134" s="22">
        <f t="shared" si="293"/>
        <v>-59</v>
      </c>
      <c r="BH4134" s="61" t="s">
        <v>71</v>
      </c>
      <c r="BI4134" t="e">
        <f>+VLOOKUP(AG4134,Sheet4!A:A,1,FALSE())</f>
        <v>#N/A</v>
      </c>
      <c r="BN4134" s="62">
        <v>36</v>
      </c>
      <c r="BO4134" t="s">
        <v>1949</v>
      </c>
    </row>
    <row r="4135" spans="1:68" ht="12.75" hidden="1" customHeight="1" x14ac:dyDescent="0.3">
      <c r="A4135" s="60">
        <v>46114</v>
      </c>
      <c r="B4135" t="s">
        <v>74</v>
      </c>
      <c r="F4135" s="63">
        <v>30</v>
      </c>
      <c r="G4135">
        <v>15</v>
      </c>
      <c r="H4135">
        <v>78</v>
      </c>
      <c r="I4135">
        <v>78</v>
      </c>
      <c r="J4135" s="22">
        <v>48</v>
      </c>
      <c r="R4135" t="s">
        <v>75</v>
      </c>
      <c r="V4135">
        <v>2601393</v>
      </c>
      <c r="W4135" t="s">
        <v>1946</v>
      </c>
      <c r="X4135" t="s">
        <v>169</v>
      </c>
      <c r="Y4135" t="s">
        <v>241</v>
      </c>
      <c r="Z4135" t="s">
        <v>1951</v>
      </c>
      <c r="AG4135" t="s">
        <v>1946</v>
      </c>
      <c r="AH4135" t="s">
        <v>1948</v>
      </c>
      <c r="AI4135" t="s">
        <v>244</v>
      </c>
      <c r="AJ4135">
        <v>861798330</v>
      </c>
      <c r="AN4135">
        <v>260001</v>
      </c>
      <c r="BF4135">
        <f t="shared" si="292"/>
        <v>0</v>
      </c>
      <c r="BG4135" s="22">
        <f t="shared" si="293"/>
        <v>-78</v>
      </c>
      <c r="BH4135" s="61" t="s">
        <v>71</v>
      </c>
      <c r="BI4135" t="e">
        <f>+VLOOKUP(AG4135,Sheet4!A:A,1,FALSE())</f>
        <v>#N/A</v>
      </c>
      <c r="BN4135" s="62">
        <v>48</v>
      </c>
      <c r="BO4135" t="s">
        <v>1949</v>
      </c>
    </row>
    <row r="4136" spans="1:68" ht="12.75" hidden="1" customHeight="1" x14ac:dyDescent="0.3">
      <c r="A4136" s="60">
        <v>46114</v>
      </c>
      <c r="B4136" t="s">
        <v>74</v>
      </c>
      <c r="F4136" s="63">
        <v>39</v>
      </c>
      <c r="G4136">
        <v>19.5</v>
      </c>
      <c r="H4136">
        <v>101</v>
      </c>
      <c r="I4136">
        <v>101</v>
      </c>
      <c r="J4136" s="22">
        <v>62</v>
      </c>
      <c r="R4136" t="s">
        <v>75</v>
      </c>
      <c r="V4136">
        <v>2601393</v>
      </c>
      <c r="W4136" t="s">
        <v>1946</v>
      </c>
      <c r="X4136" t="s">
        <v>169</v>
      </c>
      <c r="Y4136" t="s">
        <v>241</v>
      </c>
      <c r="Z4136" t="s">
        <v>1952</v>
      </c>
      <c r="AG4136" t="s">
        <v>1946</v>
      </c>
      <c r="AH4136" t="s">
        <v>1948</v>
      </c>
      <c r="AI4136" t="s">
        <v>244</v>
      </c>
      <c r="AJ4136">
        <v>861798330</v>
      </c>
      <c r="AN4136">
        <v>260001</v>
      </c>
      <c r="BF4136">
        <f t="shared" si="292"/>
        <v>0</v>
      </c>
      <c r="BG4136" s="22">
        <f t="shared" si="293"/>
        <v>-101</v>
      </c>
      <c r="BH4136" s="61" t="s">
        <v>71</v>
      </c>
      <c r="BI4136" t="e">
        <f>+VLOOKUP(AG4136,Sheet4!A:A,1,FALSE())</f>
        <v>#N/A</v>
      </c>
      <c r="BN4136" s="62">
        <v>62</v>
      </c>
      <c r="BO4136" t="s">
        <v>1949</v>
      </c>
    </row>
    <row r="4137" spans="1:68" ht="12.75" hidden="1" customHeight="1" x14ac:dyDescent="0.3">
      <c r="A4137" s="60">
        <v>46114</v>
      </c>
      <c r="B4137" t="s">
        <v>74</v>
      </c>
      <c r="F4137" s="63">
        <v>27</v>
      </c>
      <c r="G4137">
        <v>13.5</v>
      </c>
      <c r="H4137">
        <v>70</v>
      </c>
      <c r="I4137">
        <v>70</v>
      </c>
      <c r="J4137" s="22">
        <v>43</v>
      </c>
      <c r="R4137" t="s">
        <v>75</v>
      </c>
      <c r="V4137">
        <v>2601393</v>
      </c>
      <c r="W4137" t="s">
        <v>1946</v>
      </c>
      <c r="X4137" t="s">
        <v>169</v>
      </c>
      <c r="Y4137" t="s">
        <v>241</v>
      </c>
      <c r="Z4137" t="s">
        <v>1953</v>
      </c>
      <c r="AG4137" t="s">
        <v>1946</v>
      </c>
      <c r="AH4137" t="s">
        <v>1948</v>
      </c>
      <c r="AI4137" t="s">
        <v>244</v>
      </c>
      <c r="AJ4137">
        <v>861798330</v>
      </c>
      <c r="AN4137">
        <v>260001</v>
      </c>
      <c r="BF4137">
        <f t="shared" si="292"/>
        <v>0</v>
      </c>
      <c r="BG4137" s="22">
        <f t="shared" si="293"/>
        <v>-70</v>
      </c>
      <c r="BH4137" s="61" t="s">
        <v>71</v>
      </c>
      <c r="BI4137" t="e">
        <f>+VLOOKUP(AG4137,Sheet4!A:A,1,FALSE())</f>
        <v>#N/A</v>
      </c>
      <c r="BN4137" s="62">
        <v>43</v>
      </c>
      <c r="BO4137" t="s">
        <v>1949</v>
      </c>
    </row>
    <row r="4138" spans="1:68" ht="12.75" hidden="1" customHeight="1" x14ac:dyDescent="0.3">
      <c r="A4138" s="60">
        <v>46114</v>
      </c>
      <c r="B4138" t="s">
        <v>74</v>
      </c>
      <c r="F4138" s="63">
        <v>30</v>
      </c>
      <c r="G4138">
        <v>15</v>
      </c>
      <c r="H4138">
        <v>78</v>
      </c>
      <c r="I4138">
        <v>78</v>
      </c>
      <c r="J4138" s="22">
        <v>48</v>
      </c>
      <c r="R4138" t="s">
        <v>75</v>
      </c>
      <c r="V4138">
        <v>2601393</v>
      </c>
      <c r="W4138" t="s">
        <v>1946</v>
      </c>
      <c r="X4138" t="s">
        <v>169</v>
      </c>
      <c r="Y4138" t="s">
        <v>241</v>
      </c>
      <c r="Z4138" t="s">
        <v>1954</v>
      </c>
      <c r="AG4138" t="s">
        <v>1946</v>
      </c>
      <c r="AH4138" t="s">
        <v>1948</v>
      </c>
      <c r="AI4138" t="s">
        <v>244</v>
      </c>
      <c r="AJ4138">
        <v>861798330</v>
      </c>
      <c r="AN4138">
        <v>260001</v>
      </c>
      <c r="BF4138">
        <f t="shared" si="292"/>
        <v>0</v>
      </c>
      <c r="BG4138" s="22">
        <f t="shared" si="293"/>
        <v>-78</v>
      </c>
      <c r="BH4138" s="61" t="s">
        <v>71</v>
      </c>
      <c r="BI4138" t="e">
        <f>+VLOOKUP(AG4138,Sheet4!A:A,1,FALSE())</f>
        <v>#N/A</v>
      </c>
      <c r="BN4138" s="62">
        <v>48</v>
      </c>
      <c r="BO4138" t="s">
        <v>1949</v>
      </c>
    </row>
    <row r="4139" spans="1:68" ht="12.75" hidden="1" customHeight="1" x14ac:dyDescent="0.3">
      <c r="A4139" s="60">
        <v>46114</v>
      </c>
      <c r="B4139" t="s">
        <v>74</v>
      </c>
      <c r="F4139" s="63">
        <v>25</v>
      </c>
      <c r="G4139">
        <v>12.5</v>
      </c>
      <c r="H4139">
        <v>65</v>
      </c>
      <c r="I4139">
        <v>65</v>
      </c>
      <c r="J4139" s="22">
        <v>40</v>
      </c>
      <c r="R4139" t="s">
        <v>75</v>
      </c>
      <c r="V4139">
        <v>2601393</v>
      </c>
      <c r="W4139" t="s">
        <v>1946</v>
      </c>
      <c r="X4139" t="s">
        <v>169</v>
      </c>
      <c r="Y4139" t="s">
        <v>241</v>
      </c>
      <c r="Z4139" t="s">
        <v>1955</v>
      </c>
      <c r="AG4139" t="s">
        <v>1946</v>
      </c>
      <c r="AH4139" t="s">
        <v>1948</v>
      </c>
      <c r="AI4139" t="s">
        <v>244</v>
      </c>
      <c r="AJ4139">
        <v>861798330</v>
      </c>
      <c r="AN4139">
        <v>260001</v>
      </c>
      <c r="BF4139">
        <f t="shared" si="292"/>
        <v>0</v>
      </c>
      <c r="BG4139" s="22">
        <f t="shared" si="293"/>
        <v>-65</v>
      </c>
      <c r="BH4139" s="61" t="s">
        <v>71</v>
      </c>
      <c r="BI4139" t="e">
        <f>+VLOOKUP(AG4139,Sheet4!A:A,1,FALSE())</f>
        <v>#N/A</v>
      </c>
      <c r="BN4139" s="62">
        <v>40</v>
      </c>
      <c r="BO4139" t="s">
        <v>1949</v>
      </c>
    </row>
    <row r="4140" spans="1:68" ht="12.75" hidden="1" customHeight="1" x14ac:dyDescent="0.3">
      <c r="A4140" s="60">
        <v>46114</v>
      </c>
      <c r="B4140" t="s">
        <v>74</v>
      </c>
      <c r="F4140" s="63">
        <v>39</v>
      </c>
      <c r="G4140">
        <v>19.5</v>
      </c>
      <c r="H4140">
        <v>101</v>
      </c>
      <c r="I4140">
        <v>101</v>
      </c>
      <c r="J4140" s="22">
        <v>62</v>
      </c>
      <c r="R4140" t="s">
        <v>75</v>
      </c>
      <c r="V4140">
        <v>2601393</v>
      </c>
      <c r="W4140" t="s">
        <v>1946</v>
      </c>
      <c r="X4140" t="s">
        <v>169</v>
      </c>
      <c r="Y4140" t="s">
        <v>241</v>
      </c>
      <c r="Z4140" t="s">
        <v>1956</v>
      </c>
      <c r="AG4140" t="s">
        <v>1946</v>
      </c>
      <c r="AH4140" t="s">
        <v>1948</v>
      </c>
      <c r="AI4140" t="s">
        <v>244</v>
      </c>
      <c r="AJ4140">
        <v>861798330</v>
      </c>
      <c r="AN4140">
        <v>260001</v>
      </c>
      <c r="BF4140">
        <f t="shared" si="292"/>
        <v>0</v>
      </c>
      <c r="BG4140" s="22">
        <f t="shared" si="293"/>
        <v>-101</v>
      </c>
      <c r="BH4140" s="61" t="s">
        <v>71</v>
      </c>
      <c r="BI4140" t="e">
        <f>+VLOOKUP(AG4140,Sheet4!A:A,1,FALSE())</f>
        <v>#N/A</v>
      </c>
      <c r="BN4140" s="62">
        <v>62</v>
      </c>
      <c r="BO4140" t="s">
        <v>1949</v>
      </c>
    </row>
    <row r="4141" spans="1:68" ht="12.75" hidden="1" customHeight="1" x14ac:dyDescent="0.3">
      <c r="A4141" s="60">
        <v>46114</v>
      </c>
      <c r="B4141" t="s">
        <v>74</v>
      </c>
      <c r="F4141" s="63">
        <v>30</v>
      </c>
      <c r="G4141">
        <v>15</v>
      </c>
      <c r="H4141">
        <v>77</v>
      </c>
      <c r="I4141">
        <v>77</v>
      </c>
      <c r="J4141" s="22">
        <v>47</v>
      </c>
      <c r="R4141" t="s">
        <v>75</v>
      </c>
      <c r="V4141">
        <v>2601393</v>
      </c>
      <c r="W4141" t="s">
        <v>1946</v>
      </c>
      <c r="X4141" t="s">
        <v>169</v>
      </c>
      <c r="Y4141" t="s">
        <v>241</v>
      </c>
      <c r="Z4141" t="s">
        <v>1957</v>
      </c>
      <c r="AG4141" t="s">
        <v>1946</v>
      </c>
      <c r="AH4141" t="s">
        <v>1948</v>
      </c>
      <c r="AI4141" t="s">
        <v>244</v>
      </c>
      <c r="AJ4141">
        <v>861798330</v>
      </c>
      <c r="AN4141">
        <v>260001</v>
      </c>
      <c r="BF4141">
        <f t="shared" si="292"/>
        <v>0</v>
      </c>
      <c r="BG4141" s="22">
        <f t="shared" si="293"/>
        <v>-77</v>
      </c>
      <c r="BH4141" s="61" t="s">
        <v>71</v>
      </c>
      <c r="BI4141" t="e">
        <f>+VLOOKUP(AG4141,Sheet4!A:A,1,FALSE())</f>
        <v>#N/A</v>
      </c>
      <c r="BN4141" s="62">
        <v>47</v>
      </c>
      <c r="BO4141" t="s">
        <v>1949</v>
      </c>
    </row>
    <row r="4142" spans="1:68" ht="12.75" hidden="1" customHeight="1" x14ac:dyDescent="0.3">
      <c r="A4142" s="60">
        <v>46114</v>
      </c>
      <c r="B4142" t="s">
        <v>74</v>
      </c>
      <c r="F4142" s="63">
        <v>40</v>
      </c>
      <c r="G4142">
        <v>20</v>
      </c>
      <c r="H4142">
        <v>103</v>
      </c>
      <c r="I4142">
        <v>103</v>
      </c>
      <c r="J4142" s="22">
        <v>63</v>
      </c>
      <c r="R4142" t="s">
        <v>75</v>
      </c>
      <c r="V4142">
        <v>2601393</v>
      </c>
      <c r="W4142" t="s">
        <v>1946</v>
      </c>
      <c r="X4142" t="s">
        <v>169</v>
      </c>
      <c r="Y4142" t="s">
        <v>241</v>
      </c>
      <c r="Z4142" t="s">
        <v>1958</v>
      </c>
      <c r="AG4142" t="s">
        <v>1946</v>
      </c>
      <c r="AH4142" t="s">
        <v>1948</v>
      </c>
      <c r="AI4142" t="s">
        <v>244</v>
      </c>
      <c r="AJ4142">
        <v>861798330</v>
      </c>
      <c r="AN4142">
        <v>260001</v>
      </c>
      <c r="BF4142">
        <f t="shared" si="292"/>
        <v>0</v>
      </c>
      <c r="BG4142" s="22">
        <f t="shared" si="293"/>
        <v>-103</v>
      </c>
      <c r="BH4142" s="61" t="s">
        <v>71</v>
      </c>
      <c r="BI4142" t="e">
        <f>+VLOOKUP(AG4142,Sheet4!A:A,1,FALSE())</f>
        <v>#N/A</v>
      </c>
      <c r="BN4142" s="62">
        <v>63</v>
      </c>
      <c r="BO4142" t="s">
        <v>1949</v>
      </c>
    </row>
    <row r="4143" spans="1:68" ht="12.75" hidden="1" customHeight="1" x14ac:dyDescent="0.3">
      <c r="A4143" s="60">
        <v>46114</v>
      </c>
      <c r="B4143" t="s">
        <v>76</v>
      </c>
      <c r="F4143">
        <v>600</v>
      </c>
      <c r="G4143">
        <v>600</v>
      </c>
      <c r="H4143">
        <v>1560</v>
      </c>
      <c r="I4143">
        <v>1560</v>
      </c>
      <c r="J4143" s="22">
        <v>960</v>
      </c>
      <c r="R4143" t="s">
        <v>77</v>
      </c>
      <c r="V4143">
        <v>2601393</v>
      </c>
      <c r="W4143" t="s">
        <v>1946</v>
      </c>
      <c r="X4143" t="s">
        <v>169</v>
      </c>
      <c r="Y4143" t="s">
        <v>241</v>
      </c>
      <c r="Z4143" t="s">
        <v>1947</v>
      </c>
      <c r="AG4143" t="s">
        <v>1946</v>
      </c>
      <c r="AH4143" t="s">
        <v>1948</v>
      </c>
      <c r="AI4143" t="s">
        <v>244</v>
      </c>
      <c r="AJ4143">
        <v>861798330</v>
      </c>
      <c r="AN4143">
        <v>260001</v>
      </c>
      <c r="BF4143">
        <f t="shared" si="292"/>
        <v>0</v>
      </c>
      <c r="BG4143" s="22">
        <f t="shared" si="293"/>
        <v>-1560</v>
      </c>
      <c r="BH4143" s="61" t="s">
        <v>71</v>
      </c>
      <c r="BI4143" t="e">
        <f>+VLOOKUP(AG4143,Sheet4!A:A,1,FALSE())</f>
        <v>#N/A</v>
      </c>
      <c r="BN4143" s="62">
        <v>960</v>
      </c>
      <c r="BO4143" t="s">
        <v>1949</v>
      </c>
    </row>
    <row r="4144" spans="1:68" ht="12.75" hidden="1" customHeight="1" x14ac:dyDescent="0.3">
      <c r="A4144" s="60">
        <v>46114</v>
      </c>
      <c r="B4144" t="s">
        <v>76</v>
      </c>
      <c r="F4144">
        <v>460</v>
      </c>
      <c r="G4144">
        <v>460</v>
      </c>
      <c r="H4144">
        <v>1180</v>
      </c>
      <c r="I4144">
        <v>1180</v>
      </c>
      <c r="J4144" s="22">
        <v>720</v>
      </c>
      <c r="R4144" t="s">
        <v>77</v>
      </c>
      <c r="V4144">
        <v>2601393</v>
      </c>
      <c r="W4144" t="s">
        <v>1946</v>
      </c>
      <c r="X4144" t="s">
        <v>169</v>
      </c>
      <c r="Y4144" t="s">
        <v>241</v>
      </c>
      <c r="Z4144" t="s">
        <v>1950</v>
      </c>
      <c r="AG4144" t="s">
        <v>1946</v>
      </c>
      <c r="AH4144" t="s">
        <v>1948</v>
      </c>
      <c r="AI4144" t="s">
        <v>244</v>
      </c>
      <c r="AJ4144">
        <v>861798330</v>
      </c>
      <c r="AN4144">
        <v>260001</v>
      </c>
      <c r="BF4144">
        <f t="shared" si="292"/>
        <v>0</v>
      </c>
      <c r="BG4144" s="22">
        <f t="shared" si="293"/>
        <v>-1180</v>
      </c>
      <c r="BH4144" s="61" t="s">
        <v>71</v>
      </c>
      <c r="BI4144" t="e">
        <f>+VLOOKUP(AG4144,Sheet4!A:A,1,FALSE())</f>
        <v>#N/A</v>
      </c>
      <c r="BN4144" s="62">
        <v>720</v>
      </c>
      <c r="BO4144" t="s">
        <v>1949</v>
      </c>
    </row>
    <row r="4145" spans="1:67" ht="12.75" hidden="1" customHeight="1" x14ac:dyDescent="0.3">
      <c r="A4145" s="60">
        <v>46114</v>
      </c>
      <c r="B4145" t="s">
        <v>76</v>
      </c>
      <c r="F4145">
        <v>600</v>
      </c>
      <c r="G4145">
        <v>600</v>
      </c>
      <c r="H4145">
        <v>1560</v>
      </c>
      <c r="I4145">
        <v>1560</v>
      </c>
      <c r="J4145" s="22">
        <v>960</v>
      </c>
      <c r="R4145" t="s">
        <v>77</v>
      </c>
      <c r="V4145">
        <v>2601393</v>
      </c>
      <c r="W4145" t="s">
        <v>1946</v>
      </c>
      <c r="X4145" t="s">
        <v>169</v>
      </c>
      <c r="Y4145" t="s">
        <v>241</v>
      </c>
      <c r="Z4145" t="s">
        <v>1951</v>
      </c>
      <c r="AG4145" t="s">
        <v>1946</v>
      </c>
      <c r="AH4145" t="s">
        <v>1948</v>
      </c>
      <c r="AI4145" t="s">
        <v>244</v>
      </c>
      <c r="AJ4145">
        <v>861798330</v>
      </c>
      <c r="AN4145">
        <v>260001</v>
      </c>
      <c r="BF4145">
        <f t="shared" si="292"/>
        <v>0</v>
      </c>
      <c r="BG4145" s="22">
        <f t="shared" si="293"/>
        <v>-1560</v>
      </c>
      <c r="BH4145" s="61" t="s">
        <v>71</v>
      </c>
      <c r="BI4145" t="e">
        <f>+VLOOKUP(AG4145,Sheet4!A:A,1,FALSE())</f>
        <v>#N/A</v>
      </c>
      <c r="BN4145" s="62">
        <v>960</v>
      </c>
      <c r="BO4145" t="s">
        <v>1949</v>
      </c>
    </row>
    <row r="4146" spans="1:67" ht="12.75" hidden="1" customHeight="1" x14ac:dyDescent="0.3">
      <c r="A4146" s="60">
        <v>46114</v>
      </c>
      <c r="B4146" t="s">
        <v>76</v>
      </c>
      <c r="F4146">
        <v>780</v>
      </c>
      <c r="G4146">
        <v>780</v>
      </c>
      <c r="H4146">
        <v>2020</v>
      </c>
      <c r="I4146">
        <v>2020</v>
      </c>
      <c r="J4146" s="22">
        <v>1240</v>
      </c>
      <c r="R4146" t="s">
        <v>77</v>
      </c>
      <c r="V4146">
        <v>2601393</v>
      </c>
      <c r="W4146" t="s">
        <v>1946</v>
      </c>
      <c r="X4146" t="s">
        <v>169</v>
      </c>
      <c r="Y4146" t="s">
        <v>241</v>
      </c>
      <c r="Z4146" t="s">
        <v>1952</v>
      </c>
      <c r="AG4146" t="s">
        <v>1946</v>
      </c>
      <c r="AH4146" t="s">
        <v>1948</v>
      </c>
      <c r="AI4146" t="s">
        <v>244</v>
      </c>
      <c r="AJ4146">
        <v>861798330</v>
      </c>
      <c r="AN4146">
        <v>260001</v>
      </c>
      <c r="BF4146">
        <f t="shared" si="292"/>
        <v>0</v>
      </c>
      <c r="BG4146" s="22">
        <f t="shared" si="293"/>
        <v>-2020</v>
      </c>
      <c r="BH4146" s="61" t="s">
        <v>71</v>
      </c>
      <c r="BI4146" t="e">
        <f>+VLOOKUP(AG4146,Sheet4!A:A,1,FALSE())</f>
        <v>#N/A</v>
      </c>
      <c r="BN4146" s="62">
        <v>1240</v>
      </c>
      <c r="BO4146" t="s">
        <v>1949</v>
      </c>
    </row>
    <row r="4147" spans="1:67" ht="12.75" hidden="1" customHeight="1" x14ac:dyDescent="0.3">
      <c r="A4147" s="60">
        <v>46114</v>
      </c>
      <c r="B4147" t="s">
        <v>76</v>
      </c>
      <c r="F4147">
        <v>540</v>
      </c>
      <c r="G4147">
        <v>540</v>
      </c>
      <c r="H4147">
        <v>1400</v>
      </c>
      <c r="I4147">
        <v>1400</v>
      </c>
      <c r="J4147" s="22">
        <v>860</v>
      </c>
      <c r="R4147" t="s">
        <v>77</v>
      </c>
      <c r="V4147">
        <v>2601393</v>
      </c>
      <c r="W4147" t="s">
        <v>1946</v>
      </c>
      <c r="X4147" t="s">
        <v>169</v>
      </c>
      <c r="Y4147" t="s">
        <v>241</v>
      </c>
      <c r="Z4147" t="s">
        <v>1953</v>
      </c>
      <c r="AG4147" t="s">
        <v>1946</v>
      </c>
      <c r="AH4147" t="s">
        <v>1948</v>
      </c>
      <c r="AI4147" t="s">
        <v>244</v>
      </c>
      <c r="AJ4147">
        <v>861798330</v>
      </c>
      <c r="AN4147">
        <v>260001</v>
      </c>
      <c r="BF4147">
        <f t="shared" si="292"/>
        <v>0</v>
      </c>
      <c r="BG4147" s="22">
        <f t="shared" si="293"/>
        <v>-1400</v>
      </c>
      <c r="BH4147" s="61" t="s">
        <v>71</v>
      </c>
      <c r="BI4147" t="e">
        <f>+VLOOKUP(AG4147,Sheet4!A:A,1,FALSE())</f>
        <v>#N/A</v>
      </c>
      <c r="BN4147" s="62">
        <v>860</v>
      </c>
      <c r="BO4147" t="s">
        <v>1949</v>
      </c>
    </row>
    <row r="4148" spans="1:67" ht="12.75" hidden="1" customHeight="1" x14ac:dyDescent="0.3">
      <c r="A4148" s="60">
        <v>46114</v>
      </c>
      <c r="B4148" t="s">
        <v>76</v>
      </c>
      <c r="F4148">
        <v>600</v>
      </c>
      <c r="G4148">
        <v>600</v>
      </c>
      <c r="H4148">
        <v>1560</v>
      </c>
      <c r="I4148">
        <v>1560</v>
      </c>
      <c r="J4148" s="22">
        <v>960</v>
      </c>
      <c r="R4148" t="s">
        <v>77</v>
      </c>
      <c r="V4148">
        <v>2601393</v>
      </c>
      <c r="W4148" t="s">
        <v>1946</v>
      </c>
      <c r="X4148" t="s">
        <v>169</v>
      </c>
      <c r="Y4148" t="s">
        <v>241</v>
      </c>
      <c r="Z4148" t="s">
        <v>1954</v>
      </c>
      <c r="AG4148" t="s">
        <v>1946</v>
      </c>
      <c r="AH4148" t="s">
        <v>1948</v>
      </c>
      <c r="AI4148" t="s">
        <v>244</v>
      </c>
      <c r="AJ4148">
        <v>861798330</v>
      </c>
      <c r="AN4148">
        <v>260001</v>
      </c>
      <c r="BF4148">
        <f t="shared" si="292"/>
        <v>0</v>
      </c>
      <c r="BG4148" s="22">
        <f t="shared" si="293"/>
        <v>-1560</v>
      </c>
      <c r="BH4148" s="61" t="s">
        <v>71</v>
      </c>
      <c r="BI4148" t="e">
        <f>+VLOOKUP(AG4148,Sheet4!A:A,1,FALSE())</f>
        <v>#N/A</v>
      </c>
      <c r="BN4148" s="62">
        <v>960</v>
      </c>
      <c r="BO4148" t="s">
        <v>1949</v>
      </c>
    </row>
    <row r="4149" spans="1:67" ht="12.75" hidden="1" customHeight="1" x14ac:dyDescent="0.3">
      <c r="A4149" s="60">
        <v>46114</v>
      </c>
      <c r="B4149" t="s">
        <v>76</v>
      </c>
      <c r="F4149">
        <v>500</v>
      </c>
      <c r="G4149">
        <v>500</v>
      </c>
      <c r="H4149">
        <v>1300</v>
      </c>
      <c r="I4149">
        <v>1300</v>
      </c>
      <c r="J4149" s="22">
        <v>800</v>
      </c>
      <c r="R4149" t="s">
        <v>77</v>
      </c>
      <c r="V4149">
        <v>2601393</v>
      </c>
      <c r="W4149" t="s">
        <v>1946</v>
      </c>
      <c r="X4149" t="s">
        <v>169</v>
      </c>
      <c r="Y4149" t="s">
        <v>241</v>
      </c>
      <c r="Z4149" t="s">
        <v>1955</v>
      </c>
      <c r="AG4149" t="s">
        <v>1946</v>
      </c>
      <c r="AH4149" t="s">
        <v>1948</v>
      </c>
      <c r="AI4149" t="s">
        <v>244</v>
      </c>
      <c r="AJ4149">
        <v>861798330</v>
      </c>
      <c r="AN4149">
        <v>260001</v>
      </c>
      <c r="BF4149">
        <f t="shared" si="292"/>
        <v>0</v>
      </c>
      <c r="BG4149" s="22">
        <f t="shared" si="293"/>
        <v>-1300</v>
      </c>
      <c r="BH4149" s="61" t="s">
        <v>71</v>
      </c>
      <c r="BI4149" t="e">
        <f>+VLOOKUP(AG4149,Sheet4!A:A,1,FALSE())</f>
        <v>#N/A</v>
      </c>
      <c r="BN4149" s="62">
        <v>800</v>
      </c>
      <c r="BO4149" t="s">
        <v>1949</v>
      </c>
    </row>
    <row r="4150" spans="1:67" ht="12.75" hidden="1" customHeight="1" x14ac:dyDescent="0.3">
      <c r="A4150" s="60">
        <v>46114</v>
      </c>
      <c r="B4150" t="s">
        <v>76</v>
      </c>
      <c r="F4150">
        <v>780</v>
      </c>
      <c r="G4150">
        <v>780</v>
      </c>
      <c r="H4150">
        <v>2020</v>
      </c>
      <c r="I4150">
        <v>2020</v>
      </c>
      <c r="J4150" s="22">
        <v>1240</v>
      </c>
      <c r="R4150" t="s">
        <v>77</v>
      </c>
      <c r="V4150">
        <v>2601393</v>
      </c>
      <c r="W4150" t="s">
        <v>1946</v>
      </c>
      <c r="X4150" t="s">
        <v>169</v>
      </c>
      <c r="Y4150" t="s">
        <v>241</v>
      </c>
      <c r="Z4150" t="s">
        <v>1956</v>
      </c>
      <c r="AG4150" t="s">
        <v>1946</v>
      </c>
      <c r="AH4150" t="s">
        <v>1948</v>
      </c>
      <c r="AI4150" t="s">
        <v>244</v>
      </c>
      <c r="AJ4150">
        <v>861798330</v>
      </c>
      <c r="AN4150">
        <v>260001</v>
      </c>
      <c r="BF4150">
        <f t="shared" si="292"/>
        <v>0</v>
      </c>
      <c r="BG4150" s="22">
        <f t="shared" si="293"/>
        <v>-2020</v>
      </c>
      <c r="BH4150" s="61" t="s">
        <v>71</v>
      </c>
      <c r="BI4150" t="e">
        <f>+VLOOKUP(AG4150,Sheet4!A:A,1,FALSE())</f>
        <v>#N/A</v>
      </c>
      <c r="BN4150" s="62">
        <v>1240</v>
      </c>
      <c r="BO4150" t="s">
        <v>1949</v>
      </c>
    </row>
    <row r="4151" spans="1:67" ht="12.75" hidden="1" customHeight="1" x14ac:dyDescent="0.3">
      <c r="A4151" s="60">
        <v>46114</v>
      </c>
      <c r="B4151" t="s">
        <v>76</v>
      </c>
      <c r="F4151">
        <v>600</v>
      </c>
      <c r="G4151">
        <v>600</v>
      </c>
      <c r="H4151">
        <v>1540</v>
      </c>
      <c r="I4151">
        <v>1540</v>
      </c>
      <c r="J4151" s="22">
        <v>940</v>
      </c>
      <c r="R4151" t="s">
        <v>77</v>
      </c>
      <c r="V4151">
        <v>2601393</v>
      </c>
      <c r="W4151" t="s">
        <v>1946</v>
      </c>
      <c r="X4151" t="s">
        <v>169</v>
      </c>
      <c r="Y4151" t="s">
        <v>241</v>
      </c>
      <c r="Z4151" t="s">
        <v>1957</v>
      </c>
      <c r="AG4151" t="s">
        <v>1946</v>
      </c>
      <c r="AH4151" t="s">
        <v>1948</v>
      </c>
      <c r="AI4151" t="s">
        <v>244</v>
      </c>
      <c r="AJ4151">
        <v>861798330</v>
      </c>
      <c r="AN4151">
        <v>260001</v>
      </c>
      <c r="BF4151">
        <f t="shared" si="292"/>
        <v>0</v>
      </c>
      <c r="BG4151" s="22">
        <f t="shared" si="293"/>
        <v>-1540</v>
      </c>
      <c r="BH4151" s="61" t="s">
        <v>71</v>
      </c>
      <c r="BI4151" t="e">
        <f>+VLOOKUP(AG4151,Sheet4!A:A,1,FALSE())</f>
        <v>#N/A</v>
      </c>
      <c r="BN4151" s="62">
        <v>940</v>
      </c>
      <c r="BO4151" t="s">
        <v>1949</v>
      </c>
    </row>
    <row r="4152" spans="1:67" ht="12.75" hidden="1" customHeight="1" x14ac:dyDescent="0.3">
      <c r="A4152" s="60">
        <v>46114</v>
      </c>
      <c r="B4152" t="s">
        <v>76</v>
      </c>
      <c r="F4152">
        <v>800</v>
      </c>
      <c r="G4152">
        <v>800</v>
      </c>
      <c r="H4152">
        <v>2060</v>
      </c>
      <c r="I4152">
        <v>2060</v>
      </c>
      <c r="J4152" s="22">
        <v>1260</v>
      </c>
      <c r="R4152" t="s">
        <v>77</v>
      </c>
      <c r="V4152">
        <v>2601393</v>
      </c>
      <c r="W4152" t="s">
        <v>1946</v>
      </c>
      <c r="X4152" t="s">
        <v>169</v>
      </c>
      <c r="Y4152" t="s">
        <v>241</v>
      </c>
      <c r="Z4152" t="s">
        <v>1958</v>
      </c>
      <c r="AG4152" t="s">
        <v>1946</v>
      </c>
      <c r="AH4152" t="s">
        <v>1948</v>
      </c>
      <c r="AI4152" t="s">
        <v>244</v>
      </c>
      <c r="AJ4152">
        <v>861798330</v>
      </c>
      <c r="AN4152">
        <v>260001</v>
      </c>
      <c r="BF4152">
        <f t="shared" si="292"/>
        <v>0</v>
      </c>
      <c r="BG4152" s="22">
        <f t="shared" si="293"/>
        <v>-2060</v>
      </c>
      <c r="BH4152" s="61" t="s">
        <v>71</v>
      </c>
      <c r="BI4152" t="e">
        <f>+VLOOKUP(AG4152,Sheet4!A:A,1,FALSE())</f>
        <v>#N/A</v>
      </c>
      <c r="BN4152" s="62">
        <v>1260</v>
      </c>
      <c r="BO4152" t="s">
        <v>1949</v>
      </c>
    </row>
    <row r="4153" spans="1:67" ht="12.75" hidden="1" customHeight="1" x14ac:dyDescent="0.3">
      <c r="A4153" s="60">
        <v>46114</v>
      </c>
      <c r="B4153" t="s">
        <v>78</v>
      </c>
      <c r="F4153" s="63">
        <v>30</v>
      </c>
      <c r="G4153">
        <v>15</v>
      </c>
      <c r="H4153">
        <v>78</v>
      </c>
      <c r="I4153">
        <v>78</v>
      </c>
      <c r="J4153" s="22">
        <v>48</v>
      </c>
      <c r="R4153" t="s">
        <v>79</v>
      </c>
      <c r="V4153">
        <v>2601393</v>
      </c>
      <c r="W4153" t="s">
        <v>1946</v>
      </c>
      <c r="X4153" t="s">
        <v>169</v>
      </c>
      <c r="Y4153" t="s">
        <v>241</v>
      </c>
      <c r="Z4153" t="s">
        <v>1947</v>
      </c>
      <c r="AG4153" t="s">
        <v>1946</v>
      </c>
      <c r="AH4153" t="s">
        <v>1948</v>
      </c>
      <c r="AI4153" t="s">
        <v>244</v>
      </c>
      <c r="AJ4153">
        <v>861798330</v>
      </c>
      <c r="AN4153">
        <v>260001</v>
      </c>
      <c r="BF4153">
        <f t="shared" si="292"/>
        <v>0</v>
      </c>
      <c r="BG4153" s="22">
        <f t="shared" si="293"/>
        <v>-78</v>
      </c>
      <c r="BH4153" s="61" t="s">
        <v>71</v>
      </c>
      <c r="BI4153" t="e">
        <f>+VLOOKUP(AG4153,Sheet4!A:A,1,FALSE())</f>
        <v>#N/A</v>
      </c>
      <c r="BN4153" s="62">
        <v>48</v>
      </c>
      <c r="BO4153" t="s">
        <v>1949</v>
      </c>
    </row>
    <row r="4154" spans="1:67" ht="12.75" hidden="1" customHeight="1" x14ac:dyDescent="0.3">
      <c r="A4154" s="60">
        <v>46114</v>
      </c>
      <c r="B4154" t="s">
        <v>78</v>
      </c>
      <c r="F4154" s="63">
        <v>23</v>
      </c>
      <c r="G4154">
        <v>11.5</v>
      </c>
      <c r="H4154">
        <v>59</v>
      </c>
      <c r="I4154">
        <v>59</v>
      </c>
      <c r="J4154" s="22">
        <v>36</v>
      </c>
      <c r="R4154" t="s">
        <v>79</v>
      </c>
      <c r="V4154">
        <v>2601393</v>
      </c>
      <c r="W4154" t="s">
        <v>1946</v>
      </c>
      <c r="X4154" t="s">
        <v>169</v>
      </c>
      <c r="Y4154" t="s">
        <v>241</v>
      </c>
      <c r="Z4154" t="s">
        <v>1950</v>
      </c>
      <c r="AG4154" t="s">
        <v>1946</v>
      </c>
      <c r="AH4154" t="s">
        <v>1948</v>
      </c>
      <c r="AI4154" t="s">
        <v>244</v>
      </c>
      <c r="AJ4154">
        <v>861798330</v>
      </c>
      <c r="AN4154">
        <v>260001</v>
      </c>
      <c r="BF4154">
        <f t="shared" si="292"/>
        <v>0</v>
      </c>
      <c r="BG4154" s="22">
        <f t="shared" si="293"/>
        <v>-59</v>
      </c>
      <c r="BH4154" s="61" t="s">
        <v>71</v>
      </c>
      <c r="BI4154" t="e">
        <f>+VLOOKUP(AG4154,Sheet4!A:A,1,FALSE())</f>
        <v>#N/A</v>
      </c>
      <c r="BN4154" s="62">
        <v>36</v>
      </c>
      <c r="BO4154" t="s">
        <v>1949</v>
      </c>
    </row>
    <row r="4155" spans="1:67" ht="12.75" hidden="1" customHeight="1" x14ac:dyDescent="0.3">
      <c r="A4155" s="60">
        <v>46114</v>
      </c>
      <c r="B4155" t="s">
        <v>78</v>
      </c>
      <c r="F4155" s="63">
        <v>30</v>
      </c>
      <c r="G4155">
        <v>15</v>
      </c>
      <c r="H4155">
        <v>78</v>
      </c>
      <c r="I4155">
        <v>78</v>
      </c>
      <c r="J4155" s="22">
        <v>48</v>
      </c>
      <c r="R4155" t="s">
        <v>79</v>
      </c>
      <c r="V4155">
        <v>2601393</v>
      </c>
      <c r="W4155" t="s">
        <v>1946</v>
      </c>
      <c r="X4155" t="s">
        <v>169</v>
      </c>
      <c r="Y4155" t="s">
        <v>241</v>
      </c>
      <c r="Z4155" t="s">
        <v>1951</v>
      </c>
      <c r="AG4155" t="s">
        <v>1946</v>
      </c>
      <c r="AH4155" t="s">
        <v>1948</v>
      </c>
      <c r="AI4155" t="s">
        <v>244</v>
      </c>
      <c r="AJ4155">
        <v>861798330</v>
      </c>
      <c r="AN4155">
        <v>260001</v>
      </c>
      <c r="BF4155">
        <f t="shared" si="292"/>
        <v>0</v>
      </c>
      <c r="BG4155" s="22">
        <f t="shared" si="293"/>
        <v>-78</v>
      </c>
      <c r="BH4155" s="61" t="s">
        <v>71</v>
      </c>
      <c r="BI4155" t="e">
        <f>+VLOOKUP(AG4155,Sheet4!A:A,1,FALSE())</f>
        <v>#N/A</v>
      </c>
      <c r="BN4155" s="62">
        <v>48</v>
      </c>
      <c r="BO4155" t="s">
        <v>1949</v>
      </c>
    </row>
    <row r="4156" spans="1:67" ht="12.75" hidden="1" customHeight="1" x14ac:dyDescent="0.3">
      <c r="A4156" s="60">
        <v>46114</v>
      </c>
      <c r="B4156" t="s">
        <v>78</v>
      </c>
      <c r="F4156" s="63">
        <v>39</v>
      </c>
      <c r="G4156">
        <v>19.5</v>
      </c>
      <c r="H4156">
        <v>101</v>
      </c>
      <c r="I4156">
        <v>101</v>
      </c>
      <c r="J4156" s="22">
        <v>62</v>
      </c>
      <c r="R4156" t="s">
        <v>79</v>
      </c>
      <c r="V4156">
        <v>2601393</v>
      </c>
      <c r="W4156" t="s">
        <v>1946</v>
      </c>
      <c r="X4156" t="s">
        <v>169</v>
      </c>
      <c r="Y4156" t="s">
        <v>241</v>
      </c>
      <c r="Z4156" t="s">
        <v>1952</v>
      </c>
      <c r="AG4156" t="s">
        <v>1946</v>
      </c>
      <c r="AH4156" t="s">
        <v>1948</v>
      </c>
      <c r="AI4156" t="s">
        <v>244</v>
      </c>
      <c r="AJ4156">
        <v>861798330</v>
      </c>
      <c r="AN4156">
        <v>260001</v>
      </c>
      <c r="BF4156">
        <f t="shared" si="292"/>
        <v>0</v>
      </c>
      <c r="BG4156" s="22">
        <f t="shared" si="293"/>
        <v>-101</v>
      </c>
      <c r="BH4156" s="61" t="s">
        <v>71</v>
      </c>
      <c r="BI4156" t="e">
        <f>+VLOOKUP(AG4156,Sheet4!A:A,1,FALSE())</f>
        <v>#N/A</v>
      </c>
      <c r="BN4156" s="62">
        <v>62</v>
      </c>
      <c r="BO4156" t="s">
        <v>1949</v>
      </c>
    </row>
    <row r="4157" spans="1:67" ht="12.75" hidden="1" customHeight="1" x14ac:dyDescent="0.3">
      <c r="A4157" s="60">
        <v>46114</v>
      </c>
      <c r="B4157" t="s">
        <v>78</v>
      </c>
      <c r="F4157" s="63">
        <v>27</v>
      </c>
      <c r="G4157">
        <v>13.5</v>
      </c>
      <c r="H4157">
        <v>70</v>
      </c>
      <c r="I4157">
        <v>70</v>
      </c>
      <c r="J4157" s="22">
        <v>43</v>
      </c>
      <c r="R4157" t="s">
        <v>79</v>
      </c>
      <c r="V4157">
        <v>2601393</v>
      </c>
      <c r="W4157" t="s">
        <v>1946</v>
      </c>
      <c r="X4157" t="s">
        <v>169</v>
      </c>
      <c r="Y4157" t="s">
        <v>241</v>
      </c>
      <c r="Z4157" t="s">
        <v>1953</v>
      </c>
      <c r="AG4157" t="s">
        <v>1946</v>
      </c>
      <c r="AH4157" t="s">
        <v>1948</v>
      </c>
      <c r="AI4157" t="s">
        <v>244</v>
      </c>
      <c r="AJ4157">
        <v>861798330</v>
      </c>
      <c r="AN4157">
        <v>260001</v>
      </c>
      <c r="BF4157">
        <f t="shared" si="292"/>
        <v>0</v>
      </c>
      <c r="BG4157" s="22">
        <f t="shared" si="293"/>
        <v>-70</v>
      </c>
      <c r="BH4157" s="61" t="s">
        <v>71</v>
      </c>
      <c r="BI4157" t="e">
        <f>+VLOOKUP(AG4157,Sheet4!A:A,1,FALSE())</f>
        <v>#N/A</v>
      </c>
      <c r="BN4157" s="62">
        <v>43</v>
      </c>
      <c r="BO4157" t="s">
        <v>1949</v>
      </c>
    </row>
    <row r="4158" spans="1:67" ht="12.75" hidden="1" customHeight="1" x14ac:dyDescent="0.3">
      <c r="A4158" s="60">
        <v>46114</v>
      </c>
      <c r="B4158" t="s">
        <v>78</v>
      </c>
      <c r="F4158" s="63">
        <v>30</v>
      </c>
      <c r="G4158">
        <v>15</v>
      </c>
      <c r="H4158">
        <v>78</v>
      </c>
      <c r="I4158">
        <v>78</v>
      </c>
      <c r="J4158" s="22">
        <v>48</v>
      </c>
      <c r="R4158" t="s">
        <v>79</v>
      </c>
      <c r="V4158">
        <v>2601393</v>
      </c>
      <c r="W4158" t="s">
        <v>1946</v>
      </c>
      <c r="X4158" t="s">
        <v>169</v>
      </c>
      <c r="Y4158" t="s">
        <v>241</v>
      </c>
      <c r="Z4158" t="s">
        <v>1954</v>
      </c>
      <c r="AG4158" t="s">
        <v>1946</v>
      </c>
      <c r="AH4158" t="s">
        <v>1948</v>
      </c>
      <c r="AI4158" t="s">
        <v>244</v>
      </c>
      <c r="AJ4158">
        <v>861798330</v>
      </c>
      <c r="AN4158">
        <v>260001</v>
      </c>
      <c r="BF4158">
        <f t="shared" si="292"/>
        <v>0</v>
      </c>
      <c r="BG4158" s="22">
        <f t="shared" si="293"/>
        <v>-78</v>
      </c>
      <c r="BH4158" s="61" t="s">
        <v>71</v>
      </c>
      <c r="BI4158" t="e">
        <f>+VLOOKUP(AG4158,Sheet4!A:A,1,FALSE())</f>
        <v>#N/A</v>
      </c>
      <c r="BN4158" s="62">
        <v>48</v>
      </c>
      <c r="BO4158" t="s">
        <v>1949</v>
      </c>
    </row>
    <row r="4159" spans="1:67" ht="12.75" hidden="1" customHeight="1" x14ac:dyDescent="0.3">
      <c r="A4159" s="60">
        <v>46114</v>
      </c>
      <c r="B4159" t="s">
        <v>78</v>
      </c>
      <c r="F4159" s="63">
        <v>25</v>
      </c>
      <c r="G4159">
        <v>12.5</v>
      </c>
      <c r="H4159">
        <v>65</v>
      </c>
      <c r="I4159">
        <v>65</v>
      </c>
      <c r="J4159" s="22">
        <v>40</v>
      </c>
      <c r="R4159" t="s">
        <v>79</v>
      </c>
      <c r="V4159">
        <v>2601393</v>
      </c>
      <c r="W4159" t="s">
        <v>1946</v>
      </c>
      <c r="X4159" t="s">
        <v>169</v>
      </c>
      <c r="Y4159" t="s">
        <v>241</v>
      </c>
      <c r="Z4159" t="s">
        <v>1955</v>
      </c>
      <c r="AG4159" t="s">
        <v>1946</v>
      </c>
      <c r="AH4159" t="s">
        <v>1948</v>
      </c>
      <c r="AI4159" t="s">
        <v>244</v>
      </c>
      <c r="AJ4159">
        <v>861798330</v>
      </c>
      <c r="AN4159">
        <v>260001</v>
      </c>
      <c r="BF4159">
        <f t="shared" si="292"/>
        <v>0</v>
      </c>
      <c r="BG4159" s="22">
        <f t="shared" si="293"/>
        <v>-65</v>
      </c>
      <c r="BH4159" s="61" t="s">
        <v>71</v>
      </c>
      <c r="BI4159" t="e">
        <f>+VLOOKUP(AG4159,Sheet4!A:A,1,FALSE())</f>
        <v>#N/A</v>
      </c>
      <c r="BN4159" s="62">
        <v>40</v>
      </c>
      <c r="BO4159" t="s">
        <v>1949</v>
      </c>
    </row>
    <row r="4160" spans="1:67" ht="12.75" hidden="1" customHeight="1" x14ac:dyDescent="0.3">
      <c r="A4160" s="60">
        <v>46114</v>
      </c>
      <c r="B4160" t="s">
        <v>78</v>
      </c>
      <c r="F4160" s="63">
        <v>39</v>
      </c>
      <c r="G4160">
        <v>19.5</v>
      </c>
      <c r="H4160">
        <v>101</v>
      </c>
      <c r="I4160">
        <v>101</v>
      </c>
      <c r="J4160" s="22">
        <v>62</v>
      </c>
      <c r="R4160" t="s">
        <v>79</v>
      </c>
      <c r="V4160">
        <v>2601393</v>
      </c>
      <c r="W4160" t="s">
        <v>1946</v>
      </c>
      <c r="X4160" t="s">
        <v>169</v>
      </c>
      <c r="Y4160" t="s">
        <v>241</v>
      </c>
      <c r="Z4160" t="s">
        <v>1956</v>
      </c>
      <c r="AG4160" t="s">
        <v>1946</v>
      </c>
      <c r="AH4160" t="s">
        <v>1948</v>
      </c>
      <c r="AI4160" t="s">
        <v>244</v>
      </c>
      <c r="AJ4160">
        <v>861798330</v>
      </c>
      <c r="AN4160">
        <v>260001</v>
      </c>
      <c r="BF4160">
        <f t="shared" si="292"/>
        <v>0</v>
      </c>
      <c r="BG4160" s="22">
        <f t="shared" si="293"/>
        <v>-101</v>
      </c>
      <c r="BH4160" s="61" t="s">
        <v>71</v>
      </c>
      <c r="BI4160" t="e">
        <f>+VLOOKUP(AG4160,Sheet4!A:A,1,FALSE())</f>
        <v>#N/A</v>
      </c>
      <c r="BN4160" s="62">
        <v>62</v>
      </c>
      <c r="BO4160" t="s">
        <v>1949</v>
      </c>
    </row>
    <row r="4161" spans="1:68" ht="12.75" hidden="1" customHeight="1" x14ac:dyDescent="0.3">
      <c r="A4161" s="60">
        <v>46114</v>
      </c>
      <c r="B4161" t="s">
        <v>78</v>
      </c>
      <c r="F4161" s="63">
        <v>30</v>
      </c>
      <c r="G4161">
        <v>15</v>
      </c>
      <c r="H4161">
        <v>77</v>
      </c>
      <c r="I4161">
        <v>77</v>
      </c>
      <c r="J4161" s="22">
        <v>47</v>
      </c>
      <c r="R4161" t="s">
        <v>79</v>
      </c>
      <c r="V4161">
        <v>2601393</v>
      </c>
      <c r="W4161" t="s">
        <v>1946</v>
      </c>
      <c r="X4161" t="s">
        <v>169</v>
      </c>
      <c r="Y4161" t="s">
        <v>241</v>
      </c>
      <c r="Z4161" t="s">
        <v>1957</v>
      </c>
      <c r="AG4161" t="s">
        <v>1946</v>
      </c>
      <c r="AH4161" t="s">
        <v>1948</v>
      </c>
      <c r="AI4161" t="s">
        <v>244</v>
      </c>
      <c r="AJ4161">
        <v>861798330</v>
      </c>
      <c r="AN4161">
        <v>260001</v>
      </c>
      <c r="BF4161">
        <f t="shared" si="292"/>
        <v>0</v>
      </c>
      <c r="BG4161" s="22">
        <f t="shared" si="293"/>
        <v>-77</v>
      </c>
      <c r="BH4161" s="61" t="s">
        <v>71</v>
      </c>
      <c r="BI4161" t="e">
        <f>+VLOOKUP(AG4161,Sheet4!A:A,1,FALSE())</f>
        <v>#N/A</v>
      </c>
      <c r="BN4161" s="62">
        <v>47</v>
      </c>
      <c r="BO4161" t="s">
        <v>1949</v>
      </c>
    </row>
    <row r="4162" spans="1:68" ht="12.75" hidden="1" customHeight="1" x14ac:dyDescent="0.3">
      <c r="A4162" s="60">
        <v>46114</v>
      </c>
      <c r="B4162" t="s">
        <v>78</v>
      </c>
      <c r="F4162" s="63">
        <v>40</v>
      </c>
      <c r="G4162">
        <v>20</v>
      </c>
      <c r="H4162">
        <v>103</v>
      </c>
      <c r="I4162">
        <v>103</v>
      </c>
      <c r="J4162" s="22">
        <v>63</v>
      </c>
      <c r="R4162" t="s">
        <v>79</v>
      </c>
      <c r="V4162">
        <v>2601393</v>
      </c>
      <c r="W4162" t="s">
        <v>1946</v>
      </c>
      <c r="X4162" t="s">
        <v>169</v>
      </c>
      <c r="Y4162" t="s">
        <v>241</v>
      </c>
      <c r="Z4162" t="s">
        <v>1958</v>
      </c>
      <c r="AG4162" t="s">
        <v>1946</v>
      </c>
      <c r="AH4162" t="s">
        <v>1948</v>
      </c>
      <c r="AI4162" t="s">
        <v>244</v>
      </c>
      <c r="AJ4162">
        <v>861798330</v>
      </c>
      <c r="AN4162">
        <v>260001</v>
      </c>
      <c r="BF4162">
        <f t="shared" ref="BF4162:BF4225" si="294">+BC4162+BD4162</f>
        <v>0</v>
      </c>
      <c r="BG4162" s="22">
        <f t="shared" ref="BG4162:BG4225" si="295">+BF4162-I4162</f>
        <v>-103</v>
      </c>
      <c r="BH4162" s="61" t="s">
        <v>71</v>
      </c>
      <c r="BI4162" t="e">
        <f>+VLOOKUP(AG4162,Sheet4!A:A,1,FALSE())</f>
        <v>#N/A</v>
      </c>
      <c r="BN4162" s="62">
        <v>63</v>
      </c>
      <c r="BO4162" t="s">
        <v>1949</v>
      </c>
    </row>
    <row r="4163" spans="1:68" ht="12.75" hidden="1" customHeight="1" x14ac:dyDescent="0.3">
      <c r="A4163" s="60">
        <v>46114</v>
      </c>
      <c r="B4163" t="s">
        <v>80</v>
      </c>
      <c r="F4163">
        <v>375</v>
      </c>
      <c r="G4163">
        <v>375</v>
      </c>
      <c r="H4163">
        <v>975</v>
      </c>
      <c r="I4163">
        <v>975</v>
      </c>
      <c r="J4163" s="22">
        <v>600</v>
      </c>
      <c r="R4163" t="s">
        <v>81</v>
      </c>
      <c r="V4163">
        <v>2601393</v>
      </c>
      <c r="W4163" t="s">
        <v>1946</v>
      </c>
      <c r="X4163" t="s">
        <v>169</v>
      </c>
      <c r="Y4163" t="s">
        <v>241</v>
      </c>
      <c r="Z4163" t="s">
        <v>1947</v>
      </c>
      <c r="AG4163" t="s">
        <v>1946</v>
      </c>
      <c r="AH4163" t="s">
        <v>1948</v>
      </c>
      <c r="AI4163" t="s">
        <v>244</v>
      </c>
      <c r="AJ4163">
        <v>861798330</v>
      </c>
      <c r="AN4163">
        <v>260001</v>
      </c>
      <c r="BF4163">
        <f t="shared" si="294"/>
        <v>0</v>
      </c>
      <c r="BG4163" s="22">
        <f t="shared" si="295"/>
        <v>-975</v>
      </c>
      <c r="BH4163" s="61" t="s">
        <v>71</v>
      </c>
      <c r="BI4163" t="e">
        <f>+VLOOKUP(AG4163,Sheet4!A:A,1,FALSE())</f>
        <v>#N/A</v>
      </c>
      <c r="BN4163" s="62">
        <v>600</v>
      </c>
      <c r="BO4163" t="s">
        <v>1949</v>
      </c>
    </row>
    <row r="4164" spans="1:68" ht="12.75" hidden="1" customHeight="1" x14ac:dyDescent="0.3">
      <c r="A4164" s="60">
        <v>46114</v>
      </c>
      <c r="B4164" t="s">
        <v>80</v>
      </c>
      <c r="F4164">
        <v>287.5</v>
      </c>
      <c r="G4164">
        <v>287.5</v>
      </c>
      <c r="H4164">
        <v>737.5</v>
      </c>
      <c r="I4164">
        <v>737.5</v>
      </c>
      <c r="J4164" s="22">
        <v>450</v>
      </c>
      <c r="R4164" t="s">
        <v>81</v>
      </c>
      <c r="V4164">
        <v>2601393</v>
      </c>
      <c r="W4164" t="s">
        <v>1946</v>
      </c>
      <c r="X4164" t="s">
        <v>169</v>
      </c>
      <c r="Y4164" t="s">
        <v>241</v>
      </c>
      <c r="Z4164" t="s">
        <v>1950</v>
      </c>
      <c r="AG4164" t="s">
        <v>1946</v>
      </c>
      <c r="AH4164" t="s">
        <v>1948</v>
      </c>
      <c r="AI4164" t="s">
        <v>244</v>
      </c>
      <c r="AJ4164">
        <v>861798330</v>
      </c>
      <c r="AN4164">
        <v>260001</v>
      </c>
      <c r="BF4164">
        <f t="shared" si="294"/>
        <v>0</v>
      </c>
      <c r="BG4164" s="22">
        <f t="shared" si="295"/>
        <v>-737.5</v>
      </c>
      <c r="BH4164" s="61" t="s">
        <v>71</v>
      </c>
      <c r="BI4164" t="e">
        <f>+VLOOKUP(AG4164,Sheet4!A:A,1,FALSE())</f>
        <v>#N/A</v>
      </c>
      <c r="BN4164" s="62">
        <v>450</v>
      </c>
      <c r="BO4164" t="s">
        <v>1949</v>
      </c>
    </row>
    <row r="4165" spans="1:68" ht="12.75" hidden="1" customHeight="1" x14ac:dyDescent="0.3">
      <c r="A4165" s="60">
        <v>46114</v>
      </c>
      <c r="B4165" t="s">
        <v>80</v>
      </c>
      <c r="F4165">
        <v>375</v>
      </c>
      <c r="G4165">
        <v>375</v>
      </c>
      <c r="H4165">
        <v>975</v>
      </c>
      <c r="I4165">
        <v>975</v>
      </c>
      <c r="J4165" s="22">
        <v>600</v>
      </c>
      <c r="R4165" t="s">
        <v>81</v>
      </c>
      <c r="V4165">
        <v>2601393</v>
      </c>
      <c r="W4165" t="s">
        <v>1946</v>
      </c>
      <c r="X4165" t="s">
        <v>169</v>
      </c>
      <c r="Y4165" t="s">
        <v>241</v>
      </c>
      <c r="Z4165" t="s">
        <v>1951</v>
      </c>
      <c r="AG4165" t="s">
        <v>1946</v>
      </c>
      <c r="AH4165" t="s">
        <v>1948</v>
      </c>
      <c r="AI4165" t="s">
        <v>244</v>
      </c>
      <c r="AJ4165">
        <v>861798330</v>
      </c>
      <c r="AN4165">
        <v>260001</v>
      </c>
      <c r="BF4165">
        <f t="shared" si="294"/>
        <v>0</v>
      </c>
      <c r="BG4165" s="22">
        <f t="shared" si="295"/>
        <v>-975</v>
      </c>
      <c r="BH4165" s="61" t="s">
        <v>71</v>
      </c>
      <c r="BI4165" t="e">
        <f>+VLOOKUP(AG4165,Sheet4!A:A,1,FALSE())</f>
        <v>#N/A</v>
      </c>
      <c r="BN4165" s="62">
        <v>600</v>
      </c>
      <c r="BO4165" t="s">
        <v>1949</v>
      </c>
    </row>
    <row r="4166" spans="1:68" ht="12.75" hidden="1" customHeight="1" x14ac:dyDescent="0.3">
      <c r="A4166" s="60">
        <v>46114</v>
      </c>
      <c r="B4166" t="s">
        <v>80</v>
      </c>
      <c r="F4166">
        <v>487.5</v>
      </c>
      <c r="G4166">
        <v>487.5</v>
      </c>
      <c r="H4166">
        <v>1262.5</v>
      </c>
      <c r="I4166">
        <v>1262.5</v>
      </c>
      <c r="J4166" s="22">
        <v>775</v>
      </c>
      <c r="R4166" t="s">
        <v>81</v>
      </c>
      <c r="V4166">
        <v>2601393</v>
      </c>
      <c r="W4166" t="s">
        <v>1946</v>
      </c>
      <c r="X4166" t="s">
        <v>169</v>
      </c>
      <c r="Y4166" t="s">
        <v>241</v>
      </c>
      <c r="Z4166" t="s">
        <v>1952</v>
      </c>
      <c r="AG4166" t="s">
        <v>1946</v>
      </c>
      <c r="AH4166" t="s">
        <v>1948</v>
      </c>
      <c r="AI4166" t="s">
        <v>244</v>
      </c>
      <c r="AJ4166">
        <v>861798330</v>
      </c>
      <c r="AN4166">
        <v>260001</v>
      </c>
      <c r="BF4166">
        <f t="shared" si="294"/>
        <v>0</v>
      </c>
      <c r="BG4166" s="22">
        <f t="shared" si="295"/>
        <v>-1262.5</v>
      </c>
      <c r="BH4166" s="61" t="s">
        <v>71</v>
      </c>
      <c r="BI4166" t="e">
        <f>+VLOOKUP(AG4166,Sheet4!A:A,1,FALSE())</f>
        <v>#N/A</v>
      </c>
      <c r="BN4166" s="62">
        <v>775</v>
      </c>
      <c r="BO4166" t="s">
        <v>1949</v>
      </c>
    </row>
    <row r="4167" spans="1:68" ht="12.75" hidden="1" customHeight="1" x14ac:dyDescent="0.3">
      <c r="A4167" s="60">
        <v>46114</v>
      </c>
      <c r="B4167" t="s">
        <v>80</v>
      </c>
      <c r="F4167">
        <v>337.5</v>
      </c>
      <c r="G4167">
        <v>337.5</v>
      </c>
      <c r="H4167">
        <v>875</v>
      </c>
      <c r="I4167">
        <v>875</v>
      </c>
      <c r="J4167" s="22">
        <v>537.5</v>
      </c>
      <c r="R4167" t="s">
        <v>81</v>
      </c>
      <c r="V4167">
        <v>2601393</v>
      </c>
      <c r="W4167" t="s">
        <v>1946</v>
      </c>
      <c r="X4167" t="s">
        <v>169</v>
      </c>
      <c r="Y4167" t="s">
        <v>241</v>
      </c>
      <c r="Z4167" t="s">
        <v>1953</v>
      </c>
      <c r="AG4167" t="s">
        <v>1946</v>
      </c>
      <c r="AH4167" t="s">
        <v>1948</v>
      </c>
      <c r="AI4167" t="s">
        <v>244</v>
      </c>
      <c r="AJ4167">
        <v>861798330</v>
      </c>
      <c r="AN4167">
        <v>260001</v>
      </c>
      <c r="BF4167">
        <f t="shared" si="294"/>
        <v>0</v>
      </c>
      <c r="BG4167" s="22">
        <f t="shared" si="295"/>
        <v>-875</v>
      </c>
      <c r="BH4167" s="61" t="s">
        <v>71</v>
      </c>
      <c r="BI4167" t="e">
        <f>+VLOOKUP(AG4167,Sheet4!A:A,1,FALSE())</f>
        <v>#N/A</v>
      </c>
      <c r="BN4167" s="62">
        <v>537.5</v>
      </c>
      <c r="BO4167" t="s">
        <v>1949</v>
      </c>
    </row>
    <row r="4168" spans="1:68" ht="12.75" hidden="1" customHeight="1" x14ac:dyDescent="0.3">
      <c r="A4168" s="60">
        <v>46114</v>
      </c>
      <c r="B4168" t="s">
        <v>80</v>
      </c>
      <c r="F4168">
        <v>375</v>
      </c>
      <c r="G4168">
        <v>375</v>
      </c>
      <c r="H4168">
        <v>975</v>
      </c>
      <c r="I4168">
        <v>975</v>
      </c>
      <c r="J4168" s="22">
        <v>600</v>
      </c>
      <c r="R4168" t="s">
        <v>81</v>
      </c>
      <c r="V4168">
        <v>2601393</v>
      </c>
      <c r="W4168" t="s">
        <v>1946</v>
      </c>
      <c r="X4168" t="s">
        <v>169</v>
      </c>
      <c r="Y4168" t="s">
        <v>241</v>
      </c>
      <c r="Z4168" t="s">
        <v>1954</v>
      </c>
      <c r="AG4168" t="s">
        <v>1946</v>
      </c>
      <c r="AH4168" t="s">
        <v>1948</v>
      </c>
      <c r="AI4168" t="s">
        <v>244</v>
      </c>
      <c r="AJ4168">
        <v>861798330</v>
      </c>
      <c r="AN4168">
        <v>260001</v>
      </c>
      <c r="BF4168">
        <f t="shared" si="294"/>
        <v>0</v>
      </c>
      <c r="BG4168" s="22">
        <f t="shared" si="295"/>
        <v>-975</v>
      </c>
      <c r="BH4168" s="61" t="s">
        <v>71</v>
      </c>
      <c r="BI4168" t="e">
        <f>+VLOOKUP(AG4168,Sheet4!A:A,1,FALSE())</f>
        <v>#N/A</v>
      </c>
      <c r="BN4168" s="62">
        <v>600</v>
      </c>
      <c r="BO4168" t="s">
        <v>1949</v>
      </c>
    </row>
    <row r="4169" spans="1:68" ht="12.75" hidden="1" customHeight="1" x14ac:dyDescent="0.3">
      <c r="A4169" s="60">
        <v>46114</v>
      </c>
      <c r="B4169" t="s">
        <v>80</v>
      </c>
      <c r="F4169">
        <v>312.5</v>
      </c>
      <c r="G4169">
        <v>312.5</v>
      </c>
      <c r="H4169">
        <v>812.5</v>
      </c>
      <c r="I4169">
        <v>812.5</v>
      </c>
      <c r="J4169" s="22">
        <v>500</v>
      </c>
      <c r="R4169" t="s">
        <v>81</v>
      </c>
      <c r="V4169">
        <v>2601393</v>
      </c>
      <c r="W4169" t="s">
        <v>1946</v>
      </c>
      <c r="X4169" t="s">
        <v>169</v>
      </c>
      <c r="Y4169" t="s">
        <v>241</v>
      </c>
      <c r="Z4169" t="s">
        <v>1955</v>
      </c>
      <c r="AG4169" t="s">
        <v>1946</v>
      </c>
      <c r="AH4169" t="s">
        <v>1948</v>
      </c>
      <c r="AI4169" t="s">
        <v>244</v>
      </c>
      <c r="AJ4169">
        <v>861798330</v>
      </c>
      <c r="AN4169">
        <v>260001</v>
      </c>
      <c r="BF4169">
        <f t="shared" si="294"/>
        <v>0</v>
      </c>
      <c r="BG4169" s="22">
        <f t="shared" si="295"/>
        <v>-812.5</v>
      </c>
      <c r="BH4169" s="61" t="s">
        <v>71</v>
      </c>
      <c r="BI4169" t="e">
        <f>+VLOOKUP(AG4169,Sheet4!A:A,1,FALSE())</f>
        <v>#N/A</v>
      </c>
      <c r="BN4169" s="62">
        <v>500</v>
      </c>
      <c r="BO4169" t="s">
        <v>1949</v>
      </c>
    </row>
    <row r="4170" spans="1:68" ht="12.75" hidden="1" customHeight="1" x14ac:dyDescent="0.3">
      <c r="A4170" s="60">
        <v>46114</v>
      </c>
      <c r="B4170" t="s">
        <v>80</v>
      </c>
      <c r="F4170">
        <v>487.5</v>
      </c>
      <c r="G4170">
        <v>487.5</v>
      </c>
      <c r="H4170">
        <v>1262.5</v>
      </c>
      <c r="I4170">
        <v>1262.5</v>
      </c>
      <c r="J4170" s="22">
        <v>775</v>
      </c>
      <c r="R4170" t="s">
        <v>81</v>
      </c>
      <c r="V4170">
        <v>2601393</v>
      </c>
      <c r="W4170" t="s">
        <v>1946</v>
      </c>
      <c r="X4170" t="s">
        <v>169</v>
      </c>
      <c r="Y4170" t="s">
        <v>241</v>
      </c>
      <c r="Z4170" t="s">
        <v>1956</v>
      </c>
      <c r="AG4170" t="s">
        <v>1946</v>
      </c>
      <c r="AH4170" t="s">
        <v>1948</v>
      </c>
      <c r="AI4170" t="s">
        <v>244</v>
      </c>
      <c r="AJ4170">
        <v>861798330</v>
      </c>
      <c r="AN4170">
        <v>260001</v>
      </c>
      <c r="BF4170">
        <f t="shared" si="294"/>
        <v>0</v>
      </c>
      <c r="BG4170" s="22">
        <f t="shared" si="295"/>
        <v>-1262.5</v>
      </c>
      <c r="BH4170" s="61" t="s">
        <v>71</v>
      </c>
      <c r="BI4170" t="e">
        <f>+VLOOKUP(AG4170,Sheet4!A:A,1,FALSE())</f>
        <v>#N/A</v>
      </c>
      <c r="BN4170" s="62">
        <v>775</v>
      </c>
      <c r="BO4170" t="s">
        <v>1949</v>
      </c>
    </row>
    <row r="4171" spans="1:68" ht="12.75" hidden="1" customHeight="1" x14ac:dyDescent="0.3">
      <c r="A4171" s="60">
        <v>46114</v>
      </c>
      <c r="B4171" t="s">
        <v>80</v>
      </c>
      <c r="F4171">
        <v>375</v>
      </c>
      <c r="G4171">
        <v>375</v>
      </c>
      <c r="H4171">
        <v>962.5</v>
      </c>
      <c r="I4171">
        <v>962.5</v>
      </c>
      <c r="J4171" s="22">
        <v>587.5</v>
      </c>
      <c r="R4171" t="s">
        <v>81</v>
      </c>
      <c r="V4171">
        <v>2601393</v>
      </c>
      <c r="W4171" t="s">
        <v>1946</v>
      </c>
      <c r="X4171" t="s">
        <v>169</v>
      </c>
      <c r="Y4171" t="s">
        <v>241</v>
      </c>
      <c r="Z4171" t="s">
        <v>1957</v>
      </c>
      <c r="AG4171" t="s">
        <v>1946</v>
      </c>
      <c r="AH4171" t="s">
        <v>1948</v>
      </c>
      <c r="AI4171" t="s">
        <v>244</v>
      </c>
      <c r="AJ4171">
        <v>861798330</v>
      </c>
      <c r="AN4171">
        <v>260001</v>
      </c>
      <c r="BF4171">
        <f t="shared" si="294"/>
        <v>0</v>
      </c>
      <c r="BG4171" s="22">
        <f t="shared" si="295"/>
        <v>-962.5</v>
      </c>
      <c r="BH4171" s="61" t="s">
        <v>71</v>
      </c>
      <c r="BI4171" t="e">
        <f>+VLOOKUP(AG4171,Sheet4!A:A,1,FALSE())</f>
        <v>#N/A</v>
      </c>
      <c r="BN4171" s="62">
        <v>587.5</v>
      </c>
      <c r="BO4171" t="s">
        <v>1949</v>
      </c>
    </row>
    <row r="4172" spans="1:68" ht="12.75" hidden="1" customHeight="1" x14ac:dyDescent="0.3">
      <c r="A4172" s="60">
        <v>46114</v>
      </c>
      <c r="B4172" t="s">
        <v>80</v>
      </c>
      <c r="F4172">
        <v>500</v>
      </c>
      <c r="G4172">
        <v>500</v>
      </c>
      <c r="H4172">
        <v>1287.5</v>
      </c>
      <c r="I4172">
        <v>1287.5</v>
      </c>
      <c r="J4172" s="22">
        <v>787.5</v>
      </c>
      <c r="R4172" t="s">
        <v>81</v>
      </c>
      <c r="V4172">
        <v>2601393</v>
      </c>
      <c r="W4172" t="s">
        <v>1946</v>
      </c>
      <c r="X4172" t="s">
        <v>169</v>
      </c>
      <c r="Y4172" t="s">
        <v>241</v>
      </c>
      <c r="Z4172" t="s">
        <v>1958</v>
      </c>
      <c r="AG4172" t="s">
        <v>1946</v>
      </c>
      <c r="AH4172" t="s">
        <v>1948</v>
      </c>
      <c r="AI4172" t="s">
        <v>244</v>
      </c>
      <c r="AJ4172">
        <v>861798330</v>
      </c>
      <c r="AN4172">
        <v>260001</v>
      </c>
      <c r="BF4172">
        <f t="shared" si="294"/>
        <v>0</v>
      </c>
      <c r="BG4172" s="22">
        <f t="shared" si="295"/>
        <v>-1287.5</v>
      </c>
      <c r="BH4172" s="61" t="s">
        <v>71</v>
      </c>
      <c r="BI4172" t="e">
        <f>+VLOOKUP(AG4172,Sheet4!A:A,1,FALSE())</f>
        <v>#N/A</v>
      </c>
      <c r="BN4172" s="62">
        <v>787.5</v>
      </c>
      <c r="BO4172" t="s">
        <v>1949</v>
      </c>
    </row>
    <row r="4173" spans="1:68" ht="12.75" customHeight="1" x14ac:dyDescent="0.3">
      <c r="A4173" s="60">
        <v>46114</v>
      </c>
      <c r="B4173" t="s">
        <v>63</v>
      </c>
      <c r="F4173">
        <v>15</v>
      </c>
      <c r="G4173">
        <v>15</v>
      </c>
      <c r="H4173">
        <f>+G4173</f>
        <v>15</v>
      </c>
      <c r="I4173">
        <f>+G4173</f>
        <v>15</v>
      </c>
      <c r="J4173" s="22">
        <f>I4173-G4173</f>
        <v>0</v>
      </c>
      <c r="R4173" t="s">
        <v>64</v>
      </c>
      <c r="V4173">
        <v>2601394</v>
      </c>
      <c r="W4173" t="s">
        <v>1959</v>
      </c>
      <c r="X4173" t="s">
        <v>169</v>
      </c>
      <c r="Y4173" t="s">
        <v>241</v>
      </c>
      <c r="Z4173" t="s">
        <v>1954</v>
      </c>
      <c r="AG4173" t="s">
        <v>1959</v>
      </c>
      <c r="AH4173" t="s">
        <v>1960</v>
      </c>
      <c r="AI4173" t="s">
        <v>244</v>
      </c>
      <c r="AJ4173">
        <v>861798330</v>
      </c>
      <c r="AN4173">
        <v>260001</v>
      </c>
      <c r="BF4173">
        <f t="shared" si="294"/>
        <v>0</v>
      </c>
      <c r="BG4173" s="22">
        <f t="shared" si="295"/>
        <v>-15</v>
      </c>
      <c r="BH4173" s="61" t="s">
        <v>71</v>
      </c>
      <c r="BI4173" t="e">
        <f>+VLOOKUP(AG4173,Sheet4!A:A,1,FALSE())</f>
        <v>#N/A</v>
      </c>
      <c r="BN4173" s="62">
        <f>+I4173+-H4173</f>
        <v>0</v>
      </c>
      <c r="BO4173" t="s">
        <v>1961</v>
      </c>
      <c r="BP4173" t="s">
        <v>73</v>
      </c>
    </row>
    <row r="4174" spans="1:68" ht="12.75" hidden="1" customHeight="1" x14ac:dyDescent="0.3">
      <c r="A4174" s="60">
        <v>46114</v>
      </c>
      <c r="B4174" t="s">
        <v>74</v>
      </c>
      <c r="F4174" s="63">
        <v>1</v>
      </c>
      <c r="G4174">
        <v>0.5</v>
      </c>
      <c r="H4174">
        <f>+G4174</f>
        <v>0.5</v>
      </c>
      <c r="I4174">
        <f>+G4174</f>
        <v>0.5</v>
      </c>
      <c r="J4174" s="22">
        <f>I4174-G4174</f>
        <v>0</v>
      </c>
      <c r="R4174" t="s">
        <v>75</v>
      </c>
      <c r="V4174">
        <v>2601394</v>
      </c>
      <c r="W4174" t="s">
        <v>1959</v>
      </c>
      <c r="X4174" t="s">
        <v>169</v>
      </c>
      <c r="Y4174" t="s">
        <v>241</v>
      </c>
      <c r="Z4174" t="s">
        <v>1954</v>
      </c>
      <c r="AG4174" t="s">
        <v>1959</v>
      </c>
      <c r="AH4174" t="s">
        <v>1960</v>
      </c>
      <c r="AI4174" t="s">
        <v>244</v>
      </c>
      <c r="AJ4174">
        <v>861798330</v>
      </c>
      <c r="AN4174">
        <v>260001</v>
      </c>
      <c r="BF4174">
        <f t="shared" si="294"/>
        <v>0</v>
      </c>
      <c r="BG4174" s="22">
        <f t="shared" si="295"/>
        <v>-0.5</v>
      </c>
      <c r="BH4174" s="61" t="s">
        <v>71</v>
      </c>
      <c r="BI4174" t="e">
        <f>+VLOOKUP(AG4174,Sheet4!A:A,1,FALSE())</f>
        <v>#N/A</v>
      </c>
      <c r="BN4174" s="62">
        <f>+I4174+-H4174</f>
        <v>0</v>
      </c>
      <c r="BO4174" t="s">
        <v>1961</v>
      </c>
    </row>
    <row r="4175" spans="1:68" ht="12.75" hidden="1" customHeight="1" x14ac:dyDescent="0.3">
      <c r="A4175" s="60">
        <v>46114</v>
      </c>
      <c r="B4175" t="s">
        <v>76</v>
      </c>
      <c r="F4175">
        <v>20</v>
      </c>
      <c r="G4175">
        <v>20</v>
      </c>
      <c r="H4175">
        <f>+G4175</f>
        <v>20</v>
      </c>
      <c r="I4175">
        <f>+G4175</f>
        <v>20</v>
      </c>
      <c r="J4175" s="22">
        <f>I4175-G4175</f>
        <v>0</v>
      </c>
      <c r="R4175" t="s">
        <v>77</v>
      </c>
      <c r="V4175">
        <v>2601394</v>
      </c>
      <c r="W4175" t="s">
        <v>1959</v>
      </c>
      <c r="X4175" t="s">
        <v>169</v>
      </c>
      <c r="Y4175" t="s">
        <v>241</v>
      </c>
      <c r="Z4175" t="s">
        <v>1954</v>
      </c>
      <c r="AG4175" t="s">
        <v>1959</v>
      </c>
      <c r="AH4175" t="s">
        <v>1960</v>
      </c>
      <c r="AI4175" t="s">
        <v>244</v>
      </c>
      <c r="AJ4175">
        <v>861798330</v>
      </c>
      <c r="AN4175">
        <v>260001</v>
      </c>
      <c r="BF4175">
        <f t="shared" si="294"/>
        <v>0</v>
      </c>
      <c r="BG4175" s="22">
        <f t="shared" si="295"/>
        <v>-20</v>
      </c>
      <c r="BH4175" s="61" t="s">
        <v>71</v>
      </c>
      <c r="BI4175" t="e">
        <f>+VLOOKUP(AG4175,Sheet4!A:A,1,FALSE())</f>
        <v>#N/A</v>
      </c>
      <c r="BN4175" s="62">
        <f>+I4175+-H4175</f>
        <v>0</v>
      </c>
      <c r="BO4175" t="s">
        <v>1961</v>
      </c>
    </row>
    <row r="4176" spans="1:68" ht="12.75" hidden="1" customHeight="1" x14ac:dyDescent="0.3">
      <c r="A4176" s="60">
        <v>46114</v>
      </c>
      <c r="B4176" t="s">
        <v>78</v>
      </c>
      <c r="F4176" s="63">
        <v>1</v>
      </c>
      <c r="G4176">
        <v>0.5</v>
      </c>
      <c r="H4176">
        <f>+G4176</f>
        <v>0.5</v>
      </c>
      <c r="I4176">
        <f>+G4176</f>
        <v>0.5</v>
      </c>
      <c r="J4176" s="22">
        <f>I4176-G4176</f>
        <v>0</v>
      </c>
      <c r="R4176" t="s">
        <v>79</v>
      </c>
      <c r="V4176">
        <v>2601394</v>
      </c>
      <c r="W4176" t="s">
        <v>1959</v>
      </c>
      <c r="X4176" t="s">
        <v>169</v>
      </c>
      <c r="Y4176" t="s">
        <v>241</v>
      </c>
      <c r="Z4176" t="s">
        <v>1954</v>
      </c>
      <c r="AG4176" t="s">
        <v>1959</v>
      </c>
      <c r="AH4176" t="s">
        <v>1960</v>
      </c>
      <c r="AI4176" t="s">
        <v>244</v>
      </c>
      <c r="AJ4176">
        <v>861798330</v>
      </c>
      <c r="AN4176">
        <v>260001</v>
      </c>
      <c r="BF4176">
        <f t="shared" si="294"/>
        <v>0</v>
      </c>
      <c r="BG4176" s="22">
        <f t="shared" si="295"/>
        <v>-0.5</v>
      </c>
      <c r="BH4176" s="61" t="s">
        <v>71</v>
      </c>
      <c r="BI4176" t="e">
        <f>+VLOOKUP(AG4176,Sheet4!A:A,1,FALSE())</f>
        <v>#N/A</v>
      </c>
      <c r="BN4176" s="62">
        <f>+I4176+-H4176</f>
        <v>0</v>
      </c>
      <c r="BO4176" t="s">
        <v>1961</v>
      </c>
    </row>
    <row r="4177" spans="1:68" ht="12.75" hidden="1" customHeight="1" x14ac:dyDescent="0.3">
      <c r="A4177" s="60">
        <v>46114</v>
      </c>
      <c r="B4177" t="s">
        <v>80</v>
      </c>
      <c r="F4177">
        <v>12.5</v>
      </c>
      <c r="G4177">
        <v>12.5</v>
      </c>
      <c r="H4177">
        <f>+G4177</f>
        <v>12.5</v>
      </c>
      <c r="I4177">
        <f>+G4177</f>
        <v>12.5</v>
      </c>
      <c r="J4177" s="22">
        <f>I4177-G4177</f>
        <v>0</v>
      </c>
      <c r="R4177" t="s">
        <v>81</v>
      </c>
      <c r="V4177">
        <v>2601394</v>
      </c>
      <c r="W4177" t="s">
        <v>1959</v>
      </c>
      <c r="X4177" t="s">
        <v>169</v>
      </c>
      <c r="Y4177" t="s">
        <v>241</v>
      </c>
      <c r="Z4177" t="s">
        <v>1954</v>
      </c>
      <c r="AG4177" t="s">
        <v>1959</v>
      </c>
      <c r="AH4177" t="s">
        <v>1960</v>
      </c>
      <c r="AI4177" t="s">
        <v>244</v>
      </c>
      <c r="AJ4177">
        <v>861798330</v>
      </c>
      <c r="AN4177">
        <v>260001</v>
      </c>
      <c r="BF4177">
        <f t="shared" si="294"/>
        <v>0</v>
      </c>
      <c r="BG4177" s="22">
        <f t="shared" si="295"/>
        <v>-12.5</v>
      </c>
      <c r="BH4177" s="61" t="s">
        <v>71</v>
      </c>
      <c r="BI4177" t="e">
        <f>+VLOOKUP(AG4177,Sheet4!A:A,1,FALSE())</f>
        <v>#N/A</v>
      </c>
      <c r="BN4177" s="62">
        <f>+I4177+-H4177</f>
        <v>0</v>
      </c>
      <c r="BO4177" t="s">
        <v>1961</v>
      </c>
    </row>
    <row r="4178" spans="1:68" ht="12.75" customHeight="1" x14ac:dyDescent="0.3">
      <c r="A4178" s="60">
        <v>46114</v>
      </c>
      <c r="B4178" t="s">
        <v>63</v>
      </c>
      <c r="F4178">
        <v>675</v>
      </c>
      <c r="G4178">
        <v>675</v>
      </c>
      <c r="H4178">
        <v>705</v>
      </c>
      <c r="I4178">
        <v>705</v>
      </c>
      <c r="J4178" s="22">
        <v>30</v>
      </c>
      <c r="R4178" t="s">
        <v>64</v>
      </c>
      <c r="V4178">
        <v>2601395</v>
      </c>
      <c r="W4178" t="s">
        <v>1962</v>
      </c>
      <c r="X4178" t="s">
        <v>94</v>
      </c>
      <c r="Y4178" t="s">
        <v>449</v>
      </c>
      <c r="Z4178" t="s">
        <v>1963</v>
      </c>
      <c r="AG4178" t="s">
        <v>1962</v>
      </c>
      <c r="AH4178" t="s">
        <v>1964</v>
      </c>
      <c r="AI4178" t="s">
        <v>452</v>
      </c>
      <c r="AJ4178">
        <v>841531551</v>
      </c>
      <c r="AN4178">
        <v>260001</v>
      </c>
      <c r="BF4178">
        <f t="shared" si="294"/>
        <v>0</v>
      </c>
      <c r="BG4178" s="22">
        <f t="shared" si="295"/>
        <v>-705</v>
      </c>
      <c r="BH4178" s="61" t="s">
        <v>71</v>
      </c>
      <c r="BI4178" t="e">
        <f>+VLOOKUP(AG4178,Sheet4!A:A,1,FALSE())</f>
        <v>#N/A</v>
      </c>
      <c r="BN4178" s="62">
        <v>30</v>
      </c>
      <c r="BO4178" t="s">
        <v>1965</v>
      </c>
      <c r="BP4178" t="s">
        <v>73</v>
      </c>
    </row>
    <row r="4179" spans="1:68" ht="12.75" customHeight="1" x14ac:dyDescent="0.3">
      <c r="A4179" s="60">
        <v>46114</v>
      </c>
      <c r="B4179" t="s">
        <v>63</v>
      </c>
      <c r="F4179">
        <v>255</v>
      </c>
      <c r="G4179">
        <v>255</v>
      </c>
      <c r="H4179">
        <v>270</v>
      </c>
      <c r="I4179">
        <v>270</v>
      </c>
      <c r="J4179" s="22">
        <v>15</v>
      </c>
      <c r="R4179" t="s">
        <v>64</v>
      </c>
      <c r="V4179">
        <v>2601395</v>
      </c>
      <c r="W4179" t="s">
        <v>1962</v>
      </c>
      <c r="X4179" t="s">
        <v>94</v>
      </c>
      <c r="Y4179" t="s">
        <v>449</v>
      </c>
      <c r="Z4179" t="s">
        <v>1966</v>
      </c>
      <c r="AG4179" t="s">
        <v>1962</v>
      </c>
      <c r="AH4179" t="s">
        <v>1964</v>
      </c>
      <c r="AI4179" t="s">
        <v>452</v>
      </c>
      <c r="AJ4179">
        <v>841531551</v>
      </c>
      <c r="AN4179">
        <v>260001</v>
      </c>
      <c r="BF4179">
        <f t="shared" si="294"/>
        <v>0</v>
      </c>
      <c r="BG4179" s="22">
        <f t="shared" si="295"/>
        <v>-270</v>
      </c>
      <c r="BH4179" s="61" t="s">
        <v>71</v>
      </c>
      <c r="BI4179" t="e">
        <f>+VLOOKUP(AG4179,Sheet4!A:A,1,FALSE())</f>
        <v>#N/A</v>
      </c>
      <c r="BN4179" s="62">
        <v>15</v>
      </c>
      <c r="BO4179" t="s">
        <v>1965</v>
      </c>
      <c r="BP4179" t="s">
        <v>73</v>
      </c>
    </row>
    <row r="4180" spans="1:68" ht="12.75" customHeight="1" x14ac:dyDescent="0.3">
      <c r="A4180" s="60">
        <v>46114</v>
      </c>
      <c r="B4180" t="s">
        <v>63</v>
      </c>
      <c r="F4180">
        <v>150</v>
      </c>
      <c r="G4180">
        <v>150</v>
      </c>
      <c r="H4180">
        <v>150</v>
      </c>
      <c r="I4180">
        <v>150</v>
      </c>
      <c r="J4180" s="22">
        <v>0</v>
      </c>
      <c r="R4180" t="s">
        <v>64</v>
      </c>
      <c r="V4180">
        <v>2601395</v>
      </c>
      <c r="W4180" t="s">
        <v>1962</v>
      </c>
      <c r="X4180" t="s">
        <v>94</v>
      </c>
      <c r="Y4180" t="s">
        <v>449</v>
      </c>
      <c r="Z4180" t="s">
        <v>1967</v>
      </c>
      <c r="AG4180" t="s">
        <v>1962</v>
      </c>
      <c r="AH4180" t="s">
        <v>1964</v>
      </c>
      <c r="AI4180" t="s">
        <v>452</v>
      </c>
      <c r="AJ4180">
        <v>841531551</v>
      </c>
      <c r="AN4180">
        <v>260001</v>
      </c>
      <c r="BF4180">
        <f t="shared" si="294"/>
        <v>0</v>
      </c>
      <c r="BG4180" s="22">
        <f t="shared" si="295"/>
        <v>-150</v>
      </c>
      <c r="BH4180" s="61" t="s">
        <v>71</v>
      </c>
      <c r="BI4180" t="e">
        <f>+VLOOKUP(AG4180,Sheet4!A:A,1,FALSE())</f>
        <v>#N/A</v>
      </c>
      <c r="BN4180" s="62">
        <v>0</v>
      </c>
      <c r="BO4180" t="s">
        <v>1965</v>
      </c>
      <c r="BP4180" t="s">
        <v>73</v>
      </c>
    </row>
    <row r="4181" spans="1:68" ht="12.75" customHeight="1" x14ac:dyDescent="0.3">
      <c r="A4181" s="60">
        <v>46114</v>
      </c>
      <c r="B4181" t="s">
        <v>63</v>
      </c>
      <c r="F4181">
        <v>840</v>
      </c>
      <c r="G4181">
        <v>840</v>
      </c>
      <c r="H4181">
        <v>870</v>
      </c>
      <c r="I4181">
        <v>870</v>
      </c>
      <c r="J4181" s="22">
        <v>30</v>
      </c>
      <c r="R4181" t="s">
        <v>64</v>
      </c>
      <c r="V4181">
        <v>2601395</v>
      </c>
      <c r="W4181" t="s">
        <v>1962</v>
      </c>
      <c r="X4181" t="s">
        <v>94</v>
      </c>
      <c r="Y4181" t="s">
        <v>449</v>
      </c>
      <c r="Z4181" t="s">
        <v>1968</v>
      </c>
      <c r="AG4181" t="s">
        <v>1962</v>
      </c>
      <c r="AH4181" t="s">
        <v>1964</v>
      </c>
      <c r="AI4181" t="s">
        <v>452</v>
      </c>
      <c r="AJ4181">
        <v>841531551</v>
      </c>
      <c r="AN4181">
        <v>260001</v>
      </c>
      <c r="BF4181">
        <f t="shared" si="294"/>
        <v>0</v>
      </c>
      <c r="BG4181" s="22">
        <f t="shared" si="295"/>
        <v>-870</v>
      </c>
      <c r="BH4181" s="61" t="s">
        <v>71</v>
      </c>
      <c r="BI4181" t="e">
        <f>+VLOOKUP(AG4181,Sheet4!A:A,1,FALSE())</f>
        <v>#N/A</v>
      </c>
      <c r="BN4181" s="62">
        <v>30</v>
      </c>
      <c r="BO4181" t="s">
        <v>1965</v>
      </c>
      <c r="BP4181" t="s">
        <v>73</v>
      </c>
    </row>
    <row r="4182" spans="1:68" ht="12.75" hidden="1" customHeight="1" x14ac:dyDescent="0.3">
      <c r="A4182" s="60">
        <v>46114</v>
      </c>
      <c r="B4182" t="s">
        <v>74</v>
      </c>
      <c r="F4182" s="63">
        <v>45</v>
      </c>
      <c r="G4182">
        <v>22.5</v>
      </c>
      <c r="H4182">
        <v>47</v>
      </c>
      <c r="I4182">
        <v>47</v>
      </c>
      <c r="J4182" s="22">
        <v>2</v>
      </c>
      <c r="R4182" t="s">
        <v>75</v>
      </c>
      <c r="V4182">
        <v>2601395</v>
      </c>
      <c r="W4182" t="s">
        <v>1962</v>
      </c>
      <c r="X4182" t="s">
        <v>94</v>
      </c>
      <c r="Y4182" t="s">
        <v>449</v>
      </c>
      <c r="Z4182" t="s">
        <v>1963</v>
      </c>
      <c r="AG4182" t="s">
        <v>1962</v>
      </c>
      <c r="AH4182" t="s">
        <v>1964</v>
      </c>
      <c r="AI4182" t="s">
        <v>452</v>
      </c>
      <c r="AJ4182">
        <v>841531551</v>
      </c>
      <c r="AN4182">
        <v>260001</v>
      </c>
      <c r="BF4182">
        <f t="shared" si="294"/>
        <v>0</v>
      </c>
      <c r="BG4182" s="22">
        <f t="shared" si="295"/>
        <v>-47</v>
      </c>
      <c r="BH4182" s="61" t="s">
        <v>71</v>
      </c>
      <c r="BI4182" t="e">
        <f>+VLOOKUP(AG4182,Sheet4!A:A,1,FALSE())</f>
        <v>#N/A</v>
      </c>
      <c r="BN4182" s="62">
        <v>2</v>
      </c>
      <c r="BO4182" t="s">
        <v>1965</v>
      </c>
    </row>
    <row r="4183" spans="1:68" ht="12.75" hidden="1" customHeight="1" x14ac:dyDescent="0.3">
      <c r="A4183" s="60">
        <v>46114</v>
      </c>
      <c r="B4183" t="s">
        <v>74</v>
      </c>
      <c r="F4183" s="63">
        <v>17</v>
      </c>
      <c r="G4183">
        <v>8.5</v>
      </c>
      <c r="H4183">
        <v>18</v>
      </c>
      <c r="I4183">
        <v>18</v>
      </c>
      <c r="J4183" s="22">
        <v>1</v>
      </c>
      <c r="R4183" t="s">
        <v>75</v>
      </c>
      <c r="V4183">
        <v>2601395</v>
      </c>
      <c r="W4183" t="s">
        <v>1962</v>
      </c>
      <c r="X4183" t="s">
        <v>94</v>
      </c>
      <c r="Y4183" t="s">
        <v>449</v>
      </c>
      <c r="Z4183" t="s">
        <v>1966</v>
      </c>
      <c r="AG4183" t="s">
        <v>1962</v>
      </c>
      <c r="AH4183" t="s">
        <v>1964</v>
      </c>
      <c r="AI4183" t="s">
        <v>452</v>
      </c>
      <c r="AJ4183">
        <v>841531551</v>
      </c>
      <c r="AN4183">
        <v>260001</v>
      </c>
      <c r="BF4183">
        <f t="shared" si="294"/>
        <v>0</v>
      </c>
      <c r="BG4183" s="22">
        <f t="shared" si="295"/>
        <v>-18</v>
      </c>
      <c r="BH4183" s="61" t="s">
        <v>71</v>
      </c>
      <c r="BI4183" t="e">
        <f>+VLOOKUP(AG4183,Sheet4!A:A,1,FALSE())</f>
        <v>#N/A</v>
      </c>
      <c r="BN4183" s="62">
        <v>1</v>
      </c>
      <c r="BO4183" t="s">
        <v>1965</v>
      </c>
    </row>
    <row r="4184" spans="1:68" ht="12.75" hidden="1" customHeight="1" x14ac:dyDescent="0.3">
      <c r="A4184" s="60">
        <v>46114</v>
      </c>
      <c r="B4184" t="s">
        <v>74</v>
      </c>
      <c r="F4184" s="63">
        <v>10</v>
      </c>
      <c r="G4184">
        <v>5</v>
      </c>
      <c r="H4184">
        <v>10</v>
      </c>
      <c r="I4184">
        <v>10</v>
      </c>
      <c r="J4184" s="22">
        <v>0</v>
      </c>
      <c r="R4184" t="s">
        <v>75</v>
      </c>
      <c r="V4184">
        <v>2601395</v>
      </c>
      <c r="W4184" t="s">
        <v>1962</v>
      </c>
      <c r="X4184" t="s">
        <v>94</v>
      </c>
      <c r="Y4184" t="s">
        <v>449</v>
      </c>
      <c r="Z4184" t="s">
        <v>1967</v>
      </c>
      <c r="AG4184" t="s">
        <v>1962</v>
      </c>
      <c r="AH4184" t="s">
        <v>1964</v>
      </c>
      <c r="AI4184" t="s">
        <v>452</v>
      </c>
      <c r="AJ4184">
        <v>841531551</v>
      </c>
      <c r="AN4184">
        <v>260001</v>
      </c>
      <c r="BF4184">
        <f t="shared" si="294"/>
        <v>0</v>
      </c>
      <c r="BG4184" s="22">
        <f t="shared" si="295"/>
        <v>-10</v>
      </c>
      <c r="BH4184" s="61" t="s">
        <v>71</v>
      </c>
      <c r="BI4184" t="e">
        <f>+VLOOKUP(AG4184,Sheet4!A:A,1,FALSE())</f>
        <v>#N/A</v>
      </c>
      <c r="BN4184" s="62">
        <v>0</v>
      </c>
      <c r="BO4184" t="s">
        <v>1965</v>
      </c>
    </row>
    <row r="4185" spans="1:68" ht="12.75" hidden="1" customHeight="1" x14ac:dyDescent="0.3">
      <c r="A4185" s="60">
        <v>46114</v>
      </c>
      <c r="B4185" t="s">
        <v>74</v>
      </c>
      <c r="F4185" s="63">
        <v>56</v>
      </c>
      <c r="G4185">
        <v>28</v>
      </c>
      <c r="H4185">
        <v>58</v>
      </c>
      <c r="I4185">
        <v>58</v>
      </c>
      <c r="J4185" s="22">
        <v>2</v>
      </c>
      <c r="R4185" t="s">
        <v>75</v>
      </c>
      <c r="V4185">
        <v>2601395</v>
      </c>
      <c r="W4185" t="s">
        <v>1962</v>
      </c>
      <c r="X4185" t="s">
        <v>94</v>
      </c>
      <c r="Y4185" t="s">
        <v>449</v>
      </c>
      <c r="Z4185" t="s">
        <v>1968</v>
      </c>
      <c r="AG4185" t="s">
        <v>1962</v>
      </c>
      <c r="AH4185" t="s">
        <v>1964</v>
      </c>
      <c r="AI4185" t="s">
        <v>452</v>
      </c>
      <c r="AJ4185">
        <v>841531551</v>
      </c>
      <c r="AN4185">
        <v>260001</v>
      </c>
      <c r="BF4185">
        <f t="shared" si="294"/>
        <v>0</v>
      </c>
      <c r="BG4185" s="22">
        <f t="shared" si="295"/>
        <v>-58</v>
      </c>
      <c r="BH4185" s="61" t="s">
        <v>71</v>
      </c>
      <c r="BI4185" t="e">
        <f>+VLOOKUP(AG4185,Sheet4!A:A,1,FALSE())</f>
        <v>#N/A</v>
      </c>
      <c r="BN4185" s="62">
        <v>2</v>
      </c>
      <c r="BO4185" t="s">
        <v>1965</v>
      </c>
    </row>
    <row r="4186" spans="1:68" ht="12.75" hidden="1" customHeight="1" x14ac:dyDescent="0.3">
      <c r="A4186" s="60">
        <v>46114</v>
      </c>
      <c r="B4186" t="s">
        <v>76</v>
      </c>
      <c r="F4186">
        <v>900</v>
      </c>
      <c r="G4186">
        <v>900</v>
      </c>
      <c r="H4186">
        <v>940</v>
      </c>
      <c r="I4186">
        <v>940</v>
      </c>
      <c r="J4186" s="22">
        <v>40</v>
      </c>
      <c r="R4186" t="s">
        <v>77</v>
      </c>
      <c r="V4186">
        <v>2601395</v>
      </c>
      <c r="W4186" t="s">
        <v>1962</v>
      </c>
      <c r="X4186" t="s">
        <v>94</v>
      </c>
      <c r="Y4186" t="s">
        <v>449</v>
      </c>
      <c r="Z4186" t="s">
        <v>1963</v>
      </c>
      <c r="AG4186" t="s">
        <v>1962</v>
      </c>
      <c r="AH4186" t="s">
        <v>1964</v>
      </c>
      <c r="AI4186" t="s">
        <v>452</v>
      </c>
      <c r="AJ4186">
        <v>841531551</v>
      </c>
      <c r="AN4186">
        <v>260001</v>
      </c>
      <c r="BF4186">
        <f t="shared" si="294"/>
        <v>0</v>
      </c>
      <c r="BG4186" s="22">
        <f t="shared" si="295"/>
        <v>-940</v>
      </c>
      <c r="BH4186" s="61" t="s">
        <v>71</v>
      </c>
      <c r="BI4186" t="e">
        <f>+VLOOKUP(AG4186,Sheet4!A:A,1,FALSE())</f>
        <v>#N/A</v>
      </c>
      <c r="BN4186" s="62">
        <v>40</v>
      </c>
      <c r="BO4186" t="s">
        <v>1965</v>
      </c>
    </row>
    <row r="4187" spans="1:68" ht="12.75" hidden="1" customHeight="1" x14ac:dyDescent="0.3">
      <c r="A4187" s="60">
        <v>46114</v>
      </c>
      <c r="B4187" t="s">
        <v>76</v>
      </c>
      <c r="F4187">
        <v>340</v>
      </c>
      <c r="G4187">
        <v>340</v>
      </c>
      <c r="H4187">
        <v>360</v>
      </c>
      <c r="I4187">
        <v>360</v>
      </c>
      <c r="J4187" s="22">
        <v>20</v>
      </c>
      <c r="R4187" t="s">
        <v>77</v>
      </c>
      <c r="V4187">
        <v>2601395</v>
      </c>
      <c r="W4187" t="s">
        <v>1962</v>
      </c>
      <c r="X4187" t="s">
        <v>94</v>
      </c>
      <c r="Y4187" t="s">
        <v>449</v>
      </c>
      <c r="Z4187" t="s">
        <v>1966</v>
      </c>
      <c r="AG4187" t="s">
        <v>1962</v>
      </c>
      <c r="AH4187" t="s">
        <v>1964</v>
      </c>
      <c r="AI4187" t="s">
        <v>452</v>
      </c>
      <c r="AJ4187">
        <v>841531551</v>
      </c>
      <c r="AN4187">
        <v>260001</v>
      </c>
      <c r="BF4187">
        <f t="shared" si="294"/>
        <v>0</v>
      </c>
      <c r="BG4187" s="22">
        <f t="shared" si="295"/>
        <v>-360</v>
      </c>
      <c r="BH4187" s="61" t="s">
        <v>71</v>
      </c>
      <c r="BI4187" t="e">
        <f>+VLOOKUP(AG4187,Sheet4!A:A,1,FALSE())</f>
        <v>#N/A</v>
      </c>
      <c r="BN4187" s="62">
        <v>20</v>
      </c>
      <c r="BO4187" t="s">
        <v>1965</v>
      </c>
    </row>
    <row r="4188" spans="1:68" ht="12.75" hidden="1" customHeight="1" x14ac:dyDescent="0.3">
      <c r="A4188" s="60">
        <v>46114</v>
      </c>
      <c r="B4188" t="s">
        <v>76</v>
      </c>
      <c r="F4188">
        <v>200</v>
      </c>
      <c r="G4188">
        <v>200</v>
      </c>
      <c r="H4188">
        <v>200</v>
      </c>
      <c r="I4188">
        <v>200</v>
      </c>
      <c r="J4188" s="22">
        <v>0</v>
      </c>
      <c r="R4188" t="s">
        <v>77</v>
      </c>
      <c r="V4188">
        <v>2601395</v>
      </c>
      <c r="W4188" t="s">
        <v>1962</v>
      </c>
      <c r="X4188" t="s">
        <v>94</v>
      </c>
      <c r="Y4188" t="s">
        <v>449</v>
      </c>
      <c r="Z4188" t="s">
        <v>1967</v>
      </c>
      <c r="AG4188" t="s">
        <v>1962</v>
      </c>
      <c r="AH4188" t="s">
        <v>1964</v>
      </c>
      <c r="AI4188" t="s">
        <v>452</v>
      </c>
      <c r="AJ4188">
        <v>841531551</v>
      </c>
      <c r="AN4188">
        <v>260001</v>
      </c>
      <c r="BF4188">
        <f t="shared" si="294"/>
        <v>0</v>
      </c>
      <c r="BG4188" s="22">
        <f t="shared" si="295"/>
        <v>-200</v>
      </c>
      <c r="BH4188" s="61" t="s">
        <v>71</v>
      </c>
      <c r="BI4188" t="e">
        <f>+VLOOKUP(AG4188,Sheet4!A:A,1,FALSE())</f>
        <v>#N/A</v>
      </c>
      <c r="BN4188" s="62">
        <v>0</v>
      </c>
      <c r="BO4188" t="s">
        <v>1965</v>
      </c>
    </row>
    <row r="4189" spans="1:68" ht="12.75" hidden="1" customHeight="1" x14ac:dyDescent="0.3">
      <c r="A4189" s="60">
        <v>46114</v>
      </c>
      <c r="B4189" t="s">
        <v>76</v>
      </c>
      <c r="F4189">
        <v>1120</v>
      </c>
      <c r="G4189">
        <v>1120</v>
      </c>
      <c r="H4189">
        <v>1160</v>
      </c>
      <c r="I4189">
        <v>1160</v>
      </c>
      <c r="J4189" s="22">
        <v>40</v>
      </c>
      <c r="R4189" t="s">
        <v>77</v>
      </c>
      <c r="V4189">
        <v>2601395</v>
      </c>
      <c r="W4189" t="s">
        <v>1962</v>
      </c>
      <c r="X4189" t="s">
        <v>94</v>
      </c>
      <c r="Y4189" t="s">
        <v>449</v>
      </c>
      <c r="Z4189" t="s">
        <v>1968</v>
      </c>
      <c r="AG4189" t="s">
        <v>1962</v>
      </c>
      <c r="AH4189" t="s">
        <v>1964</v>
      </c>
      <c r="AI4189" t="s">
        <v>452</v>
      </c>
      <c r="AJ4189">
        <v>841531551</v>
      </c>
      <c r="AN4189">
        <v>260001</v>
      </c>
      <c r="BF4189">
        <f t="shared" si="294"/>
        <v>0</v>
      </c>
      <c r="BG4189" s="22">
        <f t="shared" si="295"/>
        <v>-1160</v>
      </c>
      <c r="BH4189" s="61" t="s">
        <v>71</v>
      </c>
      <c r="BI4189" t="e">
        <f>+VLOOKUP(AG4189,Sheet4!A:A,1,FALSE())</f>
        <v>#N/A</v>
      </c>
      <c r="BN4189" s="62">
        <v>40</v>
      </c>
      <c r="BO4189" t="s">
        <v>1965</v>
      </c>
    </row>
    <row r="4190" spans="1:68" ht="12.75" hidden="1" customHeight="1" x14ac:dyDescent="0.3">
      <c r="A4190" s="60">
        <v>46114</v>
      </c>
      <c r="B4190" t="s">
        <v>78</v>
      </c>
      <c r="F4190" s="63">
        <v>45</v>
      </c>
      <c r="G4190">
        <v>22.5</v>
      </c>
      <c r="H4190">
        <v>47</v>
      </c>
      <c r="I4190">
        <v>47</v>
      </c>
      <c r="J4190" s="22">
        <v>2</v>
      </c>
      <c r="R4190" t="s">
        <v>79</v>
      </c>
      <c r="V4190">
        <v>2601395</v>
      </c>
      <c r="W4190" t="s">
        <v>1962</v>
      </c>
      <c r="X4190" t="s">
        <v>94</v>
      </c>
      <c r="Y4190" t="s">
        <v>449</v>
      </c>
      <c r="Z4190" t="s">
        <v>1963</v>
      </c>
      <c r="AG4190" t="s">
        <v>1962</v>
      </c>
      <c r="AH4190" t="s">
        <v>1964</v>
      </c>
      <c r="AI4190" t="s">
        <v>452</v>
      </c>
      <c r="AJ4190">
        <v>841531551</v>
      </c>
      <c r="AN4190">
        <v>260001</v>
      </c>
      <c r="BF4190">
        <f t="shared" si="294"/>
        <v>0</v>
      </c>
      <c r="BG4190" s="22">
        <f t="shared" si="295"/>
        <v>-47</v>
      </c>
      <c r="BH4190" s="61" t="s">
        <v>71</v>
      </c>
      <c r="BI4190" t="e">
        <f>+VLOOKUP(AG4190,Sheet4!A:A,1,FALSE())</f>
        <v>#N/A</v>
      </c>
      <c r="BN4190" s="62">
        <v>2</v>
      </c>
      <c r="BO4190" t="s">
        <v>1965</v>
      </c>
    </row>
    <row r="4191" spans="1:68" ht="12.75" hidden="1" customHeight="1" x14ac:dyDescent="0.3">
      <c r="A4191" s="60">
        <v>46114</v>
      </c>
      <c r="B4191" t="s">
        <v>78</v>
      </c>
      <c r="F4191" s="63">
        <v>17</v>
      </c>
      <c r="G4191">
        <v>8.5</v>
      </c>
      <c r="H4191">
        <v>18</v>
      </c>
      <c r="I4191">
        <v>18</v>
      </c>
      <c r="J4191" s="22">
        <v>1</v>
      </c>
      <c r="R4191" t="s">
        <v>79</v>
      </c>
      <c r="V4191">
        <v>2601395</v>
      </c>
      <c r="W4191" t="s">
        <v>1962</v>
      </c>
      <c r="X4191" t="s">
        <v>94</v>
      </c>
      <c r="Y4191" t="s">
        <v>449</v>
      </c>
      <c r="Z4191" t="s">
        <v>1966</v>
      </c>
      <c r="AG4191" t="s">
        <v>1962</v>
      </c>
      <c r="AH4191" t="s">
        <v>1964</v>
      </c>
      <c r="AI4191" t="s">
        <v>452</v>
      </c>
      <c r="AJ4191">
        <v>841531551</v>
      </c>
      <c r="AN4191">
        <v>260001</v>
      </c>
      <c r="BF4191">
        <f t="shared" si="294"/>
        <v>0</v>
      </c>
      <c r="BG4191" s="22">
        <f t="shared" si="295"/>
        <v>-18</v>
      </c>
      <c r="BH4191" s="61" t="s">
        <v>71</v>
      </c>
      <c r="BI4191" t="e">
        <f>+VLOOKUP(AG4191,Sheet4!A:A,1,FALSE())</f>
        <v>#N/A</v>
      </c>
      <c r="BN4191" s="62">
        <v>1</v>
      </c>
      <c r="BO4191" t="s">
        <v>1965</v>
      </c>
    </row>
    <row r="4192" spans="1:68" ht="12.75" hidden="1" customHeight="1" x14ac:dyDescent="0.3">
      <c r="A4192" s="60">
        <v>46114</v>
      </c>
      <c r="B4192" t="s">
        <v>78</v>
      </c>
      <c r="F4192" s="63">
        <v>10</v>
      </c>
      <c r="G4192">
        <v>5</v>
      </c>
      <c r="H4192">
        <v>10</v>
      </c>
      <c r="I4192">
        <v>10</v>
      </c>
      <c r="J4192" s="22">
        <v>0</v>
      </c>
      <c r="R4192" t="s">
        <v>79</v>
      </c>
      <c r="V4192">
        <v>2601395</v>
      </c>
      <c r="W4192" t="s">
        <v>1962</v>
      </c>
      <c r="X4192" t="s">
        <v>94</v>
      </c>
      <c r="Y4192" t="s">
        <v>449</v>
      </c>
      <c r="Z4192" t="s">
        <v>1967</v>
      </c>
      <c r="AG4192" t="s">
        <v>1962</v>
      </c>
      <c r="AH4192" t="s">
        <v>1964</v>
      </c>
      <c r="AI4192" t="s">
        <v>452</v>
      </c>
      <c r="AJ4192">
        <v>841531551</v>
      </c>
      <c r="AN4192">
        <v>260001</v>
      </c>
      <c r="BF4192">
        <f t="shared" si="294"/>
        <v>0</v>
      </c>
      <c r="BG4192" s="22">
        <f t="shared" si="295"/>
        <v>-10</v>
      </c>
      <c r="BH4192" s="61" t="s">
        <v>71</v>
      </c>
      <c r="BI4192" t="e">
        <f>+VLOOKUP(AG4192,Sheet4!A:A,1,FALSE())</f>
        <v>#N/A</v>
      </c>
      <c r="BN4192" s="62">
        <v>0</v>
      </c>
      <c r="BO4192" t="s">
        <v>1965</v>
      </c>
    </row>
    <row r="4193" spans="1:68" ht="12.75" hidden="1" customHeight="1" x14ac:dyDescent="0.3">
      <c r="A4193" s="60">
        <v>46114</v>
      </c>
      <c r="B4193" t="s">
        <v>78</v>
      </c>
      <c r="F4193" s="63">
        <v>56</v>
      </c>
      <c r="G4193">
        <v>28</v>
      </c>
      <c r="H4193">
        <v>58</v>
      </c>
      <c r="I4193">
        <v>58</v>
      </c>
      <c r="J4193" s="22">
        <v>2</v>
      </c>
      <c r="R4193" t="s">
        <v>79</v>
      </c>
      <c r="V4193">
        <v>2601395</v>
      </c>
      <c r="W4193" t="s">
        <v>1962</v>
      </c>
      <c r="X4193" t="s">
        <v>94</v>
      </c>
      <c r="Y4193" t="s">
        <v>449</v>
      </c>
      <c r="Z4193" t="s">
        <v>1968</v>
      </c>
      <c r="AG4193" t="s">
        <v>1962</v>
      </c>
      <c r="AH4193" t="s">
        <v>1964</v>
      </c>
      <c r="AI4193" t="s">
        <v>452</v>
      </c>
      <c r="AJ4193">
        <v>841531551</v>
      </c>
      <c r="AN4193">
        <v>260001</v>
      </c>
      <c r="BF4193">
        <f t="shared" si="294"/>
        <v>0</v>
      </c>
      <c r="BG4193" s="22">
        <f t="shared" si="295"/>
        <v>-58</v>
      </c>
      <c r="BH4193" s="61" t="s">
        <v>71</v>
      </c>
      <c r="BI4193" t="e">
        <f>+VLOOKUP(AG4193,Sheet4!A:A,1,FALSE())</f>
        <v>#N/A</v>
      </c>
      <c r="BN4193" s="62">
        <v>2</v>
      </c>
      <c r="BO4193" t="s">
        <v>1965</v>
      </c>
    </row>
    <row r="4194" spans="1:68" ht="12.75" hidden="1" customHeight="1" x14ac:dyDescent="0.3">
      <c r="A4194" s="60">
        <v>46114</v>
      </c>
      <c r="B4194" t="s">
        <v>80</v>
      </c>
      <c r="F4194">
        <v>562.5</v>
      </c>
      <c r="G4194">
        <v>562.5</v>
      </c>
      <c r="H4194">
        <v>587.5</v>
      </c>
      <c r="I4194">
        <v>587.5</v>
      </c>
      <c r="J4194" s="22">
        <v>25</v>
      </c>
      <c r="R4194" t="s">
        <v>81</v>
      </c>
      <c r="V4194">
        <v>2601395</v>
      </c>
      <c r="W4194" t="s">
        <v>1962</v>
      </c>
      <c r="X4194" t="s">
        <v>94</v>
      </c>
      <c r="Y4194" t="s">
        <v>449</v>
      </c>
      <c r="Z4194" t="s">
        <v>1963</v>
      </c>
      <c r="AG4194" t="s">
        <v>1962</v>
      </c>
      <c r="AH4194" t="s">
        <v>1964</v>
      </c>
      <c r="AI4194" t="s">
        <v>452</v>
      </c>
      <c r="AJ4194">
        <v>841531551</v>
      </c>
      <c r="AN4194">
        <v>260001</v>
      </c>
      <c r="BC4194" s="64">
        <v>562</v>
      </c>
      <c r="BF4194">
        <f t="shared" si="294"/>
        <v>562</v>
      </c>
      <c r="BG4194" s="22">
        <f t="shared" si="295"/>
        <v>-25.5</v>
      </c>
      <c r="BH4194" s="67" t="s">
        <v>99</v>
      </c>
      <c r="BI4194" t="e">
        <f>+VLOOKUP(AG4194,Sheet4!A:A,1,FALSE())</f>
        <v>#N/A</v>
      </c>
      <c r="BN4194" s="62">
        <v>25</v>
      </c>
      <c r="BO4194" t="s">
        <v>1965</v>
      </c>
    </row>
    <row r="4195" spans="1:68" ht="12.75" hidden="1" customHeight="1" x14ac:dyDescent="0.3">
      <c r="A4195" s="60">
        <v>46114</v>
      </c>
      <c r="B4195" t="s">
        <v>80</v>
      </c>
      <c r="F4195">
        <v>212.5</v>
      </c>
      <c r="G4195">
        <v>212.5</v>
      </c>
      <c r="H4195">
        <v>225</v>
      </c>
      <c r="I4195">
        <v>225</v>
      </c>
      <c r="J4195" s="22">
        <v>12.5</v>
      </c>
      <c r="R4195" t="s">
        <v>81</v>
      </c>
      <c r="V4195">
        <v>2601395</v>
      </c>
      <c r="W4195" t="s">
        <v>1962</v>
      </c>
      <c r="X4195" t="s">
        <v>94</v>
      </c>
      <c r="Y4195" t="s">
        <v>449</v>
      </c>
      <c r="Z4195" t="s">
        <v>1966</v>
      </c>
      <c r="AG4195" t="s">
        <v>1962</v>
      </c>
      <c r="AH4195" t="s">
        <v>1964</v>
      </c>
      <c r="AI4195" t="s">
        <v>452</v>
      </c>
      <c r="AJ4195">
        <v>841531551</v>
      </c>
      <c r="AN4195">
        <v>260001</v>
      </c>
      <c r="BC4195" s="64">
        <v>212</v>
      </c>
      <c r="BF4195">
        <f t="shared" si="294"/>
        <v>212</v>
      </c>
      <c r="BG4195" s="22">
        <f t="shared" si="295"/>
        <v>-13</v>
      </c>
      <c r="BH4195" s="67" t="s">
        <v>99</v>
      </c>
      <c r="BI4195" t="e">
        <f>+VLOOKUP(AG4195,Sheet4!A:A,1,FALSE())</f>
        <v>#N/A</v>
      </c>
      <c r="BN4195" s="62">
        <v>12.5</v>
      </c>
      <c r="BO4195" t="s">
        <v>1965</v>
      </c>
    </row>
    <row r="4196" spans="1:68" ht="12.75" hidden="1" customHeight="1" x14ac:dyDescent="0.3">
      <c r="A4196" s="60">
        <v>46114</v>
      </c>
      <c r="B4196" t="s">
        <v>80</v>
      </c>
      <c r="F4196">
        <v>125</v>
      </c>
      <c r="G4196">
        <v>125</v>
      </c>
      <c r="H4196">
        <v>125</v>
      </c>
      <c r="I4196">
        <v>125</v>
      </c>
      <c r="J4196" s="22">
        <v>0</v>
      </c>
      <c r="R4196" t="s">
        <v>81</v>
      </c>
      <c r="V4196">
        <v>2601395</v>
      </c>
      <c r="W4196" t="s">
        <v>1962</v>
      </c>
      <c r="X4196" t="s">
        <v>94</v>
      </c>
      <c r="Y4196" t="s">
        <v>449</v>
      </c>
      <c r="Z4196" t="s">
        <v>1967</v>
      </c>
      <c r="AG4196" t="s">
        <v>1962</v>
      </c>
      <c r="AH4196" t="s">
        <v>1964</v>
      </c>
      <c r="AI4196" t="s">
        <v>452</v>
      </c>
      <c r="AJ4196">
        <v>841531551</v>
      </c>
      <c r="AN4196">
        <v>260001</v>
      </c>
      <c r="BC4196" s="64">
        <v>125</v>
      </c>
      <c r="BF4196">
        <f t="shared" si="294"/>
        <v>125</v>
      </c>
      <c r="BG4196" s="22">
        <f t="shared" si="295"/>
        <v>0</v>
      </c>
      <c r="BH4196" s="67" t="s">
        <v>99</v>
      </c>
      <c r="BI4196" t="e">
        <f>+VLOOKUP(AG4196,Sheet4!A:A,1,FALSE())</f>
        <v>#N/A</v>
      </c>
      <c r="BN4196" s="62">
        <v>0</v>
      </c>
      <c r="BO4196" t="s">
        <v>1965</v>
      </c>
    </row>
    <row r="4197" spans="1:68" ht="12.75" hidden="1" customHeight="1" x14ac:dyDescent="0.3">
      <c r="A4197" s="60">
        <v>46114</v>
      </c>
      <c r="B4197" t="s">
        <v>80</v>
      </c>
      <c r="F4197">
        <v>700</v>
      </c>
      <c r="G4197">
        <v>700</v>
      </c>
      <c r="H4197">
        <v>725</v>
      </c>
      <c r="I4197">
        <v>725</v>
      </c>
      <c r="J4197" s="22">
        <v>25</v>
      </c>
      <c r="R4197" t="s">
        <v>81</v>
      </c>
      <c r="V4197">
        <v>2601395</v>
      </c>
      <c r="W4197" t="s">
        <v>1962</v>
      </c>
      <c r="X4197" t="s">
        <v>94</v>
      </c>
      <c r="Y4197" t="s">
        <v>449</v>
      </c>
      <c r="Z4197" t="s">
        <v>1968</v>
      </c>
      <c r="AG4197" t="s">
        <v>1962</v>
      </c>
      <c r="AH4197" t="s">
        <v>1964</v>
      </c>
      <c r="AI4197" t="s">
        <v>452</v>
      </c>
      <c r="AJ4197">
        <v>841531551</v>
      </c>
      <c r="AN4197">
        <v>260001</v>
      </c>
      <c r="BC4197" s="64">
        <v>700</v>
      </c>
      <c r="BF4197">
        <f t="shared" si="294"/>
        <v>700</v>
      </c>
      <c r="BG4197" s="22">
        <f t="shared" si="295"/>
        <v>-25</v>
      </c>
      <c r="BH4197" s="67" t="s">
        <v>99</v>
      </c>
      <c r="BI4197" t="e">
        <f>+VLOOKUP(AG4197,Sheet4!A:A,1,FALSE())</f>
        <v>#N/A</v>
      </c>
      <c r="BN4197" s="62">
        <v>25</v>
      </c>
      <c r="BO4197" t="s">
        <v>1965</v>
      </c>
    </row>
    <row r="4198" spans="1:68" ht="12.75" customHeight="1" x14ac:dyDescent="0.3">
      <c r="A4198" s="60">
        <v>46114</v>
      </c>
      <c r="B4198" t="s">
        <v>63</v>
      </c>
      <c r="F4198">
        <v>5445</v>
      </c>
      <c r="G4198">
        <v>5445</v>
      </c>
      <c r="H4198" s="22">
        <v>1590</v>
      </c>
      <c r="I4198" s="22">
        <v>1590</v>
      </c>
      <c r="J4198" s="22">
        <f t="shared" ref="J4198:J4204" si="296">I4198-G4198</f>
        <v>-3855</v>
      </c>
      <c r="K4198" s="22"/>
      <c r="L4198" s="22"/>
      <c r="R4198" t="s">
        <v>64</v>
      </c>
      <c r="V4198">
        <v>2601396</v>
      </c>
      <c r="W4198" t="s">
        <v>1969</v>
      </c>
      <c r="X4198" t="s">
        <v>66</v>
      </c>
      <c r="Y4198" t="s">
        <v>455</v>
      </c>
      <c r="Z4198" t="s">
        <v>1970</v>
      </c>
      <c r="AG4198" t="s">
        <v>1969</v>
      </c>
      <c r="AH4198" t="s">
        <v>1971</v>
      </c>
      <c r="AI4198" t="s">
        <v>458</v>
      </c>
      <c r="AJ4198" t="s">
        <v>459</v>
      </c>
      <c r="AN4198">
        <v>260001</v>
      </c>
      <c r="BB4198" s="22">
        <v>-3855</v>
      </c>
      <c r="BF4198">
        <f t="shared" si="294"/>
        <v>0</v>
      </c>
      <c r="BG4198" s="22">
        <f t="shared" si="295"/>
        <v>-1590</v>
      </c>
      <c r="BH4198" s="61" t="s">
        <v>71</v>
      </c>
      <c r="BI4198" t="e">
        <f>+VLOOKUP(AG4198,Sheet4!A:A,1,FALSE())</f>
        <v>#N/A</v>
      </c>
      <c r="BN4198" s="62">
        <f t="shared" ref="BN4198:BN4204" si="297">+I4198+-H4198</f>
        <v>0</v>
      </c>
      <c r="BO4198" t="s">
        <v>1972</v>
      </c>
      <c r="BP4198" t="s">
        <v>73</v>
      </c>
    </row>
    <row r="4199" spans="1:68" ht="12.75" hidden="1" customHeight="1" x14ac:dyDescent="0.3">
      <c r="A4199" s="60">
        <v>46114</v>
      </c>
      <c r="B4199" t="s">
        <v>74</v>
      </c>
      <c r="F4199" s="63">
        <v>363</v>
      </c>
      <c r="G4199">
        <v>181.5</v>
      </c>
      <c r="H4199" s="22">
        <v>106</v>
      </c>
      <c r="I4199" s="22">
        <v>106</v>
      </c>
      <c r="J4199" s="22">
        <f t="shared" si="296"/>
        <v>-75.5</v>
      </c>
      <c r="K4199" s="22"/>
      <c r="L4199" s="22"/>
      <c r="R4199" t="s">
        <v>75</v>
      </c>
      <c r="V4199">
        <v>2601396</v>
      </c>
      <c r="W4199" t="s">
        <v>1969</v>
      </c>
      <c r="X4199" t="s">
        <v>66</v>
      </c>
      <c r="Y4199" t="s">
        <v>455</v>
      </c>
      <c r="Z4199" t="s">
        <v>1970</v>
      </c>
      <c r="AG4199" t="s">
        <v>1969</v>
      </c>
      <c r="AH4199" t="s">
        <v>1971</v>
      </c>
      <c r="AI4199" t="s">
        <v>458</v>
      </c>
      <c r="AJ4199" t="s">
        <v>459</v>
      </c>
      <c r="AN4199">
        <v>260001</v>
      </c>
      <c r="BB4199" s="22">
        <v>-257</v>
      </c>
      <c r="BF4199">
        <f t="shared" si="294"/>
        <v>0</v>
      </c>
      <c r="BG4199" s="22">
        <f t="shared" si="295"/>
        <v>-106</v>
      </c>
      <c r="BH4199" s="61" t="s">
        <v>71</v>
      </c>
      <c r="BI4199" t="e">
        <f>+VLOOKUP(AG4199,Sheet4!A:A,1,FALSE())</f>
        <v>#N/A</v>
      </c>
      <c r="BN4199" s="62">
        <f t="shared" si="297"/>
        <v>0</v>
      </c>
      <c r="BO4199" t="s">
        <v>1972</v>
      </c>
    </row>
    <row r="4200" spans="1:68" ht="12.75" hidden="1" customHeight="1" x14ac:dyDescent="0.3">
      <c r="A4200" s="60">
        <v>46114</v>
      </c>
      <c r="B4200" t="s">
        <v>76</v>
      </c>
      <c r="F4200">
        <v>7260</v>
      </c>
      <c r="G4200">
        <v>7260</v>
      </c>
      <c r="H4200" s="22">
        <v>2120</v>
      </c>
      <c r="I4200" s="22">
        <v>2120</v>
      </c>
      <c r="J4200" s="22">
        <f t="shared" si="296"/>
        <v>-5140</v>
      </c>
      <c r="K4200" s="22"/>
      <c r="L4200" s="22"/>
      <c r="R4200" t="s">
        <v>77</v>
      </c>
      <c r="V4200">
        <v>2601396</v>
      </c>
      <c r="W4200" t="s">
        <v>1969</v>
      </c>
      <c r="X4200" t="s">
        <v>66</v>
      </c>
      <c r="Y4200" t="s">
        <v>455</v>
      </c>
      <c r="Z4200" t="s">
        <v>1970</v>
      </c>
      <c r="AG4200" t="s">
        <v>1969</v>
      </c>
      <c r="AH4200" t="s">
        <v>1971</v>
      </c>
      <c r="AI4200" t="s">
        <v>458</v>
      </c>
      <c r="AJ4200" t="s">
        <v>459</v>
      </c>
      <c r="AN4200">
        <v>260001</v>
      </c>
      <c r="BB4200" s="22">
        <v>-5140</v>
      </c>
      <c r="BF4200">
        <f t="shared" si="294"/>
        <v>0</v>
      </c>
      <c r="BG4200" s="22">
        <f t="shared" si="295"/>
        <v>-2120</v>
      </c>
      <c r="BH4200" s="61" t="s">
        <v>71</v>
      </c>
      <c r="BI4200" t="e">
        <f>+VLOOKUP(AG4200,Sheet4!A:A,1,FALSE())</f>
        <v>#N/A</v>
      </c>
      <c r="BN4200" s="62">
        <f t="shared" si="297"/>
        <v>0</v>
      </c>
      <c r="BO4200" t="s">
        <v>1972</v>
      </c>
    </row>
    <row r="4201" spans="1:68" ht="12.75" hidden="1" customHeight="1" x14ac:dyDescent="0.3">
      <c r="A4201" s="60">
        <v>46114</v>
      </c>
      <c r="B4201" t="s">
        <v>78</v>
      </c>
      <c r="F4201" s="63">
        <v>2</v>
      </c>
      <c r="G4201">
        <v>1</v>
      </c>
      <c r="H4201" s="22">
        <v>105</v>
      </c>
      <c r="I4201" s="22">
        <v>105</v>
      </c>
      <c r="J4201" s="22">
        <f t="shared" si="296"/>
        <v>104</v>
      </c>
      <c r="K4201" s="22"/>
      <c r="L4201" s="22"/>
      <c r="R4201" t="s">
        <v>79</v>
      </c>
      <c r="V4201">
        <v>2601396</v>
      </c>
      <c r="W4201" t="s">
        <v>1969</v>
      </c>
      <c r="X4201" t="s">
        <v>66</v>
      </c>
      <c r="Y4201" t="s">
        <v>455</v>
      </c>
      <c r="Z4201" t="s">
        <v>1970</v>
      </c>
      <c r="AG4201" t="s">
        <v>1969</v>
      </c>
      <c r="AH4201" t="s">
        <v>1971</v>
      </c>
      <c r="AI4201" t="s">
        <v>458</v>
      </c>
      <c r="AJ4201" t="s">
        <v>459</v>
      </c>
      <c r="AN4201">
        <v>260001</v>
      </c>
      <c r="BB4201" s="22">
        <v>103</v>
      </c>
      <c r="BF4201">
        <f t="shared" si="294"/>
        <v>0</v>
      </c>
      <c r="BG4201" s="22">
        <f t="shared" si="295"/>
        <v>-105</v>
      </c>
      <c r="BH4201" s="61" t="s">
        <v>71</v>
      </c>
      <c r="BI4201" t="e">
        <f>+VLOOKUP(AG4201,Sheet4!A:A,1,FALSE())</f>
        <v>#N/A</v>
      </c>
      <c r="BN4201" s="62">
        <f t="shared" si="297"/>
        <v>0</v>
      </c>
      <c r="BO4201" t="s">
        <v>1972</v>
      </c>
    </row>
    <row r="4202" spans="1:68" ht="12.75" hidden="1" customHeight="1" x14ac:dyDescent="0.3">
      <c r="A4202" s="60">
        <v>46114</v>
      </c>
      <c r="B4202" t="s">
        <v>80</v>
      </c>
      <c r="F4202">
        <v>25</v>
      </c>
      <c r="G4202">
        <v>25</v>
      </c>
      <c r="H4202" s="22">
        <v>1312.5</v>
      </c>
      <c r="I4202" s="22">
        <v>1312.5</v>
      </c>
      <c r="J4202" s="22">
        <f t="shared" si="296"/>
        <v>1287.5</v>
      </c>
      <c r="K4202" s="22">
        <f>I4202/12.5</f>
        <v>105</v>
      </c>
      <c r="L4202" s="22"/>
      <c r="R4202" t="s">
        <v>81</v>
      </c>
      <c r="V4202">
        <v>2601396</v>
      </c>
      <c r="W4202" t="s">
        <v>1969</v>
      </c>
      <c r="X4202" t="s">
        <v>66</v>
      </c>
      <c r="Y4202" t="s">
        <v>455</v>
      </c>
      <c r="Z4202" t="s">
        <v>1970</v>
      </c>
      <c r="AG4202" t="s">
        <v>1969</v>
      </c>
      <c r="AH4202" t="s">
        <v>1971</v>
      </c>
      <c r="AI4202" t="s">
        <v>458</v>
      </c>
      <c r="AJ4202" t="s">
        <v>459</v>
      </c>
      <c r="AN4202">
        <v>260001</v>
      </c>
      <c r="BB4202" s="22">
        <v>1287.5</v>
      </c>
      <c r="BF4202">
        <f t="shared" si="294"/>
        <v>0</v>
      </c>
      <c r="BG4202" s="22">
        <f t="shared" si="295"/>
        <v>-1312.5</v>
      </c>
      <c r="BH4202" s="61" t="s">
        <v>71</v>
      </c>
      <c r="BI4202" t="e">
        <f>+VLOOKUP(AG4202,Sheet4!A:A,1,FALSE())</f>
        <v>#N/A</v>
      </c>
      <c r="BN4202" s="62">
        <f t="shared" si="297"/>
        <v>0</v>
      </c>
      <c r="BO4202" t="s">
        <v>1972</v>
      </c>
    </row>
    <row r="4203" spans="1:68" ht="12.75" hidden="1" customHeight="1" x14ac:dyDescent="0.3">
      <c r="A4203" s="60">
        <v>46114</v>
      </c>
      <c r="B4203" t="s">
        <v>82</v>
      </c>
      <c r="F4203" s="63">
        <v>1083</v>
      </c>
      <c r="G4203">
        <v>541.5</v>
      </c>
      <c r="H4203" s="22">
        <v>3</v>
      </c>
      <c r="I4203" s="22">
        <v>3</v>
      </c>
      <c r="J4203" s="22">
        <f t="shared" si="296"/>
        <v>-538.5</v>
      </c>
      <c r="K4203" s="22"/>
      <c r="L4203" s="22"/>
      <c r="R4203" t="s">
        <v>83</v>
      </c>
      <c r="V4203">
        <v>2601396</v>
      </c>
      <c r="W4203" t="s">
        <v>1969</v>
      </c>
      <c r="X4203" t="s">
        <v>66</v>
      </c>
      <c r="Y4203" t="s">
        <v>455</v>
      </c>
      <c r="Z4203" t="s">
        <v>1970</v>
      </c>
      <c r="AG4203" t="s">
        <v>1969</v>
      </c>
      <c r="AH4203" t="s">
        <v>1971</v>
      </c>
      <c r="AI4203" t="s">
        <v>458</v>
      </c>
      <c r="AJ4203" t="s">
        <v>459</v>
      </c>
      <c r="AN4203">
        <v>260001</v>
      </c>
      <c r="BB4203" s="22">
        <v>-1080</v>
      </c>
      <c r="BF4203">
        <f t="shared" si="294"/>
        <v>0</v>
      </c>
      <c r="BG4203" s="22">
        <f t="shared" si="295"/>
        <v>-3</v>
      </c>
      <c r="BH4203" s="61" t="s">
        <v>71</v>
      </c>
      <c r="BI4203" t="e">
        <f>+VLOOKUP(AG4203,Sheet4!A:A,1,FALSE())</f>
        <v>#N/A</v>
      </c>
      <c r="BN4203" s="62">
        <f t="shared" si="297"/>
        <v>0</v>
      </c>
      <c r="BO4203" t="s">
        <v>1972</v>
      </c>
    </row>
    <row r="4204" spans="1:68" ht="12.75" hidden="1" customHeight="1" x14ac:dyDescent="0.3">
      <c r="A4204" s="60">
        <v>46114</v>
      </c>
      <c r="B4204" t="s">
        <v>84</v>
      </c>
      <c r="F4204">
        <v>18050</v>
      </c>
      <c r="G4204">
        <v>18050</v>
      </c>
      <c r="H4204" s="22">
        <v>50</v>
      </c>
      <c r="I4204" s="22">
        <v>50</v>
      </c>
      <c r="J4204" s="22">
        <f t="shared" si="296"/>
        <v>-18000</v>
      </c>
      <c r="K4204" s="22"/>
      <c r="L4204" s="22">
        <f>I4204/50</f>
        <v>1</v>
      </c>
      <c r="R4204" t="s">
        <v>85</v>
      </c>
      <c r="V4204">
        <v>2601396</v>
      </c>
      <c r="W4204" t="s">
        <v>1969</v>
      </c>
      <c r="X4204" t="s">
        <v>66</v>
      </c>
      <c r="Y4204" t="s">
        <v>455</v>
      </c>
      <c r="Z4204" t="s">
        <v>1970</v>
      </c>
      <c r="AG4204" t="s">
        <v>1969</v>
      </c>
      <c r="AH4204" t="s">
        <v>1971</v>
      </c>
      <c r="AI4204" t="s">
        <v>458</v>
      </c>
      <c r="AJ4204" t="s">
        <v>459</v>
      </c>
      <c r="AN4204">
        <v>260001</v>
      </c>
      <c r="BB4204" s="22">
        <v>-18000</v>
      </c>
      <c r="BF4204">
        <f t="shared" si="294"/>
        <v>0</v>
      </c>
      <c r="BG4204" s="22">
        <f t="shared" si="295"/>
        <v>-50</v>
      </c>
      <c r="BH4204" s="61" t="s">
        <v>71</v>
      </c>
      <c r="BI4204" t="e">
        <f>+VLOOKUP(AG4204,Sheet4!A:A,1,FALSE())</f>
        <v>#N/A</v>
      </c>
      <c r="BN4204" s="62">
        <f t="shared" si="297"/>
        <v>0</v>
      </c>
      <c r="BO4204" t="s">
        <v>1972</v>
      </c>
    </row>
    <row r="4205" spans="1:68" ht="12.75" customHeight="1" x14ac:dyDescent="0.3">
      <c r="A4205" s="60">
        <v>46114</v>
      </c>
      <c r="B4205" t="s">
        <v>63</v>
      </c>
      <c r="F4205">
        <v>360</v>
      </c>
      <c r="G4205">
        <v>360</v>
      </c>
      <c r="H4205">
        <v>645</v>
      </c>
      <c r="I4205">
        <v>645</v>
      </c>
      <c r="J4205" s="22">
        <v>285</v>
      </c>
      <c r="R4205" t="s">
        <v>64</v>
      </c>
      <c r="V4205">
        <v>2601397</v>
      </c>
      <c r="W4205" t="s">
        <v>1973</v>
      </c>
      <c r="X4205" t="s">
        <v>169</v>
      </c>
      <c r="Y4205" t="s">
        <v>615</v>
      </c>
      <c r="Z4205" t="s">
        <v>1974</v>
      </c>
      <c r="AG4205" t="s">
        <v>1973</v>
      </c>
      <c r="AH4205" t="s">
        <v>1975</v>
      </c>
      <c r="AI4205" t="s">
        <v>616</v>
      </c>
      <c r="AJ4205">
        <v>876699192</v>
      </c>
      <c r="AN4205">
        <v>260001</v>
      </c>
      <c r="BD4205" s="64">
        <v>360</v>
      </c>
      <c r="BF4205">
        <f t="shared" si="294"/>
        <v>360</v>
      </c>
      <c r="BG4205" s="22">
        <f t="shared" si="295"/>
        <v>-285</v>
      </c>
      <c r="BH4205" s="65" t="s">
        <v>99</v>
      </c>
      <c r="BI4205" t="e">
        <f>+VLOOKUP(AG4205,Sheet4!A:A,1,FALSE())</f>
        <v>#N/A</v>
      </c>
      <c r="BN4205" s="62">
        <v>285</v>
      </c>
      <c r="BO4205" t="s">
        <v>1976</v>
      </c>
      <c r="BP4205" t="s">
        <v>101</v>
      </c>
    </row>
    <row r="4206" spans="1:68" ht="12.75" customHeight="1" x14ac:dyDescent="0.3">
      <c r="A4206" s="60">
        <v>46114</v>
      </c>
      <c r="B4206" t="s">
        <v>63</v>
      </c>
      <c r="F4206">
        <v>975</v>
      </c>
      <c r="G4206">
        <v>975</v>
      </c>
      <c r="H4206">
        <v>1755</v>
      </c>
      <c r="I4206">
        <v>1755</v>
      </c>
      <c r="J4206" s="22">
        <v>780</v>
      </c>
      <c r="R4206" t="s">
        <v>64</v>
      </c>
      <c r="V4206">
        <v>2601397</v>
      </c>
      <c r="W4206" t="s">
        <v>1973</v>
      </c>
      <c r="X4206" t="s">
        <v>169</v>
      </c>
      <c r="Y4206" t="s">
        <v>615</v>
      </c>
      <c r="Z4206" t="s">
        <v>1977</v>
      </c>
      <c r="AG4206" t="s">
        <v>1973</v>
      </c>
      <c r="AH4206" t="s">
        <v>1975</v>
      </c>
      <c r="AI4206" t="s">
        <v>616</v>
      </c>
      <c r="AJ4206">
        <v>876699192</v>
      </c>
      <c r="AN4206">
        <v>260001</v>
      </c>
      <c r="BD4206" s="64">
        <v>975</v>
      </c>
      <c r="BF4206">
        <f t="shared" si="294"/>
        <v>975</v>
      </c>
      <c r="BG4206" s="22">
        <f t="shared" si="295"/>
        <v>-780</v>
      </c>
      <c r="BH4206" s="65" t="s">
        <v>99</v>
      </c>
      <c r="BI4206" t="e">
        <f>+VLOOKUP(AG4206,Sheet4!A:A,1,FALSE())</f>
        <v>#N/A</v>
      </c>
      <c r="BN4206" s="62">
        <v>780</v>
      </c>
      <c r="BO4206" t="s">
        <v>1976</v>
      </c>
      <c r="BP4206" t="s">
        <v>101</v>
      </c>
    </row>
    <row r="4207" spans="1:68" ht="12.75" customHeight="1" x14ac:dyDescent="0.3">
      <c r="A4207" s="60">
        <v>46114</v>
      </c>
      <c r="B4207" t="s">
        <v>63</v>
      </c>
      <c r="F4207">
        <v>1725</v>
      </c>
      <c r="G4207">
        <v>1725</v>
      </c>
      <c r="H4207">
        <v>3105</v>
      </c>
      <c r="I4207">
        <v>3105</v>
      </c>
      <c r="J4207" s="22">
        <v>1380</v>
      </c>
      <c r="R4207" t="s">
        <v>64</v>
      </c>
      <c r="V4207">
        <v>2601397</v>
      </c>
      <c r="W4207" t="s">
        <v>1973</v>
      </c>
      <c r="X4207" t="s">
        <v>169</v>
      </c>
      <c r="Y4207" t="s">
        <v>615</v>
      </c>
      <c r="Z4207" t="s">
        <v>1978</v>
      </c>
      <c r="AG4207" t="s">
        <v>1973</v>
      </c>
      <c r="AH4207" t="s">
        <v>1975</v>
      </c>
      <c r="AI4207" t="s">
        <v>616</v>
      </c>
      <c r="AJ4207">
        <v>876699192</v>
      </c>
      <c r="AN4207">
        <v>260001</v>
      </c>
      <c r="BD4207" s="64">
        <v>1725</v>
      </c>
      <c r="BF4207">
        <f t="shared" si="294"/>
        <v>1725</v>
      </c>
      <c r="BG4207" s="22">
        <f t="shared" si="295"/>
        <v>-1380</v>
      </c>
      <c r="BH4207" s="65" t="s">
        <v>99</v>
      </c>
      <c r="BI4207" t="e">
        <f>+VLOOKUP(AG4207,Sheet4!A:A,1,FALSE())</f>
        <v>#N/A</v>
      </c>
      <c r="BN4207" s="62">
        <v>1380</v>
      </c>
      <c r="BO4207" t="s">
        <v>1976</v>
      </c>
      <c r="BP4207" t="s">
        <v>101</v>
      </c>
    </row>
    <row r="4208" spans="1:68" ht="12.75" customHeight="1" x14ac:dyDescent="0.3">
      <c r="A4208" s="60">
        <v>46114</v>
      </c>
      <c r="B4208" t="s">
        <v>63</v>
      </c>
      <c r="F4208">
        <v>1110</v>
      </c>
      <c r="G4208">
        <v>1110</v>
      </c>
      <c r="H4208">
        <v>1995</v>
      </c>
      <c r="I4208">
        <v>1995</v>
      </c>
      <c r="J4208" s="22">
        <v>885</v>
      </c>
      <c r="R4208" t="s">
        <v>64</v>
      </c>
      <c r="V4208">
        <v>2601397</v>
      </c>
      <c r="W4208" t="s">
        <v>1973</v>
      </c>
      <c r="X4208" t="s">
        <v>169</v>
      </c>
      <c r="Y4208" t="s">
        <v>615</v>
      </c>
      <c r="Z4208" t="s">
        <v>1979</v>
      </c>
      <c r="AG4208" t="s">
        <v>1973</v>
      </c>
      <c r="AH4208" t="s">
        <v>1975</v>
      </c>
      <c r="AI4208" t="s">
        <v>616</v>
      </c>
      <c r="AJ4208">
        <v>876699192</v>
      </c>
      <c r="AN4208">
        <v>260001</v>
      </c>
      <c r="BD4208" s="64">
        <v>1110</v>
      </c>
      <c r="BF4208">
        <f t="shared" si="294"/>
        <v>1110</v>
      </c>
      <c r="BG4208" s="22">
        <f t="shared" si="295"/>
        <v>-885</v>
      </c>
      <c r="BH4208" s="65" t="s">
        <v>99</v>
      </c>
      <c r="BI4208" t="e">
        <f>+VLOOKUP(AG4208,Sheet4!A:A,1,FALSE())</f>
        <v>#N/A</v>
      </c>
      <c r="BN4208" s="62">
        <v>885</v>
      </c>
      <c r="BO4208" t="s">
        <v>1976</v>
      </c>
      <c r="BP4208" t="s">
        <v>101</v>
      </c>
    </row>
    <row r="4209" spans="1:68" ht="12.75" customHeight="1" x14ac:dyDescent="0.3">
      <c r="A4209" s="60">
        <v>46114</v>
      </c>
      <c r="B4209" t="s">
        <v>63</v>
      </c>
      <c r="F4209">
        <v>945</v>
      </c>
      <c r="G4209">
        <v>945</v>
      </c>
      <c r="H4209">
        <v>1710</v>
      </c>
      <c r="I4209">
        <v>1710</v>
      </c>
      <c r="J4209" s="22">
        <v>765</v>
      </c>
      <c r="R4209" t="s">
        <v>64</v>
      </c>
      <c r="V4209">
        <v>2601397</v>
      </c>
      <c r="W4209" t="s">
        <v>1973</v>
      </c>
      <c r="X4209" t="s">
        <v>169</v>
      </c>
      <c r="Y4209" t="s">
        <v>615</v>
      </c>
      <c r="Z4209" t="s">
        <v>1980</v>
      </c>
      <c r="AG4209" t="s">
        <v>1973</v>
      </c>
      <c r="AH4209" t="s">
        <v>1975</v>
      </c>
      <c r="AI4209" t="s">
        <v>616</v>
      </c>
      <c r="AJ4209">
        <v>876699192</v>
      </c>
      <c r="AN4209">
        <v>260001</v>
      </c>
      <c r="BD4209" s="64">
        <v>945</v>
      </c>
      <c r="BF4209">
        <f t="shared" si="294"/>
        <v>945</v>
      </c>
      <c r="BG4209" s="22">
        <f t="shared" si="295"/>
        <v>-765</v>
      </c>
      <c r="BH4209" s="65" t="s">
        <v>99</v>
      </c>
      <c r="BI4209" t="e">
        <f>+VLOOKUP(AG4209,Sheet4!A:A,1,FALSE())</f>
        <v>#N/A</v>
      </c>
      <c r="BN4209" s="62">
        <v>765</v>
      </c>
      <c r="BO4209" t="s">
        <v>1976</v>
      </c>
      <c r="BP4209" t="s">
        <v>101</v>
      </c>
    </row>
    <row r="4210" spans="1:68" ht="12.75" customHeight="1" x14ac:dyDescent="0.3">
      <c r="A4210" s="60">
        <v>46114</v>
      </c>
      <c r="B4210" t="s">
        <v>63</v>
      </c>
      <c r="F4210">
        <v>1440</v>
      </c>
      <c r="G4210">
        <v>1440</v>
      </c>
      <c r="H4210">
        <v>2595</v>
      </c>
      <c r="I4210">
        <v>2595</v>
      </c>
      <c r="J4210" s="22">
        <v>1155</v>
      </c>
      <c r="R4210" t="s">
        <v>64</v>
      </c>
      <c r="V4210">
        <v>2601397</v>
      </c>
      <c r="W4210" t="s">
        <v>1973</v>
      </c>
      <c r="X4210" t="s">
        <v>169</v>
      </c>
      <c r="Y4210" t="s">
        <v>615</v>
      </c>
      <c r="Z4210" t="s">
        <v>1981</v>
      </c>
      <c r="AG4210" t="s">
        <v>1973</v>
      </c>
      <c r="AH4210" t="s">
        <v>1975</v>
      </c>
      <c r="AI4210" t="s">
        <v>616</v>
      </c>
      <c r="AJ4210">
        <v>876699192</v>
      </c>
      <c r="AN4210">
        <v>260001</v>
      </c>
      <c r="BD4210" s="64">
        <v>1440</v>
      </c>
      <c r="BF4210">
        <f t="shared" si="294"/>
        <v>1440</v>
      </c>
      <c r="BG4210" s="22">
        <f t="shared" si="295"/>
        <v>-1155</v>
      </c>
      <c r="BH4210" s="65" t="s">
        <v>99</v>
      </c>
      <c r="BI4210" t="e">
        <f>+VLOOKUP(AG4210,Sheet4!A:A,1,FALSE())</f>
        <v>#N/A</v>
      </c>
      <c r="BN4210" s="62">
        <v>1155</v>
      </c>
      <c r="BO4210" t="s">
        <v>1976</v>
      </c>
      <c r="BP4210" t="s">
        <v>101</v>
      </c>
    </row>
    <row r="4211" spans="1:68" ht="12.75" customHeight="1" x14ac:dyDescent="0.3">
      <c r="A4211" s="60">
        <v>46114</v>
      </c>
      <c r="B4211" t="s">
        <v>63</v>
      </c>
      <c r="F4211">
        <v>1260</v>
      </c>
      <c r="G4211">
        <v>1260</v>
      </c>
      <c r="H4211">
        <v>2280</v>
      </c>
      <c r="I4211">
        <v>2280</v>
      </c>
      <c r="J4211" s="22">
        <v>1020</v>
      </c>
      <c r="R4211" t="s">
        <v>64</v>
      </c>
      <c r="V4211">
        <v>2601397</v>
      </c>
      <c r="W4211" t="s">
        <v>1973</v>
      </c>
      <c r="X4211" t="s">
        <v>169</v>
      </c>
      <c r="Y4211" t="s">
        <v>615</v>
      </c>
      <c r="Z4211" t="s">
        <v>1982</v>
      </c>
      <c r="AG4211" t="s">
        <v>1973</v>
      </c>
      <c r="AH4211" t="s">
        <v>1975</v>
      </c>
      <c r="AI4211" t="s">
        <v>616</v>
      </c>
      <c r="AJ4211">
        <v>876699192</v>
      </c>
      <c r="AN4211">
        <v>260001</v>
      </c>
      <c r="BD4211" s="64">
        <v>1260</v>
      </c>
      <c r="BF4211">
        <f t="shared" si="294"/>
        <v>1260</v>
      </c>
      <c r="BG4211" s="22">
        <f t="shared" si="295"/>
        <v>-1020</v>
      </c>
      <c r="BH4211" s="65" t="s">
        <v>99</v>
      </c>
      <c r="BI4211" t="e">
        <f>+VLOOKUP(AG4211,Sheet4!A:A,1,FALSE())</f>
        <v>#N/A</v>
      </c>
      <c r="BN4211" s="62">
        <v>1020</v>
      </c>
      <c r="BO4211" t="s">
        <v>1976</v>
      </c>
      <c r="BP4211" t="s">
        <v>101</v>
      </c>
    </row>
    <row r="4212" spans="1:68" ht="12.75" customHeight="1" x14ac:dyDescent="0.3">
      <c r="A4212" s="60">
        <v>46114</v>
      </c>
      <c r="B4212" t="s">
        <v>63</v>
      </c>
      <c r="F4212">
        <v>510</v>
      </c>
      <c r="G4212">
        <v>510</v>
      </c>
      <c r="H4212">
        <v>915</v>
      </c>
      <c r="I4212">
        <v>915</v>
      </c>
      <c r="J4212" s="22">
        <v>405</v>
      </c>
      <c r="R4212" t="s">
        <v>64</v>
      </c>
      <c r="V4212">
        <v>2601397</v>
      </c>
      <c r="W4212" t="s">
        <v>1973</v>
      </c>
      <c r="X4212" t="s">
        <v>169</v>
      </c>
      <c r="Y4212" t="s">
        <v>615</v>
      </c>
      <c r="Z4212" t="s">
        <v>1983</v>
      </c>
      <c r="AG4212" t="s">
        <v>1973</v>
      </c>
      <c r="AH4212" t="s">
        <v>1975</v>
      </c>
      <c r="AI4212" t="s">
        <v>616</v>
      </c>
      <c r="AJ4212">
        <v>876699192</v>
      </c>
      <c r="AN4212">
        <v>260001</v>
      </c>
      <c r="BD4212" s="64">
        <v>510</v>
      </c>
      <c r="BF4212">
        <f t="shared" si="294"/>
        <v>510</v>
      </c>
      <c r="BG4212" s="22">
        <f t="shared" si="295"/>
        <v>-405</v>
      </c>
      <c r="BH4212" s="65" t="s">
        <v>99</v>
      </c>
      <c r="BI4212" t="e">
        <f>+VLOOKUP(AG4212,Sheet4!A:A,1,FALSE())</f>
        <v>#N/A</v>
      </c>
      <c r="BN4212" s="62">
        <v>405</v>
      </c>
      <c r="BO4212" t="s">
        <v>1976</v>
      </c>
      <c r="BP4212" t="s">
        <v>101</v>
      </c>
    </row>
    <row r="4213" spans="1:68" ht="12.75" hidden="1" customHeight="1" x14ac:dyDescent="0.3">
      <c r="A4213" s="60">
        <v>46114</v>
      </c>
      <c r="B4213" t="s">
        <v>74</v>
      </c>
      <c r="F4213" s="63">
        <v>24</v>
      </c>
      <c r="G4213">
        <v>12</v>
      </c>
      <c r="H4213">
        <v>43</v>
      </c>
      <c r="I4213">
        <v>43</v>
      </c>
      <c r="J4213" s="22">
        <v>19</v>
      </c>
      <c r="R4213" t="s">
        <v>75</v>
      </c>
      <c r="V4213">
        <v>2601397</v>
      </c>
      <c r="W4213" t="s">
        <v>1973</v>
      </c>
      <c r="X4213" t="s">
        <v>169</v>
      </c>
      <c r="Y4213" t="s">
        <v>615</v>
      </c>
      <c r="Z4213" t="s">
        <v>1974</v>
      </c>
      <c r="AG4213" t="s">
        <v>1973</v>
      </c>
      <c r="AH4213" t="s">
        <v>1975</v>
      </c>
      <c r="AI4213" t="s">
        <v>616</v>
      </c>
      <c r="AJ4213">
        <v>876699192</v>
      </c>
      <c r="AN4213">
        <v>260001</v>
      </c>
      <c r="BF4213">
        <f t="shared" si="294"/>
        <v>0</v>
      </c>
      <c r="BG4213" s="22">
        <f t="shared" si="295"/>
        <v>-43</v>
      </c>
      <c r="BH4213" s="61" t="s">
        <v>71</v>
      </c>
      <c r="BI4213" t="e">
        <f>+VLOOKUP(AG4213,Sheet4!A:A,1,FALSE())</f>
        <v>#N/A</v>
      </c>
      <c r="BN4213" s="62">
        <v>19</v>
      </c>
      <c r="BO4213" t="s">
        <v>1976</v>
      </c>
    </row>
    <row r="4214" spans="1:68" ht="12.75" hidden="1" customHeight="1" x14ac:dyDescent="0.3">
      <c r="A4214" s="60">
        <v>46114</v>
      </c>
      <c r="B4214" t="s">
        <v>74</v>
      </c>
      <c r="F4214" s="63">
        <v>65</v>
      </c>
      <c r="G4214">
        <v>32.5</v>
      </c>
      <c r="H4214">
        <v>117</v>
      </c>
      <c r="I4214">
        <v>117</v>
      </c>
      <c r="J4214" s="22">
        <v>52</v>
      </c>
      <c r="R4214" t="s">
        <v>75</v>
      </c>
      <c r="V4214">
        <v>2601397</v>
      </c>
      <c r="W4214" t="s">
        <v>1973</v>
      </c>
      <c r="X4214" t="s">
        <v>169</v>
      </c>
      <c r="Y4214" t="s">
        <v>615</v>
      </c>
      <c r="Z4214" t="s">
        <v>1977</v>
      </c>
      <c r="AG4214" t="s">
        <v>1973</v>
      </c>
      <c r="AH4214" t="s">
        <v>1975</v>
      </c>
      <c r="AI4214" t="s">
        <v>616</v>
      </c>
      <c r="AJ4214">
        <v>876699192</v>
      </c>
      <c r="AN4214">
        <v>260001</v>
      </c>
      <c r="BF4214">
        <f t="shared" si="294"/>
        <v>0</v>
      </c>
      <c r="BG4214" s="22">
        <f t="shared" si="295"/>
        <v>-117</v>
      </c>
      <c r="BH4214" s="61" t="s">
        <v>71</v>
      </c>
      <c r="BI4214" t="e">
        <f>+VLOOKUP(AG4214,Sheet4!A:A,1,FALSE())</f>
        <v>#N/A</v>
      </c>
      <c r="BN4214" s="62">
        <v>52</v>
      </c>
      <c r="BO4214" t="s">
        <v>1976</v>
      </c>
    </row>
    <row r="4215" spans="1:68" ht="12.75" hidden="1" customHeight="1" x14ac:dyDescent="0.3">
      <c r="A4215" s="60">
        <v>46114</v>
      </c>
      <c r="B4215" t="s">
        <v>74</v>
      </c>
      <c r="F4215" s="63">
        <v>115</v>
      </c>
      <c r="G4215">
        <v>57.5</v>
      </c>
      <c r="H4215">
        <v>207</v>
      </c>
      <c r="I4215">
        <v>207</v>
      </c>
      <c r="J4215" s="22">
        <v>92</v>
      </c>
      <c r="R4215" t="s">
        <v>75</v>
      </c>
      <c r="V4215">
        <v>2601397</v>
      </c>
      <c r="W4215" t="s">
        <v>1973</v>
      </c>
      <c r="X4215" t="s">
        <v>169</v>
      </c>
      <c r="Y4215" t="s">
        <v>615</v>
      </c>
      <c r="Z4215" t="s">
        <v>1978</v>
      </c>
      <c r="AG4215" t="s">
        <v>1973</v>
      </c>
      <c r="AH4215" t="s">
        <v>1975</v>
      </c>
      <c r="AI4215" t="s">
        <v>616</v>
      </c>
      <c r="AJ4215">
        <v>876699192</v>
      </c>
      <c r="AN4215">
        <v>260001</v>
      </c>
      <c r="BF4215">
        <f t="shared" si="294"/>
        <v>0</v>
      </c>
      <c r="BG4215" s="22">
        <f t="shared" si="295"/>
        <v>-207</v>
      </c>
      <c r="BH4215" s="61" t="s">
        <v>71</v>
      </c>
      <c r="BI4215" t="e">
        <f>+VLOOKUP(AG4215,Sheet4!A:A,1,FALSE())</f>
        <v>#N/A</v>
      </c>
      <c r="BN4215" s="62">
        <v>92</v>
      </c>
      <c r="BO4215" t="s">
        <v>1976</v>
      </c>
    </row>
    <row r="4216" spans="1:68" ht="12.75" hidden="1" customHeight="1" x14ac:dyDescent="0.3">
      <c r="A4216" s="60">
        <v>46114</v>
      </c>
      <c r="B4216" t="s">
        <v>74</v>
      </c>
      <c r="F4216" s="63">
        <v>74</v>
      </c>
      <c r="G4216">
        <v>37</v>
      </c>
      <c r="H4216">
        <v>133</v>
      </c>
      <c r="I4216">
        <v>133</v>
      </c>
      <c r="J4216" s="22">
        <v>59</v>
      </c>
      <c r="R4216" t="s">
        <v>75</v>
      </c>
      <c r="V4216">
        <v>2601397</v>
      </c>
      <c r="W4216" t="s">
        <v>1973</v>
      </c>
      <c r="X4216" t="s">
        <v>169</v>
      </c>
      <c r="Y4216" t="s">
        <v>615</v>
      </c>
      <c r="Z4216" t="s">
        <v>1979</v>
      </c>
      <c r="AG4216" t="s">
        <v>1973</v>
      </c>
      <c r="AH4216" t="s">
        <v>1975</v>
      </c>
      <c r="AI4216" t="s">
        <v>616</v>
      </c>
      <c r="AJ4216">
        <v>876699192</v>
      </c>
      <c r="AN4216">
        <v>260001</v>
      </c>
      <c r="BF4216">
        <f t="shared" si="294"/>
        <v>0</v>
      </c>
      <c r="BG4216" s="22">
        <f t="shared" si="295"/>
        <v>-133</v>
      </c>
      <c r="BH4216" s="61" t="s">
        <v>71</v>
      </c>
      <c r="BI4216" t="e">
        <f>+VLOOKUP(AG4216,Sheet4!A:A,1,FALSE())</f>
        <v>#N/A</v>
      </c>
      <c r="BN4216" s="62">
        <v>59</v>
      </c>
      <c r="BO4216" t="s">
        <v>1976</v>
      </c>
    </row>
    <row r="4217" spans="1:68" ht="12.75" hidden="1" customHeight="1" x14ac:dyDescent="0.3">
      <c r="A4217" s="60">
        <v>46114</v>
      </c>
      <c r="B4217" t="s">
        <v>74</v>
      </c>
      <c r="F4217" s="63">
        <v>63</v>
      </c>
      <c r="G4217">
        <v>31.5</v>
      </c>
      <c r="H4217">
        <v>114</v>
      </c>
      <c r="I4217">
        <v>114</v>
      </c>
      <c r="J4217" s="22">
        <v>51</v>
      </c>
      <c r="R4217" t="s">
        <v>75</v>
      </c>
      <c r="V4217">
        <v>2601397</v>
      </c>
      <c r="W4217" t="s">
        <v>1973</v>
      </c>
      <c r="X4217" t="s">
        <v>169</v>
      </c>
      <c r="Y4217" t="s">
        <v>615</v>
      </c>
      <c r="Z4217" t="s">
        <v>1980</v>
      </c>
      <c r="AG4217" t="s">
        <v>1973</v>
      </c>
      <c r="AH4217" t="s">
        <v>1975</v>
      </c>
      <c r="AI4217" t="s">
        <v>616</v>
      </c>
      <c r="AJ4217">
        <v>876699192</v>
      </c>
      <c r="AN4217">
        <v>260001</v>
      </c>
      <c r="BF4217">
        <f t="shared" si="294"/>
        <v>0</v>
      </c>
      <c r="BG4217" s="22">
        <f t="shared" si="295"/>
        <v>-114</v>
      </c>
      <c r="BH4217" s="61" t="s">
        <v>71</v>
      </c>
      <c r="BI4217" t="e">
        <f>+VLOOKUP(AG4217,Sheet4!A:A,1,FALSE())</f>
        <v>#N/A</v>
      </c>
      <c r="BN4217" s="62">
        <v>51</v>
      </c>
      <c r="BO4217" t="s">
        <v>1976</v>
      </c>
    </row>
    <row r="4218" spans="1:68" ht="12.75" hidden="1" customHeight="1" x14ac:dyDescent="0.3">
      <c r="A4218" s="60">
        <v>46114</v>
      </c>
      <c r="B4218" t="s">
        <v>74</v>
      </c>
      <c r="F4218" s="63">
        <v>96</v>
      </c>
      <c r="G4218">
        <v>48</v>
      </c>
      <c r="H4218">
        <v>173</v>
      </c>
      <c r="I4218">
        <v>173</v>
      </c>
      <c r="J4218" s="22">
        <v>77</v>
      </c>
      <c r="R4218" t="s">
        <v>75</v>
      </c>
      <c r="V4218">
        <v>2601397</v>
      </c>
      <c r="W4218" t="s">
        <v>1973</v>
      </c>
      <c r="X4218" t="s">
        <v>169</v>
      </c>
      <c r="Y4218" t="s">
        <v>615</v>
      </c>
      <c r="Z4218" t="s">
        <v>1981</v>
      </c>
      <c r="AG4218" t="s">
        <v>1973</v>
      </c>
      <c r="AH4218" t="s">
        <v>1975</v>
      </c>
      <c r="AI4218" t="s">
        <v>616</v>
      </c>
      <c r="AJ4218">
        <v>876699192</v>
      </c>
      <c r="AN4218">
        <v>260001</v>
      </c>
      <c r="BF4218">
        <f t="shared" si="294"/>
        <v>0</v>
      </c>
      <c r="BG4218" s="22">
        <f t="shared" si="295"/>
        <v>-173</v>
      </c>
      <c r="BH4218" s="61" t="s">
        <v>71</v>
      </c>
      <c r="BI4218" t="e">
        <f>+VLOOKUP(AG4218,Sheet4!A:A,1,FALSE())</f>
        <v>#N/A</v>
      </c>
      <c r="BN4218" s="62">
        <v>77</v>
      </c>
      <c r="BO4218" t="s">
        <v>1976</v>
      </c>
    </row>
    <row r="4219" spans="1:68" ht="12.75" hidden="1" customHeight="1" x14ac:dyDescent="0.3">
      <c r="A4219" s="60">
        <v>46114</v>
      </c>
      <c r="B4219" t="s">
        <v>74</v>
      </c>
      <c r="F4219" s="63">
        <v>84</v>
      </c>
      <c r="G4219">
        <v>42</v>
      </c>
      <c r="H4219">
        <v>152</v>
      </c>
      <c r="I4219">
        <v>152</v>
      </c>
      <c r="J4219" s="22">
        <v>68</v>
      </c>
      <c r="R4219" t="s">
        <v>75</v>
      </c>
      <c r="V4219">
        <v>2601397</v>
      </c>
      <c r="W4219" t="s">
        <v>1973</v>
      </c>
      <c r="X4219" t="s">
        <v>169</v>
      </c>
      <c r="Y4219" t="s">
        <v>615</v>
      </c>
      <c r="Z4219" t="s">
        <v>1982</v>
      </c>
      <c r="AG4219" t="s">
        <v>1973</v>
      </c>
      <c r="AH4219" t="s">
        <v>1975</v>
      </c>
      <c r="AI4219" t="s">
        <v>616</v>
      </c>
      <c r="AJ4219">
        <v>876699192</v>
      </c>
      <c r="AN4219">
        <v>260001</v>
      </c>
      <c r="BF4219">
        <f t="shared" si="294"/>
        <v>0</v>
      </c>
      <c r="BG4219" s="22">
        <f t="shared" si="295"/>
        <v>-152</v>
      </c>
      <c r="BH4219" s="61" t="s">
        <v>71</v>
      </c>
      <c r="BI4219" t="e">
        <f>+VLOOKUP(AG4219,Sheet4!A:A,1,FALSE())</f>
        <v>#N/A</v>
      </c>
      <c r="BN4219" s="62">
        <v>68</v>
      </c>
      <c r="BO4219" t="s">
        <v>1976</v>
      </c>
    </row>
    <row r="4220" spans="1:68" ht="12.75" hidden="1" customHeight="1" x14ac:dyDescent="0.3">
      <c r="A4220" s="60">
        <v>46114</v>
      </c>
      <c r="B4220" t="s">
        <v>74</v>
      </c>
      <c r="F4220" s="63">
        <v>34</v>
      </c>
      <c r="G4220">
        <v>17</v>
      </c>
      <c r="H4220">
        <v>61</v>
      </c>
      <c r="I4220">
        <v>61</v>
      </c>
      <c r="J4220" s="22">
        <v>27</v>
      </c>
      <c r="R4220" t="s">
        <v>75</v>
      </c>
      <c r="V4220">
        <v>2601397</v>
      </c>
      <c r="W4220" t="s">
        <v>1973</v>
      </c>
      <c r="X4220" t="s">
        <v>169</v>
      </c>
      <c r="Y4220" t="s">
        <v>615</v>
      </c>
      <c r="Z4220" t="s">
        <v>1983</v>
      </c>
      <c r="AG4220" t="s">
        <v>1973</v>
      </c>
      <c r="AH4220" t="s">
        <v>1975</v>
      </c>
      <c r="AI4220" t="s">
        <v>616</v>
      </c>
      <c r="AJ4220">
        <v>876699192</v>
      </c>
      <c r="AN4220">
        <v>260001</v>
      </c>
      <c r="BF4220">
        <f t="shared" si="294"/>
        <v>0</v>
      </c>
      <c r="BG4220" s="22">
        <f t="shared" si="295"/>
        <v>-61</v>
      </c>
      <c r="BH4220" s="61" t="s">
        <v>71</v>
      </c>
      <c r="BI4220" t="e">
        <f>+VLOOKUP(AG4220,Sheet4!A:A,1,FALSE())</f>
        <v>#N/A</v>
      </c>
      <c r="BN4220" s="62">
        <v>27</v>
      </c>
      <c r="BO4220" t="s">
        <v>1976</v>
      </c>
    </row>
    <row r="4221" spans="1:68" ht="12.75" hidden="1" customHeight="1" x14ac:dyDescent="0.3">
      <c r="A4221" s="60">
        <v>46114</v>
      </c>
      <c r="B4221" t="s">
        <v>76</v>
      </c>
      <c r="F4221">
        <v>480</v>
      </c>
      <c r="G4221">
        <v>480</v>
      </c>
      <c r="H4221">
        <v>860</v>
      </c>
      <c r="I4221">
        <v>860</v>
      </c>
      <c r="J4221" s="22">
        <v>380</v>
      </c>
      <c r="R4221" t="s">
        <v>77</v>
      </c>
      <c r="V4221">
        <v>2601397</v>
      </c>
      <c r="W4221" t="s">
        <v>1973</v>
      </c>
      <c r="X4221" t="s">
        <v>169</v>
      </c>
      <c r="Y4221" t="s">
        <v>615</v>
      </c>
      <c r="Z4221" t="s">
        <v>1974</v>
      </c>
      <c r="AG4221" t="s">
        <v>1973</v>
      </c>
      <c r="AH4221" t="s">
        <v>1975</v>
      </c>
      <c r="AI4221" t="s">
        <v>616</v>
      </c>
      <c r="AJ4221">
        <v>876699192</v>
      </c>
      <c r="AN4221">
        <v>260001</v>
      </c>
      <c r="BF4221">
        <f t="shared" si="294"/>
        <v>0</v>
      </c>
      <c r="BG4221" s="22">
        <f t="shared" si="295"/>
        <v>-860</v>
      </c>
      <c r="BH4221" s="61" t="s">
        <v>71</v>
      </c>
      <c r="BI4221" t="e">
        <f>+VLOOKUP(AG4221,Sheet4!A:A,1,FALSE())</f>
        <v>#N/A</v>
      </c>
      <c r="BN4221" s="62">
        <v>380</v>
      </c>
      <c r="BO4221" t="s">
        <v>1976</v>
      </c>
    </row>
    <row r="4222" spans="1:68" ht="12.75" hidden="1" customHeight="1" x14ac:dyDescent="0.3">
      <c r="A4222" s="60">
        <v>46114</v>
      </c>
      <c r="B4222" t="s">
        <v>76</v>
      </c>
      <c r="F4222">
        <v>1300</v>
      </c>
      <c r="G4222">
        <v>1300</v>
      </c>
      <c r="H4222">
        <v>2340</v>
      </c>
      <c r="I4222">
        <v>2340</v>
      </c>
      <c r="J4222" s="22">
        <v>1040</v>
      </c>
      <c r="R4222" t="s">
        <v>77</v>
      </c>
      <c r="V4222">
        <v>2601397</v>
      </c>
      <c r="W4222" t="s">
        <v>1973</v>
      </c>
      <c r="X4222" t="s">
        <v>169</v>
      </c>
      <c r="Y4222" t="s">
        <v>615</v>
      </c>
      <c r="Z4222" t="s">
        <v>1977</v>
      </c>
      <c r="AG4222" t="s">
        <v>1973</v>
      </c>
      <c r="AH4222" t="s">
        <v>1975</v>
      </c>
      <c r="AI4222" t="s">
        <v>616</v>
      </c>
      <c r="AJ4222">
        <v>876699192</v>
      </c>
      <c r="AN4222">
        <v>260001</v>
      </c>
      <c r="BF4222">
        <f t="shared" si="294"/>
        <v>0</v>
      </c>
      <c r="BG4222" s="22">
        <f t="shared" si="295"/>
        <v>-2340</v>
      </c>
      <c r="BH4222" s="61" t="s">
        <v>71</v>
      </c>
      <c r="BI4222" t="e">
        <f>+VLOOKUP(AG4222,Sheet4!A:A,1,FALSE())</f>
        <v>#N/A</v>
      </c>
      <c r="BN4222" s="62">
        <v>1040</v>
      </c>
      <c r="BO4222" t="s">
        <v>1976</v>
      </c>
    </row>
    <row r="4223" spans="1:68" ht="12.75" hidden="1" customHeight="1" x14ac:dyDescent="0.3">
      <c r="A4223" s="60">
        <v>46114</v>
      </c>
      <c r="B4223" t="s">
        <v>76</v>
      </c>
      <c r="F4223">
        <v>2300</v>
      </c>
      <c r="G4223">
        <v>2300</v>
      </c>
      <c r="H4223">
        <v>4140</v>
      </c>
      <c r="I4223">
        <v>4140</v>
      </c>
      <c r="J4223" s="22">
        <v>1840</v>
      </c>
      <c r="R4223" t="s">
        <v>77</v>
      </c>
      <c r="V4223">
        <v>2601397</v>
      </c>
      <c r="W4223" t="s">
        <v>1973</v>
      </c>
      <c r="X4223" t="s">
        <v>169</v>
      </c>
      <c r="Y4223" t="s">
        <v>615</v>
      </c>
      <c r="Z4223" t="s">
        <v>1978</v>
      </c>
      <c r="AG4223" t="s">
        <v>1973</v>
      </c>
      <c r="AH4223" t="s">
        <v>1975</v>
      </c>
      <c r="AI4223" t="s">
        <v>616</v>
      </c>
      <c r="AJ4223">
        <v>876699192</v>
      </c>
      <c r="AN4223">
        <v>260001</v>
      </c>
      <c r="BF4223">
        <f t="shared" si="294"/>
        <v>0</v>
      </c>
      <c r="BG4223" s="22">
        <f t="shared" si="295"/>
        <v>-4140</v>
      </c>
      <c r="BH4223" s="61" t="s">
        <v>71</v>
      </c>
      <c r="BI4223" t="e">
        <f>+VLOOKUP(AG4223,Sheet4!A:A,1,FALSE())</f>
        <v>#N/A</v>
      </c>
      <c r="BN4223" s="62">
        <v>1840</v>
      </c>
      <c r="BO4223" t="s">
        <v>1976</v>
      </c>
    </row>
    <row r="4224" spans="1:68" ht="12.75" hidden="1" customHeight="1" x14ac:dyDescent="0.3">
      <c r="A4224" s="60">
        <v>46114</v>
      </c>
      <c r="B4224" t="s">
        <v>76</v>
      </c>
      <c r="F4224">
        <v>1480</v>
      </c>
      <c r="G4224">
        <v>1480</v>
      </c>
      <c r="H4224">
        <v>2660</v>
      </c>
      <c r="I4224">
        <v>2660</v>
      </c>
      <c r="J4224" s="22">
        <v>1180</v>
      </c>
      <c r="R4224" t="s">
        <v>77</v>
      </c>
      <c r="V4224">
        <v>2601397</v>
      </c>
      <c r="W4224" t="s">
        <v>1973</v>
      </c>
      <c r="X4224" t="s">
        <v>169</v>
      </c>
      <c r="Y4224" t="s">
        <v>615</v>
      </c>
      <c r="Z4224" t="s">
        <v>1979</v>
      </c>
      <c r="AG4224" t="s">
        <v>1973</v>
      </c>
      <c r="AH4224" t="s">
        <v>1975</v>
      </c>
      <c r="AI4224" t="s">
        <v>616</v>
      </c>
      <c r="AJ4224">
        <v>876699192</v>
      </c>
      <c r="AN4224">
        <v>260001</v>
      </c>
      <c r="BF4224">
        <f t="shared" si="294"/>
        <v>0</v>
      </c>
      <c r="BG4224" s="22">
        <f t="shared" si="295"/>
        <v>-2660</v>
      </c>
      <c r="BH4224" s="61" t="s">
        <v>71</v>
      </c>
      <c r="BI4224" t="e">
        <f>+VLOOKUP(AG4224,Sheet4!A:A,1,FALSE())</f>
        <v>#N/A</v>
      </c>
      <c r="BN4224" s="62">
        <v>1180</v>
      </c>
      <c r="BO4224" t="s">
        <v>1976</v>
      </c>
    </row>
    <row r="4225" spans="1:67" ht="12.75" hidden="1" customHeight="1" x14ac:dyDescent="0.3">
      <c r="A4225" s="60">
        <v>46114</v>
      </c>
      <c r="B4225" t="s">
        <v>76</v>
      </c>
      <c r="F4225">
        <v>1260</v>
      </c>
      <c r="G4225">
        <v>1260</v>
      </c>
      <c r="H4225">
        <v>2280</v>
      </c>
      <c r="I4225">
        <v>2280</v>
      </c>
      <c r="J4225" s="22">
        <v>1020</v>
      </c>
      <c r="R4225" t="s">
        <v>77</v>
      </c>
      <c r="V4225">
        <v>2601397</v>
      </c>
      <c r="W4225" t="s">
        <v>1973</v>
      </c>
      <c r="X4225" t="s">
        <v>169</v>
      </c>
      <c r="Y4225" t="s">
        <v>615</v>
      </c>
      <c r="Z4225" t="s">
        <v>1980</v>
      </c>
      <c r="AG4225" t="s">
        <v>1973</v>
      </c>
      <c r="AH4225" t="s">
        <v>1975</v>
      </c>
      <c r="AI4225" t="s">
        <v>616</v>
      </c>
      <c r="AJ4225">
        <v>876699192</v>
      </c>
      <c r="AN4225">
        <v>260001</v>
      </c>
      <c r="BF4225">
        <f t="shared" si="294"/>
        <v>0</v>
      </c>
      <c r="BG4225" s="22">
        <f t="shared" si="295"/>
        <v>-2280</v>
      </c>
      <c r="BH4225" s="61" t="s">
        <v>71</v>
      </c>
      <c r="BI4225" t="e">
        <f>+VLOOKUP(AG4225,Sheet4!A:A,1,FALSE())</f>
        <v>#N/A</v>
      </c>
      <c r="BN4225" s="62">
        <v>1020</v>
      </c>
      <c r="BO4225" t="s">
        <v>1976</v>
      </c>
    </row>
    <row r="4226" spans="1:67" ht="12.75" hidden="1" customHeight="1" x14ac:dyDescent="0.3">
      <c r="A4226" s="60">
        <v>46114</v>
      </c>
      <c r="B4226" t="s">
        <v>76</v>
      </c>
      <c r="F4226">
        <v>1920</v>
      </c>
      <c r="G4226">
        <v>1920</v>
      </c>
      <c r="H4226">
        <v>3460</v>
      </c>
      <c r="I4226">
        <v>3460</v>
      </c>
      <c r="J4226" s="22">
        <v>1540</v>
      </c>
      <c r="R4226" t="s">
        <v>77</v>
      </c>
      <c r="V4226">
        <v>2601397</v>
      </c>
      <c r="W4226" t="s">
        <v>1973</v>
      </c>
      <c r="X4226" t="s">
        <v>169</v>
      </c>
      <c r="Y4226" t="s">
        <v>615</v>
      </c>
      <c r="Z4226" t="s">
        <v>1981</v>
      </c>
      <c r="AG4226" t="s">
        <v>1973</v>
      </c>
      <c r="AH4226" t="s">
        <v>1975</v>
      </c>
      <c r="AI4226" t="s">
        <v>616</v>
      </c>
      <c r="AJ4226">
        <v>876699192</v>
      </c>
      <c r="AN4226">
        <v>260001</v>
      </c>
      <c r="BF4226">
        <f t="shared" ref="BF4226:BF4289" si="298">+BC4226+BD4226</f>
        <v>0</v>
      </c>
      <c r="BG4226" s="22">
        <f t="shared" ref="BG4226:BG4289" si="299">+BF4226-I4226</f>
        <v>-3460</v>
      </c>
      <c r="BH4226" s="61" t="s">
        <v>71</v>
      </c>
      <c r="BI4226" t="e">
        <f>+VLOOKUP(AG4226,Sheet4!A:A,1,FALSE())</f>
        <v>#N/A</v>
      </c>
      <c r="BN4226" s="62">
        <v>1540</v>
      </c>
      <c r="BO4226" t="s">
        <v>1976</v>
      </c>
    </row>
    <row r="4227" spans="1:67" ht="12.75" hidden="1" customHeight="1" x14ac:dyDescent="0.3">
      <c r="A4227" s="60">
        <v>46114</v>
      </c>
      <c r="B4227" t="s">
        <v>76</v>
      </c>
      <c r="F4227">
        <v>1680</v>
      </c>
      <c r="G4227">
        <v>1680</v>
      </c>
      <c r="H4227">
        <v>3040</v>
      </c>
      <c r="I4227">
        <v>3040</v>
      </c>
      <c r="J4227" s="22">
        <v>1360</v>
      </c>
      <c r="R4227" t="s">
        <v>77</v>
      </c>
      <c r="V4227">
        <v>2601397</v>
      </c>
      <c r="W4227" t="s">
        <v>1973</v>
      </c>
      <c r="X4227" t="s">
        <v>169</v>
      </c>
      <c r="Y4227" t="s">
        <v>615</v>
      </c>
      <c r="Z4227" t="s">
        <v>1982</v>
      </c>
      <c r="AG4227" t="s">
        <v>1973</v>
      </c>
      <c r="AH4227" t="s">
        <v>1975</v>
      </c>
      <c r="AI4227" t="s">
        <v>616</v>
      </c>
      <c r="AJ4227">
        <v>876699192</v>
      </c>
      <c r="AN4227">
        <v>260001</v>
      </c>
      <c r="BF4227">
        <f t="shared" si="298"/>
        <v>0</v>
      </c>
      <c r="BG4227" s="22">
        <f t="shared" si="299"/>
        <v>-3040</v>
      </c>
      <c r="BH4227" s="61" t="s">
        <v>71</v>
      </c>
      <c r="BI4227" t="e">
        <f>+VLOOKUP(AG4227,Sheet4!A:A,1,FALSE())</f>
        <v>#N/A</v>
      </c>
      <c r="BN4227" s="62">
        <v>1360</v>
      </c>
      <c r="BO4227" t="s">
        <v>1976</v>
      </c>
    </row>
    <row r="4228" spans="1:67" ht="12.75" hidden="1" customHeight="1" x14ac:dyDescent="0.3">
      <c r="A4228" s="60">
        <v>46114</v>
      </c>
      <c r="B4228" t="s">
        <v>76</v>
      </c>
      <c r="F4228">
        <v>680</v>
      </c>
      <c r="G4228">
        <v>680</v>
      </c>
      <c r="H4228">
        <v>1220</v>
      </c>
      <c r="I4228">
        <v>1220</v>
      </c>
      <c r="J4228" s="22">
        <v>540</v>
      </c>
      <c r="R4228" t="s">
        <v>77</v>
      </c>
      <c r="V4228">
        <v>2601397</v>
      </c>
      <c r="W4228" t="s">
        <v>1973</v>
      </c>
      <c r="X4228" t="s">
        <v>169</v>
      </c>
      <c r="Y4228" t="s">
        <v>615</v>
      </c>
      <c r="Z4228" t="s">
        <v>1983</v>
      </c>
      <c r="AG4228" t="s">
        <v>1973</v>
      </c>
      <c r="AH4228" t="s">
        <v>1975</v>
      </c>
      <c r="AI4228" t="s">
        <v>616</v>
      </c>
      <c r="AJ4228">
        <v>876699192</v>
      </c>
      <c r="AN4228">
        <v>260001</v>
      </c>
      <c r="BF4228">
        <f t="shared" si="298"/>
        <v>0</v>
      </c>
      <c r="BG4228" s="22">
        <f t="shared" si="299"/>
        <v>-1220</v>
      </c>
      <c r="BH4228" s="61" t="s">
        <v>71</v>
      </c>
      <c r="BI4228" t="e">
        <f>+VLOOKUP(AG4228,Sheet4!A:A,1,FALSE())</f>
        <v>#N/A</v>
      </c>
      <c r="BN4228" s="62">
        <v>540</v>
      </c>
      <c r="BO4228" t="s">
        <v>1976</v>
      </c>
    </row>
    <row r="4229" spans="1:67" ht="12.75" hidden="1" customHeight="1" x14ac:dyDescent="0.3">
      <c r="A4229" s="60">
        <v>46114</v>
      </c>
      <c r="B4229" t="s">
        <v>78</v>
      </c>
      <c r="F4229" s="63">
        <v>24</v>
      </c>
      <c r="G4229">
        <v>12</v>
      </c>
      <c r="H4229">
        <v>43</v>
      </c>
      <c r="I4229">
        <v>43</v>
      </c>
      <c r="J4229" s="22">
        <v>19</v>
      </c>
      <c r="R4229" t="s">
        <v>79</v>
      </c>
      <c r="V4229">
        <v>2601397</v>
      </c>
      <c r="W4229" t="s">
        <v>1973</v>
      </c>
      <c r="X4229" t="s">
        <v>169</v>
      </c>
      <c r="Y4229" t="s">
        <v>615</v>
      </c>
      <c r="Z4229" t="s">
        <v>1974</v>
      </c>
      <c r="AG4229" t="s">
        <v>1973</v>
      </c>
      <c r="AH4229" t="s">
        <v>1975</v>
      </c>
      <c r="AI4229" t="s">
        <v>616</v>
      </c>
      <c r="AJ4229">
        <v>876699192</v>
      </c>
      <c r="AN4229">
        <v>260001</v>
      </c>
      <c r="BF4229">
        <f t="shared" si="298"/>
        <v>0</v>
      </c>
      <c r="BG4229" s="22">
        <f t="shared" si="299"/>
        <v>-43</v>
      </c>
      <c r="BH4229" s="61" t="s">
        <v>71</v>
      </c>
      <c r="BI4229" t="e">
        <f>+VLOOKUP(AG4229,Sheet4!A:A,1,FALSE())</f>
        <v>#N/A</v>
      </c>
      <c r="BN4229" s="62">
        <v>19</v>
      </c>
      <c r="BO4229" t="s">
        <v>1976</v>
      </c>
    </row>
    <row r="4230" spans="1:67" ht="12.75" hidden="1" customHeight="1" x14ac:dyDescent="0.3">
      <c r="A4230" s="60">
        <v>46114</v>
      </c>
      <c r="B4230" t="s">
        <v>78</v>
      </c>
      <c r="F4230" s="63">
        <v>65</v>
      </c>
      <c r="G4230">
        <v>32.5</v>
      </c>
      <c r="H4230">
        <v>117</v>
      </c>
      <c r="I4230">
        <v>117</v>
      </c>
      <c r="J4230" s="22">
        <v>52</v>
      </c>
      <c r="R4230" t="s">
        <v>79</v>
      </c>
      <c r="V4230">
        <v>2601397</v>
      </c>
      <c r="W4230" t="s">
        <v>1973</v>
      </c>
      <c r="X4230" t="s">
        <v>169</v>
      </c>
      <c r="Y4230" t="s">
        <v>615</v>
      </c>
      <c r="Z4230" t="s">
        <v>1977</v>
      </c>
      <c r="AG4230" t="s">
        <v>1973</v>
      </c>
      <c r="AH4230" t="s">
        <v>1975</v>
      </c>
      <c r="AI4230" t="s">
        <v>616</v>
      </c>
      <c r="AJ4230">
        <v>876699192</v>
      </c>
      <c r="AN4230">
        <v>260001</v>
      </c>
      <c r="BF4230">
        <f t="shared" si="298"/>
        <v>0</v>
      </c>
      <c r="BG4230" s="22">
        <f t="shared" si="299"/>
        <v>-117</v>
      </c>
      <c r="BH4230" s="61" t="s">
        <v>71</v>
      </c>
      <c r="BI4230" t="e">
        <f>+VLOOKUP(AG4230,Sheet4!A:A,1,FALSE())</f>
        <v>#N/A</v>
      </c>
      <c r="BN4230" s="62">
        <v>52</v>
      </c>
      <c r="BO4230" t="s">
        <v>1976</v>
      </c>
    </row>
    <row r="4231" spans="1:67" ht="12.75" hidden="1" customHeight="1" x14ac:dyDescent="0.3">
      <c r="A4231" s="60">
        <v>46114</v>
      </c>
      <c r="B4231" t="s">
        <v>78</v>
      </c>
      <c r="F4231" s="63">
        <v>115</v>
      </c>
      <c r="G4231">
        <v>57.5</v>
      </c>
      <c r="H4231">
        <v>207</v>
      </c>
      <c r="I4231">
        <v>207</v>
      </c>
      <c r="J4231" s="22">
        <v>92</v>
      </c>
      <c r="R4231" t="s">
        <v>79</v>
      </c>
      <c r="V4231">
        <v>2601397</v>
      </c>
      <c r="W4231" t="s">
        <v>1973</v>
      </c>
      <c r="X4231" t="s">
        <v>169</v>
      </c>
      <c r="Y4231" t="s">
        <v>615</v>
      </c>
      <c r="Z4231" t="s">
        <v>1978</v>
      </c>
      <c r="AG4231" t="s">
        <v>1973</v>
      </c>
      <c r="AH4231" t="s">
        <v>1975</v>
      </c>
      <c r="AI4231" t="s">
        <v>616</v>
      </c>
      <c r="AJ4231">
        <v>876699192</v>
      </c>
      <c r="AN4231">
        <v>260001</v>
      </c>
      <c r="BF4231">
        <f t="shared" si="298"/>
        <v>0</v>
      </c>
      <c r="BG4231" s="22">
        <f t="shared" si="299"/>
        <v>-207</v>
      </c>
      <c r="BH4231" s="61" t="s">
        <v>71</v>
      </c>
      <c r="BI4231" t="e">
        <f>+VLOOKUP(AG4231,Sheet4!A:A,1,FALSE())</f>
        <v>#N/A</v>
      </c>
      <c r="BN4231" s="62">
        <v>92</v>
      </c>
      <c r="BO4231" t="s">
        <v>1976</v>
      </c>
    </row>
    <row r="4232" spans="1:67" ht="12.75" hidden="1" customHeight="1" x14ac:dyDescent="0.3">
      <c r="A4232" s="60">
        <v>46114</v>
      </c>
      <c r="B4232" t="s">
        <v>78</v>
      </c>
      <c r="F4232" s="63">
        <v>74</v>
      </c>
      <c r="G4232">
        <v>37</v>
      </c>
      <c r="H4232">
        <v>133</v>
      </c>
      <c r="I4232">
        <v>133</v>
      </c>
      <c r="J4232" s="22">
        <v>59</v>
      </c>
      <c r="R4232" t="s">
        <v>79</v>
      </c>
      <c r="V4232">
        <v>2601397</v>
      </c>
      <c r="W4232" t="s">
        <v>1973</v>
      </c>
      <c r="X4232" t="s">
        <v>169</v>
      </c>
      <c r="Y4232" t="s">
        <v>615</v>
      </c>
      <c r="Z4232" t="s">
        <v>1979</v>
      </c>
      <c r="AG4232" t="s">
        <v>1973</v>
      </c>
      <c r="AH4232" t="s">
        <v>1975</v>
      </c>
      <c r="AI4232" t="s">
        <v>616</v>
      </c>
      <c r="AJ4232">
        <v>876699192</v>
      </c>
      <c r="AN4232">
        <v>260001</v>
      </c>
      <c r="BF4232">
        <f t="shared" si="298"/>
        <v>0</v>
      </c>
      <c r="BG4232" s="22">
        <f t="shared" si="299"/>
        <v>-133</v>
      </c>
      <c r="BH4232" s="61" t="s">
        <v>71</v>
      </c>
      <c r="BI4232" t="e">
        <f>+VLOOKUP(AG4232,Sheet4!A:A,1,FALSE())</f>
        <v>#N/A</v>
      </c>
      <c r="BN4232" s="62">
        <v>59</v>
      </c>
      <c r="BO4232" t="s">
        <v>1976</v>
      </c>
    </row>
    <row r="4233" spans="1:67" ht="12.75" hidden="1" customHeight="1" x14ac:dyDescent="0.3">
      <c r="A4233" s="60">
        <v>46114</v>
      </c>
      <c r="B4233" t="s">
        <v>78</v>
      </c>
      <c r="F4233" s="63">
        <v>63</v>
      </c>
      <c r="G4233">
        <v>31.5</v>
      </c>
      <c r="H4233">
        <v>114</v>
      </c>
      <c r="I4233">
        <v>114</v>
      </c>
      <c r="J4233" s="22">
        <v>51</v>
      </c>
      <c r="R4233" t="s">
        <v>79</v>
      </c>
      <c r="V4233">
        <v>2601397</v>
      </c>
      <c r="W4233" t="s">
        <v>1973</v>
      </c>
      <c r="X4233" t="s">
        <v>169</v>
      </c>
      <c r="Y4233" t="s">
        <v>615</v>
      </c>
      <c r="Z4233" t="s">
        <v>1980</v>
      </c>
      <c r="AG4233" t="s">
        <v>1973</v>
      </c>
      <c r="AH4233" t="s">
        <v>1975</v>
      </c>
      <c r="AI4233" t="s">
        <v>616</v>
      </c>
      <c r="AJ4233">
        <v>876699192</v>
      </c>
      <c r="AN4233">
        <v>260001</v>
      </c>
      <c r="BF4233">
        <f t="shared" si="298"/>
        <v>0</v>
      </c>
      <c r="BG4233" s="22">
        <f t="shared" si="299"/>
        <v>-114</v>
      </c>
      <c r="BH4233" s="61" t="s">
        <v>71</v>
      </c>
      <c r="BI4233" t="e">
        <f>+VLOOKUP(AG4233,Sheet4!A:A,1,FALSE())</f>
        <v>#N/A</v>
      </c>
      <c r="BN4233" s="62">
        <v>51</v>
      </c>
      <c r="BO4233" t="s">
        <v>1976</v>
      </c>
    </row>
    <row r="4234" spans="1:67" ht="12.75" hidden="1" customHeight="1" x14ac:dyDescent="0.3">
      <c r="A4234" s="60">
        <v>46114</v>
      </c>
      <c r="B4234" t="s">
        <v>78</v>
      </c>
      <c r="F4234" s="63">
        <v>96</v>
      </c>
      <c r="G4234">
        <v>48</v>
      </c>
      <c r="H4234">
        <v>173</v>
      </c>
      <c r="I4234">
        <v>173</v>
      </c>
      <c r="J4234" s="22">
        <v>77</v>
      </c>
      <c r="R4234" t="s">
        <v>79</v>
      </c>
      <c r="V4234">
        <v>2601397</v>
      </c>
      <c r="W4234" t="s">
        <v>1973</v>
      </c>
      <c r="X4234" t="s">
        <v>169</v>
      </c>
      <c r="Y4234" t="s">
        <v>615</v>
      </c>
      <c r="Z4234" t="s">
        <v>1981</v>
      </c>
      <c r="AG4234" t="s">
        <v>1973</v>
      </c>
      <c r="AH4234" t="s">
        <v>1975</v>
      </c>
      <c r="AI4234" t="s">
        <v>616</v>
      </c>
      <c r="AJ4234">
        <v>876699192</v>
      </c>
      <c r="AN4234">
        <v>260001</v>
      </c>
      <c r="BF4234">
        <f t="shared" si="298"/>
        <v>0</v>
      </c>
      <c r="BG4234" s="22">
        <f t="shared" si="299"/>
        <v>-173</v>
      </c>
      <c r="BH4234" s="61" t="s">
        <v>71</v>
      </c>
      <c r="BI4234" t="e">
        <f>+VLOOKUP(AG4234,Sheet4!A:A,1,FALSE())</f>
        <v>#N/A</v>
      </c>
      <c r="BN4234" s="62">
        <v>77</v>
      </c>
      <c r="BO4234" t="s">
        <v>1976</v>
      </c>
    </row>
    <row r="4235" spans="1:67" ht="12.75" hidden="1" customHeight="1" x14ac:dyDescent="0.3">
      <c r="A4235" s="60">
        <v>46114</v>
      </c>
      <c r="B4235" t="s">
        <v>78</v>
      </c>
      <c r="F4235" s="63">
        <v>84</v>
      </c>
      <c r="G4235">
        <v>42</v>
      </c>
      <c r="H4235">
        <v>152</v>
      </c>
      <c r="I4235">
        <v>152</v>
      </c>
      <c r="J4235" s="22">
        <v>68</v>
      </c>
      <c r="R4235" t="s">
        <v>79</v>
      </c>
      <c r="V4235">
        <v>2601397</v>
      </c>
      <c r="W4235" t="s">
        <v>1973</v>
      </c>
      <c r="X4235" t="s">
        <v>169</v>
      </c>
      <c r="Y4235" t="s">
        <v>615</v>
      </c>
      <c r="Z4235" t="s">
        <v>1982</v>
      </c>
      <c r="AG4235" t="s">
        <v>1973</v>
      </c>
      <c r="AH4235" t="s">
        <v>1975</v>
      </c>
      <c r="AI4235" t="s">
        <v>616</v>
      </c>
      <c r="AJ4235">
        <v>876699192</v>
      </c>
      <c r="AN4235">
        <v>260001</v>
      </c>
      <c r="BF4235">
        <f t="shared" si="298"/>
        <v>0</v>
      </c>
      <c r="BG4235" s="22">
        <f t="shared" si="299"/>
        <v>-152</v>
      </c>
      <c r="BH4235" s="61" t="s">
        <v>71</v>
      </c>
      <c r="BI4235" t="e">
        <f>+VLOOKUP(AG4235,Sheet4!A:A,1,FALSE())</f>
        <v>#N/A</v>
      </c>
      <c r="BN4235" s="62">
        <v>68</v>
      </c>
      <c r="BO4235" t="s">
        <v>1976</v>
      </c>
    </row>
    <row r="4236" spans="1:67" ht="12.75" hidden="1" customHeight="1" x14ac:dyDescent="0.3">
      <c r="A4236" s="60">
        <v>46114</v>
      </c>
      <c r="B4236" t="s">
        <v>78</v>
      </c>
      <c r="F4236" s="63">
        <v>34</v>
      </c>
      <c r="G4236">
        <v>17</v>
      </c>
      <c r="H4236">
        <v>61</v>
      </c>
      <c r="I4236">
        <v>61</v>
      </c>
      <c r="J4236" s="22">
        <v>27</v>
      </c>
      <c r="R4236" t="s">
        <v>79</v>
      </c>
      <c r="V4236">
        <v>2601397</v>
      </c>
      <c r="W4236" t="s">
        <v>1973</v>
      </c>
      <c r="X4236" t="s">
        <v>169</v>
      </c>
      <c r="Y4236" t="s">
        <v>615</v>
      </c>
      <c r="Z4236" t="s">
        <v>1983</v>
      </c>
      <c r="AG4236" t="s">
        <v>1973</v>
      </c>
      <c r="AH4236" t="s">
        <v>1975</v>
      </c>
      <c r="AI4236" t="s">
        <v>616</v>
      </c>
      <c r="AJ4236">
        <v>876699192</v>
      </c>
      <c r="AN4236">
        <v>260001</v>
      </c>
      <c r="BF4236">
        <f t="shared" si="298"/>
        <v>0</v>
      </c>
      <c r="BG4236" s="22">
        <f t="shared" si="299"/>
        <v>-61</v>
      </c>
      <c r="BH4236" s="61" t="s">
        <v>71</v>
      </c>
      <c r="BI4236" t="e">
        <f>+VLOOKUP(AG4236,Sheet4!A:A,1,FALSE())</f>
        <v>#N/A</v>
      </c>
      <c r="BN4236" s="62">
        <v>27</v>
      </c>
      <c r="BO4236" t="s">
        <v>1976</v>
      </c>
    </row>
    <row r="4237" spans="1:67" ht="12.75" hidden="1" customHeight="1" x14ac:dyDescent="0.3">
      <c r="A4237" s="60">
        <v>46114</v>
      </c>
      <c r="B4237" t="s">
        <v>80</v>
      </c>
      <c r="F4237">
        <v>300</v>
      </c>
      <c r="G4237">
        <v>300</v>
      </c>
      <c r="H4237">
        <v>537.5</v>
      </c>
      <c r="I4237">
        <v>537.5</v>
      </c>
      <c r="J4237" s="22">
        <v>237.5</v>
      </c>
      <c r="R4237" t="s">
        <v>81</v>
      </c>
      <c r="V4237">
        <v>2601397</v>
      </c>
      <c r="W4237" t="s">
        <v>1973</v>
      </c>
      <c r="X4237" t="s">
        <v>169</v>
      </c>
      <c r="Y4237" t="s">
        <v>615</v>
      </c>
      <c r="Z4237" t="s">
        <v>1974</v>
      </c>
      <c r="AG4237" t="s">
        <v>1973</v>
      </c>
      <c r="AH4237" t="s">
        <v>1975</v>
      </c>
      <c r="AI4237" t="s">
        <v>616</v>
      </c>
      <c r="AJ4237">
        <v>876699192</v>
      </c>
      <c r="AN4237">
        <v>260001</v>
      </c>
      <c r="BF4237">
        <f t="shared" si="298"/>
        <v>0</v>
      </c>
      <c r="BG4237" s="22">
        <f t="shared" si="299"/>
        <v>-537.5</v>
      </c>
      <c r="BH4237" s="61" t="s">
        <v>71</v>
      </c>
      <c r="BI4237" t="e">
        <f>+VLOOKUP(AG4237,Sheet4!A:A,1,FALSE())</f>
        <v>#N/A</v>
      </c>
      <c r="BN4237" s="62">
        <v>237.5</v>
      </c>
      <c r="BO4237" t="s">
        <v>1976</v>
      </c>
    </row>
    <row r="4238" spans="1:67" ht="12.75" hidden="1" customHeight="1" x14ac:dyDescent="0.3">
      <c r="A4238" s="60">
        <v>46114</v>
      </c>
      <c r="B4238" t="s">
        <v>80</v>
      </c>
      <c r="F4238">
        <v>812.5</v>
      </c>
      <c r="G4238">
        <v>812.5</v>
      </c>
      <c r="H4238">
        <v>1462.5</v>
      </c>
      <c r="I4238">
        <v>1462.5</v>
      </c>
      <c r="J4238" s="22">
        <v>650</v>
      </c>
      <c r="R4238" t="s">
        <v>81</v>
      </c>
      <c r="V4238">
        <v>2601397</v>
      </c>
      <c r="W4238" t="s">
        <v>1973</v>
      </c>
      <c r="X4238" t="s">
        <v>169</v>
      </c>
      <c r="Y4238" t="s">
        <v>615</v>
      </c>
      <c r="Z4238" t="s">
        <v>1977</v>
      </c>
      <c r="AG4238" t="s">
        <v>1973</v>
      </c>
      <c r="AH4238" t="s">
        <v>1975</v>
      </c>
      <c r="AI4238" t="s">
        <v>616</v>
      </c>
      <c r="AJ4238">
        <v>876699192</v>
      </c>
      <c r="AN4238">
        <v>260001</v>
      </c>
      <c r="BF4238">
        <f t="shared" si="298"/>
        <v>0</v>
      </c>
      <c r="BG4238" s="22">
        <f t="shared" si="299"/>
        <v>-1462.5</v>
      </c>
      <c r="BH4238" s="61" t="s">
        <v>71</v>
      </c>
      <c r="BI4238" t="e">
        <f>+VLOOKUP(AG4238,Sheet4!A:A,1,FALSE())</f>
        <v>#N/A</v>
      </c>
      <c r="BN4238" s="62">
        <v>650</v>
      </c>
      <c r="BO4238" t="s">
        <v>1976</v>
      </c>
    </row>
    <row r="4239" spans="1:67" ht="12.75" hidden="1" customHeight="1" x14ac:dyDescent="0.3">
      <c r="A4239" s="60">
        <v>46114</v>
      </c>
      <c r="B4239" t="s">
        <v>80</v>
      </c>
      <c r="F4239">
        <v>1437.5</v>
      </c>
      <c r="G4239">
        <v>1437.5</v>
      </c>
      <c r="H4239">
        <v>2587.5</v>
      </c>
      <c r="I4239">
        <v>2587.5</v>
      </c>
      <c r="J4239" s="22">
        <v>1150</v>
      </c>
      <c r="R4239" t="s">
        <v>81</v>
      </c>
      <c r="V4239">
        <v>2601397</v>
      </c>
      <c r="W4239" t="s">
        <v>1973</v>
      </c>
      <c r="X4239" t="s">
        <v>169</v>
      </c>
      <c r="Y4239" t="s">
        <v>615</v>
      </c>
      <c r="Z4239" t="s">
        <v>1978</v>
      </c>
      <c r="AG4239" t="s">
        <v>1973</v>
      </c>
      <c r="AH4239" t="s">
        <v>1975</v>
      </c>
      <c r="AI4239" t="s">
        <v>616</v>
      </c>
      <c r="AJ4239">
        <v>876699192</v>
      </c>
      <c r="AN4239">
        <v>260001</v>
      </c>
      <c r="BF4239">
        <f t="shared" si="298"/>
        <v>0</v>
      </c>
      <c r="BG4239" s="22">
        <f t="shared" si="299"/>
        <v>-2587.5</v>
      </c>
      <c r="BH4239" s="61" t="s">
        <v>71</v>
      </c>
      <c r="BI4239" t="e">
        <f>+VLOOKUP(AG4239,Sheet4!A:A,1,FALSE())</f>
        <v>#N/A</v>
      </c>
      <c r="BN4239" s="62">
        <v>1150</v>
      </c>
      <c r="BO4239" t="s">
        <v>1976</v>
      </c>
    </row>
    <row r="4240" spans="1:67" ht="12.75" hidden="1" customHeight="1" x14ac:dyDescent="0.3">
      <c r="A4240" s="60">
        <v>46114</v>
      </c>
      <c r="B4240" t="s">
        <v>80</v>
      </c>
      <c r="F4240">
        <v>925</v>
      </c>
      <c r="G4240">
        <v>925</v>
      </c>
      <c r="H4240">
        <v>1662.5</v>
      </c>
      <c r="I4240">
        <v>1662.5</v>
      </c>
      <c r="J4240" s="22">
        <v>737.5</v>
      </c>
      <c r="R4240" t="s">
        <v>81</v>
      </c>
      <c r="V4240">
        <v>2601397</v>
      </c>
      <c r="W4240" t="s">
        <v>1973</v>
      </c>
      <c r="X4240" t="s">
        <v>169</v>
      </c>
      <c r="Y4240" t="s">
        <v>615</v>
      </c>
      <c r="Z4240" t="s">
        <v>1979</v>
      </c>
      <c r="AG4240" t="s">
        <v>1973</v>
      </c>
      <c r="AH4240" t="s">
        <v>1975</v>
      </c>
      <c r="AI4240" t="s">
        <v>616</v>
      </c>
      <c r="AJ4240">
        <v>876699192</v>
      </c>
      <c r="AN4240">
        <v>260001</v>
      </c>
      <c r="BF4240">
        <f t="shared" si="298"/>
        <v>0</v>
      </c>
      <c r="BG4240" s="22">
        <f t="shared" si="299"/>
        <v>-1662.5</v>
      </c>
      <c r="BH4240" s="61" t="s">
        <v>71</v>
      </c>
      <c r="BI4240" t="e">
        <f>+VLOOKUP(AG4240,Sheet4!A:A,1,FALSE())</f>
        <v>#N/A</v>
      </c>
      <c r="BN4240" s="62">
        <v>737.5</v>
      </c>
      <c r="BO4240" t="s">
        <v>1976</v>
      </c>
    </row>
    <row r="4241" spans="1:68" ht="12.75" hidden="1" customHeight="1" x14ac:dyDescent="0.3">
      <c r="A4241" s="60">
        <v>46114</v>
      </c>
      <c r="B4241" t="s">
        <v>80</v>
      </c>
      <c r="F4241">
        <v>787.5</v>
      </c>
      <c r="G4241">
        <v>787.5</v>
      </c>
      <c r="H4241">
        <v>1425</v>
      </c>
      <c r="I4241">
        <v>1425</v>
      </c>
      <c r="J4241" s="22">
        <v>637.5</v>
      </c>
      <c r="R4241" t="s">
        <v>81</v>
      </c>
      <c r="V4241">
        <v>2601397</v>
      </c>
      <c r="W4241" t="s">
        <v>1973</v>
      </c>
      <c r="X4241" t="s">
        <v>169</v>
      </c>
      <c r="Y4241" t="s">
        <v>615</v>
      </c>
      <c r="Z4241" t="s">
        <v>1980</v>
      </c>
      <c r="AG4241" t="s">
        <v>1973</v>
      </c>
      <c r="AH4241" t="s">
        <v>1975</v>
      </c>
      <c r="AI4241" t="s">
        <v>616</v>
      </c>
      <c r="AJ4241">
        <v>876699192</v>
      </c>
      <c r="AN4241">
        <v>260001</v>
      </c>
      <c r="BF4241">
        <f t="shared" si="298"/>
        <v>0</v>
      </c>
      <c r="BG4241" s="22">
        <f t="shared" si="299"/>
        <v>-1425</v>
      </c>
      <c r="BH4241" s="61" t="s">
        <v>71</v>
      </c>
      <c r="BI4241" t="e">
        <f>+VLOOKUP(AG4241,Sheet4!A:A,1,FALSE())</f>
        <v>#N/A</v>
      </c>
      <c r="BN4241" s="62">
        <v>637.5</v>
      </c>
      <c r="BO4241" t="s">
        <v>1976</v>
      </c>
    </row>
    <row r="4242" spans="1:68" ht="12.75" hidden="1" customHeight="1" x14ac:dyDescent="0.3">
      <c r="A4242" s="60">
        <v>46114</v>
      </c>
      <c r="B4242" t="s">
        <v>80</v>
      </c>
      <c r="F4242">
        <v>1200</v>
      </c>
      <c r="G4242">
        <v>1200</v>
      </c>
      <c r="H4242">
        <v>2162.5</v>
      </c>
      <c r="I4242">
        <v>2162.5</v>
      </c>
      <c r="J4242" s="22">
        <v>962.5</v>
      </c>
      <c r="R4242" t="s">
        <v>81</v>
      </c>
      <c r="V4242">
        <v>2601397</v>
      </c>
      <c r="W4242" t="s">
        <v>1973</v>
      </c>
      <c r="X4242" t="s">
        <v>169</v>
      </c>
      <c r="Y4242" t="s">
        <v>615</v>
      </c>
      <c r="Z4242" t="s">
        <v>1981</v>
      </c>
      <c r="AG4242" t="s">
        <v>1973</v>
      </c>
      <c r="AH4242" t="s">
        <v>1975</v>
      </c>
      <c r="AI4242" t="s">
        <v>616</v>
      </c>
      <c r="AJ4242">
        <v>876699192</v>
      </c>
      <c r="AN4242">
        <v>260001</v>
      </c>
      <c r="BF4242">
        <f t="shared" si="298"/>
        <v>0</v>
      </c>
      <c r="BG4242" s="22">
        <f t="shared" si="299"/>
        <v>-2162.5</v>
      </c>
      <c r="BH4242" s="61" t="s">
        <v>71</v>
      </c>
      <c r="BI4242" t="e">
        <f>+VLOOKUP(AG4242,Sheet4!A:A,1,FALSE())</f>
        <v>#N/A</v>
      </c>
      <c r="BN4242" s="62">
        <v>962.5</v>
      </c>
      <c r="BO4242" t="s">
        <v>1976</v>
      </c>
    </row>
    <row r="4243" spans="1:68" ht="12.75" hidden="1" customHeight="1" x14ac:dyDescent="0.3">
      <c r="A4243" s="60">
        <v>46114</v>
      </c>
      <c r="B4243" t="s">
        <v>80</v>
      </c>
      <c r="F4243">
        <v>1050</v>
      </c>
      <c r="G4243">
        <v>1050</v>
      </c>
      <c r="H4243">
        <v>1900</v>
      </c>
      <c r="I4243">
        <v>1900</v>
      </c>
      <c r="J4243" s="22">
        <v>850</v>
      </c>
      <c r="R4243" t="s">
        <v>81</v>
      </c>
      <c r="V4243">
        <v>2601397</v>
      </c>
      <c r="W4243" t="s">
        <v>1973</v>
      </c>
      <c r="X4243" t="s">
        <v>169</v>
      </c>
      <c r="Y4243" t="s">
        <v>615</v>
      </c>
      <c r="Z4243" t="s">
        <v>1982</v>
      </c>
      <c r="AG4243" t="s">
        <v>1973</v>
      </c>
      <c r="AH4243" t="s">
        <v>1975</v>
      </c>
      <c r="AI4243" t="s">
        <v>616</v>
      </c>
      <c r="AJ4243">
        <v>876699192</v>
      </c>
      <c r="AN4243">
        <v>260001</v>
      </c>
      <c r="BF4243">
        <f t="shared" si="298"/>
        <v>0</v>
      </c>
      <c r="BG4243" s="22">
        <f t="shared" si="299"/>
        <v>-1900</v>
      </c>
      <c r="BH4243" s="61" t="s">
        <v>71</v>
      </c>
      <c r="BI4243" t="e">
        <f>+VLOOKUP(AG4243,Sheet4!A:A,1,FALSE())</f>
        <v>#N/A</v>
      </c>
      <c r="BN4243" s="62">
        <v>850</v>
      </c>
      <c r="BO4243" t="s">
        <v>1976</v>
      </c>
    </row>
    <row r="4244" spans="1:68" ht="12.75" hidden="1" customHeight="1" x14ac:dyDescent="0.3">
      <c r="A4244" s="60">
        <v>46114</v>
      </c>
      <c r="B4244" t="s">
        <v>80</v>
      </c>
      <c r="F4244">
        <v>425</v>
      </c>
      <c r="G4244">
        <v>425</v>
      </c>
      <c r="H4244">
        <v>762.5</v>
      </c>
      <c r="I4244">
        <v>762.5</v>
      </c>
      <c r="J4244" s="22">
        <v>337.5</v>
      </c>
      <c r="R4244" t="s">
        <v>81</v>
      </c>
      <c r="V4244">
        <v>2601397</v>
      </c>
      <c r="W4244" t="s">
        <v>1973</v>
      </c>
      <c r="X4244" t="s">
        <v>169</v>
      </c>
      <c r="Y4244" t="s">
        <v>615</v>
      </c>
      <c r="Z4244" t="s">
        <v>1983</v>
      </c>
      <c r="AG4244" t="s">
        <v>1973</v>
      </c>
      <c r="AH4244" t="s">
        <v>1975</v>
      </c>
      <c r="AI4244" t="s">
        <v>616</v>
      </c>
      <c r="AJ4244">
        <v>876699192</v>
      </c>
      <c r="AN4244">
        <v>260001</v>
      </c>
      <c r="BF4244">
        <f t="shared" si="298"/>
        <v>0</v>
      </c>
      <c r="BG4244" s="22">
        <f t="shared" si="299"/>
        <v>-762.5</v>
      </c>
      <c r="BH4244" s="61" t="s">
        <v>71</v>
      </c>
      <c r="BI4244" t="e">
        <f>+VLOOKUP(AG4244,Sheet4!A:A,1,FALSE())</f>
        <v>#N/A</v>
      </c>
      <c r="BN4244" s="62">
        <v>337.5</v>
      </c>
      <c r="BO4244" t="s">
        <v>1976</v>
      </c>
    </row>
    <row r="4245" spans="1:68" ht="12.75" customHeight="1" x14ac:dyDescent="0.3">
      <c r="A4245" s="60">
        <v>46114</v>
      </c>
      <c r="B4245" t="s">
        <v>63</v>
      </c>
      <c r="F4245">
        <v>3450</v>
      </c>
      <c r="G4245">
        <v>3450</v>
      </c>
      <c r="H4245">
        <v>255</v>
      </c>
      <c r="I4245">
        <v>255</v>
      </c>
      <c r="J4245" s="22">
        <v>-3195</v>
      </c>
      <c r="R4245" t="s">
        <v>64</v>
      </c>
      <c r="V4245">
        <v>2601398</v>
      </c>
      <c r="W4245" t="s">
        <v>1984</v>
      </c>
      <c r="X4245" t="s">
        <v>169</v>
      </c>
      <c r="Y4245" t="s">
        <v>340</v>
      </c>
      <c r="Z4245" t="s">
        <v>1985</v>
      </c>
      <c r="AG4245" t="s">
        <v>1984</v>
      </c>
      <c r="AH4245" t="s">
        <v>1986</v>
      </c>
      <c r="AI4245" t="s">
        <v>343</v>
      </c>
      <c r="AJ4245">
        <v>873911284</v>
      </c>
      <c r="AN4245">
        <v>260001</v>
      </c>
      <c r="BF4245">
        <f t="shared" si="298"/>
        <v>0</v>
      </c>
      <c r="BG4245" s="22">
        <f t="shared" si="299"/>
        <v>-255</v>
      </c>
      <c r="BH4245" s="61" t="s">
        <v>71</v>
      </c>
      <c r="BI4245" t="e">
        <f>+VLOOKUP(AG4245,Sheet4!A:A,1,FALSE())</f>
        <v>#N/A</v>
      </c>
      <c r="BN4245" s="62">
        <v>-3195</v>
      </c>
      <c r="BO4245" t="s">
        <v>1987</v>
      </c>
      <c r="BP4245" t="s">
        <v>73</v>
      </c>
    </row>
    <row r="4246" spans="1:68" ht="12.75" customHeight="1" x14ac:dyDescent="0.3">
      <c r="A4246" s="60">
        <v>46114</v>
      </c>
      <c r="B4246" t="s">
        <v>63</v>
      </c>
      <c r="F4246">
        <v>3375</v>
      </c>
      <c r="G4246">
        <v>3375</v>
      </c>
      <c r="H4246">
        <v>255</v>
      </c>
      <c r="I4246">
        <v>255</v>
      </c>
      <c r="J4246" s="22">
        <v>-3120</v>
      </c>
      <c r="R4246" t="s">
        <v>64</v>
      </c>
      <c r="V4246">
        <v>2601398</v>
      </c>
      <c r="W4246" t="s">
        <v>1984</v>
      </c>
      <c r="X4246" t="s">
        <v>169</v>
      </c>
      <c r="Y4246" t="s">
        <v>340</v>
      </c>
      <c r="Z4246" t="s">
        <v>1988</v>
      </c>
      <c r="AG4246" t="s">
        <v>1984</v>
      </c>
      <c r="AH4246" t="s">
        <v>1986</v>
      </c>
      <c r="AI4246" t="s">
        <v>343</v>
      </c>
      <c r="AJ4246">
        <v>873911284</v>
      </c>
      <c r="AN4246">
        <v>260001</v>
      </c>
      <c r="BF4246">
        <f t="shared" si="298"/>
        <v>0</v>
      </c>
      <c r="BG4246" s="22">
        <f t="shared" si="299"/>
        <v>-255</v>
      </c>
      <c r="BH4246" s="61" t="s">
        <v>71</v>
      </c>
      <c r="BI4246" t="e">
        <f>+VLOOKUP(AG4246,Sheet4!A:A,1,FALSE())</f>
        <v>#N/A</v>
      </c>
      <c r="BN4246" s="62">
        <v>-3120</v>
      </c>
      <c r="BO4246" t="s">
        <v>1987</v>
      </c>
      <c r="BP4246" t="s">
        <v>73</v>
      </c>
    </row>
    <row r="4247" spans="1:68" ht="12.75" hidden="1" customHeight="1" x14ac:dyDescent="0.3">
      <c r="A4247" s="60">
        <v>46114</v>
      </c>
      <c r="B4247" t="s">
        <v>74</v>
      </c>
      <c r="F4247" s="63">
        <v>230</v>
      </c>
      <c r="G4247">
        <v>115</v>
      </c>
      <c r="H4247">
        <v>17</v>
      </c>
      <c r="I4247">
        <v>17</v>
      </c>
      <c r="J4247" s="22">
        <v>-213</v>
      </c>
      <c r="R4247" t="s">
        <v>75</v>
      </c>
      <c r="V4247">
        <v>2601398</v>
      </c>
      <c r="W4247" t="s">
        <v>1984</v>
      </c>
      <c r="X4247" t="s">
        <v>169</v>
      </c>
      <c r="Y4247" t="s">
        <v>340</v>
      </c>
      <c r="Z4247" t="s">
        <v>1985</v>
      </c>
      <c r="AG4247" t="s">
        <v>1984</v>
      </c>
      <c r="AH4247" t="s">
        <v>1986</v>
      </c>
      <c r="AI4247" t="s">
        <v>343</v>
      </c>
      <c r="AJ4247">
        <v>873911284</v>
      </c>
      <c r="AN4247">
        <v>260001</v>
      </c>
      <c r="BF4247">
        <f t="shared" si="298"/>
        <v>0</v>
      </c>
      <c r="BG4247" s="22">
        <f t="shared" si="299"/>
        <v>-17</v>
      </c>
      <c r="BH4247" s="61" t="s">
        <v>71</v>
      </c>
      <c r="BI4247" t="e">
        <f>+VLOOKUP(AG4247,Sheet4!A:A,1,FALSE())</f>
        <v>#N/A</v>
      </c>
      <c r="BN4247" s="62">
        <v>-213</v>
      </c>
      <c r="BO4247" t="s">
        <v>1987</v>
      </c>
    </row>
    <row r="4248" spans="1:68" ht="12.75" hidden="1" customHeight="1" x14ac:dyDescent="0.3">
      <c r="A4248" s="60">
        <v>46114</v>
      </c>
      <c r="B4248" t="s">
        <v>74</v>
      </c>
      <c r="F4248" s="63">
        <v>225</v>
      </c>
      <c r="G4248">
        <v>112.5</v>
      </c>
      <c r="H4248">
        <v>17</v>
      </c>
      <c r="I4248">
        <v>17</v>
      </c>
      <c r="J4248" s="22">
        <v>-208</v>
      </c>
      <c r="R4248" t="s">
        <v>75</v>
      </c>
      <c r="V4248">
        <v>2601398</v>
      </c>
      <c r="W4248" t="s">
        <v>1984</v>
      </c>
      <c r="X4248" t="s">
        <v>169</v>
      </c>
      <c r="Y4248" t="s">
        <v>340</v>
      </c>
      <c r="Z4248" t="s">
        <v>1988</v>
      </c>
      <c r="AG4248" t="s">
        <v>1984</v>
      </c>
      <c r="AH4248" t="s">
        <v>1986</v>
      </c>
      <c r="AI4248" t="s">
        <v>343</v>
      </c>
      <c r="AJ4248">
        <v>873911284</v>
      </c>
      <c r="AN4248">
        <v>260001</v>
      </c>
      <c r="BF4248">
        <f t="shared" si="298"/>
        <v>0</v>
      </c>
      <c r="BG4248" s="22">
        <f t="shared" si="299"/>
        <v>-17</v>
      </c>
      <c r="BH4248" s="61" t="s">
        <v>71</v>
      </c>
      <c r="BI4248" t="e">
        <f>+VLOOKUP(AG4248,Sheet4!A:A,1,FALSE())</f>
        <v>#N/A</v>
      </c>
      <c r="BN4248" s="62">
        <v>-208</v>
      </c>
      <c r="BO4248" t="s">
        <v>1987</v>
      </c>
    </row>
    <row r="4249" spans="1:68" ht="12.75" hidden="1" customHeight="1" x14ac:dyDescent="0.3">
      <c r="A4249" s="60">
        <v>46114</v>
      </c>
      <c r="B4249" t="s">
        <v>76</v>
      </c>
      <c r="F4249">
        <v>4600</v>
      </c>
      <c r="G4249">
        <v>4600</v>
      </c>
      <c r="H4249">
        <v>340</v>
      </c>
      <c r="I4249">
        <v>340</v>
      </c>
      <c r="J4249" s="22">
        <v>-4260</v>
      </c>
      <c r="R4249" t="s">
        <v>77</v>
      </c>
      <c r="V4249">
        <v>2601398</v>
      </c>
      <c r="W4249" t="s">
        <v>1984</v>
      </c>
      <c r="X4249" t="s">
        <v>169</v>
      </c>
      <c r="Y4249" t="s">
        <v>340</v>
      </c>
      <c r="Z4249" t="s">
        <v>1985</v>
      </c>
      <c r="AG4249" t="s">
        <v>1984</v>
      </c>
      <c r="AH4249" t="s">
        <v>1986</v>
      </c>
      <c r="AI4249" t="s">
        <v>343</v>
      </c>
      <c r="AJ4249">
        <v>873911284</v>
      </c>
      <c r="AN4249">
        <v>260001</v>
      </c>
      <c r="BF4249">
        <f t="shared" si="298"/>
        <v>0</v>
      </c>
      <c r="BG4249" s="22">
        <f t="shared" si="299"/>
        <v>-340</v>
      </c>
      <c r="BH4249" s="61" t="s">
        <v>71</v>
      </c>
      <c r="BI4249" t="e">
        <f>+VLOOKUP(AG4249,Sheet4!A:A,1,FALSE())</f>
        <v>#N/A</v>
      </c>
      <c r="BN4249" s="62">
        <v>-4260</v>
      </c>
      <c r="BO4249" t="s">
        <v>1987</v>
      </c>
    </row>
    <row r="4250" spans="1:68" ht="12.75" hidden="1" customHeight="1" x14ac:dyDescent="0.3">
      <c r="A4250" s="60">
        <v>46114</v>
      </c>
      <c r="B4250" t="s">
        <v>76</v>
      </c>
      <c r="F4250">
        <v>4500</v>
      </c>
      <c r="G4250">
        <v>4500</v>
      </c>
      <c r="H4250">
        <v>340</v>
      </c>
      <c r="I4250">
        <v>340</v>
      </c>
      <c r="J4250" s="22">
        <v>-4160</v>
      </c>
      <c r="R4250" t="s">
        <v>77</v>
      </c>
      <c r="V4250">
        <v>2601398</v>
      </c>
      <c r="W4250" t="s">
        <v>1984</v>
      </c>
      <c r="X4250" t="s">
        <v>169</v>
      </c>
      <c r="Y4250" t="s">
        <v>340</v>
      </c>
      <c r="Z4250" t="s">
        <v>1988</v>
      </c>
      <c r="AG4250" t="s">
        <v>1984</v>
      </c>
      <c r="AH4250" t="s">
        <v>1986</v>
      </c>
      <c r="AI4250" t="s">
        <v>343</v>
      </c>
      <c r="AJ4250">
        <v>873911284</v>
      </c>
      <c r="AN4250">
        <v>260001</v>
      </c>
      <c r="BF4250">
        <f t="shared" si="298"/>
        <v>0</v>
      </c>
      <c r="BG4250" s="22">
        <f t="shared" si="299"/>
        <v>-340</v>
      </c>
      <c r="BH4250" s="61" t="s">
        <v>71</v>
      </c>
      <c r="BI4250" t="e">
        <f>+VLOOKUP(AG4250,Sheet4!A:A,1,FALSE())</f>
        <v>#N/A</v>
      </c>
      <c r="BN4250" s="62">
        <v>-4160</v>
      </c>
      <c r="BO4250" t="s">
        <v>1987</v>
      </c>
    </row>
    <row r="4251" spans="1:68" ht="12.75" hidden="1" customHeight="1" x14ac:dyDescent="0.3">
      <c r="A4251" s="60">
        <v>46114</v>
      </c>
      <c r="B4251" t="s">
        <v>78</v>
      </c>
      <c r="F4251" s="63">
        <v>230</v>
      </c>
      <c r="G4251">
        <v>115</v>
      </c>
      <c r="H4251">
        <v>10</v>
      </c>
      <c r="I4251">
        <v>10</v>
      </c>
      <c r="J4251" s="22">
        <v>-220</v>
      </c>
      <c r="R4251" t="s">
        <v>79</v>
      </c>
      <c r="V4251">
        <v>2601398</v>
      </c>
      <c r="W4251" t="s">
        <v>1984</v>
      </c>
      <c r="X4251" t="s">
        <v>169</v>
      </c>
      <c r="Y4251" t="s">
        <v>340</v>
      </c>
      <c r="Z4251" t="s">
        <v>1985</v>
      </c>
      <c r="AG4251" t="s">
        <v>1984</v>
      </c>
      <c r="AH4251" t="s">
        <v>1986</v>
      </c>
      <c r="AI4251" t="s">
        <v>343</v>
      </c>
      <c r="AJ4251">
        <v>873911284</v>
      </c>
      <c r="AN4251">
        <v>260001</v>
      </c>
      <c r="BF4251">
        <f t="shared" si="298"/>
        <v>0</v>
      </c>
      <c r="BG4251" s="22">
        <f t="shared" si="299"/>
        <v>-10</v>
      </c>
      <c r="BH4251" s="61" t="s">
        <v>71</v>
      </c>
      <c r="BI4251" t="e">
        <f>+VLOOKUP(AG4251,Sheet4!A:A,1,FALSE())</f>
        <v>#N/A</v>
      </c>
      <c r="BN4251" s="62">
        <v>-220</v>
      </c>
      <c r="BO4251" t="s">
        <v>1987</v>
      </c>
    </row>
    <row r="4252" spans="1:68" ht="12.75" hidden="1" customHeight="1" x14ac:dyDescent="0.3">
      <c r="A4252" s="60">
        <v>46114</v>
      </c>
      <c r="B4252" t="s">
        <v>78</v>
      </c>
      <c r="F4252" s="63">
        <v>225</v>
      </c>
      <c r="G4252">
        <v>112.5</v>
      </c>
      <c r="H4252">
        <v>10</v>
      </c>
      <c r="I4252">
        <v>10</v>
      </c>
      <c r="J4252" s="22">
        <v>-215</v>
      </c>
      <c r="R4252" t="s">
        <v>79</v>
      </c>
      <c r="V4252">
        <v>2601398</v>
      </c>
      <c r="W4252" t="s">
        <v>1984</v>
      </c>
      <c r="X4252" t="s">
        <v>169</v>
      </c>
      <c r="Y4252" t="s">
        <v>340</v>
      </c>
      <c r="Z4252" t="s">
        <v>1988</v>
      </c>
      <c r="AG4252" t="s">
        <v>1984</v>
      </c>
      <c r="AH4252" t="s">
        <v>1986</v>
      </c>
      <c r="AI4252" t="s">
        <v>343</v>
      </c>
      <c r="AJ4252">
        <v>873911284</v>
      </c>
      <c r="AN4252">
        <v>260001</v>
      </c>
      <c r="BF4252">
        <f t="shared" si="298"/>
        <v>0</v>
      </c>
      <c r="BG4252" s="22">
        <f t="shared" si="299"/>
        <v>-10</v>
      </c>
      <c r="BH4252" s="61" t="s">
        <v>71</v>
      </c>
      <c r="BI4252" t="e">
        <f>+VLOOKUP(AG4252,Sheet4!A:A,1,FALSE())</f>
        <v>#N/A</v>
      </c>
      <c r="BN4252" s="62">
        <v>-215</v>
      </c>
      <c r="BO4252" t="s">
        <v>1987</v>
      </c>
    </row>
    <row r="4253" spans="1:68" ht="12.75" hidden="1" customHeight="1" x14ac:dyDescent="0.3">
      <c r="A4253" s="60">
        <v>46114</v>
      </c>
      <c r="B4253" t="s">
        <v>80</v>
      </c>
      <c r="F4253">
        <v>2875</v>
      </c>
      <c r="G4253">
        <v>2875</v>
      </c>
      <c r="H4253">
        <v>125</v>
      </c>
      <c r="I4253">
        <v>125</v>
      </c>
      <c r="J4253" s="22">
        <v>-2750</v>
      </c>
      <c r="R4253" t="s">
        <v>81</v>
      </c>
      <c r="V4253">
        <v>2601398</v>
      </c>
      <c r="W4253" t="s">
        <v>1984</v>
      </c>
      <c r="X4253" t="s">
        <v>169</v>
      </c>
      <c r="Y4253" t="s">
        <v>340</v>
      </c>
      <c r="Z4253" t="s">
        <v>1985</v>
      </c>
      <c r="AG4253" t="s">
        <v>1984</v>
      </c>
      <c r="AH4253" t="s">
        <v>1986</v>
      </c>
      <c r="AI4253" t="s">
        <v>343</v>
      </c>
      <c r="AJ4253">
        <v>873911284</v>
      </c>
      <c r="AN4253">
        <v>260001</v>
      </c>
      <c r="BC4253" s="64">
        <v>2875</v>
      </c>
      <c r="BF4253">
        <f t="shared" si="298"/>
        <v>2875</v>
      </c>
      <c r="BG4253" s="22">
        <f t="shared" si="299"/>
        <v>2750</v>
      </c>
      <c r="BH4253" s="67" t="s">
        <v>99</v>
      </c>
      <c r="BI4253" t="e">
        <f>+VLOOKUP(AG4253,Sheet4!A:A,1,FALSE())</f>
        <v>#N/A</v>
      </c>
      <c r="BN4253" s="62">
        <v>-2750</v>
      </c>
      <c r="BO4253" t="s">
        <v>1987</v>
      </c>
    </row>
    <row r="4254" spans="1:68" ht="12.75" hidden="1" customHeight="1" x14ac:dyDescent="0.3">
      <c r="A4254" s="60">
        <v>46114</v>
      </c>
      <c r="B4254" t="s">
        <v>80</v>
      </c>
      <c r="F4254">
        <v>2812.5</v>
      </c>
      <c r="G4254">
        <v>2812.5</v>
      </c>
      <c r="H4254">
        <v>125</v>
      </c>
      <c r="I4254">
        <v>125</v>
      </c>
      <c r="J4254" s="22">
        <v>-2687.5</v>
      </c>
      <c r="R4254" t="s">
        <v>81</v>
      </c>
      <c r="V4254">
        <v>2601398</v>
      </c>
      <c r="W4254" t="s">
        <v>1984</v>
      </c>
      <c r="X4254" t="s">
        <v>169</v>
      </c>
      <c r="Y4254" t="s">
        <v>340</v>
      </c>
      <c r="Z4254" t="s">
        <v>1988</v>
      </c>
      <c r="AG4254" t="s">
        <v>1984</v>
      </c>
      <c r="AH4254" t="s">
        <v>1986</v>
      </c>
      <c r="AI4254" t="s">
        <v>343</v>
      </c>
      <c r="AJ4254">
        <v>873911284</v>
      </c>
      <c r="AN4254">
        <v>260001</v>
      </c>
      <c r="BC4254" s="64">
        <v>2812</v>
      </c>
      <c r="BF4254">
        <f t="shared" si="298"/>
        <v>2812</v>
      </c>
      <c r="BG4254" s="22">
        <f t="shared" si="299"/>
        <v>2687</v>
      </c>
      <c r="BH4254" s="67" t="s">
        <v>99</v>
      </c>
      <c r="BI4254" t="e">
        <f>+VLOOKUP(AG4254,Sheet4!A:A,1,FALSE())</f>
        <v>#N/A</v>
      </c>
      <c r="BN4254" s="62">
        <v>-2687.5</v>
      </c>
      <c r="BO4254" t="s">
        <v>1987</v>
      </c>
    </row>
    <row r="4255" spans="1:68" ht="12.75" customHeight="1" x14ac:dyDescent="0.3">
      <c r="A4255" s="60">
        <v>46114</v>
      </c>
      <c r="B4255" t="s">
        <v>63</v>
      </c>
      <c r="F4255">
        <v>105</v>
      </c>
      <c r="G4255">
        <v>105</v>
      </c>
      <c r="H4255">
        <v>120</v>
      </c>
      <c r="I4255">
        <v>120</v>
      </c>
      <c r="J4255" s="22">
        <v>15</v>
      </c>
      <c r="R4255" t="s">
        <v>64</v>
      </c>
      <c r="V4255">
        <v>2601399</v>
      </c>
      <c r="W4255" t="s">
        <v>1989</v>
      </c>
      <c r="X4255" t="s">
        <v>94</v>
      </c>
      <c r="Y4255" t="s">
        <v>330</v>
      </c>
      <c r="Z4255" t="s">
        <v>1990</v>
      </c>
      <c r="AG4255" t="s">
        <v>1989</v>
      </c>
      <c r="AH4255" t="s">
        <v>1991</v>
      </c>
      <c r="AI4255" t="s">
        <v>333</v>
      </c>
      <c r="AJ4255">
        <v>862893899</v>
      </c>
      <c r="AN4255">
        <v>260001</v>
      </c>
      <c r="BF4255">
        <f t="shared" si="298"/>
        <v>0</v>
      </c>
      <c r="BG4255" s="22">
        <f t="shared" si="299"/>
        <v>-120</v>
      </c>
      <c r="BH4255" s="61" t="s">
        <v>71</v>
      </c>
      <c r="BI4255" t="e">
        <f>+VLOOKUP(AG4255,Sheet4!A:A,1,FALSE())</f>
        <v>#N/A</v>
      </c>
      <c r="BN4255" s="62">
        <v>15</v>
      </c>
      <c r="BO4255" t="s">
        <v>1992</v>
      </c>
      <c r="BP4255" t="s">
        <v>73</v>
      </c>
    </row>
    <row r="4256" spans="1:68" ht="12.75" customHeight="1" x14ac:dyDescent="0.3">
      <c r="A4256" s="60">
        <v>46114</v>
      </c>
      <c r="B4256" t="s">
        <v>63</v>
      </c>
      <c r="F4256">
        <v>15</v>
      </c>
      <c r="G4256">
        <v>15</v>
      </c>
      <c r="H4256">
        <v>15</v>
      </c>
      <c r="I4256">
        <v>15</v>
      </c>
      <c r="J4256" s="22">
        <v>0</v>
      </c>
      <c r="R4256" t="s">
        <v>64</v>
      </c>
      <c r="V4256">
        <v>2601399</v>
      </c>
      <c r="W4256" t="s">
        <v>1989</v>
      </c>
      <c r="X4256" t="s">
        <v>94</v>
      </c>
      <c r="Y4256" t="s">
        <v>330</v>
      </c>
      <c r="Z4256" t="s">
        <v>1993</v>
      </c>
      <c r="AG4256" t="s">
        <v>1989</v>
      </c>
      <c r="AH4256" t="s">
        <v>1991</v>
      </c>
      <c r="AI4256" t="s">
        <v>333</v>
      </c>
      <c r="AJ4256">
        <v>862893899</v>
      </c>
      <c r="AN4256">
        <v>260001</v>
      </c>
      <c r="BF4256">
        <f t="shared" si="298"/>
        <v>0</v>
      </c>
      <c r="BG4256" s="22">
        <f t="shared" si="299"/>
        <v>-15</v>
      </c>
      <c r="BH4256" s="61" t="s">
        <v>71</v>
      </c>
      <c r="BI4256" t="e">
        <f>+VLOOKUP(AG4256,Sheet4!A:A,1,FALSE())</f>
        <v>#N/A</v>
      </c>
      <c r="BN4256" s="62">
        <v>0</v>
      </c>
      <c r="BO4256" t="s">
        <v>1992</v>
      </c>
      <c r="BP4256" t="s">
        <v>73</v>
      </c>
    </row>
    <row r="4257" spans="1:68" ht="12.75" customHeight="1" x14ac:dyDescent="0.3">
      <c r="A4257" s="60">
        <v>46114</v>
      </c>
      <c r="B4257" t="s">
        <v>63</v>
      </c>
      <c r="F4257">
        <v>75</v>
      </c>
      <c r="G4257">
        <v>75</v>
      </c>
      <c r="H4257">
        <v>90</v>
      </c>
      <c r="I4257">
        <v>90</v>
      </c>
      <c r="J4257" s="22">
        <v>15</v>
      </c>
      <c r="R4257" t="s">
        <v>64</v>
      </c>
      <c r="V4257">
        <v>2601399</v>
      </c>
      <c r="W4257" t="s">
        <v>1989</v>
      </c>
      <c r="X4257" t="s">
        <v>94</v>
      </c>
      <c r="Y4257" t="s">
        <v>330</v>
      </c>
      <c r="Z4257" t="s">
        <v>1994</v>
      </c>
      <c r="AG4257" t="s">
        <v>1989</v>
      </c>
      <c r="AH4257" t="s">
        <v>1991</v>
      </c>
      <c r="AI4257" t="s">
        <v>333</v>
      </c>
      <c r="AJ4257">
        <v>862893899</v>
      </c>
      <c r="AN4257">
        <v>260001</v>
      </c>
      <c r="BF4257">
        <f t="shared" si="298"/>
        <v>0</v>
      </c>
      <c r="BG4257" s="22">
        <f t="shared" si="299"/>
        <v>-90</v>
      </c>
      <c r="BH4257" s="61" t="s">
        <v>71</v>
      </c>
      <c r="BI4257" t="e">
        <f>+VLOOKUP(AG4257,Sheet4!A:A,1,FALSE())</f>
        <v>#N/A</v>
      </c>
      <c r="BN4257" s="62">
        <v>15</v>
      </c>
      <c r="BO4257" t="s">
        <v>1992</v>
      </c>
      <c r="BP4257" t="s">
        <v>73</v>
      </c>
    </row>
    <row r="4258" spans="1:68" ht="12.75" customHeight="1" x14ac:dyDescent="0.3">
      <c r="A4258" s="60">
        <v>46114</v>
      </c>
      <c r="B4258" t="s">
        <v>63</v>
      </c>
      <c r="F4258">
        <v>15</v>
      </c>
      <c r="G4258">
        <v>15</v>
      </c>
      <c r="H4258">
        <v>15</v>
      </c>
      <c r="I4258">
        <v>15</v>
      </c>
      <c r="J4258" s="22">
        <v>0</v>
      </c>
      <c r="R4258" t="s">
        <v>64</v>
      </c>
      <c r="V4258">
        <v>2601399</v>
      </c>
      <c r="W4258" t="s">
        <v>1989</v>
      </c>
      <c r="X4258" t="s">
        <v>94</v>
      </c>
      <c r="Y4258" t="s">
        <v>330</v>
      </c>
      <c r="Z4258" t="s">
        <v>1995</v>
      </c>
      <c r="AG4258" t="s">
        <v>1989</v>
      </c>
      <c r="AH4258" t="s">
        <v>1991</v>
      </c>
      <c r="AI4258" t="s">
        <v>333</v>
      </c>
      <c r="AJ4258">
        <v>862893899</v>
      </c>
      <c r="AN4258">
        <v>260001</v>
      </c>
      <c r="BF4258">
        <f t="shared" si="298"/>
        <v>0</v>
      </c>
      <c r="BG4258" s="22">
        <f t="shared" si="299"/>
        <v>-15</v>
      </c>
      <c r="BH4258" s="61" t="s">
        <v>71</v>
      </c>
      <c r="BI4258" t="e">
        <f>+VLOOKUP(AG4258,Sheet4!A:A,1,FALSE())</f>
        <v>#N/A</v>
      </c>
      <c r="BN4258" s="62">
        <v>0</v>
      </c>
      <c r="BO4258" t="s">
        <v>1992</v>
      </c>
      <c r="BP4258" t="s">
        <v>73</v>
      </c>
    </row>
    <row r="4259" spans="1:68" ht="12.75" customHeight="1" x14ac:dyDescent="0.3">
      <c r="A4259" s="60">
        <v>46114</v>
      </c>
      <c r="B4259" t="s">
        <v>63</v>
      </c>
      <c r="F4259">
        <v>195</v>
      </c>
      <c r="G4259">
        <v>195</v>
      </c>
      <c r="H4259">
        <v>225</v>
      </c>
      <c r="I4259">
        <v>225</v>
      </c>
      <c r="J4259" s="22">
        <v>30</v>
      </c>
      <c r="R4259" t="s">
        <v>64</v>
      </c>
      <c r="V4259">
        <v>2601399</v>
      </c>
      <c r="W4259" t="s">
        <v>1989</v>
      </c>
      <c r="X4259" t="s">
        <v>94</v>
      </c>
      <c r="Y4259" t="s">
        <v>330</v>
      </c>
      <c r="Z4259" t="s">
        <v>1996</v>
      </c>
      <c r="AG4259" t="s">
        <v>1989</v>
      </c>
      <c r="AH4259" t="s">
        <v>1991</v>
      </c>
      <c r="AI4259" t="s">
        <v>333</v>
      </c>
      <c r="AJ4259">
        <v>862893899</v>
      </c>
      <c r="AN4259">
        <v>260001</v>
      </c>
      <c r="BF4259">
        <f t="shared" si="298"/>
        <v>0</v>
      </c>
      <c r="BG4259" s="22">
        <f t="shared" si="299"/>
        <v>-225</v>
      </c>
      <c r="BH4259" s="61" t="s">
        <v>71</v>
      </c>
      <c r="BI4259" t="e">
        <f>+VLOOKUP(AG4259,Sheet4!A:A,1,FALSE())</f>
        <v>#N/A</v>
      </c>
      <c r="BN4259" s="62">
        <v>30</v>
      </c>
      <c r="BO4259" t="s">
        <v>1992</v>
      </c>
      <c r="BP4259" t="s">
        <v>73</v>
      </c>
    </row>
    <row r="4260" spans="1:68" ht="12.75" customHeight="1" x14ac:dyDescent="0.3">
      <c r="A4260" s="60">
        <v>46114</v>
      </c>
      <c r="B4260" t="s">
        <v>63</v>
      </c>
      <c r="F4260">
        <v>15</v>
      </c>
      <c r="G4260">
        <v>15</v>
      </c>
      <c r="H4260">
        <v>15</v>
      </c>
      <c r="I4260">
        <v>15</v>
      </c>
      <c r="J4260" s="22">
        <v>0</v>
      </c>
      <c r="R4260" t="s">
        <v>64</v>
      </c>
      <c r="V4260">
        <v>2601399</v>
      </c>
      <c r="W4260" t="s">
        <v>1989</v>
      </c>
      <c r="X4260" t="s">
        <v>94</v>
      </c>
      <c r="Y4260" t="s">
        <v>330</v>
      </c>
      <c r="Z4260" t="s">
        <v>1997</v>
      </c>
      <c r="AG4260" t="s">
        <v>1989</v>
      </c>
      <c r="AH4260" t="s">
        <v>1991</v>
      </c>
      <c r="AI4260" t="s">
        <v>333</v>
      </c>
      <c r="AJ4260">
        <v>862893899</v>
      </c>
      <c r="AN4260">
        <v>260001</v>
      </c>
      <c r="BF4260">
        <f t="shared" si="298"/>
        <v>0</v>
      </c>
      <c r="BG4260" s="22">
        <f t="shared" si="299"/>
        <v>-15</v>
      </c>
      <c r="BH4260" s="61" t="s">
        <v>71</v>
      </c>
      <c r="BI4260" t="e">
        <f>+VLOOKUP(AG4260,Sheet4!A:A,1,FALSE())</f>
        <v>#N/A</v>
      </c>
      <c r="BN4260" s="62">
        <v>0</v>
      </c>
      <c r="BO4260" t="s">
        <v>1992</v>
      </c>
      <c r="BP4260" t="s">
        <v>73</v>
      </c>
    </row>
    <row r="4261" spans="1:68" ht="12.75" customHeight="1" x14ac:dyDescent="0.3">
      <c r="A4261" s="60">
        <v>46114</v>
      </c>
      <c r="B4261" t="s">
        <v>63</v>
      </c>
      <c r="F4261">
        <v>540</v>
      </c>
      <c r="G4261">
        <v>540</v>
      </c>
      <c r="H4261">
        <v>600</v>
      </c>
      <c r="I4261">
        <v>600</v>
      </c>
      <c r="J4261" s="22">
        <v>60</v>
      </c>
      <c r="R4261" t="s">
        <v>64</v>
      </c>
      <c r="V4261">
        <v>2601399</v>
      </c>
      <c r="W4261" t="s">
        <v>1989</v>
      </c>
      <c r="X4261" t="s">
        <v>94</v>
      </c>
      <c r="Y4261" t="s">
        <v>330</v>
      </c>
      <c r="Z4261" t="s">
        <v>1998</v>
      </c>
      <c r="AG4261" t="s">
        <v>1989</v>
      </c>
      <c r="AH4261" t="s">
        <v>1991</v>
      </c>
      <c r="AI4261" t="s">
        <v>333</v>
      </c>
      <c r="AJ4261">
        <v>862893899</v>
      </c>
      <c r="AN4261">
        <v>260001</v>
      </c>
      <c r="BF4261">
        <f t="shared" si="298"/>
        <v>0</v>
      </c>
      <c r="BG4261" s="22">
        <f t="shared" si="299"/>
        <v>-600</v>
      </c>
      <c r="BH4261" s="61" t="s">
        <v>71</v>
      </c>
      <c r="BI4261" t="e">
        <f>+VLOOKUP(AG4261,Sheet4!A:A,1,FALSE())</f>
        <v>#N/A</v>
      </c>
      <c r="BN4261" s="62">
        <v>60</v>
      </c>
      <c r="BO4261" t="s">
        <v>1992</v>
      </c>
      <c r="BP4261" t="s">
        <v>73</v>
      </c>
    </row>
    <row r="4262" spans="1:68" ht="12.75" hidden="1" customHeight="1" x14ac:dyDescent="0.3">
      <c r="A4262" s="60">
        <v>46114</v>
      </c>
      <c r="B4262" t="s">
        <v>74</v>
      </c>
      <c r="F4262" s="63">
        <v>7</v>
      </c>
      <c r="G4262">
        <v>3.5</v>
      </c>
      <c r="H4262">
        <v>8</v>
      </c>
      <c r="I4262">
        <v>8</v>
      </c>
      <c r="J4262" s="22">
        <v>1</v>
      </c>
      <c r="R4262" t="s">
        <v>75</v>
      </c>
      <c r="V4262">
        <v>2601399</v>
      </c>
      <c r="W4262" t="s">
        <v>1989</v>
      </c>
      <c r="X4262" t="s">
        <v>94</v>
      </c>
      <c r="Y4262" t="s">
        <v>330</v>
      </c>
      <c r="Z4262" t="s">
        <v>1990</v>
      </c>
      <c r="AG4262" t="s">
        <v>1989</v>
      </c>
      <c r="AH4262" t="s">
        <v>1991</v>
      </c>
      <c r="AI4262" t="s">
        <v>333</v>
      </c>
      <c r="AJ4262">
        <v>862893899</v>
      </c>
      <c r="AN4262">
        <v>260001</v>
      </c>
      <c r="BF4262">
        <f t="shared" si="298"/>
        <v>0</v>
      </c>
      <c r="BG4262" s="22">
        <f t="shared" si="299"/>
        <v>-8</v>
      </c>
      <c r="BH4262" s="61" t="s">
        <v>71</v>
      </c>
      <c r="BI4262" t="e">
        <f>+VLOOKUP(AG4262,Sheet4!A:A,1,FALSE())</f>
        <v>#N/A</v>
      </c>
      <c r="BN4262" s="62">
        <v>1</v>
      </c>
      <c r="BO4262" t="s">
        <v>1992</v>
      </c>
    </row>
    <row r="4263" spans="1:68" ht="12.75" hidden="1" customHeight="1" x14ac:dyDescent="0.3">
      <c r="A4263" s="60">
        <v>46114</v>
      </c>
      <c r="B4263" t="s">
        <v>74</v>
      </c>
      <c r="F4263" s="63">
        <v>1</v>
      </c>
      <c r="G4263">
        <v>0.5</v>
      </c>
      <c r="H4263">
        <v>1</v>
      </c>
      <c r="I4263">
        <v>1</v>
      </c>
      <c r="J4263" s="22">
        <v>0</v>
      </c>
      <c r="R4263" t="s">
        <v>75</v>
      </c>
      <c r="V4263">
        <v>2601399</v>
      </c>
      <c r="W4263" t="s">
        <v>1989</v>
      </c>
      <c r="X4263" t="s">
        <v>94</v>
      </c>
      <c r="Y4263" t="s">
        <v>330</v>
      </c>
      <c r="Z4263" t="s">
        <v>1993</v>
      </c>
      <c r="AG4263" t="s">
        <v>1989</v>
      </c>
      <c r="AH4263" t="s">
        <v>1991</v>
      </c>
      <c r="AI4263" t="s">
        <v>333</v>
      </c>
      <c r="AJ4263">
        <v>862893899</v>
      </c>
      <c r="AN4263">
        <v>260001</v>
      </c>
      <c r="BF4263">
        <f t="shared" si="298"/>
        <v>0</v>
      </c>
      <c r="BG4263" s="22">
        <f t="shared" si="299"/>
        <v>-1</v>
      </c>
      <c r="BH4263" s="61" t="s">
        <v>71</v>
      </c>
      <c r="BI4263" t="e">
        <f>+VLOOKUP(AG4263,Sheet4!A:A,1,FALSE())</f>
        <v>#N/A</v>
      </c>
      <c r="BN4263" s="62">
        <v>0</v>
      </c>
      <c r="BO4263" t="s">
        <v>1992</v>
      </c>
    </row>
    <row r="4264" spans="1:68" ht="12.75" hidden="1" customHeight="1" x14ac:dyDescent="0.3">
      <c r="A4264" s="60">
        <v>46114</v>
      </c>
      <c r="B4264" t="s">
        <v>74</v>
      </c>
      <c r="F4264" s="63">
        <v>5</v>
      </c>
      <c r="G4264">
        <v>2.5</v>
      </c>
      <c r="H4264">
        <v>6</v>
      </c>
      <c r="I4264">
        <v>6</v>
      </c>
      <c r="J4264" s="22">
        <v>1</v>
      </c>
      <c r="R4264" t="s">
        <v>75</v>
      </c>
      <c r="V4264">
        <v>2601399</v>
      </c>
      <c r="W4264" t="s">
        <v>1989</v>
      </c>
      <c r="X4264" t="s">
        <v>94</v>
      </c>
      <c r="Y4264" t="s">
        <v>330</v>
      </c>
      <c r="Z4264" t="s">
        <v>1994</v>
      </c>
      <c r="AG4264" t="s">
        <v>1989</v>
      </c>
      <c r="AH4264" t="s">
        <v>1991</v>
      </c>
      <c r="AI4264" t="s">
        <v>333</v>
      </c>
      <c r="AJ4264">
        <v>862893899</v>
      </c>
      <c r="AN4264">
        <v>260001</v>
      </c>
      <c r="BF4264">
        <f t="shared" si="298"/>
        <v>0</v>
      </c>
      <c r="BG4264" s="22">
        <f t="shared" si="299"/>
        <v>-6</v>
      </c>
      <c r="BH4264" s="61" t="s">
        <v>71</v>
      </c>
      <c r="BI4264" t="e">
        <f>+VLOOKUP(AG4264,Sheet4!A:A,1,FALSE())</f>
        <v>#N/A</v>
      </c>
      <c r="BN4264" s="62">
        <v>1</v>
      </c>
      <c r="BO4264" t="s">
        <v>1992</v>
      </c>
    </row>
    <row r="4265" spans="1:68" ht="12.75" hidden="1" customHeight="1" x14ac:dyDescent="0.3">
      <c r="A4265" s="60">
        <v>46114</v>
      </c>
      <c r="B4265" t="s">
        <v>74</v>
      </c>
      <c r="F4265" s="63">
        <v>1</v>
      </c>
      <c r="G4265">
        <v>0.5</v>
      </c>
      <c r="H4265">
        <v>1</v>
      </c>
      <c r="I4265">
        <v>1</v>
      </c>
      <c r="J4265" s="22">
        <v>0</v>
      </c>
      <c r="R4265" t="s">
        <v>75</v>
      </c>
      <c r="V4265">
        <v>2601399</v>
      </c>
      <c r="W4265" t="s">
        <v>1989</v>
      </c>
      <c r="X4265" t="s">
        <v>94</v>
      </c>
      <c r="Y4265" t="s">
        <v>330</v>
      </c>
      <c r="Z4265" t="s">
        <v>1995</v>
      </c>
      <c r="AG4265" t="s">
        <v>1989</v>
      </c>
      <c r="AH4265" t="s">
        <v>1991</v>
      </c>
      <c r="AI4265" t="s">
        <v>333</v>
      </c>
      <c r="AJ4265">
        <v>862893899</v>
      </c>
      <c r="AN4265">
        <v>260001</v>
      </c>
      <c r="BF4265">
        <f t="shared" si="298"/>
        <v>0</v>
      </c>
      <c r="BG4265" s="22">
        <f t="shared" si="299"/>
        <v>-1</v>
      </c>
      <c r="BH4265" s="61" t="s">
        <v>71</v>
      </c>
      <c r="BI4265" t="e">
        <f>+VLOOKUP(AG4265,Sheet4!A:A,1,FALSE())</f>
        <v>#N/A</v>
      </c>
      <c r="BN4265" s="62">
        <v>0</v>
      </c>
      <c r="BO4265" t="s">
        <v>1992</v>
      </c>
    </row>
    <row r="4266" spans="1:68" ht="12.75" hidden="1" customHeight="1" x14ac:dyDescent="0.3">
      <c r="A4266" s="60">
        <v>46114</v>
      </c>
      <c r="B4266" t="s">
        <v>74</v>
      </c>
      <c r="F4266" s="63">
        <v>13</v>
      </c>
      <c r="G4266">
        <v>6.5</v>
      </c>
      <c r="H4266">
        <v>15</v>
      </c>
      <c r="I4266">
        <v>15</v>
      </c>
      <c r="J4266" s="22">
        <v>2</v>
      </c>
      <c r="R4266" t="s">
        <v>75</v>
      </c>
      <c r="V4266">
        <v>2601399</v>
      </c>
      <c r="W4266" t="s">
        <v>1989</v>
      </c>
      <c r="X4266" t="s">
        <v>94</v>
      </c>
      <c r="Y4266" t="s">
        <v>330</v>
      </c>
      <c r="Z4266" t="s">
        <v>1996</v>
      </c>
      <c r="AG4266" t="s">
        <v>1989</v>
      </c>
      <c r="AH4266" t="s">
        <v>1991</v>
      </c>
      <c r="AI4266" t="s">
        <v>333</v>
      </c>
      <c r="AJ4266">
        <v>862893899</v>
      </c>
      <c r="AN4266">
        <v>260001</v>
      </c>
      <c r="BF4266">
        <f t="shared" si="298"/>
        <v>0</v>
      </c>
      <c r="BG4266" s="22">
        <f t="shared" si="299"/>
        <v>-15</v>
      </c>
      <c r="BH4266" s="61" t="s">
        <v>71</v>
      </c>
      <c r="BI4266" t="e">
        <f>+VLOOKUP(AG4266,Sheet4!A:A,1,FALSE())</f>
        <v>#N/A</v>
      </c>
      <c r="BN4266" s="62">
        <v>2</v>
      </c>
      <c r="BO4266" t="s">
        <v>1992</v>
      </c>
    </row>
    <row r="4267" spans="1:68" ht="12.75" hidden="1" customHeight="1" x14ac:dyDescent="0.3">
      <c r="A4267" s="60">
        <v>46114</v>
      </c>
      <c r="B4267" t="s">
        <v>74</v>
      </c>
      <c r="F4267" s="63">
        <v>1</v>
      </c>
      <c r="G4267">
        <v>0.5</v>
      </c>
      <c r="H4267">
        <v>1</v>
      </c>
      <c r="I4267">
        <v>1</v>
      </c>
      <c r="J4267" s="22">
        <v>0</v>
      </c>
      <c r="R4267" t="s">
        <v>75</v>
      </c>
      <c r="V4267">
        <v>2601399</v>
      </c>
      <c r="W4267" t="s">
        <v>1989</v>
      </c>
      <c r="X4267" t="s">
        <v>94</v>
      </c>
      <c r="Y4267" t="s">
        <v>330</v>
      </c>
      <c r="Z4267" t="s">
        <v>1997</v>
      </c>
      <c r="AG4267" t="s">
        <v>1989</v>
      </c>
      <c r="AH4267" t="s">
        <v>1991</v>
      </c>
      <c r="AI4267" t="s">
        <v>333</v>
      </c>
      <c r="AJ4267">
        <v>862893899</v>
      </c>
      <c r="AN4267">
        <v>260001</v>
      </c>
      <c r="BF4267">
        <f t="shared" si="298"/>
        <v>0</v>
      </c>
      <c r="BG4267" s="22">
        <f t="shared" si="299"/>
        <v>-1</v>
      </c>
      <c r="BH4267" s="61" t="s">
        <v>71</v>
      </c>
      <c r="BI4267" t="e">
        <f>+VLOOKUP(AG4267,Sheet4!A:A,1,FALSE())</f>
        <v>#N/A</v>
      </c>
      <c r="BN4267" s="62">
        <v>0</v>
      </c>
      <c r="BO4267" t="s">
        <v>1992</v>
      </c>
    </row>
    <row r="4268" spans="1:68" ht="12.75" hidden="1" customHeight="1" x14ac:dyDescent="0.3">
      <c r="A4268" s="60">
        <v>46114</v>
      </c>
      <c r="B4268" t="s">
        <v>74</v>
      </c>
      <c r="F4268" s="63">
        <v>36</v>
      </c>
      <c r="G4268">
        <v>18</v>
      </c>
      <c r="H4268">
        <v>40</v>
      </c>
      <c r="I4268">
        <v>40</v>
      </c>
      <c r="J4268" s="22">
        <v>4</v>
      </c>
      <c r="R4268" t="s">
        <v>75</v>
      </c>
      <c r="V4268">
        <v>2601399</v>
      </c>
      <c r="W4268" t="s">
        <v>1989</v>
      </c>
      <c r="X4268" t="s">
        <v>94</v>
      </c>
      <c r="Y4268" t="s">
        <v>330</v>
      </c>
      <c r="Z4268" t="s">
        <v>1998</v>
      </c>
      <c r="AG4268" t="s">
        <v>1989</v>
      </c>
      <c r="AH4268" t="s">
        <v>1991</v>
      </c>
      <c r="AI4268" t="s">
        <v>333</v>
      </c>
      <c r="AJ4268">
        <v>862893899</v>
      </c>
      <c r="AN4268">
        <v>260001</v>
      </c>
      <c r="BF4268">
        <f t="shared" si="298"/>
        <v>0</v>
      </c>
      <c r="BG4268" s="22">
        <f t="shared" si="299"/>
        <v>-40</v>
      </c>
      <c r="BH4268" s="61" t="s">
        <v>71</v>
      </c>
      <c r="BI4268" t="e">
        <f>+VLOOKUP(AG4268,Sheet4!A:A,1,FALSE())</f>
        <v>#N/A</v>
      </c>
      <c r="BN4268" s="62">
        <v>4</v>
      </c>
      <c r="BO4268" t="s">
        <v>1992</v>
      </c>
    </row>
    <row r="4269" spans="1:68" ht="12.75" hidden="1" customHeight="1" x14ac:dyDescent="0.3">
      <c r="A4269" s="60">
        <v>46114</v>
      </c>
      <c r="B4269" t="s">
        <v>76</v>
      </c>
      <c r="F4269">
        <v>140</v>
      </c>
      <c r="G4269">
        <v>140</v>
      </c>
      <c r="H4269">
        <v>160</v>
      </c>
      <c r="I4269">
        <v>160</v>
      </c>
      <c r="J4269" s="22">
        <v>20</v>
      </c>
      <c r="R4269" t="s">
        <v>77</v>
      </c>
      <c r="V4269">
        <v>2601399</v>
      </c>
      <c r="W4269" t="s">
        <v>1989</v>
      </c>
      <c r="X4269" t="s">
        <v>94</v>
      </c>
      <c r="Y4269" t="s">
        <v>330</v>
      </c>
      <c r="Z4269" t="s">
        <v>1990</v>
      </c>
      <c r="AG4269" t="s">
        <v>1989</v>
      </c>
      <c r="AH4269" t="s">
        <v>1991</v>
      </c>
      <c r="AI4269" t="s">
        <v>333</v>
      </c>
      <c r="AJ4269">
        <v>862893899</v>
      </c>
      <c r="AN4269">
        <v>260001</v>
      </c>
      <c r="BF4269">
        <f t="shared" si="298"/>
        <v>0</v>
      </c>
      <c r="BG4269" s="22">
        <f t="shared" si="299"/>
        <v>-160</v>
      </c>
      <c r="BH4269" s="61" t="s">
        <v>71</v>
      </c>
      <c r="BI4269" t="e">
        <f>+VLOOKUP(AG4269,Sheet4!A:A,1,FALSE())</f>
        <v>#N/A</v>
      </c>
      <c r="BN4269" s="62">
        <v>20</v>
      </c>
      <c r="BO4269" t="s">
        <v>1992</v>
      </c>
    </row>
    <row r="4270" spans="1:68" ht="12.75" hidden="1" customHeight="1" x14ac:dyDescent="0.3">
      <c r="A4270" s="60">
        <v>46114</v>
      </c>
      <c r="B4270" t="s">
        <v>76</v>
      </c>
      <c r="F4270">
        <v>20</v>
      </c>
      <c r="G4270">
        <v>20</v>
      </c>
      <c r="H4270">
        <v>20</v>
      </c>
      <c r="I4270">
        <v>20</v>
      </c>
      <c r="J4270" s="22">
        <v>0</v>
      </c>
      <c r="R4270" t="s">
        <v>77</v>
      </c>
      <c r="V4270">
        <v>2601399</v>
      </c>
      <c r="W4270" t="s">
        <v>1989</v>
      </c>
      <c r="X4270" t="s">
        <v>94</v>
      </c>
      <c r="Y4270" t="s">
        <v>330</v>
      </c>
      <c r="Z4270" t="s">
        <v>1993</v>
      </c>
      <c r="AG4270" t="s">
        <v>1989</v>
      </c>
      <c r="AH4270" t="s">
        <v>1991</v>
      </c>
      <c r="AI4270" t="s">
        <v>333</v>
      </c>
      <c r="AJ4270">
        <v>862893899</v>
      </c>
      <c r="AN4270">
        <v>260001</v>
      </c>
      <c r="BF4270">
        <f t="shared" si="298"/>
        <v>0</v>
      </c>
      <c r="BG4270" s="22">
        <f t="shared" si="299"/>
        <v>-20</v>
      </c>
      <c r="BH4270" s="61" t="s">
        <v>71</v>
      </c>
      <c r="BI4270" t="e">
        <f>+VLOOKUP(AG4270,Sheet4!A:A,1,FALSE())</f>
        <v>#N/A</v>
      </c>
      <c r="BN4270" s="62">
        <v>0</v>
      </c>
      <c r="BO4270" t="s">
        <v>1992</v>
      </c>
    </row>
    <row r="4271" spans="1:68" ht="12.75" hidden="1" customHeight="1" x14ac:dyDescent="0.3">
      <c r="A4271" s="60">
        <v>46114</v>
      </c>
      <c r="B4271" t="s">
        <v>76</v>
      </c>
      <c r="F4271">
        <v>100</v>
      </c>
      <c r="G4271">
        <v>100</v>
      </c>
      <c r="H4271">
        <v>120</v>
      </c>
      <c r="I4271">
        <v>120</v>
      </c>
      <c r="J4271" s="22">
        <v>20</v>
      </c>
      <c r="R4271" t="s">
        <v>77</v>
      </c>
      <c r="V4271">
        <v>2601399</v>
      </c>
      <c r="W4271" t="s">
        <v>1989</v>
      </c>
      <c r="X4271" t="s">
        <v>94</v>
      </c>
      <c r="Y4271" t="s">
        <v>330</v>
      </c>
      <c r="Z4271" t="s">
        <v>1994</v>
      </c>
      <c r="AG4271" t="s">
        <v>1989</v>
      </c>
      <c r="AH4271" t="s">
        <v>1991</v>
      </c>
      <c r="AI4271" t="s">
        <v>333</v>
      </c>
      <c r="AJ4271">
        <v>862893899</v>
      </c>
      <c r="AN4271">
        <v>260001</v>
      </c>
      <c r="BF4271">
        <f t="shared" si="298"/>
        <v>0</v>
      </c>
      <c r="BG4271" s="22">
        <f t="shared" si="299"/>
        <v>-120</v>
      </c>
      <c r="BH4271" s="61" t="s">
        <v>71</v>
      </c>
      <c r="BI4271" t="e">
        <f>+VLOOKUP(AG4271,Sheet4!A:A,1,FALSE())</f>
        <v>#N/A</v>
      </c>
      <c r="BN4271" s="62">
        <v>20</v>
      </c>
      <c r="BO4271" t="s">
        <v>1992</v>
      </c>
    </row>
    <row r="4272" spans="1:68" ht="12.75" hidden="1" customHeight="1" x14ac:dyDescent="0.3">
      <c r="A4272" s="60">
        <v>46114</v>
      </c>
      <c r="B4272" t="s">
        <v>76</v>
      </c>
      <c r="F4272">
        <v>20</v>
      </c>
      <c r="G4272">
        <v>20</v>
      </c>
      <c r="H4272">
        <v>20</v>
      </c>
      <c r="I4272">
        <v>20</v>
      </c>
      <c r="J4272" s="22">
        <v>0</v>
      </c>
      <c r="R4272" t="s">
        <v>77</v>
      </c>
      <c r="V4272">
        <v>2601399</v>
      </c>
      <c r="W4272" t="s">
        <v>1989</v>
      </c>
      <c r="X4272" t="s">
        <v>94</v>
      </c>
      <c r="Y4272" t="s">
        <v>330</v>
      </c>
      <c r="Z4272" t="s">
        <v>1995</v>
      </c>
      <c r="AG4272" t="s">
        <v>1989</v>
      </c>
      <c r="AH4272" t="s">
        <v>1991</v>
      </c>
      <c r="AI4272" t="s">
        <v>333</v>
      </c>
      <c r="AJ4272">
        <v>862893899</v>
      </c>
      <c r="AN4272">
        <v>260001</v>
      </c>
      <c r="BF4272">
        <f t="shared" si="298"/>
        <v>0</v>
      </c>
      <c r="BG4272" s="22">
        <f t="shared" si="299"/>
        <v>-20</v>
      </c>
      <c r="BH4272" s="61" t="s">
        <v>71</v>
      </c>
      <c r="BI4272" t="e">
        <f>+VLOOKUP(AG4272,Sheet4!A:A,1,FALSE())</f>
        <v>#N/A</v>
      </c>
      <c r="BN4272" s="62">
        <v>0</v>
      </c>
      <c r="BO4272" t="s">
        <v>1992</v>
      </c>
    </row>
    <row r="4273" spans="1:67" ht="12.75" hidden="1" customHeight="1" x14ac:dyDescent="0.3">
      <c r="A4273" s="60">
        <v>46114</v>
      </c>
      <c r="B4273" t="s">
        <v>76</v>
      </c>
      <c r="F4273">
        <v>260</v>
      </c>
      <c r="G4273">
        <v>260</v>
      </c>
      <c r="H4273">
        <v>300</v>
      </c>
      <c r="I4273">
        <v>300</v>
      </c>
      <c r="J4273" s="22">
        <v>40</v>
      </c>
      <c r="R4273" t="s">
        <v>77</v>
      </c>
      <c r="V4273">
        <v>2601399</v>
      </c>
      <c r="W4273" t="s">
        <v>1989</v>
      </c>
      <c r="X4273" t="s">
        <v>94</v>
      </c>
      <c r="Y4273" t="s">
        <v>330</v>
      </c>
      <c r="Z4273" t="s">
        <v>1996</v>
      </c>
      <c r="AG4273" t="s">
        <v>1989</v>
      </c>
      <c r="AH4273" t="s">
        <v>1991</v>
      </c>
      <c r="AI4273" t="s">
        <v>333</v>
      </c>
      <c r="AJ4273">
        <v>862893899</v>
      </c>
      <c r="AN4273">
        <v>260001</v>
      </c>
      <c r="BF4273">
        <f t="shared" si="298"/>
        <v>0</v>
      </c>
      <c r="BG4273" s="22">
        <f t="shared" si="299"/>
        <v>-300</v>
      </c>
      <c r="BH4273" s="61" t="s">
        <v>71</v>
      </c>
      <c r="BI4273" t="e">
        <f>+VLOOKUP(AG4273,Sheet4!A:A,1,FALSE())</f>
        <v>#N/A</v>
      </c>
      <c r="BN4273" s="62">
        <v>40</v>
      </c>
      <c r="BO4273" t="s">
        <v>1992</v>
      </c>
    </row>
    <row r="4274" spans="1:67" ht="12.75" hidden="1" customHeight="1" x14ac:dyDescent="0.3">
      <c r="A4274" s="60">
        <v>46114</v>
      </c>
      <c r="B4274" t="s">
        <v>76</v>
      </c>
      <c r="F4274">
        <v>20</v>
      </c>
      <c r="G4274">
        <v>20</v>
      </c>
      <c r="H4274">
        <v>20</v>
      </c>
      <c r="I4274">
        <v>20</v>
      </c>
      <c r="J4274" s="22">
        <v>0</v>
      </c>
      <c r="R4274" t="s">
        <v>77</v>
      </c>
      <c r="V4274">
        <v>2601399</v>
      </c>
      <c r="W4274" t="s">
        <v>1989</v>
      </c>
      <c r="X4274" t="s">
        <v>94</v>
      </c>
      <c r="Y4274" t="s">
        <v>330</v>
      </c>
      <c r="Z4274" t="s">
        <v>1997</v>
      </c>
      <c r="AG4274" t="s">
        <v>1989</v>
      </c>
      <c r="AH4274" t="s">
        <v>1991</v>
      </c>
      <c r="AI4274" t="s">
        <v>333</v>
      </c>
      <c r="AJ4274">
        <v>862893899</v>
      </c>
      <c r="AN4274">
        <v>260001</v>
      </c>
      <c r="BF4274">
        <f t="shared" si="298"/>
        <v>0</v>
      </c>
      <c r="BG4274" s="22">
        <f t="shared" si="299"/>
        <v>-20</v>
      </c>
      <c r="BH4274" s="61" t="s">
        <v>71</v>
      </c>
      <c r="BI4274" t="e">
        <f>+VLOOKUP(AG4274,Sheet4!A:A,1,FALSE())</f>
        <v>#N/A</v>
      </c>
      <c r="BN4274" s="62">
        <v>0</v>
      </c>
      <c r="BO4274" t="s">
        <v>1992</v>
      </c>
    </row>
    <row r="4275" spans="1:67" ht="12.75" hidden="1" customHeight="1" x14ac:dyDescent="0.3">
      <c r="A4275" s="60">
        <v>46114</v>
      </c>
      <c r="B4275" t="s">
        <v>76</v>
      </c>
      <c r="F4275">
        <v>720</v>
      </c>
      <c r="G4275">
        <v>720</v>
      </c>
      <c r="H4275">
        <v>800</v>
      </c>
      <c r="I4275">
        <v>800</v>
      </c>
      <c r="J4275" s="22">
        <v>80</v>
      </c>
      <c r="R4275" t="s">
        <v>77</v>
      </c>
      <c r="V4275">
        <v>2601399</v>
      </c>
      <c r="W4275" t="s">
        <v>1989</v>
      </c>
      <c r="X4275" t="s">
        <v>94</v>
      </c>
      <c r="Y4275" t="s">
        <v>330</v>
      </c>
      <c r="Z4275" t="s">
        <v>1998</v>
      </c>
      <c r="AG4275" t="s">
        <v>1989</v>
      </c>
      <c r="AH4275" t="s">
        <v>1991</v>
      </c>
      <c r="AI4275" t="s">
        <v>333</v>
      </c>
      <c r="AJ4275">
        <v>862893899</v>
      </c>
      <c r="AN4275">
        <v>260001</v>
      </c>
      <c r="BF4275">
        <f t="shared" si="298"/>
        <v>0</v>
      </c>
      <c r="BG4275" s="22">
        <f t="shared" si="299"/>
        <v>-800</v>
      </c>
      <c r="BH4275" s="61" t="s">
        <v>71</v>
      </c>
      <c r="BI4275" t="e">
        <f>+VLOOKUP(AG4275,Sheet4!A:A,1,FALSE())</f>
        <v>#N/A</v>
      </c>
      <c r="BN4275" s="62">
        <v>80</v>
      </c>
      <c r="BO4275" t="s">
        <v>1992</v>
      </c>
    </row>
    <row r="4276" spans="1:67" ht="12.75" hidden="1" customHeight="1" x14ac:dyDescent="0.3">
      <c r="A4276" s="60">
        <v>46114</v>
      </c>
      <c r="B4276" t="s">
        <v>78</v>
      </c>
      <c r="F4276" s="63">
        <v>7</v>
      </c>
      <c r="G4276">
        <v>3.5</v>
      </c>
      <c r="H4276">
        <v>8</v>
      </c>
      <c r="I4276">
        <v>8</v>
      </c>
      <c r="J4276" s="22">
        <v>1</v>
      </c>
      <c r="R4276" t="s">
        <v>79</v>
      </c>
      <c r="V4276">
        <v>2601399</v>
      </c>
      <c r="W4276" t="s">
        <v>1989</v>
      </c>
      <c r="X4276" t="s">
        <v>94</v>
      </c>
      <c r="Y4276" t="s">
        <v>330</v>
      </c>
      <c r="Z4276" t="s">
        <v>1990</v>
      </c>
      <c r="AG4276" t="s">
        <v>1989</v>
      </c>
      <c r="AH4276" t="s">
        <v>1991</v>
      </c>
      <c r="AI4276" t="s">
        <v>333</v>
      </c>
      <c r="AJ4276">
        <v>862893899</v>
      </c>
      <c r="AN4276">
        <v>260001</v>
      </c>
      <c r="BF4276">
        <f t="shared" si="298"/>
        <v>0</v>
      </c>
      <c r="BG4276" s="22">
        <f t="shared" si="299"/>
        <v>-8</v>
      </c>
      <c r="BH4276" s="61" t="s">
        <v>71</v>
      </c>
      <c r="BI4276" t="e">
        <f>+VLOOKUP(AG4276,Sheet4!A:A,1,FALSE())</f>
        <v>#N/A</v>
      </c>
      <c r="BN4276" s="62">
        <v>1</v>
      </c>
      <c r="BO4276" t="s">
        <v>1992</v>
      </c>
    </row>
    <row r="4277" spans="1:67" ht="12.75" hidden="1" customHeight="1" x14ac:dyDescent="0.3">
      <c r="A4277" s="60">
        <v>46114</v>
      </c>
      <c r="B4277" t="s">
        <v>78</v>
      </c>
      <c r="F4277" s="63">
        <v>1</v>
      </c>
      <c r="G4277">
        <v>0.5</v>
      </c>
      <c r="H4277">
        <v>1</v>
      </c>
      <c r="I4277">
        <v>1</v>
      </c>
      <c r="J4277" s="22">
        <v>0</v>
      </c>
      <c r="R4277" t="s">
        <v>79</v>
      </c>
      <c r="V4277">
        <v>2601399</v>
      </c>
      <c r="W4277" t="s">
        <v>1989</v>
      </c>
      <c r="X4277" t="s">
        <v>94</v>
      </c>
      <c r="Y4277" t="s">
        <v>330</v>
      </c>
      <c r="Z4277" t="s">
        <v>1993</v>
      </c>
      <c r="AG4277" t="s">
        <v>1989</v>
      </c>
      <c r="AH4277" t="s">
        <v>1991</v>
      </c>
      <c r="AI4277" t="s">
        <v>333</v>
      </c>
      <c r="AJ4277">
        <v>862893899</v>
      </c>
      <c r="AN4277">
        <v>260001</v>
      </c>
      <c r="BF4277">
        <f t="shared" si="298"/>
        <v>0</v>
      </c>
      <c r="BG4277" s="22">
        <f t="shared" si="299"/>
        <v>-1</v>
      </c>
      <c r="BH4277" s="61" t="s">
        <v>71</v>
      </c>
      <c r="BI4277" t="e">
        <f>+VLOOKUP(AG4277,Sheet4!A:A,1,FALSE())</f>
        <v>#N/A</v>
      </c>
      <c r="BN4277" s="62">
        <v>0</v>
      </c>
      <c r="BO4277" t="s">
        <v>1992</v>
      </c>
    </row>
    <row r="4278" spans="1:67" ht="12.75" hidden="1" customHeight="1" x14ac:dyDescent="0.3">
      <c r="A4278" s="60">
        <v>46114</v>
      </c>
      <c r="B4278" t="s">
        <v>78</v>
      </c>
      <c r="F4278" s="63">
        <v>5</v>
      </c>
      <c r="G4278">
        <v>2.5</v>
      </c>
      <c r="H4278">
        <v>6</v>
      </c>
      <c r="I4278">
        <v>6</v>
      </c>
      <c r="J4278" s="22">
        <v>1</v>
      </c>
      <c r="R4278" t="s">
        <v>79</v>
      </c>
      <c r="V4278">
        <v>2601399</v>
      </c>
      <c r="W4278" t="s">
        <v>1989</v>
      </c>
      <c r="X4278" t="s">
        <v>94</v>
      </c>
      <c r="Y4278" t="s">
        <v>330</v>
      </c>
      <c r="Z4278" t="s">
        <v>1994</v>
      </c>
      <c r="AG4278" t="s">
        <v>1989</v>
      </c>
      <c r="AH4278" t="s">
        <v>1991</v>
      </c>
      <c r="AI4278" t="s">
        <v>333</v>
      </c>
      <c r="AJ4278">
        <v>862893899</v>
      </c>
      <c r="AN4278">
        <v>260001</v>
      </c>
      <c r="BF4278">
        <f t="shared" si="298"/>
        <v>0</v>
      </c>
      <c r="BG4278" s="22">
        <f t="shared" si="299"/>
        <v>-6</v>
      </c>
      <c r="BH4278" s="61" t="s">
        <v>71</v>
      </c>
      <c r="BI4278" t="e">
        <f>+VLOOKUP(AG4278,Sheet4!A:A,1,FALSE())</f>
        <v>#N/A</v>
      </c>
      <c r="BN4278" s="62">
        <v>1</v>
      </c>
      <c r="BO4278" t="s">
        <v>1992</v>
      </c>
    </row>
    <row r="4279" spans="1:67" ht="12.75" hidden="1" customHeight="1" x14ac:dyDescent="0.3">
      <c r="A4279" s="60">
        <v>46114</v>
      </c>
      <c r="B4279" t="s">
        <v>78</v>
      </c>
      <c r="F4279" s="63">
        <v>1</v>
      </c>
      <c r="G4279">
        <v>0.5</v>
      </c>
      <c r="H4279">
        <v>1</v>
      </c>
      <c r="I4279">
        <v>1</v>
      </c>
      <c r="J4279" s="22">
        <v>0</v>
      </c>
      <c r="R4279" t="s">
        <v>79</v>
      </c>
      <c r="V4279">
        <v>2601399</v>
      </c>
      <c r="W4279" t="s">
        <v>1989</v>
      </c>
      <c r="X4279" t="s">
        <v>94</v>
      </c>
      <c r="Y4279" t="s">
        <v>330</v>
      </c>
      <c r="Z4279" t="s">
        <v>1995</v>
      </c>
      <c r="AG4279" t="s">
        <v>1989</v>
      </c>
      <c r="AH4279" t="s">
        <v>1991</v>
      </c>
      <c r="AI4279" t="s">
        <v>333</v>
      </c>
      <c r="AJ4279">
        <v>862893899</v>
      </c>
      <c r="AN4279">
        <v>260001</v>
      </c>
      <c r="BF4279">
        <f t="shared" si="298"/>
        <v>0</v>
      </c>
      <c r="BG4279" s="22">
        <f t="shared" si="299"/>
        <v>-1</v>
      </c>
      <c r="BH4279" s="61" t="s">
        <v>71</v>
      </c>
      <c r="BI4279" t="e">
        <f>+VLOOKUP(AG4279,Sheet4!A:A,1,FALSE())</f>
        <v>#N/A</v>
      </c>
      <c r="BN4279" s="62">
        <v>0</v>
      </c>
      <c r="BO4279" t="s">
        <v>1992</v>
      </c>
    </row>
    <row r="4280" spans="1:67" ht="12.75" hidden="1" customHeight="1" x14ac:dyDescent="0.3">
      <c r="A4280" s="60">
        <v>46114</v>
      </c>
      <c r="B4280" t="s">
        <v>78</v>
      </c>
      <c r="F4280" s="63">
        <v>13</v>
      </c>
      <c r="G4280">
        <v>6.5</v>
      </c>
      <c r="H4280">
        <v>15</v>
      </c>
      <c r="I4280">
        <v>15</v>
      </c>
      <c r="J4280" s="22">
        <v>2</v>
      </c>
      <c r="R4280" t="s">
        <v>79</v>
      </c>
      <c r="V4280">
        <v>2601399</v>
      </c>
      <c r="W4280" t="s">
        <v>1989</v>
      </c>
      <c r="X4280" t="s">
        <v>94</v>
      </c>
      <c r="Y4280" t="s">
        <v>330</v>
      </c>
      <c r="Z4280" t="s">
        <v>1996</v>
      </c>
      <c r="AG4280" t="s">
        <v>1989</v>
      </c>
      <c r="AH4280" t="s">
        <v>1991</v>
      </c>
      <c r="AI4280" t="s">
        <v>333</v>
      </c>
      <c r="AJ4280">
        <v>862893899</v>
      </c>
      <c r="AN4280">
        <v>260001</v>
      </c>
      <c r="BF4280">
        <f t="shared" si="298"/>
        <v>0</v>
      </c>
      <c r="BG4280" s="22">
        <f t="shared" si="299"/>
        <v>-15</v>
      </c>
      <c r="BH4280" s="61" t="s">
        <v>71</v>
      </c>
      <c r="BI4280" t="e">
        <f>+VLOOKUP(AG4280,Sheet4!A:A,1,FALSE())</f>
        <v>#N/A</v>
      </c>
      <c r="BN4280" s="62">
        <v>2</v>
      </c>
      <c r="BO4280" t="s">
        <v>1992</v>
      </c>
    </row>
    <row r="4281" spans="1:67" ht="12.75" hidden="1" customHeight="1" x14ac:dyDescent="0.3">
      <c r="A4281" s="60">
        <v>46114</v>
      </c>
      <c r="B4281" t="s">
        <v>78</v>
      </c>
      <c r="F4281" s="63">
        <v>1</v>
      </c>
      <c r="G4281">
        <v>0.5</v>
      </c>
      <c r="H4281">
        <v>1</v>
      </c>
      <c r="I4281">
        <v>1</v>
      </c>
      <c r="J4281" s="22">
        <v>0</v>
      </c>
      <c r="R4281" t="s">
        <v>79</v>
      </c>
      <c r="V4281">
        <v>2601399</v>
      </c>
      <c r="W4281" t="s">
        <v>1989</v>
      </c>
      <c r="X4281" t="s">
        <v>94</v>
      </c>
      <c r="Y4281" t="s">
        <v>330</v>
      </c>
      <c r="Z4281" t="s">
        <v>1997</v>
      </c>
      <c r="AG4281" t="s">
        <v>1989</v>
      </c>
      <c r="AH4281" t="s">
        <v>1991</v>
      </c>
      <c r="AI4281" t="s">
        <v>333</v>
      </c>
      <c r="AJ4281">
        <v>862893899</v>
      </c>
      <c r="AN4281">
        <v>260001</v>
      </c>
      <c r="BF4281">
        <f t="shared" si="298"/>
        <v>0</v>
      </c>
      <c r="BG4281" s="22">
        <f t="shared" si="299"/>
        <v>-1</v>
      </c>
      <c r="BH4281" s="61" t="s">
        <v>71</v>
      </c>
      <c r="BI4281" t="e">
        <f>+VLOOKUP(AG4281,Sheet4!A:A,1,FALSE())</f>
        <v>#N/A</v>
      </c>
      <c r="BN4281" s="62">
        <v>0</v>
      </c>
      <c r="BO4281" t="s">
        <v>1992</v>
      </c>
    </row>
    <row r="4282" spans="1:67" ht="12.75" hidden="1" customHeight="1" x14ac:dyDescent="0.3">
      <c r="A4282" s="60">
        <v>46114</v>
      </c>
      <c r="B4282" t="s">
        <v>78</v>
      </c>
      <c r="F4282" s="63">
        <v>36</v>
      </c>
      <c r="G4282">
        <v>18</v>
      </c>
      <c r="H4282">
        <v>40</v>
      </c>
      <c r="I4282">
        <v>40</v>
      </c>
      <c r="J4282" s="22">
        <v>4</v>
      </c>
      <c r="R4282" t="s">
        <v>79</v>
      </c>
      <c r="V4282">
        <v>2601399</v>
      </c>
      <c r="W4282" t="s">
        <v>1989</v>
      </c>
      <c r="X4282" t="s">
        <v>94</v>
      </c>
      <c r="Y4282" t="s">
        <v>330</v>
      </c>
      <c r="Z4282" t="s">
        <v>1998</v>
      </c>
      <c r="AG4282" t="s">
        <v>1989</v>
      </c>
      <c r="AH4282" t="s">
        <v>1991</v>
      </c>
      <c r="AI4282" t="s">
        <v>333</v>
      </c>
      <c r="AJ4282">
        <v>862893899</v>
      </c>
      <c r="AN4282">
        <v>260001</v>
      </c>
      <c r="BF4282">
        <f t="shared" si="298"/>
        <v>0</v>
      </c>
      <c r="BG4282" s="22">
        <f t="shared" si="299"/>
        <v>-40</v>
      </c>
      <c r="BH4282" s="61" t="s">
        <v>71</v>
      </c>
      <c r="BI4282" t="e">
        <f>+VLOOKUP(AG4282,Sheet4!A:A,1,FALSE())</f>
        <v>#N/A</v>
      </c>
      <c r="BN4282" s="62">
        <v>4</v>
      </c>
      <c r="BO4282" t="s">
        <v>1992</v>
      </c>
    </row>
    <row r="4283" spans="1:67" ht="12.75" hidden="1" customHeight="1" x14ac:dyDescent="0.3">
      <c r="A4283" s="60">
        <v>46114</v>
      </c>
      <c r="B4283" t="s">
        <v>80</v>
      </c>
      <c r="F4283">
        <v>87.5</v>
      </c>
      <c r="G4283">
        <v>87.5</v>
      </c>
      <c r="H4283">
        <v>100</v>
      </c>
      <c r="I4283">
        <v>100</v>
      </c>
      <c r="J4283" s="22">
        <v>12.5</v>
      </c>
      <c r="R4283" t="s">
        <v>81</v>
      </c>
      <c r="V4283">
        <v>2601399</v>
      </c>
      <c r="W4283" t="s">
        <v>1989</v>
      </c>
      <c r="X4283" t="s">
        <v>94</v>
      </c>
      <c r="Y4283" t="s">
        <v>330</v>
      </c>
      <c r="Z4283" t="s">
        <v>1990</v>
      </c>
      <c r="AG4283" t="s">
        <v>1989</v>
      </c>
      <c r="AH4283" t="s">
        <v>1991</v>
      </c>
      <c r="AI4283" t="s">
        <v>333</v>
      </c>
      <c r="AJ4283">
        <v>862893899</v>
      </c>
      <c r="AN4283">
        <v>260001</v>
      </c>
      <c r="BF4283">
        <f t="shared" si="298"/>
        <v>0</v>
      </c>
      <c r="BG4283" s="22">
        <f t="shared" si="299"/>
        <v>-100</v>
      </c>
      <c r="BH4283" s="61" t="s">
        <v>71</v>
      </c>
      <c r="BI4283" t="e">
        <f>+VLOOKUP(AG4283,Sheet4!A:A,1,FALSE())</f>
        <v>#N/A</v>
      </c>
      <c r="BN4283" s="62">
        <v>12.5</v>
      </c>
      <c r="BO4283" t="s">
        <v>1992</v>
      </c>
    </row>
    <row r="4284" spans="1:67" ht="12.75" hidden="1" customHeight="1" x14ac:dyDescent="0.3">
      <c r="A4284" s="60">
        <v>46114</v>
      </c>
      <c r="B4284" t="s">
        <v>80</v>
      </c>
      <c r="F4284">
        <v>12.5</v>
      </c>
      <c r="G4284">
        <v>12.5</v>
      </c>
      <c r="H4284">
        <v>12.5</v>
      </c>
      <c r="I4284">
        <v>12.5</v>
      </c>
      <c r="J4284" s="22">
        <v>0</v>
      </c>
      <c r="R4284" t="s">
        <v>81</v>
      </c>
      <c r="V4284">
        <v>2601399</v>
      </c>
      <c r="W4284" t="s">
        <v>1989</v>
      </c>
      <c r="X4284" t="s">
        <v>94</v>
      </c>
      <c r="Y4284" t="s">
        <v>330</v>
      </c>
      <c r="Z4284" t="s">
        <v>1993</v>
      </c>
      <c r="AG4284" t="s">
        <v>1989</v>
      </c>
      <c r="AH4284" t="s">
        <v>1991</v>
      </c>
      <c r="AI4284" t="s">
        <v>333</v>
      </c>
      <c r="AJ4284">
        <v>862893899</v>
      </c>
      <c r="AN4284">
        <v>260001</v>
      </c>
      <c r="BF4284">
        <f t="shared" si="298"/>
        <v>0</v>
      </c>
      <c r="BG4284" s="22">
        <f t="shared" si="299"/>
        <v>-12.5</v>
      </c>
      <c r="BH4284" s="61" t="s">
        <v>71</v>
      </c>
      <c r="BI4284" t="e">
        <f>+VLOOKUP(AG4284,Sheet4!A:A,1,FALSE())</f>
        <v>#N/A</v>
      </c>
      <c r="BN4284" s="62">
        <v>0</v>
      </c>
      <c r="BO4284" t="s">
        <v>1992</v>
      </c>
    </row>
    <row r="4285" spans="1:67" ht="12.75" hidden="1" customHeight="1" x14ac:dyDescent="0.3">
      <c r="A4285" s="60">
        <v>46114</v>
      </c>
      <c r="B4285" t="s">
        <v>80</v>
      </c>
      <c r="F4285">
        <v>62.5</v>
      </c>
      <c r="G4285">
        <v>62.5</v>
      </c>
      <c r="H4285">
        <v>75</v>
      </c>
      <c r="I4285">
        <v>75</v>
      </c>
      <c r="J4285" s="22">
        <v>12.5</v>
      </c>
      <c r="R4285" t="s">
        <v>81</v>
      </c>
      <c r="V4285">
        <v>2601399</v>
      </c>
      <c r="W4285" t="s">
        <v>1989</v>
      </c>
      <c r="X4285" t="s">
        <v>94</v>
      </c>
      <c r="Y4285" t="s">
        <v>330</v>
      </c>
      <c r="Z4285" t="s">
        <v>1994</v>
      </c>
      <c r="AG4285" t="s">
        <v>1989</v>
      </c>
      <c r="AH4285" t="s">
        <v>1991</v>
      </c>
      <c r="AI4285" t="s">
        <v>333</v>
      </c>
      <c r="AJ4285">
        <v>862893899</v>
      </c>
      <c r="AN4285">
        <v>260001</v>
      </c>
      <c r="BF4285">
        <f t="shared" si="298"/>
        <v>0</v>
      </c>
      <c r="BG4285" s="22">
        <f t="shared" si="299"/>
        <v>-75</v>
      </c>
      <c r="BH4285" s="61" t="s">
        <v>71</v>
      </c>
      <c r="BI4285" t="e">
        <f>+VLOOKUP(AG4285,Sheet4!A:A,1,FALSE())</f>
        <v>#N/A</v>
      </c>
      <c r="BN4285" s="62">
        <v>12.5</v>
      </c>
      <c r="BO4285" t="s">
        <v>1992</v>
      </c>
    </row>
    <row r="4286" spans="1:67" ht="12.75" hidden="1" customHeight="1" x14ac:dyDescent="0.3">
      <c r="A4286" s="60">
        <v>46114</v>
      </c>
      <c r="B4286" t="s">
        <v>80</v>
      </c>
      <c r="F4286">
        <v>12.5</v>
      </c>
      <c r="G4286">
        <v>12.5</v>
      </c>
      <c r="H4286">
        <v>12.5</v>
      </c>
      <c r="I4286">
        <v>12.5</v>
      </c>
      <c r="J4286" s="22">
        <v>0</v>
      </c>
      <c r="R4286" t="s">
        <v>81</v>
      </c>
      <c r="V4286">
        <v>2601399</v>
      </c>
      <c r="W4286" t="s">
        <v>1989</v>
      </c>
      <c r="X4286" t="s">
        <v>94</v>
      </c>
      <c r="Y4286" t="s">
        <v>330</v>
      </c>
      <c r="Z4286" t="s">
        <v>1995</v>
      </c>
      <c r="AG4286" t="s">
        <v>1989</v>
      </c>
      <c r="AH4286" t="s">
        <v>1991</v>
      </c>
      <c r="AI4286" t="s">
        <v>333</v>
      </c>
      <c r="AJ4286">
        <v>862893899</v>
      </c>
      <c r="AN4286">
        <v>260001</v>
      </c>
      <c r="BF4286">
        <f t="shared" si="298"/>
        <v>0</v>
      </c>
      <c r="BG4286" s="22">
        <f t="shared" si="299"/>
        <v>-12.5</v>
      </c>
      <c r="BH4286" s="61" t="s">
        <v>71</v>
      </c>
      <c r="BI4286" t="e">
        <f>+VLOOKUP(AG4286,Sheet4!A:A,1,FALSE())</f>
        <v>#N/A</v>
      </c>
      <c r="BN4286" s="62">
        <v>0</v>
      </c>
      <c r="BO4286" t="s">
        <v>1992</v>
      </c>
    </row>
    <row r="4287" spans="1:67" ht="12.75" hidden="1" customHeight="1" x14ac:dyDescent="0.3">
      <c r="A4287" s="60">
        <v>46114</v>
      </c>
      <c r="B4287" t="s">
        <v>80</v>
      </c>
      <c r="F4287">
        <v>162.5</v>
      </c>
      <c r="G4287">
        <v>162.5</v>
      </c>
      <c r="H4287">
        <v>187.5</v>
      </c>
      <c r="I4287">
        <v>187.5</v>
      </c>
      <c r="J4287" s="22">
        <v>25</v>
      </c>
      <c r="R4287" t="s">
        <v>81</v>
      </c>
      <c r="V4287">
        <v>2601399</v>
      </c>
      <c r="W4287" t="s">
        <v>1989</v>
      </c>
      <c r="X4287" t="s">
        <v>94</v>
      </c>
      <c r="Y4287" t="s">
        <v>330</v>
      </c>
      <c r="Z4287" t="s">
        <v>1996</v>
      </c>
      <c r="AG4287" t="s">
        <v>1989</v>
      </c>
      <c r="AH4287" t="s">
        <v>1991</v>
      </c>
      <c r="AI4287" t="s">
        <v>333</v>
      </c>
      <c r="AJ4287">
        <v>862893899</v>
      </c>
      <c r="AN4287">
        <v>260001</v>
      </c>
      <c r="BF4287">
        <f t="shared" si="298"/>
        <v>0</v>
      </c>
      <c r="BG4287" s="22">
        <f t="shared" si="299"/>
        <v>-187.5</v>
      </c>
      <c r="BH4287" s="61" t="s">
        <v>71</v>
      </c>
      <c r="BI4287" t="e">
        <f>+VLOOKUP(AG4287,Sheet4!A:A,1,FALSE())</f>
        <v>#N/A</v>
      </c>
      <c r="BN4287" s="62">
        <v>25</v>
      </c>
      <c r="BO4287" t="s">
        <v>1992</v>
      </c>
    </row>
    <row r="4288" spans="1:67" ht="12.75" hidden="1" customHeight="1" x14ac:dyDescent="0.3">
      <c r="A4288" s="60">
        <v>46114</v>
      </c>
      <c r="B4288" t="s">
        <v>80</v>
      </c>
      <c r="F4288">
        <v>12.5</v>
      </c>
      <c r="G4288">
        <v>12.5</v>
      </c>
      <c r="H4288">
        <v>12.5</v>
      </c>
      <c r="I4288">
        <v>12.5</v>
      </c>
      <c r="J4288" s="22">
        <v>0</v>
      </c>
      <c r="R4288" t="s">
        <v>81</v>
      </c>
      <c r="V4288">
        <v>2601399</v>
      </c>
      <c r="W4288" t="s">
        <v>1989</v>
      </c>
      <c r="X4288" t="s">
        <v>94</v>
      </c>
      <c r="Y4288" t="s">
        <v>330</v>
      </c>
      <c r="Z4288" t="s">
        <v>1997</v>
      </c>
      <c r="AG4288" t="s">
        <v>1989</v>
      </c>
      <c r="AH4288" t="s">
        <v>1991</v>
      </c>
      <c r="AI4288" t="s">
        <v>333</v>
      </c>
      <c r="AJ4288">
        <v>862893899</v>
      </c>
      <c r="AN4288">
        <v>260001</v>
      </c>
      <c r="BF4288">
        <f t="shared" si="298"/>
        <v>0</v>
      </c>
      <c r="BG4288" s="22">
        <f t="shared" si="299"/>
        <v>-12.5</v>
      </c>
      <c r="BH4288" s="61" t="s">
        <v>71</v>
      </c>
      <c r="BI4288" t="e">
        <f>+VLOOKUP(AG4288,Sheet4!A:A,1,FALSE())</f>
        <v>#N/A</v>
      </c>
      <c r="BN4288" s="62">
        <v>0</v>
      </c>
      <c r="BO4288" t="s">
        <v>1992</v>
      </c>
    </row>
    <row r="4289" spans="1:68" ht="12.75" hidden="1" customHeight="1" x14ac:dyDescent="0.3">
      <c r="A4289" s="60">
        <v>46114</v>
      </c>
      <c r="B4289" t="s">
        <v>80</v>
      </c>
      <c r="F4289">
        <v>450</v>
      </c>
      <c r="G4289">
        <v>450</v>
      </c>
      <c r="H4289">
        <v>500</v>
      </c>
      <c r="I4289">
        <v>500</v>
      </c>
      <c r="J4289" s="22">
        <v>50</v>
      </c>
      <c r="R4289" t="s">
        <v>81</v>
      </c>
      <c r="V4289">
        <v>2601399</v>
      </c>
      <c r="W4289" t="s">
        <v>1989</v>
      </c>
      <c r="X4289" t="s">
        <v>94</v>
      </c>
      <c r="Y4289" t="s">
        <v>330</v>
      </c>
      <c r="Z4289" t="s">
        <v>1998</v>
      </c>
      <c r="AG4289" t="s">
        <v>1989</v>
      </c>
      <c r="AH4289" t="s">
        <v>1991</v>
      </c>
      <c r="AI4289" t="s">
        <v>333</v>
      </c>
      <c r="AJ4289">
        <v>862893899</v>
      </c>
      <c r="AN4289">
        <v>260001</v>
      </c>
      <c r="BF4289">
        <f t="shared" si="298"/>
        <v>0</v>
      </c>
      <c r="BG4289" s="22">
        <f t="shared" si="299"/>
        <v>-500</v>
      </c>
      <c r="BH4289" s="61" t="s">
        <v>71</v>
      </c>
      <c r="BI4289" t="e">
        <f>+VLOOKUP(AG4289,Sheet4!A:A,1,FALSE())</f>
        <v>#N/A</v>
      </c>
      <c r="BN4289" s="62">
        <v>50</v>
      </c>
      <c r="BO4289" t="s">
        <v>1992</v>
      </c>
    </row>
    <row r="4290" spans="1:68" ht="12.75" customHeight="1" x14ac:dyDescent="0.3">
      <c r="A4290" s="60">
        <v>46114</v>
      </c>
      <c r="B4290" t="s">
        <v>63</v>
      </c>
      <c r="F4290">
        <v>15</v>
      </c>
      <c r="G4290">
        <v>15</v>
      </c>
      <c r="H4290">
        <v>15</v>
      </c>
      <c r="I4290">
        <v>15</v>
      </c>
      <c r="J4290" s="22">
        <v>0</v>
      </c>
      <c r="R4290" t="s">
        <v>64</v>
      </c>
      <c r="V4290">
        <v>2601400</v>
      </c>
      <c r="W4290" t="s">
        <v>1999</v>
      </c>
      <c r="X4290" t="s">
        <v>94</v>
      </c>
      <c r="Y4290" t="s">
        <v>885</v>
      </c>
      <c r="Z4290" t="s">
        <v>2000</v>
      </c>
      <c r="AG4290" t="s">
        <v>1999</v>
      </c>
      <c r="AH4290">
        <v>840487555</v>
      </c>
      <c r="AI4290" t="s">
        <v>888</v>
      </c>
      <c r="AJ4290">
        <v>845150706</v>
      </c>
      <c r="AN4290">
        <v>260001</v>
      </c>
      <c r="BF4290">
        <f t="shared" ref="BF4290:BF4353" si="300">+BC4290+BD4290</f>
        <v>0</v>
      </c>
      <c r="BG4290" s="22">
        <f t="shared" ref="BG4290:BG4353" si="301">+BF4290-I4290</f>
        <v>-15</v>
      </c>
      <c r="BH4290" s="61" t="s">
        <v>71</v>
      </c>
      <c r="BI4290" t="e">
        <f>+VLOOKUP(AG4290,Sheet4!A:A,1,FALSE())</f>
        <v>#N/A</v>
      </c>
      <c r="BN4290" s="62">
        <v>0</v>
      </c>
      <c r="BO4290" t="s">
        <v>2001</v>
      </c>
      <c r="BP4290" t="s">
        <v>101</v>
      </c>
    </row>
    <row r="4291" spans="1:68" ht="12.75" customHeight="1" x14ac:dyDescent="0.3">
      <c r="A4291" s="60">
        <v>46114</v>
      </c>
      <c r="B4291" t="s">
        <v>63</v>
      </c>
      <c r="F4291">
        <v>510</v>
      </c>
      <c r="G4291">
        <v>510</v>
      </c>
      <c r="H4291">
        <v>435</v>
      </c>
      <c r="I4291">
        <v>435</v>
      </c>
      <c r="J4291" s="22">
        <v>-75</v>
      </c>
      <c r="R4291" t="s">
        <v>64</v>
      </c>
      <c r="V4291">
        <v>2601400</v>
      </c>
      <c r="W4291" t="s">
        <v>1999</v>
      </c>
      <c r="X4291" t="s">
        <v>94</v>
      </c>
      <c r="Y4291" t="s">
        <v>885</v>
      </c>
      <c r="Z4291" t="s">
        <v>2002</v>
      </c>
      <c r="AG4291" t="s">
        <v>1999</v>
      </c>
      <c r="AH4291">
        <v>840487555</v>
      </c>
      <c r="AI4291" t="s">
        <v>888</v>
      </c>
      <c r="AJ4291">
        <v>845150706</v>
      </c>
      <c r="AN4291">
        <v>260001</v>
      </c>
      <c r="BF4291">
        <f t="shared" si="300"/>
        <v>0</v>
      </c>
      <c r="BG4291" s="22">
        <f t="shared" si="301"/>
        <v>-435</v>
      </c>
      <c r="BH4291" s="61" t="s">
        <v>71</v>
      </c>
      <c r="BI4291" t="e">
        <f>+VLOOKUP(AG4291,Sheet4!A:A,1,FALSE())</f>
        <v>#N/A</v>
      </c>
      <c r="BN4291" s="62">
        <v>-75</v>
      </c>
      <c r="BO4291" t="s">
        <v>2001</v>
      </c>
      <c r="BP4291" t="s">
        <v>101</v>
      </c>
    </row>
    <row r="4292" spans="1:68" ht="12.75" hidden="1" customHeight="1" x14ac:dyDescent="0.3">
      <c r="A4292" s="60">
        <v>46114</v>
      </c>
      <c r="B4292" t="s">
        <v>74</v>
      </c>
      <c r="F4292" s="63">
        <v>1</v>
      </c>
      <c r="G4292">
        <v>0.5</v>
      </c>
      <c r="H4292">
        <v>1</v>
      </c>
      <c r="I4292">
        <v>1</v>
      </c>
      <c r="J4292" s="22">
        <v>0</v>
      </c>
      <c r="R4292" t="s">
        <v>75</v>
      </c>
      <c r="V4292">
        <v>2601400</v>
      </c>
      <c r="W4292" t="s">
        <v>1999</v>
      </c>
      <c r="X4292" t="s">
        <v>94</v>
      </c>
      <c r="Y4292" t="s">
        <v>885</v>
      </c>
      <c r="Z4292" t="s">
        <v>2000</v>
      </c>
      <c r="AG4292" t="s">
        <v>1999</v>
      </c>
      <c r="AH4292">
        <v>840487555</v>
      </c>
      <c r="AI4292" t="s">
        <v>888</v>
      </c>
      <c r="AJ4292">
        <v>845150706</v>
      </c>
      <c r="AN4292">
        <v>260001</v>
      </c>
      <c r="BF4292">
        <f t="shared" si="300"/>
        <v>0</v>
      </c>
      <c r="BG4292" s="22">
        <f t="shared" si="301"/>
        <v>-1</v>
      </c>
      <c r="BH4292" s="61" t="s">
        <v>71</v>
      </c>
      <c r="BI4292" t="e">
        <f>+VLOOKUP(AG4292,Sheet4!A:A,1,FALSE())</f>
        <v>#N/A</v>
      </c>
      <c r="BN4292" s="62">
        <v>0</v>
      </c>
      <c r="BO4292" t="s">
        <v>2001</v>
      </c>
    </row>
    <row r="4293" spans="1:68" ht="12.75" hidden="1" customHeight="1" x14ac:dyDescent="0.3">
      <c r="A4293" s="60">
        <v>46114</v>
      </c>
      <c r="B4293" t="s">
        <v>74</v>
      </c>
      <c r="F4293" s="63">
        <v>34</v>
      </c>
      <c r="G4293">
        <v>17</v>
      </c>
      <c r="H4293">
        <v>29</v>
      </c>
      <c r="I4293">
        <v>29</v>
      </c>
      <c r="J4293" s="22">
        <v>-5</v>
      </c>
      <c r="R4293" t="s">
        <v>75</v>
      </c>
      <c r="V4293">
        <v>2601400</v>
      </c>
      <c r="W4293" t="s">
        <v>1999</v>
      </c>
      <c r="X4293" t="s">
        <v>94</v>
      </c>
      <c r="Y4293" t="s">
        <v>885</v>
      </c>
      <c r="Z4293" t="s">
        <v>2002</v>
      </c>
      <c r="AG4293" t="s">
        <v>1999</v>
      </c>
      <c r="AH4293">
        <v>840487555</v>
      </c>
      <c r="AI4293" t="s">
        <v>888</v>
      </c>
      <c r="AJ4293">
        <v>845150706</v>
      </c>
      <c r="AN4293">
        <v>260001</v>
      </c>
      <c r="BF4293">
        <f t="shared" si="300"/>
        <v>0</v>
      </c>
      <c r="BG4293" s="22">
        <f t="shared" si="301"/>
        <v>-29</v>
      </c>
      <c r="BH4293" s="61" t="s">
        <v>71</v>
      </c>
      <c r="BI4293" t="e">
        <f>+VLOOKUP(AG4293,Sheet4!A:A,1,FALSE())</f>
        <v>#N/A</v>
      </c>
      <c r="BN4293" s="62">
        <v>-5</v>
      </c>
      <c r="BO4293" t="s">
        <v>2001</v>
      </c>
    </row>
    <row r="4294" spans="1:68" ht="12.75" hidden="1" customHeight="1" x14ac:dyDescent="0.3">
      <c r="A4294" s="60">
        <v>46114</v>
      </c>
      <c r="B4294" t="s">
        <v>76</v>
      </c>
      <c r="F4294">
        <v>20</v>
      </c>
      <c r="G4294">
        <v>20</v>
      </c>
      <c r="H4294">
        <v>20</v>
      </c>
      <c r="I4294">
        <v>20</v>
      </c>
      <c r="J4294" s="22">
        <v>0</v>
      </c>
      <c r="R4294" t="s">
        <v>77</v>
      </c>
      <c r="V4294">
        <v>2601400</v>
      </c>
      <c r="W4294" t="s">
        <v>1999</v>
      </c>
      <c r="X4294" t="s">
        <v>94</v>
      </c>
      <c r="Y4294" t="s">
        <v>885</v>
      </c>
      <c r="Z4294" t="s">
        <v>2000</v>
      </c>
      <c r="AG4294" t="s">
        <v>1999</v>
      </c>
      <c r="AH4294">
        <v>840487555</v>
      </c>
      <c r="AI4294" t="s">
        <v>888</v>
      </c>
      <c r="AJ4294">
        <v>845150706</v>
      </c>
      <c r="AN4294">
        <v>260001</v>
      </c>
      <c r="BF4294">
        <f t="shared" si="300"/>
        <v>0</v>
      </c>
      <c r="BG4294" s="22">
        <f t="shared" si="301"/>
        <v>-20</v>
      </c>
      <c r="BH4294" s="61" t="s">
        <v>71</v>
      </c>
      <c r="BI4294" t="e">
        <f>+VLOOKUP(AG4294,Sheet4!A:A,1,FALSE())</f>
        <v>#N/A</v>
      </c>
      <c r="BN4294" s="62">
        <v>0</v>
      </c>
      <c r="BO4294" t="s">
        <v>2001</v>
      </c>
    </row>
    <row r="4295" spans="1:68" ht="12.75" hidden="1" customHeight="1" x14ac:dyDescent="0.3">
      <c r="A4295" s="60">
        <v>46114</v>
      </c>
      <c r="B4295" t="s">
        <v>76</v>
      </c>
      <c r="F4295">
        <v>680</v>
      </c>
      <c r="G4295">
        <v>680</v>
      </c>
      <c r="H4295">
        <v>580</v>
      </c>
      <c r="I4295">
        <v>580</v>
      </c>
      <c r="J4295" s="22">
        <v>-100</v>
      </c>
      <c r="R4295" t="s">
        <v>77</v>
      </c>
      <c r="V4295">
        <v>2601400</v>
      </c>
      <c r="W4295" t="s">
        <v>1999</v>
      </c>
      <c r="X4295" t="s">
        <v>94</v>
      </c>
      <c r="Y4295" t="s">
        <v>885</v>
      </c>
      <c r="Z4295" t="s">
        <v>2002</v>
      </c>
      <c r="AG4295" t="s">
        <v>1999</v>
      </c>
      <c r="AH4295">
        <v>840487555</v>
      </c>
      <c r="AI4295" t="s">
        <v>888</v>
      </c>
      <c r="AJ4295">
        <v>845150706</v>
      </c>
      <c r="AN4295">
        <v>260001</v>
      </c>
      <c r="BF4295">
        <f t="shared" si="300"/>
        <v>0</v>
      </c>
      <c r="BG4295" s="22">
        <f t="shared" si="301"/>
        <v>-580</v>
      </c>
      <c r="BH4295" s="61" t="s">
        <v>71</v>
      </c>
      <c r="BI4295" t="e">
        <f>+VLOOKUP(AG4295,Sheet4!A:A,1,FALSE())</f>
        <v>#N/A</v>
      </c>
      <c r="BN4295" s="62">
        <v>-100</v>
      </c>
      <c r="BO4295" t="s">
        <v>2001</v>
      </c>
    </row>
    <row r="4296" spans="1:68" ht="12.75" hidden="1" customHeight="1" x14ac:dyDescent="0.3">
      <c r="A4296" s="60">
        <v>46114</v>
      </c>
      <c r="B4296" t="s">
        <v>78</v>
      </c>
      <c r="F4296" s="63">
        <v>1</v>
      </c>
      <c r="G4296">
        <v>0.5</v>
      </c>
      <c r="H4296">
        <v>1</v>
      </c>
      <c r="I4296">
        <v>1</v>
      </c>
      <c r="J4296" s="22">
        <v>0</v>
      </c>
      <c r="R4296" t="s">
        <v>79</v>
      </c>
      <c r="V4296">
        <v>2601400</v>
      </c>
      <c r="W4296" t="s">
        <v>1999</v>
      </c>
      <c r="X4296" t="s">
        <v>94</v>
      </c>
      <c r="Y4296" t="s">
        <v>885</v>
      </c>
      <c r="Z4296" t="s">
        <v>2000</v>
      </c>
      <c r="AG4296" t="s">
        <v>1999</v>
      </c>
      <c r="AH4296">
        <v>840487555</v>
      </c>
      <c r="AI4296" t="s">
        <v>888</v>
      </c>
      <c r="AJ4296">
        <v>845150706</v>
      </c>
      <c r="AN4296">
        <v>260001</v>
      </c>
      <c r="BF4296">
        <f t="shared" si="300"/>
        <v>0</v>
      </c>
      <c r="BG4296" s="22">
        <f t="shared" si="301"/>
        <v>-1</v>
      </c>
      <c r="BH4296" s="61" t="s">
        <v>71</v>
      </c>
      <c r="BI4296" t="e">
        <f>+VLOOKUP(AG4296,Sheet4!A:A,1,FALSE())</f>
        <v>#N/A</v>
      </c>
      <c r="BN4296" s="62">
        <v>0</v>
      </c>
      <c r="BO4296" t="s">
        <v>2001</v>
      </c>
    </row>
    <row r="4297" spans="1:68" ht="12.75" hidden="1" customHeight="1" x14ac:dyDescent="0.3">
      <c r="A4297" s="60">
        <v>46114</v>
      </c>
      <c r="B4297" t="s">
        <v>78</v>
      </c>
      <c r="F4297" s="63">
        <v>34</v>
      </c>
      <c r="G4297">
        <v>17</v>
      </c>
      <c r="H4297">
        <v>29</v>
      </c>
      <c r="I4297">
        <v>29</v>
      </c>
      <c r="J4297" s="22">
        <v>-5</v>
      </c>
      <c r="R4297" t="s">
        <v>79</v>
      </c>
      <c r="V4297">
        <v>2601400</v>
      </c>
      <c r="W4297" t="s">
        <v>1999</v>
      </c>
      <c r="X4297" t="s">
        <v>94</v>
      </c>
      <c r="Y4297" t="s">
        <v>885</v>
      </c>
      <c r="Z4297" t="s">
        <v>2002</v>
      </c>
      <c r="AG4297" t="s">
        <v>1999</v>
      </c>
      <c r="AH4297">
        <v>840487555</v>
      </c>
      <c r="AI4297" t="s">
        <v>888</v>
      </c>
      <c r="AJ4297">
        <v>845150706</v>
      </c>
      <c r="AN4297">
        <v>260001</v>
      </c>
      <c r="BF4297">
        <f t="shared" si="300"/>
        <v>0</v>
      </c>
      <c r="BG4297" s="22">
        <f t="shared" si="301"/>
        <v>-29</v>
      </c>
      <c r="BH4297" s="61" t="s">
        <v>71</v>
      </c>
      <c r="BI4297" t="e">
        <f>+VLOOKUP(AG4297,Sheet4!A:A,1,FALSE())</f>
        <v>#N/A</v>
      </c>
      <c r="BN4297" s="62">
        <v>-5</v>
      </c>
      <c r="BO4297" t="s">
        <v>2001</v>
      </c>
    </row>
    <row r="4298" spans="1:68" ht="12.75" hidden="1" customHeight="1" x14ac:dyDescent="0.3">
      <c r="A4298" s="60">
        <v>46114</v>
      </c>
      <c r="B4298" t="s">
        <v>80</v>
      </c>
      <c r="F4298">
        <v>12.5</v>
      </c>
      <c r="G4298">
        <v>12.5</v>
      </c>
      <c r="H4298">
        <v>12.5</v>
      </c>
      <c r="I4298">
        <v>12.5</v>
      </c>
      <c r="J4298" s="22">
        <v>0</v>
      </c>
      <c r="R4298" t="s">
        <v>81</v>
      </c>
      <c r="V4298">
        <v>2601400</v>
      </c>
      <c r="W4298" t="s">
        <v>1999</v>
      </c>
      <c r="X4298" t="s">
        <v>94</v>
      </c>
      <c r="Y4298" t="s">
        <v>885</v>
      </c>
      <c r="Z4298" t="s">
        <v>2000</v>
      </c>
      <c r="AG4298" t="s">
        <v>1999</v>
      </c>
      <c r="AH4298">
        <v>840487555</v>
      </c>
      <c r="AI4298" t="s">
        <v>888</v>
      </c>
      <c r="AJ4298">
        <v>845150706</v>
      </c>
      <c r="AN4298">
        <v>260001</v>
      </c>
      <c r="BE4298" s="64">
        <v>12</v>
      </c>
      <c r="BF4298">
        <f t="shared" si="300"/>
        <v>0</v>
      </c>
      <c r="BG4298" s="22">
        <f t="shared" si="301"/>
        <v>-12.5</v>
      </c>
      <c r="BH4298" s="66" t="s">
        <v>71</v>
      </c>
      <c r="BI4298" t="e">
        <f>+VLOOKUP(AG4298,Sheet4!A:A,1,FALSE())</f>
        <v>#N/A</v>
      </c>
      <c r="BN4298" s="62">
        <v>0</v>
      </c>
      <c r="BO4298" t="s">
        <v>2001</v>
      </c>
    </row>
    <row r="4299" spans="1:68" ht="12.75" hidden="1" customHeight="1" x14ac:dyDescent="0.3">
      <c r="A4299" s="60">
        <v>46114</v>
      </c>
      <c r="B4299" t="s">
        <v>80</v>
      </c>
      <c r="F4299">
        <v>425</v>
      </c>
      <c r="G4299">
        <v>425</v>
      </c>
      <c r="H4299">
        <v>362.5</v>
      </c>
      <c r="I4299">
        <v>362.5</v>
      </c>
      <c r="J4299" s="22">
        <v>-62.5</v>
      </c>
      <c r="R4299" t="s">
        <v>81</v>
      </c>
      <c r="V4299">
        <v>2601400</v>
      </c>
      <c r="W4299" t="s">
        <v>1999</v>
      </c>
      <c r="X4299" t="s">
        <v>94</v>
      </c>
      <c r="Y4299" t="s">
        <v>885</v>
      </c>
      <c r="Z4299" t="s">
        <v>2002</v>
      </c>
      <c r="AG4299" t="s">
        <v>1999</v>
      </c>
      <c r="AH4299">
        <v>840487555</v>
      </c>
      <c r="AI4299" t="s">
        <v>888</v>
      </c>
      <c r="AJ4299">
        <v>845150706</v>
      </c>
      <c r="AN4299">
        <v>260001</v>
      </c>
      <c r="BE4299" s="64">
        <v>425</v>
      </c>
      <c r="BF4299">
        <f t="shared" si="300"/>
        <v>0</v>
      </c>
      <c r="BG4299" s="22">
        <f t="shared" si="301"/>
        <v>-362.5</v>
      </c>
      <c r="BH4299" s="66" t="s">
        <v>71</v>
      </c>
      <c r="BI4299" t="e">
        <f>+VLOOKUP(AG4299,Sheet4!A:A,1,FALSE())</f>
        <v>#N/A</v>
      </c>
      <c r="BN4299" s="62">
        <v>-62.5</v>
      </c>
      <c r="BO4299" t="s">
        <v>2001</v>
      </c>
    </row>
    <row r="4300" spans="1:68" ht="12.75" customHeight="1" x14ac:dyDescent="0.3">
      <c r="A4300" s="60">
        <v>46114</v>
      </c>
      <c r="B4300" t="s">
        <v>63</v>
      </c>
      <c r="F4300">
        <v>990</v>
      </c>
      <c r="G4300">
        <v>990</v>
      </c>
      <c r="H4300" s="22">
        <v>240</v>
      </c>
      <c r="I4300" s="22">
        <v>240</v>
      </c>
      <c r="J4300" s="22">
        <f t="shared" ref="J4300:J4306" si="302">I4300-G4300</f>
        <v>-750</v>
      </c>
      <c r="K4300" s="22"/>
      <c r="L4300" s="22"/>
      <c r="R4300" t="s">
        <v>64</v>
      </c>
      <c r="V4300">
        <v>2601401</v>
      </c>
      <c r="W4300" t="s">
        <v>2003</v>
      </c>
      <c r="X4300" t="s">
        <v>66</v>
      </c>
      <c r="Y4300" t="s">
        <v>67</v>
      </c>
      <c r="Z4300" t="s">
        <v>2004</v>
      </c>
      <c r="AG4300" t="s">
        <v>2003</v>
      </c>
      <c r="AH4300" t="s">
        <v>2005</v>
      </c>
      <c r="AI4300" t="s">
        <v>70</v>
      </c>
      <c r="AJ4300">
        <v>865421928</v>
      </c>
      <c r="AN4300">
        <v>260001</v>
      </c>
      <c r="BB4300" s="22">
        <v>-750</v>
      </c>
      <c r="BF4300">
        <f t="shared" si="300"/>
        <v>0</v>
      </c>
      <c r="BG4300" s="22">
        <f t="shared" si="301"/>
        <v>-240</v>
      </c>
      <c r="BH4300" s="61" t="s">
        <v>71</v>
      </c>
      <c r="BI4300" t="e">
        <f>+VLOOKUP(AG4300,Sheet4!A:A,1,FALSE())</f>
        <v>#N/A</v>
      </c>
      <c r="BN4300" s="62">
        <f t="shared" ref="BN4300:BN4306" si="303">+I4300+-H4300</f>
        <v>0</v>
      </c>
      <c r="BO4300" t="s">
        <v>2006</v>
      </c>
      <c r="BP4300" t="s">
        <v>73</v>
      </c>
    </row>
    <row r="4301" spans="1:68" ht="12.75" hidden="1" customHeight="1" x14ac:dyDescent="0.3">
      <c r="A4301" s="60">
        <v>46114</v>
      </c>
      <c r="B4301" t="s">
        <v>74</v>
      </c>
      <c r="F4301" s="63">
        <v>66</v>
      </c>
      <c r="G4301">
        <v>33</v>
      </c>
      <c r="H4301" s="22">
        <v>16</v>
      </c>
      <c r="I4301" s="22">
        <v>16</v>
      </c>
      <c r="J4301" s="22">
        <f t="shared" si="302"/>
        <v>-17</v>
      </c>
      <c r="K4301" s="22"/>
      <c r="L4301" s="22"/>
      <c r="R4301" t="s">
        <v>75</v>
      </c>
      <c r="V4301">
        <v>2601401</v>
      </c>
      <c r="W4301" t="s">
        <v>2003</v>
      </c>
      <c r="X4301" t="s">
        <v>66</v>
      </c>
      <c r="Y4301" t="s">
        <v>67</v>
      </c>
      <c r="Z4301" t="s">
        <v>2004</v>
      </c>
      <c r="AG4301" t="s">
        <v>2003</v>
      </c>
      <c r="AH4301" t="s">
        <v>2005</v>
      </c>
      <c r="AI4301" t="s">
        <v>70</v>
      </c>
      <c r="AJ4301">
        <v>865421928</v>
      </c>
      <c r="AN4301">
        <v>260001</v>
      </c>
      <c r="BB4301" s="22">
        <v>-50</v>
      </c>
      <c r="BF4301">
        <f t="shared" si="300"/>
        <v>0</v>
      </c>
      <c r="BG4301" s="22">
        <f t="shared" si="301"/>
        <v>-16</v>
      </c>
      <c r="BH4301" s="61" t="s">
        <v>71</v>
      </c>
      <c r="BI4301" t="e">
        <f>+VLOOKUP(AG4301,Sheet4!A:A,1,FALSE())</f>
        <v>#N/A</v>
      </c>
      <c r="BN4301" s="62">
        <f t="shared" si="303"/>
        <v>0</v>
      </c>
      <c r="BO4301" t="s">
        <v>2006</v>
      </c>
    </row>
    <row r="4302" spans="1:68" ht="12.75" hidden="1" customHeight="1" x14ac:dyDescent="0.3">
      <c r="A4302" s="60">
        <v>46114</v>
      </c>
      <c r="B4302" t="s">
        <v>76</v>
      </c>
      <c r="F4302">
        <v>1320</v>
      </c>
      <c r="G4302">
        <v>1320</v>
      </c>
      <c r="H4302" s="22">
        <v>320</v>
      </c>
      <c r="I4302" s="22">
        <v>320</v>
      </c>
      <c r="J4302" s="22">
        <f t="shared" si="302"/>
        <v>-1000</v>
      </c>
      <c r="K4302" s="22"/>
      <c r="L4302" s="22"/>
      <c r="R4302" t="s">
        <v>77</v>
      </c>
      <c r="V4302">
        <v>2601401</v>
      </c>
      <c r="W4302" t="s">
        <v>2003</v>
      </c>
      <c r="X4302" t="s">
        <v>66</v>
      </c>
      <c r="Y4302" t="s">
        <v>67</v>
      </c>
      <c r="Z4302" t="s">
        <v>2004</v>
      </c>
      <c r="AG4302" t="s">
        <v>2003</v>
      </c>
      <c r="AH4302" t="s">
        <v>2005</v>
      </c>
      <c r="AI4302" t="s">
        <v>70</v>
      </c>
      <c r="AJ4302">
        <v>865421928</v>
      </c>
      <c r="AN4302">
        <v>260001</v>
      </c>
      <c r="BB4302" s="22">
        <v>-1000</v>
      </c>
      <c r="BF4302">
        <f t="shared" si="300"/>
        <v>0</v>
      </c>
      <c r="BG4302" s="22">
        <f t="shared" si="301"/>
        <v>-320</v>
      </c>
      <c r="BH4302" s="61" t="s">
        <v>71</v>
      </c>
      <c r="BI4302" t="e">
        <f>+VLOOKUP(AG4302,Sheet4!A:A,1,FALSE())</f>
        <v>#N/A</v>
      </c>
      <c r="BN4302" s="62">
        <f t="shared" si="303"/>
        <v>0</v>
      </c>
      <c r="BO4302" t="s">
        <v>2006</v>
      </c>
    </row>
    <row r="4303" spans="1:68" ht="12.75" hidden="1" customHeight="1" x14ac:dyDescent="0.3">
      <c r="A4303" s="60">
        <v>46114</v>
      </c>
      <c r="B4303" t="s">
        <v>78</v>
      </c>
      <c r="F4303" s="63">
        <v>53</v>
      </c>
      <c r="G4303">
        <v>26.5</v>
      </c>
      <c r="H4303" s="22">
        <v>16</v>
      </c>
      <c r="I4303" s="22">
        <v>16</v>
      </c>
      <c r="J4303" s="22">
        <f t="shared" si="302"/>
        <v>-10.5</v>
      </c>
      <c r="K4303" s="22"/>
      <c r="L4303" s="22"/>
      <c r="R4303" t="s">
        <v>79</v>
      </c>
      <c r="V4303">
        <v>2601401</v>
      </c>
      <c r="W4303" t="s">
        <v>2003</v>
      </c>
      <c r="X4303" t="s">
        <v>66</v>
      </c>
      <c r="Y4303" t="s">
        <v>67</v>
      </c>
      <c r="Z4303" t="s">
        <v>2004</v>
      </c>
      <c r="AG4303" t="s">
        <v>2003</v>
      </c>
      <c r="AH4303" t="s">
        <v>2005</v>
      </c>
      <c r="AI4303" t="s">
        <v>70</v>
      </c>
      <c r="AJ4303">
        <v>865421928</v>
      </c>
      <c r="AN4303">
        <v>260001</v>
      </c>
      <c r="BB4303" s="22">
        <v>-37</v>
      </c>
      <c r="BF4303">
        <f t="shared" si="300"/>
        <v>0</v>
      </c>
      <c r="BG4303" s="22">
        <f t="shared" si="301"/>
        <v>-16</v>
      </c>
      <c r="BH4303" s="61" t="s">
        <v>71</v>
      </c>
      <c r="BI4303" t="e">
        <f>+VLOOKUP(AG4303,Sheet4!A:A,1,FALSE())</f>
        <v>#N/A</v>
      </c>
      <c r="BN4303" s="62">
        <f t="shared" si="303"/>
        <v>0</v>
      </c>
      <c r="BO4303" t="s">
        <v>2006</v>
      </c>
    </row>
    <row r="4304" spans="1:68" ht="12.75" hidden="1" customHeight="1" x14ac:dyDescent="0.3">
      <c r="A4304" s="60">
        <v>46114</v>
      </c>
      <c r="B4304" t="s">
        <v>80</v>
      </c>
      <c r="F4304">
        <v>662.5</v>
      </c>
      <c r="G4304">
        <v>662.5</v>
      </c>
      <c r="H4304" s="22">
        <v>200</v>
      </c>
      <c r="I4304" s="22">
        <v>200</v>
      </c>
      <c r="J4304" s="22">
        <f t="shared" si="302"/>
        <v>-462.5</v>
      </c>
      <c r="K4304" s="22">
        <f>I4304/12.5</f>
        <v>16</v>
      </c>
      <c r="L4304" s="22"/>
      <c r="R4304" t="s">
        <v>81</v>
      </c>
      <c r="V4304">
        <v>2601401</v>
      </c>
      <c r="W4304" t="s">
        <v>2003</v>
      </c>
      <c r="X4304" t="s">
        <v>66</v>
      </c>
      <c r="Y4304" t="s">
        <v>67</v>
      </c>
      <c r="Z4304" t="s">
        <v>2004</v>
      </c>
      <c r="AG4304" t="s">
        <v>2003</v>
      </c>
      <c r="AH4304" t="s">
        <v>2005</v>
      </c>
      <c r="AI4304" t="s">
        <v>70</v>
      </c>
      <c r="AJ4304">
        <v>865421928</v>
      </c>
      <c r="AN4304">
        <v>260001</v>
      </c>
      <c r="BB4304" s="22">
        <v>-462.5</v>
      </c>
      <c r="BF4304">
        <f t="shared" si="300"/>
        <v>0</v>
      </c>
      <c r="BG4304" s="22">
        <f t="shared" si="301"/>
        <v>-200</v>
      </c>
      <c r="BH4304" s="61" t="s">
        <v>71</v>
      </c>
      <c r="BI4304" t="e">
        <f>+VLOOKUP(AG4304,Sheet4!A:A,1,FALSE())</f>
        <v>#N/A</v>
      </c>
      <c r="BN4304" s="62">
        <f t="shared" si="303"/>
        <v>0</v>
      </c>
      <c r="BO4304" t="s">
        <v>2006</v>
      </c>
    </row>
    <row r="4305" spans="1:68" ht="12.75" hidden="1" customHeight="1" x14ac:dyDescent="0.3">
      <c r="A4305" s="60">
        <v>46114</v>
      </c>
      <c r="B4305" t="s">
        <v>82</v>
      </c>
      <c r="F4305" s="63">
        <v>39</v>
      </c>
      <c r="G4305">
        <v>19.5</v>
      </c>
      <c r="H4305" s="22">
        <v>0</v>
      </c>
      <c r="I4305" s="22">
        <v>0</v>
      </c>
      <c r="J4305" s="22">
        <f t="shared" si="302"/>
        <v>-19.5</v>
      </c>
      <c r="K4305" s="22"/>
      <c r="L4305" s="22"/>
      <c r="R4305" t="s">
        <v>83</v>
      </c>
      <c r="V4305">
        <v>2601401</v>
      </c>
      <c r="W4305" t="s">
        <v>2003</v>
      </c>
      <c r="X4305" t="s">
        <v>66</v>
      </c>
      <c r="Y4305" t="s">
        <v>67</v>
      </c>
      <c r="Z4305" t="s">
        <v>2004</v>
      </c>
      <c r="AG4305" t="s">
        <v>2003</v>
      </c>
      <c r="AH4305" t="s">
        <v>2005</v>
      </c>
      <c r="AI4305" t="s">
        <v>70</v>
      </c>
      <c r="AJ4305">
        <v>865421928</v>
      </c>
      <c r="AN4305">
        <v>260001</v>
      </c>
      <c r="BB4305" s="22">
        <v>-39</v>
      </c>
      <c r="BF4305">
        <f t="shared" si="300"/>
        <v>0</v>
      </c>
      <c r="BG4305" s="22">
        <f t="shared" si="301"/>
        <v>0</v>
      </c>
      <c r="BH4305" s="61" t="s">
        <v>71</v>
      </c>
      <c r="BI4305" t="e">
        <f>+VLOOKUP(AG4305,Sheet4!A:A,1,FALSE())</f>
        <v>#N/A</v>
      </c>
      <c r="BN4305" s="62">
        <f t="shared" si="303"/>
        <v>0</v>
      </c>
      <c r="BO4305" t="s">
        <v>2006</v>
      </c>
    </row>
    <row r="4306" spans="1:68" ht="12.75" hidden="1" customHeight="1" x14ac:dyDescent="0.3">
      <c r="A4306" s="60">
        <v>46114</v>
      </c>
      <c r="B4306" t="s">
        <v>84</v>
      </c>
      <c r="F4306">
        <v>650</v>
      </c>
      <c r="G4306">
        <v>650</v>
      </c>
      <c r="H4306" s="22">
        <v>0</v>
      </c>
      <c r="I4306" s="22">
        <v>0</v>
      </c>
      <c r="J4306" s="22">
        <f t="shared" si="302"/>
        <v>-650</v>
      </c>
      <c r="K4306" s="22"/>
      <c r="L4306" s="22">
        <f>I4306/50</f>
        <v>0</v>
      </c>
      <c r="R4306" t="s">
        <v>85</v>
      </c>
      <c r="V4306">
        <v>2601401</v>
      </c>
      <c r="W4306" t="s">
        <v>2003</v>
      </c>
      <c r="X4306" t="s">
        <v>66</v>
      </c>
      <c r="Y4306" t="s">
        <v>67</v>
      </c>
      <c r="Z4306" t="s">
        <v>2004</v>
      </c>
      <c r="AG4306" t="s">
        <v>2003</v>
      </c>
      <c r="AH4306" t="s">
        <v>2005</v>
      </c>
      <c r="AI4306" t="s">
        <v>70</v>
      </c>
      <c r="AJ4306">
        <v>865421928</v>
      </c>
      <c r="AN4306">
        <v>260001</v>
      </c>
      <c r="BB4306" s="22">
        <v>-650</v>
      </c>
      <c r="BF4306">
        <f t="shared" si="300"/>
        <v>0</v>
      </c>
      <c r="BG4306" s="22">
        <f t="shared" si="301"/>
        <v>0</v>
      </c>
      <c r="BH4306" s="61" t="s">
        <v>71</v>
      </c>
      <c r="BI4306" t="e">
        <f>+VLOOKUP(AG4306,Sheet4!A:A,1,FALSE())</f>
        <v>#N/A</v>
      </c>
      <c r="BN4306" s="62">
        <f t="shared" si="303"/>
        <v>0</v>
      </c>
      <c r="BO4306" t="s">
        <v>2006</v>
      </c>
    </row>
    <row r="4307" spans="1:68" ht="12.75" customHeight="1" x14ac:dyDescent="0.3">
      <c r="A4307" s="60">
        <v>46114</v>
      </c>
      <c r="B4307" t="s">
        <v>63</v>
      </c>
      <c r="F4307">
        <v>5145</v>
      </c>
      <c r="G4307">
        <v>5145</v>
      </c>
      <c r="H4307">
        <v>1920</v>
      </c>
      <c r="I4307">
        <v>1920</v>
      </c>
      <c r="J4307" s="22">
        <v>-3225</v>
      </c>
      <c r="R4307" t="s">
        <v>64</v>
      </c>
      <c r="V4307">
        <v>2601402</v>
      </c>
      <c r="W4307" t="s">
        <v>2007</v>
      </c>
      <c r="X4307" t="s">
        <v>94</v>
      </c>
      <c r="Y4307" t="s">
        <v>95</v>
      </c>
      <c r="Z4307" t="s">
        <v>2008</v>
      </c>
      <c r="AG4307" t="s">
        <v>2007</v>
      </c>
      <c r="AH4307" t="s">
        <v>2009</v>
      </c>
      <c r="AI4307" t="s">
        <v>98</v>
      </c>
      <c r="AJ4307">
        <v>847870520</v>
      </c>
      <c r="AN4307">
        <v>260001</v>
      </c>
      <c r="BE4307" s="64">
        <v>5145</v>
      </c>
      <c r="BF4307">
        <f t="shared" si="300"/>
        <v>0</v>
      </c>
      <c r="BG4307" s="22">
        <f t="shared" si="301"/>
        <v>-1920</v>
      </c>
      <c r="BH4307" s="66" t="s">
        <v>71</v>
      </c>
      <c r="BI4307" t="e">
        <f>+VLOOKUP(AG4307,Sheet4!A:A,1,FALSE())</f>
        <v>#N/A</v>
      </c>
      <c r="BN4307" s="62">
        <v>-3225</v>
      </c>
      <c r="BO4307" t="s">
        <v>2010</v>
      </c>
      <c r="BP4307" t="s">
        <v>101</v>
      </c>
    </row>
    <row r="4308" spans="1:68" ht="12.75" customHeight="1" x14ac:dyDescent="0.3">
      <c r="A4308" s="60">
        <v>46114</v>
      </c>
      <c r="B4308" t="s">
        <v>63</v>
      </c>
      <c r="F4308">
        <v>1995</v>
      </c>
      <c r="G4308">
        <v>1995</v>
      </c>
      <c r="H4308">
        <v>735</v>
      </c>
      <c r="I4308">
        <v>735</v>
      </c>
      <c r="J4308" s="22">
        <v>-1260</v>
      </c>
      <c r="R4308" t="s">
        <v>64</v>
      </c>
      <c r="V4308">
        <v>2601402</v>
      </c>
      <c r="W4308" t="s">
        <v>2007</v>
      </c>
      <c r="X4308" t="s">
        <v>94</v>
      </c>
      <c r="Y4308" t="s">
        <v>95</v>
      </c>
      <c r="Z4308" t="s">
        <v>2011</v>
      </c>
      <c r="AG4308" t="s">
        <v>2007</v>
      </c>
      <c r="AH4308" t="s">
        <v>2009</v>
      </c>
      <c r="AI4308" t="s">
        <v>98</v>
      </c>
      <c r="AJ4308">
        <v>847870520</v>
      </c>
      <c r="AN4308">
        <v>260001</v>
      </c>
      <c r="BE4308" s="64">
        <v>1995</v>
      </c>
      <c r="BF4308">
        <f t="shared" si="300"/>
        <v>0</v>
      </c>
      <c r="BG4308" s="22">
        <f t="shared" si="301"/>
        <v>-735</v>
      </c>
      <c r="BH4308" s="66" t="s">
        <v>71</v>
      </c>
      <c r="BI4308" t="e">
        <f>+VLOOKUP(AG4308,Sheet4!A:A,1,FALSE())</f>
        <v>#N/A</v>
      </c>
      <c r="BN4308" s="62">
        <v>-1260</v>
      </c>
      <c r="BO4308" t="s">
        <v>2010</v>
      </c>
      <c r="BP4308" t="s">
        <v>101</v>
      </c>
    </row>
    <row r="4309" spans="1:68" ht="12.75" customHeight="1" x14ac:dyDescent="0.3">
      <c r="A4309" s="60">
        <v>46114</v>
      </c>
      <c r="B4309" t="s">
        <v>63</v>
      </c>
      <c r="F4309">
        <v>1965</v>
      </c>
      <c r="G4309">
        <v>1965</v>
      </c>
      <c r="H4309">
        <v>735</v>
      </c>
      <c r="I4309">
        <v>735</v>
      </c>
      <c r="J4309" s="22">
        <v>-1230</v>
      </c>
      <c r="R4309" t="s">
        <v>64</v>
      </c>
      <c r="V4309">
        <v>2601402</v>
      </c>
      <c r="W4309" t="s">
        <v>2007</v>
      </c>
      <c r="X4309" t="s">
        <v>94</v>
      </c>
      <c r="Y4309" t="s">
        <v>95</v>
      </c>
      <c r="Z4309" t="s">
        <v>2012</v>
      </c>
      <c r="AG4309" t="s">
        <v>2007</v>
      </c>
      <c r="AH4309" t="s">
        <v>2009</v>
      </c>
      <c r="AI4309" t="s">
        <v>98</v>
      </c>
      <c r="AJ4309">
        <v>847870520</v>
      </c>
      <c r="AN4309">
        <v>260001</v>
      </c>
      <c r="BE4309" s="64">
        <v>1965</v>
      </c>
      <c r="BF4309">
        <f t="shared" si="300"/>
        <v>0</v>
      </c>
      <c r="BG4309" s="22">
        <f t="shared" si="301"/>
        <v>-735</v>
      </c>
      <c r="BH4309" s="66" t="s">
        <v>71</v>
      </c>
      <c r="BI4309" t="e">
        <f>+VLOOKUP(AG4309,Sheet4!A:A,1,FALSE())</f>
        <v>#N/A</v>
      </c>
      <c r="BN4309" s="62">
        <v>-1230</v>
      </c>
      <c r="BO4309" t="s">
        <v>2010</v>
      </c>
      <c r="BP4309" t="s">
        <v>101</v>
      </c>
    </row>
    <row r="4310" spans="1:68" ht="12.75" customHeight="1" x14ac:dyDescent="0.3">
      <c r="A4310" s="60">
        <v>46114</v>
      </c>
      <c r="B4310" t="s">
        <v>63</v>
      </c>
      <c r="F4310">
        <v>15</v>
      </c>
      <c r="G4310">
        <v>15</v>
      </c>
      <c r="H4310">
        <v>0</v>
      </c>
      <c r="I4310">
        <v>0</v>
      </c>
      <c r="J4310" s="22">
        <v>-15</v>
      </c>
      <c r="R4310" t="s">
        <v>64</v>
      </c>
      <c r="V4310">
        <v>2601402</v>
      </c>
      <c r="W4310" t="s">
        <v>2007</v>
      </c>
      <c r="X4310" t="s">
        <v>94</v>
      </c>
      <c r="Y4310" t="s">
        <v>95</v>
      </c>
      <c r="Z4310" t="s">
        <v>2013</v>
      </c>
      <c r="AG4310" t="s">
        <v>2007</v>
      </c>
      <c r="AH4310" t="s">
        <v>2009</v>
      </c>
      <c r="AI4310" t="s">
        <v>98</v>
      </c>
      <c r="AJ4310">
        <v>847870520</v>
      </c>
      <c r="AN4310">
        <v>260001</v>
      </c>
      <c r="BD4310" s="64">
        <v>15</v>
      </c>
      <c r="BF4310">
        <f t="shared" si="300"/>
        <v>15</v>
      </c>
      <c r="BG4310" s="22">
        <f t="shared" si="301"/>
        <v>15</v>
      </c>
      <c r="BH4310" s="65" t="s">
        <v>99</v>
      </c>
      <c r="BI4310" t="e">
        <f>+VLOOKUP(AG4310,Sheet4!A:A,1,FALSE())</f>
        <v>#N/A</v>
      </c>
      <c r="BN4310" s="62">
        <v>-15</v>
      </c>
      <c r="BO4310" t="s">
        <v>2010</v>
      </c>
      <c r="BP4310" t="s">
        <v>101</v>
      </c>
    </row>
    <row r="4311" spans="1:68" ht="12.75" hidden="1" customHeight="1" x14ac:dyDescent="0.3">
      <c r="A4311" s="60">
        <v>46114</v>
      </c>
      <c r="B4311" t="s">
        <v>74</v>
      </c>
      <c r="F4311" s="63">
        <v>343</v>
      </c>
      <c r="G4311">
        <v>171.5</v>
      </c>
      <c r="H4311">
        <v>128</v>
      </c>
      <c r="I4311">
        <v>128</v>
      </c>
      <c r="J4311" s="22">
        <v>-215</v>
      </c>
      <c r="R4311" t="s">
        <v>75</v>
      </c>
      <c r="V4311">
        <v>2601402</v>
      </c>
      <c r="W4311" t="s">
        <v>2007</v>
      </c>
      <c r="X4311" t="s">
        <v>94</v>
      </c>
      <c r="Y4311" t="s">
        <v>95</v>
      </c>
      <c r="Z4311" t="s">
        <v>2008</v>
      </c>
      <c r="AG4311" t="s">
        <v>2007</v>
      </c>
      <c r="AH4311" t="s">
        <v>2009</v>
      </c>
      <c r="AI4311" t="s">
        <v>98</v>
      </c>
      <c r="AJ4311">
        <v>847870520</v>
      </c>
      <c r="AN4311">
        <v>260001</v>
      </c>
      <c r="BF4311">
        <f t="shared" si="300"/>
        <v>0</v>
      </c>
      <c r="BG4311" s="22">
        <f t="shared" si="301"/>
        <v>-128</v>
      </c>
      <c r="BH4311" s="61" t="s">
        <v>71</v>
      </c>
      <c r="BI4311" t="e">
        <f>+VLOOKUP(AG4311,Sheet4!A:A,1,FALSE())</f>
        <v>#N/A</v>
      </c>
      <c r="BN4311" s="62">
        <v>-215</v>
      </c>
      <c r="BO4311" t="s">
        <v>2010</v>
      </c>
    </row>
    <row r="4312" spans="1:68" ht="12.75" hidden="1" customHeight="1" x14ac:dyDescent="0.3">
      <c r="A4312" s="60">
        <v>46114</v>
      </c>
      <c r="B4312" t="s">
        <v>74</v>
      </c>
      <c r="F4312" s="63">
        <v>133</v>
      </c>
      <c r="G4312">
        <v>66.5</v>
      </c>
      <c r="H4312">
        <v>49</v>
      </c>
      <c r="I4312">
        <v>49</v>
      </c>
      <c r="J4312" s="22">
        <v>-84</v>
      </c>
      <c r="R4312" t="s">
        <v>75</v>
      </c>
      <c r="V4312">
        <v>2601402</v>
      </c>
      <c r="W4312" t="s">
        <v>2007</v>
      </c>
      <c r="X4312" t="s">
        <v>94</v>
      </c>
      <c r="Y4312" t="s">
        <v>95</v>
      </c>
      <c r="Z4312" t="s">
        <v>2011</v>
      </c>
      <c r="AG4312" t="s">
        <v>2007</v>
      </c>
      <c r="AH4312" t="s">
        <v>2009</v>
      </c>
      <c r="AI4312" t="s">
        <v>98</v>
      </c>
      <c r="AJ4312">
        <v>847870520</v>
      </c>
      <c r="AN4312">
        <v>260001</v>
      </c>
      <c r="BF4312">
        <f t="shared" si="300"/>
        <v>0</v>
      </c>
      <c r="BG4312" s="22">
        <f t="shared" si="301"/>
        <v>-49</v>
      </c>
      <c r="BH4312" s="61" t="s">
        <v>71</v>
      </c>
      <c r="BI4312" t="e">
        <f>+VLOOKUP(AG4312,Sheet4!A:A,1,FALSE())</f>
        <v>#N/A</v>
      </c>
      <c r="BN4312" s="62">
        <v>-84</v>
      </c>
      <c r="BO4312" t="s">
        <v>2010</v>
      </c>
    </row>
    <row r="4313" spans="1:68" ht="12.75" hidden="1" customHeight="1" x14ac:dyDescent="0.3">
      <c r="A4313" s="60">
        <v>46114</v>
      </c>
      <c r="B4313" t="s">
        <v>74</v>
      </c>
      <c r="F4313" s="63">
        <v>131</v>
      </c>
      <c r="G4313">
        <v>65.5</v>
      </c>
      <c r="H4313">
        <v>49</v>
      </c>
      <c r="I4313">
        <v>49</v>
      </c>
      <c r="J4313" s="22">
        <v>-82</v>
      </c>
      <c r="R4313" t="s">
        <v>75</v>
      </c>
      <c r="V4313">
        <v>2601402</v>
      </c>
      <c r="W4313" t="s">
        <v>2007</v>
      </c>
      <c r="X4313" t="s">
        <v>94</v>
      </c>
      <c r="Y4313" t="s">
        <v>95</v>
      </c>
      <c r="Z4313" t="s">
        <v>2012</v>
      </c>
      <c r="AG4313" t="s">
        <v>2007</v>
      </c>
      <c r="AH4313" t="s">
        <v>2009</v>
      </c>
      <c r="AI4313" t="s">
        <v>98</v>
      </c>
      <c r="AJ4313">
        <v>847870520</v>
      </c>
      <c r="AN4313">
        <v>260001</v>
      </c>
      <c r="BF4313">
        <f t="shared" si="300"/>
        <v>0</v>
      </c>
      <c r="BG4313" s="22">
        <f t="shared" si="301"/>
        <v>-49</v>
      </c>
      <c r="BH4313" s="61" t="s">
        <v>71</v>
      </c>
      <c r="BI4313" t="e">
        <f>+VLOOKUP(AG4313,Sheet4!A:A,1,FALSE())</f>
        <v>#N/A</v>
      </c>
      <c r="BN4313" s="62">
        <v>-82</v>
      </c>
      <c r="BO4313" t="s">
        <v>2010</v>
      </c>
    </row>
    <row r="4314" spans="1:68" ht="12.75" hidden="1" customHeight="1" x14ac:dyDescent="0.3">
      <c r="A4314" s="60">
        <v>46114</v>
      </c>
      <c r="B4314" t="s">
        <v>74</v>
      </c>
      <c r="F4314" s="63">
        <v>1</v>
      </c>
      <c r="G4314">
        <v>0.5</v>
      </c>
      <c r="H4314">
        <v>0</v>
      </c>
      <c r="I4314">
        <v>0</v>
      </c>
      <c r="J4314" s="22">
        <v>-1</v>
      </c>
      <c r="R4314" t="s">
        <v>75</v>
      </c>
      <c r="V4314">
        <v>2601402</v>
      </c>
      <c r="W4314" t="s">
        <v>2007</v>
      </c>
      <c r="X4314" t="s">
        <v>94</v>
      </c>
      <c r="Y4314" t="s">
        <v>95</v>
      </c>
      <c r="Z4314" t="s">
        <v>2013</v>
      </c>
      <c r="AG4314" t="s">
        <v>2007</v>
      </c>
      <c r="AH4314" t="s">
        <v>2009</v>
      </c>
      <c r="AI4314" t="s">
        <v>98</v>
      </c>
      <c r="AJ4314">
        <v>847870520</v>
      </c>
      <c r="AN4314">
        <v>260001</v>
      </c>
      <c r="BF4314">
        <f t="shared" si="300"/>
        <v>0</v>
      </c>
      <c r="BG4314" s="22">
        <f t="shared" si="301"/>
        <v>0</v>
      </c>
      <c r="BH4314" s="61" t="s">
        <v>71</v>
      </c>
      <c r="BI4314" t="e">
        <f>+VLOOKUP(AG4314,Sheet4!A:A,1,FALSE())</f>
        <v>#N/A</v>
      </c>
      <c r="BN4314" s="62">
        <v>-1</v>
      </c>
      <c r="BO4314" t="s">
        <v>2010</v>
      </c>
    </row>
    <row r="4315" spans="1:68" ht="12.75" hidden="1" customHeight="1" x14ac:dyDescent="0.3">
      <c r="A4315" s="60">
        <v>46114</v>
      </c>
      <c r="B4315" t="s">
        <v>76</v>
      </c>
      <c r="F4315">
        <v>6860</v>
      </c>
      <c r="G4315">
        <v>6860</v>
      </c>
      <c r="H4315">
        <v>2560</v>
      </c>
      <c r="I4315">
        <v>2560</v>
      </c>
      <c r="J4315" s="22">
        <v>-4300</v>
      </c>
      <c r="R4315" t="s">
        <v>77</v>
      </c>
      <c r="V4315">
        <v>2601402</v>
      </c>
      <c r="W4315" t="s">
        <v>2007</v>
      </c>
      <c r="X4315" t="s">
        <v>94</v>
      </c>
      <c r="Y4315" t="s">
        <v>95</v>
      </c>
      <c r="Z4315" t="s">
        <v>2008</v>
      </c>
      <c r="AG4315" t="s">
        <v>2007</v>
      </c>
      <c r="AH4315" t="s">
        <v>2009</v>
      </c>
      <c r="AI4315" t="s">
        <v>98</v>
      </c>
      <c r="AJ4315">
        <v>847870520</v>
      </c>
      <c r="AN4315">
        <v>260001</v>
      </c>
      <c r="BF4315">
        <f t="shared" si="300"/>
        <v>0</v>
      </c>
      <c r="BG4315" s="22">
        <f t="shared" si="301"/>
        <v>-2560</v>
      </c>
      <c r="BH4315" s="61" t="s">
        <v>71</v>
      </c>
      <c r="BI4315" t="e">
        <f>+VLOOKUP(AG4315,Sheet4!A:A,1,FALSE())</f>
        <v>#N/A</v>
      </c>
      <c r="BN4315" s="62">
        <v>-4300</v>
      </c>
      <c r="BO4315" t="s">
        <v>2010</v>
      </c>
    </row>
    <row r="4316" spans="1:68" ht="12.75" hidden="1" customHeight="1" x14ac:dyDescent="0.3">
      <c r="A4316" s="60">
        <v>46114</v>
      </c>
      <c r="B4316" t="s">
        <v>76</v>
      </c>
      <c r="F4316">
        <v>2660</v>
      </c>
      <c r="G4316">
        <v>2660</v>
      </c>
      <c r="H4316">
        <v>980</v>
      </c>
      <c r="I4316">
        <v>980</v>
      </c>
      <c r="J4316" s="22">
        <v>-1680</v>
      </c>
      <c r="R4316" t="s">
        <v>77</v>
      </c>
      <c r="V4316">
        <v>2601402</v>
      </c>
      <c r="W4316" t="s">
        <v>2007</v>
      </c>
      <c r="X4316" t="s">
        <v>94</v>
      </c>
      <c r="Y4316" t="s">
        <v>95</v>
      </c>
      <c r="Z4316" t="s">
        <v>2011</v>
      </c>
      <c r="AG4316" t="s">
        <v>2007</v>
      </c>
      <c r="AH4316" t="s">
        <v>2009</v>
      </c>
      <c r="AI4316" t="s">
        <v>98</v>
      </c>
      <c r="AJ4316">
        <v>847870520</v>
      </c>
      <c r="AN4316">
        <v>260001</v>
      </c>
      <c r="BF4316">
        <f t="shared" si="300"/>
        <v>0</v>
      </c>
      <c r="BG4316" s="22">
        <f t="shared" si="301"/>
        <v>-980</v>
      </c>
      <c r="BH4316" s="61" t="s">
        <v>71</v>
      </c>
      <c r="BI4316" t="e">
        <f>+VLOOKUP(AG4316,Sheet4!A:A,1,FALSE())</f>
        <v>#N/A</v>
      </c>
      <c r="BN4316" s="62">
        <v>-1680</v>
      </c>
      <c r="BO4316" t="s">
        <v>2010</v>
      </c>
    </row>
    <row r="4317" spans="1:68" ht="12.75" hidden="1" customHeight="1" x14ac:dyDescent="0.3">
      <c r="A4317" s="60">
        <v>46114</v>
      </c>
      <c r="B4317" t="s">
        <v>76</v>
      </c>
      <c r="F4317">
        <v>2620</v>
      </c>
      <c r="G4317">
        <v>2620</v>
      </c>
      <c r="H4317">
        <v>980</v>
      </c>
      <c r="I4317">
        <v>980</v>
      </c>
      <c r="J4317" s="22">
        <v>-1640</v>
      </c>
      <c r="R4317" t="s">
        <v>77</v>
      </c>
      <c r="V4317">
        <v>2601402</v>
      </c>
      <c r="W4317" t="s">
        <v>2007</v>
      </c>
      <c r="X4317" t="s">
        <v>94</v>
      </c>
      <c r="Y4317" t="s">
        <v>95</v>
      </c>
      <c r="Z4317" t="s">
        <v>2012</v>
      </c>
      <c r="AG4317" t="s">
        <v>2007</v>
      </c>
      <c r="AH4317" t="s">
        <v>2009</v>
      </c>
      <c r="AI4317" t="s">
        <v>98</v>
      </c>
      <c r="AJ4317">
        <v>847870520</v>
      </c>
      <c r="AN4317">
        <v>260001</v>
      </c>
      <c r="BF4317">
        <f t="shared" si="300"/>
        <v>0</v>
      </c>
      <c r="BG4317" s="22">
        <f t="shared" si="301"/>
        <v>-980</v>
      </c>
      <c r="BH4317" s="61" t="s">
        <v>71</v>
      </c>
      <c r="BI4317" t="e">
        <f>+VLOOKUP(AG4317,Sheet4!A:A,1,FALSE())</f>
        <v>#N/A</v>
      </c>
      <c r="BN4317" s="62">
        <v>-1640</v>
      </c>
      <c r="BO4317" t="s">
        <v>2010</v>
      </c>
    </row>
    <row r="4318" spans="1:68" ht="12.75" hidden="1" customHeight="1" x14ac:dyDescent="0.3">
      <c r="A4318" s="60">
        <v>46114</v>
      </c>
      <c r="B4318" t="s">
        <v>76</v>
      </c>
      <c r="F4318">
        <v>20</v>
      </c>
      <c r="G4318">
        <v>20</v>
      </c>
      <c r="H4318">
        <v>0</v>
      </c>
      <c r="I4318">
        <v>0</v>
      </c>
      <c r="J4318" s="22">
        <v>-20</v>
      </c>
      <c r="R4318" t="s">
        <v>77</v>
      </c>
      <c r="V4318">
        <v>2601402</v>
      </c>
      <c r="W4318" t="s">
        <v>2007</v>
      </c>
      <c r="X4318" t="s">
        <v>94</v>
      </c>
      <c r="Y4318" t="s">
        <v>95</v>
      </c>
      <c r="Z4318" t="s">
        <v>2013</v>
      </c>
      <c r="AG4318" t="s">
        <v>2007</v>
      </c>
      <c r="AH4318" t="s">
        <v>2009</v>
      </c>
      <c r="AI4318" t="s">
        <v>98</v>
      </c>
      <c r="AJ4318">
        <v>847870520</v>
      </c>
      <c r="AN4318">
        <v>260001</v>
      </c>
      <c r="BF4318">
        <f t="shared" si="300"/>
        <v>0</v>
      </c>
      <c r="BG4318" s="22">
        <f t="shared" si="301"/>
        <v>0</v>
      </c>
      <c r="BH4318" s="61" t="s">
        <v>71</v>
      </c>
      <c r="BI4318" t="e">
        <f>+VLOOKUP(AG4318,Sheet4!A:A,1,FALSE())</f>
        <v>#N/A</v>
      </c>
      <c r="BN4318" s="62">
        <v>-20</v>
      </c>
      <c r="BO4318" t="s">
        <v>2010</v>
      </c>
    </row>
    <row r="4319" spans="1:68" ht="12.75" hidden="1" customHeight="1" x14ac:dyDescent="0.3">
      <c r="A4319" s="60">
        <v>46114</v>
      </c>
      <c r="B4319" t="s">
        <v>78</v>
      </c>
      <c r="F4319" s="63">
        <v>343</v>
      </c>
      <c r="G4319">
        <v>171.5</v>
      </c>
      <c r="H4319">
        <v>77</v>
      </c>
      <c r="I4319">
        <v>77</v>
      </c>
      <c r="J4319" s="22">
        <v>-266</v>
      </c>
      <c r="R4319" t="s">
        <v>79</v>
      </c>
      <c r="V4319">
        <v>2601402</v>
      </c>
      <c r="W4319" t="s">
        <v>2007</v>
      </c>
      <c r="X4319" t="s">
        <v>94</v>
      </c>
      <c r="Y4319" t="s">
        <v>95</v>
      </c>
      <c r="Z4319" t="s">
        <v>2008</v>
      </c>
      <c r="AG4319" t="s">
        <v>2007</v>
      </c>
      <c r="AH4319" t="s">
        <v>2009</v>
      </c>
      <c r="AI4319" t="s">
        <v>98</v>
      </c>
      <c r="AJ4319">
        <v>847870520</v>
      </c>
      <c r="AN4319">
        <v>260001</v>
      </c>
      <c r="BF4319">
        <f t="shared" si="300"/>
        <v>0</v>
      </c>
      <c r="BG4319" s="22">
        <f t="shared" si="301"/>
        <v>-77</v>
      </c>
      <c r="BH4319" s="61" t="s">
        <v>71</v>
      </c>
      <c r="BI4319" t="e">
        <f>+VLOOKUP(AG4319,Sheet4!A:A,1,FALSE())</f>
        <v>#N/A</v>
      </c>
      <c r="BN4319" s="62">
        <v>-266</v>
      </c>
      <c r="BO4319" t="s">
        <v>2010</v>
      </c>
    </row>
    <row r="4320" spans="1:68" ht="12.75" hidden="1" customHeight="1" x14ac:dyDescent="0.3">
      <c r="A4320" s="60">
        <v>46114</v>
      </c>
      <c r="B4320" t="s">
        <v>78</v>
      </c>
      <c r="F4320" s="63">
        <v>133</v>
      </c>
      <c r="G4320">
        <v>66.5</v>
      </c>
      <c r="H4320">
        <v>30</v>
      </c>
      <c r="I4320">
        <v>30</v>
      </c>
      <c r="J4320" s="22">
        <v>-103</v>
      </c>
      <c r="R4320" t="s">
        <v>79</v>
      </c>
      <c r="V4320">
        <v>2601402</v>
      </c>
      <c r="W4320" t="s">
        <v>2007</v>
      </c>
      <c r="X4320" t="s">
        <v>94</v>
      </c>
      <c r="Y4320" t="s">
        <v>95</v>
      </c>
      <c r="Z4320" t="s">
        <v>2011</v>
      </c>
      <c r="AG4320" t="s">
        <v>2007</v>
      </c>
      <c r="AH4320" t="s">
        <v>2009</v>
      </c>
      <c r="AI4320" t="s">
        <v>98</v>
      </c>
      <c r="AJ4320">
        <v>847870520</v>
      </c>
      <c r="AN4320">
        <v>260001</v>
      </c>
      <c r="BF4320">
        <f t="shared" si="300"/>
        <v>0</v>
      </c>
      <c r="BG4320" s="22">
        <f t="shared" si="301"/>
        <v>-30</v>
      </c>
      <c r="BH4320" s="61" t="s">
        <v>71</v>
      </c>
      <c r="BI4320" t="e">
        <f>+VLOOKUP(AG4320,Sheet4!A:A,1,FALSE())</f>
        <v>#N/A</v>
      </c>
      <c r="BN4320" s="62">
        <v>-103</v>
      </c>
      <c r="BO4320" t="s">
        <v>2010</v>
      </c>
    </row>
    <row r="4321" spans="1:68" ht="12.75" hidden="1" customHeight="1" x14ac:dyDescent="0.3">
      <c r="A4321" s="60">
        <v>46114</v>
      </c>
      <c r="B4321" t="s">
        <v>78</v>
      </c>
      <c r="F4321" s="63">
        <v>131</v>
      </c>
      <c r="G4321">
        <v>65.5</v>
      </c>
      <c r="H4321">
        <v>29</v>
      </c>
      <c r="I4321">
        <v>29</v>
      </c>
      <c r="J4321" s="22">
        <v>-102</v>
      </c>
      <c r="R4321" t="s">
        <v>79</v>
      </c>
      <c r="V4321">
        <v>2601402</v>
      </c>
      <c r="W4321" t="s">
        <v>2007</v>
      </c>
      <c r="X4321" t="s">
        <v>94</v>
      </c>
      <c r="Y4321" t="s">
        <v>95</v>
      </c>
      <c r="Z4321" t="s">
        <v>2012</v>
      </c>
      <c r="AG4321" t="s">
        <v>2007</v>
      </c>
      <c r="AH4321" t="s">
        <v>2009</v>
      </c>
      <c r="AI4321" t="s">
        <v>98</v>
      </c>
      <c r="AJ4321">
        <v>847870520</v>
      </c>
      <c r="AN4321">
        <v>260001</v>
      </c>
      <c r="BF4321">
        <f t="shared" si="300"/>
        <v>0</v>
      </c>
      <c r="BG4321" s="22">
        <f t="shared" si="301"/>
        <v>-29</v>
      </c>
      <c r="BH4321" s="61" t="s">
        <v>71</v>
      </c>
      <c r="BI4321" t="e">
        <f>+VLOOKUP(AG4321,Sheet4!A:A,1,FALSE())</f>
        <v>#N/A</v>
      </c>
      <c r="BN4321" s="62">
        <v>-102</v>
      </c>
      <c r="BO4321" t="s">
        <v>2010</v>
      </c>
    </row>
    <row r="4322" spans="1:68" ht="12.75" hidden="1" customHeight="1" x14ac:dyDescent="0.3">
      <c r="A4322" s="60">
        <v>46114</v>
      </c>
      <c r="B4322" t="s">
        <v>78</v>
      </c>
      <c r="F4322" s="63">
        <v>1</v>
      </c>
      <c r="G4322">
        <v>0.5</v>
      </c>
      <c r="H4322">
        <v>0</v>
      </c>
      <c r="I4322">
        <v>0</v>
      </c>
      <c r="J4322" s="22">
        <v>-1</v>
      </c>
      <c r="R4322" t="s">
        <v>79</v>
      </c>
      <c r="V4322">
        <v>2601402</v>
      </c>
      <c r="W4322" t="s">
        <v>2007</v>
      </c>
      <c r="X4322" t="s">
        <v>94</v>
      </c>
      <c r="Y4322" t="s">
        <v>95</v>
      </c>
      <c r="Z4322" t="s">
        <v>2013</v>
      </c>
      <c r="AG4322" t="s">
        <v>2007</v>
      </c>
      <c r="AH4322" t="s">
        <v>2009</v>
      </c>
      <c r="AI4322" t="s">
        <v>98</v>
      </c>
      <c r="AJ4322">
        <v>847870520</v>
      </c>
      <c r="AN4322">
        <v>260001</v>
      </c>
      <c r="BF4322">
        <f t="shared" si="300"/>
        <v>0</v>
      </c>
      <c r="BG4322" s="22">
        <f t="shared" si="301"/>
        <v>0</v>
      </c>
      <c r="BH4322" s="61" t="s">
        <v>71</v>
      </c>
      <c r="BI4322" t="e">
        <f>+VLOOKUP(AG4322,Sheet4!A:A,1,FALSE())</f>
        <v>#N/A</v>
      </c>
      <c r="BN4322" s="62">
        <v>-1</v>
      </c>
      <c r="BO4322" t="s">
        <v>2010</v>
      </c>
    </row>
    <row r="4323" spans="1:68" ht="12.75" hidden="1" customHeight="1" x14ac:dyDescent="0.3">
      <c r="A4323" s="60">
        <v>46114</v>
      </c>
      <c r="B4323" t="s">
        <v>80</v>
      </c>
      <c r="F4323">
        <v>4287.5</v>
      </c>
      <c r="G4323">
        <v>4287.5</v>
      </c>
      <c r="H4323">
        <v>962.5</v>
      </c>
      <c r="I4323">
        <v>962.5</v>
      </c>
      <c r="J4323" s="22">
        <v>-3325</v>
      </c>
      <c r="R4323" t="s">
        <v>81</v>
      </c>
      <c r="V4323">
        <v>2601402</v>
      </c>
      <c r="W4323" t="s">
        <v>2007</v>
      </c>
      <c r="X4323" t="s">
        <v>94</v>
      </c>
      <c r="Y4323" t="s">
        <v>95</v>
      </c>
      <c r="Z4323" t="s">
        <v>2008</v>
      </c>
      <c r="AG4323" t="s">
        <v>2007</v>
      </c>
      <c r="AH4323" t="s">
        <v>2009</v>
      </c>
      <c r="AI4323" t="s">
        <v>98</v>
      </c>
      <c r="AJ4323">
        <v>847870520</v>
      </c>
      <c r="AN4323">
        <v>260001</v>
      </c>
      <c r="BD4323" s="64">
        <v>4288</v>
      </c>
      <c r="BF4323">
        <f t="shared" si="300"/>
        <v>4288</v>
      </c>
      <c r="BG4323" s="22">
        <f t="shared" si="301"/>
        <v>3325.5</v>
      </c>
      <c r="BH4323" s="65" t="s">
        <v>99</v>
      </c>
      <c r="BI4323" t="e">
        <f>+VLOOKUP(AG4323,Sheet4!A:A,1,FALSE())</f>
        <v>#N/A</v>
      </c>
      <c r="BN4323" s="62">
        <v>-3325</v>
      </c>
      <c r="BO4323" t="s">
        <v>2010</v>
      </c>
    </row>
    <row r="4324" spans="1:68" ht="12.75" hidden="1" customHeight="1" x14ac:dyDescent="0.3">
      <c r="A4324" s="60">
        <v>46114</v>
      </c>
      <c r="B4324" t="s">
        <v>80</v>
      </c>
      <c r="F4324">
        <v>1662.5</v>
      </c>
      <c r="G4324">
        <v>1662.5</v>
      </c>
      <c r="H4324">
        <v>375</v>
      </c>
      <c r="I4324">
        <v>375</v>
      </c>
      <c r="J4324" s="22">
        <v>-1287.5</v>
      </c>
      <c r="R4324" t="s">
        <v>81</v>
      </c>
      <c r="V4324">
        <v>2601402</v>
      </c>
      <c r="W4324" t="s">
        <v>2007</v>
      </c>
      <c r="X4324" t="s">
        <v>94</v>
      </c>
      <c r="Y4324" t="s">
        <v>95</v>
      </c>
      <c r="Z4324" t="s">
        <v>2011</v>
      </c>
      <c r="AG4324" t="s">
        <v>2007</v>
      </c>
      <c r="AH4324" t="s">
        <v>2009</v>
      </c>
      <c r="AI4324" t="s">
        <v>98</v>
      </c>
      <c r="AJ4324">
        <v>847870520</v>
      </c>
      <c r="AN4324">
        <v>260001</v>
      </c>
      <c r="BD4324" s="64">
        <v>1662</v>
      </c>
      <c r="BF4324">
        <f t="shared" si="300"/>
        <v>1662</v>
      </c>
      <c r="BG4324" s="22">
        <f t="shared" si="301"/>
        <v>1287</v>
      </c>
      <c r="BH4324" s="65" t="s">
        <v>99</v>
      </c>
      <c r="BI4324" t="e">
        <f>+VLOOKUP(AG4324,Sheet4!A:A,1,FALSE())</f>
        <v>#N/A</v>
      </c>
      <c r="BN4324" s="62">
        <v>-1287.5</v>
      </c>
      <c r="BO4324" t="s">
        <v>2010</v>
      </c>
    </row>
    <row r="4325" spans="1:68" ht="12.75" hidden="1" customHeight="1" x14ac:dyDescent="0.3">
      <c r="A4325" s="60">
        <v>46114</v>
      </c>
      <c r="B4325" t="s">
        <v>80</v>
      </c>
      <c r="F4325">
        <v>1637.5</v>
      </c>
      <c r="G4325">
        <v>1637.5</v>
      </c>
      <c r="H4325">
        <v>362.5</v>
      </c>
      <c r="I4325">
        <v>362.5</v>
      </c>
      <c r="J4325" s="22">
        <v>-1275</v>
      </c>
      <c r="R4325" t="s">
        <v>81</v>
      </c>
      <c r="V4325">
        <v>2601402</v>
      </c>
      <c r="W4325" t="s">
        <v>2007</v>
      </c>
      <c r="X4325" t="s">
        <v>94</v>
      </c>
      <c r="Y4325" t="s">
        <v>95</v>
      </c>
      <c r="Z4325" t="s">
        <v>2012</v>
      </c>
      <c r="AG4325" t="s">
        <v>2007</v>
      </c>
      <c r="AH4325" t="s">
        <v>2009</v>
      </c>
      <c r="AI4325" t="s">
        <v>98</v>
      </c>
      <c r="AJ4325">
        <v>847870520</v>
      </c>
      <c r="AN4325">
        <v>260001</v>
      </c>
      <c r="BD4325" s="64">
        <v>1638</v>
      </c>
      <c r="BF4325">
        <f t="shared" si="300"/>
        <v>1638</v>
      </c>
      <c r="BG4325" s="22">
        <f t="shared" si="301"/>
        <v>1275.5</v>
      </c>
      <c r="BH4325" s="65" t="s">
        <v>99</v>
      </c>
      <c r="BI4325" t="e">
        <f>+VLOOKUP(AG4325,Sheet4!A:A,1,FALSE())</f>
        <v>#N/A</v>
      </c>
      <c r="BN4325" s="62">
        <v>-1275</v>
      </c>
      <c r="BO4325" t="s">
        <v>2010</v>
      </c>
    </row>
    <row r="4326" spans="1:68" ht="12.75" hidden="1" customHeight="1" x14ac:dyDescent="0.3">
      <c r="A4326" s="60">
        <v>46114</v>
      </c>
      <c r="B4326" t="s">
        <v>80</v>
      </c>
      <c r="F4326">
        <v>12.5</v>
      </c>
      <c r="G4326">
        <v>12.5</v>
      </c>
      <c r="H4326">
        <v>0</v>
      </c>
      <c r="I4326">
        <v>0</v>
      </c>
      <c r="J4326" s="22">
        <v>-12.5</v>
      </c>
      <c r="R4326" t="s">
        <v>81</v>
      </c>
      <c r="V4326">
        <v>2601402</v>
      </c>
      <c r="W4326" t="s">
        <v>2007</v>
      </c>
      <c r="X4326" t="s">
        <v>94</v>
      </c>
      <c r="Y4326" t="s">
        <v>95</v>
      </c>
      <c r="Z4326" t="s">
        <v>2013</v>
      </c>
      <c r="AG4326" t="s">
        <v>2007</v>
      </c>
      <c r="AH4326" t="s">
        <v>2009</v>
      </c>
      <c r="AI4326" t="s">
        <v>98</v>
      </c>
      <c r="AJ4326">
        <v>847870520</v>
      </c>
      <c r="AN4326">
        <v>260001</v>
      </c>
      <c r="BD4326" s="64">
        <v>12</v>
      </c>
      <c r="BF4326">
        <f t="shared" si="300"/>
        <v>12</v>
      </c>
      <c r="BG4326" s="22">
        <f t="shared" si="301"/>
        <v>12</v>
      </c>
      <c r="BH4326" s="65" t="s">
        <v>99</v>
      </c>
      <c r="BI4326" t="e">
        <f>+VLOOKUP(AG4326,Sheet4!A:A,1,FALSE())</f>
        <v>#N/A</v>
      </c>
      <c r="BN4326" s="62">
        <v>-12.5</v>
      </c>
      <c r="BO4326" t="s">
        <v>2010</v>
      </c>
    </row>
    <row r="4327" spans="1:68" ht="12.75" customHeight="1" x14ac:dyDescent="0.3">
      <c r="A4327" s="60">
        <v>46114</v>
      </c>
      <c r="B4327" t="s">
        <v>63</v>
      </c>
      <c r="F4327">
        <v>825</v>
      </c>
      <c r="G4327">
        <v>825</v>
      </c>
      <c r="H4327" s="22">
        <v>0</v>
      </c>
      <c r="I4327" s="22">
        <v>0</v>
      </c>
      <c r="J4327" s="22">
        <f t="shared" ref="J4327:J4338" si="304">I4327-G4327</f>
        <v>-825</v>
      </c>
      <c r="K4327" s="22"/>
      <c r="L4327" s="22"/>
      <c r="R4327" t="s">
        <v>64</v>
      </c>
      <c r="V4327">
        <v>2601403</v>
      </c>
      <c r="W4327" t="s">
        <v>2014</v>
      </c>
      <c r="X4327" t="s">
        <v>119</v>
      </c>
      <c r="Y4327" t="s">
        <v>298</v>
      </c>
      <c r="Z4327" t="s">
        <v>2015</v>
      </c>
      <c r="AG4327" t="s">
        <v>2014</v>
      </c>
      <c r="AH4327" t="s">
        <v>2016</v>
      </c>
      <c r="AI4327" t="s">
        <v>301</v>
      </c>
      <c r="AJ4327" t="s">
        <v>302</v>
      </c>
      <c r="AN4327">
        <v>260001</v>
      </c>
      <c r="BB4327" s="22">
        <v>-825</v>
      </c>
      <c r="BF4327">
        <f t="shared" si="300"/>
        <v>0</v>
      </c>
      <c r="BG4327" s="22">
        <f t="shared" si="301"/>
        <v>0</v>
      </c>
      <c r="BH4327" s="61" t="s">
        <v>71</v>
      </c>
      <c r="BI4327" t="e">
        <f>+VLOOKUP(AG4327,Sheet4!A:A,1,FALSE())</f>
        <v>#N/A</v>
      </c>
      <c r="BN4327" s="62">
        <f t="shared" ref="BN4327:BN4338" si="305">+I4327+-H4327</f>
        <v>0</v>
      </c>
      <c r="BO4327" t="s">
        <v>2017</v>
      </c>
      <c r="BP4327" t="s">
        <v>73</v>
      </c>
    </row>
    <row r="4328" spans="1:68" ht="12.75" hidden="1" customHeight="1" x14ac:dyDescent="0.3">
      <c r="A4328" s="60">
        <v>46114</v>
      </c>
      <c r="B4328" t="s">
        <v>74</v>
      </c>
      <c r="F4328" s="63">
        <v>55</v>
      </c>
      <c r="G4328">
        <v>27.5</v>
      </c>
      <c r="H4328" s="22">
        <v>0</v>
      </c>
      <c r="I4328" s="22">
        <v>0</v>
      </c>
      <c r="J4328" s="22">
        <f t="shared" si="304"/>
        <v>-27.5</v>
      </c>
      <c r="K4328" s="22"/>
      <c r="L4328" s="22"/>
      <c r="R4328" t="s">
        <v>75</v>
      </c>
      <c r="V4328">
        <v>2601403</v>
      </c>
      <c r="W4328" t="s">
        <v>2014</v>
      </c>
      <c r="X4328" t="s">
        <v>119</v>
      </c>
      <c r="Y4328" t="s">
        <v>298</v>
      </c>
      <c r="Z4328" t="s">
        <v>2015</v>
      </c>
      <c r="AG4328" t="s">
        <v>2014</v>
      </c>
      <c r="AH4328" t="s">
        <v>2016</v>
      </c>
      <c r="AI4328" t="s">
        <v>301</v>
      </c>
      <c r="AJ4328" t="s">
        <v>302</v>
      </c>
      <c r="AN4328">
        <v>260001</v>
      </c>
      <c r="BB4328" s="22">
        <v>-55</v>
      </c>
      <c r="BF4328">
        <f t="shared" si="300"/>
        <v>0</v>
      </c>
      <c r="BG4328" s="22">
        <f t="shared" si="301"/>
        <v>0</v>
      </c>
      <c r="BH4328" s="61" t="s">
        <v>71</v>
      </c>
      <c r="BI4328" t="e">
        <f>+VLOOKUP(AG4328,Sheet4!A:A,1,FALSE())</f>
        <v>#N/A</v>
      </c>
      <c r="BN4328" s="62">
        <f t="shared" si="305"/>
        <v>0</v>
      </c>
      <c r="BO4328" t="s">
        <v>2017</v>
      </c>
    </row>
    <row r="4329" spans="1:68" ht="12.75" hidden="1" customHeight="1" x14ac:dyDescent="0.3">
      <c r="A4329" s="60">
        <v>46114</v>
      </c>
      <c r="B4329" t="s">
        <v>76</v>
      </c>
      <c r="F4329">
        <v>1100</v>
      </c>
      <c r="G4329">
        <v>1100</v>
      </c>
      <c r="H4329" s="22">
        <v>0</v>
      </c>
      <c r="I4329" s="22">
        <v>0</v>
      </c>
      <c r="J4329" s="22">
        <f t="shared" si="304"/>
        <v>-1100</v>
      </c>
      <c r="K4329" s="22"/>
      <c r="L4329" s="22"/>
      <c r="R4329" t="s">
        <v>77</v>
      </c>
      <c r="V4329">
        <v>2601403</v>
      </c>
      <c r="W4329" t="s">
        <v>2014</v>
      </c>
      <c r="X4329" t="s">
        <v>119</v>
      </c>
      <c r="Y4329" t="s">
        <v>298</v>
      </c>
      <c r="Z4329" t="s">
        <v>2015</v>
      </c>
      <c r="AG4329" t="s">
        <v>2014</v>
      </c>
      <c r="AH4329" t="s">
        <v>2016</v>
      </c>
      <c r="AI4329" t="s">
        <v>301</v>
      </c>
      <c r="AJ4329" t="s">
        <v>302</v>
      </c>
      <c r="AN4329">
        <v>260001</v>
      </c>
      <c r="BB4329" s="22">
        <v>-1100</v>
      </c>
      <c r="BF4329">
        <f t="shared" si="300"/>
        <v>0</v>
      </c>
      <c r="BG4329" s="22">
        <f t="shared" si="301"/>
        <v>0</v>
      </c>
      <c r="BH4329" s="61" t="s">
        <v>71</v>
      </c>
      <c r="BI4329" t="e">
        <f>+VLOOKUP(AG4329,Sheet4!A:A,1,FALSE())</f>
        <v>#N/A</v>
      </c>
      <c r="BN4329" s="62">
        <f t="shared" si="305"/>
        <v>0</v>
      </c>
      <c r="BO4329" t="s">
        <v>2017</v>
      </c>
    </row>
    <row r="4330" spans="1:68" ht="12.75" hidden="1" customHeight="1" x14ac:dyDescent="0.3">
      <c r="A4330" s="60">
        <v>46114</v>
      </c>
      <c r="B4330" t="s">
        <v>82</v>
      </c>
      <c r="F4330" s="63">
        <v>165</v>
      </c>
      <c r="G4330">
        <v>82.5</v>
      </c>
      <c r="H4330" s="22">
        <v>0</v>
      </c>
      <c r="I4330" s="22">
        <v>0</v>
      </c>
      <c r="J4330" s="22">
        <f t="shared" si="304"/>
        <v>-82.5</v>
      </c>
      <c r="K4330" s="22"/>
      <c r="L4330" s="22"/>
      <c r="R4330" t="s">
        <v>83</v>
      </c>
      <c r="V4330">
        <v>2601403</v>
      </c>
      <c r="W4330" t="s">
        <v>2014</v>
      </c>
      <c r="X4330" t="s">
        <v>119</v>
      </c>
      <c r="Y4330" t="s">
        <v>298</v>
      </c>
      <c r="Z4330" t="s">
        <v>2015</v>
      </c>
      <c r="AG4330" t="s">
        <v>2014</v>
      </c>
      <c r="AH4330" t="s">
        <v>2016</v>
      </c>
      <c r="AI4330" t="s">
        <v>301</v>
      </c>
      <c r="AJ4330" t="s">
        <v>302</v>
      </c>
      <c r="AN4330">
        <v>260001</v>
      </c>
      <c r="BB4330" s="22">
        <v>-165</v>
      </c>
      <c r="BF4330">
        <f t="shared" si="300"/>
        <v>0</v>
      </c>
      <c r="BG4330" s="22">
        <f t="shared" si="301"/>
        <v>0</v>
      </c>
      <c r="BH4330" s="61" t="s">
        <v>71</v>
      </c>
      <c r="BI4330" t="e">
        <f>+VLOOKUP(AG4330,Sheet4!A:A,1,FALSE())</f>
        <v>#N/A</v>
      </c>
      <c r="BN4330" s="62">
        <f t="shared" si="305"/>
        <v>0</v>
      </c>
      <c r="BO4330" t="s">
        <v>2017</v>
      </c>
    </row>
    <row r="4331" spans="1:68" ht="12.75" hidden="1" customHeight="1" x14ac:dyDescent="0.3">
      <c r="A4331" s="60">
        <v>46114</v>
      </c>
      <c r="B4331" t="s">
        <v>84</v>
      </c>
      <c r="F4331">
        <v>2750</v>
      </c>
      <c r="G4331">
        <v>2750</v>
      </c>
      <c r="H4331" s="22">
        <v>0</v>
      </c>
      <c r="I4331" s="22">
        <v>0</v>
      </c>
      <c r="J4331" s="22">
        <f t="shared" si="304"/>
        <v>-2750</v>
      </c>
      <c r="K4331" s="22"/>
      <c r="L4331" s="22"/>
      <c r="R4331" t="s">
        <v>85</v>
      </c>
      <c r="V4331">
        <v>2601403</v>
      </c>
      <c r="W4331" t="s">
        <v>2014</v>
      </c>
      <c r="X4331" t="s">
        <v>119</v>
      </c>
      <c r="Y4331" t="s">
        <v>298</v>
      </c>
      <c r="Z4331" t="s">
        <v>2015</v>
      </c>
      <c r="AG4331" t="s">
        <v>2014</v>
      </c>
      <c r="AH4331" t="s">
        <v>2016</v>
      </c>
      <c r="AI4331" t="s">
        <v>301</v>
      </c>
      <c r="AJ4331" t="s">
        <v>302</v>
      </c>
      <c r="AN4331">
        <v>260001</v>
      </c>
      <c r="BB4331" s="22">
        <v>-2750</v>
      </c>
      <c r="BF4331">
        <f t="shared" si="300"/>
        <v>0</v>
      </c>
      <c r="BG4331" s="22">
        <f t="shared" si="301"/>
        <v>0</v>
      </c>
      <c r="BH4331" s="61" t="s">
        <v>71</v>
      </c>
      <c r="BI4331" t="e">
        <f>+VLOOKUP(AG4331,Sheet4!A:A,1,FALSE())</f>
        <v>#N/A</v>
      </c>
      <c r="BN4331" s="62">
        <f t="shared" si="305"/>
        <v>0</v>
      </c>
      <c r="BO4331" t="s">
        <v>2017</v>
      </c>
    </row>
    <row r="4332" spans="1:68" ht="12.75" customHeight="1" x14ac:dyDescent="0.3">
      <c r="A4332" s="60">
        <v>46114</v>
      </c>
      <c r="B4332" t="s">
        <v>63</v>
      </c>
      <c r="F4332">
        <v>17970</v>
      </c>
      <c r="G4332">
        <v>17970</v>
      </c>
      <c r="H4332" s="22">
        <v>4500</v>
      </c>
      <c r="I4332" s="22">
        <v>4500</v>
      </c>
      <c r="J4332" s="22">
        <f t="shared" si="304"/>
        <v>-13470</v>
      </c>
      <c r="K4332" s="22"/>
      <c r="L4332" s="22"/>
      <c r="R4332" t="s">
        <v>64</v>
      </c>
      <c r="V4332">
        <v>2601404</v>
      </c>
      <c r="W4332" t="s">
        <v>2018</v>
      </c>
      <c r="X4332" t="s">
        <v>66</v>
      </c>
      <c r="Y4332" t="s">
        <v>382</v>
      </c>
      <c r="Z4332" t="s">
        <v>2019</v>
      </c>
      <c r="AG4332" t="s">
        <v>2018</v>
      </c>
      <c r="AH4332" t="s">
        <v>2020</v>
      </c>
      <c r="AI4332" t="s">
        <v>385</v>
      </c>
      <c r="AJ4332" t="s">
        <v>386</v>
      </c>
      <c r="AN4332">
        <v>260001</v>
      </c>
      <c r="BB4332" s="22">
        <v>-13470</v>
      </c>
      <c r="BF4332">
        <f t="shared" si="300"/>
        <v>0</v>
      </c>
      <c r="BG4332" s="22">
        <f t="shared" si="301"/>
        <v>-4500</v>
      </c>
      <c r="BH4332" s="61" t="s">
        <v>71</v>
      </c>
      <c r="BI4332" t="e">
        <f>+VLOOKUP(AG4332,Sheet4!A:A,1,FALSE())</f>
        <v>#N/A</v>
      </c>
      <c r="BN4332" s="62">
        <f t="shared" si="305"/>
        <v>0</v>
      </c>
      <c r="BO4332" t="s">
        <v>2021</v>
      </c>
      <c r="BP4332" t="s">
        <v>101</v>
      </c>
    </row>
    <row r="4333" spans="1:68" ht="12.75" hidden="1" customHeight="1" x14ac:dyDescent="0.3">
      <c r="A4333" s="60">
        <v>46114</v>
      </c>
      <c r="B4333" t="s">
        <v>74</v>
      </c>
      <c r="F4333" s="63">
        <v>1198</v>
      </c>
      <c r="G4333">
        <v>599</v>
      </c>
      <c r="H4333" s="22">
        <v>300</v>
      </c>
      <c r="I4333" s="22">
        <v>300</v>
      </c>
      <c r="J4333" s="22">
        <f t="shared" si="304"/>
        <v>-299</v>
      </c>
      <c r="K4333" s="22"/>
      <c r="L4333" s="22"/>
      <c r="R4333" t="s">
        <v>75</v>
      </c>
      <c r="V4333">
        <v>2601404</v>
      </c>
      <c r="W4333" t="s">
        <v>2018</v>
      </c>
      <c r="X4333" t="s">
        <v>66</v>
      </c>
      <c r="Y4333" t="s">
        <v>382</v>
      </c>
      <c r="Z4333" t="s">
        <v>2019</v>
      </c>
      <c r="AG4333" t="s">
        <v>2018</v>
      </c>
      <c r="AH4333" t="s">
        <v>2020</v>
      </c>
      <c r="AI4333" t="s">
        <v>385</v>
      </c>
      <c r="AJ4333" t="s">
        <v>386</v>
      </c>
      <c r="AN4333">
        <v>260001</v>
      </c>
      <c r="BB4333" s="22">
        <v>-898</v>
      </c>
      <c r="BF4333">
        <f t="shared" si="300"/>
        <v>0</v>
      </c>
      <c r="BG4333" s="22">
        <f t="shared" si="301"/>
        <v>-300</v>
      </c>
      <c r="BH4333" s="61" t="s">
        <v>71</v>
      </c>
      <c r="BI4333" t="e">
        <f>+VLOOKUP(AG4333,Sheet4!A:A,1,FALSE())</f>
        <v>#N/A</v>
      </c>
      <c r="BN4333" s="62">
        <f t="shared" si="305"/>
        <v>0</v>
      </c>
      <c r="BO4333" t="s">
        <v>2021</v>
      </c>
    </row>
    <row r="4334" spans="1:68" ht="12.75" hidden="1" customHeight="1" x14ac:dyDescent="0.3">
      <c r="A4334" s="60">
        <v>46114</v>
      </c>
      <c r="B4334" t="s">
        <v>76</v>
      </c>
      <c r="F4334">
        <v>23960</v>
      </c>
      <c r="G4334">
        <v>23960</v>
      </c>
      <c r="H4334" s="22">
        <v>6000</v>
      </c>
      <c r="I4334" s="22">
        <v>6000</v>
      </c>
      <c r="J4334" s="22">
        <f t="shared" si="304"/>
        <v>-17960</v>
      </c>
      <c r="K4334" s="22"/>
      <c r="L4334" s="22"/>
      <c r="R4334" t="s">
        <v>77</v>
      </c>
      <c r="V4334">
        <v>2601404</v>
      </c>
      <c r="W4334" t="s">
        <v>2018</v>
      </c>
      <c r="X4334" t="s">
        <v>66</v>
      </c>
      <c r="Y4334" t="s">
        <v>382</v>
      </c>
      <c r="Z4334" t="s">
        <v>2019</v>
      </c>
      <c r="AG4334" t="s">
        <v>2018</v>
      </c>
      <c r="AH4334" t="s">
        <v>2020</v>
      </c>
      <c r="AI4334" t="s">
        <v>385</v>
      </c>
      <c r="AJ4334" t="s">
        <v>386</v>
      </c>
      <c r="AN4334">
        <v>260001</v>
      </c>
      <c r="BB4334" s="22">
        <v>-17960</v>
      </c>
      <c r="BF4334">
        <f t="shared" si="300"/>
        <v>0</v>
      </c>
      <c r="BG4334" s="22">
        <f t="shared" si="301"/>
        <v>-6000</v>
      </c>
      <c r="BH4334" s="61" t="s">
        <v>71</v>
      </c>
      <c r="BI4334" t="e">
        <f>+VLOOKUP(AG4334,Sheet4!A:A,1,FALSE())</f>
        <v>#N/A</v>
      </c>
      <c r="BN4334" s="62">
        <f t="shared" si="305"/>
        <v>0</v>
      </c>
      <c r="BO4334" t="s">
        <v>2021</v>
      </c>
    </row>
    <row r="4335" spans="1:68" ht="12.75" hidden="1" customHeight="1" x14ac:dyDescent="0.3">
      <c r="A4335" s="60">
        <v>46114</v>
      </c>
      <c r="B4335" t="s">
        <v>78</v>
      </c>
      <c r="F4335" s="63">
        <v>983</v>
      </c>
      <c r="G4335">
        <v>491.5</v>
      </c>
      <c r="H4335" s="22">
        <v>200</v>
      </c>
      <c r="I4335" s="22">
        <v>200</v>
      </c>
      <c r="J4335" s="22">
        <f t="shared" si="304"/>
        <v>-291.5</v>
      </c>
      <c r="K4335" s="22"/>
      <c r="L4335" s="22"/>
      <c r="R4335" t="s">
        <v>79</v>
      </c>
      <c r="V4335">
        <v>2601404</v>
      </c>
      <c r="W4335" t="s">
        <v>2018</v>
      </c>
      <c r="X4335" t="s">
        <v>66</v>
      </c>
      <c r="Y4335" t="s">
        <v>382</v>
      </c>
      <c r="Z4335" t="s">
        <v>2019</v>
      </c>
      <c r="AG4335" t="s">
        <v>2018</v>
      </c>
      <c r="AH4335" t="s">
        <v>2020</v>
      </c>
      <c r="AI4335" t="s">
        <v>385</v>
      </c>
      <c r="AJ4335" t="s">
        <v>386</v>
      </c>
      <c r="AN4335">
        <v>260001</v>
      </c>
      <c r="BB4335" s="22">
        <v>-783</v>
      </c>
      <c r="BF4335">
        <f t="shared" si="300"/>
        <v>0</v>
      </c>
      <c r="BG4335" s="22">
        <f t="shared" si="301"/>
        <v>-200</v>
      </c>
      <c r="BH4335" s="61" t="s">
        <v>71</v>
      </c>
      <c r="BI4335" t="e">
        <f>+VLOOKUP(AG4335,Sheet4!A:A,1,FALSE())</f>
        <v>#N/A</v>
      </c>
      <c r="BN4335" s="62">
        <f t="shared" si="305"/>
        <v>0</v>
      </c>
      <c r="BO4335" t="s">
        <v>2021</v>
      </c>
    </row>
    <row r="4336" spans="1:68" ht="12.75" hidden="1" customHeight="1" x14ac:dyDescent="0.3">
      <c r="A4336" s="60">
        <v>46114</v>
      </c>
      <c r="B4336" t="s">
        <v>80</v>
      </c>
      <c r="F4336">
        <v>12287.5</v>
      </c>
      <c r="G4336">
        <v>12287.5</v>
      </c>
      <c r="H4336" s="22">
        <v>2500</v>
      </c>
      <c r="I4336" s="22">
        <v>2500</v>
      </c>
      <c r="J4336" s="22">
        <f t="shared" si="304"/>
        <v>-9787.5</v>
      </c>
      <c r="K4336" s="22">
        <f>I4336/12.5</f>
        <v>200</v>
      </c>
      <c r="L4336" s="22"/>
      <c r="R4336" t="s">
        <v>81</v>
      </c>
      <c r="V4336">
        <v>2601404</v>
      </c>
      <c r="W4336" t="s">
        <v>2018</v>
      </c>
      <c r="X4336" t="s">
        <v>66</v>
      </c>
      <c r="Y4336" t="s">
        <v>382</v>
      </c>
      <c r="Z4336" t="s">
        <v>2019</v>
      </c>
      <c r="AG4336" t="s">
        <v>2018</v>
      </c>
      <c r="AH4336" t="s">
        <v>2020</v>
      </c>
      <c r="AI4336" t="s">
        <v>385</v>
      </c>
      <c r="AJ4336" t="s">
        <v>386</v>
      </c>
      <c r="AN4336">
        <v>260001</v>
      </c>
      <c r="BB4336" s="22">
        <v>-9787.5</v>
      </c>
      <c r="BF4336">
        <f t="shared" si="300"/>
        <v>0</v>
      </c>
      <c r="BG4336" s="22">
        <f t="shared" si="301"/>
        <v>-2500</v>
      </c>
      <c r="BH4336" s="61" t="s">
        <v>71</v>
      </c>
      <c r="BI4336" t="e">
        <f>+VLOOKUP(AG4336,Sheet4!A:A,1,FALSE())</f>
        <v>#N/A</v>
      </c>
      <c r="BN4336" s="62">
        <f t="shared" si="305"/>
        <v>0</v>
      </c>
      <c r="BO4336" t="s">
        <v>2021</v>
      </c>
    </row>
    <row r="4337" spans="1:68" ht="12.75" hidden="1" customHeight="1" x14ac:dyDescent="0.3">
      <c r="A4337" s="60">
        <v>46114</v>
      </c>
      <c r="B4337" t="s">
        <v>82</v>
      </c>
      <c r="F4337" s="63">
        <v>645</v>
      </c>
      <c r="G4337">
        <v>322.5</v>
      </c>
      <c r="H4337" s="22">
        <v>300</v>
      </c>
      <c r="I4337" s="22">
        <v>300</v>
      </c>
      <c r="J4337" s="22">
        <f t="shared" si="304"/>
        <v>-22.5</v>
      </c>
      <c r="K4337" s="22"/>
      <c r="L4337" s="22"/>
      <c r="R4337" t="s">
        <v>83</v>
      </c>
      <c r="V4337">
        <v>2601404</v>
      </c>
      <c r="W4337" t="s">
        <v>2018</v>
      </c>
      <c r="X4337" t="s">
        <v>66</v>
      </c>
      <c r="Y4337" t="s">
        <v>382</v>
      </c>
      <c r="Z4337" t="s">
        <v>2019</v>
      </c>
      <c r="AG4337" t="s">
        <v>2018</v>
      </c>
      <c r="AH4337" t="s">
        <v>2020</v>
      </c>
      <c r="AI4337" t="s">
        <v>385</v>
      </c>
      <c r="AJ4337" t="s">
        <v>386</v>
      </c>
      <c r="AN4337">
        <v>260001</v>
      </c>
      <c r="BB4337" s="22">
        <v>-345</v>
      </c>
      <c r="BF4337">
        <f t="shared" si="300"/>
        <v>0</v>
      </c>
      <c r="BG4337" s="22">
        <f t="shared" si="301"/>
        <v>-300</v>
      </c>
      <c r="BH4337" s="61" t="s">
        <v>71</v>
      </c>
      <c r="BI4337" t="e">
        <f>+VLOOKUP(AG4337,Sheet4!A:A,1,FALSE())</f>
        <v>#N/A</v>
      </c>
      <c r="BN4337" s="62">
        <f t="shared" si="305"/>
        <v>0</v>
      </c>
      <c r="BO4337" t="s">
        <v>2021</v>
      </c>
    </row>
    <row r="4338" spans="1:68" ht="12.75" hidden="1" customHeight="1" x14ac:dyDescent="0.3">
      <c r="A4338" s="60">
        <v>46114</v>
      </c>
      <c r="B4338" t="s">
        <v>84</v>
      </c>
      <c r="F4338">
        <v>10750</v>
      </c>
      <c r="G4338">
        <v>10750</v>
      </c>
      <c r="H4338" s="22">
        <v>5000</v>
      </c>
      <c r="I4338" s="22">
        <v>5000</v>
      </c>
      <c r="J4338" s="22">
        <f t="shared" si="304"/>
        <v>-5750</v>
      </c>
      <c r="K4338" s="22"/>
      <c r="L4338" s="22">
        <f>I4338/50</f>
        <v>100</v>
      </c>
      <c r="R4338" t="s">
        <v>85</v>
      </c>
      <c r="V4338">
        <v>2601404</v>
      </c>
      <c r="W4338" t="s">
        <v>2018</v>
      </c>
      <c r="X4338" t="s">
        <v>66</v>
      </c>
      <c r="Y4338" t="s">
        <v>382</v>
      </c>
      <c r="Z4338" t="s">
        <v>2019</v>
      </c>
      <c r="AG4338" t="s">
        <v>2018</v>
      </c>
      <c r="AH4338" t="s">
        <v>2020</v>
      </c>
      <c r="AI4338" t="s">
        <v>385</v>
      </c>
      <c r="AJ4338" t="s">
        <v>386</v>
      </c>
      <c r="AN4338">
        <v>260001</v>
      </c>
      <c r="BB4338" s="22">
        <v>-5750</v>
      </c>
      <c r="BF4338">
        <f t="shared" si="300"/>
        <v>0</v>
      </c>
      <c r="BG4338" s="22">
        <f t="shared" si="301"/>
        <v>-5000</v>
      </c>
      <c r="BH4338" s="61" t="s">
        <v>71</v>
      </c>
      <c r="BI4338" t="e">
        <f>+VLOOKUP(AG4338,Sheet4!A:A,1,FALSE())</f>
        <v>#N/A</v>
      </c>
      <c r="BN4338" s="62">
        <f t="shared" si="305"/>
        <v>0</v>
      </c>
      <c r="BO4338" t="s">
        <v>2021</v>
      </c>
    </row>
    <row r="4339" spans="1:68" ht="12.75" customHeight="1" x14ac:dyDescent="0.3">
      <c r="A4339" s="60">
        <v>46114</v>
      </c>
      <c r="B4339" t="s">
        <v>63</v>
      </c>
      <c r="F4339">
        <v>1305</v>
      </c>
      <c r="G4339">
        <v>1305</v>
      </c>
      <c r="H4339">
        <v>2415</v>
      </c>
      <c r="I4339">
        <v>2415</v>
      </c>
      <c r="J4339" s="22">
        <v>1110</v>
      </c>
      <c r="R4339" t="s">
        <v>64</v>
      </c>
      <c r="V4339">
        <v>2601405</v>
      </c>
      <c r="W4339" t="s">
        <v>2022</v>
      </c>
      <c r="X4339" t="s">
        <v>169</v>
      </c>
      <c r="Y4339" t="s">
        <v>170</v>
      </c>
      <c r="Z4339" t="s">
        <v>413</v>
      </c>
      <c r="AG4339" t="s">
        <v>2022</v>
      </c>
      <c r="AH4339" t="s">
        <v>2023</v>
      </c>
      <c r="AI4339" t="s">
        <v>173</v>
      </c>
      <c r="AJ4339">
        <v>867489953</v>
      </c>
      <c r="AN4339">
        <v>260001</v>
      </c>
      <c r="BF4339">
        <f t="shared" si="300"/>
        <v>0</v>
      </c>
      <c r="BG4339" s="22">
        <f t="shared" si="301"/>
        <v>-2415</v>
      </c>
      <c r="BH4339" s="61" t="s">
        <v>71</v>
      </c>
      <c r="BI4339" t="e">
        <f>+VLOOKUP(AG4339,Sheet4!A:A,1,FALSE())</f>
        <v>#N/A</v>
      </c>
      <c r="BN4339" s="62">
        <v>1110</v>
      </c>
      <c r="BO4339" t="s">
        <v>2024</v>
      </c>
      <c r="BP4339" t="s">
        <v>73</v>
      </c>
    </row>
    <row r="4340" spans="1:68" ht="12.75" customHeight="1" x14ac:dyDescent="0.3">
      <c r="A4340" s="60">
        <v>46114</v>
      </c>
      <c r="B4340" t="s">
        <v>63</v>
      </c>
      <c r="F4340">
        <v>555</v>
      </c>
      <c r="G4340">
        <v>555</v>
      </c>
      <c r="H4340">
        <v>1020</v>
      </c>
      <c r="I4340">
        <v>1020</v>
      </c>
      <c r="J4340" s="22">
        <v>465</v>
      </c>
      <c r="R4340" t="s">
        <v>64</v>
      </c>
      <c r="V4340">
        <v>2601405</v>
      </c>
      <c r="W4340" t="s">
        <v>2022</v>
      </c>
      <c r="X4340" t="s">
        <v>169</v>
      </c>
      <c r="Y4340" t="s">
        <v>170</v>
      </c>
      <c r="Z4340" t="s">
        <v>2025</v>
      </c>
      <c r="AG4340" t="s">
        <v>2022</v>
      </c>
      <c r="AH4340" t="s">
        <v>2023</v>
      </c>
      <c r="AI4340" t="s">
        <v>173</v>
      </c>
      <c r="AJ4340">
        <v>867489953</v>
      </c>
      <c r="AN4340">
        <v>260001</v>
      </c>
      <c r="BF4340">
        <f t="shared" si="300"/>
        <v>0</v>
      </c>
      <c r="BG4340" s="22">
        <f t="shared" si="301"/>
        <v>-1020</v>
      </c>
      <c r="BH4340" s="61" t="s">
        <v>71</v>
      </c>
      <c r="BI4340" t="e">
        <f>+VLOOKUP(AG4340,Sheet4!A:A,1,FALSE())</f>
        <v>#N/A</v>
      </c>
      <c r="BN4340" s="62">
        <v>465</v>
      </c>
      <c r="BO4340" t="s">
        <v>2024</v>
      </c>
      <c r="BP4340" t="s">
        <v>73</v>
      </c>
    </row>
    <row r="4341" spans="1:68" ht="12.75" customHeight="1" x14ac:dyDescent="0.3">
      <c r="A4341" s="60">
        <v>46114</v>
      </c>
      <c r="B4341" t="s">
        <v>63</v>
      </c>
      <c r="F4341">
        <v>315</v>
      </c>
      <c r="G4341">
        <v>315</v>
      </c>
      <c r="H4341">
        <v>585</v>
      </c>
      <c r="I4341">
        <v>585</v>
      </c>
      <c r="J4341" s="22">
        <v>270</v>
      </c>
      <c r="R4341" t="s">
        <v>64</v>
      </c>
      <c r="V4341">
        <v>2601405</v>
      </c>
      <c r="W4341" t="s">
        <v>2022</v>
      </c>
      <c r="X4341" t="s">
        <v>169</v>
      </c>
      <c r="Y4341" t="s">
        <v>170</v>
      </c>
      <c r="Z4341" t="s">
        <v>2026</v>
      </c>
      <c r="AG4341" t="s">
        <v>2022</v>
      </c>
      <c r="AH4341" t="s">
        <v>2023</v>
      </c>
      <c r="AI4341" t="s">
        <v>173</v>
      </c>
      <c r="AJ4341">
        <v>867489953</v>
      </c>
      <c r="AN4341">
        <v>260001</v>
      </c>
      <c r="BF4341">
        <f t="shared" si="300"/>
        <v>0</v>
      </c>
      <c r="BG4341" s="22">
        <f t="shared" si="301"/>
        <v>-585</v>
      </c>
      <c r="BH4341" s="61" t="s">
        <v>71</v>
      </c>
      <c r="BI4341" t="e">
        <f>+VLOOKUP(AG4341,Sheet4!A:A,1,FALSE())</f>
        <v>#N/A</v>
      </c>
      <c r="BN4341" s="62">
        <v>270</v>
      </c>
      <c r="BO4341" t="s">
        <v>2024</v>
      </c>
      <c r="BP4341" t="s">
        <v>73</v>
      </c>
    </row>
    <row r="4342" spans="1:68" ht="12.75" hidden="1" customHeight="1" x14ac:dyDescent="0.3">
      <c r="A4342" s="60">
        <v>46114</v>
      </c>
      <c r="B4342" t="s">
        <v>74</v>
      </c>
      <c r="F4342" s="63">
        <v>87</v>
      </c>
      <c r="G4342">
        <v>43.5</v>
      </c>
      <c r="H4342">
        <v>161</v>
      </c>
      <c r="I4342">
        <v>161</v>
      </c>
      <c r="J4342" s="22">
        <v>74</v>
      </c>
      <c r="R4342" t="s">
        <v>75</v>
      </c>
      <c r="V4342">
        <v>2601405</v>
      </c>
      <c r="W4342" t="s">
        <v>2022</v>
      </c>
      <c r="X4342" t="s">
        <v>169</v>
      </c>
      <c r="Y4342" t="s">
        <v>170</v>
      </c>
      <c r="Z4342" t="s">
        <v>413</v>
      </c>
      <c r="AG4342" t="s">
        <v>2022</v>
      </c>
      <c r="AH4342" t="s">
        <v>2023</v>
      </c>
      <c r="AI4342" t="s">
        <v>173</v>
      </c>
      <c r="AJ4342">
        <v>867489953</v>
      </c>
      <c r="AN4342">
        <v>260001</v>
      </c>
      <c r="BF4342">
        <f t="shared" si="300"/>
        <v>0</v>
      </c>
      <c r="BG4342" s="22">
        <f t="shared" si="301"/>
        <v>-161</v>
      </c>
      <c r="BH4342" s="61" t="s">
        <v>71</v>
      </c>
      <c r="BI4342" t="e">
        <f>+VLOOKUP(AG4342,Sheet4!A:A,1,FALSE())</f>
        <v>#N/A</v>
      </c>
      <c r="BN4342" s="62">
        <v>74</v>
      </c>
      <c r="BO4342" t="s">
        <v>2024</v>
      </c>
    </row>
    <row r="4343" spans="1:68" ht="12.75" hidden="1" customHeight="1" x14ac:dyDescent="0.3">
      <c r="A4343" s="60">
        <v>46114</v>
      </c>
      <c r="B4343" t="s">
        <v>74</v>
      </c>
      <c r="F4343" s="63">
        <v>37</v>
      </c>
      <c r="G4343">
        <v>18.5</v>
      </c>
      <c r="H4343">
        <v>68</v>
      </c>
      <c r="I4343">
        <v>68</v>
      </c>
      <c r="J4343" s="22">
        <v>31</v>
      </c>
      <c r="R4343" t="s">
        <v>75</v>
      </c>
      <c r="V4343">
        <v>2601405</v>
      </c>
      <c r="W4343" t="s">
        <v>2022</v>
      </c>
      <c r="X4343" t="s">
        <v>169</v>
      </c>
      <c r="Y4343" t="s">
        <v>170</v>
      </c>
      <c r="Z4343" t="s">
        <v>2025</v>
      </c>
      <c r="AG4343" t="s">
        <v>2022</v>
      </c>
      <c r="AH4343" t="s">
        <v>2023</v>
      </c>
      <c r="AI4343" t="s">
        <v>173</v>
      </c>
      <c r="AJ4343">
        <v>867489953</v>
      </c>
      <c r="AN4343">
        <v>260001</v>
      </c>
      <c r="BF4343">
        <f t="shared" si="300"/>
        <v>0</v>
      </c>
      <c r="BG4343" s="22">
        <f t="shared" si="301"/>
        <v>-68</v>
      </c>
      <c r="BH4343" s="61" t="s">
        <v>71</v>
      </c>
      <c r="BI4343" t="e">
        <f>+VLOOKUP(AG4343,Sheet4!A:A,1,FALSE())</f>
        <v>#N/A</v>
      </c>
      <c r="BN4343" s="62">
        <v>31</v>
      </c>
      <c r="BO4343" t="s">
        <v>2024</v>
      </c>
    </row>
    <row r="4344" spans="1:68" ht="12.75" hidden="1" customHeight="1" x14ac:dyDescent="0.3">
      <c r="A4344" s="60">
        <v>46114</v>
      </c>
      <c r="B4344" t="s">
        <v>74</v>
      </c>
      <c r="F4344" s="63">
        <v>21</v>
      </c>
      <c r="G4344">
        <v>10.5</v>
      </c>
      <c r="H4344">
        <v>39</v>
      </c>
      <c r="I4344">
        <v>39</v>
      </c>
      <c r="J4344" s="22">
        <v>18</v>
      </c>
      <c r="R4344" t="s">
        <v>75</v>
      </c>
      <c r="V4344">
        <v>2601405</v>
      </c>
      <c r="W4344" t="s">
        <v>2022</v>
      </c>
      <c r="X4344" t="s">
        <v>169</v>
      </c>
      <c r="Y4344" t="s">
        <v>170</v>
      </c>
      <c r="Z4344" t="s">
        <v>2026</v>
      </c>
      <c r="AG4344" t="s">
        <v>2022</v>
      </c>
      <c r="AH4344" t="s">
        <v>2023</v>
      </c>
      <c r="AI4344" t="s">
        <v>173</v>
      </c>
      <c r="AJ4344">
        <v>867489953</v>
      </c>
      <c r="AN4344">
        <v>260001</v>
      </c>
      <c r="BF4344">
        <f t="shared" si="300"/>
        <v>0</v>
      </c>
      <c r="BG4344" s="22">
        <f t="shared" si="301"/>
        <v>-39</v>
      </c>
      <c r="BH4344" s="61" t="s">
        <v>71</v>
      </c>
      <c r="BI4344" t="e">
        <f>+VLOOKUP(AG4344,Sheet4!A:A,1,FALSE())</f>
        <v>#N/A</v>
      </c>
      <c r="BN4344" s="62">
        <v>18</v>
      </c>
      <c r="BO4344" t="s">
        <v>2024</v>
      </c>
    </row>
    <row r="4345" spans="1:68" ht="12.75" hidden="1" customHeight="1" x14ac:dyDescent="0.3">
      <c r="A4345" s="60">
        <v>46114</v>
      </c>
      <c r="B4345" t="s">
        <v>76</v>
      </c>
      <c r="F4345">
        <v>1740</v>
      </c>
      <c r="G4345">
        <v>1740</v>
      </c>
      <c r="H4345">
        <v>3220</v>
      </c>
      <c r="I4345">
        <v>3220</v>
      </c>
      <c r="J4345" s="22">
        <v>1480</v>
      </c>
      <c r="R4345" t="s">
        <v>77</v>
      </c>
      <c r="V4345">
        <v>2601405</v>
      </c>
      <c r="W4345" t="s">
        <v>2022</v>
      </c>
      <c r="X4345" t="s">
        <v>169</v>
      </c>
      <c r="Y4345" t="s">
        <v>170</v>
      </c>
      <c r="Z4345" t="s">
        <v>413</v>
      </c>
      <c r="AG4345" t="s">
        <v>2022</v>
      </c>
      <c r="AH4345" t="s">
        <v>2023</v>
      </c>
      <c r="AI4345" t="s">
        <v>173</v>
      </c>
      <c r="AJ4345">
        <v>867489953</v>
      </c>
      <c r="AN4345">
        <v>260001</v>
      </c>
      <c r="BF4345">
        <f t="shared" si="300"/>
        <v>0</v>
      </c>
      <c r="BG4345" s="22">
        <f t="shared" si="301"/>
        <v>-3220</v>
      </c>
      <c r="BH4345" s="61" t="s">
        <v>71</v>
      </c>
      <c r="BI4345" t="e">
        <f>+VLOOKUP(AG4345,Sheet4!A:A,1,FALSE())</f>
        <v>#N/A</v>
      </c>
      <c r="BN4345" s="62">
        <v>1480</v>
      </c>
      <c r="BO4345" t="s">
        <v>2024</v>
      </c>
    </row>
    <row r="4346" spans="1:68" ht="12.75" hidden="1" customHeight="1" x14ac:dyDescent="0.3">
      <c r="A4346" s="60">
        <v>46114</v>
      </c>
      <c r="B4346" t="s">
        <v>76</v>
      </c>
      <c r="F4346">
        <v>740</v>
      </c>
      <c r="G4346">
        <v>740</v>
      </c>
      <c r="H4346">
        <v>1360</v>
      </c>
      <c r="I4346">
        <v>1360</v>
      </c>
      <c r="J4346" s="22">
        <v>620</v>
      </c>
      <c r="R4346" t="s">
        <v>77</v>
      </c>
      <c r="V4346">
        <v>2601405</v>
      </c>
      <c r="W4346" t="s">
        <v>2022</v>
      </c>
      <c r="X4346" t="s">
        <v>169</v>
      </c>
      <c r="Y4346" t="s">
        <v>170</v>
      </c>
      <c r="Z4346" t="s">
        <v>2025</v>
      </c>
      <c r="AG4346" t="s">
        <v>2022</v>
      </c>
      <c r="AH4346" t="s">
        <v>2023</v>
      </c>
      <c r="AI4346" t="s">
        <v>173</v>
      </c>
      <c r="AJ4346">
        <v>867489953</v>
      </c>
      <c r="AN4346">
        <v>260001</v>
      </c>
      <c r="BF4346">
        <f t="shared" si="300"/>
        <v>0</v>
      </c>
      <c r="BG4346" s="22">
        <f t="shared" si="301"/>
        <v>-1360</v>
      </c>
      <c r="BH4346" s="61" t="s">
        <v>71</v>
      </c>
      <c r="BI4346" t="e">
        <f>+VLOOKUP(AG4346,Sheet4!A:A,1,FALSE())</f>
        <v>#N/A</v>
      </c>
      <c r="BN4346" s="62">
        <v>620</v>
      </c>
      <c r="BO4346" t="s">
        <v>2024</v>
      </c>
    </row>
    <row r="4347" spans="1:68" ht="12.75" hidden="1" customHeight="1" x14ac:dyDescent="0.3">
      <c r="A4347" s="60">
        <v>46114</v>
      </c>
      <c r="B4347" t="s">
        <v>76</v>
      </c>
      <c r="F4347">
        <v>420</v>
      </c>
      <c r="G4347">
        <v>420</v>
      </c>
      <c r="H4347">
        <v>780</v>
      </c>
      <c r="I4347">
        <v>780</v>
      </c>
      <c r="J4347" s="22">
        <v>360</v>
      </c>
      <c r="R4347" t="s">
        <v>77</v>
      </c>
      <c r="V4347">
        <v>2601405</v>
      </c>
      <c r="W4347" t="s">
        <v>2022</v>
      </c>
      <c r="X4347" t="s">
        <v>169</v>
      </c>
      <c r="Y4347" t="s">
        <v>170</v>
      </c>
      <c r="Z4347" t="s">
        <v>2026</v>
      </c>
      <c r="AG4347" t="s">
        <v>2022</v>
      </c>
      <c r="AH4347" t="s">
        <v>2023</v>
      </c>
      <c r="AI4347" t="s">
        <v>173</v>
      </c>
      <c r="AJ4347">
        <v>867489953</v>
      </c>
      <c r="AN4347">
        <v>260001</v>
      </c>
      <c r="BF4347">
        <f t="shared" si="300"/>
        <v>0</v>
      </c>
      <c r="BG4347" s="22">
        <f t="shared" si="301"/>
        <v>-780</v>
      </c>
      <c r="BH4347" s="61" t="s">
        <v>71</v>
      </c>
      <c r="BI4347" t="e">
        <f>+VLOOKUP(AG4347,Sheet4!A:A,1,FALSE())</f>
        <v>#N/A</v>
      </c>
      <c r="BN4347" s="62">
        <v>360</v>
      </c>
      <c r="BO4347" t="s">
        <v>2024</v>
      </c>
    </row>
    <row r="4348" spans="1:68" ht="12.75" hidden="1" customHeight="1" x14ac:dyDescent="0.3">
      <c r="A4348" s="60">
        <v>46114</v>
      </c>
      <c r="B4348" t="s">
        <v>78</v>
      </c>
      <c r="F4348" s="63">
        <v>87</v>
      </c>
      <c r="G4348">
        <v>43.5</v>
      </c>
      <c r="H4348">
        <v>161</v>
      </c>
      <c r="I4348">
        <v>161</v>
      </c>
      <c r="J4348" s="22">
        <v>74</v>
      </c>
      <c r="R4348" t="s">
        <v>79</v>
      </c>
      <c r="V4348">
        <v>2601405</v>
      </c>
      <c r="W4348" t="s">
        <v>2022</v>
      </c>
      <c r="X4348" t="s">
        <v>169</v>
      </c>
      <c r="Y4348" t="s">
        <v>170</v>
      </c>
      <c r="Z4348" t="s">
        <v>413</v>
      </c>
      <c r="AG4348" t="s">
        <v>2022</v>
      </c>
      <c r="AH4348" t="s">
        <v>2023</v>
      </c>
      <c r="AI4348" t="s">
        <v>173</v>
      </c>
      <c r="AJ4348">
        <v>867489953</v>
      </c>
      <c r="AN4348">
        <v>260001</v>
      </c>
      <c r="BF4348">
        <f t="shared" si="300"/>
        <v>0</v>
      </c>
      <c r="BG4348" s="22">
        <f t="shared" si="301"/>
        <v>-161</v>
      </c>
      <c r="BH4348" s="61" t="s">
        <v>71</v>
      </c>
      <c r="BI4348" t="e">
        <f>+VLOOKUP(AG4348,Sheet4!A:A,1,FALSE())</f>
        <v>#N/A</v>
      </c>
      <c r="BN4348" s="62">
        <v>74</v>
      </c>
      <c r="BO4348" t="s">
        <v>2024</v>
      </c>
    </row>
    <row r="4349" spans="1:68" ht="12.75" hidden="1" customHeight="1" x14ac:dyDescent="0.3">
      <c r="A4349" s="60">
        <v>46114</v>
      </c>
      <c r="B4349" t="s">
        <v>78</v>
      </c>
      <c r="F4349" s="63">
        <v>37</v>
      </c>
      <c r="G4349">
        <v>18.5</v>
      </c>
      <c r="H4349">
        <v>68</v>
      </c>
      <c r="I4349">
        <v>68</v>
      </c>
      <c r="J4349" s="22">
        <v>31</v>
      </c>
      <c r="R4349" t="s">
        <v>79</v>
      </c>
      <c r="V4349">
        <v>2601405</v>
      </c>
      <c r="W4349" t="s">
        <v>2022</v>
      </c>
      <c r="X4349" t="s">
        <v>169</v>
      </c>
      <c r="Y4349" t="s">
        <v>170</v>
      </c>
      <c r="Z4349" t="s">
        <v>2025</v>
      </c>
      <c r="AG4349" t="s">
        <v>2022</v>
      </c>
      <c r="AH4349" t="s">
        <v>2023</v>
      </c>
      <c r="AI4349" t="s">
        <v>173</v>
      </c>
      <c r="AJ4349">
        <v>867489953</v>
      </c>
      <c r="AN4349">
        <v>260001</v>
      </c>
      <c r="BF4349">
        <f t="shared" si="300"/>
        <v>0</v>
      </c>
      <c r="BG4349" s="22">
        <f t="shared" si="301"/>
        <v>-68</v>
      </c>
      <c r="BH4349" s="61" t="s">
        <v>71</v>
      </c>
      <c r="BI4349" t="e">
        <f>+VLOOKUP(AG4349,Sheet4!A:A,1,FALSE())</f>
        <v>#N/A</v>
      </c>
      <c r="BN4349" s="62">
        <v>31</v>
      </c>
      <c r="BO4349" t="s">
        <v>2024</v>
      </c>
    </row>
    <row r="4350" spans="1:68" ht="12.75" hidden="1" customHeight="1" x14ac:dyDescent="0.3">
      <c r="A4350" s="60">
        <v>46114</v>
      </c>
      <c r="B4350" t="s">
        <v>78</v>
      </c>
      <c r="F4350" s="63">
        <v>21</v>
      </c>
      <c r="G4350">
        <v>10.5</v>
      </c>
      <c r="H4350">
        <v>39</v>
      </c>
      <c r="I4350">
        <v>39</v>
      </c>
      <c r="J4350" s="22">
        <v>18</v>
      </c>
      <c r="R4350" t="s">
        <v>79</v>
      </c>
      <c r="V4350">
        <v>2601405</v>
      </c>
      <c r="W4350" t="s">
        <v>2022</v>
      </c>
      <c r="X4350" t="s">
        <v>169</v>
      </c>
      <c r="Y4350" t="s">
        <v>170</v>
      </c>
      <c r="Z4350" t="s">
        <v>2026</v>
      </c>
      <c r="AG4350" t="s">
        <v>2022</v>
      </c>
      <c r="AH4350" t="s">
        <v>2023</v>
      </c>
      <c r="AI4350" t="s">
        <v>173</v>
      </c>
      <c r="AJ4350">
        <v>867489953</v>
      </c>
      <c r="AN4350">
        <v>260001</v>
      </c>
      <c r="BF4350">
        <f t="shared" si="300"/>
        <v>0</v>
      </c>
      <c r="BG4350" s="22">
        <f t="shared" si="301"/>
        <v>-39</v>
      </c>
      <c r="BH4350" s="61" t="s">
        <v>71</v>
      </c>
      <c r="BI4350" t="e">
        <f>+VLOOKUP(AG4350,Sheet4!A:A,1,FALSE())</f>
        <v>#N/A</v>
      </c>
      <c r="BN4350" s="62">
        <v>18</v>
      </c>
      <c r="BO4350" t="s">
        <v>2024</v>
      </c>
    </row>
    <row r="4351" spans="1:68" ht="12.75" hidden="1" customHeight="1" x14ac:dyDescent="0.3">
      <c r="A4351" s="60">
        <v>46114</v>
      </c>
      <c r="B4351" t="s">
        <v>80</v>
      </c>
      <c r="F4351">
        <v>1087.5</v>
      </c>
      <c r="G4351">
        <v>1087.5</v>
      </c>
      <c r="H4351">
        <v>2012.5</v>
      </c>
      <c r="I4351">
        <v>2012.5</v>
      </c>
      <c r="J4351" s="22">
        <v>925</v>
      </c>
      <c r="R4351" t="s">
        <v>81</v>
      </c>
      <c r="V4351">
        <v>2601405</v>
      </c>
      <c r="W4351" t="s">
        <v>2022</v>
      </c>
      <c r="X4351" t="s">
        <v>169</v>
      </c>
      <c r="Y4351" t="s">
        <v>170</v>
      </c>
      <c r="Z4351" t="s">
        <v>413</v>
      </c>
      <c r="AG4351" t="s">
        <v>2022</v>
      </c>
      <c r="AH4351" t="s">
        <v>2023</v>
      </c>
      <c r="AI4351" t="s">
        <v>173</v>
      </c>
      <c r="AJ4351">
        <v>867489953</v>
      </c>
      <c r="AN4351">
        <v>260001</v>
      </c>
      <c r="BD4351" s="64">
        <v>1088</v>
      </c>
      <c r="BF4351">
        <f t="shared" si="300"/>
        <v>1088</v>
      </c>
      <c r="BG4351" s="22">
        <f t="shared" si="301"/>
        <v>-924.5</v>
      </c>
      <c r="BH4351" s="65" t="s">
        <v>99</v>
      </c>
      <c r="BI4351" t="e">
        <f>+VLOOKUP(AG4351,Sheet4!A:A,1,FALSE())</f>
        <v>#N/A</v>
      </c>
      <c r="BN4351" s="62">
        <v>925</v>
      </c>
      <c r="BO4351" t="s">
        <v>2024</v>
      </c>
    </row>
    <row r="4352" spans="1:68" ht="12.75" hidden="1" customHeight="1" x14ac:dyDescent="0.3">
      <c r="A4352" s="60">
        <v>46114</v>
      </c>
      <c r="B4352" t="s">
        <v>80</v>
      </c>
      <c r="F4352">
        <v>462.5</v>
      </c>
      <c r="G4352">
        <v>462.5</v>
      </c>
      <c r="H4352">
        <v>850</v>
      </c>
      <c r="I4352">
        <v>850</v>
      </c>
      <c r="J4352" s="22">
        <v>387.5</v>
      </c>
      <c r="R4352" t="s">
        <v>81</v>
      </c>
      <c r="V4352">
        <v>2601405</v>
      </c>
      <c r="W4352" t="s">
        <v>2022</v>
      </c>
      <c r="X4352" t="s">
        <v>169</v>
      </c>
      <c r="Y4352" t="s">
        <v>170</v>
      </c>
      <c r="Z4352" t="s">
        <v>2025</v>
      </c>
      <c r="AG4352" t="s">
        <v>2022</v>
      </c>
      <c r="AH4352" t="s">
        <v>2023</v>
      </c>
      <c r="AI4352" t="s">
        <v>173</v>
      </c>
      <c r="AJ4352">
        <v>867489953</v>
      </c>
      <c r="AN4352">
        <v>260001</v>
      </c>
      <c r="BC4352" s="64">
        <v>462</v>
      </c>
      <c r="BF4352">
        <f t="shared" si="300"/>
        <v>462</v>
      </c>
      <c r="BG4352" s="22">
        <f t="shared" si="301"/>
        <v>-388</v>
      </c>
      <c r="BH4352" s="67" t="s">
        <v>99</v>
      </c>
      <c r="BI4352" t="e">
        <f>+VLOOKUP(AG4352,Sheet4!A:A,1,FALSE())</f>
        <v>#N/A</v>
      </c>
      <c r="BN4352" s="62">
        <v>387.5</v>
      </c>
      <c r="BO4352" t="s">
        <v>2024</v>
      </c>
    </row>
    <row r="4353" spans="1:68" ht="12.75" hidden="1" customHeight="1" x14ac:dyDescent="0.3">
      <c r="A4353" s="60">
        <v>46114</v>
      </c>
      <c r="B4353" t="s">
        <v>80</v>
      </c>
      <c r="F4353">
        <v>262.5</v>
      </c>
      <c r="G4353">
        <v>262.5</v>
      </c>
      <c r="H4353">
        <v>487.5</v>
      </c>
      <c r="I4353">
        <v>487.5</v>
      </c>
      <c r="J4353" s="22">
        <v>225</v>
      </c>
      <c r="R4353" t="s">
        <v>81</v>
      </c>
      <c r="V4353">
        <v>2601405</v>
      </c>
      <c r="W4353" t="s">
        <v>2022</v>
      </c>
      <c r="X4353" t="s">
        <v>169</v>
      </c>
      <c r="Y4353" t="s">
        <v>170</v>
      </c>
      <c r="Z4353" t="s">
        <v>2026</v>
      </c>
      <c r="AG4353" t="s">
        <v>2022</v>
      </c>
      <c r="AH4353" t="s">
        <v>2023</v>
      </c>
      <c r="AI4353" t="s">
        <v>173</v>
      </c>
      <c r="AJ4353">
        <v>867489953</v>
      </c>
      <c r="AN4353">
        <v>260001</v>
      </c>
      <c r="BC4353" s="64">
        <v>262</v>
      </c>
      <c r="BF4353">
        <f t="shared" si="300"/>
        <v>262</v>
      </c>
      <c r="BG4353" s="22">
        <f t="shared" si="301"/>
        <v>-225.5</v>
      </c>
      <c r="BH4353" s="67" t="s">
        <v>99</v>
      </c>
      <c r="BI4353" t="e">
        <f>+VLOOKUP(AG4353,Sheet4!A:A,1,FALSE())</f>
        <v>#N/A</v>
      </c>
      <c r="BN4353" s="62">
        <v>225</v>
      </c>
      <c r="BO4353" t="s">
        <v>2024</v>
      </c>
    </row>
    <row r="4354" spans="1:68" ht="12.75" customHeight="1" x14ac:dyDescent="0.3">
      <c r="A4354" s="60">
        <v>46114</v>
      </c>
      <c r="B4354" t="s">
        <v>63</v>
      </c>
      <c r="F4354">
        <v>150</v>
      </c>
      <c r="G4354">
        <v>150</v>
      </c>
      <c r="H4354" s="22">
        <v>0</v>
      </c>
      <c r="I4354" s="22">
        <v>0</v>
      </c>
      <c r="J4354" s="22">
        <f t="shared" ref="J4354:J4360" si="306">I4354-G4354</f>
        <v>-150</v>
      </c>
      <c r="K4354" s="22"/>
      <c r="L4354" s="22"/>
      <c r="R4354" t="s">
        <v>64</v>
      </c>
      <c r="V4354">
        <v>2601406</v>
      </c>
      <c r="W4354" t="s">
        <v>2027</v>
      </c>
      <c r="X4354" t="s">
        <v>66</v>
      </c>
      <c r="Y4354" t="s">
        <v>268</v>
      </c>
      <c r="Z4354" t="s">
        <v>269</v>
      </c>
      <c r="AG4354" t="s">
        <v>2027</v>
      </c>
      <c r="AH4354" t="s">
        <v>2028</v>
      </c>
      <c r="AI4354" t="s">
        <v>271</v>
      </c>
      <c r="AJ4354" t="s">
        <v>272</v>
      </c>
      <c r="AN4354">
        <v>260001</v>
      </c>
      <c r="BB4354" s="22">
        <v>-150</v>
      </c>
      <c r="BF4354">
        <f t="shared" ref="BF4354:BF4417" si="307">+BC4354+BD4354</f>
        <v>0</v>
      </c>
      <c r="BG4354" s="22">
        <f t="shared" ref="BG4354:BG4417" si="308">+BF4354-I4354</f>
        <v>0</v>
      </c>
      <c r="BH4354" s="61" t="s">
        <v>71</v>
      </c>
      <c r="BI4354" t="e">
        <f>+VLOOKUP(AG4354,Sheet4!A:A,1,FALSE())</f>
        <v>#N/A</v>
      </c>
      <c r="BN4354" s="62">
        <f t="shared" ref="BN4354:BN4360" si="309">+I4354+-H4354</f>
        <v>0</v>
      </c>
      <c r="BO4354" t="s">
        <v>2029</v>
      </c>
      <c r="BP4354" t="s">
        <v>101</v>
      </c>
    </row>
    <row r="4355" spans="1:68" ht="12.75" hidden="1" customHeight="1" x14ac:dyDescent="0.3">
      <c r="A4355" s="60">
        <v>46114</v>
      </c>
      <c r="B4355" t="s">
        <v>74</v>
      </c>
      <c r="F4355" s="63">
        <v>10</v>
      </c>
      <c r="G4355">
        <v>5</v>
      </c>
      <c r="H4355" s="22">
        <v>0</v>
      </c>
      <c r="I4355" s="22">
        <v>0</v>
      </c>
      <c r="J4355" s="22">
        <f t="shared" si="306"/>
        <v>-5</v>
      </c>
      <c r="K4355" s="22"/>
      <c r="L4355" s="22"/>
      <c r="R4355" t="s">
        <v>75</v>
      </c>
      <c r="V4355">
        <v>2601406</v>
      </c>
      <c r="W4355" t="s">
        <v>2027</v>
      </c>
      <c r="X4355" t="s">
        <v>66</v>
      </c>
      <c r="Y4355" t="s">
        <v>268</v>
      </c>
      <c r="Z4355" t="s">
        <v>269</v>
      </c>
      <c r="AG4355" t="s">
        <v>2027</v>
      </c>
      <c r="AH4355" t="s">
        <v>2028</v>
      </c>
      <c r="AI4355" t="s">
        <v>271</v>
      </c>
      <c r="AJ4355" t="s">
        <v>272</v>
      </c>
      <c r="AN4355">
        <v>260001</v>
      </c>
      <c r="BB4355" s="22">
        <v>-10</v>
      </c>
      <c r="BF4355">
        <f t="shared" si="307"/>
        <v>0</v>
      </c>
      <c r="BG4355" s="22">
        <f t="shared" si="308"/>
        <v>0</v>
      </c>
      <c r="BH4355" s="61" t="s">
        <v>71</v>
      </c>
      <c r="BI4355" t="e">
        <f>+VLOOKUP(AG4355,Sheet4!A:A,1,FALSE())</f>
        <v>#N/A</v>
      </c>
      <c r="BN4355" s="62">
        <f t="shared" si="309"/>
        <v>0</v>
      </c>
      <c r="BO4355" t="s">
        <v>2029</v>
      </c>
    </row>
    <row r="4356" spans="1:68" ht="12.75" hidden="1" customHeight="1" x14ac:dyDescent="0.3">
      <c r="A4356" s="60">
        <v>46114</v>
      </c>
      <c r="B4356" t="s">
        <v>76</v>
      </c>
      <c r="F4356">
        <v>200</v>
      </c>
      <c r="G4356">
        <v>200</v>
      </c>
      <c r="H4356" s="22">
        <v>0</v>
      </c>
      <c r="I4356" s="22">
        <v>0</v>
      </c>
      <c r="J4356" s="22">
        <f t="shared" si="306"/>
        <v>-200</v>
      </c>
      <c r="K4356" s="22"/>
      <c r="L4356" s="22"/>
      <c r="R4356" t="s">
        <v>77</v>
      </c>
      <c r="V4356">
        <v>2601406</v>
      </c>
      <c r="W4356" t="s">
        <v>2027</v>
      </c>
      <c r="X4356" t="s">
        <v>66</v>
      </c>
      <c r="Y4356" t="s">
        <v>268</v>
      </c>
      <c r="Z4356" t="s">
        <v>269</v>
      </c>
      <c r="AG4356" t="s">
        <v>2027</v>
      </c>
      <c r="AH4356" t="s">
        <v>2028</v>
      </c>
      <c r="AI4356" t="s">
        <v>271</v>
      </c>
      <c r="AJ4356" t="s">
        <v>272</v>
      </c>
      <c r="AN4356">
        <v>260001</v>
      </c>
      <c r="BB4356" s="22">
        <v>-200</v>
      </c>
      <c r="BF4356">
        <f t="shared" si="307"/>
        <v>0</v>
      </c>
      <c r="BG4356" s="22">
        <f t="shared" si="308"/>
        <v>0</v>
      </c>
      <c r="BH4356" s="61" t="s">
        <v>71</v>
      </c>
      <c r="BI4356" t="e">
        <f>+VLOOKUP(AG4356,Sheet4!A:A,1,FALSE())</f>
        <v>#N/A</v>
      </c>
      <c r="BN4356" s="62">
        <f t="shared" si="309"/>
        <v>0</v>
      </c>
      <c r="BO4356" t="s">
        <v>2029</v>
      </c>
    </row>
    <row r="4357" spans="1:68" ht="12.75" hidden="1" customHeight="1" x14ac:dyDescent="0.3">
      <c r="A4357" s="60">
        <v>46114</v>
      </c>
      <c r="B4357" t="s">
        <v>78</v>
      </c>
      <c r="F4357" s="63">
        <v>8</v>
      </c>
      <c r="G4357">
        <v>4</v>
      </c>
      <c r="H4357" s="22">
        <v>0</v>
      </c>
      <c r="I4357" s="22">
        <v>0</v>
      </c>
      <c r="J4357" s="22">
        <f t="shared" si="306"/>
        <v>-4</v>
      </c>
      <c r="K4357" s="22"/>
      <c r="L4357" s="22"/>
      <c r="R4357" t="s">
        <v>79</v>
      </c>
      <c r="V4357">
        <v>2601406</v>
      </c>
      <c r="W4357" t="s">
        <v>2027</v>
      </c>
      <c r="X4357" t="s">
        <v>66</v>
      </c>
      <c r="Y4357" t="s">
        <v>268</v>
      </c>
      <c r="Z4357" t="s">
        <v>269</v>
      </c>
      <c r="AG4357" t="s">
        <v>2027</v>
      </c>
      <c r="AH4357" t="s">
        <v>2028</v>
      </c>
      <c r="AI4357" t="s">
        <v>271</v>
      </c>
      <c r="AJ4357" t="s">
        <v>272</v>
      </c>
      <c r="AN4357">
        <v>260001</v>
      </c>
      <c r="BB4357" s="22">
        <v>-8</v>
      </c>
      <c r="BF4357">
        <f t="shared" si="307"/>
        <v>0</v>
      </c>
      <c r="BG4357" s="22">
        <f t="shared" si="308"/>
        <v>0</v>
      </c>
      <c r="BH4357" s="61" t="s">
        <v>71</v>
      </c>
      <c r="BI4357" t="e">
        <f>+VLOOKUP(AG4357,Sheet4!A:A,1,FALSE())</f>
        <v>#N/A</v>
      </c>
      <c r="BN4357" s="62">
        <f t="shared" si="309"/>
        <v>0</v>
      </c>
      <c r="BO4357" t="s">
        <v>2029</v>
      </c>
    </row>
    <row r="4358" spans="1:68" ht="12.75" hidden="1" customHeight="1" x14ac:dyDescent="0.3">
      <c r="A4358" s="60">
        <v>46114</v>
      </c>
      <c r="B4358" t="s">
        <v>80</v>
      </c>
      <c r="F4358">
        <v>100</v>
      </c>
      <c r="G4358">
        <v>100</v>
      </c>
      <c r="H4358" s="22">
        <v>0</v>
      </c>
      <c r="I4358" s="22">
        <v>0</v>
      </c>
      <c r="J4358" s="22">
        <f t="shared" si="306"/>
        <v>-100</v>
      </c>
      <c r="K4358" s="22">
        <f>I4358/12.5</f>
        <v>0</v>
      </c>
      <c r="L4358" s="22"/>
      <c r="R4358" t="s">
        <v>81</v>
      </c>
      <c r="V4358">
        <v>2601406</v>
      </c>
      <c r="W4358" t="s">
        <v>2027</v>
      </c>
      <c r="X4358" t="s">
        <v>66</v>
      </c>
      <c r="Y4358" t="s">
        <v>268</v>
      </c>
      <c r="Z4358" t="s">
        <v>269</v>
      </c>
      <c r="AG4358" t="s">
        <v>2027</v>
      </c>
      <c r="AH4358" t="s">
        <v>2028</v>
      </c>
      <c r="AI4358" t="s">
        <v>271</v>
      </c>
      <c r="AJ4358" t="s">
        <v>272</v>
      </c>
      <c r="AN4358">
        <v>260001</v>
      </c>
      <c r="BB4358" s="22">
        <v>-100</v>
      </c>
      <c r="BF4358">
        <f t="shared" si="307"/>
        <v>0</v>
      </c>
      <c r="BG4358" s="22">
        <f t="shared" si="308"/>
        <v>0</v>
      </c>
      <c r="BH4358" s="61" t="s">
        <v>71</v>
      </c>
      <c r="BI4358" t="e">
        <f>+VLOOKUP(AG4358,Sheet4!A:A,1,FALSE())</f>
        <v>#N/A</v>
      </c>
      <c r="BN4358" s="62">
        <f t="shared" si="309"/>
        <v>0</v>
      </c>
      <c r="BO4358" t="s">
        <v>2029</v>
      </c>
    </row>
    <row r="4359" spans="1:68" ht="12.75" hidden="1" customHeight="1" x14ac:dyDescent="0.3">
      <c r="A4359" s="60">
        <v>46114</v>
      </c>
      <c r="B4359" t="s">
        <v>82</v>
      </c>
      <c r="F4359" s="63">
        <v>6</v>
      </c>
      <c r="G4359">
        <v>3</v>
      </c>
      <c r="H4359" s="22">
        <v>0</v>
      </c>
      <c r="I4359" s="22">
        <v>0</v>
      </c>
      <c r="J4359" s="22">
        <f t="shared" si="306"/>
        <v>-3</v>
      </c>
      <c r="K4359" s="22"/>
      <c r="L4359" s="22"/>
      <c r="R4359" t="s">
        <v>83</v>
      </c>
      <c r="V4359">
        <v>2601406</v>
      </c>
      <c r="W4359" t="s">
        <v>2027</v>
      </c>
      <c r="X4359" t="s">
        <v>66</v>
      </c>
      <c r="Y4359" t="s">
        <v>268</v>
      </c>
      <c r="Z4359" t="s">
        <v>269</v>
      </c>
      <c r="AG4359" t="s">
        <v>2027</v>
      </c>
      <c r="AH4359" t="s">
        <v>2028</v>
      </c>
      <c r="AI4359" t="s">
        <v>271</v>
      </c>
      <c r="AJ4359" t="s">
        <v>272</v>
      </c>
      <c r="AN4359">
        <v>260001</v>
      </c>
      <c r="BB4359" s="22">
        <v>-6</v>
      </c>
      <c r="BF4359">
        <f t="shared" si="307"/>
        <v>0</v>
      </c>
      <c r="BG4359" s="22">
        <f t="shared" si="308"/>
        <v>0</v>
      </c>
      <c r="BH4359" s="61" t="s">
        <v>71</v>
      </c>
      <c r="BI4359" t="e">
        <f>+VLOOKUP(AG4359,Sheet4!A:A,1,FALSE())</f>
        <v>#N/A</v>
      </c>
      <c r="BN4359" s="62">
        <f t="shared" si="309"/>
        <v>0</v>
      </c>
      <c r="BO4359" t="s">
        <v>2029</v>
      </c>
    </row>
    <row r="4360" spans="1:68" ht="12.75" hidden="1" customHeight="1" x14ac:dyDescent="0.3">
      <c r="A4360" s="60">
        <v>46114</v>
      </c>
      <c r="B4360" t="s">
        <v>84</v>
      </c>
      <c r="F4360">
        <v>100</v>
      </c>
      <c r="G4360">
        <v>100</v>
      </c>
      <c r="H4360" s="22">
        <v>0</v>
      </c>
      <c r="I4360" s="22">
        <v>0</v>
      </c>
      <c r="J4360" s="22">
        <f t="shared" si="306"/>
        <v>-100</v>
      </c>
      <c r="K4360" s="22"/>
      <c r="L4360" s="22">
        <f>I4360/50</f>
        <v>0</v>
      </c>
      <c r="R4360" t="s">
        <v>85</v>
      </c>
      <c r="V4360">
        <v>2601406</v>
      </c>
      <c r="W4360" t="s">
        <v>2027</v>
      </c>
      <c r="X4360" t="s">
        <v>66</v>
      </c>
      <c r="Y4360" t="s">
        <v>268</v>
      </c>
      <c r="Z4360" t="s">
        <v>269</v>
      </c>
      <c r="AG4360" t="s">
        <v>2027</v>
      </c>
      <c r="AH4360" t="s">
        <v>2028</v>
      </c>
      <c r="AI4360" t="s">
        <v>271</v>
      </c>
      <c r="AJ4360" t="s">
        <v>272</v>
      </c>
      <c r="AN4360">
        <v>260001</v>
      </c>
      <c r="BB4360" s="22">
        <v>-100</v>
      </c>
      <c r="BF4360">
        <f t="shared" si="307"/>
        <v>0</v>
      </c>
      <c r="BG4360" s="22">
        <f t="shared" si="308"/>
        <v>0</v>
      </c>
      <c r="BH4360" s="61" t="s">
        <v>71</v>
      </c>
      <c r="BI4360" t="e">
        <f>+VLOOKUP(AG4360,Sheet4!A:A,1,FALSE())</f>
        <v>#N/A</v>
      </c>
      <c r="BN4360" s="62">
        <f t="shared" si="309"/>
        <v>0</v>
      </c>
      <c r="BO4360" t="s">
        <v>2029</v>
      </c>
    </row>
    <row r="4361" spans="1:68" ht="12.75" customHeight="1" x14ac:dyDescent="0.3">
      <c r="A4361" s="60">
        <v>46114</v>
      </c>
      <c r="B4361" t="s">
        <v>63</v>
      </c>
      <c r="F4361">
        <v>495</v>
      </c>
      <c r="G4361">
        <v>495</v>
      </c>
      <c r="H4361">
        <v>120</v>
      </c>
      <c r="I4361">
        <v>120</v>
      </c>
      <c r="J4361" s="22">
        <v>-375</v>
      </c>
      <c r="R4361" t="s">
        <v>64</v>
      </c>
      <c r="V4361">
        <v>2601407</v>
      </c>
      <c r="W4361" t="s">
        <v>2030</v>
      </c>
      <c r="X4361" t="s">
        <v>169</v>
      </c>
      <c r="Y4361" t="s">
        <v>262</v>
      </c>
      <c r="Z4361" t="s">
        <v>2031</v>
      </c>
      <c r="AG4361" t="s">
        <v>2030</v>
      </c>
      <c r="AH4361" t="s">
        <v>2032</v>
      </c>
      <c r="AI4361" t="s">
        <v>265</v>
      </c>
      <c r="AJ4361">
        <v>878875733</v>
      </c>
      <c r="AN4361">
        <v>260001</v>
      </c>
      <c r="BF4361">
        <f t="shared" si="307"/>
        <v>0</v>
      </c>
      <c r="BG4361" s="22">
        <f t="shared" si="308"/>
        <v>-120</v>
      </c>
      <c r="BH4361" s="61" t="s">
        <v>71</v>
      </c>
      <c r="BI4361" t="e">
        <f>+VLOOKUP(AG4361,Sheet4!A:A,1,FALSE())</f>
        <v>#N/A</v>
      </c>
      <c r="BN4361" s="62">
        <v>-375</v>
      </c>
      <c r="BO4361" t="s">
        <v>2033</v>
      </c>
      <c r="BP4361" t="s">
        <v>101</v>
      </c>
    </row>
    <row r="4362" spans="1:68" ht="12.75" customHeight="1" x14ac:dyDescent="0.3">
      <c r="A4362" s="60">
        <v>46114</v>
      </c>
      <c r="B4362" t="s">
        <v>63</v>
      </c>
      <c r="F4362">
        <v>555</v>
      </c>
      <c r="G4362">
        <v>555</v>
      </c>
      <c r="H4362">
        <v>120</v>
      </c>
      <c r="I4362">
        <v>120</v>
      </c>
      <c r="J4362" s="22">
        <v>-435</v>
      </c>
      <c r="R4362" t="s">
        <v>64</v>
      </c>
      <c r="V4362">
        <v>2601407</v>
      </c>
      <c r="W4362" t="s">
        <v>2030</v>
      </c>
      <c r="X4362" t="s">
        <v>169</v>
      </c>
      <c r="Y4362" t="s">
        <v>262</v>
      </c>
      <c r="Z4362" t="s">
        <v>2034</v>
      </c>
      <c r="AG4362" t="s">
        <v>2030</v>
      </c>
      <c r="AH4362" t="s">
        <v>2032</v>
      </c>
      <c r="AI4362" t="s">
        <v>265</v>
      </c>
      <c r="AJ4362">
        <v>878875733</v>
      </c>
      <c r="AN4362">
        <v>260001</v>
      </c>
      <c r="BF4362">
        <f t="shared" si="307"/>
        <v>0</v>
      </c>
      <c r="BG4362" s="22">
        <f t="shared" si="308"/>
        <v>-120</v>
      </c>
      <c r="BH4362" s="61" t="s">
        <v>71</v>
      </c>
      <c r="BI4362" t="e">
        <f>+VLOOKUP(AG4362,Sheet4!A:A,1,FALSE())</f>
        <v>#N/A</v>
      </c>
      <c r="BN4362" s="62">
        <v>-435</v>
      </c>
      <c r="BO4362" t="s">
        <v>2033</v>
      </c>
      <c r="BP4362" t="s">
        <v>101</v>
      </c>
    </row>
    <row r="4363" spans="1:68" ht="12.75" hidden="1" customHeight="1" x14ac:dyDescent="0.3">
      <c r="A4363" s="60">
        <v>46114</v>
      </c>
      <c r="B4363" t="s">
        <v>74</v>
      </c>
      <c r="F4363" s="63">
        <v>33</v>
      </c>
      <c r="G4363">
        <v>16.5</v>
      </c>
      <c r="H4363">
        <v>8</v>
      </c>
      <c r="I4363">
        <v>8</v>
      </c>
      <c r="J4363" s="22">
        <v>-25</v>
      </c>
      <c r="R4363" t="s">
        <v>75</v>
      </c>
      <c r="V4363">
        <v>2601407</v>
      </c>
      <c r="W4363" t="s">
        <v>2030</v>
      </c>
      <c r="X4363" t="s">
        <v>169</v>
      </c>
      <c r="Y4363" t="s">
        <v>262</v>
      </c>
      <c r="Z4363" t="s">
        <v>2031</v>
      </c>
      <c r="AG4363" t="s">
        <v>2030</v>
      </c>
      <c r="AH4363" t="s">
        <v>2032</v>
      </c>
      <c r="AI4363" t="s">
        <v>265</v>
      </c>
      <c r="AJ4363">
        <v>878875733</v>
      </c>
      <c r="AN4363">
        <v>260001</v>
      </c>
      <c r="BF4363">
        <f t="shared" si="307"/>
        <v>0</v>
      </c>
      <c r="BG4363" s="22">
        <f t="shared" si="308"/>
        <v>-8</v>
      </c>
      <c r="BH4363" s="61" t="s">
        <v>71</v>
      </c>
      <c r="BI4363" t="e">
        <f>+VLOOKUP(AG4363,Sheet4!A:A,1,FALSE())</f>
        <v>#N/A</v>
      </c>
      <c r="BN4363" s="62">
        <v>-25</v>
      </c>
      <c r="BO4363" t="s">
        <v>2033</v>
      </c>
    </row>
    <row r="4364" spans="1:68" ht="12.75" hidden="1" customHeight="1" x14ac:dyDescent="0.3">
      <c r="A4364" s="60">
        <v>46114</v>
      </c>
      <c r="B4364" t="s">
        <v>74</v>
      </c>
      <c r="F4364" s="63">
        <v>37</v>
      </c>
      <c r="G4364">
        <v>18.5</v>
      </c>
      <c r="H4364">
        <v>8</v>
      </c>
      <c r="I4364">
        <v>8</v>
      </c>
      <c r="J4364" s="22">
        <v>-29</v>
      </c>
      <c r="R4364" t="s">
        <v>75</v>
      </c>
      <c r="V4364">
        <v>2601407</v>
      </c>
      <c r="W4364" t="s">
        <v>2030</v>
      </c>
      <c r="X4364" t="s">
        <v>169</v>
      </c>
      <c r="Y4364" t="s">
        <v>262</v>
      </c>
      <c r="Z4364" t="s">
        <v>2034</v>
      </c>
      <c r="AG4364" t="s">
        <v>2030</v>
      </c>
      <c r="AH4364" t="s">
        <v>2032</v>
      </c>
      <c r="AI4364" t="s">
        <v>265</v>
      </c>
      <c r="AJ4364">
        <v>878875733</v>
      </c>
      <c r="AN4364">
        <v>260001</v>
      </c>
      <c r="BF4364">
        <f t="shared" si="307"/>
        <v>0</v>
      </c>
      <c r="BG4364" s="22">
        <f t="shared" si="308"/>
        <v>-8</v>
      </c>
      <c r="BH4364" s="61" t="s">
        <v>71</v>
      </c>
      <c r="BI4364" t="e">
        <f>+VLOOKUP(AG4364,Sheet4!A:A,1,FALSE())</f>
        <v>#N/A</v>
      </c>
      <c r="BN4364" s="62">
        <v>-29</v>
      </c>
      <c r="BO4364" t="s">
        <v>2033</v>
      </c>
    </row>
    <row r="4365" spans="1:68" ht="12.75" hidden="1" customHeight="1" x14ac:dyDescent="0.3">
      <c r="A4365" s="60">
        <v>46114</v>
      </c>
      <c r="B4365" t="s">
        <v>76</v>
      </c>
      <c r="F4365">
        <v>660</v>
      </c>
      <c r="G4365">
        <v>660</v>
      </c>
      <c r="H4365">
        <v>160</v>
      </c>
      <c r="I4365">
        <v>160</v>
      </c>
      <c r="J4365" s="22">
        <v>-500</v>
      </c>
      <c r="R4365" t="s">
        <v>77</v>
      </c>
      <c r="V4365">
        <v>2601407</v>
      </c>
      <c r="W4365" t="s">
        <v>2030</v>
      </c>
      <c r="X4365" t="s">
        <v>169</v>
      </c>
      <c r="Y4365" t="s">
        <v>262</v>
      </c>
      <c r="Z4365" t="s">
        <v>2031</v>
      </c>
      <c r="AG4365" t="s">
        <v>2030</v>
      </c>
      <c r="AH4365" t="s">
        <v>2032</v>
      </c>
      <c r="AI4365" t="s">
        <v>265</v>
      </c>
      <c r="AJ4365">
        <v>878875733</v>
      </c>
      <c r="AN4365">
        <v>260001</v>
      </c>
      <c r="BF4365">
        <f t="shared" si="307"/>
        <v>0</v>
      </c>
      <c r="BG4365" s="22">
        <f t="shared" si="308"/>
        <v>-160</v>
      </c>
      <c r="BH4365" s="61" t="s">
        <v>71</v>
      </c>
      <c r="BI4365" t="e">
        <f>+VLOOKUP(AG4365,Sheet4!A:A,1,FALSE())</f>
        <v>#N/A</v>
      </c>
      <c r="BN4365" s="62">
        <v>-500</v>
      </c>
      <c r="BO4365" t="s">
        <v>2033</v>
      </c>
    </row>
    <row r="4366" spans="1:68" ht="12.75" hidden="1" customHeight="1" x14ac:dyDescent="0.3">
      <c r="A4366" s="60">
        <v>46114</v>
      </c>
      <c r="B4366" t="s">
        <v>76</v>
      </c>
      <c r="F4366">
        <v>740</v>
      </c>
      <c r="G4366">
        <v>740</v>
      </c>
      <c r="H4366">
        <v>160</v>
      </c>
      <c r="I4366">
        <v>160</v>
      </c>
      <c r="J4366" s="22">
        <v>-580</v>
      </c>
      <c r="R4366" t="s">
        <v>77</v>
      </c>
      <c r="V4366">
        <v>2601407</v>
      </c>
      <c r="W4366" t="s">
        <v>2030</v>
      </c>
      <c r="X4366" t="s">
        <v>169</v>
      </c>
      <c r="Y4366" t="s">
        <v>262</v>
      </c>
      <c r="Z4366" t="s">
        <v>2034</v>
      </c>
      <c r="AG4366" t="s">
        <v>2030</v>
      </c>
      <c r="AH4366" t="s">
        <v>2032</v>
      </c>
      <c r="AI4366" t="s">
        <v>265</v>
      </c>
      <c r="AJ4366">
        <v>878875733</v>
      </c>
      <c r="AN4366">
        <v>260001</v>
      </c>
      <c r="BF4366">
        <f t="shared" si="307"/>
        <v>0</v>
      </c>
      <c r="BG4366" s="22">
        <f t="shared" si="308"/>
        <v>-160</v>
      </c>
      <c r="BH4366" s="61" t="s">
        <v>71</v>
      </c>
      <c r="BI4366" t="e">
        <f>+VLOOKUP(AG4366,Sheet4!A:A,1,FALSE())</f>
        <v>#N/A</v>
      </c>
      <c r="BN4366" s="62">
        <v>-580</v>
      </c>
      <c r="BO4366" t="s">
        <v>2033</v>
      </c>
    </row>
    <row r="4367" spans="1:68" ht="12.75" hidden="1" customHeight="1" x14ac:dyDescent="0.3">
      <c r="A4367" s="60">
        <v>46114</v>
      </c>
      <c r="B4367" t="s">
        <v>78</v>
      </c>
      <c r="F4367" s="63">
        <v>33</v>
      </c>
      <c r="G4367">
        <v>16.5</v>
      </c>
      <c r="H4367">
        <v>8</v>
      </c>
      <c r="I4367">
        <v>8</v>
      </c>
      <c r="J4367" s="22">
        <v>-25</v>
      </c>
      <c r="R4367" t="s">
        <v>79</v>
      </c>
      <c r="V4367">
        <v>2601407</v>
      </c>
      <c r="W4367" t="s">
        <v>2030</v>
      </c>
      <c r="X4367" t="s">
        <v>169</v>
      </c>
      <c r="Y4367" t="s">
        <v>262</v>
      </c>
      <c r="Z4367" t="s">
        <v>2031</v>
      </c>
      <c r="AG4367" t="s">
        <v>2030</v>
      </c>
      <c r="AH4367" t="s">
        <v>2032</v>
      </c>
      <c r="AI4367" t="s">
        <v>265</v>
      </c>
      <c r="AJ4367">
        <v>878875733</v>
      </c>
      <c r="AN4367">
        <v>260001</v>
      </c>
      <c r="BF4367">
        <f t="shared" si="307"/>
        <v>0</v>
      </c>
      <c r="BG4367" s="22">
        <f t="shared" si="308"/>
        <v>-8</v>
      </c>
      <c r="BH4367" s="61" t="s">
        <v>71</v>
      </c>
      <c r="BI4367" t="e">
        <f>+VLOOKUP(AG4367,Sheet4!A:A,1,FALSE())</f>
        <v>#N/A</v>
      </c>
      <c r="BN4367" s="62">
        <v>-25</v>
      </c>
      <c r="BO4367" t="s">
        <v>2033</v>
      </c>
    </row>
    <row r="4368" spans="1:68" ht="12.75" hidden="1" customHeight="1" x14ac:dyDescent="0.3">
      <c r="A4368" s="60">
        <v>46114</v>
      </c>
      <c r="B4368" t="s">
        <v>78</v>
      </c>
      <c r="F4368" s="63">
        <v>37</v>
      </c>
      <c r="G4368">
        <v>18.5</v>
      </c>
      <c r="H4368">
        <v>8</v>
      </c>
      <c r="I4368">
        <v>8</v>
      </c>
      <c r="J4368" s="22">
        <v>-29</v>
      </c>
      <c r="R4368" t="s">
        <v>79</v>
      </c>
      <c r="V4368">
        <v>2601407</v>
      </c>
      <c r="W4368" t="s">
        <v>2030</v>
      </c>
      <c r="X4368" t="s">
        <v>169</v>
      </c>
      <c r="Y4368" t="s">
        <v>262</v>
      </c>
      <c r="Z4368" t="s">
        <v>2034</v>
      </c>
      <c r="AG4368" t="s">
        <v>2030</v>
      </c>
      <c r="AH4368" t="s">
        <v>2032</v>
      </c>
      <c r="AI4368" t="s">
        <v>265</v>
      </c>
      <c r="AJ4368">
        <v>878875733</v>
      </c>
      <c r="AN4368">
        <v>260001</v>
      </c>
      <c r="BF4368">
        <f t="shared" si="307"/>
        <v>0</v>
      </c>
      <c r="BG4368" s="22">
        <f t="shared" si="308"/>
        <v>-8</v>
      </c>
      <c r="BH4368" s="61" t="s">
        <v>71</v>
      </c>
      <c r="BI4368" t="e">
        <f>+VLOOKUP(AG4368,Sheet4!A:A,1,FALSE())</f>
        <v>#N/A</v>
      </c>
      <c r="BN4368" s="62">
        <v>-29</v>
      </c>
      <c r="BO4368" t="s">
        <v>2033</v>
      </c>
    </row>
    <row r="4369" spans="1:68" ht="12.75" hidden="1" customHeight="1" x14ac:dyDescent="0.3">
      <c r="A4369" s="60">
        <v>46114</v>
      </c>
      <c r="B4369" t="s">
        <v>80</v>
      </c>
      <c r="F4369">
        <v>412.5</v>
      </c>
      <c r="G4369">
        <v>412.5</v>
      </c>
      <c r="H4369">
        <v>100</v>
      </c>
      <c r="I4369">
        <v>100</v>
      </c>
      <c r="J4369" s="22">
        <v>-312.5</v>
      </c>
      <c r="R4369" t="s">
        <v>81</v>
      </c>
      <c r="V4369">
        <v>2601407</v>
      </c>
      <c r="W4369" t="s">
        <v>2030</v>
      </c>
      <c r="X4369" t="s">
        <v>169</v>
      </c>
      <c r="Y4369" t="s">
        <v>262</v>
      </c>
      <c r="Z4369" t="s">
        <v>2031</v>
      </c>
      <c r="AG4369" t="s">
        <v>2030</v>
      </c>
      <c r="AH4369" t="s">
        <v>2032</v>
      </c>
      <c r="AI4369" t="s">
        <v>265</v>
      </c>
      <c r="AJ4369">
        <v>878875733</v>
      </c>
      <c r="AN4369">
        <v>260001</v>
      </c>
      <c r="BC4369" s="64">
        <v>412</v>
      </c>
      <c r="BF4369">
        <f t="shared" si="307"/>
        <v>412</v>
      </c>
      <c r="BG4369" s="22">
        <f t="shared" si="308"/>
        <v>312</v>
      </c>
      <c r="BH4369" s="67" t="s">
        <v>99</v>
      </c>
      <c r="BI4369" t="e">
        <f>+VLOOKUP(AG4369,Sheet4!A:A,1,FALSE())</f>
        <v>#N/A</v>
      </c>
      <c r="BN4369" s="62">
        <v>-312.5</v>
      </c>
      <c r="BO4369" t="s">
        <v>2033</v>
      </c>
    </row>
    <row r="4370" spans="1:68" ht="12.75" hidden="1" customHeight="1" x14ac:dyDescent="0.3">
      <c r="A4370" s="60">
        <v>46114</v>
      </c>
      <c r="B4370" t="s">
        <v>80</v>
      </c>
      <c r="F4370">
        <v>462.5</v>
      </c>
      <c r="G4370">
        <v>462.5</v>
      </c>
      <c r="H4370">
        <v>100</v>
      </c>
      <c r="I4370">
        <v>100</v>
      </c>
      <c r="J4370" s="22">
        <v>-362.5</v>
      </c>
      <c r="R4370" t="s">
        <v>81</v>
      </c>
      <c r="V4370">
        <v>2601407</v>
      </c>
      <c r="W4370" t="s">
        <v>2030</v>
      </c>
      <c r="X4370" t="s">
        <v>169</v>
      </c>
      <c r="Y4370" t="s">
        <v>262</v>
      </c>
      <c r="Z4370" t="s">
        <v>2034</v>
      </c>
      <c r="AG4370" t="s">
        <v>2030</v>
      </c>
      <c r="AH4370" t="s">
        <v>2032</v>
      </c>
      <c r="AI4370" t="s">
        <v>265</v>
      </c>
      <c r="AJ4370">
        <v>878875733</v>
      </c>
      <c r="AN4370">
        <v>260001</v>
      </c>
      <c r="BC4370" s="64">
        <v>462</v>
      </c>
      <c r="BF4370">
        <f t="shared" si="307"/>
        <v>462</v>
      </c>
      <c r="BG4370" s="22">
        <f t="shared" si="308"/>
        <v>362</v>
      </c>
      <c r="BH4370" s="67" t="s">
        <v>99</v>
      </c>
      <c r="BI4370" t="e">
        <f>+VLOOKUP(AG4370,Sheet4!A:A,1,FALSE())</f>
        <v>#N/A</v>
      </c>
      <c r="BN4370" s="62">
        <v>-362.5</v>
      </c>
      <c r="BO4370" t="s">
        <v>2033</v>
      </c>
    </row>
    <row r="4371" spans="1:68" ht="12.75" customHeight="1" x14ac:dyDescent="0.3">
      <c r="A4371" s="60">
        <v>46114</v>
      </c>
      <c r="B4371" t="s">
        <v>63</v>
      </c>
      <c r="F4371">
        <v>2250</v>
      </c>
      <c r="G4371">
        <v>2250</v>
      </c>
      <c r="H4371" s="22">
        <v>585</v>
      </c>
      <c r="I4371" s="22">
        <v>585</v>
      </c>
      <c r="J4371" s="22">
        <f t="shared" ref="J4371:J4380" si="310">I4371-G4371</f>
        <v>-1665</v>
      </c>
      <c r="K4371" s="22"/>
      <c r="L4371" s="22"/>
      <c r="R4371" t="s">
        <v>64</v>
      </c>
      <c r="V4371">
        <v>2601408</v>
      </c>
      <c r="W4371" t="s">
        <v>2035</v>
      </c>
      <c r="X4371" t="s">
        <v>144</v>
      </c>
      <c r="Y4371" t="s">
        <v>514</v>
      </c>
      <c r="Z4371" t="s">
        <v>679</v>
      </c>
      <c r="AG4371" t="s">
        <v>2035</v>
      </c>
      <c r="AH4371" t="s">
        <v>2036</v>
      </c>
      <c r="AI4371" t="s">
        <v>516</v>
      </c>
      <c r="AJ4371" t="s">
        <v>517</v>
      </c>
      <c r="AN4371">
        <v>260001</v>
      </c>
      <c r="BB4371" s="22">
        <v>-1665</v>
      </c>
      <c r="BF4371">
        <f t="shared" si="307"/>
        <v>0</v>
      </c>
      <c r="BG4371" s="22">
        <f t="shared" si="308"/>
        <v>-585</v>
      </c>
      <c r="BH4371" s="61" t="s">
        <v>71</v>
      </c>
      <c r="BI4371" t="e">
        <f>+VLOOKUP(AG4371,Sheet4!A:A,1,FALSE())</f>
        <v>#N/A</v>
      </c>
      <c r="BN4371" s="62">
        <f t="shared" ref="BN4371:BN4380" si="311">+I4371+-H4371</f>
        <v>0</v>
      </c>
      <c r="BO4371" t="s">
        <v>2037</v>
      </c>
      <c r="BP4371" t="s">
        <v>101</v>
      </c>
    </row>
    <row r="4372" spans="1:68" ht="12.75" hidden="1" customHeight="1" x14ac:dyDescent="0.3">
      <c r="A4372" s="60">
        <v>46114</v>
      </c>
      <c r="B4372" t="s">
        <v>74</v>
      </c>
      <c r="F4372" s="63">
        <v>150</v>
      </c>
      <c r="G4372">
        <v>75</v>
      </c>
      <c r="H4372" s="22">
        <v>39</v>
      </c>
      <c r="I4372" s="22">
        <v>39</v>
      </c>
      <c r="J4372" s="22">
        <f t="shared" si="310"/>
        <v>-36</v>
      </c>
      <c r="K4372" s="22"/>
      <c r="L4372" s="22"/>
      <c r="R4372" t="s">
        <v>75</v>
      </c>
      <c r="V4372">
        <v>2601408</v>
      </c>
      <c r="W4372" t="s">
        <v>2035</v>
      </c>
      <c r="X4372" t="s">
        <v>144</v>
      </c>
      <c r="Y4372" t="s">
        <v>514</v>
      </c>
      <c r="Z4372" t="s">
        <v>679</v>
      </c>
      <c r="AG4372" t="s">
        <v>2035</v>
      </c>
      <c r="AH4372" t="s">
        <v>2036</v>
      </c>
      <c r="AI4372" t="s">
        <v>516</v>
      </c>
      <c r="AJ4372" t="s">
        <v>517</v>
      </c>
      <c r="AN4372">
        <v>260001</v>
      </c>
      <c r="BB4372" s="22">
        <v>-111</v>
      </c>
      <c r="BF4372">
        <f t="shared" si="307"/>
        <v>0</v>
      </c>
      <c r="BG4372" s="22">
        <f t="shared" si="308"/>
        <v>-39</v>
      </c>
      <c r="BH4372" s="61" t="s">
        <v>71</v>
      </c>
      <c r="BI4372" t="e">
        <f>+VLOOKUP(AG4372,Sheet4!A:A,1,FALSE())</f>
        <v>#N/A</v>
      </c>
      <c r="BN4372" s="62">
        <f t="shared" si="311"/>
        <v>0</v>
      </c>
      <c r="BO4372" t="s">
        <v>2037</v>
      </c>
    </row>
    <row r="4373" spans="1:68" ht="12.75" hidden="1" customHeight="1" x14ac:dyDescent="0.3">
      <c r="A4373" s="60">
        <v>46114</v>
      </c>
      <c r="B4373" t="s">
        <v>76</v>
      </c>
      <c r="F4373">
        <v>3000</v>
      </c>
      <c r="G4373">
        <v>3000</v>
      </c>
      <c r="H4373" s="22">
        <v>780</v>
      </c>
      <c r="I4373" s="22">
        <v>780</v>
      </c>
      <c r="J4373" s="22">
        <f t="shared" si="310"/>
        <v>-2220</v>
      </c>
      <c r="K4373" s="22"/>
      <c r="L4373" s="22"/>
      <c r="R4373" t="s">
        <v>77</v>
      </c>
      <c r="V4373">
        <v>2601408</v>
      </c>
      <c r="W4373" t="s">
        <v>2035</v>
      </c>
      <c r="X4373" t="s">
        <v>144</v>
      </c>
      <c r="Y4373" t="s">
        <v>514</v>
      </c>
      <c r="Z4373" t="s">
        <v>679</v>
      </c>
      <c r="AG4373" t="s">
        <v>2035</v>
      </c>
      <c r="AH4373" t="s">
        <v>2036</v>
      </c>
      <c r="AI4373" t="s">
        <v>516</v>
      </c>
      <c r="AJ4373" t="s">
        <v>517</v>
      </c>
      <c r="AN4373">
        <v>260001</v>
      </c>
      <c r="BB4373" s="22">
        <v>-2220</v>
      </c>
      <c r="BF4373">
        <f t="shared" si="307"/>
        <v>0</v>
      </c>
      <c r="BG4373" s="22">
        <f t="shared" si="308"/>
        <v>-780</v>
      </c>
      <c r="BH4373" s="61" t="s">
        <v>71</v>
      </c>
      <c r="BI4373" t="e">
        <f>+VLOOKUP(AG4373,Sheet4!A:A,1,FALSE())</f>
        <v>#N/A</v>
      </c>
      <c r="BN4373" s="62">
        <f t="shared" si="311"/>
        <v>0</v>
      </c>
      <c r="BO4373" t="s">
        <v>2037</v>
      </c>
    </row>
    <row r="4374" spans="1:68" ht="12.75" hidden="1" customHeight="1" x14ac:dyDescent="0.3">
      <c r="A4374" s="60">
        <v>46114</v>
      </c>
      <c r="B4374" t="s">
        <v>78</v>
      </c>
      <c r="F4374" s="63">
        <v>150</v>
      </c>
      <c r="G4374">
        <v>75</v>
      </c>
      <c r="H4374" s="22">
        <v>39</v>
      </c>
      <c r="I4374" s="22">
        <v>39</v>
      </c>
      <c r="J4374" s="22">
        <f t="shared" si="310"/>
        <v>-36</v>
      </c>
      <c r="K4374" s="22"/>
      <c r="L4374" s="22"/>
      <c r="R4374" t="s">
        <v>79</v>
      </c>
      <c r="V4374">
        <v>2601408</v>
      </c>
      <c r="W4374" t="s">
        <v>2035</v>
      </c>
      <c r="X4374" t="s">
        <v>144</v>
      </c>
      <c r="Y4374" t="s">
        <v>514</v>
      </c>
      <c r="Z4374" t="s">
        <v>679</v>
      </c>
      <c r="AG4374" t="s">
        <v>2035</v>
      </c>
      <c r="AH4374" t="s">
        <v>2036</v>
      </c>
      <c r="AI4374" t="s">
        <v>516</v>
      </c>
      <c r="AJ4374" t="s">
        <v>517</v>
      </c>
      <c r="AN4374">
        <v>260001</v>
      </c>
      <c r="BB4374" s="22">
        <v>-111</v>
      </c>
      <c r="BF4374">
        <f t="shared" si="307"/>
        <v>0</v>
      </c>
      <c r="BG4374" s="22">
        <f t="shared" si="308"/>
        <v>-39</v>
      </c>
      <c r="BH4374" s="61" t="s">
        <v>71</v>
      </c>
      <c r="BI4374" t="e">
        <f>+VLOOKUP(AG4374,Sheet4!A:A,1,FALSE())</f>
        <v>#N/A</v>
      </c>
      <c r="BN4374" s="62">
        <f t="shared" si="311"/>
        <v>0</v>
      </c>
      <c r="BO4374" t="s">
        <v>2037</v>
      </c>
    </row>
    <row r="4375" spans="1:68" ht="12.75" hidden="1" customHeight="1" x14ac:dyDescent="0.3">
      <c r="A4375" s="60">
        <v>46114</v>
      </c>
      <c r="B4375" t="s">
        <v>80</v>
      </c>
      <c r="F4375">
        <v>1875</v>
      </c>
      <c r="G4375">
        <v>1875</v>
      </c>
      <c r="H4375" s="22">
        <v>487.5</v>
      </c>
      <c r="I4375" s="22">
        <v>487.5</v>
      </c>
      <c r="J4375" s="22">
        <f t="shared" si="310"/>
        <v>-1387.5</v>
      </c>
      <c r="K4375" s="22"/>
      <c r="L4375" s="22"/>
      <c r="R4375" t="s">
        <v>81</v>
      </c>
      <c r="V4375">
        <v>2601408</v>
      </c>
      <c r="W4375" t="s">
        <v>2035</v>
      </c>
      <c r="X4375" t="s">
        <v>144</v>
      </c>
      <c r="Y4375" t="s">
        <v>514</v>
      </c>
      <c r="Z4375" t="s">
        <v>679</v>
      </c>
      <c r="AG4375" t="s">
        <v>2035</v>
      </c>
      <c r="AH4375" t="s">
        <v>2036</v>
      </c>
      <c r="AI4375" t="s">
        <v>516</v>
      </c>
      <c r="AJ4375" t="s">
        <v>517</v>
      </c>
      <c r="AN4375">
        <v>260001</v>
      </c>
      <c r="BB4375" s="22">
        <v>-1387.5</v>
      </c>
      <c r="BF4375">
        <f t="shared" si="307"/>
        <v>0</v>
      </c>
      <c r="BG4375" s="22">
        <f t="shared" si="308"/>
        <v>-487.5</v>
      </c>
      <c r="BH4375" s="61" t="s">
        <v>71</v>
      </c>
      <c r="BI4375" t="e">
        <f>+VLOOKUP(AG4375,Sheet4!A:A,1,FALSE())</f>
        <v>#N/A</v>
      </c>
      <c r="BN4375" s="62">
        <f t="shared" si="311"/>
        <v>0</v>
      </c>
      <c r="BO4375" t="s">
        <v>2037</v>
      </c>
    </row>
    <row r="4376" spans="1:68" ht="12.75" customHeight="1" x14ac:dyDescent="0.3">
      <c r="A4376" s="60">
        <v>46114</v>
      </c>
      <c r="B4376" t="s">
        <v>63</v>
      </c>
      <c r="F4376">
        <v>4740</v>
      </c>
      <c r="G4376">
        <v>4740</v>
      </c>
      <c r="H4376" s="22">
        <v>4515</v>
      </c>
      <c r="I4376" s="22">
        <v>4515</v>
      </c>
      <c r="J4376" s="22">
        <f t="shared" si="310"/>
        <v>-225</v>
      </c>
      <c r="K4376" s="22"/>
      <c r="L4376" s="22"/>
      <c r="R4376" t="s">
        <v>64</v>
      </c>
      <c r="V4376">
        <v>2601409</v>
      </c>
      <c r="W4376" t="s">
        <v>2038</v>
      </c>
      <c r="X4376" t="s">
        <v>144</v>
      </c>
      <c r="Y4376" t="s">
        <v>503</v>
      </c>
      <c r="Z4376" t="s">
        <v>803</v>
      </c>
      <c r="AG4376" t="s">
        <v>2038</v>
      </c>
      <c r="AH4376" t="s">
        <v>2039</v>
      </c>
      <c r="AI4376" t="s">
        <v>506</v>
      </c>
      <c r="AJ4376" t="s">
        <v>507</v>
      </c>
      <c r="AN4376">
        <v>260001</v>
      </c>
      <c r="BB4376" s="22">
        <v>-225</v>
      </c>
      <c r="BF4376">
        <f t="shared" si="307"/>
        <v>0</v>
      </c>
      <c r="BG4376" s="22">
        <f t="shared" si="308"/>
        <v>-4515</v>
      </c>
      <c r="BH4376" s="61" t="s">
        <v>71</v>
      </c>
      <c r="BI4376" t="e">
        <f>+VLOOKUP(AG4376,Sheet4!A:A,1,FALSE())</f>
        <v>#N/A</v>
      </c>
      <c r="BN4376" s="62">
        <f t="shared" si="311"/>
        <v>0</v>
      </c>
      <c r="BO4376" t="s">
        <v>2040</v>
      </c>
      <c r="BP4376" t="s">
        <v>116</v>
      </c>
    </row>
    <row r="4377" spans="1:68" ht="12.75" hidden="1" customHeight="1" x14ac:dyDescent="0.3">
      <c r="A4377" s="60">
        <v>46114</v>
      </c>
      <c r="B4377" t="s">
        <v>74</v>
      </c>
      <c r="F4377" s="63">
        <v>316</v>
      </c>
      <c r="G4377">
        <v>158</v>
      </c>
      <c r="H4377" s="22">
        <v>301</v>
      </c>
      <c r="I4377" s="22">
        <v>301</v>
      </c>
      <c r="J4377" s="22">
        <f t="shared" si="310"/>
        <v>143</v>
      </c>
      <c r="K4377" s="22"/>
      <c r="L4377" s="22"/>
      <c r="R4377" t="s">
        <v>75</v>
      </c>
      <c r="V4377">
        <v>2601409</v>
      </c>
      <c r="W4377" t="s">
        <v>2038</v>
      </c>
      <c r="X4377" t="s">
        <v>144</v>
      </c>
      <c r="Y4377" t="s">
        <v>503</v>
      </c>
      <c r="Z4377" t="s">
        <v>803</v>
      </c>
      <c r="AG4377" t="s">
        <v>2038</v>
      </c>
      <c r="AH4377" t="s">
        <v>2039</v>
      </c>
      <c r="AI4377" t="s">
        <v>506</v>
      </c>
      <c r="AJ4377" t="s">
        <v>507</v>
      </c>
      <c r="AN4377">
        <v>260001</v>
      </c>
      <c r="BB4377" s="22">
        <v>-15</v>
      </c>
      <c r="BF4377">
        <f t="shared" si="307"/>
        <v>0</v>
      </c>
      <c r="BG4377" s="22">
        <f t="shared" si="308"/>
        <v>-301</v>
      </c>
      <c r="BH4377" s="61" t="s">
        <v>71</v>
      </c>
      <c r="BI4377" t="e">
        <f>+VLOOKUP(AG4377,Sheet4!A:A,1,FALSE())</f>
        <v>#N/A</v>
      </c>
      <c r="BN4377" s="62">
        <f t="shared" si="311"/>
        <v>0</v>
      </c>
      <c r="BO4377" t="s">
        <v>2040</v>
      </c>
    </row>
    <row r="4378" spans="1:68" ht="12.75" hidden="1" customHeight="1" x14ac:dyDescent="0.3">
      <c r="A4378" s="60">
        <v>46114</v>
      </c>
      <c r="B4378" t="s">
        <v>76</v>
      </c>
      <c r="F4378">
        <v>6320</v>
      </c>
      <c r="G4378">
        <v>6320</v>
      </c>
      <c r="H4378" s="22">
        <v>6020</v>
      </c>
      <c r="I4378" s="22">
        <v>6020</v>
      </c>
      <c r="J4378" s="22">
        <f t="shared" si="310"/>
        <v>-300</v>
      </c>
      <c r="K4378" s="22"/>
      <c r="L4378" s="22"/>
      <c r="R4378" t="s">
        <v>77</v>
      </c>
      <c r="V4378">
        <v>2601409</v>
      </c>
      <c r="W4378" t="s">
        <v>2038</v>
      </c>
      <c r="X4378" t="s">
        <v>144</v>
      </c>
      <c r="Y4378" t="s">
        <v>503</v>
      </c>
      <c r="Z4378" t="s">
        <v>803</v>
      </c>
      <c r="AG4378" t="s">
        <v>2038</v>
      </c>
      <c r="AH4378" t="s">
        <v>2039</v>
      </c>
      <c r="AI4378" t="s">
        <v>506</v>
      </c>
      <c r="AJ4378" t="s">
        <v>507</v>
      </c>
      <c r="AN4378">
        <v>260001</v>
      </c>
      <c r="BB4378" s="22">
        <v>-300</v>
      </c>
      <c r="BF4378">
        <f t="shared" si="307"/>
        <v>0</v>
      </c>
      <c r="BG4378" s="22">
        <f t="shared" si="308"/>
        <v>-6020</v>
      </c>
      <c r="BH4378" s="61" t="s">
        <v>71</v>
      </c>
      <c r="BI4378" t="e">
        <f>+VLOOKUP(AG4378,Sheet4!A:A,1,FALSE())</f>
        <v>#N/A</v>
      </c>
      <c r="BN4378" s="62">
        <f t="shared" si="311"/>
        <v>0</v>
      </c>
      <c r="BO4378" t="s">
        <v>2040</v>
      </c>
    </row>
    <row r="4379" spans="1:68" ht="12.75" hidden="1" customHeight="1" x14ac:dyDescent="0.3">
      <c r="A4379" s="60">
        <v>46114</v>
      </c>
      <c r="B4379" t="s">
        <v>78</v>
      </c>
      <c r="F4379" s="63">
        <v>316</v>
      </c>
      <c r="G4379">
        <v>158</v>
      </c>
      <c r="H4379" s="22">
        <v>301</v>
      </c>
      <c r="I4379" s="22">
        <v>301</v>
      </c>
      <c r="J4379" s="22">
        <f t="shared" si="310"/>
        <v>143</v>
      </c>
      <c r="K4379" s="22"/>
      <c r="L4379" s="22"/>
      <c r="R4379" t="s">
        <v>79</v>
      </c>
      <c r="V4379">
        <v>2601409</v>
      </c>
      <c r="W4379" t="s">
        <v>2038</v>
      </c>
      <c r="X4379" t="s">
        <v>144</v>
      </c>
      <c r="Y4379" t="s">
        <v>503</v>
      </c>
      <c r="Z4379" t="s">
        <v>803</v>
      </c>
      <c r="AG4379" t="s">
        <v>2038</v>
      </c>
      <c r="AH4379" t="s">
        <v>2039</v>
      </c>
      <c r="AI4379" t="s">
        <v>506</v>
      </c>
      <c r="AJ4379" t="s">
        <v>507</v>
      </c>
      <c r="AN4379">
        <v>260001</v>
      </c>
      <c r="BB4379" s="22">
        <v>-15</v>
      </c>
      <c r="BF4379">
        <f t="shared" si="307"/>
        <v>0</v>
      </c>
      <c r="BG4379" s="22">
        <f t="shared" si="308"/>
        <v>-301</v>
      </c>
      <c r="BH4379" s="61" t="s">
        <v>71</v>
      </c>
      <c r="BI4379" t="e">
        <f>+VLOOKUP(AG4379,Sheet4!A:A,1,FALSE())</f>
        <v>#N/A</v>
      </c>
      <c r="BN4379" s="62">
        <f t="shared" si="311"/>
        <v>0</v>
      </c>
      <c r="BO4379" t="s">
        <v>2040</v>
      </c>
    </row>
    <row r="4380" spans="1:68" ht="12.75" hidden="1" customHeight="1" x14ac:dyDescent="0.3">
      <c r="A4380" s="60">
        <v>46114</v>
      </c>
      <c r="B4380" t="s">
        <v>80</v>
      </c>
      <c r="F4380">
        <v>3950</v>
      </c>
      <c r="G4380">
        <v>3950</v>
      </c>
      <c r="H4380" s="22">
        <v>3762.5</v>
      </c>
      <c r="I4380" s="22">
        <v>3762.5</v>
      </c>
      <c r="J4380" s="22">
        <f t="shared" si="310"/>
        <v>-187.5</v>
      </c>
      <c r="K4380" s="22"/>
      <c r="L4380" s="22"/>
      <c r="R4380" t="s">
        <v>81</v>
      </c>
      <c r="V4380">
        <v>2601409</v>
      </c>
      <c r="W4380" t="s">
        <v>2038</v>
      </c>
      <c r="X4380" t="s">
        <v>144</v>
      </c>
      <c r="Y4380" t="s">
        <v>503</v>
      </c>
      <c r="Z4380" t="s">
        <v>803</v>
      </c>
      <c r="AG4380" t="s">
        <v>2038</v>
      </c>
      <c r="AH4380" t="s">
        <v>2039</v>
      </c>
      <c r="AI4380" t="s">
        <v>506</v>
      </c>
      <c r="AJ4380" t="s">
        <v>507</v>
      </c>
      <c r="AN4380">
        <v>260001</v>
      </c>
      <c r="BB4380" s="22">
        <v>-187.5</v>
      </c>
      <c r="BF4380">
        <f t="shared" si="307"/>
        <v>0</v>
      </c>
      <c r="BG4380" s="22">
        <f t="shared" si="308"/>
        <v>-3762.5</v>
      </c>
      <c r="BH4380" s="61" t="s">
        <v>71</v>
      </c>
      <c r="BI4380" t="e">
        <f>+VLOOKUP(AG4380,Sheet4!A:A,1,FALSE())</f>
        <v>#N/A</v>
      </c>
      <c r="BN4380" s="62">
        <f t="shared" si="311"/>
        <v>0</v>
      </c>
      <c r="BO4380" t="s">
        <v>2040</v>
      </c>
    </row>
    <row r="4381" spans="1:68" s="68" customFormat="1" ht="12.75" customHeight="1" x14ac:dyDescent="0.3">
      <c r="A4381" s="70">
        <v>46114</v>
      </c>
      <c r="B4381" s="68" t="s">
        <v>63</v>
      </c>
      <c r="F4381" s="68">
        <v>15</v>
      </c>
      <c r="G4381" s="68">
        <v>15</v>
      </c>
      <c r="H4381" s="68">
        <v>4065</v>
      </c>
      <c r="I4381" s="68">
        <v>4065</v>
      </c>
      <c r="J4381" s="22">
        <v>4050</v>
      </c>
      <c r="R4381" s="68" t="s">
        <v>64</v>
      </c>
      <c r="V4381" s="68">
        <v>2601410</v>
      </c>
      <c r="W4381" s="68" t="s">
        <v>2041</v>
      </c>
      <c r="X4381" s="68" t="s">
        <v>169</v>
      </c>
      <c r="Y4381" s="68" t="s">
        <v>281</v>
      </c>
      <c r="Z4381" s="68" t="s">
        <v>2042</v>
      </c>
      <c r="AG4381" s="68" t="s">
        <v>2041</v>
      </c>
      <c r="AH4381" s="68" t="s">
        <v>2043</v>
      </c>
      <c r="AI4381" s="68" t="s">
        <v>284</v>
      </c>
      <c r="AJ4381" s="68">
        <v>870936440</v>
      </c>
      <c r="AN4381" s="68">
        <v>260001</v>
      </c>
      <c r="BF4381" s="68">
        <f t="shared" si="307"/>
        <v>0</v>
      </c>
      <c r="BG4381" s="22">
        <f t="shared" si="308"/>
        <v>-4065</v>
      </c>
      <c r="BH4381" s="61" t="s">
        <v>71</v>
      </c>
      <c r="BI4381" s="68" t="e">
        <f>+VLOOKUP(AG4381,Sheet4!A:A,1,FALSE())</f>
        <v>#N/A</v>
      </c>
      <c r="BN4381" s="62">
        <v>4050</v>
      </c>
      <c r="BO4381" s="68" t="s">
        <v>2044</v>
      </c>
      <c r="BP4381" s="68" t="s">
        <v>73</v>
      </c>
    </row>
    <row r="4382" spans="1:68" s="68" customFormat="1" ht="12.75" customHeight="1" x14ac:dyDescent="0.3">
      <c r="A4382" s="70">
        <v>46114</v>
      </c>
      <c r="B4382" s="68" t="s">
        <v>63</v>
      </c>
      <c r="F4382" s="68">
        <v>15</v>
      </c>
      <c r="G4382" s="68">
        <v>15</v>
      </c>
      <c r="H4382" s="68">
        <v>4065</v>
      </c>
      <c r="I4382" s="68">
        <v>4065</v>
      </c>
      <c r="J4382" s="22">
        <v>4050</v>
      </c>
      <c r="R4382" s="68" t="s">
        <v>64</v>
      </c>
      <c r="V4382" s="68">
        <v>2601410</v>
      </c>
      <c r="W4382" s="68" t="s">
        <v>2041</v>
      </c>
      <c r="X4382" s="68" t="s">
        <v>169</v>
      </c>
      <c r="Y4382" s="68" t="s">
        <v>281</v>
      </c>
      <c r="Z4382" s="68" t="s">
        <v>2045</v>
      </c>
      <c r="AG4382" s="68" t="s">
        <v>2041</v>
      </c>
      <c r="AH4382" s="68" t="s">
        <v>2043</v>
      </c>
      <c r="AI4382" s="68" t="s">
        <v>284</v>
      </c>
      <c r="AJ4382" s="68">
        <v>870936440</v>
      </c>
      <c r="AN4382" s="68">
        <v>260001</v>
      </c>
      <c r="BF4382" s="68">
        <f t="shared" si="307"/>
        <v>0</v>
      </c>
      <c r="BG4382" s="22">
        <f t="shared" si="308"/>
        <v>-4065</v>
      </c>
      <c r="BH4382" s="61" t="s">
        <v>71</v>
      </c>
      <c r="BI4382" s="68" t="e">
        <f>+VLOOKUP(AG4382,Sheet4!A:A,1,FALSE())</f>
        <v>#N/A</v>
      </c>
      <c r="BN4382" s="62">
        <v>4050</v>
      </c>
      <c r="BO4382" s="68" t="s">
        <v>2044</v>
      </c>
      <c r="BP4382" s="68" t="s">
        <v>73</v>
      </c>
    </row>
    <row r="4383" spans="1:68" ht="12.75" hidden="1" customHeight="1" x14ac:dyDescent="0.3">
      <c r="A4383" s="60">
        <v>46114</v>
      </c>
      <c r="B4383" t="s">
        <v>74</v>
      </c>
      <c r="F4383" s="63">
        <v>1</v>
      </c>
      <c r="G4383">
        <v>0.5</v>
      </c>
      <c r="H4383">
        <v>271</v>
      </c>
      <c r="I4383">
        <v>271</v>
      </c>
      <c r="J4383" s="22">
        <v>270</v>
      </c>
      <c r="R4383" t="s">
        <v>75</v>
      </c>
      <c r="V4383">
        <v>2601410</v>
      </c>
      <c r="W4383" t="s">
        <v>2041</v>
      </c>
      <c r="X4383" t="s">
        <v>169</v>
      </c>
      <c r="Y4383" t="s">
        <v>281</v>
      </c>
      <c r="Z4383" t="s">
        <v>2042</v>
      </c>
      <c r="AG4383" t="s">
        <v>2041</v>
      </c>
      <c r="AH4383" t="s">
        <v>2043</v>
      </c>
      <c r="AI4383" t="s">
        <v>284</v>
      </c>
      <c r="AJ4383">
        <v>870936440</v>
      </c>
      <c r="AN4383">
        <v>260001</v>
      </c>
      <c r="BF4383">
        <f t="shared" si="307"/>
        <v>0</v>
      </c>
      <c r="BG4383" s="22">
        <f t="shared" si="308"/>
        <v>-271</v>
      </c>
      <c r="BH4383" s="61" t="s">
        <v>71</v>
      </c>
      <c r="BI4383" t="e">
        <f>+VLOOKUP(AG4383,Sheet4!A:A,1,FALSE())</f>
        <v>#N/A</v>
      </c>
      <c r="BN4383" s="62">
        <v>270</v>
      </c>
      <c r="BO4383" t="s">
        <v>2044</v>
      </c>
    </row>
    <row r="4384" spans="1:68" ht="12.75" hidden="1" customHeight="1" x14ac:dyDescent="0.3">
      <c r="A4384" s="60">
        <v>46114</v>
      </c>
      <c r="B4384" t="s">
        <v>74</v>
      </c>
      <c r="F4384" s="63">
        <v>1</v>
      </c>
      <c r="G4384">
        <v>0.5</v>
      </c>
      <c r="H4384">
        <v>271</v>
      </c>
      <c r="I4384">
        <v>271</v>
      </c>
      <c r="J4384" s="22">
        <v>270</v>
      </c>
      <c r="R4384" t="s">
        <v>75</v>
      </c>
      <c r="V4384">
        <v>2601410</v>
      </c>
      <c r="W4384" t="s">
        <v>2041</v>
      </c>
      <c r="X4384" t="s">
        <v>169</v>
      </c>
      <c r="Y4384" t="s">
        <v>281</v>
      </c>
      <c r="Z4384" t="s">
        <v>2045</v>
      </c>
      <c r="AG4384" t="s">
        <v>2041</v>
      </c>
      <c r="AH4384" t="s">
        <v>2043</v>
      </c>
      <c r="AI4384" t="s">
        <v>284</v>
      </c>
      <c r="AJ4384">
        <v>870936440</v>
      </c>
      <c r="AN4384">
        <v>260001</v>
      </c>
      <c r="BF4384">
        <f t="shared" si="307"/>
        <v>0</v>
      </c>
      <c r="BG4384" s="22">
        <f t="shared" si="308"/>
        <v>-271</v>
      </c>
      <c r="BH4384" s="61" t="s">
        <v>71</v>
      </c>
      <c r="BI4384" t="e">
        <f>+VLOOKUP(AG4384,Sheet4!A:A,1,FALSE())</f>
        <v>#N/A</v>
      </c>
      <c r="BN4384" s="62">
        <v>270</v>
      </c>
      <c r="BO4384" t="s">
        <v>2044</v>
      </c>
    </row>
    <row r="4385" spans="1:68" ht="12.75" hidden="1" customHeight="1" x14ac:dyDescent="0.3">
      <c r="A4385" s="60">
        <v>46114</v>
      </c>
      <c r="B4385" t="s">
        <v>76</v>
      </c>
      <c r="F4385">
        <v>20</v>
      </c>
      <c r="G4385">
        <v>20</v>
      </c>
      <c r="H4385">
        <v>5420</v>
      </c>
      <c r="I4385">
        <v>5420</v>
      </c>
      <c r="J4385" s="22">
        <v>5400</v>
      </c>
      <c r="R4385" t="s">
        <v>77</v>
      </c>
      <c r="V4385">
        <v>2601410</v>
      </c>
      <c r="W4385" t="s">
        <v>2041</v>
      </c>
      <c r="X4385" t="s">
        <v>169</v>
      </c>
      <c r="Y4385" t="s">
        <v>281</v>
      </c>
      <c r="Z4385" t="s">
        <v>2042</v>
      </c>
      <c r="AG4385" t="s">
        <v>2041</v>
      </c>
      <c r="AH4385" t="s">
        <v>2043</v>
      </c>
      <c r="AI4385" t="s">
        <v>284</v>
      </c>
      <c r="AJ4385">
        <v>870936440</v>
      </c>
      <c r="AN4385">
        <v>260001</v>
      </c>
      <c r="BF4385">
        <f t="shared" si="307"/>
        <v>0</v>
      </c>
      <c r="BG4385" s="22">
        <f t="shared" si="308"/>
        <v>-5420</v>
      </c>
      <c r="BH4385" s="61" t="s">
        <v>71</v>
      </c>
      <c r="BI4385" t="e">
        <f>+VLOOKUP(AG4385,Sheet4!A:A,1,FALSE())</f>
        <v>#N/A</v>
      </c>
      <c r="BN4385" s="62">
        <v>5400</v>
      </c>
      <c r="BO4385" t="s">
        <v>2044</v>
      </c>
    </row>
    <row r="4386" spans="1:68" ht="12.75" hidden="1" customHeight="1" x14ac:dyDescent="0.3">
      <c r="A4386" s="60">
        <v>46114</v>
      </c>
      <c r="B4386" t="s">
        <v>76</v>
      </c>
      <c r="F4386">
        <v>20</v>
      </c>
      <c r="G4386">
        <v>20</v>
      </c>
      <c r="H4386">
        <v>5420</v>
      </c>
      <c r="I4386">
        <v>5420</v>
      </c>
      <c r="J4386" s="22">
        <v>5400</v>
      </c>
      <c r="R4386" t="s">
        <v>77</v>
      </c>
      <c r="V4386">
        <v>2601410</v>
      </c>
      <c r="W4386" t="s">
        <v>2041</v>
      </c>
      <c r="X4386" t="s">
        <v>169</v>
      </c>
      <c r="Y4386" t="s">
        <v>281</v>
      </c>
      <c r="Z4386" t="s">
        <v>2045</v>
      </c>
      <c r="AG4386" t="s">
        <v>2041</v>
      </c>
      <c r="AH4386" t="s">
        <v>2043</v>
      </c>
      <c r="AI4386" t="s">
        <v>284</v>
      </c>
      <c r="AJ4386">
        <v>870936440</v>
      </c>
      <c r="AN4386">
        <v>260001</v>
      </c>
      <c r="BF4386">
        <f t="shared" si="307"/>
        <v>0</v>
      </c>
      <c r="BG4386" s="22">
        <f t="shared" si="308"/>
        <v>-5420</v>
      </c>
      <c r="BH4386" s="61" t="s">
        <v>71</v>
      </c>
      <c r="BI4386" t="e">
        <f>+VLOOKUP(AG4386,Sheet4!A:A,1,FALSE())</f>
        <v>#N/A</v>
      </c>
      <c r="BN4386" s="62">
        <v>5400</v>
      </c>
      <c r="BO4386" t="s">
        <v>2044</v>
      </c>
    </row>
    <row r="4387" spans="1:68" ht="12.75" hidden="1" customHeight="1" x14ac:dyDescent="0.3">
      <c r="A4387" s="60">
        <v>46114</v>
      </c>
      <c r="B4387" t="s">
        <v>78</v>
      </c>
      <c r="F4387" s="63">
        <v>1</v>
      </c>
      <c r="G4387">
        <v>0.5</v>
      </c>
      <c r="H4387">
        <v>271</v>
      </c>
      <c r="I4387">
        <v>271</v>
      </c>
      <c r="J4387" s="22">
        <v>270</v>
      </c>
      <c r="R4387" t="s">
        <v>79</v>
      </c>
      <c r="V4387">
        <v>2601410</v>
      </c>
      <c r="W4387" t="s">
        <v>2041</v>
      </c>
      <c r="X4387" t="s">
        <v>169</v>
      </c>
      <c r="Y4387" t="s">
        <v>281</v>
      </c>
      <c r="Z4387" t="s">
        <v>2042</v>
      </c>
      <c r="AG4387" t="s">
        <v>2041</v>
      </c>
      <c r="AH4387" t="s">
        <v>2043</v>
      </c>
      <c r="AI4387" t="s">
        <v>284</v>
      </c>
      <c r="AJ4387">
        <v>870936440</v>
      </c>
      <c r="AN4387">
        <v>260001</v>
      </c>
      <c r="BF4387">
        <f t="shared" si="307"/>
        <v>0</v>
      </c>
      <c r="BG4387" s="22">
        <f t="shared" si="308"/>
        <v>-271</v>
      </c>
      <c r="BH4387" s="61" t="s">
        <v>71</v>
      </c>
      <c r="BI4387" t="e">
        <f>+VLOOKUP(AG4387,Sheet4!A:A,1,FALSE())</f>
        <v>#N/A</v>
      </c>
      <c r="BN4387" s="62">
        <v>270</v>
      </c>
      <c r="BO4387" t="s">
        <v>2044</v>
      </c>
    </row>
    <row r="4388" spans="1:68" ht="12.75" hidden="1" customHeight="1" x14ac:dyDescent="0.3">
      <c r="A4388" s="60">
        <v>46114</v>
      </c>
      <c r="B4388" t="s">
        <v>78</v>
      </c>
      <c r="F4388" s="63">
        <v>1</v>
      </c>
      <c r="G4388">
        <v>0.5</v>
      </c>
      <c r="H4388">
        <v>271</v>
      </c>
      <c r="I4388">
        <v>271</v>
      </c>
      <c r="J4388" s="22">
        <v>270</v>
      </c>
      <c r="R4388" t="s">
        <v>79</v>
      </c>
      <c r="V4388">
        <v>2601410</v>
      </c>
      <c r="W4388" t="s">
        <v>2041</v>
      </c>
      <c r="X4388" t="s">
        <v>169</v>
      </c>
      <c r="Y4388" t="s">
        <v>281</v>
      </c>
      <c r="Z4388" t="s">
        <v>2045</v>
      </c>
      <c r="AG4388" t="s">
        <v>2041</v>
      </c>
      <c r="AH4388" t="s">
        <v>2043</v>
      </c>
      <c r="AI4388" t="s">
        <v>284</v>
      </c>
      <c r="AJ4388">
        <v>870936440</v>
      </c>
      <c r="AN4388">
        <v>260001</v>
      </c>
      <c r="BF4388">
        <f t="shared" si="307"/>
        <v>0</v>
      </c>
      <c r="BG4388" s="22">
        <f t="shared" si="308"/>
        <v>-271</v>
      </c>
      <c r="BH4388" s="61" t="s">
        <v>71</v>
      </c>
      <c r="BI4388" t="e">
        <f>+VLOOKUP(AG4388,Sheet4!A:A,1,FALSE())</f>
        <v>#N/A</v>
      </c>
      <c r="BN4388" s="62">
        <v>270</v>
      </c>
      <c r="BO4388" t="s">
        <v>2044</v>
      </c>
    </row>
    <row r="4389" spans="1:68" ht="12.75" hidden="1" customHeight="1" x14ac:dyDescent="0.3">
      <c r="A4389" s="60">
        <v>46114</v>
      </c>
      <c r="B4389" t="s">
        <v>80</v>
      </c>
      <c r="F4389">
        <v>12.5</v>
      </c>
      <c r="G4389">
        <v>12.5</v>
      </c>
      <c r="H4389">
        <v>3387.5</v>
      </c>
      <c r="I4389">
        <v>3387.5</v>
      </c>
      <c r="J4389" s="22">
        <v>3375</v>
      </c>
      <c r="R4389" t="s">
        <v>81</v>
      </c>
      <c r="V4389">
        <v>2601410</v>
      </c>
      <c r="W4389" t="s">
        <v>2041</v>
      </c>
      <c r="X4389" t="s">
        <v>169</v>
      </c>
      <c r="Y4389" t="s">
        <v>281</v>
      </c>
      <c r="Z4389" t="s">
        <v>2042</v>
      </c>
      <c r="AG4389" t="s">
        <v>2041</v>
      </c>
      <c r="AH4389" t="s">
        <v>2043</v>
      </c>
      <c r="AI4389" t="s">
        <v>284</v>
      </c>
      <c r="AJ4389">
        <v>870936440</v>
      </c>
      <c r="AN4389">
        <v>260001</v>
      </c>
      <c r="BC4389" s="64">
        <v>12</v>
      </c>
      <c r="BF4389">
        <f t="shared" si="307"/>
        <v>12</v>
      </c>
      <c r="BG4389" s="22">
        <f t="shared" si="308"/>
        <v>-3375.5</v>
      </c>
      <c r="BH4389" s="67" t="s">
        <v>99</v>
      </c>
      <c r="BI4389" t="e">
        <f>+VLOOKUP(AG4389,Sheet4!A:A,1,FALSE())</f>
        <v>#N/A</v>
      </c>
      <c r="BN4389" s="62">
        <v>3375</v>
      </c>
      <c r="BO4389" t="s">
        <v>2044</v>
      </c>
    </row>
    <row r="4390" spans="1:68" ht="12.75" hidden="1" customHeight="1" x14ac:dyDescent="0.3">
      <c r="A4390" s="60">
        <v>46114</v>
      </c>
      <c r="B4390" t="s">
        <v>80</v>
      </c>
      <c r="F4390">
        <v>12.5</v>
      </c>
      <c r="G4390">
        <v>12.5</v>
      </c>
      <c r="H4390">
        <v>3387.5</v>
      </c>
      <c r="I4390">
        <v>3387.5</v>
      </c>
      <c r="J4390" s="22">
        <v>3375</v>
      </c>
      <c r="R4390" t="s">
        <v>81</v>
      </c>
      <c r="V4390">
        <v>2601410</v>
      </c>
      <c r="W4390" t="s">
        <v>2041</v>
      </c>
      <c r="X4390" t="s">
        <v>169</v>
      </c>
      <c r="Y4390" t="s">
        <v>281</v>
      </c>
      <c r="Z4390" t="s">
        <v>2045</v>
      </c>
      <c r="AG4390" t="s">
        <v>2041</v>
      </c>
      <c r="AH4390" t="s">
        <v>2043</v>
      </c>
      <c r="AI4390" t="s">
        <v>284</v>
      </c>
      <c r="AJ4390">
        <v>870936440</v>
      </c>
      <c r="AN4390">
        <v>260001</v>
      </c>
      <c r="BC4390" s="64">
        <v>12</v>
      </c>
      <c r="BF4390">
        <f t="shared" si="307"/>
        <v>12</v>
      </c>
      <c r="BG4390" s="22">
        <f t="shared" si="308"/>
        <v>-3375.5</v>
      </c>
      <c r="BH4390" s="67" t="s">
        <v>99</v>
      </c>
      <c r="BI4390" t="e">
        <f>+VLOOKUP(AG4390,Sheet4!A:A,1,FALSE())</f>
        <v>#N/A</v>
      </c>
      <c r="BN4390" s="62">
        <v>3375</v>
      </c>
      <c r="BO4390" t="s">
        <v>2044</v>
      </c>
    </row>
    <row r="4391" spans="1:68" ht="12.75" customHeight="1" x14ac:dyDescent="0.3">
      <c r="A4391" s="60">
        <v>46114</v>
      </c>
      <c r="B4391" t="s">
        <v>63</v>
      </c>
      <c r="F4391">
        <v>1920</v>
      </c>
      <c r="G4391">
        <v>1920</v>
      </c>
      <c r="H4391" s="22">
        <v>1920</v>
      </c>
      <c r="I4391" s="22">
        <v>1920</v>
      </c>
      <c r="J4391" s="22">
        <f t="shared" ref="J4391:J4422" si="312">I4391-G4391</f>
        <v>0</v>
      </c>
      <c r="K4391" s="22"/>
      <c r="L4391" s="22"/>
      <c r="R4391" t="s">
        <v>64</v>
      </c>
      <c r="V4391">
        <v>2601411</v>
      </c>
      <c r="W4391" t="s">
        <v>2046</v>
      </c>
      <c r="X4391" t="s">
        <v>144</v>
      </c>
      <c r="Y4391" t="s">
        <v>503</v>
      </c>
      <c r="Z4391" t="s">
        <v>803</v>
      </c>
      <c r="AG4391" t="s">
        <v>2046</v>
      </c>
      <c r="AH4391" t="s">
        <v>2047</v>
      </c>
      <c r="AI4391" t="s">
        <v>506</v>
      </c>
      <c r="AJ4391" t="s">
        <v>507</v>
      </c>
      <c r="AN4391">
        <v>260001</v>
      </c>
      <c r="BB4391" s="22">
        <v>0</v>
      </c>
      <c r="BF4391">
        <f t="shared" si="307"/>
        <v>0</v>
      </c>
      <c r="BG4391" s="22">
        <f t="shared" si="308"/>
        <v>-1920</v>
      </c>
      <c r="BH4391" s="61" t="s">
        <v>71</v>
      </c>
      <c r="BI4391" t="e">
        <f>+VLOOKUP(AG4391,Sheet4!A:A,1,FALSE())</f>
        <v>#N/A</v>
      </c>
      <c r="BN4391" s="62">
        <f t="shared" ref="BN4391:BN4422" si="313">+I4391+-H4391</f>
        <v>0</v>
      </c>
      <c r="BO4391" t="s">
        <v>2048</v>
      </c>
      <c r="BP4391" t="s">
        <v>73</v>
      </c>
    </row>
    <row r="4392" spans="1:68" ht="12.75" hidden="1" customHeight="1" x14ac:dyDescent="0.3">
      <c r="A4392" s="60">
        <v>46114</v>
      </c>
      <c r="B4392" t="s">
        <v>74</v>
      </c>
      <c r="F4392" s="63">
        <v>128</v>
      </c>
      <c r="G4392">
        <v>64</v>
      </c>
      <c r="H4392" s="22">
        <v>128</v>
      </c>
      <c r="I4392" s="22">
        <v>128</v>
      </c>
      <c r="J4392" s="22">
        <f t="shared" si="312"/>
        <v>64</v>
      </c>
      <c r="K4392" s="22"/>
      <c r="L4392" s="22"/>
      <c r="R4392" t="s">
        <v>75</v>
      </c>
      <c r="V4392">
        <v>2601411</v>
      </c>
      <c r="W4392" t="s">
        <v>2046</v>
      </c>
      <c r="X4392" t="s">
        <v>144</v>
      </c>
      <c r="Y4392" t="s">
        <v>503</v>
      </c>
      <c r="Z4392" t="s">
        <v>803</v>
      </c>
      <c r="AG4392" t="s">
        <v>2046</v>
      </c>
      <c r="AH4392" t="s">
        <v>2047</v>
      </c>
      <c r="AI4392" t="s">
        <v>506</v>
      </c>
      <c r="AJ4392" t="s">
        <v>507</v>
      </c>
      <c r="AN4392">
        <v>260001</v>
      </c>
      <c r="BB4392" s="22">
        <v>0</v>
      </c>
      <c r="BF4392">
        <f t="shared" si="307"/>
        <v>0</v>
      </c>
      <c r="BG4392" s="22">
        <f t="shared" si="308"/>
        <v>-128</v>
      </c>
      <c r="BH4392" s="61" t="s">
        <v>71</v>
      </c>
      <c r="BI4392" t="e">
        <f>+VLOOKUP(AG4392,Sheet4!A:A,1,FALSE())</f>
        <v>#N/A</v>
      </c>
      <c r="BN4392" s="62">
        <f t="shared" si="313"/>
        <v>0</v>
      </c>
      <c r="BO4392" t="s">
        <v>2048</v>
      </c>
    </row>
    <row r="4393" spans="1:68" ht="12.75" hidden="1" customHeight="1" x14ac:dyDescent="0.3">
      <c r="A4393" s="60">
        <v>46114</v>
      </c>
      <c r="B4393" t="s">
        <v>76</v>
      </c>
      <c r="F4393">
        <v>2560</v>
      </c>
      <c r="G4393">
        <v>2560</v>
      </c>
      <c r="H4393" s="22">
        <v>2560</v>
      </c>
      <c r="I4393" s="22">
        <v>2560</v>
      </c>
      <c r="J4393" s="22">
        <f t="shared" si="312"/>
        <v>0</v>
      </c>
      <c r="K4393" s="22"/>
      <c r="L4393" s="22"/>
      <c r="R4393" t="s">
        <v>77</v>
      </c>
      <c r="V4393">
        <v>2601411</v>
      </c>
      <c r="W4393" t="s">
        <v>2046</v>
      </c>
      <c r="X4393" t="s">
        <v>144</v>
      </c>
      <c r="Y4393" t="s">
        <v>503</v>
      </c>
      <c r="Z4393" t="s">
        <v>803</v>
      </c>
      <c r="AG4393" t="s">
        <v>2046</v>
      </c>
      <c r="AH4393" t="s">
        <v>2047</v>
      </c>
      <c r="AI4393" t="s">
        <v>506</v>
      </c>
      <c r="AJ4393" t="s">
        <v>507</v>
      </c>
      <c r="AN4393">
        <v>260001</v>
      </c>
      <c r="BB4393" s="22">
        <v>0</v>
      </c>
      <c r="BF4393">
        <f t="shared" si="307"/>
        <v>0</v>
      </c>
      <c r="BG4393" s="22">
        <f t="shared" si="308"/>
        <v>-2560</v>
      </c>
      <c r="BH4393" s="61" t="s">
        <v>71</v>
      </c>
      <c r="BI4393" t="e">
        <f>+VLOOKUP(AG4393,Sheet4!A:A,1,FALSE())</f>
        <v>#N/A</v>
      </c>
      <c r="BN4393" s="62">
        <f t="shared" si="313"/>
        <v>0</v>
      </c>
      <c r="BO4393" t="s">
        <v>2048</v>
      </c>
    </row>
    <row r="4394" spans="1:68" ht="12.75" hidden="1" customHeight="1" x14ac:dyDescent="0.3">
      <c r="A4394" s="60">
        <v>46114</v>
      </c>
      <c r="B4394" t="s">
        <v>78</v>
      </c>
      <c r="F4394" s="63">
        <v>128</v>
      </c>
      <c r="G4394">
        <v>64</v>
      </c>
      <c r="H4394" s="22">
        <v>128</v>
      </c>
      <c r="I4394" s="22">
        <v>128</v>
      </c>
      <c r="J4394" s="22">
        <f t="shared" si="312"/>
        <v>64</v>
      </c>
      <c r="K4394" s="22"/>
      <c r="L4394" s="22"/>
      <c r="R4394" t="s">
        <v>79</v>
      </c>
      <c r="V4394">
        <v>2601411</v>
      </c>
      <c r="W4394" t="s">
        <v>2046</v>
      </c>
      <c r="X4394" t="s">
        <v>144</v>
      </c>
      <c r="Y4394" t="s">
        <v>503</v>
      </c>
      <c r="Z4394" t="s">
        <v>803</v>
      </c>
      <c r="AG4394" t="s">
        <v>2046</v>
      </c>
      <c r="AH4394" t="s">
        <v>2047</v>
      </c>
      <c r="AI4394" t="s">
        <v>506</v>
      </c>
      <c r="AJ4394" t="s">
        <v>507</v>
      </c>
      <c r="AN4394">
        <v>260001</v>
      </c>
      <c r="BB4394" s="22">
        <v>0</v>
      </c>
      <c r="BF4394">
        <f t="shared" si="307"/>
        <v>0</v>
      </c>
      <c r="BG4394" s="22">
        <f t="shared" si="308"/>
        <v>-128</v>
      </c>
      <c r="BH4394" s="61" t="s">
        <v>71</v>
      </c>
      <c r="BI4394" t="e">
        <f>+VLOOKUP(AG4394,Sheet4!A:A,1,FALSE())</f>
        <v>#N/A</v>
      </c>
      <c r="BN4394" s="62">
        <f t="shared" si="313"/>
        <v>0</v>
      </c>
      <c r="BO4394" t="s">
        <v>2048</v>
      </c>
    </row>
    <row r="4395" spans="1:68" ht="12.75" hidden="1" customHeight="1" x14ac:dyDescent="0.3">
      <c r="A4395" s="60">
        <v>46114</v>
      </c>
      <c r="B4395" t="s">
        <v>80</v>
      </c>
      <c r="F4395">
        <v>1600</v>
      </c>
      <c r="G4395">
        <v>1600</v>
      </c>
      <c r="H4395" s="22">
        <v>1600</v>
      </c>
      <c r="I4395" s="22">
        <v>1600</v>
      </c>
      <c r="J4395" s="22">
        <f t="shared" si="312"/>
        <v>0</v>
      </c>
      <c r="K4395" s="22"/>
      <c r="L4395" s="22"/>
      <c r="R4395" t="s">
        <v>81</v>
      </c>
      <c r="V4395">
        <v>2601411</v>
      </c>
      <c r="W4395" t="s">
        <v>2046</v>
      </c>
      <c r="X4395" t="s">
        <v>144</v>
      </c>
      <c r="Y4395" t="s">
        <v>503</v>
      </c>
      <c r="Z4395" t="s">
        <v>803</v>
      </c>
      <c r="AG4395" t="s">
        <v>2046</v>
      </c>
      <c r="AH4395" t="s">
        <v>2047</v>
      </c>
      <c r="AI4395" t="s">
        <v>506</v>
      </c>
      <c r="AJ4395" t="s">
        <v>507</v>
      </c>
      <c r="AN4395">
        <v>260001</v>
      </c>
      <c r="BB4395" s="22">
        <v>0</v>
      </c>
      <c r="BF4395">
        <f t="shared" si="307"/>
        <v>0</v>
      </c>
      <c r="BG4395" s="22">
        <f t="shared" si="308"/>
        <v>-1600</v>
      </c>
      <c r="BH4395" s="61" t="s">
        <v>71</v>
      </c>
      <c r="BI4395" t="e">
        <f>+VLOOKUP(AG4395,Sheet4!A:A,1,FALSE())</f>
        <v>#N/A</v>
      </c>
      <c r="BN4395" s="62">
        <f t="shared" si="313"/>
        <v>0</v>
      </c>
      <c r="BO4395" t="s">
        <v>2048</v>
      </c>
    </row>
    <row r="4396" spans="1:68" ht="12.75" customHeight="1" x14ac:dyDescent="0.3">
      <c r="A4396" s="60">
        <v>46114</v>
      </c>
      <c r="B4396" t="s">
        <v>63</v>
      </c>
      <c r="F4396">
        <v>270</v>
      </c>
      <c r="G4396">
        <v>270</v>
      </c>
      <c r="H4396" s="22">
        <v>0</v>
      </c>
      <c r="I4396" s="22">
        <v>0</v>
      </c>
      <c r="J4396" s="22">
        <f t="shared" si="312"/>
        <v>-270</v>
      </c>
      <c r="K4396" s="22"/>
      <c r="L4396" s="22"/>
      <c r="R4396" t="s">
        <v>64</v>
      </c>
      <c r="V4396">
        <v>2601412</v>
      </c>
      <c r="W4396" t="s">
        <v>2049</v>
      </c>
      <c r="X4396" t="s">
        <v>144</v>
      </c>
      <c r="Y4396" t="s">
        <v>514</v>
      </c>
      <c r="Z4396" t="s">
        <v>2050</v>
      </c>
      <c r="AG4396" t="s">
        <v>2049</v>
      </c>
      <c r="AH4396" t="s">
        <v>2051</v>
      </c>
      <c r="AI4396" t="s">
        <v>516</v>
      </c>
      <c r="AJ4396" t="s">
        <v>517</v>
      </c>
      <c r="AN4396">
        <v>260001</v>
      </c>
      <c r="BB4396" s="22">
        <v>-270</v>
      </c>
      <c r="BF4396">
        <f t="shared" si="307"/>
        <v>0</v>
      </c>
      <c r="BG4396" s="22">
        <f t="shared" si="308"/>
        <v>0</v>
      </c>
      <c r="BH4396" s="61" t="s">
        <v>71</v>
      </c>
      <c r="BI4396" t="e">
        <f>+VLOOKUP(AG4396,Sheet4!A:A,1,FALSE())</f>
        <v>#N/A</v>
      </c>
      <c r="BN4396" s="62">
        <f t="shared" si="313"/>
        <v>0</v>
      </c>
      <c r="BO4396" t="s">
        <v>2052</v>
      </c>
      <c r="BP4396" t="s">
        <v>101</v>
      </c>
    </row>
    <row r="4397" spans="1:68" ht="12.75" hidden="1" customHeight="1" x14ac:dyDescent="0.3">
      <c r="A4397" s="60">
        <v>46114</v>
      </c>
      <c r="B4397" t="s">
        <v>74</v>
      </c>
      <c r="F4397" s="63">
        <v>18</v>
      </c>
      <c r="G4397">
        <v>9</v>
      </c>
      <c r="H4397" s="22">
        <v>0</v>
      </c>
      <c r="I4397" s="22">
        <v>0</v>
      </c>
      <c r="J4397" s="22">
        <f t="shared" si="312"/>
        <v>-9</v>
      </c>
      <c r="K4397" s="22"/>
      <c r="L4397" s="22"/>
      <c r="R4397" t="s">
        <v>75</v>
      </c>
      <c r="V4397">
        <v>2601412</v>
      </c>
      <c r="W4397" t="s">
        <v>2049</v>
      </c>
      <c r="X4397" t="s">
        <v>144</v>
      </c>
      <c r="Y4397" t="s">
        <v>514</v>
      </c>
      <c r="Z4397" t="s">
        <v>2050</v>
      </c>
      <c r="AG4397" t="s">
        <v>2049</v>
      </c>
      <c r="AH4397" t="s">
        <v>2051</v>
      </c>
      <c r="AI4397" t="s">
        <v>516</v>
      </c>
      <c r="AJ4397" t="s">
        <v>517</v>
      </c>
      <c r="AN4397">
        <v>260001</v>
      </c>
      <c r="BB4397" s="22">
        <v>-18</v>
      </c>
      <c r="BF4397">
        <f t="shared" si="307"/>
        <v>0</v>
      </c>
      <c r="BG4397" s="22">
        <f t="shared" si="308"/>
        <v>0</v>
      </c>
      <c r="BH4397" s="61" t="s">
        <v>71</v>
      </c>
      <c r="BI4397" t="e">
        <f>+VLOOKUP(AG4397,Sheet4!A:A,1,FALSE())</f>
        <v>#N/A</v>
      </c>
      <c r="BN4397" s="62">
        <f t="shared" si="313"/>
        <v>0</v>
      </c>
      <c r="BO4397" t="s">
        <v>2052</v>
      </c>
    </row>
    <row r="4398" spans="1:68" ht="12.75" hidden="1" customHeight="1" x14ac:dyDescent="0.3">
      <c r="A4398" s="60">
        <v>46114</v>
      </c>
      <c r="B4398" t="s">
        <v>76</v>
      </c>
      <c r="F4398">
        <v>360</v>
      </c>
      <c r="G4398">
        <v>360</v>
      </c>
      <c r="H4398" s="22">
        <v>0</v>
      </c>
      <c r="I4398" s="22">
        <v>0</v>
      </c>
      <c r="J4398" s="22">
        <f t="shared" si="312"/>
        <v>-360</v>
      </c>
      <c r="K4398" s="22"/>
      <c r="L4398" s="22"/>
      <c r="R4398" t="s">
        <v>77</v>
      </c>
      <c r="V4398">
        <v>2601412</v>
      </c>
      <c r="W4398" t="s">
        <v>2049</v>
      </c>
      <c r="X4398" t="s">
        <v>144</v>
      </c>
      <c r="Y4398" t="s">
        <v>514</v>
      </c>
      <c r="Z4398" t="s">
        <v>2050</v>
      </c>
      <c r="AG4398" t="s">
        <v>2049</v>
      </c>
      <c r="AH4398" t="s">
        <v>2051</v>
      </c>
      <c r="AI4398" t="s">
        <v>516</v>
      </c>
      <c r="AJ4398" t="s">
        <v>517</v>
      </c>
      <c r="AN4398">
        <v>260001</v>
      </c>
      <c r="BB4398" s="22">
        <v>-360</v>
      </c>
      <c r="BF4398">
        <f t="shared" si="307"/>
        <v>0</v>
      </c>
      <c r="BG4398" s="22">
        <f t="shared" si="308"/>
        <v>0</v>
      </c>
      <c r="BH4398" s="61" t="s">
        <v>71</v>
      </c>
      <c r="BI4398" t="e">
        <f>+VLOOKUP(AG4398,Sheet4!A:A,1,FALSE())</f>
        <v>#N/A</v>
      </c>
      <c r="BN4398" s="62">
        <f t="shared" si="313"/>
        <v>0</v>
      </c>
      <c r="BO4398" t="s">
        <v>2052</v>
      </c>
    </row>
    <row r="4399" spans="1:68" ht="12.75" hidden="1" customHeight="1" x14ac:dyDescent="0.3">
      <c r="A4399" s="60">
        <v>46114</v>
      </c>
      <c r="B4399" t="s">
        <v>78</v>
      </c>
      <c r="F4399" s="63">
        <v>18</v>
      </c>
      <c r="G4399">
        <v>9</v>
      </c>
      <c r="H4399" s="22">
        <v>0</v>
      </c>
      <c r="I4399" s="22">
        <v>0</v>
      </c>
      <c r="J4399" s="22">
        <f t="shared" si="312"/>
        <v>-9</v>
      </c>
      <c r="K4399" s="22"/>
      <c r="L4399" s="22"/>
      <c r="R4399" t="s">
        <v>79</v>
      </c>
      <c r="V4399">
        <v>2601412</v>
      </c>
      <c r="W4399" t="s">
        <v>2049</v>
      </c>
      <c r="X4399" t="s">
        <v>144</v>
      </c>
      <c r="Y4399" t="s">
        <v>514</v>
      </c>
      <c r="Z4399" t="s">
        <v>2050</v>
      </c>
      <c r="AG4399" t="s">
        <v>2049</v>
      </c>
      <c r="AH4399" t="s">
        <v>2051</v>
      </c>
      <c r="AI4399" t="s">
        <v>516</v>
      </c>
      <c r="AJ4399" t="s">
        <v>517</v>
      </c>
      <c r="AN4399">
        <v>260001</v>
      </c>
      <c r="BB4399" s="22">
        <v>-18</v>
      </c>
      <c r="BF4399">
        <f t="shared" si="307"/>
        <v>0</v>
      </c>
      <c r="BG4399" s="22">
        <f t="shared" si="308"/>
        <v>0</v>
      </c>
      <c r="BH4399" s="61" t="s">
        <v>71</v>
      </c>
      <c r="BI4399" t="e">
        <f>+VLOOKUP(AG4399,Sheet4!A:A,1,FALSE())</f>
        <v>#N/A</v>
      </c>
      <c r="BN4399" s="62">
        <f t="shared" si="313"/>
        <v>0</v>
      </c>
      <c r="BO4399" t="s">
        <v>2052</v>
      </c>
    </row>
    <row r="4400" spans="1:68" ht="12.75" hidden="1" customHeight="1" x14ac:dyDescent="0.3">
      <c r="A4400" s="60">
        <v>46114</v>
      </c>
      <c r="B4400" t="s">
        <v>80</v>
      </c>
      <c r="F4400">
        <v>225</v>
      </c>
      <c r="G4400">
        <v>225</v>
      </c>
      <c r="H4400" s="22">
        <v>0</v>
      </c>
      <c r="I4400" s="22">
        <v>0</v>
      </c>
      <c r="J4400" s="22">
        <f t="shared" si="312"/>
        <v>-225</v>
      </c>
      <c r="K4400" s="22"/>
      <c r="L4400" s="22"/>
      <c r="R4400" t="s">
        <v>81</v>
      </c>
      <c r="V4400">
        <v>2601412</v>
      </c>
      <c r="W4400" t="s">
        <v>2049</v>
      </c>
      <c r="X4400" t="s">
        <v>144</v>
      </c>
      <c r="Y4400" t="s">
        <v>514</v>
      </c>
      <c r="Z4400" t="s">
        <v>2050</v>
      </c>
      <c r="AG4400" t="s">
        <v>2049</v>
      </c>
      <c r="AH4400" t="s">
        <v>2051</v>
      </c>
      <c r="AI4400" t="s">
        <v>516</v>
      </c>
      <c r="AJ4400" t="s">
        <v>517</v>
      </c>
      <c r="AN4400">
        <v>260001</v>
      </c>
      <c r="BB4400" s="22">
        <v>-225</v>
      </c>
      <c r="BF4400">
        <f t="shared" si="307"/>
        <v>0</v>
      </c>
      <c r="BG4400" s="22">
        <f t="shared" si="308"/>
        <v>0</v>
      </c>
      <c r="BH4400" s="61" t="s">
        <v>71</v>
      </c>
      <c r="BI4400" t="e">
        <f>+VLOOKUP(AG4400,Sheet4!A:A,1,FALSE())</f>
        <v>#N/A</v>
      </c>
      <c r="BN4400" s="62">
        <f t="shared" si="313"/>
        <v>0</v>
      </c>
      <c r="BO4400" t="s">
        <v>2052</v>
      </c>
    </row>
    <row r="4401" spans="1:68" ht="12.75" customHeight="1" x14ac:dyDescent="0.3">
      <c r="A4401" s="60">
        <v>46114</v>
      </c>
      <c r="B4401" t="s">
        <v>63</v>
      </c>
      <c r="F4401">
        <v>810</v>
      </c>
      <c r="G4401">
        <v>810</v>
      </c>
      <c r="H4401" s="22">
        <v>0</v>
      </c>
      <c r="I4401" s="22">
        <v>0</v>
      </c>
      <c r="J4401" s="22">
        <f t="shared" si="312"/>
        <v>-810</v>
      </c>
      <c r="K4401" s="22"/>
      <c r="L4401" s="22"/>
      <c r="R4401" t="s">
        <v>64</v>
      </c>
      <c r="V4401">
        <v>2601413</v>
      </c>
      <c r="W4401" t="s">
        <v>2053</v>
      </c>
      <c r="X4401" t="s">
        <v>119</v>
      </c>
      <c r="Y4401" t="s">
        <v>298</v>
      </c>
      <c r="Z4401" t="s">
        <v>2054</v>
      </c>
      <c r="AG4401" t="s">
        <v>2053</v>
      </c>
      <c r="AH4401" t="s">
        <v>2055</v>
      </c>
      <c r="AI4401" t="s">
        <v>301</v>
      </c>
      <c r="AJ4401" t="s">
        <v>302</v>
      </c>
      <c r="AN4401">
        <v>260001</v>
      </c>
      <c r="BB4401" s="22">
        <v>-810</v>
      </c>
      <c r="BF4401">
        <f t="shared" si="307"/>
        <v>0</v>
      </c>
      <c r="BG4401" s="22">
        <f t="shared" si="308"/>
        <v>0</v>
      </c>
      <c r="BH4401" s="61" t="s">
        <v>71</v>
      </c>
      <c r="BI4401" t="e">
        <f>+VLOOKUP(AG4401,Sheet4!A:A,1,FALSE())</f>
        <v>#N/A</v>
      </c>
      <c r="BN4401" s="62">
        <f t="shared" si="313"/>
        <v>0</v>
      </c>
      <c r="BO4401" t="s">
        <v>2056</v>
      </c>
      <c r="BP4401" t="s">
        <v>101</v>
      </c>
    </row>
    <row r="4402" spans="1:68" ht="12.75" hidden="1" customHeight="1" x14ac:dyDescent="0.3">
      <c r="A4402" s="60">
        <v>46114</v>
      </c>
      <c r="B4402" t="s">
        <v>74</v>
      </c>
      <c r="F4402" s="63">
        <v>54</v>
      </c>
      <c r="G4402">
        <v>27</v>
      </c>
      <c r="H4402" s="22">
        <v>0</v>
      </c>
      <c r="I4402" s="22">
        <v>0</v>
      </c>
      <c r="J4402" s="22">
        <f t="shared" si="312"/>
        <v>-27</v>
      </c>
      <c r="K4402" s="22"/>
      <c r="L4402" s="22"/>
      <c r="R4402" t="s">
        <v>75</v>
      </c>
      <c r="V4402">
        <v>2601413</v>
      </c>
      <c r="W4402" t="s">
        <v>2053</v>
      </c>
      <c r="X4402" t="s">
        <v>119</v>
      </c>
      <c r="Y4402" t="s">
        <v>298</v>
      </c>
      <c r="Z4402" t="s">
        <v>2054</v>
      </c>
      <c r="AG4402" t="s">
        <v>2053</v>
      </c>
      <c r="AH4402" t="s">
        <v>2055</v>
      </c>
      <c r="AI4402" t="s">
        <v>301</v>
      </c>
      <c r="AJ4402" t="s">
        <v>302</v>
      </c>
      <c r="AN4402">
        <v>260001</v>
      </c>
      <c r="BB4402" s="22">
        <v>-54</v>
      </c>
      <c r="BF4402">
        <f t="shared" si="307"/>
        <v>0</v>
      </c>
      <c r="BG4402" s="22">
        <f t="shared" si="308"/>
        <v>0</v>
      </c>
      <c r="BH4402" s="61" t="s">
        <v>71</v>
      </c>
      <c r="BI4402" t="e">
        <f>+VLOOKUP(AG4402,Sheet4!A:A,1,FALSE())</f>
        <v>#N/A</v>
      </c>
      <c r="BN4402" s="62">
        <f t="shared" si="313"/>
        <v>0</v>
      </c>
      <c r="BO4402" t="s">
        <v>2056</v>
      </c>
    </row>
    <row r="4403" spans="1:68" ht="12.75" hidden="1" customHeight="1" x14ac:dyDescent="0.3">
      <c r="A4403" s="60">
        <v>46114</v>
      </c>
      <c r="B4403" t="s">
        <v>76</v>
      </c>
      <c r="F4403">
        <v>1080</v>
      </c>
      <c r="G4403">
        <v>1080</v>
      </c>
      <c r="H4403" s="22">
        <v>0</v>
      </c>
      <c r="I4403" s="22">
        <v>0</v>
      </c>
      <c r="J4403" s="22">
        <f t="shared" si="312"/>
        <v>-1080</v>
      </c>
      <c r="K4403" s="22"/>
      <c r="L4403" s="22"/>
      <c r="R4403" t="s">
        <v>77</v>
      </c>
      <c r="V4403">
        <v>2601413</v>
      </c>
      <c r="W4403" t="s">
        <v>2053</v>
      </c>
      <c r="X4403" t="s">
        <v>119</v>
      </c>
      <c r="Y4403" t="s">
        <v>298</v>
      </c>
      <c r="Z4403" t="s">
        <v>2054</v>
      </c>
      <c r="AG4403" t="s">
        <v>2053</v>
      </c>
      <c r="AH4403" t="s">
        <v>2055</v>
      </c>
      <c r="AI4403" t="s">
        <v>301</v>
      </c>
      <c r="AJ4403" t="s">
        <v>302</v>
      </c>
      <c r="AN4403">
        <v>260001</v>
      </c>
      <c r="BB4403" s="22">
        <v>-1080</v>
      </c>
      <c r="BF4403">
        <f t="shared" si="307"/>
        <v>0</v>
      </c>
      <c r="BG4403" s="22">
        <f t="shared" si="308"/>
        <v>0</v>
      </c>
      <c r="BH4403" s="61" t="s">
        <v>71</v>
      </c>
      <c r="BI4403" t="e">
        <f>+VLOOKUP(AG4403,Sheet4!A:A,1,FALSE())</f>
        <v>#N/A</v>
      </c>
      <c r="BN4403" s="62">
        <f t="shared" si="313"/>
        <v>0</v>
      </c>
      <c r="BO4403" t="s">
        <v>2056</v>
      </c>
    </row>
    <row r="4404" spans="1:68" ht="12.75" hidden="1" customHeight="1" x14ac:dyDescent="0.3">
      <c r="A4404" s="60">
        <v>46114</v>
      </c>
      <c r="B4404" t="s">
        <v>78</v>
      </c>
      <c r="F4404" s="63">
        <v>1</v>
      </c>
      <c r="G4404">
        <v>0.5</v>
      </c>
      <c r="H4404" s="22">
        <v>0</v>
      </c>
      <c r="I4404" s="22">
        <v>0</v>
      </c>
      <c r="J4404" s="22">
        <f t="shared" si="312"/>
        <v>-0.5</v>
      </c>
      <c r="K4404" s="22"/>
      <c r="L4404" s="22"/>
      <c r="R4404" t="s">
        <v>79</v>
      </c>
      <c r="V4404">
        <v>2601413</v>
      </c>
      <c r="W4404" t="s">
        <v>2053</v>
      </c>
      <c r="X4404" t="s">
        <v>119</v>
      </c>
      <c r="Y4404" t="s">
        <v>298</v>
      </c>
      <c r="Z4404" t="s">
        <v>2054</v>
      </c>
      <c r="AG4404" t="s">
        <v>2053</v>
      </c>
      <c r="AH4404" t="s">
        <v>2055</v>
      </c>
      <c r="AI4404" t="s">
        <v>301</v>
      </c>
      <c r="AJ4404" t="s">
        <v>302</v>
      </c>
      <c r="AN4404">
        <v>260001</v>
      </c>
      <c r="BB4404" s="22">
        <v>-1</v>
      </c>
      <c r="BF4404">
        <f t="shared" si="307"/>
        <v>0</v>
      </c>
      <c r="BG4404" s="22">
        <f t="shared" si="308"/>
        <v>0</v>
      </c>
      <c r="BH4404" s="61" t="s">
        <v>71</v>
      </c>
      <c r="BI4404" t="e">
        <f>+VLOOKUP(AG4404,Sheet4!A:A,1,FALSE())</f>
        <v>#N/A</v>
      </c>
      <c r="BN4404" s="62">
        <f t="shared" si="313"/>
        <v>0</v>
      </c>
      <c r="BO4404" t="s">
        <v>2056</v>
      </c>
    </row>
    <row r="4405" spans="1:68" ht="12.75" hidden="1" customHeight="1" x14ac:dyDescent="0.3">
      <c r="A4405" s="60">
        <v>46114</v>
      </c>
      <c r="B4405" t="s">
        <v>80</v>
      </c>
      <c r="F4405">
        <v>12.5</v>
      </c>
      <c r="G4405">
        <v>12.5</v>
      </c>
      <c r="H4405" s="22">
        <v>0</v>
      </c>
      <c r="I4405" s="22">
        <v>0</v>
      </c>
      <c r="J4405" s="22">
        <f t="shared" si="312"/>
        <v>-12.5</v>
      </c>
      <c r="K4405" s="22"/>
      <c r="L4405" s="22"/>
      <c r="R4405" t="s">
        <v>81</v>
      </c>
      <c r="V4405">
        <v>2601413</v>
      </c>
      <c r="W4405" t="s">
        <v>2053</v>
      </c>
      <c r="X4405" t="s">
        <v>119</v>
      </c>
      <c r="Y4405" t="s">
        <v>298</v>
      </c>
      <c r="Z4405" t="s">
        <v>2054</v>
      </c>
      <c r="AG4405" t="s">
        <v>2053</v>
      </c>
      <c r="AH4405" t="s">
        <v>2055</v>
      </c>
      <c r="AI4405" t="s">
        <v>301</v>
      </c>
      <c r="AJ4405" t="s">
        <v>302</v>
      </c>
      <c r="AN4405">
        <v>260001</v>
      </c>
      <c r="BB4405" s="22">
        <v>-12.5</v>
      </c>
      <c r="BF4405">
        <f t="shared" si="307"/>
        <v>0</v>
      </c>
      <c r="BG4405" s="22">
        <f t="shared" si="308"/>
        <v>0</v>
      </c>
      <c r="BH4405" s="61" t="s">
        <v>71</v>
      </c>
      <c r="BI4405" t="e">
        <f>+VLOOKUP(AG4405,Sheet4!A:A,1,FALSE())</f>
        <v>#N/A</v>
      </c>
      <c r="BN4405" s="62">
        <f t="shared" si="313"/>
        <v>0</v>
      </c>
      <c r="BO4405" t="s">
        <v>2056</v>
      </c>
    </row>
    <row r="4406" spans="1:68" ht="12.75" hidden="1" customHeight="1" x14ac:dyDescent="0.3">
      <c r="A4406" s="60">
        <v>46114</v>
      </c>
      <c r="B4406" t="s">
        <v>82</v>
      </c>
      <c r="F4406" s="63">
        <v>159</v>
      </c>
      <c r="G4406">
        <v>79.5</v>
      </c>
      <c r="H4406" s="22">
        <v>0</v>
      </c>
      <c r="I4406" s="22">
        <v>0</v>
      </c>
      <c r="J4406" s="22">
        <f t="shared" si="312"/>
        <v>-79.5</v>
      </c>
      <c r="K4406" s="22"/>
      <c r="L4406" s="22"/>
      <c r="R4406" t="s">
        <v>83</v>
      </c>
      <c r="V4406">
        <v>2601413</v>
      </c>
      <c r="W4406" t="s">
        <v>2053</v>
      </c>
      <c r="X4406" t="s">
        <v>119</v>
      </c>
      <c r="Y4406" t="s">
        <v>298</v>
      </c>
      <c r="Z4406" t="s">
        <v>2054</v>
      </c>
      <c r="AG4406" t="s">
        <v>2053</v>
      </c>
      <c r="AH4406" t="s">
        <v>2055</v>
      </c>
      <c r="AI4406" t="s">
        <v>301</v>
      </c>
      <c r="AJ4406" t="s">
        <v>302</v>
      </c>
      <c r="AN4406">
        <v>260001</v>
      </c>
      <c r="BB4406" s="22">
        <v>-159</v>
      </c>
      <c r="BF4406">
        <f t="shared" si="307"/>
        <v>0</v>
      </c>
      <c r="BG4406" s="22">
        <f t="shared" si="308"/>
        <v>0</v>
      </c>
      <c r="BH4406" s="61" t="s">
        <v>71</v>
      </c>
      <c r="BI4406" t="e">
        <f>+VLOOKUP(AG4406,Sheet4!A:A,1,FALSE())</f>
        <v>#N/A</v>
      </c>
      <c r="BN4406" s="62">
        <f t="shared" si="313"/>
        <v>0</v>
      </c>
      <c r="BO4406" t="s">
        <v>2056</v>
      </c>
    </row>
    <row r="4407" spans="1:68" ht="12.75" hidden="1" customHeight="1" x14ac:dyDescent="0.3">
      <c r="A4407" s="60">
        <v>46114</v>
      </c>
      <c r="B4407" t="s">
        <v>84</v>
      </c>
      <c r="F4407">
        <v>2650</v>
      </c>
      <c r="G4407">
        <v>2650</v>
      </c>
      <c r="H4407" s="22">
        <v>0</v>
      </c>
      <c r="I4407" s="22">
        <v>0</v>
      </c>
      <c r="J4407" s="22">
        <f t="shared" si="312"/>
        <v>-2650</v>
      </c>
      <c r="K4407" s="22"/>
      <c r="L4407" s="22"/>
      <c r="R4407" t="s">
        <v>85</v>
      </c>
      <c r="V4407">
        <v>2601413</v>
      </c>
      <c r="W4407" t="s">
        <v>2053</v>
      </c>
      <c r="X4407" t="s">
        <v>119</v>
      </c>
      <c r="Y4407" t="s">
        <v>298</v>
      </c>
      <c r="Z4407" t="s">
        <v>2054</v>
      </c>
      <c r="AG4407" t="s">
        <v>2053</v>
      </c>
      <c r="AH4407" t="s">
        <v>2055</v>
      </c>
      <c r="AI4407" t="s">
        <v>301</v>
      </c>
      <c r="AJ4407" t="s">
        <v>302</v>
      </c>
      <c r="AN4407">
        <v>260001</v>
      </c>
      <c r="BB4407" s="22">
        <v>-2650</v>
      </c>
      <c r="BF4407">
        <f t="shared" si="307"/>
        <v>0</v>
      </c>
      <c r="BG4407" s="22">
        <f t="shared" si="308"/>
        <v>0</v>
      </c>
      <c r="BH4407" s="61" t="s">
        <v>71</v>
      </c>
      <c r="BI4407" t="e">
        <f>+VLOOKUP(AG4407,Sheet4!A:A,1,FALSE())</f>
        <v>#N/A</v>
      </c>
      <c r="BN4407" s="62">
        <f t="shared" si="313"/>
        <v>0</v>
      </c>
      <c r="BO4407" t="s">
        <v>2056</v>
      </c>
    </row>
    <row r="4408" spans="1:68" ht="12.75" customHeight="1" x14ac:dyDescent="0.3">
      <c r="A4408" s="60">
        <v>46114</v>
      </c>
      <c r="B4408" t="s">
        <v>63</v>
      </c>
      <c r="F4408">
        <v>720</v>
      </c>
      <c r="G4408">
        <v>720</v>
      </c>
      <c r="H4408" s="22">
        <v>165</v>
      </c>
      <c r="I4408" s="22">
        <v>165</v>
      </c>
      <c r="J4408" s="22">
        <f t="shared" si="312"/>
        <v>-555</v>
      </c>
      <c r="K4408" s="22"/>
      <c r="L4408" s="22"/>
      <c r="R4408" t="s">
        <v>64</v>
      </c>
      <c r="V4408">
        <v>2601414</v>
      </c>
      <c r="W4408" t="s">
        <v>2057</v>
      </c>
      <c r="X4408" t="s">
        <v>66</v>
      </c>
      <c r="Y4408" t="s">
        <v>532</v>
      </c>
      <c r="Z4408" t="s">
        <v>2058</v>
      </c>
      <c r="AG4408" t="s">
        <v>2057</v>
      </c>
      <c r="AH4408" t="s">
        <v>2059</v>
      </c>
      <c r="AI4408" t="s">
        <v>535</v>
      </c>
      <c r="AJ4408" t="s">
        <v>536</v>
      </c>
      <c r="AN4408">
        <v>260001</v>
      </c>
      <c r="BB4408" s="22">
        <v>-555</v>
      </c>
      <c r="BF4408">
        <f t="shared" si="307"/>
        <v>0</v>
      </c>
      <c r="BG4408" s="22">
        <f t="shared" si="308"/>
        <v>-165</v>
      </c>
      <c r="BH4408" s="61" t="s">
        <v>71</v>
      </c>
      <c r="BI4408" t="e">
        <f>+VLOOKUP(AG4408,Sheet4!A:A,1,FALSE())</f>
        <v>#N/A</v>
      </c>
      <c r="BN4408" s="62">
        <f t="shared" si="313"/>
        <v>0</v>
      </c>
      <c r="BO4408" t="s">
        <v>2060</v>
      </c>
      <c r="BP4408" t="s">
        <v>73</v>
      </c>
    </row>
    <row r="4409" spans="1:68" ht="12.75" hidden="1" customHeight="1" x14ac:dyDescent="0.3">
      <c r="A4409" s="60">
        <v>46114</v>
      </c>
      <c r="B4409" t="s">
        <v>74</v>
      </c>
      <c r="F4409" s="63">
        <v>48</v>
      </c>
      <c r="G4409">
        <v>24</v>
      </c>
      <c r="H4409" s="22">
        <v>11</v>
      </c>
      <c r="I4409" s="22">
        <v>11</v>
      </c>
      <c r="J4409" s="22">
        <f t="shared" si="312"/>
        <v>-13</v>
      </c>
      <c r="K4409" s="22"/>
      <c r="L4409" s="22"/>
      <c r="R4409" t="s">
        <v>75</v>
      </c>
      <c r="V4409">
        <v>2601414</v>
      </c>
      <c r="W4409" t="s">
        <v>2057</v>
      </c>
      <c r="X4409" t="s">
        <v>66</v>
      </c>
      <c r="Y4409" t="s">
        <v>532</v>
      </c>
      <c r="Z4409" t="s">
        <v>2058</v>
      </c>
      <c r="AG4409" t="s">
        <v>2057</v>
      </c>
      <c r="AH4409" t="s">
        <v>2059</v>
      </c>
      <c r="AI4409" t="s">
        <v>535</v>
      </c>
      <c r="AJ4409" t="s">
        <v>536</v>
      </c>
      <c r="AN4409">
        <v>260001</v>
      </c>
      <c r="BB4409" s="22">
        <v>-37</v>
      </c>
      <c r="BF4409">
        <f t="shared" si="307"/>
        <v>0</v>
      </c>
      <c r="BG4409" s="22">
        <f t="shared" si="308"/>
        <v>-11</v>
      </c>
      <c r="BH4409" s="61" t="s">
        <v>71</v>
      </c>
      <c r="BI4409" t="e">
        <f>+VLOOKUP(AG4409,Sheet4!A:A,1,FALSE())</f>
        <v>#N/A</v>
      </c>
      <c r="BN4409" s="62">
        <f t="shared" si="313"/>
        <v>0</v>
      </c>
      <c r="BO4409" t="s">
        <v>2060</v>
      </c>
    </row>
    <row r="4410" spans="1:68" ht="12.75" hidden="1" customHeight="1" x14ac:dyDescent="0.3">
      <c r="A4410" s="60">
        <v>46114</v>
      </c>
      <c r="B4410" t="s">
        <v>76</v>
      </c>
      <c r="F4410">
        <v>960</v>
      </c>
      <c r="G4410">
        <v>960</v>
      </c>
      <c r="H4410" s="22">
        <v>220</v>
      </c>
      <c r="I4410" s="22">
        <v>220</v>
      </c>
      <c r="J4410" s="22">
        <f t="shared" si="312"/>
        <v>-740</v>
      </c>
      <c r="K4410" s="22"/>
      <c r="L4410" s="22"/>
      <c r="R4410" t="s">
        <v>77</v>
      </c>
      <c r="V4410">
        <v>2601414</v>
      </c>
      <c r="W4410" t="s">
        <v>2057</v>
      </c>
      <c r="X4410" t="s">
        <v>66</v>
      </c>
      <c r="Y4410" t="s">
        <v>532</v>
      </c>
      <c r="Z4410" t="s">
        <v>2058</v>
      </c>
      <c r="AG4410" t="s">
        <v>2057</v>
      </c>
      <c r="AH4410" t="s">
        <v>2059</v>
      </c>
      <c r="AI4410" t="s">
        <v>535</v>
      </c>
      <c r="AJ4410" t="s">
        <v>536</v>
      </c>
      <c r="AN4410">
        <v>260001</v>
      </c>
      <c r="BB4410" s="22">
        <v>-740</v>
      </c>
      <c r="BF4410">
        <f t="shared" si="307"/>
        <v>0</v>
      </c>
      <c r="BG4410" s="22">
        <f t="shared" si="308"/>
        <v>-220</v>
      </c>
      <c r="BH4410" s="61" t="s">
        <v>71</v>
      </c>
      <c r="BI4410" t="e">
        <f>+VLOOKUP(AG4410,Sheet4!A:A,1,FALSE())</f>
        <v>#N/A</v>
      </c>
      <c r="BN4410" s="62">
        <f t="shared" si="313"/>
        <v>0</v>
      </c>
      <c r="BO4410" t="s">
        <v>2060</v>
      </c>
    </row>
    <row r="4411" spans="1:68" ht="12.75" hidden="1" customHeight="1" x14ac:dyDescent="0.3">
      <c r="A4411" s="60">
        <v>46114</v>
      </c>
      <c r="B4411" t="s">
        <v>82</v>
      </c>
      <c r="F4411" s="63">
        <v>144</v>
      </c>
      <c r="G4411">
        <v>72</v>
      </c>
      <c r="H4411" s="22">
        <v>0</v>
      </c>
      <c r="I4411" s="22">
        <v>0</v>
      </c>
      <c r="J4411" s="22">
        <f t="shared" si="312"/>
        <v>-72</v>
      </c>
      <c r="K4411" s="22"/>
      <c r="L4411" s="22"/>
      <c r="R4411" t="s">
        <v>83</v>
      </c>
      <c r="V4411">
        <v>2601414</v>
      </c>
      <c r="W4411" t="s">
        <v>2057</v>
      </c>
      <c r="X4411" t="s">
        <v>66</v>
      </c>
      <c r="Y4411" t="s">
        <v>532</v>
      </c>
      <c r="Z4411" t="s">
        <v>2058</v>
      </c>
      <c r="AG4411" t="s">
        <v>2057</v>
      </c>
      <c r="AH4411" t="s">
        <v>2059</v>
      </c>
      <c r="AI4411" t="s">
        <v>535</v>
      </c>
      <c r="AJ4411" t="s">
        <v>536</v>
      </c>
      <c r="AN4411">
        <v>260001</v>
      </c>
      <c r="BB4411" s="22">
        <v>-144</v>
      </c>
      <c r="BF4411">
        <f t="shared" si="307"/>
        <v>0</v>
      </c>
      <c r="BG4411" s="22">
        <f t="shared" si="308"/>
        <v>0</v>
      </c>
      <c r="BH4411" s="61" t="s">
        <v>71</v>
      </c>
      <c r="BI4411" t="e">
        <f>+VLOOKUP(AG4411,Sheet4!A:A,1,FALSE())</f>
        <v>#N/A</v>
      </c>
      <c r="BN4411" s="62">
        <f t="shared" si="313"/>
        <v>0</v>
      </c>
      <c r="BO4411" t="s">
        <v>2060</v>
      </c>
    </row>
    <row r="4412" spans="1:68" ht="12.75" hidden="1" customHeight="1" x14ac:dyDescent="0.3">
      <c r="A4412" s="60">
        <v>46114</v>
      </c>
      <c r="B4412" t="s">
        <v>84</v>
      </c>
      <c r="F4412">
        <v>2400</v>
      </c>
      <c r="G4412">
        <v>2400</v>
      </c>
      <c r="H4412" s="22">
        <v>0</v>
      </c>
      <c r="I4412" s="22">
        <v>0</v>
      </c>
      <c r="J4412" s="22">
        <f t="shared" si="312"/>
        <v>-2400</v>
      </c>
      <c r="K4412" s="22"/>
      <c r="L4412" s="22">
        <f>I4412/50</f>
        <v>0</v>
      </c>
      <c r="R4412" t="s">
        <v>85</v>
      </c>
      <c r="V4412">
        <v>2601414</v>
      </c>
      <c r="W4412" t="s">
        <v>2057</v>
      </c>
      <c r="X4412" t="s">
        <v>66</v>
      </c>
      <c r="Y4412" t="s">
        <v>532</v>
      </c>
      <c r="Z4412" t="s">
        <v>2058</v>
      </c>
      <c r="AG4412" t="s">
        <v>2057</v>
      </c>
      <c r="AH4412" t="s">
        <v>2059</v>
      </c>
      <c r="AI4412" t="s">
        <v>535</v>
      </c>
      <c r="AJ4412" t="s">
        <v>536</v>
      </c>
      <c r="AN4412">
        <v>260001</v>
      </c>
      <c r="BB4412" s="22">
        <v>-2400</v>
      </c>
      <c r="BF4412">
        <f t="shared" si="307"/>
        <v>0</v>
      </c>
      <c r="BG4412" s="22">
        <f t="shared" si="308"/>
        <v>0</v>
      </c>
      <c r="BH4412" s="61" t="s">
        <v>71</v>
      </c>
      <c r="BI4412" t="e">
        <f>+VLOOKUP(AG4412,Sheet4!A:A,1,FALSE())</f>
        <v>#N/A</v>
      </c>
      <c r="BN4412" s="62">
        <f t="shared" si="313"/>
        <v>0</v>
      </c>
      <c r="BO4412" t="s">
        <v>2060</v>
      </c>
    </row>
    <row r="4413" spans="1:68" ht="12.75" customHeight="1" x14ac:dyDescent="0.3">
      <c r="A4413" s="60">
        <v>46114</v>
      </c>
      <c r="B4413" t="s">
        <v>63</v>
      </c>
      <c r="F4413">
        <v>7035</v>
      </c>
      <c r="G4413">
        <v>7035</v>
      </c>
      <c r="H4413" s="22">
        <v>720</v>
      </c>
      <c r="I4413" s="22">
        <v>720</v>
      </c>
      <c r="J4413" s="22">
        <f t="shared" si="312"/>
        <v>-6315</v>
      </c>
      <c r="K4413" s="22"/>
      <c r="L4413" s="22"/>
      <c r="R4413" t="s">
        <v>64</v>
      </c>
      <c r="V4413">
        <v>2601415</v>
      </c>
      <c r="W4413" t="s">
        <v>2061</v>
      </c>
      <c r="X4413" t="s">
        <v>119</v>
      </c>
      <c r="Y4413" t="s">
        <v>1037</v>
      </c>
      <c r="Z4413" t="s">
        <v>2062</v>
      </c>
      <c r="AG4413" t="s">
        <v>2061</v>
      </c>
      <c r="AH4413" t="s">
        <v>2063</v>
      </c>
      <c r="AI4413" t="s">
        <v>392</v>
      </c>
      <c r="AJ4413">
        <v>866993712</v>
      </c>
      <c r="AN4413">
        <v>260001</v>
      </c>
      <c r="BB4413" s="22">
        <v>-6315</v>
      </c>
      <c r="BF4413">
        <f t="shared" si="307"/>
        <v>0</v>
      </c>
      <c r="BG4413" s="22">
        <f t="shared" si="308"/>
        <v>-720</v>
      </c>
      <c r="BH4413" s="61" t="s">
        <v>71</v>
      </c>
      <c r="BI4413" t="e">
        <f>+VLOOKUP(AG4413,Sheet4!A:A,1,FALSE())</f>
        <v>#N/A</v>
      </c>
      <c r="BN4413" s="62">
        <f t="shared" si="313"/>
        <v>0</v>
      </c>
      <c r="BO4413" t="s">
        <v>2064</v>
      </c>
      <c r="BP4413" t="s">
        <v>101</v>
      </c>
    </row>
    <row r="4414" spans="1:68" ht="12.75" hidden="1" customHeight="1" x14ac:dyDescent="0.3">
      <c r="A4414" s="60">
        <v>46114</v>
      </c>
      <c r="B4414" t="s">
        <v>74</v>
      </c>
      <c r="F4414" s="63">
        <v>469</v>
      </c>
      <c r="G4414">
        <v>234.5</v>
      </c>
      <c r="H4414" s="22">
        <v>48</v>
      </c>
      <c r="I4414" s="22">
        <v>48</v>
      </c>
      <c r="J4414" s="22">
        <f t="shared" si="312"/>
        <v>-186.5</v>
      </c>
      <c r="K4414" s="22"/>
      <c r="L4414" s="22"/>
      <c r="R4414" t="s">
        <v>75</v>
      </c>
      <c r="V4414">
        <v>2601415</v>
      </c>
      <c r="W4414" t="s">
        <v>2061</v>
      </c>
      <c r="X4414" t="s">
        <v>119</v>
      </c>
      <c r="Y4414" t="s">
        <v>1037</v>
      </c>
      <c r="Z4414" t="s">
        <v>2062</v>
      </c>
      <c r="AG4414" t="s">
        <v>2061</v>
      </c>
      <c r="AH4414" t="s">
        <v>2063</v>
      </c>
      <c r="AI4414" t="s">
        <v>392</v>
      </c>
      <c r="AJ4414">
        <v>866993712</v>
      </c>
      <c r="AN4414">
        <v>260001</v>
      </c>
      <c r="BB4414" s="22">
        <v>-421</v>
      </c>
      <c r="BF4414">
        <f t="shared" si="307"/>
        <v>0</v>
      </c>
      <c r="BG4414" s="22">
        <f t="shared" si="308"/>
        <v>-48</v>
      </c>
      <c r="BH4414" s="61" t="s">
        <v>71</v>
      </c>
      <c r="BI4414" t="e">
        <f>+VLOOKUP(AG4414,Sheet4!A:A,1,FALSE())</f>
        <v>#N/A</v>
      </c>
      <c r="BN4414" s="62">
        <f t="shared" si="313"/>
        <v>0</v>
      </c>
      <c r="BO4414" t="s">
        <v>2064</v>
      </c>
    </row>
    <row r="4415" spans="1:68" ht="12.75" hidden="1" customHeight="1" x14ac:dyDescent="0.3">
      <c r="A4415" s="60">
        <v>46114</v>
      </c>
      <c r="B4415" t="s">
        <v>76</v>
      </c>
      <c r="F4415">
        <v>9380</v>
      </c>
      <c r="G4415">
        <v>9380</v>
      </c>
      <c r="H4415" s="22">
        <v>960</v>
      </c>
      <c r="I4415" s="22">
        <v>960</v>
      </c>
      <c r="J4415" s="22">
        <f t="shared" si="312"/>
        <v>-8420</v>
      </c>
      <c r="K4415" s="22"/>
      <c r="L4415" s="22"/>
      <c r="R4415" t="s">
        <v>77</v>
      </c>
      <c r="V4415">
        <v>2601415</v>
      </c>
      <c r="W4415" t="s">
        <v>2061</v>
      </c>
      <c r="X4415" t="s">
        <v>119</v>
      </c>
      <c r="Y4415" t="s">
        <v>1037</v>
      </c>
      <c r="Z4415" t="s">
        <v>2062</v>
      </c>
      <c r="AG4415" t="s">
        <v>2061</v>
      </c>
      <c r="AH4415" t="s">
        <v>2063</v>
      </c>
      <c r="AI4415" t="s">
        <v>392</v>
      </c>
      <c r="AJ4415">
        <v>866993712</v>
      </c>
      <c r="AN4415">
        <v>260001</v>
      </c>
      <c r="BB4415" s="22">
        <v>-8420</v>
      </c>
      <c r="BF4415">
        <f t="shared" si="307"/>
        <v>0</v>
      </c>
      <c r="BG4415" s="22">
        <f t="shared" si="308"/>
        <v>-960</v>
      </c>
      <c r="BH4415" s="61" t="s">
        <v>71</v>
      </c>
      <c r="BI4415" t="e">
        <f>+VLOOKUP(AG4415,Sheet4!A:A,1,FALSE())</f>
        <v>#N/A</v>
      </c>
      <c r="BN4415" s="62">
        <f t="shared" si="313"/>
        <v>0</v>
      </c>
      <c r="BO4415" t="s">
        <v>2064</v>
      </c>
    </row>
    <row r="4416" spans="1:68" ht="12.75" hidden="1" customHeight="1" x14ac:dyDescent="0.3">
      <c r="A4416" s="60">
        <v>46114</v>
      </c>
      <c r="B4416" t="s">
        <v>78</v>
      </c>
      <c r="F4416" s="63">
        <v>469</v>
      </c>
      <c r="G4416">
        <v>234.5</v>
      </c>
      <c r="H4416" s="22">
        <v>48</v>
      </c>
      <c r="I4416" s="22">
        <v>48</v>
      </c>
      <c r="J4416" s="22">
        <f t="shared" si="312"/>
        <v>-186.5</v>
      </c>
      <c r="K4416" s="22"/>
      <c r="L4416" s="22"/>
      <c r="R4416" t="s">
        <v>79</v>
      </c>
      <c r="V4416">
        <v>2601415</v>
      </c>
      <c r="W4416" t="s">
        <v>2061</v>
      </c>
      <c r="X4416" t="s">
        <v>119</v>
      </c>
      <c r="Y4416" t="s">
        <v>1037</v>
      </c>
      <c r="Z4416" t="s">
        <v>2062</v>
      </c>
      <c r="AG4416" t="s">
        <v>2061</v>
      </c>
      <c r="AH4416" t="s">
        <v>2063</v>
      </c>
      <c r="AI4416" t="s">
        <v>392</v>
      </c>
      <c r="AJ4416">
        <v>866993712</v>
      </c>
      <c r="AN4416">
        <v>260001</v>
      </c>
      <c r="BB4416" s="22">
        <v>-421</v>
      </c>
      <c r="BF4416">
        <f t="shared" si="307"/>
        <v>0</v>
      </c>
      <c r="BG4416" s="22">
        <f t="shared" si="308"/>
        <v>-48</v>
      </c>
      <c r="BH4416" s="61" t="s">
        <v>71</v>
      </c>
      <c r="BI4416" t="e">
        <f>+VLOOKUP(AG4416,Sheet4!A:A,1,FALSE())</f>
        <v>#N/A</v>
      </c>
      <c r="BN4416" s="62">
        <f t="shared" si="313"/>
        <v>0</v>
      </c>
      <c r="BO4416" t="s">
        <v>2064</v>
      </c>
    </row>
    <row r="4417" spans="1:68" ht="12.75" hidden="1" customHeight="1" x14ac:dyDescent="0.3">
      <c r="A4417" s="60">
        <v>46114</v>
      </c>
      <c r="B4417" t="s">
        <v>80</v>
      </c>
      <c r="F4417">
        <v>5862.5</v>
      </c>
      <c r="G4417">
        <v>5862.5</v>
      </c>
      <c r="H4417" s="22">
        <v>600</v>
      </c>
      <c r="I4417" s="22">
        <v>600</v>
      </c>
      <c r="J4417" s="22">
        <f t="shared" si="312"/>
        <v>-5262.5</v>
      </c>
      <c r="K4417" s="22"/>
      <c r="L4417" s="22"/>
      <c r="R4417" t="s">
        <v>81</v>
      </c>
      <c r="V4417">
        <v>2601415</v>
      </c>
      <c r="W4417" t="s">
        <v>2061</v>
      </c>
      <c r="X4417" t="s">
        <v>119</v>
      </c>
      <c r="Y4417" t="s">
        <v>1037</v>
      </c>
      <c r="Z4417" t="s">
        <v>2062</v>
      </c>
      <c r="AG4417" t="s">
        <v>2061</v>
      </c>
      <c r="AH4417" t="s">
        <v>2063</v>
      </c>
      <c r="AI4417" t="s">
        <v>392</v>
      </c>
      <c r="AJ4417">
        <v>866993712</v>
      </c>
      <c r="AN4417">
        <v>260001</v>
      </c>
      <c r="BB4417" s="22">
        <v>-5262.5</v>
      </c>
      <c r="BF4417">
        <f t="shared" si="307"/>
        <v>0</v>
      </c>
      <c r="BG4417" s="22">
        <f t="shared" si="308"/>
        <v>-600</v>
      </c>
      <c r="BH4417" s="61" t="s">
        <v>71</v>
      </c>
      <c r="BI4417" t="e">
        <f>+VLOOKUP(AG4417,Sheet4!A:A,1,FALSE())</f>
        <v>#N/A</v>
      </c>
      <c r="BN4417" s="62">
        <f t="shared" si="313"/>
        <v>0</v>
      </c>
      <c r="BO4417" t="s">
        <v>2064</v>
      </c>
    </row>
    <row r="4418" spans="1:68" ht="12.75" customHeight="1" x14ac:dyDescent="0.3">
      <c r="A4418" s="60">
        <v>46114</v>
      </c>
      <c r="B4418" t="s">
        <v>63</v>
      </c>
      <c r="F4418">
        <v>600</v>
      </c>
      <c r="G4418">
        <v>600</v>
      </c>
      <c r="H4418" s="22">
        <v>0</v>
      </c>
      <c r="I4418" s="22">
        <v>0</v>
      </c>
      <c r="J4418" s="22">
        <f t="shared" si="312"/>
        <v>-600</v>
      </c>
      <c r="K4418" s="22"/>
      <c r="L4418" s="22"/>
      <c r="R4418" t="s">
        <v>64</v>
      </c>
      <c r="V4418">
        <v>2601416</v>
      </c>
      <c r="W4418" t="s">
        <v>2065</v>
      </c>
      <c r="X4418" t="s">
        <v>66</v>
      </c>
      <c r="Y4418" t="s">
        <v>87</v>
      </c>
      <c r="Z4418" t="s">
        <v>2066</v>
      </c>
      <c r="AG4418" t="s">
        <v>2065</v>
      </c>
      <c r="AH4418" t="s">
        <v>2067</v>
      </c>
      <c r="AI4418" t="s">
        <v>90</v>
      </c>
      <c r="AJ4418" t="s">
        <v>91</v>
      </c>
      <c r="AN4418">
        <v>260001</v>
      </c>
      <c r="BB4418" s="22">
        <v>-600</v>
      </c>
      <c r="BF4418">
        <f t="shared" ref="BF4418:BF4481" si="314">+BC4418+BD4418</f>
        <v>0</v>
      </c>
      <c r="BG4418" s="22">
        <f t="shared" ref="BG4418:BG4481" si="315">+BF4418-I4418</f>
        <v>0</v>
      </c>
      <c r="BH4418" s="61" t="s">
        <v>71</v>
      </c>
      <c r="BI4418" t="e">
        <f>+VLOOKUP(AG4418,Sheet4!A:A,1,FALSE())</f>
        <v>#N/A</v>
      </c>
      <c r="BN4418" s="62">
        <f t="shared" si="313"/>
        <v>0</v>
      </c>
      <c r="BO4418" t="s">
        <v>2068</v>
      </c>
      <c r="BP4418" t="s">
        <v>73</v>
      </c>
    </row>
    <row r="4419" spans="1:68" ht="12.75" hidden="1" customHeight="1" x14ac:dyDescent="0.3">
      <c r="A4419" s="60">
        <v>46114</v>
      </c>
      <c r="B4419" t="s">
        <v>74</v>
      </c>
      <c r="F4419" s="63">
        <v>40</v>
      </c>
      <c r="G4419">
        <v>20</v>
      </c>
      <c r="H4419" s="22">
        <v>0</v>
      </c>
      <c r="I4419" s="22">
        <v>0</v>
      </c>
      <c r="J4419" s="22">
        <f t="shared" si="312"/>
        <v>-20</v>
      </c>
      <c r="K4419" s="22"/>
      <c r="L4419" s="22"/>
      <c r="R4419" t="s">
        <v>75</v>
      </c>
      <c r="V4419">
        <v>2601416</v>
      </c>
      <c r="W4419" t="s">
        <v>2065</v>
      </c>
      <c r="X4419" t="s">
        <v>66</v>
      </c>
      <c r="Y4419" t="s">
        <v>87</v>
      </c>
      <c r="Z4419" t="s">
        <v>2066</v>
      </c>
      <c r="AG4419" t="s">
        <v>2065</v>
      </c>
      <c r="AH4419" t="s">
        <v>2067</v>
      </c>
      <c r="AI4419" t="s">
        <v>90</v>
      </c>
      <c r="AJ4419" t="s">
        <v>91</v>
      </c>
      <c r="AN4419">
        <v>260001</v>
      </c>
      <c r="BB4419" s="22">
        <v>-40</v>
      </c>
      <c r="BF4419">
        <f t="shared" si="314"/>
        <v>0</v>
      </c>
      <c r="BG4419" s="22">
        <f t="shared" si="315"/>
        <v>0</v>
      </c>
      <c r="BH4419" s="61" t="s">
        <v>71</v>
      </c>
      <c r="BI4419" t="e">
        <f>+VLOOKUP(AG4419,Sheet4!A:A,1,FALSE())</f>
        <v>#N/A</v>
      </c>
      <c r="BN4419" s="62">
        <f t="shared" si="313"/>
        <v>0</v>
      </c>
      <c r="BO4419" t="s">
        <v>2068</v>
      </c>
    </row>
    <row r="4420" spans="1:68" ht="12.75" hidden="1" customHeight="1" x14ac:dyDescent="0.3">
      <c r="A4420" s="60">
        <v>46114</v>
      </c>
      <c r="B4420" t="s">
        <v>76</v>
      </c>
      <c r="F4420">
        <v>800</v>
      </c>
      <c r="G4420">
        <v>800</v>
      </c>
      <c r="H4420" s="22">
        <v>0</v>
      </c>
      <c r="I4420" s="22">
        <v>0</v>
      </c>
      <c r="J4420" s="22">
        <f t="shared" si="312"/>
        <v>-800</v>
      </c>
      <c r="K4420" s="22"/>
      <c r="L4420" s="22"/>
      <c r="R4420" t="s">
        <v>77</v>
      </c>
      <c r="V4420">
        <v>2601416</v>
      </c>
      <c r="W4420" t="s">
        <v>2065</v>
      </c>
      <c r="X4420" t="s">
        <v>66</v>
      </c>
      <c r="Y4420" t="s">
        <v>87</v>
      </c>
      <c r="Z4420" t="s">
        <v>2066</v>
      </c>
      <c r="AG4420" t="s">
        <v>2065</v>
      </c>
      <c r="AH4420" t="s">
        <v>2067</v>
      </c>
      <c r="AI4420" t="s">
        <v>90</v>
      </c>
      <c r="AJ4420" t="s">
        <v>91</v>
      </c>
      <c r="AN4420">
        <v>260001</v>
      </c>
      <c r="BB4420" s="22">
        <v>-800</v>
      </c>
      <c r="BF4420">
        <f t="shared" si="314"/>
        <v>0</v>
      </c>
      <c r="BG4420" s="22">
        <f t="shared" si="315"/>
        <v>0</v>
      </c>
      <c r="BH4420" s="61" t="s">
        <v>71</v>
      </c>
      <c r="BI4420" t="e">
        <f>+VLOOKUP(AG4420,Sheet4!A:A,1,FALSE())</f>
        <v>#N/A</v>
      </c>
      <c r="BN4420" s="62">
        <f t="shared" si="313"/>
        <v>0</v>
      </c>
      <c r="BO4420" t="s">
        <v>2068</v>
      </c>
    </row>
    <row r="4421" spans="1:68" ht="12.75" hidden="1" customHeight="1" x14ac:dyDescent="0.3">
      <c r="A4421" s="60">
        <v>46114</v>
      </c>
      <c r="B4421" t="s">
        <v>78</v>
      </c>
      <c r="F4421" s="63">
        <v>32</v>
      </c>
      <c r="G4421">
        <v>16</v>
      </c>
      <c r="H4421" s="22">
        <v>0</v>
      </c>
      <c r="I4421" s="22">
        <v>0</v>
      </c>
      <c r="J4421" s="22">
        <f t="shared" si="312"/>
        <v>-16</v>
      </c>
      <c r="K4421" s="22"/>
      <c r="L4421" s="22"/>
      <c r="R4421" t="s">
        <v>79</v>
      </c>
      <c r="V4421">
        <v>2601416</v>
      </c>
      <c r="W4421" t="s">
        <v>2065</v>
      </c>
      <c r="X4421" t="s">
        <v>66</v>
      </c>
      <c r="Y4421" t="s">
        <v>87</v>
      </c>
      <c r="Z4421" t="s">
        <v>2066</v>
      </c>
      <c r="AG4421" t="s">
        <v>2065</v>
      </c>
      <c r="AH4421" t="s">
        <v>2067</v>
      </c>
      <c r="AI4421" t="s">
        <v>90</v>
      </c>
      <c r="AJ4421" t="s">
        <v>91</v>
      </c>
      <c r="AN4421">
        <v>260001</v>
      </c>
      <c r="BB4421" s="22">
        <v>-32</v>
      </c>
      <c r="BF4421">
        <f t="shared" si="314"/>
        <v>0</v>
      </c>
      <c r="BG4421" s="22">
        <f t="shared" si="315"/>
        <v>0</v>
      </c>
      <c r="BH4421" s="61" t="s">
        <v>71</v>
      </c>
      <c r="BI4421" t="e">
        <f>+VLOOKUP(AG4421,Sheet4!A:A,1,FALSE())</f>
        <v>#N/A</v>
      </c>
      <c r="BN4421" s="62">
        <f t="shared" si="313"/>
        <v>0</v>
      </c>
      <c r="BO4421" t="s">
        <v>2068</v>
      </c>
    </row>
    <row r="4422" spans="1:68" ht="12.75" hidden="1" customHeight="1" x14ac:dyDescent="0.3">
      <c r="A4422" s="60">
        <v>46114</v>
      </c>
      <c r="B4422" t="s">
        <v>80</v>
      </c>
      <c r="F4422">
        <v>400</v>
      </c>
      <c r="G4422">
        <v>400</v>
      </c>
      <c r="H4422" s="22">
        <v>0</v>
      </c>
      <c r="I4422" s="22">
        <v>0</v>
      </c>
      <c r="J4422" s="22">
        <f t="shared" si="312"/>
        <v>-400</v>
      </c>
      <c r="K4422" s="22">
        <f>I4422/12.5</f>
        <v>0</v>
      </c>
      <c r="L4422" s="22"/>
      <c r="R4422" t="s">
        <v>81</v>
      </c>
      <c r="V4422">
        <v>2601416</v>
      </c>
      <c r="W4422" t="s">
        <v>2065</v>
      </c>
      <c r="X4422" t="s">
        <v>66</v>
      </c>
      <c r="Y4422" t="s">
        <v>87</v>
      </c>
      <c r="Z4422" t="s">
        <v>2066</v>
      </c>
      <c r="AG4422" t="s">
        <v>2065</v>
      </c>
      <c r="AH4422" t="s">
        <v>2067</v>
      </c>
      <c r="AI4422" t="s">
        <v>90</v>
      </c>
      <c r="AJ4422" t="s">
        <v>91</v>
      </c>
      <c r="AN4422">
        <v>260001</v>
      </c>
      <c r="BB4422" s="22">
        <v>-400</v>
      </c>
      <c r="BF4422">
        <f t="shared" si="314"/>
        <v>0</v>
      </c>
      <c r="BG4422" s="22">
        <f t="shared" si="315"/>
        <v>0</v>
      </c>
      <c r="BH4422" s="61" t="s">
        <v>71</v>
      </c>
      <c r="BI4422" t="e">
        <f>+VLOOKUP(AG4422,Sheet4!A:A,1,FALSE())</f>
        <v>#N/A</v>
      </c>
      <c r="BN4422" s="62">
        <f t="shared" si="313"/>
        <v>0</v>
      </c>
      <c r="BO4422" t="s">
        <v>2068</v>
      </c>
    </row>
    <row r="4423" spans="1:68" ht="12.75" hidden="1" customHeight="1" x14ac:dyDescent="0.3">
      <c r="A4423" s="60">
        <v>46114</v>
      </c>
      <c r="B4423" t="s">
        <v>82</v>
      </c>
      <c r="F4423" s="63">
        <v>24</v>
      </c>
      <c r="G4423">
        <v>12</v>
      </c>
      <c r="H4423" s="22">
        <v>0</v>
      </c>
      <c r="I4423" s="22">
        <v>0</v>
      </c>
      <c r="J4423" s="22">
        <f t="shared" ref="J4423:J4439" si="316">I4423-G4423</f>
        <v>-12</v>
      </c>
      <c r="K4423" s="22"/>
      <c r="L4423" s="22"/>
      <c r="R4423" t="s">
        <v>83</v>
      </c>
      <c r="V4423">
        <v>2601416</v>
      </c>
      <c r="W4423" t="s">
        <v>2065</v>
      </c>
      <c r="X4423" t="s">
        <v>66</v>
      </c>
      <c r="Y4423" t="s">
        <v>87</v>
      </c>
      <c r="Z4423" t="s">
        <v>2066</v>
      </c>
      <c r="AG4423" t="s">
        <v>2065</v>
      </c>
      <c r="AH4423" t="s">
        <v>2067</v>
      </c>
      <c r="AI4423" t="s">
        <v>90</v>
      </c>
      <c r="AJ4423" t="s">
        <v>91</v>
      </c>
      <c r="AN4423">
        <v>260001</v>
      </c>
      <c r="BB4423" s="22">
        <v>-24</v>
      </c>
      <c r="BF4423">
        <f t="shared" si="314"/>
        <v>0</v>
      </c>
      <c r="BG4423" s="22">
        <f t="shared" si="315"/>
        <v>0</v>
      </c>
      <c r="BH4423" s="61" t="s">
        <v>71</v>
      </c>
      <c r="BI4423" t="e">
        <f>+VLOOKUP(AG4423,Sheet4!A:A,1,FALSE())</f>
        <v>#N/A</v>
      </c>
      <c r="BN4423" s="62">
        <f t="shared" ref="BN4423:BN4439" si="317">+I4423+-H4423</f>
        <v>0</v>
      </c>
      <c r="BO4423" t="s">
        <v>2068</v>
      </c>
    </row>
    <row r="4424" spans="1:68" ht="12.75" hidden="1" customHeight="1" x14ac:dyDescent="0.3">
      <c r="A4424" s="60">
        <v>46114</v>
      </c>
      <c r="B4424" t="s">
        <v>84</v>
      </c>
      <c r="F4424">
        <v>400</v>
      </c>
      <c r="G4424">
        <v>400</v>
      </c>
      <c r="H4424" s="22">
        <v>0</v>
      </c>
      <c r="I4424" s="22">
        <v>0</v>
      </c>
      <c r="J4424" s="22">
        <f t="shared" si="316"/>
        <v>-400</v>
      </c>
      <c r="K4424" s="22"/>
      <c r="L4424" s="22">
        <f>I4424/50</f>
        <v>0</v>
      </c>
      <c r="R4424" t="s">
        <v>85</v>
      </c>
      <c r="V4424">
        <v>2601416</v>
      </c>
      <c r="W4424" t="s">
        <v>2065</v>
      </c>
      <c r="X4424" t="s">
        <v>66</v>
      </c>
      <c r="Y4424" t="s">
        <v>87</v>
      </c>
      <c r="Z4424" t="s">
        <v>2066</v>
      </c>
      <c r="AG4424" t="s">
        <v>2065</v>
      </c>
      <c r="AH4424" t="s">
        <v>2067</v>
      </c>
      <c r="AI4424" t="s">
        <v>90</v>
      </c>
      <c r="AJ4424" t="s">
        <v>91</v>
      </c>
      <c r="AN4424">
        <v>260001</v>
      </c>
      <c r="BB4424" s="22">
        <v>-400</v>
      </c>
      <c r="BF4424">
        <f t="shared" si="314"/>
        <v>0</v>
      </c>
      <c r="BG4424" s="22">
        <f t="shared" si="315"/>
        <v>0</v>
      </c>
      <c r="BH4424" s="61" t="s">
        <v>71</v>
      </c>
      <c r="BI4424" t="e">
        <f>+VLOOKUP(AG4424,Sheet4!A:A,1,FALSE())</f>
        <v>#N/A</v>
      </c>
      <c r="BN4424" s="62">
        <f t="shared" si="317"/>
        <v>0</v>
      </c>
      <c r="BO4424" t="s">
        <v>2068</v>
      </c>
    </row>
    <row r="4425" spans="1:68" ht="12.75" customHeight="1" x14ac:dyDescent="0.3">
      <c r="A4425" s="60">
        <v>46114</v>
      </c>
      <c r="B4425" t="s">
        <v>63</v>
      </c>
      <c r="F4425">
        <v>150</v>
      </c>
      <c r="G4425">
        <v>150</v>
      </c>
      <c r="H4425" s="22">
        <f>+G4425</f>
        <v>150</v>
      </c>
      <c r="I4425" s="22">
        <f>+G4425</f>
        <v>150</v>
      </c>
      <c r="J4425" s="22">
        <f t="shared" si="316"/>
        <v>0</v>
      </c>
      <c r="K4425" s="22"/>
      <c r="L4425" s="22"/>
      <c r="R4425" t="s">
        <v>64</v>
      </c>
      <c r="V4425">
        <v>2601417</v>
      </c>
      <c r="W4425" t="s">
        <v>2069</v>
      </c>
      <c r="X4425" t="s">
        <v>144</v>
      </c>
      <c r="Y4425" t="s">
        <v>503</v>
      </c>
      <c r="Z4425" t="s">
        <v>1417</v>
      </c>
      <c r="AG4425" t="s">
        <v>2069</v>
      </c>
      <c r="AH4425" t="s">
        <v>2070</v>
      </c>
      <c r="AI4425" t="s">
        <v>506</v>
      </c>
      <c r="AJ4425" t="s">
        <v>507</v>
      </c>
      <c r="AN4425">
        <v>260001</v>
      </c>
      <c r="BB4425" s="22">
        <v>-150</v>
      </c>
      <c r="BF4425">
        <f t="shared" si="314"/>
        <v>0</v>
      </c>
      <c r="BG4425" s="22">
        <f t="shared" si="315"/>
        <v>-150</v>
      </c>
      <c r="BH4425" s="61" t="s">
        <v>71</v>
      </c>
      <c r="BI4425" t="str">
        <f>+VLOOKUP(AG4425,Sheet4!A:A,1,FALSE())</f>
        <v>Pricente Godinho R. Mentira</v>
      </c>
      <c r="BK4425" s="62">
        <f>+G4425-BF4425</f>
        <v>150</v>
      </c>
      <c r="BN4425" s="62">
        <f t="shared" si="317"/>
        <v>0</v>
      </c>
      <c r="BO4425" t="s">
        <v>2071</v>
      </c>
      <c r="BP4425" t="s">
        <v>73</v>
      </c>
    </row>
    <row r="4426" spans="1:68" ht="12.75" hidden="1" customHeight="1" x14ac:dyDescent="0.3">
      <c r="A4426" s="60">
        <v>46114</v>
      </c>
      <c r="B4426" t="s">
        <v>74</v>
      </c>
      <c r="F4426" s="63">
        <v>10</v>
      </c>
      <c r="G4426">
        <v>5</v>
      </c>
      <c r="H4426" s="22">
        <f>+G4426</f>
        <v>5</v>
      </c>
      <c r="I4426" s="22">
        <f>+G4426</f>
        <v>5</v>
      </c>
      <c r="J4426" s="22">
        <f t="shared" si="316"/>
        <v>0</v>
      </c>
      <c r="K4426" s="22"/>
      <c r="L4426" s="22"/>
      <c r="R4426" t="s">
        <v>75</v>
      </c>
      <c r="V4426">
        <v>2601417</v>
      </c>
      <c r="W4426" t="s">
        <v>2069</v>
      </c>
      <c r="X4426" t="s">
        <v>144</v>
      </c>
      <c r="Y4426" t="s">
        <v>503</v>
      </c>
      <c r="Z4426" t="s">
        <v>1417</v>
      </c>
      <c r="AG4426" t="s">
        <v>2069</v>
      </c>
      <c r="AH4426" t="s">
        <v>2070</v>
      </c>
      <c r="AI4426" t="s">
        <v>506</v>
      </c>
      <c r="AJ4426" t="s">
        <v>507</v>
      </c>
      <c r="AN4426">
        <v>260001</v>
      </c>
      <c r="BB4426" s="22">
        <v>-10</v>
      </c>
      <c r="BF4426">
        <f t="shared" si="314"/>
        <v>0</v>
      </c>
      <c r="BG4426" s="22">
        <f t="shared" si="315"/>
        <v>-5</v>
      </c>
      <c r="BH4426" s="61" t="s">
        <v>71</v>
      </c>
      <c r="BI4426" t="str">
        <f>+VLOOKUP(AG4426,Sheet4!A:A,1,FALSE())</f>
        <v>Pricente Godinho R. Mentira</v>
      </c>
      <c r="BK4426" s="62">
        <f>+G4426-BF4426</f>
        <v>5</v>
      </c>
      <c r="BN4426" s="62">
        <f t="shared" si="317"/>
        <v>0</v>
      </c>
      <c r="BO4426" t="s">
        <v>2071</v>
      </c>
    </row>
    <row r="4427" spans="1:68" ht="12.75" hidden="1" customHeight="1" x14ac:dyDescent="0.3">
      <c r="A4427" s="60">
        <v>46114</v>
      </c>
      <c r="B4427" t="s">
        <v>76</v>
      </c>
      <c r="F4427">
        <v>200</v>
      </c>
      <c r="G4427">
        <v>200</v>
      </c>
      <c r="H4427" s="22">
        <f>+G4427</f>
        <v>200</v>
      </c>
      <c r="I4427" s="22">
        <f>+G4427</f>
        <v>200</v>
      </c>
      <c r="J4427" s="22">
        <f t="shared" si="316"/>
        <v>0</v>
      </c>
      <c r="K4427" s="22"/>
      <c r="L4427" s="22"/>
      <c r="R4427" t="s">
        <v>77</v>
      </c>
      <c r="V4427">
        <v>2601417</v>
      </c>
      <c r="W4427" t="s">
        <v>2069</v>
      </c>
      <c r="X4427" t="s">
        <v>144</v>
      </c>
      <c r="Y4427" t="s">
        <v>503</v>
      </c>
      <c r="Z4427" t="s">
        <v>1417</v>
      </c>
      <c r="AG4427" t="s">
        <v>2069</v>
      </c>
      <c r="AH4427" t="s">
        <v>2070</v>
      </c>
      <c r="AI4427" t="s">
        <v>506</v>
      </c>
      <c r="AJ4427" t="s">
        <v>507</v>
      </c>
      <c r="AN4427">
        <v>260001</v>
      </c>
      <c r="BB4427" s="22">
        <v>-200</v>
      </c>
      <c r="BF4427">
        <f t="shared" si="314"/>
        <v>0</v>
      </c>
      <c r="BG4427" s="22">
        <f t="shared" si="315"/>
        <v>-200</v>
      </c>
      <c r="BH4427" s="61" t="s">
        <v>71</v>
      </c>
      <c r="BI4427" t="str">
        <f>+VLOOKUP(AG4427,Sheet4!A:A,1,FALSE())</f>
        <v>Pricente Godinho R. Mentira</v>
      </c>
      <c r="BK4427" s="62">
        <f>+G4427-BF4427</f>
        <v>200</v>
      </c>
      <c r="BN4427" s="62">
        <f t="shared" si="317"/>
        <v>0</v>
      </c>
      <c r="BO4427" t="s">
        <v>2071</v>
      </c>
    </row>
    <row r="4428" spans="1:68" ht="12.75" hidden="1" customHeight="1" x14ac:dyDescent="0.3">
      <c r="A4428" s="60">
        <v>46114</v>
      </c>
      <c r="B4428" t="s">
        <v>78</v>
      </c>
      <c r="F4428" s="63">
        <v>10</v>
      </c>
      <c r="G4428">
        <v>5</v>
      </c>
      <c r="H4428" s="22">
        <f>+G4428</f>
        <v>5</v>
      </c>
      <c r="I4428" s="22">
        <f>+G4428</f>
        <v>5</v>
      </c>
      <c r="J4428" s="22">
        <f t="shared" si="316"/>
        <v>0</v>
      </c>
      <c r="K4428" s="22"/>
      <c r="L4428" s="22"/>
      <c r="R4428" t="s">
        <v>79</v>
      </c>
      <c r="V4428">
        <v>2601417</v>
      </c>
      <c r="W4428" t="s">
        <v>2069</v>
      </c>
      <c r="X4428" t="s">
        <v>144</v>
      </c>
      <c r="Y4428" t="s">
        <v>503</v>
      </c>
      <c r="Z4428" t="s">
        <v>1417</v>
      </c>
      <c r="AG4428" t="s">
        <v>2069</v>
      </c>
      <c r="AH4428" t="s">
        <v>2070</v>
      </c>
      <c r="AI4428" t="s">
        <v>506</v>
      </c>
      <c r="AJ4428" t="s">
        <v>507</v>
      </c>
      <c r="AN4428">
        <v>260001</v>
      </c>
      <c r="BB4428" s="22">
        <v>-10</v>
      </c>
      <c r="BF4428">
        <f t="shared" si="314"/>
        <v>0</v>
      </c>
      <c r="BG4428" s="22">
        <f t="shared" si="315"/>
        <v>-5</v>
      </c>
      <c r="BH4428" s="61" t="s">
        <v>71</v>
      </c>
      <c r="BI4428" t="str">
        <f>+VLOOKUP(AG4428,Sheet4!A:A,1,FALSE())</f>
        <v>Pricente Godinho R. Mentira</v>
      </c>
      <c r="BK4428" s="62">
        <f>+G4428-BF4428</f>
        <v>5</v>
      </c>
      <c r="BN4428" s="62">
        <f t="shared" si="317"/>
        <v>0</v>
      </c>
      <c r="BO4428" t="s">
        <v>2071</v>
      </c>
    </row>
    <row r="4429" spans="1:68" s="77" customFormat="1" ht="12.75" hidden="1" customHeight="1" x14ac:dyDescent="0.3">
      <c r="A4429" s="76">
        <v>46114</v>
      </c>
      <c r="B4429" s="77" t="s">
        <v>80</v>
      </c>
      <c r="F4429" s="77">
        <v>125</v>
      </c>
      <c r="G4429" s="77">
        <v>125</v>
      </c>
      <c r="H4429" s="22">
        <f>+G4429</f>
        <v>125</v>
      </c>
      <c r="I4429" s="22">
        <f>+G4429</f>
        <v>125</v>
      </c>
      <c r="J4429" s="22">
        <f t="shared" si="316"/>
        <v>0</v>
      </c>
      <c r="K4429" s="22"/>
      <c r="L4429" s="22"/>
      <c r="R4429" s="77" t="s">
        <v>81</v>
      </c>
      <c r="V4429" s="77">
        <v>2601417</v>
      </c>
      <c r="W4429" s="69" t="s">
        <v>2069</v>
      </c>
      <c r="X4429" s="77" t="s">
        <v>144</v>
      </c>
      <c r="Y4429" s="77" t="s">
        <v>503</v>
      </c>
      <c r="Z4429" s="77" t="s">
        <v>1417</v>
      </c>
      <c r="AG4429" s="77" t="s">
        <v>2069</v>
      </c>
      <c r="AH4429" s="77" t="s">
        <v>2070</v>
      </c>
      <c r="AI4429" s="77" t="s">
        <v>506</v>
      </c>
      <c r="AJ4429" s="77" t="s">
        <v>507</v>
      </c>
      <c r="AN4429" s="77">
        <v>260001</v>
      </c>
      <c r="BB4429" s="22">
        <v>-125</v>
      </c>
      <c r="BD4429" s="64">
        <v>125</v>
      </c>
      <c r="BF4429" s="77">
        <f t="shared" si="314"/>
        <v>125</v>
      </c>
      <c r="BG4429" s="22">
        <f t="shared" si="315"/>
        <v>0</v>
      </c>
      <c r="BH4429" s="65" t="s">
        <v>99</v>
      </c>
      <c r="BI4429" s="77" t="str">
        <f>+VLOOKUP(AG4429,Sheet4!A:A,1,FALSE())</f>
        <v>Pricente Godinho R. Mentira</v>
      </c>
      <c r="BK4429" s="62">
        <f>+G4429-BF4429</f>
        <v>0</v>
      </c>
      <c r="BN4429" s="62">
        <f t="shared" si="317"/>
        <v>0</v>
      </c>
      <c r="BO4429" s="77" t="s">
        <v>2071</v>
      </c>
    </row>
    <row r="4430" spans="1:68" ht="12.75" customHeight="1" x14ac:dyDescent="0.3">
      <c r="A4430" s="60">
        <v>46114</v>
      </c>
      <c r="B4430" t="s">
        <v>63</v>
      </c>
      <c r="F4430">
        <v>2430</v>
      </c>
      <c r="G4430">
        <v>2430</v>
      </c>
      <c r="H4430" s="22">
        <v>990</v>
      </c>
      <c r="I4430" s="22">
        <v>990</v>
      </c>
      <c r="J4430" s="22">
        <f t="shared" si="316"/>
        <v>-1440</v>
      </c>
      <c r="K4430" s="22"/>
      <c r="L4430" s="22"/>
      <c r="R4430" t="s">
        <v>64</v>
      </c>
      <c r="V4430">
        <v>2601418</v>
      </c>
      <c r="W4430" t="s">
        <v>2072</v>
      </c>
      <c r="X4430" t="s">
        <v>110</v>
      </c>
      <c r="Y4430" t="s">
        <v>347</v>
      </c>
      <c r="Z4430" t="s">
        <v>2073</v>
      </c>
      <c r="AG4430" t="s">
        <v>2072</v>
      </c>
      <c r="AH4430" t="s">
        <v>2074</v>
      </c>
      <c r="AI4430" t="s">
        <v>350</v>
      </c>
      <c r="AJ4430" t="s">
        <v>351</v>
      </c>
      <c r="AN4430">
        <v>260001</v>
      </c>
      <c r="BB4430" s="22">
        <v>-1440</v>
      </c>
      <c r="BE4430" s="64">
        <v>2430</v>
      </c>
      <c r="BF4430">
        <f t="shared" si="314"/>
        <v>0</v>
      </c>
      <c r="BG4430" s="22">
        <f t="shared" si="315"/>
        <v>-990</v>
      </c>
      <c r="BH4430" s="66" t="s">
        <v>71</v>
      </c>
      <c r="BI4430" t="e">
        <f>+VLOOKUP(AG4430,Sheet4!A:A,1,FALSE())</f>
        <v>#N/A</v>
      </c>
      <c r="BN4430" s="62">
        <f t="shared" si="317"/>
        <v>0</v>
      </c>
      <c r="BO4430" t="s">
        <v>2075</v>
      </c>
      <c r="BP4430" t="s">
        <v>101</v>
      </c>
    </row>
    <row r="4431" spans="1:68" ht="12.75" hidden="1" customHeight="1" x14ac:dyDescent="0.3">
      <c r="A4431" s="60">
        <v>46114</v>
      </c>
      <c r="B4431" t="s">
        <v>74</v>
      </c>
      <c r="F4431" s="63">
        <v>162</v>
      </c>
      <c r="G4431">
        <v>81</v>
      </c>
      <c r="H4431" s="22">
        <v>66</v>
      </c>
      <c r="I4431" s="22">
        <v>66</v>
      </c>
      <c r="J4431" s="22">
        <f t="shared" si="316"/>
        <v>-15</v>
      </c>
      <c r="K4431" s="22"/>
      <c r="L4431" s="22"/>
      <c r="R4431" t="s">
        <v>75</v>
      </c>
      <c r="V4431">
        <v>2601418</v>
      </c>
      <c r="W4431" t="s">
        <v>2072</v>
      </c>
      <c r="X4431" t="s">
        <v>110</v>
      </c>
      <c r="Y4431" t="s">
        <v>347</v>
      </c>
      <c r="Z4431" t="s">
        <v>2073</v>
      </c>
      <c r="AG4431" t="s">
        <v>2072</v>
      </c>
      <c r="AH4431" t="s">
        <v>2074</v>
      </c>
      <c r="AI4431" t="s">
        <v>350</v>
      </c>
      <c r="AJ4431" t="s">
        <v>351</v>
      </c>
      <c r="AN4431">
        <v>260001</v>
      </c>
      <c r="BB4431" s="22">
        <v>-96</v>
      </c>
      <c r="BF4431">
        <f t="shared" si="314"/>
        <v>0</v>
      </c>
      <c r="BG4431" s="22">
        <f t="shared" si="315"/>
        <v>-66</v>
      </c>
      <c r="BH4431" s="61" t="s">
        <v>71</v>
      </c>
      <c r="BI4431" t="e">
        <f>+VLOOKUP(AG4431,Sheet4!A:A,1,FALSE())</f>
        <v>#N/A</v>
      </c>
      <c r="BN4431" s="62">
        <f t="shared" si="317"/>
        <v>0</v>
      </c>
      <c r="BO4431" t="s">
        <v>2075</v>
      </c>
    </row>
    <row r="4432" spans="1:68" ht="12.75" hidden="1" customHeight="1" x14ac:dyDescent="0.3">
      <c r="A4432" s="60">
        <v>46114</v>
      </c>
      <c r="B4432" t="s">
        <v>76</v>
      </c>
      <c r="F4432">
        <v>3240</v>
      </c>
      <c r="G4432">
        <v>3240</v>
      </c>
      <c r="H4432" s="22">
        <v>1320</v>
      </c>
      <c r="I4432" s="22">
        <v>1320</v>
      </c>
      <c r="J4432" s="22">
        <f t="shared" si="316"/>
        <v>-1920</v>
      </c>
      <c r="K4432" s="22"/>
      <c r="L4432" s="22"/>
      <c r="R4432" t="s">
        <v>77</v>
      </c>
      <c r="V4432">
        <v>2601418</v>
      </c>
      <c r="W4432" t="s">
        <v>2072</v>
      </c>
      <c r="X4432" t="s">
        <v>110</v>
      </c>
      <c r="Y4432" t="s">
        <v>347</v>
      </c>
      <c r="Z4432" t="s">
        <v>2073</v>
      </c>
      <c r="AG4432" t="s">
        <v>2072</v>
      </c>
      <c r="AH4432" t="s">
        <v>2074</v>
      </c>
      <c r="AI4432" t="s">
        <v>350</v>
      </c>
      <c r="AJ4432" t="s">
        <v>351</v>
      </c>
      <c r="AN4432">
        <v>260001</v>
      </c>
      <c r="BB4432" s="22">
        <v>-1920</v>
      </c>
      <c r="BF4432">
        <f t="shared" si="314"/>
        <v>0</v>
      </c>
      <c r="BG4432" s="22">
        <f t="shared" si="315"/>
        <v>-1320</v>
      </c>
      <c r="BH4432" s="61" t="s">
        <v>71</v>
      </c>
      <c r="BI4432" t="e">
        <f>+VLOOKUP(AG4432,Sheet4!A:A,1,FALSE())</f>
        <v>#N/A</v>
      </c>
      <c r="BN4432" s="62">
        <f t="shared" si="317"/>
        <v>0</v>
      </c>
      <c r="BO4432" t="s">
        <v>2075</v>
      </c>
    </row>
    <row r="4433" spans="1:68" ht="12.75" hidden="1" customHeight="1" x14ac:dyDescent="0.3">
      <c r="A4433" s="60">
        <v>46114</v>
      </c>
      <c r="B4433" t="s">
        <v>78</v>
      </c>
      <c r="F4433" s="63">
        <v>162</v>
      </c>
      <c r="G4433">
        <v>81</v>
      </c>
      <c r="H4433" s="22">
        <v>66</v>
      </c>
      <c r="I4433" s="22">
        <v>66</v>
      </c>
      <c r="J4433" s="22">
        <f t="shared" si="316"/>
        <v>-15</v>
      </c>
      <c r="K4433" s="22"/>
      <c r="L4433" s="22"/>
      <c r="R4433" t="s">
        <v>79</v>
      </c>
      <c r="V4433">
        <v>2601418</v>
      </c>
      <c r="W4433" t="s">
        <v>2072</v>
      </c>
      <c r="X4433" t="s">
        <v>110</v>
      </c>
      <c r="Y4433" t="s">
        <v>347</v>
      </c>
      <c r="Z4433" t="s">
        <v>2073</v>
      </c>
      <c r="AG4433" t="s">
        <v>2072</v>
      </c>
      <c r="AH4433" t="s">
        <v>2074</v>
      </c>
      <c r="AI4433" t="s">
        <v>350</v>
      </c>
      <c r="AJ4433" t="s">
        <v>351</v>
      </c>
      <c r="AN4433">
        <v>260001</v>
      </c>
      <c r="BB4433" s="22">
        <v>-96</v>
      </c>
      <c r="BF4433">
        <f t="shared" si="314"/>
        <v>0</v>
      </c>
      <c r="BG4433" s="22">
        <f t="shared" si="315"/>
        <v>-66</v>
      </c>
      <c r="BH4433" s="61" t="s">
        <v>71</v>
      </c>
      <c r="BI4433" t="e">
        <f>+VLOOKUP(AG4433,Sheet4!A:A,1,FALSE())</f>
        <v>#N/A</v>
      </c>
      <c r="BN4433" s="62">
        <f t="shared" si="317"/>
        <v>0</v>
      </c>
      <c r="BO4433" t="s">
        <v>2075</v>
      </c>
    </row>
    <row r="4434" spans="1:68" ht="12.75" hidden="1" customHeight="1" x14ac:dyDescent="0.3">
      <c r="A4434" s="60">
        <v>46114</v>
      </c>
      <c r="B4434" t="s">
        <v>80</v>
      </c>
      <c r="F4434">
        <v>2025</v>
      </c>
      <c r="G4434">
        <v>2025</v>
      </c>
      <c r="H4434" s="22">
        <v>825</v>
      </c>
      <c r="I4434" s="22">
        <v>825</v>
      </c>
      <c r="J4434" s="22">
        <f t="shared" si="316"/>
        <v>-1200</v>
      </c>
      <c r="K4434" s="22"/>
      <c r="L4434" s="22"/>
      <c r="R4434" t="s">
        <v>81</v>
      </c>
      <c r="V4434">
        <v>2601418</v>
      </c>
      <c r="W4434" t="s">
        <v>2072</v>
      </c>
      <c r="X4434" t="s">
        <v>110</v>
      </c>
      <c r="Y4434" t="s">
        <v>347</v>
      </c>
      <c r="Z4434" t="s">
        <v>2073</v>
      </c>
      <c r="AG4434" t="s">
        <v>2072</v>
      </c>
      <c r="AH4434" t="s">
        <v>2074</v>
      </c>
      <c r="AI4434" t="s">
        <v>350</v>
      </c>
      <c r="AJ4434" t="s">
        <v>351</v>
      </c>
      <c r="AN4434">
        <v>260001</v>
      </c>
      <c r="BB4434" s="22">
        <v>-1200</v>
      </c>
      <c r="BE4434" s="64">
        <v>2025</v>
      </c>
      <c r="BF4434">
        <f t="shared" si="314"/>
        <v>0</v>
      </c>
      <c r="BG4434" s="22">
        <f t="shared" si="315"/>
        <v>-825</v>
      </c>
      <c r="BH4434" s="66" t="s">
        <v>71</v>
      </c>
      <c r="BI4434" t="e">
        <f>+VLOOKUP(AG4434,Sheet4!A:A,1,FALSE())</f>
        <v>#N/A</v>
      </c>
      <c r="BN4434" s="62">
        <f t="shared" si="317"/>
        <v>0</v>
      </c>
      <c r="BO4434" t="s">
        <v>2075</v>
      </c>
    </row>
    <row r="4435" spans="1:68" ht="12.75" customHeight="1" x14ac:dyDescent="0.3">
      <c r="A4435" s="60">
        <v>46114</v>
      </c>
      <c r="B4435" t="s">
        <v>63</v>
      </c>
      <c r="F4435">
        <v>615</v>
      </c>
      <c r="G4435">
        <v>615</v>
      </c>
      <c r="H4435" s="22">
        <v>615</v>
      </c>
      <c r="I4435" s="22">
        <v>615</v>
      </c>
      <c r="J4435" s="22">
        <f t="shared" si="316"/>
        <v>0</v>
      </c>
      <c r="K4435" s="22"/>
      <c r="L4435" s="22"/>
      <c r="R4435" t="s">
        <v>64</v>
      </c>
      <c r="V4435">
        <v>2601419</v>
      </c>
      <c r="W4435" t="s">
        <v>2076</v>
      </c>
      <c r="X4435" t="s">
        <v>66</v>
      </c>
      <c r="Y4435" t="s">
        <v>427</v>
      </c>
      <c r="Z4435" t="s">
        <v>1455</v>
      </c>
      <c r="AG4435" t="s">
        <v>2076</v>
      </c>
      <c r="AH4435" t="s">
        <v>2077</v>
      </c>
      <c r="AI4435" t="s">
        <v>430</v>
      </c>
      <c r="AJ4435" t="s">
        <v>431</v>
      </c>
      <c r="AN4435">
        <v>260001</v>
      </c>
      <c r="BB4435" s="22">
        <v>0</v>
      </c>
      <c r="BF4435">
        <f t="shared" si="314"/>
        <v>0</v>
      </c>
      <c r="BG4435" s="22">
        <f t="shared" si="315"/>
        <v>-615</v>
      </c>
      <c r="BH4435" s="61" t="s">
        <v>71</v>
      </c>
      <c r="BI4435" t="e">
        <f>+VLOOKUP(AG4435,Sheet4!A:A,1,FALSE())</f>
        <v>#N/A</v>
      </c>
      <c r="BN4435" s="62">
        <f t="shared" si="317"/>
        <v>0</v>
      </c>
      <c r="BO4435" t="s">
        <v>2078</v>
      </c>
      <c r="BP4435" t="s">
        <v>73</v>
      </c>
    </row>
    <row r="4436" spans="1:68" ht="12.75" hidden="1" customHeight="1" x14ac:dyDescent="0.3">
      <c r="A4436" s="60">
        <v>46114</v>
      </c>
      <c r="B4436" t="s">
        <v>74</v>
      </c>
      <c r="F4436" s="63">
        <v>41</v>
      </c>
      <c r="G4436">
        <v>20.5</v>
      </c>
      <c r="H4436" s="22">
        <v>41</v>
      </c>
      <c r="I4436" s="22">
        <v>41</v>
      </c>
      <c r="J4436" s="22">
        <f t="shared" si="316"/>
        <v>20.5</v>
      </c>
      <c r="K4436" s="22"/>
      <c r="L4436" s="22"/>
      <c r="R4436" t="s">
        <v>75</v>
      </c>
      <c r="V4436">
        <v>2601419</v>
      </c>
      <c r="W4436" t="s">
        <v>2076</v>
      </c>
      <c r="X4436" t="s">
        <v>66</v>
      </c>
      <c r="Y4436" t="s">
        <v>427</v>
      </c>
      <c r="Z4436" t="s">
        <v>1455</v>
      </c>
      <c r="AG4436" t="s">
        <v>2076</v>
      </c>
      <c r="AH4436" t="s">
        <v>2077</v>
      </c>
      <c r="AI4436" t="s">
        <v>430</v>
      </c>
      <c r="AJ4436" t="s">
        <v>431</v>
      </c>
      <c r="AN4436">
        <v>260001</v>
      </c>
      <c r="BB4436" s="22">
        <v>0</v>
      </c>
      <c r="BF4436">
        <f t="shared" si="314"/>
        <v>0</v>
      </c>
      <c r="BG4436" s="22">
        <f t="shared" si="315"/>
        <v>-41</v>
      </c>
      <c r="BH4436" s="61" t="s">
        <v>71</v>
      </c>
      <c r="BI4436" t="e">
        <f>+VLOOKUP(AG4436,Sheet4!A:A,1,FALSE())</f>
        <v>#N/A</v>
      </c>
      <c r="BN4436" s="62">
        <f t="shared" si="317"/>
        <v>0</v>
      </c>
      <c r="BO4436" t="s">
        <v>2078</v>
      </c>
    </row>
    <row r="4437" spans="1:68" ht="12.75" hidden="1" customHeight="1" x14ac:dyDescent="0.3">
      <c r="A4437" s="60">
        <v>46114</v>
      </c>
      <c r="B4437" t="s">
        <v>76</v>
      </c>
      <c r="F4437">
        <v>820</v>
      </c>
      <c r="G4437">
        <v>820</v>
      </c>
      <c r="H4437" s="22">
        <v>820</v>
      </c>
      <c r="I4437" s="22">
        <v>820</v>
      </c>
      <c r="J4437" s="22">
        <f t="shared" si="316"/>
        <v>0</v>
      </c>
      <c r="K4437" s="22"/>
      <c r="L4437" s="22"/>
      <c r="R4437" t="s">
        <v>77</v>
      </c>
      <c r="V4437">
        <v>2601419</v>
      </c>
      <c r="W4437" t="s">
        <v>2076</v>
      </c>
      <c r="X4437" t="s">
        <v>66</v>
      </c>
      <c r="Y4437" t="s">
        <v>427</v>
      </c>
      <c r="Z4437" t="s">
        <v>1455</v>
      </c>
      <c r="AG4437" t="s">
        <v>2076</v>
      </c>
      <c r="AH4437" t="s">
        <v>2077</v>
      </c>
      <c r="AI4437" t="s">
        <v>430</v>
      </c>
      <c r="AJ4437" t="s">
        <v>431</v>
      </c>
      <c r="AN4437">
        <v>260001</v>
      </c>
      <c r="BB4437" s="22">
        <v>0</v>
      </c>
      <c r="BF4437">
        <f t="shared" si="314"/>
        <v>0</v>
      </c>
      <c r="BG4437" s="22">
        <f t="shared" si="315"/>
        <v>-820</v>
      </c>
      <c r="BH4437" s="61" t="s">
        <v>71</v>
      </c>
      <c r="BI4437" t="e">
        <f>+VLOOKUP(AG4437,Sheet4!A:A,1,FALSE())</f>
        <v>#N/A</v>
      </c>
      <c r="BN4437" s="62">
        <f t="shared" si="317"/>
        <v>0</v>
      </c>
      <c r="BO4437" t="s">
        <v>2078</v>
      </c>
    </row>
    <row r="4438" spans="1:68" ht="12.75" hidden="1" customHeight="1" x14ac:dyDescent="0.3">
      <c r="A4438" s="60">
        <v>46114</v>
      </c>
      <c r="B4438" t="s">
        <v>82</v>
      </c>
      <c r="F4438" s="63">
        <v>123</v>
      </c>
      <c r="G4438">
        <v>61.5</v>
      </c>
      <c r="H4438" s="22">
        <v>123</v>
      </c>
      <c r="I4438" s="22">
        <v>123</v>
      </c>
      <c r="J4438" s="22">
        <f t="shared" si="316"/>
        <v>61.5</v>
      </c>
      <c r="K4438" s="22"/>
      <c r="L4438" s="22"/>
      <c r="R4438" t="s">
        <v>83</v>
      </c>
      <c r="V4438">
        <v>2601419</v>
      </c>
      <c r="W4438" t="s">
        <v>2076</v>
      </c>
      <c r="X4438" t="s">
        <v>66</v>
      </c>
      <c r="Y4438" t="s">
        <v>427</v>
      </c>
      <c r="Z4438" t="s">
        <v>1455</v>
      </c>
      <c r="AG4438" t="s">
        <v>2076</v>
      </c>
      <c r="AH4438" t="s">
        <v>2077</v>
      </c>
      <c r="AI4438" t="s">
        <v>430</v>
      </c>
      <c r="AJ4438" t="s">
        <v>431</v>
      </c>
      <c r="AN4438">
        <v>260001</v>
      </c>
      <c r="BB4438" s="22">
        <v>0</v>
      </c>
      <c r="BF4438">
        <f t="shared" si="314"/>
        <v>0</v>
      </c>
      <c r="BG4438" s="22">
        <f t="shared" si="315"/>
        <v>-123</v>
      </c>
      <c r="BH4438" s="61" t="s">
        <v>71</v>
      </c>
      <c r="BI4438" t="e">
        <f>+VLOOKUP(AG4438,Sheet4!A:A,1,FALSE())</f>
        <v>#N/A</v>
      </c>
      <c r="BN4438" s="62">
        <f t="shared" si="317"/>
        <v>0</v>
      </c>
      <c r="BO4438" t="s">
        <v>2078</v>
      </c>
    </row>
    <row r="4439" spans="1:68" ht="12.75" hidden="1" customHeight="1" x14ac:dyDescent="0.3">
      <c r="A4439" s="60">
        <v>46114</v>
      </c>
      <c r="B4439" t="s">
        <v>84</v>
      </c>
      <c r="F4439">
        <v>2050</v>
      </c>
      <c r="G4439">
        <v>2050</v>
      </c>
      <c r="H4439" s="22">
        <v>2050</v>
      </c>
      <c r="I4439" s="22">
        <v>2050</v>
      </c>
      <c r="J4439" s="22">
        <f t="shared" si="316"/>
        <v>0</v>
      </c>
      <c r="K4439" s="22"/>
      <c r="L4439" s="22">
        <f>I4439/50</f>
        <v>41</v>
      </c>
      <c r="R4439" t="s">
        <v>85</v>
      </c>
      <c r="V4439">
        <v>2601419</v>
      </c>
      <c r="W4439" t="s">
        <v>2076</v>
      </c>
      <c r="X4439" t="s">
        <v>66</v>
      </c>
      <c r="Y4439" t="s">
        <v>427</v>
      </c>
      <c r="Z4439" t="s">
        <v>1455</v>
      </c>
      <c r="AG4439" t="s">
        <v>2076</v>
      </c>
      <c r="AH4439" t="s">
        <v>2077</v>
      </c>
      <c r="AI4439" t="s">
        <v>430</v>
      </c>
      <c r="AJ4439" t="s">
        <v>431</v>
      </c>
      <c r="AN4439">
        <v>260001</v>
      </c>
      <c r="BB4439" s="22">
        <v>0</v>
      </c>
      <c r="BF4439">
        <f t="shared" si="314"/>
        <v>0</v>
      </c>
      <c r="BG4439" s="22">
        <f t="shared" si="315"/>
        <v>-2050</v>
      </c>
      <c r="BH4439" s="61" t="s">
        <v>71</v>
      </c>
      <c r="BI4439" t="e">
        <f>+VLOOKUP(AG4439,Sheet4!A:A,1,FALSE())</f>
        <v>#N/A</v>
      </c>
      <c r="BN4439" s="62">
        <f t="shared" si="317"/>
        <v>0</v>
      </c>
      <c r="BO4439" t="s">
        <v>2078</v>
      </c>
    </row>
    <row r="4440" spans="1:68" ht="12.75" customHeight="1" x14ac:dyDescent="0.3">
      <c r="A4440" s="60">
        <v>46114</v>
      </c>
      <c r="B4440" t="s">
        <v>63</v>
      </c>
      <c r="F4440">
        <v>1635</v>
      </c>
      <c r="G4440">
        <v>1635</v>
      </c>
      <c r="H4440">
        <v>1215</v>
      </c>
      <c r="I4440">
        <v>1215</v>
      </c>
      <c r="J4440" s="22">
        <v>-420</v>
      </c>
      <c r="R4440" t="s">
        <v>64</v>
      </c>
      <c r="V4440">
        <v>2601420</v>
      </c>
      <c r="W4440" t="s">
        <v>2079</v>
      </c>
      <c r="X4440" t="s">
        <v>169</v>
      </c>
      <c r="Y4440" t="s">
        <v>281</v>
      </c>
      <c r="Z4440" t="s">
        <v>2080</v>
      </c>
      <c r="AG4440" t="s">
        <v>2079</v>
      </c>
      <c r="AH4440" t="s">
        <v>2081</v>
      </c>
      <c r="AI4440" t="s">
        <v>284</v>
      </c>
      <c r="AJ4440">
        <v>870936440</v>
      </c>
      <c r="AN4440">
        <v>260001</v>
      </c>
      <c r="BF4440">
        <f t="shared" si="314"/>
        <v>0</v>
      </c>
      <c r="BG4440" s="22">
        <f t="shared" si="315"/>
        <v>-1215</v>
      </c>
      <c r="BH4440" s="61" t="s">
        <v>71</v>
      </c>
      <c r="BI4440" t="e">
        <f>+VLOOKUP(AG4440,Sheet4!A:A,1,FALSE())</f>
        <v>#N/A</v>
      </c>
      <c r="BN4440" s="62">
        <v>-420</v>
      </c>
      <c r="BO4440" t="s">
        <v>2082</v>
      </c>
      <c r="BP4440" t="s">
        <v>101</v>
      </c>
    </row>
    <row r="4441" spans="1:68" ht="12.75" customHeight="1" x14ac:dyDescent="0.3">
      <c r="A4441" s="60">
        <v>46114</v>
      </c>
      <c r="B4441" t="s">
        <v>63</v>
      </c>
      <c r="F4441">
        <v>4320</v>
      </c>
      <c r="G4441">
        <v>4320</v>
      </c>
      <c r="H4441">
        <v>3180</v>
      </c>
      <c r="I4441">
        <v>3180</v>
      </c>
      <c r="J4441" s="22">
        <v>-1140</v>
      </c>
      <c r="R4441" t="s">
        <v>64</v>
      </c>
      <c r="V4441">
        <v>2601420</v>
      </c>
      <c r="W4441" t="s">
        <v>2079</v>
      </c>
      <c r="X4441" t="s">
        <v>169</v>
      </c>
      <c r="Y4441" t="s">
        <v>281</v>
      </c>
      <c r="Z4441" t="s">
        <v>2083</v>
      </c>
      <c r="AG4441" t="s">
        <v>2079</v>
      </c>
      <c r="AH4441" t="s">
        <v>2081</v>
      </c>
      <c r="AI4441" t="s">
        <v>284</v>
      </c>
      <c r="AJ4441">
        <v>870936440</v>
      </c>
      <c r="AN4441">
        <v>260001</v>
      </c>
      <c r="BF4441">
        <f t="shared" si="314"/>
        <v>0</v>
      </c>
      <c r="BG4441" s="22">
        <f t="shared" si="315"/>
        <v>-3180</v>
      </c>
      <c r="BH4441" s="61" t="s">
        <v>71</v>
      </c>
      <c r="BI4441" t="e">
        <f>+VLOOKUP(AG4441,Sheet4!A:A,1,FALSE())</f>
        <v>#N/A</v>
      </c>
      <c r="BN4441" s="62">
        <v>-1140</v>
      </c>
      <c r="BO4441" t="s">
        <v>2082</v>
      </c>
      <c r="BP4441" t="s">
        <v>101</v>
      </c>
    </row>
    <row r="4442" spans="1:68" ht="12.75" customHeight="1" x14ac:dyDescent="0.3">
      <c r="A4442" s="60">
        <v>46114</v>
      </c>
      <c r="B4442" t="s">
        <v>63</v>
      </c>
      <c r="F4442">
        <v>2280</v>
      </c>
      <c r="G4442">
        <v>2280</v>
      </c>
      <c r="H4442">
        <v>1680</v>
      </c>
      <c r="I4442">
        <v>1680</v>
      </c>
      <c r="J4442" s="22">
        <v>-600</v>
      </c>
      <c r="R4442" t="s">
        <v>64</v>
      </c>
      <c r="V4442">
        <v>2601420</v>
      </c>
      <c r="W4442" t="s">
        <v>2079</v>
      </c>
      <c r="X4442" t="s">
        <v>169</v>
      </c>
      <c r="Y4442" t="s">
        <v>281</v>
      </c>
      <c r="Z4442" t="s">
        <v>2084</v>
      </c>
      <c r="AG4442" t="s">
        <v>2079</v>
      </c>
      <c r="AH4442" t="s">
        <v>2081</v>
      </c>
      <c r="AI4442" t="s">
        <v>284</v>
      </c>
      <c r="AJ4442">
        <v>870936440</v>
      </c>
      <c r="AN4442">
        <v>260001</v>
      </c>
      <c r="BF4442">
        <f t="shared" si="314"/>
        <v>0</v>
      </c>
      <c r="BG4442" s="22">
        <f t="shared" si="315"/>
        <v>-1680</v>
      </c>
      <c r="BH4442" s="61" t="s">
        <v>71</v>
      </c>
      <c r="BI4442" t="e">
        <f>+VLOOKUP(AG4442,Sheet4!A:A,1,FALSE())</f>
        <v>#N/A</v>
      </c>
      <c r="BN4442" s="62">
        <v>-600</v>
      </c>
      <c r="BO4442" t="s">
        <v>2082</v>
      </c>
      <c r="BP4442" t="s">
        <v>101</v>
      </c>
    </row>
    <row r="4443" spans="1:68" ht="12.75" customHeight="1" x14ac:dyDescent="0.3">
      <c r="A4443" s="60">
        <v>46114</v>
      </c>
      <c r="B4443" t="s">
        <v>63</v>
      </c>
      <c r="F4443">
        <v>2805</v>
      </c>
      <c r="G4443">
        <v>2805</v>
      </c>
      <c r="H4443">
        <v>2070</v>
      </c>
      <c r="I4443">
        <v>2070</v>
      </c>
      <c r="J4443" s="22">
        <v>-735</v>
      </c>
      <c r="R4443" t="s">
        <v>64</v>
      </c>
      <c r="V4443">
        <v>2601420</v>
      </c>
      <c r="W4443" t="s">
        <v>2079</v>
      </c>
      <c r="X4443" t="s">
        <v>169</v>
      </c>
      <c r="Y4443" t="s">
        <v>281</v>
      </c>
      <c r="Z4443" t="s">
        <v>2085</v>
      </c>
      <c r="AG4443" t="s">
        <v>2079</v>
      </c>
      <c r="AH4443" t="s">
        <v>2081</v>
      </c>
      <c r="AI4443" t="s">
        <v>284</v>
      </c>
      <c r="AJ4443">
        <v>870936440</v>
      </c>
      <c r="AN4443">
        <v>260001</v>
      </c>
      <c r="BF4443">
        <f t="shared" si="314"/>
        <v>0</v>
      </c>
      <c r="BG4443" s="22">
        <f t="shared" si="315"/>
        <v>-2070</v>
      </c>
      <c r="BH4443" s="61" t="s">
        <v>71</v>
      </c>
      <c r="BI4443" t="e">
        <f>+VLOOKUP(AG4443,Sheet4!A:A,1,FALSE())</f>
        <v>#N/A</v>
      </c>
      <c r="BN4443" s="62">
        <v>-735</v>
      </c>
      <c r="BO4443" t="s">
        <v>2082</v>
      </c>
      <c r="BP4443" t="s">
        <v>101</v>
      </c>
    </row>
    <row r="4444" spans="1:68" ht="12.75" customHeight="1" x14ac:dyDescent="0.3">
      <c r="A4444" s="60">
        <v>46114</v>
      </c>
      <c r="B4444" t="s">
        <v>63</v>
      </c>
      <c r="F4444">
        <v>510</v>
      </c>
      <c r="G4444">
        <v>510</v>
      </c>
      <c r="H4444">
        <v>375</v>
      </c>
      <c r="I4444">
        <v>375</v>
      </c>
      <c r="J4444" s="22">
        <v>-135</v>
      </c>
      <c r="R4444" t="s">
        <v>64</v>
      </c>
      <c r="V4444">
        <v>2601420</v>
      </c>
      <c r="W4444" t="s">
        <v>2079</v>
      </c>
      <c r="X4444" t="s">
        <v>169</v>
      </c>
      <c r="Y4444" t="s">
        <v>281</v>
      </c>
      <c r="Z4444" t="s">
        <v>2086</v>
      </c>
      <c r="AG4444" t="s">
        <v>2079</v>
      </c>
      <c r="AH4444" t="s">
        <v>2081</v>
      </c>
      <c r="AI4444" t="s">
        <v>284</v>
      </c>
      <c r="AJ4444">
        <v>870936440</v>
      </c>
      <c r="AN4444">
        <v>260001</v>
      </c>
      <c r="BF4444">
        <f t="shared" si="314"/>
        <v>0</v>
      </c>
      <c r="BG4444" s="22">
        <f t="shared" si="315"/>
        <v>-375</v>
      </c>
      <c r="BH4444" s="61" t="s">
        <v>71</v>
      </c>
      <c r="BI4444" t="e">
        <f>+VLOOKUP(AG4444,Sheet4!A:A,1,FALSE())</f>
        <v>#N/A</v>
      </c>
      <c r="BN4444" s="62">
        <v>-135</v>
      </c>
      <c r="BO4444" t="s">
        <v>2082</v>
      </c>
      <c r="BP4444" t="s">
        <v>101</v>
      </c>
    </row>
    <row r="4445" spans="1:68" ht="12.75" customHeight="1" x14ac:dyDescent="0.3">
      <c r="A4445" s="60">
        <v>46114</v>
      </c>
      <c r="B4445" t="s">
        <v>63</v>
      </c>
      <c r="F4445">
        <v>1815</v>
      </c>
      <c r="G4445">
        <v>1815</v>
      </c>
      <c r="H4445">
        <v>1335</v>
      </c>
      <c r="I4445">
        <v>1335</v>
      </c>
      <c r="J4445" s="22">
        <v>-480</v>
      </c>
      <c r="R4445" t="s">
        <v>64</v>
      </c>
      <c r="V4445">
        <v>2601420</v>
      </c>
      <c r="W4445" t="s">
        <v>2079</v>
      </c>
      <c r="X4445" t="s">
        <v>169</v>
      </c>
      <c r="Y4445" t="s">
        <v>281</v>
      </c>
      <c r="Z4445" t="s">
        <v>2087</v>
      </c>
      <c r="AG4445" t="s">
        <v>2079</v>
      </c>
      <c r="AH4445" t="s">
        <v>2081</v>
      </c>
      <c r="AI4445" t="s">
        <v>284</v>
      </c>
      <c r="AJ4445">
        <v>870936440</v>
      </c>
      <c r="AN4445">
        <v>260001</v>
      </c>
      <c r="BF4445">
        <f t="shared" si="314"/>
        <v>0</v>
      </c>
      <c r="BG4445" s="22">
        <f t="shared" si="315"/>
        <v>-1335</v>
      </c>
      <c r="BH4445" s="61" t="s">
        <v>71</v>
      </c>
      <c r="BI4445" t="e">
        <f>+VLOOKUP(AG4445,Sheet4!A:A,1,FALSE())</f>
        <v>#N/A</v>
      </c>
      <c r="BN4445" s="62">
        <v>-480</v>
      </c>
      <c r="BO4445" t="s">
        <v>2082</v>
      </c>
      <c r="BP4445" t="s">
        <v>101</v>
      </c>
    </row>
    <row r="4446" spans="1:68" ht="12.75" customHeight="1" x14ac:dyDescent="0.3">
      <c r="A4446" s="60">
        <v>46114</v>
      </c>
      <c r="B4446" t="s">
        <v>63</v>
      </c>
      <c r="F4446">
        <v>1140</v>
      </c>
      <c r="G4446">
        <v>1140</v>
      </c>
      <c r="H4446">
        <v>840</v>
      </c>
      <c r="I4446">
        <v>840</v>
      </c>
      <c r="J4446" s="22">
        <v>-300</v>
      </c>
      <c r="R4446" t="s">
        <v>64</v>
      </c>
      <c r="V4446">
        <v>2601420</v>
      </c>
      <c r="W4446" t="s">
        <v>2079</v>
      </c>
      <c r="X4446" t="s">
        <v>169</v>
      </c>
      <c r="Y4446" t="s">
        <v>281</v>
      </c>
      <c r="Z4446" t="s">
        <v>2088</v>
      </c>
      <c r="AG4446" t="s">
        <v>2079</v>
      </c>
      <c r="AH4446" t="s">
        <v>2081</v>
      </c>
      <c r="AI4446" t="s">
        <v>284</v>
      </c>
      <c r="AJ4446">
        <v>870936440</v>
      </c>
      <c r="AN4446">
        <v>260001</v>
      </c>
      <c r="BF4446">
        <f t="shared" si="314"/>
        <v>0</v>
      </c>
      <c r="BG4446" s="22">
        <f t="shared" si="315"/>
        <v>-840</v>
      </c>
      <c r="BH4446" s="61" t="s">
        <v>71</v>
      </c>
      <c r="BI4446" t="e">
        <f>+VLOOKUP(AG4446,Sheet4!A:A,1,FALSE())</f>
        <v>#N/A</v>
      </c>
      <c r="BN4446" s="62">
        <v>-300</v>
      </c>
      <c r="BO4446" t="s">
        <v>2082</v>
      </c>
      <c r="BP4446" t="s">
        <v>101</v>
      </c>
    </row>
    <row r="4447" spans="1:68" ht="12.75" customHeight="1" x14ac:dyDescent="0.3">
      <c r="A4447" s="60">
        <v>46114</v>
      </c>
      <c r="B4447" t="s">
        <v>63</v>
      </c>
      <c r="F4447">
        <v>1140</v>
      </c>
      <c r="G4447">
        <v>1140</v>
      </c>
      <c r="H4447">
        <v>840</v>
      </c>
      <c r="I4447">
        <v>840</v>
      </c>
      <c r="J4447" s="22">
        <v>-300</v>
      </c>
      <c r="R4447" t="s">
        <v>64</v>
      </c>
      <c r="V4447">
        <v>2601420</v>
      </c>
      <c r="W4447" t="s">
        <v>2079</v>
      </c>
      <c r="X4447" t="s">
        <v>169</v>
      </c>
      <c r="Y4447" t="s">
        <v>281</v>
      </c>
      <c r="Z4447" t="s">
        <v>2089</v>
      </c>
      <c r="AG4447" t="s">
        <v>2079</v>
      </c>
      <c r="AH4447" t="s">
        <v>2081</v>
      </c>
      <c r="AI4447" t="s">
        <v>284</v>
      </c>
      <c r="AJ4447">
        <v>870936440</v>
      </c>
      <c r="AN4447">
        <v>260001</v>
      </c>
      <c r="BF4447">
        <f t="shared" si="314"/>
        <v>0</v>
      </c>
      <c r="BG4447" s="22">
        <f t="shared" si="315"/>
        <v>-840</v>
      </c>
      <c r="BH4447" s="61" t="s">
        <v>71</v>
      </c>
      <c r="BI4447" t="e">
        <f>+VLOOKUP(AG4447,Sheet4!A:A,1,FALSE())</f>
        <v>#N/A</v>
      </c>
      <c r="BN4447" s="62">
        <v>-300</v>
      </c>
      <c r="BO4447" t="s">
        <v>2082</v>
      </c>
      <c r="BP4447" t="s">
        <v>101</v>
      </c>
    </row>
    <row r="4448" spans="1:68" ht="12.75" customHeight="1" x14ac:dyDescent="0.3">
      <c r="A4448" s="60">
        <v>46114</v>
      </c>
      <c r="B4448" t="s">
        <v>63</v>
      </c>
      <c r="F4448">
        <v>285</v>
      </c>
      <c r="G4448">
        <v>285</v>
      </c>
      <c r="H4448">
        <v>210</v>
      </c>
      <c r="I4448">
        <v>210</v>
      </c>
      <c r="J4448" s="22">
        <v>-75</v>
      </c>
      <c r="R4448" t="s">
        <v>64</v>
      </c>
      <c r="V4448">
        <v>2601420</v>
      </c>
      <c r="W4448" t="s">
        <v>2079</v>
      </c>
      <c r="X4448" t="s">
        <v>169</v>
      </c>
      <c r="Y4448" t="s">
        <v>281</v>
      </c>
      <c r="Z4448" t="s">
        <v>2090</v>
      </c>
      <c r="AG4448" t="s">
        <v>2079</v>
      </c>
      <c r="AH4448" t="s">
        <v>2081</v>
      </c>
      <c r="AI4448" t="s">
        <v>284</v>
      </c>
      <c r="AJ4448">
        <v>870936440</v>
      </c>
      <c r="AN4448">
        <v>260001</v>
      </c>
      <c r="BF4448">
        <f t="shared" si="314"/>
        <v>0</v>
      </c>
      <c r="BG4448" s="22">
        <f t="shared" si="315"/>
        <v>-210</v>
      </c>
      <c r="BH4448" s="61" t="s">
        <v>71</v>
      </c>
      <c r="BI4448" t="e">
        <f>+VLOOKUP(AG4448,Sheet4!A:A,1,FALSE())</f>
        <v>#N/A</v>
      </c>
      <c r="BN4448" s="62">
        <v>-75</v>
      </c>
      <c r="BO4448" t="s">
        <v>2082</v>
      </c>
      <c r="BP4448" t="s">
        <v>101</v>
      </c>
    </row>
    <row r="4449" spans="1:68" ht="12.75" customHeight="1" x14ac:dyDescent="0.3">
      <c r="A4449" s="60">
        <v>46114</v>
      </c>
      <c r="B4449" t="s">
        <v>63</v>
      </c>
      <c r="F4449">
        <v>1245</v>
      </c>
      <c r="G4449">
        <v>1245</v>
      </c>
      <c r="H4449">
        <v>915</v>
      </c>
      <c r="I4449">
        <v>915</v>
      </c>
      <c r="J4449" s="22">
        <v>-330</v>
      </c>
      <c r="R4449" t="s">
        <v>64</v>
      </c>
      <c r="V4449">
        <v>2601420</v>
      </c>
      <c r="W4449" t="s">
        <v>2079</v>
      </c>
      <c r="X4449" t="s">
        <v>169</v>
      </c>
      <c r="Y4449" t="s">
        <v>281</v>
      </c>
      <c r="Z4449" t="s">
        <v>2091</v>
      </c>
      <c r="AG4449" t="s">
        <v>2079</v>
      </c>
      <c r="AH4449" t="s">
        <v>2081</v>
      </c>
      <c r="AI4449" t="s">
        <v>284</v>
      </c>
      <c r="AJ4449">
        <v>870936440</v>
      </c>
      <c r="AN4449">
        <v>260001</v>
      </c>
      <c r="BF4449">
        <f t="shared" si="314"/>
        <v>0</v>
      </c>
      <c r="BG4449" s="22">
        <f t="shared" si="315"/>
        <v>-915</v>
      </c>
      <c r="BH4449" s="61" t="s">
        <v>71</v>
      </c>
      <c r="BI4449" t="e">
        <f>+VLOOKUP(AG4449,Sheet4!A:A,1,FALSE())</f>
        <v>#N/A</v>
      </c>
      <c r="BN4449" s="62">
        <v>-330</v>
      </c>
      <c r="BO4449" t="s">
        <v>2082</v>
      </c>
      <c r="BP4449" t="s">
        <v>101</v>
      </c>
    </row>
    <row r="4450" spans="1:68" ht="12.75" customHeight="1" x14ac:dyDescent="0.3">
      <c r="A4450" s="60">
        <v>46114</v>
      </c>
      <c r="B4450" t="s">
        <v>63</v>
      </c>
      <c r="F4450">
        <v>1485</v>
      </c>
      <c r="G4450">
        <v>1485</v>
      </c>
      <c r="H4450">
        <v>1095</v>
      </c>
      <c r="I4450">
        <v>1095</v>
      </c>
      <c r="J4450" s="22">
        <v>-390</v>
      </c>
      <c r="R4450" t="s">
        <v>64</v>
      </c>
      <c r="V4450">
        <v>2601420</v>
      </c>
      <c r="W4450" t="s">
        <v>2079</v>
      </c>
      <c r="X4450" t="s">
        <v>169</v>
      </c>
      <c r="Y4450" t="s">
        <v>281</v>
      </c>
      <c r="Z4450" t="s">
        <v>2092</v>
      </c>
      <c r="AG4450" t="s">
        <v>2079</v>
      </c>
      <c r="AH4450" t="s">
        <v>2081</v>
      </c>
      <c r="AI4450" t="s">
        <v>284</v>
      </c>
      <c r="AJ4450">
        <v>870936440</v>
      </c>
      <c r="AN4450">
        <v>260001</v>
      </c>
      <c r="BF4450">
        <f t="shared" si="314"/>
        <v>0</v>
      </c>
      <c r="BG4450" s="22">
        <f t="shared" si="315"/>
        <v>-1095</v>
      </c>
      <c r="BH4450" s="61" t="s">
        <v>71</v>
      </c>
      <c r="BI4450" t="e">
        <f>+VLOOKUP(AG4450,Sheet4!A:A,1,FALSE())</f>
        <v>#N/A</v>
      </c>
      <c r="BN4450" s="62">
        <v>-390</v>
      </c>
      <c r="BO4450" t="s">
        <v>2082</v>
      </c>
      <c r="BP4450" t="s">
        <v>101</v>
      </c>
    </row>
    <row r="4451" spans="1:68" ht="12.75" customHeight="1" x14ac:dyDescent="0.3">
      <c r="A4451" s="60">
        <v>46114</v>
      </c>
      <c r="B4451" t="s">
        <v>63</v>
      </c>
      <c r="F4451">
        <v>1695</v>
      </c>
      <c r="G4451">
        <v>1695</v>
      </c>
      <c r="H4451">
        <v>1245</v>
      </c>
      <c r="I4451">
        <v>1245</v>
      </c>
      <c r="J4451" s="22">
        <v>-450</v>
      </c>
      <c r="R4451" t="s">
        <v>64</v>
      </c>
      <c r="V4451">
        <v>2601420</v>
      </c>
      <c r="W4451" t="s">
        <v>2079</v>
      </c>
      <c r="X4451" t="s">
        <v>169</v>
      </c>
      <c r="Y4451" t="s">
        <v>281</v>
      </c>
      <c r="Z4451" t="s">
        <v>2093</v>
      </c>
      <c r="AG4451" t="s">
        <v>2079</v>
      </c>
      <c r="AH4451" t="s">
        <v>2081</v>
      </c>
      <c r="AI4451" t="s">
        <v>284</v>
      </c>
      <c r="AJ4451">
        <v>870936440</v>
      </c>
      <c r="AN4451">
        <v>260001</v>
      </c>
      <c r="BF4451">
        <f t="shared" si="314"/>
        <v>0</v>
      </c>
      <c r="BG4451" s="22">
        <f t="shared" si="315"/>
        <v>-1245</v>
      </c>
      <c r="BH4451" s="61" t="s">
        <v>71</v>
      </c>
      <c r="BI4451" t="e">
        <f>+VLOOKUP(AG4451,Sheet4!A:A,1,FALSE())</f>
        <v>#N/A</v>
      </c>
      <c r="BN4451" s="62">
        <v>-450</v>
      </c>
      <c r="BO4451" t="s">
        <v>2082</v>
      </c>
      <c r="BP4451" t="s">
        <v>101</v>
      </c>
    </row>
    <row r="4452" spans="1:68" ht="12.75" hidden="1" customHeight="1" x14ac:dyDescent="0.3">
      <c r="A4452" s="60">
        <v>46114</v>
      </c>
      <c r="B4452" t="s">
        <v>74</v>
      </c>
      <c r="F4452" s="63">
        <v>109</v>
      </c>
      <c r="G4452">
        <v>54.5</v>
      </c>
      <c r="H4452">
        <v>81</v>
      </c>
      <c r="I4452">
        <v>81</v>
      </c>
      <c r="J4452" s="22">
        <v>-28</v>
      </c>
      <c r="R4452" t="s">
        <v>75</v>
      </c>
      <c r="V4452">
        <v>2601420</v>
      </c>
      <c r="W4452" t="s">
        <v>2079</v>
      </c>
      <c r="X4452" t="s">
        <v>169</v>
      </c>
      <c r="Y4452" t="s">
        <v>281</v>
      </c>
      <c r="Z4452" t="s">
        <v>2080</v>
      </c>
      <c r="AG4452" t="s">
        <v>2079</v>
      </c>
      <c r="AH4452" t="s">
        <v>2081</v>
      </c>
      <c r="AI4452" t="s">
        <v>284</v>
      </c>
      <c r="AJ4452">
        <v>870936440</v>
      </c>
      <c r="AN4452">
        <v>260001</v>
      </c>
      <c r="BF4452">
        <f t="shared" si="314"/>
        <v>0</v>
      </c>
      <c r="BG4452" s="22">
        <f t="shared" si="315"/>
        <v>-81</v>
      </c>
      <c r="BH4452" s="61" t="s">
        <v>71</v>
      </c>
      <c r="BI4452" t="e">
        <f>+VLOOKUP(AG4452,Sheet4!A:A,1,FALSE())</f>
        <v>#N/A</v>
      </c>
      <c r="BN4452" s="62">
        <v>-28</v>
      </c>
      <c r="BO4452" t="s">
        <v>2082</v>
      </c>
    </row>
    <row r="4453" spans="1:68" ht="12.75" hidden="1" customHeight="1" x14ac:dyDescent="0.3">
      <c r="A4453" s="60">
        <v>46114</v>
      </c>
      <c r="B4453" t="s">
        <v>74</v>
      </c>
      <c r="F4453" s="63">
        <v>288</v>
      </c>
      <c r="G4453">
        <v>144</v>
      </c>
      <c r="H4453">
        <v>212</v>
      </c>
      <c r="I4453">
        <v>212</v>
      </c>
      <c r="J4453" s="22">
        <v>-76</v>
      </c>
      <c r="R4453" t="s">
        <v>75</v>
      </c>
      <c r="V4453">
        <v>2601420</v>
      </c>
      <c r="W4453" t="s">
        <v>2079</v>
      </c>
      <c r="X4453" t="s">
        <v>169</v>
      </c>
      <c r="Y4453" t="s">
        <v>281</v>
      </c>
      <c r="Z4453" t="s">
        <v>2083</v>
      </c>
      <c r="AG4453" t="s">
        <v>2079</v>
      </c>
      <c r="AH4453" t="s">
        <v>2081</v>
      </c>
      <c r="AI4453" t="s">
        <v>284</v>
      </c>
      <c r="AJ4453">
        <v>870936440</v>
      </c>
      <c r="AN4453">
        <v>260001</v>
      </c>
      <c r="BF4453">
        <f t="shared" si="314"/>
        <v>0</v>
      </c>
      <c r="BG4453" s="22">
        <f t="shared" si="315"/>
        <v>-212</v>
      </c>
      <c r="BH4453" s="61" t="s">
        <v>71</v>
      </c>
      <c r="BI4453" t="e">
        <f>+VLOOKUP(AG4453,Sheet4!A:A,1,FALSE())</f>
        <v>#N/A</v>
      </c>
      <c r="BN4453" s="62">
        <v>-76</v>
      </c>
      <c r="BO4453" t="s">
        <v>2082</v>
      </c>
    </row>
    <row r="4454" spans="1:68" ht="12.75" hidden="1" customHeight="1" x14ac:dyDescent="0.3">
      <c r="A4454" s="60">
        <v>46114</v>
      </c>
      <c r="B4454" t="s">
        <v>74</v>
      </c>
      <c r="F4454" s="63">
        <v>152</v>
      </c>
      <c r="G4454">
        <v>76</v>
      </c>
      <c r="H4454">
        <v>112</v>
      </c>
      <c r="I4454">
        <v>112</v>
      </c>
      <c r="J4454" s="22">
        <v>-40</v>
      </c>
      <c r="R4454" t="s">
        <v>75</v>
      </c>
      <c r="V4454">
        <v>2601420</v>
      </c>
      <c r="W4454" t="s">
        <v>2079</v>
      </c>
      <c r="X4454" t="s">
        <v>169</v>
      </c>
      <c r="Y4454" t="s">
        <v>281</v>
      </c>
      <c r="Z4454" t="s">
        <v>2084</v>
      </c>
      <c r="AG4454" t="s">
        <v>2079</v>
      </c>
      <c r="AH4454" t="s">
        <v>2081</v>
      </c>
      <c r="AI4454" t="s">
        <v>284</v>
      </c>
      <c r="AJ4454">
        <v>870936440</v>
      </c>
      <c r="AN4454">
        <v>260001</v>
      </c>
      <c r="BF4454">
        <f t="shared" si="314"/>
        <v>0</v>
      </c>
      <c r="BG4454" s="22">
        <f t="shared" si="315"/>
        <v>-112</v>
      </c>
      <c r="BH4454" s="61" t="s">
        <v>71</v>
      </c>
      <c r="BI4454" t="e">
        <f>+VLOOKUP(AG4454,Sheet4!A:A,1,FALSE())</f>
        <v>#N/A</v>
      </c>
      <c r="BN4454" s="62">
        <v>-40</v>
      </c>
      <c r="BO4454" t="s">
        <v>2082</v>
      </c>
    </row>
    <row r="4455" spans="1:68" ht="12.75" hidden="1" customHeight="1" x14ac:dyDescent="0.3">
      <c r="A4455" s="60">
        <v>46114</v>
      </c>
      <c r="B4455" t="s">
        <v>74</v>
      </c>
      <c r="F4455" s="63">
        <v>187</v>
      </c>
      <c r="G4455">
        <v>93.5</v>
      </c>
      <c r="H4455">
        <v>138</v>
      </c>
      <c r="I4455">
        <v>138</v>
      </c>
      <c r="J4455" s="22">
        <v>-49</v>
      </c>
      <c r="R4455" t="s">
        <v>75</v>
      </c>
      <c r="V4455">
        <v>2601420</v>
      </c>
      <c r="W4455" t="s">
        <v>2079</v>
      </c>
      <c r="X4455" t="s">
        <v>169</v>
      </c>
      <c r="Y4455" t="s">
        <v>281</v>
      </c>
      <c r="Z4455" t="s">
        <v>2085</v>
      </c>
      <c r="AG4455" t="s">
        <v>2079</v>
      </c>
      <c r="AH4455" t="s">
        <v>2081</v>
      </c>
      <c r="AI4455" t="s">
        <v>284</v>
      </c>
      <c r="AJ4455">
        <v>870936440</v>
      </c>
      <c r="AN4455">
        <v>260001</v>
      </c>
      <c r="BF4455">
        <f t="shared" si="314"/>
        <v>0</v>
      </c>
      <c r="BG4455" s="22">
        <f t="shared" si="315"/>
        <v>-138</v>
      </c>
      <c r="BH4455" s="61" t="s">
        <v>71</v>
      </c>
      <c r="BI4455" t="e">
        <f>+VLOOKUP(AG4455,Sheet4!A:A,1,FALSE())</f>
        <v>#N/A</v>
      </c>
      <c r="BN4455" s="62">
        <v>-49</v>
      </c>
      <c r="BO4455" t="s">
        <v>2082</v>
      </c>
    </row>
    <row r="4456" spans="1:68" ht="12.75" hidden="1" customHeight="1" x14ac:dyDescent="0.3">
      <c r="A4456" s="60">
        <v>46114</v>
      </c>
      <c r="B4456" t="s">
        <v>74</v>
      </c>
      <c r="F4456" s="63">
        <v>34</v>
      </c>
      <c r="G4456">
        <v>17</v>
      </c>
      <c r="H4456">
        <v>25</v>
      </c>
      <c r="I4456">
        <v>25</v>
      </c>
      <c r="J4456" s="22">
        <v>-9</v>
      </c>
      <c r="R4456" t="s">
        <v>75</v>
      </c>
      <c r="V4456">
        <v>2601420</v>
      </c>
      <c r="W4456" t="s">
        <v>2079</v>
      </c>
      <c r="X4456" t="s">
        <v>169</v>
      </c>
      <c r="Y4456" t="s">
        <v>281</v>
      </c>
      <c r="Z4456" t="s">
        <v>2086</v>
      </c>
      <c r="AG4456" t="s">
        <v>2079</v>
      </c>
      <c r="AH4456" t="s">
        <v>2081</v>
      </c>
      <c r="AI4456" t="s">
        <v>284</v>
      </c>
      <c r="AJ4456">
        <v>870936440</v>
      </c>
      <c r="AN4456">
        <v>260001</v>
      </c>
      <c r="BF4456">
        <f t="shared" si="314"/>
        <v>0</v>
      </c>
      <c r="BG4456" s="22">
        <f t="shared" si="315"/>
        <v>-25</v>
      </c>
      <c r="BH4456" s="61" t="s">
        <v>71</v>
      </c>
      <c r="BI4456" t="e">
        <f>+VLOOKUP(AG4456,Sheet4!A:A,1,FALSE())</f>
        <v>#N/A</v>
      </c>
      <c r="BN4456" s="62">
        <v>-9</v>
      </c>
      <c r="BO4456" t="s">
        <v>2082</v>
      </c>
    </row>
    <row r="4457" spans="1:68" ht="12.75" hidden="1" customHeight="1" x14ac:dyDescent="0.3">
      <c r="A4457" s="60">
        <v>46114</v>
      </c>
      <c r="B4457" t="s">
        <v>74</v>
      </c>
      <c r="F4457" s="63">
        <v>121</v>
      </c>
      <c r="G4457">
        <v>60.5</v>
      </c>
      <c r="H4457">
        <v>89</v>
      </c>
      <c r="I4457">
        <v>89</v>
      </c>
      <c r="J4457" s="22">
        <v>-32</v>
      </c>
      <c r="R4457" t="s">
        <v>75</v>
      </c>
      <c r="V4457">
        <v>2601420</v>
      </c>
      <c r="W4457" t="s">
        <v>2079</v>
      </c>
      <c r="X4457" t="s">
        <v>169</v>
      </c>
      <c r="Y4457" t="s">
        <v>281</v>
      </c>
      <c r="Z4457" t="s">
        <v>2087</v>
      </c>
      <c r="AG4457" t="s">
        <v>2079</v>
      </c>
      <c r="AH4457" t="s">
        <v>2081</v>
      </c>
      <c r="AI4457" t="s">
        <v>284</v>
      </c>
      <c r="AJ4457">
        <v>870936440</v>
      </c>
      <c r="AN4457">
        <v>260001</v>
      </c>
      <c r="BF4457">
        <f t="shared" si="314"/>
        <v>0</v>
      </c>
      <c r="BG4457" s="22">
        <f t="shared" si="315"/>
        <v>-89</v>
      </c>
      <c r="BH4457" s="61" t="s">
        <v>71</v>
      </c>
      <c r="BI4457" t="e">
        <f>+VLOOKUP(AG4457,Sheet4!A:A,1,FALSE())</f>
        <v>#N/A</v>
      </c>
      <c r="BN4457" s="62">
        <v>-32</v>
      </c>
      <c r="BO4457" t="s">
        <v>2082</v>
      </c>
    </row>
    <row r="4458" spans="1:68" ht="12.75" hidden="1" customHeight="1" x14ac:dyDescent="0.3">
      <c r="A4458" s="60">
        <v>46114</v>
      </c>
      <c r="B4458" t="s">
        <v>74</v>
      </c>
      <c r="F4458" s="63">
        <v>76</v>
      </c>
      <c r="G4458">
        <v>38</v>
      </c>
      <c r="H4458">
        <v>56</v>
      </c>
      <c r="I4458">
        <v>56</v>
      </c>
      <c r="J4458" s="22">
        <v>-20</v>
      </c>
      <c r="R4458" t="s">
        <v>75</v>
      </c>
      <c r="V4458">
        <v>2601420</v>
      </c>
      <c r="W4458" t="s">
        <v>2079</v>
      </c>
      <c r="X4458" t="s">
        <v>169</v>
      </c>
      <c r="Y4458" t="s">
        <v>281</v>
      </c>
      <c r="Z4458" t="s">
        <v>2088</v>
      </c>
      <c r="AG4458" t="s">
        <v>2079</v>
      </c>
      <c r="AH4458" t="s">
        <v>2081</v>
      </c>
      <c r="AI4458" t="s">
        <v>284</v>
      </c>
      <c r="AJ4458">
        <v>870936440</v>
      </c>
      <c r="AN4458">
        <v>260001</v>
      </c>
      <c r="BF4458">
        <f t="shared" si="314"/>
        <v>0</v>
      </c>
      <c r="BG4458" s="22">
        <f t="shared" si="315"/>
        <v>-56</v>
      </c>
      <c r="BH4458" s="61" t="s">
        <v>71</v>
      </c>
      <c r="BI4458" t="e">
        <f>+VLOOKUP(AG4458,Sheet4!A:A,1,FALSE())</f>
        <v>#N/A</v>
      </c>
      <c r="BN4458" s="62">
        <v>-20</v>
      </c>
      <c r="BO4458" t="s">
        <v>2082</v>
      </c>
    </row>
    <row r="4459" spans="1:68" ht="12.75" hidden="1" customHeight="1" x14ac:dyDescent="0.3">
      <c r="A4459" s="60">
        <v>46114</v>
      </c>
      <c r="B4459" t="s">
        <v>74</v>
      </c>
      <c r="F4459" s="63">
        <v>76</v>
      </c>
      <c r="G4459">
        <v>38</v>
      </c>
      <c r="H4459">
        <v>56</v>
      </c>
      <c r="I4459">
        <v>56</v>
      </c>
      <c r="J4459" s="22">
        <v>-20</v>
      </c>
      <c r="R4459" t="s">
        <v>75</v>
      </c>
      <c r="V4459">
        <v>2601420</v>
      </c>
      <c r="W4459" t="s">
        <v>2079</v>
      </c>
      <c r="X4459" t="s">
        <v>169</v>
      </c>
      <c r="Y4459" t="s">
        <v>281</v>
      </c>
      <c r="Z4459" t="s">
        <v>2089</v>
      </c>
      <c r="AG4459" t="s">
        <v>2079</v>
      </c>
      <c r="AH4459" t="s">
        <v>2081</v>
      </c>
      <c r="AI4459" t="s">
        <v>284</v>
      </c>
      <c r="AJ4459">
        <v>870936440</v>
      </c>
      <c r="AN4459">
        <v>260001</v>
      </c>
      <c r="BF4459">
        <f t="shared" si="314"/>
        <v>0</v>
      </c>
      <c r="BG4459" s="22">
        <f t="shared" si="315"/>
        <v>-56</v>
      </c>
      <c r="BH4459" s="61" t="s">
        <v>71</v>
      </c>
      <c r="BI4459" t="e">
        <f>+VLOOKUP(AG4459,Sheet4!A:A,1,FALSE())</f>
        <v>#N/A</v>
      </c>
      <c r="BN4459" s="62">
        <v>-20</v>
      </c>
      <c r="BO4459" t="s">
        <v>2082</v>
      </c>
    </row>
    <row r="4460" spans="1:68" ht="12.75" hidden="1" customHeight="1" x14ac:dyDescent="0.3">
      <c r="A4460" s="60">
        <v>46114</v>
      </c>
      <c r="B4460" t="s">
        <v>74</v>
      </c>
      <c r="F4460" s="63">
        <v>19</v>
      </c>
      <c r="G4460">
        <v>9.5</v>
      </c>
      <c r="H4460">
        <v>14</v>
      </c>
      <c r="I4460">
        <v>14</v>
      </c>
      <c r="J4460" s="22">
        <v>-5</v>
      </c>
      <c r="R4460" t="s">
        <v>75</v>
      </c>
      <c r="V4460">
        <v>2601420</v>
      </c>
      <c r="W4460" t="s">
        <v>2079</v>
      </c>
      <c r="X4460" t="s">
        <v>169</v>
      </c>
      <c r="Y4460" t="s">
        <v>281</v>
      </c>
      <c r="Z4460" t="s">
        <v>2090</v>
      </c>
      <c r="AG4460" t="s">
        <v>2079</v>
      </c>
      <c r="AH4460" t="s">
        <v>2081</v>
      </c>
      <c r="AI4460" t="s">
        <v>284</v>
      </c>
      <c r="AJ4460">
        <v>870936440</v>
      </c>
      <c r="AN4460">
        <v>260001</v>
      </c>
      <c r="BF4460">
        <f t="shared" si="314"/>
        <v>0</v>
      </c>
      <c r="BG4460" s="22">
        <f t="shared" si="315"/>
        <v>-14</v>
      </c>
      <c r="BH4460" s="61" t="s">
        <v>71</v>
      </c>
      <c r="BI4460" t="e">
        <f>+VLOOKUP(AG4460,Sheet4!A:A,1,FALSE())</f>
        <v>#N/A</v>
      </c>
      <c r="BN4460" s="62">
        <v>-5</v>
      </c>
      <c r="BO4460" t="s">
        <v>2082</v>
      </c>
    </row>
    <row r="4461" spans="1:68" ht="12.75" hidden="1" customHeight="1" x14ac:dyDescent="0.3">
      <c r="A4461" s="60">
        <v>46114</v>
      </c>
      <c r="B4461" t="s">
        <v>74</v>
      </c>
      <c r="F4461" s="63">
        <v>83</v>
      </c>
      <c r="G4461">
        <v>41.5</v>
      </c>
      <c r="H4461">
        <v>61</v>
      </c>
      <c r="I4461">
        <v>61</v>
      </c>
      <c r="J4461" s="22">
        <v>-22</v>
      </c>
      <c r="R4461" t="s">
        <v>75</v>
      </c>
      <c r="V4461">
        <v>2601420</v>
      </c>
      <c r="W4461" t="s">
        <v>2079</v>
      </c>
      <c r="X4461" t="s">
        <v>169</v>
      </c>
      <c r="Y4461" t="s">
        <v>281</v>
      </c>
      <c r="Z4461" t="s">
        <v>2091</v>
      </c>
      <c r="AG4461" t="s">
        <v>2079</v>
      </c>
      <c r="AH4461" t="s">
        <v>2081</v>
      </c>
      <c r="AI4461" t="s">
        <v>284</v>
      </c>
      <c r="AJ4461">
        <v>870936440</v>
      </c>
      <c r="AN4461">
        <v>260001</v>
      </c>
      <c r="BF4461">
        <f t="shared" si="314"/>
        <v>0</v>
      </c>
      <c r="BG4461" s="22">
        <f t="shared" si="315"/>
        <v>-61</v>
      </c>
      <c r="BH4461" s="61" t="s">
        <v>71</v>
      </c>
      <c r="BI4461" t="e">
        <f>+VLOOKUP(AG4461,Sheet4!A:A,1,FALSE())</f>
        <v>#N/A</v>
      </c>
      <c r="BN4461" s="62">
        <v>-22</v>
      </c>
      <c r="BO4461" t="s">
        <v>2082</v>
      </c>
    </row>
    <row r="4462" spans="1:68" ht="12.75" hidden="1" customHeight="1" x14ac:dyDescent="0.3">
      <c r="A4462" s="60">
        <v>46114</v>
      </c>
      <c r="B4462" t="s">
        <v>74</v>
      </c>
      <c r="F4462" s="63">
        <v>99</v>
      </c>
      <c r="G4462">
        <v>49.5</v>
      </c>
      <c r="H4462">
        <v>73</v>
      </c>
      <c r="I4462">
        <v>73</v>
      </c>
      <c r="J4462" s="22">
        <v>-26</v>
      </c>
      <c r="R4462" t="s">
        <v>75</v>
      </c>
      <c r="V4462">
        <v>2601420</v>
      </c>
      <c r="W4462" t="s">
        <v>2079</v>
      </c>
      <c r="X4462" t="s">
        <v>169</v>
      </c>
      <c r="Y4462" t="s">
        <v>281</v>
      </c>
      <c r="Z4462" t="s">
        <v>2092</v>
      </c>
      <c r="AG4462" t="s">
        <v>2079</v>
      </c>
      <c r="AH4462" t="s">
        <v>2081</v>
      </c>
      <c r="AI4462" t="s">
        <v>284</v>
      </c>
      <c r="AJ4462">
        <v>870936440</v>
      </c>
      <c r="AN4462">
        <v>260001</v>
      </c>
      <c r="BF4462">
        <f t="shared" si="314"/>
        <v>0</v>
      </c>
      <c r="BG4462" s="22">
        <f t="shared" si="315"/>
        <v>-73</v>
      </c>
      <c r="BH4462" s="61" t="s">
        <v>71</v>
      </c>
      <c r="BI4462" t="e">
        <f>+VLOOKUP(AG4462,Sheet4!A:A,1,FALSE())</f>
        <v>#N/A</v>
      </c>
      <c r="BN4462" s="62">
        <v>-26</v>
      </c>
      <c r="BO4462" t="s">
        <v>2082</v>
      </c>
    </row>
    <row r="4463" spans="1:68" ht="12.75" hidden="1" customHeight="1" x14ac:dyDescent="0.3">
      <c r="A4463" s="60">
        <v>46114</v>
      </c>
      <c r="B4463" t="s">
        <v>74</v>
      </c>
      <c r="F4463" s="63">
        <v>113</v>
      </c>
      <c r="G4463">
        <v>56.5</v>
      </c>
      <c r="H4463">
        <v>83</v>
      </c>
      <c r="I4463">
        <v>83</v>
      </c>
      <c r="J4463" s="22">
        <v>-30</v>
      </c>
      <c r="R4463" t="s">
        <v>75</v>
      </c>
      <c r="V4463">
        <v>2601420</v>
      </c>
      <c r="W4463" t="s">
        <v>2079</v>
      </c>
      <c r="X4463" t="s">
        <v>169</v>
      </c>
      <c r="Y4463" t="s">
        <v>281</v>
      </c>
      <c r="Z4463" t="s">
        <v>2093</v>
      </c>
      <c r="AG4463" t="s">
        <v>2079</v>
      </c>
      <c r="AH4463" t="s">
        <v>2081</v>
      </c>
      <c r="AI4463" t="s">
        <v>284</v>
      </c>
      <c r="AJ4463">
        <v>870936440</v>
      </c>
      <c r="AN4463">
        <v>260001</v>
      </c>
      <c r="BF4463">
        <f t="shared" si="314"/>
        <v>0</v>
      </c>
      <c r="BG4463" s="22">
        <f t="shared" si="315"/>
        <v>-83</v>
      </c>
      <c r="BH4463" s="61" t="s">
        <v>71</v>
      </c>
      <c r="BI4463" t="e">
        <f>+VLOOKUP(AG4463,Sheet4!A:A,1,FALSE())</f>
        <v>#N/A</v>
      </c>
      <c r="BN4463" s="62">
        <v>-30</v>
      </c>
      <c r="BO4463" t="s">
        <v>2082</v>
      </c>
    </row>
    <row r="4464" spans="1:68" ht="12.75" hidden="1" customHeight="1" x14ac:dyDescent="0.3">
      <c r="A4464" s="60">
        <v>46114</v>
      </c>
      <c r="B4464" t="s">
        <v>76</v>
      </c>
      <c r="F4464">
        <v>2180</v>
      </c>
      <c r="G4464">
        <v>2180</v>
      </c>
      <c r="H4464">
        <v>1620</v>
      </c>
      <c r="I4464">
        <v>1620</v>
      </c>
      <c r="J4464" s="22">
        <v>-560</v>
      </c>
      <c r="R4464" t="s">
        <v>77</v>
      </c>
      <c r="V4464">
        <v>2601420</v>
      </c>
      <c r="W4464" t="s">
        <v>2079</v>
      </c>
      <c r="X4464" t="s">
        <v>169</v>
      </c>
      <c r="Y4464" t="s">
        <v>281</v>
      </c>
      <c r="Z4464" t="s">
        <v>2080</v>
      </c>
      <c r="AG4464" t="s">
        <v>2079</v>
      </c>
      <c r="AH4464" t="s">
        <v>2081</v>
      </c>
      <c r="AI4464" t="s">
        <v>284</v>
      </c>
      <c r="AJ4464">
        <v>870936440</v>
      </c>
      <c r="AN4464">
        <v>260001</v>
      </c>
      <c r="BF4464">
        <f t="shared" si="314"/>
        <v>0</v>
      </c>
      <c r="BG4464" s="22">
        <f t="shared" si="315"/>
        <v>-1620</v>
      </c>
      <c r="BH4464" s="61" t="s">
        <v>71</v>
      </c>
      <c r="BI4464" t="e">
        <f>+VLOOKUP(AG4464,Sheet4!A:A,1,FALSE())</f>
        <v>#N/A</v>
      </c>
      <c r="BN4464" s="62">
        <v>-560</v>
      </c>
      <c r="BO4464" t="s">
        <v>2082</v>
      </c>
    </row>
    <row r="4465" spans="1:67" ht="12.75" hidden="1" customHeight="1" x14ac:dyDescent="0.3">
      <c r="A4465" s="60">
        <v>46114</v>
      </c>
      <c r="B4465" t="s">
        <v>76</v>
      </c>
      <c r="F4465">
        <v>5760</v>
      </c>
      <c r="G4465">
        <v>5760</v>
      </c>
      <c r="H4465">
        <v>4240</v>
      </c>
      <c r="I4465">
        <v>4240</v>
      </c>
      <c r="J4465" s="22">
        <v>-1520</v>
      </c>
      <c r="R4465" t="s">
        <v>77</v>
      </c>
      <c r="V4465">
        <v>2601420</v>
      </c>
      <c r="W4465" t="s">
        <v>2079</v>
      </c>
      <c r="X4465" t="s">
        <v>169</v>
      </c>
      <c r="Y4465" t="s">
        <v>281</v>
      </c>
      <c r="Z4465" t="s">
        <v>2083</v>
      </c>
      <c r="AG4465" t="s">
        <v>2079</v>
      </c>
      <c r="AH4465" t="s">
        <v>2081</v>
      </c>
      <c r="AI4465" t="s">
        <v>284</v>
      </c>
      <c r="AJ4465">
        <v>870936440</v>
      </c>
      <c r="AN4465">
        <v>260001</v>
      </c>
      <c r="BF4465">
        <f t="shared" si="314"/>
        <v>0</v>
      </c>
      <c r="BG4465" s="22">
        <f t="shared" si="315"/>
        <v>-4240</v>
      </c>
      <c r="BH4465" s="61" t="s">
        <v>71</v>
      </c>
      <c r="BI4465" t="e">
        <f>+VLOOKUP(AG4465,Sheet4!A:A,1,FALSE())</f>
        <v>#N/A</v>
      </c>
      <c r="BN4465" s="62">
        <v>-1520</v>
      </c>
      <c r="BO4465" t="s">
        <v>2082</v>
      </c>
    </row>
    <row r="4466" spans="1:67" ht="12.75" hidden="1" customHeight="1" x14ac:dyDescent="0.3">
      <c r="A4466" s="60">
        <v>46114</v>
      </c>
      <c r="B4466" t="s">
        <v>76</v>
      </c>
      <c r="F4466">
        <v>3040</v>
      </c>
      <c r="G4466">
        <v>3040</v>
      </c>
      <c r="H4466">
        <v>2240</v>
      </c>
      <c r="I4466">
        <v>2240</v>
      </c>
      <c r="J4466" s="22">
        <v>-800</v>
      </c>
      <c r="R4466" t="s">
        <v>77</v>
      </c>
      <c r="V4466">
        <v>2601420</v>
      </c>
      <c r="W4466" t="s">
        <v>2079</v>
      </c>
      <c r="X4466" t="s">
        <v>169</v>
      </c>
      <c r="Y4466" t="s">
        <v>281</v>
      </c>
      <c r="Z4466" t="s">
        <v>2084</v>
      </c>
      <c r="AG4466" t="s">
        <v>2079</v>
      </c>
      <c r="AH4466" t="s">
        <v>2081</v>
      </c>
      <c r="AI4466" t="s">
        <v>284</v>
      </c>
      <c r="AJ4466">
        <v>870936440</v>
      </c>
      <c r="AN4466">
        <v>260001</v>
      </c>
      <c r="BF4466">
        <f t="shared" si="314"/>
        <v>0</v>
      </c>
      <c r="BG4466" s="22">
        <f t="shared" si="315"/>
        <v>-2240</v>
      </c>
      <c r="BH4466" s="61" t="s">
        <v>71</v>
      </c>
      <c r="BI4466" t="e">
        <f>+VLOOKUP(AG4466,Sheet4!A:A,1,FALSE())</f>
        <v>#N/A</v>
      </c>
      <c r="BN4466" s="62">
        <v>-800</v>
      </c>
      <c r="BO4466" t="s">
        <v>2082</v>
      </c>
    </row>
    <row r="4467" spans="1:67" ht="12.75" hidden="1" customHeight="1" x14ac:dyDescent="0.3">
      <c r="A4467" s="60">
        <v>46114</v>
      </c>
      <c r="B4467" t="s">
        <v>76</v>
      </c>
      <c r="F4467">
        <v>3740</v>
      </c>
      <c r="G4467">
        <v>3740</v>
      </c>
      <c r="H4467">
        <v>2760</v>
      </c>
      <c r="I4467">
        <v>2760</v>
      </c>
      <c r="J4467" s="22">
        <v>-980</v>
      </c>
      <c r="R4467" t="s">
        <v>77</v>
      </c>
      <c r="V4467">
        <v>2601420</v>
      </c>
      <c r="W4467" t="s">
        <v>2079</v>
      </c>
      <c r="X4467" t="s">
        <v>169</v>
      </c>
      <c r="Y4467" t="s">
        <v>281</v>
      </c>
      <c r="Z4467" t="s">
        <v>2085</v>
      </c>
      <c r="AG4467" t="s">
        <v>2079</v>
      </c>
      <c r="AH4467" t="s">
        <v>2081</v>
      </c>
      <c r="AI4467" t="s">
        <v>284</v>
      </c>
      <c r="AJ4467">
        <v>870936440</v>
      </c>
      <c r="AN4467">
        <v>260001</v>
      </c>
      <c r="BF4467">
        <f t="shared" si="314"/>
        <v>0</v>
      </c>
      <c r="BG4467" s="22">
        <f t="shared" si="315"/>
        <v>-2760</v>
      </c>
      <c r="BH4467" s="61" t="s">
        <v>71</v>
      </c>
      <c r="BI4467" t="e">
        <f>+VLOOKUP(AG4467,Sheet4!A:A,1,FALSE())</f>
        <v>#N/A</v>
      </c>
      <c r="BN4467" s="62">
        <v>-980</v>
      </c>
      <c r="BO4467" t="s">
        <v>2082</v>
      </c>
    </row>
    <row r="4468" spans="1:67" ht="12.75" hidden="1" customHeight="1" x14ac:dyDescent="0.3">
      <c r="A4468" s="60">
        <v>46114</v>
      </c>
      <c r="B4468" t="s">
        <v>76</v>
      </c>
      <c r="F4468">
        <v>680</v>
      </c>
      <c r="G4468">
        <v>680</v>
      </c>
      <c r="H4468">
        <v>500</v>
      </c>
      <c r="I4468">
        <v>500</v>
      </c>
      <c r="J4468" s="22">
        <v>-180</v>
      </c>
      <c r="R4468" t="s">
        <v>77</v>
      </c>
      <c r="V4468">
        <v>2601420</v>
      </c>
      <c r="W4468" t="s">
        <v>2079</v>
      </c>
      <c r="X4468" t="s">
        <v>169</v>
      </c>
      <c r="Y4468" t="s">
        <v>281</v>
      </c>
      <c r="Z4468" t="s">
        <v>2086</v>
      </c>
      <c r="AG4468" t="s">
        <v>2079</v>
      </c>
      <c r="AH4468" t="s">
        <v>2081</v>
      </c>
      <c r="AI4468" t="s">
        <v>284</v>
      </c>
      <c r="AJ4468">
        <v>870936440</v>
      </c>
      <c r="AN4468">
        <v>260001</v>
      </c>
      <c r="BF4468">
        <f t="shared" si="314"/>
        <v>0</v>
      </c>
      <c r="BG4468" s="22">
        <f t="shared" si="315"/>
        <v>-500</v>
      </c>
      <c r="BH4468" s="61" t="s">
        <v>71</v>
      </c>
      <c r="BI4468" t="e">
        <f>+VLOOKUP(AG4468,Sheet4!A:A,1,FALSE())</f>
        <v>#N/A</v>
      </c>
      <c r="BN4468" s="62">
        <v>-180</v>
      </c>
      <c r="BO4468" t="s">
        <v>2082</v>
      </c>
    </row>
    <row r="4469" spans="1:67" ht="12.75" hidden="1" customHeight="1" x14ac:dyDescent="0.3">
      <c r="A4469" s="60">
        <v>46114</v>
      </c>
      <c r="B4469" t="s">
        <v>76</v>
      </c>
      <c r="F4469">
        <v>2420</v>
      </c>
      <c r="G4469">
        <v>2420</v>
      </c>
      <c r="H4469">
        <v>1780</v>
      </c>
      <c r="I4469">
        <v>1780</v>
      </c>
      <c r="J4469" s="22">
        <v>-640</v>
      </c>
      <c r="R4469" t="s">
        <v>77</v>
      </c>
      <c r="V4469">
        <v>2601420</v>
      </c>
      <c r="W4469" t="s">
        <v>2079</v>
      </c>
      <c r="X4469" t="s">
        <v>169</v>
      </c>
      <c r="Y4469" t="s">
        <v>281</v>
      </c>
      <c r="Z4469" t="s">
        <v>2087</v>
      </c>
      <c r="AG4469" t="s">
        <v>2079</v>
      </c>
      <c r="AH4469" t="s">
        <v>2081</v>
      </c>
      <c r="AI4469" t="s">
        <v>284</v>
      </c>
      <c r="AJ4469">
        <v>870936440</v>
      </c>
      <c r="AN4469">
        <v>260001</v>
      </c>
      <c r="BF4469">
        <f t="shared" si="314"/>
        <v>0</v>
      </c>
      <c r="BG4469" s="22">
        <f t="shared" si="315"/>
        <v>-1780</v>
      </c>
      <c r="BH4469" s="61" t="s">
        <v>71</v>
      </c>
      <c r="BI4469" t="e">
        <f>+VLOOKUP(AG4469,Sheet4!A:A,1,FALSE())</f>
        <v>#N/A</v>
      </c>
      <c r="BN4469" s="62">
        <v>-640</v>
      </c>
      <c r="BO4469" t="s">
        <v>2082</v>
      </c>
    </row>
    <row r="4470" spans="1:67" ht="12.75" hidden="1" customHeight="1" x14ac:dyDescent="0.3">
      <c r="A4470" s="60">
        <v>46114</v>
      </c>
      <c r="B4470" t="s">
        <v>76</v>
      </c>
      <c r="F4470">
        <v>1520</v>
      </c>
      <c r="G4470">
        <v>1520</v>
      </c>
      <c r="H4470">
        <v>1120</v>
      </c>
      <c r="I4470">
        <v>1120</v>
      </c>
      <c r="J4470" s="22">
        <v>-400</v>
      </c>
      <c r="R4470" t="s">
        <v>77</v>
      </c>
      <c r="V4470">
        <v>2601420</v>
      </c>
      <c r="W4470" t="s">
        <v>2079</v>
      </c>
      <c r="X4470" t="s">
        <v>169</v>
      </c>
      <c r="Y4470" t="s">
        <v>281</v>
      </c>
      <c r="Z4470" t="s">
        <v>2088</v>
      </c>
      <c r="AG4470" t="s">
        <v>2079</v>
      </c>
      <c r="AH4470" t="s">
        <v>2081</v>
      </c>
      <c r="AI4470" t="s">
        <v>284</v>
      </c>
      <c r="AJ4470">
        <v>870936440</v>
      </c>
      <c r="AN4470">
        <v>260001</v>
      </c>
      <c r="BF4470">
        <f t="shared" si="314"/>
        <v>0</v>
      </c>
      <c r="BG4470" s="22">
        <f t="shared" si="315"/>
        <v>-1120</v>
      </c>
      <c r="BH4470" s="61" t="s">
        <v>71</v>
      </c>
      <c r="BI4470" t="e">
        <f>+VLOOKUP(AG4470,Sheet4!A:A,1,FALSE())</f>
        <v>#N/A</v>
      </c>
      <c r="BN4470" s="62">
        <v>-400</v>
      </c>
      <c r="BO4470" t="s">
        <v>2082</v>
      </c>
    </row>
    <row r="4471" spans="1:67" ht="12.75" hidden="1" customHeight="1" x14ac:dyDescent="0.3">
      <c r="A4471" s="60">
        <v>46114</v>
      </c>
      <c r="B4471" t="s">
        <v>76</v>
      </c>
      <c r="F4471">
        <v>1520</v>
      </c>
      <c r="G4471">
        <v>1520</v>
      </c>
      <c r="H4471">
        <v>1120</v>
      </c>
      <c r="I4471">
        <v>1120</v>
      </c>
      <c r="J4471" s="22">
        <v>-400</v>
      </c>
      <c r="R4471" t="s">
        <v>77</v>
      </c>
      <c r="V4471">
        <v>2601420</v>
      </c>
      <c r="W4471" t="s">
        <v>2079</v>
      </c>
      <c r="X4471" t="s">
        <v>169</v>
      </c>
      <c r="Y4471" t="s">
        <v>281</v>
      </c>
      <c r="Z4471" t="s">
        <v>2089</v>
      </c>
      <c r="AG4471" t="s">
        <v>2079</v>
      </c>
      <c r="AH4471" t="s">
        <v>2081</v>
      </c>
      <c r="AI4471" t="s">
        <v>284</v>
      </c>
      <c r="AJ4471">
        <v>870936440</v>
      </c>
      <c r="AN4471">
        <v>260001</v>
      </c>
      <c r="BF4471">
        <f t="shared" si="314"/>
        <v>0</v>
      </c>
      <c r="BG4471" s="22">
        <f t="shared" si="315"/>
        <v>-1120</v>
      </c>
      <c r="BH4471" s="61" t="s">
        <v>71</v>
      </c>
      <c r="BI4471" t="e">
        <f>+VLOOKUP(AG4471,Sheet4!A:A,1,FALSE())</f>
        <v>#N/A</v>
      </c>
      <c r="BN4471" s="62">
        <v>-400</v>
      </c>
      <c r="BO4471" t="s">
        <v>2082</v>
      </c>
    </row>
    <row r="4472" spans="1:67" ht="12.75" hidden="1" customHeight="1" x14ac:dyDescent="0.3">
      <c r="A4472" s="60">
        <v>46114</v>
      </c>
      <c r="B4472" t="s">
        <v>76</v>
      </c>
      <c r="F4472">
        <v>380</v>
      </c>
      <c r="G4472">
        <v>380</v>
      </c>
      <c r="H4472">
        <v>280</v>
      </c>
      <c r="I4472">
        <v>280</v>
      </c>
      <c r="J4472" s="22">
        <v>-100</v>
      </c>
      <c r="R4472" t="s">
        <v>77</v>
      </c>
      <c r="V4472">
        <v>2601420</v>
      </c>
      <c r="W4472" t="s">
        <v>2079</v>
      </c>
      <c r="X4472" t="s">
        <v>169</v>
      </c>
      <c r="Y4472" t="s">
        <v>281</v>
      </c>
      <c r="Z4472" t="s">
        <v>2090</v>
      </c>
      <c r="AG4472" t="s">
        <v>2079</v>
      </c>
      <c r="AH4472" t="s">
        <v>2081</v>
      </c>
      <c r="AI4472" t="s">
        <v>284</v>
      </c>
      <c r="AJ4472">
        <v>870936440</v>
      </c>
      <c r="AN4472">
        <v>260001</v>
      </c>
      <c r="BF4472">
        <f t="shared" si="314"/>
        <v>0</v>
      </c>
      <c r="BG4472" s="22">
        <f t="shared" si="315"/>
        <v>-280</v>
      </c>
      <c r="BH4472" s="61" t="s">
        <v>71</v>
      </c>
      <c r="BI4472" t="e">
        <f>+VLOOKUP(AG4472,Sheet4!A:A,1,FALSE())</f>
        <v>#N/A</v>
      </c>
      <c r="BN4472" s="62">
        <v>-100</v>
      </c>
      <c r="BO4472" t="s">
        <v>2082</v>
      </c>
    </row>
    <row r="4473" spans="1:67" ht="12.75" hidden="1" customHeight="1" x14ac:dyDescent="0.3">
      <c r="A4473" s="60">
        <v>46114</v>
      </c>
      <c r="B4473" t="s">
        <v>76</v>
      </c>
      <c r="F4473">
        <v>1660</v>
      </c>
      <c r="G4473">
        <v>1660</v>
      </c>
      <c r="H4473">
        <v>1220</v>
      </c>
      <c r="I4473">
        <v>1220</v>
      </c>
      <c r="J4473" s="22">
        <v>-440</v>
      </c>
      <c r="R4473" t="s">
        <v>77</v>
      </c>
      <c r="V4473">
        <v>2601420</v>
      </c>
      <c r="W4473" t="s">
        <v>2079</v>
      </c>
      <c r="X4473" t="s">
        <v>169</v>
      </c>
      <c r="Y4473" t="s">
        <v>281</v>
      </c>
      <c r="Z4473" t="s">
        <v>2091</v>
      </c>
      <c r="AG4473" t="s">
        <v>2079</v>
      </c>
      <c r="AH4473" t="s">
        <v>2081</v>
      </c>
      <c r="AI4473" t="s">
        <v>284</v>
      </c>
      <c r="AJ4473">
        <v>870936440</v>
      </c>
      <c r="AN4473">
        <v>260001</v>
      </c>
      <c r="BF4473">
        <f t="shared" si="314"/>
        <v>0</v>
      </c>
      <c r="BG4473" s="22">
        <f t="shared" si="315"/>
        <v>-1220</v>
      </c>
      <c r="BH4473" s="61" t="s">
        <v>71</v>
      </c>
      <c r="BI4473" t="e">
        <f>+VLOOKUP(AG4473,Sheet4!A:A,1,FALSE())</f>
        <v>#N/A</v>
      </c>
      <c r="BN4473" s="62">
        <v>-440</v>
      </c>
      <c r="BO4473" t="s">
        <v>2082</v>
      </c>
    </row>
    <row r="4474" spans="1:67" ht="12.75" hidden="1" customHeight="1" x14ac:dyDescent="0.3">
      <c r="A4474" s="60">
        <v>46114</v>
      </c>
      <c r="B4474" t="s">
        <v>76</v>
      </c>
      <c r="F4474">
        <v>1980</v>
      </c>
      <c r="G4474">
        <v>1980</v>
      </c>
      <c r="H4474">
        <v>1460</v>
      </c>
      <c r="I4474">
        <v>1460</v>
      </c>
      <c r="J4474" s="22">
        <v>-520</v>
      </c>
      <c r="R4474" t="s">
        <v>77</v>
      </c>
      <c r="V4474">
        <v>2601420</v>
      </c>
      <c r="W4474" t="s">
        <v>2079</v>
      </c>
      <c r="X4474" t="s">
        <v>169</v>
      </c>
      <c r="Y4474" t="s">
        <v>281</v>
      </c>
      <c r="Z4474" t="s">
        <v>2092</v>
      </c>
      <c r="AG4474" t="s">
        <v>2079</v>
      </c>
      <c r="AH4474" t="s">
        <v>2081</v>
      </c>
      <c r="AI4474" t="s">
        <v>284</v>
      </c>
      <c r="AJ4474">
        <v>870936440</v>
      </c>
      <c r="AN4474">
        <v>260001</v>
      </c>
      <c r="BF4474">
        <f t="shared" si="314"/>
        <v>0</v>
      </c>
      <c r="BG4474" s="22">
        <f t="shared" si="315"/>
        <v>-1460</v>
      </c>
      <c r="BH4474" s="61" t="s">
        <v>71</v>
      </c>
      <c r="BI4474" t="e">
        <f>+VLOOKUP(AG4474,Sheet4!A:A,1,FALSE())</f>
        <v>#N/A</v>
      </c>
      <c r="BN4474" s="62">
        <v>-520</v>
      </c>
      <c r="BO4474" t="s">
        <v>2082</v>
      </c>
    </row>
    <row r="4475" spans="1:67" ht="12.75" hidden="1" customHeight="1" x14ac:dyDescent="0.3">
      <c r="A4475" s="60">
        <v>46114</v>
      </c>
      <c r="B4475" t="s">
        <v>76</v>
      </c>
      <c r="F4475">
        <v>2260</v>
      </c>
      <c r="G4475">
        <v>2260</v>
      </c>
      <c r="H4475">
        <v>1660</v>
      </c>
      <c r="I4475">
        <v>1660</v>
      </c>
      <c r="J4475" s="22">
        <v>-600</v>
      </c>
      <c r="R4475" t="s">
        <v>77</v>
      </c>
      <c r="V4475">
        <v>2601420</v>
      </c>
      <c r="W4475" t="s">
        <v>2079</v>
      </c>
      <c r="X4475" t="s">
        <v>169</v>
      </c>
      <c r="Y4475" t="s">
        <v>281</v>
      </c>
      <c r="Z4475" t="s">
        <v>2093</v>
      </c>
      <c r="AG4475" t="s">
        <v>2079</v>
      </c>
      <c r="AH4475" t="s">
        <v>2081</v>
      </c>
      <c r="AI4475" t="s">
        <v>284</v>
      </c>
      <c r="AJ4475">
        <v>870936440</v>
      </c>
      <c r="AN4475">
        <v>260001</v>
      </c>
      <c r="BF4475">
        <f t="shared" si="314"/>
        <v>0</v>
      </c>
      <c r="BG4475" s="22">
        <f t="shared" si="315"/>
        <v>-1660</v>
      </c>
      <c r="BH4475" s="61" t="s">
        <v>71</v>
      </c>
      <c r="BI4475" t="e">
        <f>+VLOOKUP(AG4475,Sheet4!A:A,1,FALSE())</f>
        <v>#N/A</v>
      </c>
      <c r="BN4475" s="62">
        <v>-600</v>
      </c>
      <c r="BO4475" t="s">
        <v>2082</v>
      </c>
    </row>
    <row r="4476" spans="1:67" ht="12.75" hidden="1" customHeight="1" x14ac:dyDescent="0.3">
      <c r="A4476" s="60">
        <v>46114</v>
      </c>
      <c r="B4476" t="s">
        <v>78</v>
      </c>
      <c r="F4476" s="63">
        <v>109</v>
      </c>
      <c r="G4476">
        <v>54.5</v>
      </c>
      <c r="H4476">
        <v>81</v>
      </c>
      <c r="I4476">
        <v>81</v>
      </c>
      <c r="J4476" s="22">
        <v>-28</v>
      </c>
      <c r="R4476" t="s">
        <v>79</v>
      </c>
      <c r="V4476">
        <v>2601420</v>
      </c>
      <c r="W4476" t="s">
        <v>2079</v>
      </c>
      <c r="X4476" t="s">
        <v>169</v>
      </c>
      <c r="Y4476" t="s">
        <v>281</v>
      </c>
      <c r="Z4476" t="s">
        <v>2080</v>
      </c>
      <c r="AG4476" t="s">
        <v>2079</v>
      </c>
      <c r="AH4476" t="s">
        <v>2081</v>
      </c>
      <c r="AI4476" t="s">
        <v>284</v>
      </c>
      <c r="AJ4476">
        <v>870936440</v>
      </c>
      <c r="AN4476">
        <v>260001</v>
      </c>
      <c r="BF4476">
        <f t="shared" si="314"/>
        <v>0</v>
      </c>
      <c r="BG4476" s="22">
        <f t="shared" si="315"/>
        <v>-81</v>
      </c>
      <c r="BH4476" s="61" t="s">
        <v>71</v>
      </c>
      <c r="BI4476" t="e">
        <f>+VLOOKUP(AG4476,Sheet4!A:A,1,FALSE())</f>
        <v>#N/A</v>
      </c>
      <c r="BN4476" s="62">
        <v>-28</v>
      </c>
      <c r="BO4476" t="s">
        <v>2082</v>
      </c>
    </row>
    <row r="4477" spans="1:67" ht="12.75" hidden="1" customHeight="1" x14ac:dyDescent="0.3">
      <c r="A4477" s="60">
        <v>46114</v>
      </c>
      <c r="B4477" t="s">
        <v>78</v>
      </c>
      <c r="F4477" s="63">
        <v>288</v>
      </c>
      <c r="G4477">
        <v>144</v>
      </c>
      <c r="H4477">
        <v>212</v>
      </c>
      <c r="I4477">
        <v>212</v>
      </c>
      <c r="J4477" s="22">
        <v>-76</v>
      </c>
      <c r="R4477" t="s">
        <v>79</v>
      </c>
      <c r="V4477">
        <v>2601420</v>
      </c>
      <c r="W4477" t="s">
        <v>2079</v>
      </c>
      <c r="X4477" t="s">
        <v>169</v>
      </c>
      <c r="Y4477" t="s">
        <v>281</v>
      </c>
      <c r="Z4477" t="s">
        <v>2083</v>
      </c>
      <c r="AG4477" t="s">
        <v>2079</v>
      </c>
      <c r="AH4477" t="s">
        <v>2081</v>
      </c>
      <c r="AI4477" t="s">
        <v>284</v>
      </c>
      <c r="AJ4477">
        <v>870936440</v>
      </c>
      <c r="AN4477">
        <v>260001</v>
      </c>
      <c r="BF4477">
        <f t="shared" si="314"/>
        <v>0</v>
      </c>
      <c r="BG4477" s="22">
        <f t="shared" si="315"/>
        <v>-212</v>
      </c>
      <c r="BH4477" s="61" t="s">
        <v>71</v>
      </c>
      <c r="BI4477" t="e">
        <f>+VLOOKUP(AG4477,Sheet4!A:A,1,FALSE())</f>
        <v>#N/A</v>
      </c>
      <c r="BN4477" s="62">
        <v>-76</v>
      </c>
      <c r="BO4477" t="s">
        <v>2082</v>
      </c>
    </row>
    <row r="4478" spans="1:67" ht="12.75" hidden="1" customHeight="1" x14ac:dyDescent="0.3">
      <c r="A4478" s="60">
        <v>46114</v>
      </c>
      <c r="B4478" t="s">
        <v>78</v>
      </c>
      <c r="F4478" s="63">
        <v>152</v>
      </c>
      <c r="G4478">
        <v>76</v>
      </c>
      <c r="H4478">
        <v>112</v>
      </c>
      <c r="I4478">
        <v>112</v>
      </c>
      <c r="J4478" s="22">
        <v>-40</v>
      </c>
      <c r="R4478" t="s">
        <v>79</v>
      </c>
      <c r="V4478">
        <v>2601420</v>
      </c>
      <c r="W4478" t="s">
        <v>2079</v>
      </c>
      <c r="X4478" t="s">
        <v>169</v>
      </c>
      <c r="Y4478" t="s">
        <v>281</v>
      </c>
      <c r="Z4478" t="s">
        <v>2084</v>
      </c>
      <c r="AG4478" t="s">
        <v>2079</v>
      </c>
      <c r="AH4478" t="s">
        <v>2081</v>
      </c>
      <c r="AI4478" t="s">
        <v>284</v>
      </c>
      <c r="AJ4478">
        <v>870936440</v>
      </c>
      <c r="AN4478">
        <v>260001</v>
      </c>
      <c r="BF4478">
        <f t="shared" si="314"/>
        <v>0</v>
      </c>
      <c r="BG4478" s="22">
        <f t="shared" si="315"/>
        <v>-112</v>
      </c>
      <c r="BH4478" s="61" t="s">
        <v>71</v>
      </c>
      <c r="BI4478" t="e">
        <f>+VLOOKUP(AG4478,Sheet4!A:A,1,FALSE())</f>
        <v>#N/A</v>
      </c>
      <c r="BN4478" s="62">
        <v>-40</v>
      </c>
      <c r="BO4478" t="s">
        <v>2082</v>
      </c>
    </row>
    <row r="4479" spans="1:67" ht="12.75" hidden="1" customHeight="1" x14ac:dyDescent="0.3">
      <c r="A4479" s="60">
        <v>46114</v>
      </c>
      <c r="B4479" t="s">
        <v>78</v>
      </c>
      <c r="F4479" s="63">
        <v>187</v>
      </c>
      <c r="G4479">
        <v>93.5</v>
      </c>
      <c r="H4479">
        <v>138</v>
      </c>
      <c r="I4479">
        <v>138</v>
      </c>
      <c r="J4479" s="22">
        <v>-49</v>
      </c>
      <c r="R4479" t="s">
        <v>79</v>
      </c>
      <c r="V4479">
        <v>2601420</v>
      </c>
      <c r="W4479" t="s">
        <v>2079</v>
      </c>
      <c r="X4479" t="s">
        <v>169</v>
      </c>
      <c r="Y4479" t="s">
        <v>281</v>
      </c>
      <c r="Z4479" t="s">
        <v>2085</v>
      </c>
      <c r="AG4479" t="s">
        <v>2079</v>
      </c>
      <c r="AH4479" t="s">
        <v>2081</v>
      </c>
      <c r="AI4479" t="s">
        <v>284</v>
      </c>
      <c r="AJ4479">
        <v>870936440</v>
      </c>
      <c r="AN4479">
        <v>260001</v>
      </c>
      <c r="BF4479">
        <f t="shared" si="314"/>
        <v>0</v>
      </c>
      <c r="BG4479" s="22">
        <f t="shared" si="315"/>
        <v>-138</v>
      </c>
      <c r="BH4479" s="61" t="s">
        <v>71</v>
      </c>
      <c r="BI4479" t="e">
        <f>+VLOOKUP(AG4479,Sheet4!A:A,1,FALSE())</f>
        <v>#N/A</v>
      </c>
      <c r="BN4479" s="62">
        <v>-49</v>
      </c>
      <c r="BO4479" t="s">
        <v>2082</v>
      </c>
    </row>
    <row r="4480" spans="1:67" ht="12.75" hidden="1" customHeight="1" x14ac:dyDescent="0.3">
      <c r="A4480" s="60">
        <v>46114</v>
      </c>
      <c r="B4480" t="s">
        <v>78</v>
      </c>
      <c r="F4480" s="63">
        <v>34</v>
      </c>
      <c r="G4480">
        <v>17</v>
      </c>
      <c r="H4480">
        <v>25</v>
      </c>
      <c r="I4480">
        <v>25</v>
      </c>
      <c r="J4480" s="22">
        <v>-9</v>
      </c>
      <c r="R4480" t="s">
        <v>79</v>
      </c>
      <c r="V4480">
        <v>2601420</v>
      </c>
      <c r="W4480" t="s">
        <v>2079</v>
      </c>
      <c r="X4480" t="s">
        <v>169</v>
      </c>
      <c r="Y4480" t="s">
        <v>281</v>
      </c>
      <c r="Z4480" t="s">
        <v>2086</v>
      </c>
      <c r="AG4480" t="s">
        <v>2079</v>
      </c>
      <c r="AH4480" t="s">
        <v>2081</v>
      </c>
      <c r="AI4480" t="s">
        <v>284</v>
      </c>
      <c r="AJ4480">
        <v>870936440</v>
      </c>
      <c r="AN4480">
        <v>260001</v>
      </c>
      <c r="BF4480">
        <f t="shared" si="314"/>
        <v>0</v>
      </c>
      <c r="BG4480" s="22">
        <f t="shared" si="315"/>
        <v>-25</v>
      </c>
      <c r="BH4480" s="61" t="s">
        <v>71</v>
      </c>
      <c r="BI4480" t="e">
        <f>+VLOOKUP(AG4480,Sheet4!A:A,1,FALSE())</f>
        <v>#N/A</v>
      </c>
      <c r="BN4480" s="62">
        <v>-9</v>
      </c>
      <c r="BO4480" t="s">
        <v>2082</v>
      </c>
    </row>
    <row r="4481" spans="1:67" ht="12.75" hidden="1" customHeight="1" x14ac:dyDescent="0.3">
      <c r="A4481" s="60">
        <v>46114</v>
      </c>
      <c r="B4481" t="s">
        <v>78</v>
      </c>
      <c r="F4481" s="63">
        <v>121</v>
      </c>
      <c r="G4481">
        <v>60.5</v>
      </c>
      <c r="H4481">
        <v>89</v>
      </c>
      <c r="I4481">
        <v>89</v>
      </c>
      <c r="J4481" s="22">
        <v>-32</v>
      </c>
      <c r="R4481" t="s">
        <v>79</v>
      </c>
      <c r="V4481">
        <v>2601420</v>
      </c>
      <c r="W4481" t="s">
        <v>2079</v>
      </c>
      <c r="X4481" t="s">
        <v>169</v>
      </c>
      <c r="Y4481" t="s">
        <v>281</v>
      </c>
      <c r="Z4481" t="s">
        <v>2087</v>
      </c>
      <c r="AG4481" t="s">
        <v>2079</v>
      </c>
      <c r="AH4481" t="s">
        <v>2081</v>
      </c>
      <c r="AI4481" t="s">
        <v>284</v>
      </c>
      <c r="AJ4481">
        <v>870936440</v>
      </c>
      <c r="AN4481">
        <v>260001</v>
      </c>
      <c r="BF4481">
        <f t="shared" si="314"/>
        <v>0</v>
      </c>
      <c r="BG4481" s="22">
        <f t="shared" si="315"/>
        <v>-89</v>
      </c>
      <c r="BH4481" s="61" t="s">
        <v>71</v>
      </c>
      <c r="BI4481" t="e">
        <f>+VLOOKUP(AG4481,Sheet4!A:A,1,FALSE())</f>
        <v>#N/A</v>
      </c>
      <c r="BN4481" s="62">
        <v>-32</v>
      </c>
      <c r="BO4481" t="s">
        <v>2082</v>
      </c>
    </row>
    <row r="4482" spans="1:67" ht="12.75" hidden="1" customHeight="1" x14ac:dyDescent="0.3">
      <c r="A4482" s="60">
        <v>46114</v>
      </c>
      <c r="B4482" t="s">
        <v>78</v>
      </c>
      <c r="F4482" s="63">
        <v>76</v>
      </c>
      <c r="G4482">
        <v>38</v>
      </c>
      <c r="H4482">
        <v>56</v>
      </c>
      <c r="I4482">
        <v>56</v>
      </c>
      <c r="J4482" s="22">
        <v>-20</v>
      </c>
      <c r="R4482" t="s">
        <v>79</v>
      </c>
      <c r="V4482">
        <v>2601420</v>
      </c>
      <c r="W4482" t="s">
        <v>2079</v>
      </c>
      <c r="X4482" t="s">
        <v>169</v>
      </c>
      <c r="Y4482" t="s">
        <v>281</v>
      </c>
      <c r="Z4482" t="s">
        <v>2088</v>
      </c>
      <c r="AG4482" t="s">
        <v>2079</v>
      </c>
      <c r="AH4482" t="s">
        <v>2081</v>
      </c>
      <c r="AI4482" t="s">
        <v>284</v>
      </c>
      <c r="AJ4482">
        <v>870936440</v>
      </c>
      <c r="AN4482">
        <v>260001</v>
      </c>
      <c r="BF4482">
        <f t="shared" ref="BF4482:BF4545" si="318">+BC4482+BD4482</f>
        <v>0</v>
      </c>
      <c r="BG4482" s="22">
        <f t="shared" ref="BG4482:BG4545" si="319">+BF4482-I4482</f>
        <v>-56</v>
      </c>
      <c r="BH4482" s="61" t="s">
        <v>71</v>
      </c>
      <c r="BI4482" t="e">
        <f>+VLOOKUP(AG4482,Sheet4!A:A,1,FALSE())</f>
        <v>#N/A</v>
      </c>
      <c r="BN4482" s="62">
        <v>-20</v>
      </c>
      <c r="BO4482" t="s">
        <v>2082</v>
      </c>
    </row>
    <row r="4483" spans="1:67" ht="12.75" hidden="1" customHeight="1" x14ac:dyDescent="0.3">
      <c r="A4483" s="60">
        <v>46114</v>
      </c>
      <c r="B4483" t="s">
        <v>78</v>
      </c>
      <c r="F4483" s="63">
        <v>76</v>
      </c>
      <c r="G4483">
        <v>38</v>
      </c>
      <c r="H4483">
        <v>56</v>
      </c>
      <c r="I4483">
        <v>56</v>
      </c>
      <c r="J4483" s="22">
        <v>-20</v>
      </c>
      <c r="R4483" t="s">
        <v>79</v>
      </c>
      <c r="V4483">
        <v>2601420</v>
      </c>
      <c r="W4483" t="s">
        <v>2079</v>
      </c>
      <c r="X4483" t="s">
        <v>169</v>
      </c>
      <c r="Y4483" t="s">
        <v>281</v>
      </c>
      <c r="Z4483" t="s">
        <v>2089</v>
      </c>
      <c r="AG4483" t="s">
        <v>2079</v>
      </c>
      <c r="AH4483" t="s">
        <v>2081</v>
      </c>
      <c r="AI4483" t="s">
        <v>284</v>
      </c>
      <c r="AJ4483">
        <v>870936440</v>
      </c>
      <c r="AN4483">
        <v>260001</v>
      </c>
      <c r="BF4483">
        <f t="shared" si="318"/>
        <v>0</v>
      </c>
      <c r="BG4483" s="22">
        <f t="shared" si="319"/>
        <v>-56</v>
      </c>
      <c r="BH4483" s="61" t="s">
        <v>71</v>
      </c>
      <c r="BI4483" t="e">
        <f>+VLOOKUP(AG4483,Sheet4!A:A,1,FALSE())</f>
        <v>#N/A</v>
      </c>
      <c r="BN4483" s="62">
        <v>-20</v>
      </c>
      <c r="BO4483" t="s">
        <v>2082</v>
      </c>
    </row>
    <row r="4484" spans="1:67" ht="12.75" hidden="1" customHeight="1" x14ac:dyDescent="0.3">
      <c r="A4484" s="60">
        <v>46114</v>
      </c>
      <c r="B4484" t="s">
        <v>78</v>
      </c>
      <c r="F4484" s="63">
        <v>19</v>
      </c>
      <c r="G4484">
        <v>9.5</v>
      </c>
      <c r="H4484">
        <v>14</v>
      </c>
      <c r="I4484">
        <v>14</v>
      </c>
      <c r="J4484" s="22">
        <v>-5</v>
      </c>
      <c r="R4484" t="s">
        <v>79</v>
      </c>
      <c r="V4484">
        <v>2601420</v>
      </c>
      <c r="W4484" t="s">
        <v>2079</v>
      </c>
      <c r="X4484" t="s">
        <v>169</v>
      </c>
      <c r="Y4484" t="s">
        <v>281</v>
      </c>
      <c r="Z4484" t="s">
        <v>2090</v>
      </c>
      <c r="AG4484" t="s">
        <v>2079</v>
      </c>
      <c r="AH4484" t="s">
        <v>2081</v>
      </c>
      <c r="AI4484" t="s">
        <v>284</v>
      </c>
      <c r="AJ4484">
        <v>870936440</v>
      </c>
      <c r="AN4484">
        <v>260001</v>
      </c>
      <c r="BF4484">
        <f t="shared" si="318"/>
        <v>0</v>
      </c>
      <c r="BG4484" s="22">
        <f t="shared" si="319"/>
        <v>-14</v>
      </c>
      <c r="BH4484" s="61" t="s">
        <v>71</v>
      </c>
      <c r="BI4484" t="e">
        <f>+VLOOKUP(AG4484,Sheet4!A:A,1,FALSE())</f>
        <v>#N/A</v>
      </c>
      <c r="BN4484" s="62">
        <v>-5</v>
      </c>
      <c r="BO4484" t="s">
        <v>2082</v>
      </c>
    </row>
    <row r="4485" spans="1:67" ht="12.75" hidden="1" customHeight="1" x14ac:dyDescent="0.3">
      <c r="A4485" s="60">
        <v>46114</v>
      </c>
      <c r="B4485" t="s">
        <v>78</v>
      </c>
      <c r="F4485" s="63">
        <v>83</v>
      </c>
      <c r="G4485">
        <v>41.5</v>
      </c>
      <c r="H4485">
        <v>61</v>
      </c>
      <c r="I4485">
        <v>61</v>
      </c>
      <c r="J4485" s="22">
        <v>-22</v>
      </c>
      <c r="R4485" t="s">
        <v>79</v>
      </c>
      <c r="V4485">
        <v>2601420</v>
      </c>
      <c r="W4485" t="s">
        <v>2079</v>
      </c>
      <c r="X4485" t="s">
        <v>169</v>
      </c>
      <c r="Y4485" t="s">
        <v>281</v>
      </c>
      <c r="Z4485" t="s">
        <v>2091</v>
      </c>
      <c r="AG4485" t="s">
        <v>2079</v>
      </c>
      <c r="AH4485" t="s">
        <v>2081</v>
      </c>
      <c r="AI4485" t="s">
        <v>284</v>
      </c>
      <c r="AJ4485">
        <v>870936440</v>
      </c>
      <c r="AN4485">
        <v>260001</v>
      </c>
      <c r="BF4485">
        <f t="shared" si="318"/>
        <v>0</v>
      </c>
      <c r="BG4485" s="22">
        <f t="shared" si="319"/>
        <v>-61</v>
      </c>
      <c r="BH4485" s="61" t="s">
        <v>71</v>
      </c>
      <c r="BI4485" t="e">
        <f>+VLOOKUP(AG4485,Sheet4!A:A,1,FALSE())</f>
        <v>#N/A</v>
      </c>
      <c r="BN4485" s="62">
        <v>-22</v>
      </c>
      <c r="BO4485" t="s">
        <v>2082</v>
      </c>
    </row>
    <row r="4486" spans="1:67" ht="12.75" hidden="1" customHeight="1" x14ac:dyDescent="0.3">
      <c r="A4486" s="60">
        <v>46114</v>
      </c>
      <c r="B4486" t="s">
        <v>78</v>
      </c>
      <c r="F4486" s="63">
        <v>99</v>
      </c>
      <c r="G4486">
        <v>49.5</v>
      </c>
      <c r="H4486">
        <v>73</v>
      </c>
      <c r="I4486">
        <v>73</v>
      </c>
      <c r="J4486" s="22">
        <v>-26</v>
      </c>
      <c r="R4486" t="s">
        <v>79</v>
      </c>
      <c r="V4486">
        <v>2601420</v>
      </c>
      <c r="W4486" t="s">
        <v>2079</v>
      </c>
      <c r="X4486" t="s">
        <v>169</v>
      </c>
      <c r="Y4486" t="s">
        <v>281</v>
      </c>
      <c r="Z4486" t="s">
        <v>2092</v>
      </c>
      <c r="AG4486" t="s">
        <v>2079</v>
      </c>
      <c r="AH4486" t="s">
        <v>2081</v>
      </c>
      <c r="AI4486" t="s">
        <v>284</v>
      </c>
      <c r="AJ4486">
        <v>870936440</v>
      </c>
      <c r="AN4486">
        <v>260001</v>
      </c>
      <c r="BF4486">
        <f t="shared" si="318"/>
        <v>0</v>
      </c>
      <c r="BG4486" s="22">
        <f t="shared" si="319"/>
        <v>-73</v>
      </c>
      <c r="BH4486" s="61" t="s">
        <v>71</v>
      </c>
      <c r="BI4486" t="e">
        <f>+VLOOKUP(AG4486,Sheet4!A:A,1,FALSE())</f>
        <v>#N/A</v>
      </c>
      <c r="BN4486" s="62">
        <v>-26</v>
      </c>
      <c r="BO4486" t="s">
        <v>2082</v>
      </c>
    </row>
    <row r="4487" spans="1:67" ht="12.75" hidden="1" customHeight="1" x14ac:dyDescent="0.3">
      <c r="A4487" s="60">
        <v>46114</v>
      </c>
      <c r="B4487" t="s">
        <v>78</v>
      </c>
      <c r="F4487" s="63">
        <v>113</v>
      </c>
      <c r="G4487">
        <v>56.5</v>
      </c>
      <c r="H4487">
        <v>83</v>
      </c>
      <c r="I4487">
        <v>83</v>
      </c>
      <c r="J4487" s="22">
        <v>-30</v>
      </c>
      <c r="R4487" t="s">
        <v>79</v>
      </c>
      <c r="V4487">
        <v>2601420</v>
      </c>
      <c r="W4487" t="s">
        <v>2079</v>
      </c>
      <c r="X4487" t="s">
        <v>169</v>
      </c>
      <c r="Y4487" t="s">
        <v>281</v>
      </c>
      <c r="Z4487" t="s">
        <v>2093</v>
      </c>
      <c r="AG4487" t="s">
        <v>2079</v>
      </c>
      <c r="AH4487" t="s">
        <v>2081</v>
      </c>
      <c r="AI4487" t="s">
        <v>284</v>
      </c>
      <c r="AJ4487">
        <v>870936440</v>
      </c>
      <c r="AN4487">
        <v>260001</v>
      </c>
      <c r="BF4487">
        <f t="shared" si="318"/>
        <v>0</v>
      </c>
      <c r="BG4487" s="22">
        <f t="shared" si="319"/>
        <v>-83</v>
      </c>
      <c r="BH4487" s="61" t="s">
        <v>71</v>
      </c>
      <c r="BI4487" t="e">
        <f>+VLOOKUP(AG4487,Sheet4!A:A,1,FALSE())</f>
        <v>#N/A</v>
      </c>
      <c r="BN4487" s="62">
        <v>-30</v>
      </c>
      <c r="BO4487" t="s">
        <v>2082</v>
      </c>
    </row>
    <row r="4488" spans="1:67" ht="12.75" hidden="1" customHeight="1" x14ac:dyDescent="0.3">
      <c r="A4488" s="60">
        <v>46114</v>
      </c>
      <c r="B4488" t="s">
        <v>80</v>
      </c>
      <c r="F4488">
        <v>1362.5</v>
      </c>
      <c r="G4488">
        <v>1362.5</v>
      </c>
      <c r="H4488">
        <v>1012.5</v>
      </c>
      <c r="I4488">
        <v>1012.5</v>
      </c>
      <c r="J4488" s="22">
        <v>-350</v>
      </c>
      <c r="R4488" t="s">
        <v>81</v>
      </c>
      <c r="V4488">
        <v>2601420</v>
      </c>
      <c r="W4488" t="s">
        <v>2079</v>
      </c>
      <c r="X4488" t="s">
        <v>169</v>
      </c>
      <c r="Y4488" t="s">
        <v>281</v>
      </c>
      <c r="Z4488" t="s">
        <v>2080</v>
      </c>
      <c r="AG4488" t="s">
        <v>2079</v>
      </c>
      <c r="AH4488" t="s">
        <v>2081</v>
      </c>
      <c r="AI4488" t="s">
        <v>284</v>
      </c>
      <c r="AJ4488">
        <v>870936440</v>
      </c>
      <c r="AN4488">
        <v>260001</v>
      </c>
      <c r="BC4488" s="64">
        <v>1362</v>
      </c>
      <c r="BF4488">
        <f t="shared" si="318"/>
        <v>1362</v>
      </c>
      <c r="BG4488" s="22">
        <f t="shared" si="319"/>
        <v>349.5</v>
      </c>
      <c r="BH4488" s="67" t="s">
        <v>99</v>
      </c>
      <c r="BI4488" t="e">
        <f>+VLOOKUP(AG4488,Sheet4!A:A,1,FALSE())</f>
        <v>#N/A</v>
      </c>
      <c r="BN4488" s="62">
        <v>-350</v>
      </c>
      <c r="BO4488" t="s">
        <v>2082</v>
      </c>
    </row>
    <row r="4489" spans="1:67" ht="12.75" hidden="1" customHeight="1" x14ac:dyDescent="0.3">
      <c r="A4489" s="60">
        <v>46114</v>
      </c>
      <c r="B4489" t="s">
        <v>80</v>
      </c>
      <c r="F4489">
        <v>3600</v>
      </c>
      <c r="G4489">
        <v>3600</v>
      </c>
      <c r="H4489">
        <v>2650</v>
      </c>
      <c r="I4489">
        <v>2650</v>
      </c>
      <c r="J4489" s="22">
        <v>-950</v>
      </c>
      <c r="R4489" t="s">
        <v>81</v>
      </c>
      <c r="V4489">
        <v>2601420</v>
      </c>
      <c r="W4489" t="s">
        <v>2079</v>
      </c>
      <c r="X4489" t="s">
        <v>169</v>
      </c>
      <c r="Y4489" t="s">
        <v>281</v>
      </c>
      <c r="Z4489" t="s">
        <v>2083</v>
      </c>
      <c r="AG4489" t="s">
        <v>2079</v>
      </c>
      <c r="AH4489" t="s">
        <v>2081</v>
      </c>
      <c r="AI4489" t="s">
        <v>284</v>
      </c>
      <c r="AJ4489">
        <v>870936440</v>
      </c>
      <c r="AN4489">
        <v>260001</v>
      </c>
      <c r="BC4489" s="64">
        <v>3600</v>
      </c>
      <c r="BF4489">
        <f t="shared" si="318"/>
        <v>3600</v>
      </c>
      <c r="BG4489" s="22">
        <f t="shared" si="319"/>
        <v>950</v>
      </c>
      <c r="BH4489" s="67" t="s">
        <v>99</v>
      </c>
      <c r="BI4489" t="e">
        <f>+VLOOKUP(AG4489,Sheet4!A:A,1,FALSE())</f>
        <v>#N/A</v>
      </c>
      <c r="BN4489" s="62">
        <v>-950</v>
      </c>
      <c r="BO4489" t="s">
        <v>2082</v>
      </c>
    </row>
    <row r="4490" spans="1:67" ht="12.75" hidden="1" customHeight="1" x14ac:dyDescent="0.3">
      <c r="A4490" s="60">
        <v>46114</v>
      </c>
      <c r="B4490" t="s">
        <v>80</v>
      </c>
      <c r="F4490">
        <v>1900</v>
      </c>
      <c r="G4490">
        <v>1900</v>
      </c>
      <c r="H4490">
        <v>1400</v>
      </c>
      <c r="I4490">
        <v>1400</v>
      </c>
      <c r="J4490" s="22">
        <v>-500</v>
      </c>
      <c r="R4490" t="s">
        <v>81</v>
      </c>
      <c r="V4490">
        <v>2601420</v>
      </c>
      <c r="W4490" t="s">
        <v>2079</v>
      </c>
      <c r="X4490" t="s">
        <v>169</v>
      </c>
      <c r="Y4490" t="s">
        <v>281</v>
      </c>
      <c r="Z4490" t="s">
        <v>2084</v>
      </c>
      <c r="AG4490" t="s">
        <v>2079</v>
      </c>
      <c r="AH4490" t="s">
        <v>2081</v>
      </c>
      <c r="AI4490" t="s">
        <v>284</v>
      </c>
      <c r="AJ4490">
        <v>870936440</v>
      </c>
      <c r="AN4490">
        <v>260001</v>
      </c>
      <c r="BC4490" s="64">
        <v>1900</v>
      </c>
      <c r="BF4490">
        <f t="shared" si="318"/>
        <v>1900</v>
      </c>
      <c r="BG4490" s="22">
        <f t="shared" si="319"/>
        <v>500</v>
      </c>
      <c r="BH4490" s="67" t="s">
        <v>99</v>
      </c>
      <c r="BI4490" t="e">
        <f>+VLOOKUP(AG4490,Sheet4!A:A,1,FALSE())</f>
        <v>#N/A</v>
      </c>
      <c r="BN4490" s="62">
        <v>-500</v>
      </c>
      <c r="BO4490" t="s">
        <v>2082</v>
      </c>
    </row>
    <row r="4491" spans="1:67" ht="12.75" hidden="1" customHeight="1" x14ac:dyDescent="0.3">
      <c r="A4491" s="60">
        <v>46114</v>
      </c>
      <c r="B4491" t="s">
        <v>80</v>
      </c>
      <c r="F4491">
        <v>2337.5</v>
      </c>
      <c r="G4491">
        <v>2337.5</v>
      </c>
      <c r="H4491">
        <v>1725</v>
      </c>
      <c r="I4491">
        <v>1725</v>
      </c>
      <c r="J4491" s="22">
        <v>-612.5</v>
      </c>
      <c r="R4491" t="s">
        <v>81</v>
      </c>
      <c r="V4491">
        <v>2601420</v>
      </c>
      <c r="W4491" t="s">
        <v>2079</v>
      </c>
      <c r="X4491" t="s">
        <v>169</v>
      </c>
      <c r="Y4491" t="s">
        <v>281</v>
      </c>
      <c r="Z4491" t="s">
        <v>2085</v>
      </c>
      <c r="AG4491" t="s">
        <v>2079</v>
      </c>
      <c r="AH4491" t="s">
        <v>2081</v>
      </c>
      <c r="AI4491" t="s">
        <v>284</v>
      </c>
      <c r="AJ4491">
        <v>870936440</v>
      </c>
      <c r="AN4491">
        <v>260001</v>
      </c>
      <c r="BC4491" s="64">
        <v>2338</v>
      </c>
      <c r="BF4491">
        <f t="shared" si="318"/>
        <v>2338</v>
      </c>
      <c r="BG4491" s="22">
        <f t="shared" si="319"/>
        <v>613</v>
      </c>
      <c r="BH4491" s="67" t="s">
        <v>99</v>
      </c>
      <c r="BI4491" t="e">
        <f>+VLOOKUP(AG4491,Sheet4!A:A,1,FALSE())</f>
        <v>#N/A</v>
      </c>
      <c r="BN4491" s="62">
        <v>-612.5</v>
      </c>
      <c r="BO4491" t="s">
        <v>2082</v>
      </c>
    </row>
    <row r="4492" spans="1:67" ht="12.75" hidden="1" customHeight="1" x14ac:dyDescent="0.3">
      <c r="A4492" s="60">
        <v>46114</v>
      </c>
      <c r="B4492" t="s">
        <v>80</v>
      </c>
      <c r="F4492">
        <v>425</v>
      </c>
      <c r="G4492">
        <v>425</v>
      </c>
      <c r="H4492">
        <v>312.5</v>
      </c>
      <c r="I4492">
        <v>312.5</v>
      </c>
      <c r="J4492" s="22">
        <v>-112.5</v>
      </c>
      <c r="R4492" t="s">
        <v>81</v>
      </c>
      <c r="V4492">
        <v>2601420</v>
      </c>
      <c r="W4492" t="s">
        <v>2079</v>
      </c>
      <c r="X4492" t="s">
        <v>169</v>
      </c>
      <c r="Y4492" t="s">
        <v>281</v>
      </c>
      <c r="Z4492" t="s">
        <v>2086</v>
      </c>
      <c r="AG4492" t="s">
        <v>2079</v>
      </c>
      <c r="AH4492" t="s">
        <v>2081</v>
      </c>
      <c r="AI4492" t="s">
        <v>284</v>
      </c>
      <c r="AJ4492">
        <v>870936440</v>
      </c>
      <c r="AN4492">
        <v>260001</v>
      </c>
      <c r="BC4492" s="64">
        <v>425</v>
      </c>
      <c r="BF4492">
        <f t="shared" si="318"/>
        <v>425</v>
      </c>
      <c r="BG4492" s="22">
        <f t="shared" si="319"/>
        <v>112.5</v>
      </c>
      <c r="BH4492" s="67" t="s">
        <v>99</v>
      </c>
      <c r="BI4492" t="e">
        <f>+VLOOKUP(AG4492,Sheet4!A:A,1,FALSE())</f>
        <v>#N/A</v>
      </c>
      <c r="BN4492" s="62">
        <v>-112.5</v>
      </c>
      <c r="BO4492" t="s">
        <v>2082</v>
      </c>
    </row>
    <row r="4493" spans="1:67" ht="12.75" hidden="1" customHeight="1" x14ac:dyDescent="0.3">
      <c r="A4493" s="60">
        <v>46114</v>
      </c>
      <c r="B4493" t="s">
        <v>80</v>
      </c>
      <c r="F4493">
        <v>1512.5</v>
      </c>
      <c r="G4493">
        <v>1512.5</v>
      </c>
      <c r="H4493">
        <v>1112.5</v>
      </c>
      <c r="I4493">
        <v>1112.5</v>
      </c>
      <c r="J4493" s="22">
        <v>-400</v>
      </c>
      <c r="R4493" t="s">
        <v>81</v>
      </c>
      <c r="V4493">
        <v>2601420</v>
      </c>
      <c r="W4493" t="s">
        <v>2079</v>
      </c>
      <c r="X4493" t="s">
        <v>169</v>
      </c>
      <c r="Y4493" t="s">
        <v>281</v>
      </c>
      <c r="Z4493" t="s">
        <v>2087</v>
      </c>
      <c r="AG4493" t="s">
        <v>2079</v>
      </c>
      <c r="AH4493" t="s">
        <v>2081</v>
      </c>
      <c r="AI4493" t="s">
        <v>284</v>
      </c>
      <c r="AJ4493">
        <v>870936440</v>
      </c>
      <c r="AN4493">
        <v>260001</v>
      </c>
      <c r="BC4493" s="64">
        <v>1512</v>
      </c>
      <c r="BF4493">
        <f t="shared" si="318"/>
        <v>1512</v>
      </c>
      <c r="BG4493" s="22">
        <f t="shared" si="319"/>
        <v>399.5</v>
      </c>
      <c r="BH4493" s="67" t="s">
        <v>99</v>
      </c>
      <c r="BI4493" t="e">
        <f>+VLOOKUP(AG4493,Sheet4!A:A,1,FALSE())</f>
        <v>#N/A</v>
      </c>
      <c r="BN4493" s="62">
        <v>-400</v>
      </c>
      <c r="BO4493" t="s">
        <v>2082</v>
      </c>
    </row>
    <row r="4494" spans="1:67" ht="12.75" hidden="1" customHeight="1" x14ac:dyDescent="0.3">
      <c r="A4494" s="60">
        <v>46114</v>
      </c>
      <c r="B4494" t="s">
        <v>80</v>
      </c>
      <c r="F4494">
        <v>950</v>
      </c>
      <c r="G4494">
        <v>950</v>
      </c>
      <c r="H4494">
        <v>700</v>
      </c>
      <c r="I4494">
        <v>700</v>
      </c>
      <c r="J4494" s="22">
        <v>-250</v>
      </c>
      <c r="R4494" t="s">
        <v>81</v>
      </c>
      <c r="V4494">
        <v>2601420</v>
      </c>
      <c r="W4494" t="s">
        <v>2079</v>
      </c>
      <c r="X4494" t="s">
        <v>169</v>
      </c>
      <c r="Y4494" t="s">
        <v>281</v>
      </c>
      <c r="Z4494" t="s">
        <v>2088</v>
      </c>
      <c r="AG4494" t="s">
        <v>2079</v>
      </c>
      <c r="AH4494" t="s">
        <v>2081</v>
      </c>
      <c r="AI4494" t="s">
        <v>284</v>
      </c>
      <c r="AJ4494">
        <v>870936440</v>
      </c>
      <c r="AN4494">
        <v>260001</v>
      </c>
      <c r="BC4494" s="64">
        <v>950</v>
      </c>
      <c r="BF4494">
        <f t="shared" si="318"/>
        <v>950</v>
      </c>
      <c r="BG4494" s="22">
        <f t="shared" si="319"/>
        <v>250</v>
      </c>
      <c r="BH4494" s="67" t="s">
        <v>99</v>
      </c>
      <c r="BI4494" t="e">
        <f>+VLOOKUP(AG4494,Sheet4!A:A,1,FALSE())</f>
        <v>#N/A</v>
      </c>
      <c r="BN4494" s="62">
        <v>-250</v>
      </c>
      <c r="BO4494" t="s">
        <v>2082</v>
      </c>
    </row>
    <row r="4495" spans="1:67" ht="12.75" hidden="1" customHeight="1" x14ac:dyDescent="0.3">
      <c r="A4495" s="60">
        <v>46114</v>
      </c>
      <c r="B4495" t="s">
        <v>80</v>
      </c>
      <c r="F4495">
        <v>950</v>
      </c>
      <c r="G4495">
        <v>950</v>
      </c>
      <c r="H4495">
        <v>700</v>
      </c>
      <c r="I4495">
        <v>700</v>
      </c>
      <c r="J4495" s="22">
        <v>-250</v>
      </c>
      <c r="R4495" t="s">
        <v>81</v>
      </c>
      <c r="V4495">
        <v>2601420</v>
      </c>
      <c r="W4495" t="s">
        <v>2079</v>
      </c>
      <c r="X4495" t="s">
        <v>169</v>
      </c>
      <c r="Y4495" t="s">
        <v>281</v>
      </c>
      <c r="Z4495" t="s">
        <v>2089</v>
      </c>
      <c r="AG4495" t="s">
        <v>2079</v>
      </c>
      <c r="AH4495" t="s">
        <v>2081</v>
      </c>
      <c r="AI4495" t="s">
        <v>284</v>
      </c>
      <c r="AJ4495">
        <v>870936440</v>
      </c>
      <c r="AN4495">
        <v>260001</v>
      </c>
      <c r="BC4495" s="64">
        <v>950</v>
      </c>
      <c r="BF4495">
        <f t="shared" si="318"/>
        <v>950</v>
      </c>
      <c r="BG4495" s="22">
        <f t="shared" si="319"/>
        <v>250</v>
      </c>
      <c r="BH4495" s="67" t="s">
        <v>99</v>
      </c>
      <c r="BI4495" t="e">
        <f>+VLOOKUP(AG4495,Sheet4!A:A,1,FALSE())</f>
        <v>#N/A</v>
      </c>
      <c r="BN4495" s="62">
        <v>-250</v>
      </c>
      <c r="BO4495" t="s">
        <v>2082</v>
      </c>
    </row>
    <row r="4496" spans="1:67" ht="12.75" hidden="1" customHeight="1" x14ac:dyDescent="0.3">
      <c r="A4496" s="60">
        <v>46114</v>
      </c>
      <c r="B4496" t="s">
        <v>80</v>
      </c>
      <c r="F4496">
        <v>237.5</v>
      </c>
      <c r="G4496">
        <v>237.5</v>
      </c>
      <c r="H4496">
        <v>175</v>
      </c>
      <c r="I4496">
        <v>175</v>
      </c>
      <c r="J4496" s="22">
        <v>-62.5</v>
      </c>
      <c r="R4496" t="s">
        <v>81</v>
      </c>
      <c r="V4496">
        <v>2601420</v>
      </c>
      <c r="W4496" t="s">
        <v>2079</v>
      </c>
      <c r="X4496" t="s">
        <v>169</v>
      </c>
      <c r="Y4496" t="s">
        <v>281</v>
      </c>
      <c r="Z4496" t="s">
        <v>2090</v>
      </c>
      <c r="AG4496" t="s">
        <v>2079</v>
      </c>
      <c r="AH4496" t="s">
        <v>2081</v>
      </c>
      <c r="AI4496" t="s">
        <v>284</v>
      </c>
      <c r="AJ4496">
        <v>870936440</v>
      </c>
      <c r="AN4496">
        <v>260001</v>
      </c>
      <c r="BC4496" s="64">
        <v>238</v>
      </c>
      <c r="BF4496">
        <f t="shared" si="318"/>
        <v>238</v>
      </c>
      <c r="BG4496" s="22">
        <f t="shared" si="319"/>
        <v>63</v>
      </c>
      <c r="BH4496" s="67" t="s">
        <v>99</v>
      </c>
      <c r="BI4496" t="e">
        <f>+VLOOKUP(AG4496,Sheet4!A:A,1,FALSE())</f>
        <v>#N/A</v>
      </c>
      <c r="BN4496" s="62">
        <v>-62.5</v>
      </c>
      <c r="BO4496" t="s">
        <v>2082</v>
      </c>
    </row>
    <row r="4497" spans="1:68" ht="12.75" hidden="1" customHeight="1" x14ac:dyDescent="0.3">
      <c r="A4497" s="60">
        <v>46114</v>
      </c>
      <c r="B4497" t="s">
        <v>80</v>
      </c>
      <c r="F4497">
        <v>1037.5</v>
      </c>
      <c r="G4497">
        <v>1037.5</v>
      </c>
      <c r="H4497">
        <v>762.5</v>
      </c>
      <c r="I4497">
        <v>762.5</v>
      </c>
      <c r="J4497" s="22">
        <v>-275</v>
      </c>
      <c r="R4497" t="s">
        <v>81</v>
      </c>
      <c r="V4497">
        <v>2601420</v>
      </c>
      <c r="W4497" t="s">
        <v>2079</v>
      </c>
      <c r="X4497" t="s">
        <v>169</v>
      </c>
      <c r="Y4497" t="s">
        <v>281</v>
      </c>
      <c r="Z4497" t="s">
        <v>2091</v>
      </c>
      <c r="AG4497" t="s">
        <v>2079</v>
      </c>
      <c r="AH4497" t="s">
        <v>2081</v>
      </c>
      <c r="AI4497" t="s">
        <v>284</v>
      </c>
      <c r="AJ4497">
        <v>870936440</v>
      </c>
      <c r="AN4497">
        <v>260001</v>
      </c>
      <c r="BC4497" s="64">
        <v>1038</v>
      </c>
      <c r="BF4497">
        <f t="shared" si="318"/>
        <v>1038</v>
      </c>
      <c r="BG4497" s="22">
        <f t="shared" si="319"/>
        <v>275.5</v>
      </c>
      <c r="BH4497" s="67" t="s">
        <v>99</v>
      </c>
      <c r="BI4497" t="e">
        <f>+VLOOKUP(AG4497,Sheet4!A:A,1,FALSE())</f>
        <v>#N/A</v>
      </c>
      <c r="BN4497" s="62">
        <v>-275</v>
      </c>
      <c r="BO4497" t="s">
        <v>2082</v>
      </c>
    </row>
    <row r="4498" spans="1:68" ht="12.75" hidden="1" customHeight="1" x14ac:dyDescent="0.3">
      <c r="A4498" s="60">
        <v>46114</v>
      </c>
      <c r="B4498" t="s">
        <v>80</v>
      </c>
      <c r="F4498">
        <v>1237.5</v>
      </c>
      <c r="G4498">
        <v>1237.5</v>
      </c>
      <c r="H4498">
        <v>912.5</v>
      </c>
      <c r="I4498">
        <v>912.5</v>
      </c>
      <c r="J4498" s="22">
        <v>-325</v>
      </c>
      <c r="R4498" t="s">
        <v>81</v>
      </c>
      <c r="V4498">
        <v>2601420</v>
      </c>
      <c r="W4498" t="s">
        <v>2079</v>
      </c>
      <c r="X4498" t="s">
        <v>169</v>
      </c>
      <c r="Y4498" t="s">
        <v>281</v>
      </c>
      <c r="Z4498" t="s">
        <v>2092</v>
      </c>
      <c r="AG4498" t="s">
        <v>2079</v>
      </c>
      <c r="AH4498" t="s">
        <v>2081</v>
      </c>
      <c r="AI4498" t="s">
        <v>284</v>
      </c>
      <c r="AJ4498">
        <v>870936440</v>
      </c>
      <c r="AN4498">
        <v>260001</v>
      </c>
      <c r="BC4498" s="64">
        <v>1238</v>
      </c>
      <c r="BF4498">
        <f t="shared" si="318"/>
        <v>1238</v>
      </c>
      <c r="BG4498" s="22">
        <f t="shared" si="319"/>
        <v>325.5</v>
      </c>
      <c r="BH4498" s="67" t="s">
        <v>99</v>
      </c>
      <c r="BI4498" t="e">
        <f>+VLOOKUP(AG4498,Sheet4!A:A,1,FALSE())</f>
        <v>#N/A</v>
      </c>
      <c r="BN4498" s="62">
        <v>-325</v>
      </c>
      <c r="BO4498" t="s">
        <v>2082</v>
      </c>
    </row>
    <row r="4499" spans="1:68" ht="12.75" hidden="1" customHeight="1" x14ac:dyDescent="0.3">
      <c r="A4499" s="60">
        <v>46114</v>
      </c>
      <c r="B4499" t="s">
        <v>80</v>
      </c>
      <c r="F4499">
        <v>1412.5</v>
      </c>
      <c r="G4499">
        <v>1412.5</v>
      </c>
      <c r="H4499">
        <v>1037.5</v>
      </c>
      <c r="I4499">
        <v>1037.5</v>
      </c>
      <c r="J4499" s="22">
        <v>-375</v>
      </c>
      <c r="R4499" t="s">
        <v>81</v>
      </c>
      <c r="V4499">
        <v>2601420</v>
      </c>
      <c r="W4499" t="s">
        <v>2079</v>
      </c>
      <c r="X4499" t="s">
        <v>169</v>
      </c>
      <c r="Y4499" t="s">
        <v>281</v>
      </c>
      <c r="Z4499" t="s">
        <v>2093</v>
      </c>
      <c r="AG4499" t="s">
        <v>2079</v>
      </c>
      <c r="AH4499" t="s">
        <v>2081</v>
      </c>
      <c r="AI4499" t="s">
        <v>284</v>
      </c>
      <c r="AJ4499">
        <v>870936440</v>
      </c>
      <c r="AN4499">
        <v>260001</v>
      </c>
      <c r="BC4499" s="64">
        <v>1412</v>
      </c>
      <c r="BF4499">
        <f t="shared" si="318"/>
        <v>1412</v>
      </c>
      <c r="BG4499" s="22">
        <f t="shared" si="319"/>
        <v>374.5</v>
      </c>
      <c r="BH4499" s="67" t="s">
        <v>99</v>
      </c>
      <c r="BI4499" t="e">
        <f>+VLOOKUP(AG4499,Sheet4!A:A,1,FALSE())</f>
        <v>#N/A</v>
      </c>
      <c r="BN4499" s="62">
        <v>-375</v>
      </c>
      <c r="BO4499" t="s">
        <v>2082</v>
      </c>
    </row>
    <row r="4500" spans="1:68" ht="12.75" customHeight="1" x14ac:dyDescent="0.3">
      <c r="A4500" s="60">
        <v>46114</v>
      </c>
      <c r="B4500" t="s">
        <v>63</v>
      </c>
      <c r="F4500">
        <v>15</v>
      </c>
      <c r="G4500">
        <v>15</v>
      </c>
      <c r="H4500">
        <v>45</v>
      </c>
      <c r="I4500">
        <v>45</v>
      </c>
      <c r="J4500" s="22">
        <v>30</v>
      </c>
      <c r="R4500" t="s">
        <v>64</v>
      </c>
      <c r="V4500">
        <v>2601421</v>
      </c>
      <c r="W4500" t="s">
        <v>2094</v>
      </c>
      <c r="X4500" t="s">
        <v>169</v>
      </c>
      <c r="Y4500" t="s">
        <v>241</v>
      </c>
      <c r="Z4500" t="s">
        <v>1551</v>
      </c>
      <c r="AG4500" t="s">
        <v>2094</v>
      </c>
      <c r="AH4500" t="s">
        <v>2095</v>
      </c>
      <c r="AI4500" t="s">
        <v>244</v>
      </c>
      <c r="AJ4500">
        <v>861798330</v>
      </c>
      <c r="AN4500">
        <v>260001</v>
      </c>
      <c r="BF4500">
        <f t="shared" si="318"/>
        <v>0</v>
      </c>
      <c r="BG4500" s="22">
        <f t="shared" si="319"/>
        <v>-45</v>
      </c>
      <c r="BH4500" s="61" t="s">
        <v>71</v>
      </c>
      <c r="BI4500" t="e">
        <f>+VLOOKUP(AG4500,Sheet4!A:A,1,FALSE())</f>
        <v>#N/A</v>
      </c>
      <c r="BN4500" s="62">
        <v>30</v>
      </c>
      <c r="BO4500" t="s">
        <v>2096</v>
      </c>
      <c r="BP4500" t="s">
        <v>101</v>
      </c>
    </row>
    <row r="4501" spans="1:68" ht="12.75" customHeight="1" x14ac:dyDescent="0.3">
      <c r="A4501" s="60">
        <v>46114</v>
      </c>
      <c r="B4501" t="s">
        <v>63</v>
      </c>
      <c r="F4501">
        <v>30</v>
      </c>
      <c r="G4501">
        <v>30</v>
      </c>
      <c r="H4501">
        <v>105</v>
      </c>
      <c r="I4501">
        <v>105</v>
      </c>
      <c r="J4501" s="22">
        <v>75</v>
      </c>
      <c r="R4501" t="s">
        <v>64</v>
      </c>
      <c r="V4501">
        <v>2601421</v>
      </c>
      <c r="W4501" t="s">
        <v>2094</v>
      </c>
      <c r="X4501" t="s">
        <v>169</v>
      </c>
      <c r="Y4501" t="s">
        <v>241</v>
      </c>
      <c r="Z4501" t="s">
        <v>1556</v>
      </c>
      <c r="AG4501" t="s">
        <v>2094</v>
      </c>
      <c r="AH4501" t="s">
        <v>2095</v>
      </c>
      <c r="AI4501" t="s">
        <v>244</v>
      </c>
      <c r="AJ4501">
        <v>861798330</v>
      </c>
      <c r="AN4501">
        <v>260001</v>
      </c>
      <c r="BF4501">
        <f t="shared" si="318"/>
        <v>0</v>
      </c>
      <c r="BG4501" s="22">
        <f t="shared" si="319"/>
        <v>-105</v>
      </c>
      <c r="BH4501" s="61" t="s">
        <v>71</v>
      </c>
      <c r="BI4501" t="e">
        <f>+VLOOKUP(AG4501,Sheet4!A:A,1,FALSE())</f>
        <v>#N/A</v>
      </c>
      <c r="BN4501" s="62">
        <v>75</v>
      </c>
      <c r="BO4501" t="s">
        <v>2096</v>
      </c>
      <c r="BP4501" t="s">
        <v>101</v>
      </c>
    </row>
    <row r="4502" spans="1:68" ht="12.75" customHeight="1" x14ac:dyDescent="0.3">
      <c r="A4502" s="60">
        <v>46114</v>
      </c>
      <c r="B4502" t="s">
        <v>63</v>
      </c>
      <c r="F4502">
        <v>1020</v>
      </c>
      <c r="G4502">
        <v>1020</v>
      </c>
      <c r="H4502">
        <v>3450</v>
      </c>
      <c r="I4502">
        <v>3450</v>
      </c>
      <c r="J4502" s="22">
        <v>2430</v>
      </c>
      <c r="R4502" t="s">
        <v>64</v>
      </c>
      <c r="V4502">
        <v>2601421</v>
      </c>
      <c r="W4502" t="s">
        <v>2094</v>
      </c>
      <c r="X4502" t="s">
        <v>169</v>
      </c>
      <c r="Y4502" t="s">
        <v>241</v>
      </c>
      <c r="Z4502" t="s">
        <v>2097</v>
      </c>
      <c r="AG4502" t="s">
        <v>2094</v>
      </c>
      <c r="AH4502" t="s">
        <v>2095</v>
      </c>
      <c r="AI4502" t="s">
        <v>244</v>
      </c>
      <c r="AJ4502">
        <v>861798330</v>
      </c>
      <c r="AN4502">
        <v>260001</v>
      </c>
      <c r="BF4502">
        <f t="shared" si="318"/>
        <v>0</v>
      </c>
      <c r="BG4502" s="22">
        <f t="shared" si="319"/>
        <v>-3450</v>
      </c>
      <c r="BH4502" s="61" t="s">
        <v>71</v>
      </c>
      <c r="BI4502" t="e">
        <f>+VLOOKUP(AG4502,Sheet4!A:A,1,FALSE())</f>
        <v>#N/A</v>
      </c>
      <c r="BN4502" s="62">
        <v>2430</v>
      </c>
      <c r="BO4502" t="s">
        <v>2096</v>
      </c>
      <c r="BP4502" t="s">
        <v>101</v>
      </c>
    </row>
    <row r="4503" spans="1:68" ht="12.75" hidden="1" customHeight="1" x14ac:dyDescent="0.3">
      <c r="A4503" s="60">
        <v>46114</v>
      </c>
      <c r="B4503" t="s">
        <v>74</v>
      </c>
      <c r="F4503" s="63">
        <v>1</v>
      </c>
      <c r="G4503">
        <v>0.5</v>
      </c>
      <c r="H4503">
        <v>3</v>
      </c>
      <c r="I4503">
        <v>3</v>
      </c>
      <c r="J4503" s="22">
        <v>2</v>
      </c>
      <c r="R4503" t="s">
        <v>75</v>
      </c>
      <c r="V4503">
        <v>2601421</v>
      </c>
      <c r="W4503" t="s">
        <v>2094</v>
      </c>
      <c r="X4503" t="s">
        <v>169</v>
      </c>
      <c r="Y4503" t="s">
        <v>241</v>
      </c>
      <c r="Z4503" t="s">
        <v>1551</v>
      </c>
      <c r="AG4503" t="s">
        <v>2094</v>
      </c>
      <c r="AH4503" t="s">
        <v>2095</v>
      </c>
      <c r="AI4503" t="s">
        <v>244</v>
      </c>
      <c r="AJ4503">
        <v>861798330</v>
      </c>
      <c r="AN4503">
        <v>260001</v>
      </c>
      <c r="BF4503">
        <f t="shared" si="318"/>
        <v>0</v>
      </c>
      <c r="BG4503" s="22">
        <f t="shared" si="319"/>
        <v>-3</v>
      </c>
      <c r="BH4503" s="61" t="s">
        <v>71</v>
      </c>
      <c r="BI4503" t="e">
        <f>+VLOOKUP(AG4503,Sheet4!A:A,1,FALSE())</f>
        <v>#N/A</v>
      </c>
      <c r="BN4503" s="62">
        <v>2</v>
      </c>
      <c r="BO4503" t="s">
        <v>2096</v>
      </c>
    </row>
    <row r="4504" spans="1:68" ht="12.75" hidden="1" customHeight="1" x14ac:dyDescent="0.3">
      <c r="A4504" s="60">
        <v>46114</v>
      </c>
      <c r="B4504" t="s">
        <v>74</v>
      </c>
      <c r="F4504" s="63">
        <v>2</v>
      </c>
      <c r="G4504">
        <v>1</v>
      </c>
      <c r="H4504">
        <v>7</v>
      </c>
      <c r="I4504">
        <v>7</v>
      </c>
      <c r="J4504" s="22">
        <v>5</v>
      </c>
      <c r="R4504" t="s">
        <v>75</v>
      </c>
      <c r="V4504">
        <v>2601421</v>
      </c>
      <c r="W4504" t="s">
        <v>2094</v>
      </c>
      <c r="X4504" t="s">
        <v>169</v>
      </c>
      <c r="Y4504" t="s">
        <v>241</v>
      </c>
      <c r="Z4504" t="s">
        <v>1556</v>
      </c>
      <c r="AG4504" t="s">
        <v>2094</v>
      </c>
      <c r="AH4504" t="s">
        <v>2095</v>
      </c>
      <c r="AI4504" t="s">
        <v>244</v>
      </c>
      <c r="AJ4504">
        <v>861798330</v>
      </c>
      <c r="AN4504">
        <v>260001</v>
      </c>
      <c r="BF4504">
        <f t="shared" si="318"/>
        <v>0</v>
      </c>
      <c r="BG4504" s="22">
        <f t="shared" si="319"/>
        <v>-7</v>
      </c>
      <c r="BH4504" s="61" t="s">
        <v>71</v>
      </c>
      <c r="BI4504" t="e">
        <f>+VLOOKUP(AG4504,Sheet4!A:A,1,FALSE())</f>
        <v>#N/A</v>
      </c>
      <c r="BN4504" s="62">
        <v>5</v>
      </c>
      <c r="BO4504" t="s">
        <v>2096</v>
      </c>
    </row>
    <row r="4505" spans="1:68" ht="12.75" hidden="1" customHeight="1" x14ac:dyDescent="0.3">
      <c r="A4505" s="60">
        <v>46114</v>
      </c>
      <c r="B4505" t="s">
        <v>74</v>
      </c>
      <c r="F4505" s="63">
        <v>68</v>
      </c>
      <c r="G4505">
        <v>34</v>
      </c>
      <c r="H4505">
        <v>230</v>
      </c>
      <c r="I4505">
        <v>230</v>
      </c>
      <c r="J4505" s="22">
        <v>162</v>
      </c>
      <c r="R4505" t="s">
        <v>75</v>
      </c>
      <c r="V4505">
        <v>2601421</v>
      </c>
      <c r="W4505" t="s">
        <v>2094</v>
      </c>
      <c r="X4505" t="s">
        <v>169</v>
      </c>
      <c r="Y4505" t="s">
        <v>241</v>
      </c>
      <c r="Z4505" t="s">
        <v>2097</v>
      </c>
      <c r="AG4505" t="s">
        <v>2094</v>
      </c>
      <c r="AH4505" t="s">
        <v>2095</v>
      </c>
      <c r="AI4505" t="s">
        <v>244</v>
      </c>
      <c r="AJ4505">
        <v>861798330</v>
      </c>
      <c r="AN4505">
        <v>260001</v>
      </c>
      <c r="BF4505">
        <f t="shared" si="318"/>
        <v>0</v>
      </c>
      <c r="BG4505" s="22">
        <f t="shared" si="319"/>
        <v>-230</v>
      </c>
      <c r="BH4505" s="61" t="s">
        <v>71</v>
      </c>
      <c r="BI4505" t="e">
        <f>+VLOOKUP(AG4505,Sheet4!A:A,1,FALSE())</f>
        <v>#N/A</v>
      </c>
      <c r="BN4505" s="62">
        <v>162</v>
      </c>
      <c r="BO4505" t="s">
        <v>2096</v>
      </c>
    </row>
    <row r="4506" spans="1:68" ht="12.75" hidden="1" customHeight="1" x14ac:dyDescent="0.3">
      <c r="A4506" s="60">
        <v>46114</v>
      </c>
      <c r="B4506" t="s">
        <v>76</v>
      </c>
      <c r="F4506">
        <v>20</v>
      </c>
      <c r="G4506">
        <v>20</v>
      </c>
      <c r="H4506">
        <v>60</v>
      </c>
      <c r="I4506">
        <v>60</v>
      </c>
      <c r="J4506" s="22">
        <v>40</v>
      </c>
      <c r="R4506" t="s">
        <v>77</v>
      </c>
      <c r="V4506">
        <v>2601421</v>
      </c>
      <c r="W4506" t="s">
        <v>2094</v>
      </c>
      <c r="X4506" t="s">
        <v>169</v>
      </c>
      <c r="Y4506" t="s">
        <v>241</v>
      </c>
      <c r="Z4506" t="s">
        <v>1551</v>
      </c>
      <c r="AG4506" t="s">
        <v>2094</v>
      </c>
      <c r="AH4506" t="s">
        <v>2095</v>
      </c>
      <c r="AI4506" t="s">
        <v>244</v>
      </c>
      <c r="AJ4506">
        <v>861798330</v>
      </c>
      <c r="AN4506">
        <v>260001</v>
      </c>
      <c r="BF4506">
        <f t="shared" si="318"/>
        <v>0</v>
      </c>
      <c r="BG4506" s="22">
        <f t="shared" si="319"/>
        <v>-60</v>
      </c>
      <c r="BH4506" s="61" t="s">
        <v>71</v>
      </c>
      <c r="BI4506" t="e">
        <f>+VLOOKUP(AG4506,Sheet4!A:A,1,FALSE())</f>
        <v>#N/A</v>
      </c>
      <c r="BN4506" s="62">
        <v>40</v>
      </c>
      <c r="BO4506" t="s">
        <v>2096</v>
      </c>
    </row>
    <row r="4507" spans="1:68" ht="12.75" hidden="1" customHeight="1" x14ac:dyDescent="0.3">
      <c r="A4507" s="60">
        <v>46114</v>
      </c>
      <c r="B4507" t="s">
        <v>76</v>
      </c>
      <c r="F4507">
        <v>40</v>
      </c>
      <c r="G4507">
        <v>40</v>
      </c>
      <c r="H4507">
        <v>140</v>
      </c>
      <c r="I4507">
        <v>140</v>
      </c>
      <c r="J4507" s="22">
        <v>100</v>
      </c>
      <c r="R4507" t="s">
        <v>77</v>
      </c>
      <c r="V4507">
        <v>2601421</v>
      </c>
      <c r="W4507" t="s">
        <v>2094</v>
      </c>
      <c r="X4507" t="s">
        <v>169</v>
      </c>
      <c r="Y4507" t="s">
        <v>241</v>
      </c>
      <c r="Z4507" t="s">
        <v>1556</v>
      </c>
      <c r="AG4507" t="s">
        <v>2094</v>
      </c>
      <c r="AH4507" t="s">
        <v>2095</v>
      </c>
      <c r="AI4507" t="s">
        <v>244</v>
      </c>
      <c r="AJ4507">
        <v>861798330</v>
      </c>
      <c r="AN4507">
        <v>260001</v>
      </c>
      <c r="BF4507">
        <f t="shared" si="318"/>
        <v>0</v>
      </c>
      <c r="BG4507" s="22">
        <f t="shared" si="319"/>
        <v>-140</v>
      </c>
      <c r="BH4507" s="61" t="s">
        <v>71</v>
      </c>
      <c r="BI4507" t="e">
        <f>+VLOOKUP(AG4507,Sheet4!A:A,1,FALSE())</f>
        <v>#N/A</v>
      </c>
      <c r="BN4507" s="62">
        <v>100</v>
      </c>
      <c r="BO4507" t="s">
        <v>2096</v>
      </c>
    </row>
    <row r="4508" spans="1:68" ht="12.75" hidden="1" customHeight="1" x14ac:dyDescent="0.3">
      <c r="A4508" s="60">
        <v>46114</v>
      </c>
      <c r="B4508" t="s">
        <v>76</v>
      </c>
      <c r="F4508">
        <v>1360</v>
      </c>
      <c r="G4508">
        <v>1360</v>
      </c>
      <c r="H4508">
        <v>4600</v>
      </c>
      <c r="I4508">
        <v>4600</v>
      </c>
      <c r="J4508" s="22">
        <v>3240</v>
      </c>
      <c r="R4508" t="s">
        <v>77</v>
      </c>
      <c r="V4508">
        <v>2601421</v>
      </c>
      <c r="W4508" t="s">
        <v>2094</v>
      </c>
      <c r="X4508" t="s">
        <v>169</v>
      </c>
      <c r="Y4508" t="s">
        <v>241</v>
      </c>
      <c r="Z4508" t="s">
        <v>2097</v>
      </c>
      <c r="AG4508" t="s">
        <v>2094</v>
      </c>
      <c r="AH4508" t="s">
        <v>2095</v>
      </c>
      <c r="AI4508" t="s">
        <v>244</v>
      </c>
      <c r="AJ4508">
        <v>861798330</v>
      </c>
      <c r="AN4508">
        <v>260001</v>
      </c>
      <c r="BF4508">
        <f t="shared" si="318"/>
        <v>0</v>
      </c>
      <c r="BG4508" s="22">
        <f t="shared" si="319"/>
        <v>-4600</v>
      </c>
      <c r="BH4508" s="61" t="s">
        <v>71</v>
      </c>
      <c r="BI4508" t="e">
        <f>+VLOOKUP(AG4508,Sheet4!A:A,1,FALSE())</f>
        <v>#N/A</v>
      </c>
      <c r="BN4508" s="62">
        <v>3240</v>
      </c>
      <c r="BO4508" t="s">
        <v>2096</v>
      </c>
    </row>
    <row r="4509" spans="1:68" ht="12.75" hidden="1" customHeight="1" x14ac:dyDescent="0.3">
      <c r="A4509" s="60">
        <v>46114</v>
      </c>
      <c r="B4509" t="s">
        <v>78</v>
      </c>
      <c r="F4509" s="63">
        <v>1</v>
      </c>
      <c r="G4509">
        <v>0.5</v>
      </c>
      <c r="H4509">
        <v>3</v>
      </c>
      <c r="I4509">
        <v>3</v>
      </c>
      <c r="J4509" s="22">
        <v>2</v>
      </c>
      <c r="R4509" t="s">
        <v>79</v>
      </c>
      <c r="V4509">
        <v>2601421</v>
      </c>
      <c r="W4509" t="s">
        <v>2094</v>
      </c>
      <c r="X4509" t="s">
        <v>169</v>
      </c>
      <c r="Y4509" t="s">
        <v>241</v>
      </c>
      <c r="Z4509" t="s">
        <v>1551</v>
      </c>
      <c r="AG4509" t="s">
        <v>2094</v>
      </c>
      <c r="AH4509" t="s">
        <v>2095</v>
      </c>
      <c r="AI4509" t="s">
        <v>244</v>
      </c>
      <c r="AJ4509">
        <v>861798330</v>
      </c>
      <c r="AN4509">
        <v>260001</v>
      </c>
      <c r="BF4509">
        <f t="shared" si="318"/>
        <v>0</v>
      </c>
      <c r="BG4509" s="22">
        <f t="shared" si="319"/>
        <v>-3</v>
      </c>
      <c r="BH4509" s="61" t="s">
        <v>71</v>
      </c>
      <c r="BI4509" t="e">
        <f>+VLOOKUP(AG4509,Sheet4!A:A,1,FALSE())</f>
        <v>#N/A</v>
      </c>
      <c r="BN4509" s="62">
        <v>2</v>
      </c>
      <c r="BO4509" t="s">
        <v>2096</v>
      </c>
    </row>
    <row r="4510" spans="1:68" ht="12.75" hidden="1" customHeight="1" x14ac:dyDescent="0.3">
      <c r="A4510" s="60">
        <v>46114</v>
      </c>
      <c r="B4510" t="s">
        <v>78</v>
      </c>
      <c r="F4510" s="63">
        <v>2</v>
      </c>
      <c r="G4510">
        <v>1</v>
      </c>
      <c r="H4510">
        <v>7</v>
      </c>
      <c r="I4510">
        <v>7</v>
      </c>
      <c r="J4510" s="22">
        <v>5</v>
      </c>
      <c r="R4510" t="s">
        <v>79</v>
      </c>
      <c r="V4510">
        <v>2601421</v>
      </c>
      <c r="W4510" t="s">
        <v>2094</v>
      </c>
      <c r="X4510" t="s">
        <v>169</v>
      </c>
      <c r="Y4510" t="s">
        <v>241</v>
      </c>
      <c r="Z4510" t="s">
        <v>1556</v>
      </c>
      <c r="AG4510" t="s">
        <v>2094</v>
      </c>
      <c r="AH4510" t="s">
        <v>2095</v>
      </c>
      <c r="AI4510" t="s">
        <v>244</v>
      </c>
      <c r="AJ4510">
        <v>861798330</v>
      </c>
      <c r="AN4510">
        <v>260001</v>
      </c>
      <c r="BF4510">
        <f t="shared" si="318"/>
        <v>0</v>
      </c>
      <c r="BG4510" s="22">
        <f t="shared" si="319"/>
        <v>-7</v>
      </c>
      <c r="BH4510" s="61" t="s">
        <v>71</v>
      </c>
      <c r="BI4510" t="e">
        <f>+VLOOKUP(AG4510,Sheet4!A:A,1,FALSE())</f>
        <v>#N/A</v>
      </c>
      <c r="BN4510" s="62">
        <v>5</v>
      </c>
      <c r="BO4510" t="s">
        <v>2096</v>
      </c>
    </row>
    <row r="4511" spans="1:68" ht="12.75" hidden="1" customHeight="1" x14ac:dyDescent="0.3">
      <c r="A4511" s="60">
        <v>46114</v>
      </c>
      <c r="B4511" t="s">
        <v>78</v>
      </c>
      <c r="F4511" s="63">
        <v>68</v>
      </c>
      <c r="G4511">
        <v>34</v>
      </c>
      <c r="H4511">
        <v>230</v>
      </c>
      <c r="I4511">
        <v>230</v>
      </c>
      <c r="J4511" s="22">
        <v>162</v>
      </c>
      <c r="R4511" t="s">
        <v>79</v>
      </c>
      <c r="V4511">
        <v>2601421</v>
      </c>
      <c r="W4511" t="s">
        <v>2094</v>
      </c>
      <c r="X4511" t="s">
        <v>169</v>
      </c>
      <c r="Y4511" t="s">
        <v>241</v>
      </c>
      <c r="Z4511" t="s">
        <v>2097</v>
      </c>
      <c r="AG4511" t="s">
        <v>2094</v>
      </c>
      <c r="AH4511" t="s">
        <v>2095</v>
      </c>
      <c r="AI4511" t="s">
        <v>244</v>
      </c>
      <c r="AJ4511">
        <v>861798330</v>
      </c>
      <c r="AN4511">
        <v>260001</v>
      </c>
      <c r="BF4511">
        <f t="shared" si="318"/>
        <v>0</v>
      </c>
      <c r="BG4511" s="22">
        <f t="shared" si="319"/>
        <v>-230</v>
      </c>
      <c r="BH4511" s="61" t="s">
        <v>71</v>
      </c>
      <c r="BI4511" t="e">
        <f>+VLOOKUP(AG4511,Sheet4!A:A,1,FALSE())</f>
        <v>#N/A</v>
      </c>
      <c r="BN4511" s="62">
        <v>162</v>
      </c>
      <c r="BO4511" t="s">
        <v>2096</v>
      </c>
    </row>
    <row r="4512" spans="1:68" ht="12.75" hidden="1" customHeight="1" x14ac:dyDescent="0.3">
      <c r="A4512" s="60">
        <v>46114</v>
      </c>
      <c r="B4512" t="s">
        <v>80</v>
      </c>
      <c r="F4512">
        <v>12.5</v>
      </c>
      <c r="G4512">
        <v>12.5</v>
      </c>
      <c r="H4512">
        <v>37.5</v>
      </c>
      <c r="I4512">
        <v>37.5</v>
      </c>
      <c r="J4512" s="22">
        <v>25</v>
      </c>
      <c r="R4512" t="s">
        <v>81</v>
      </c>
      <c r="V4512">
        <v>2601421</v>
      </c>
      <c r="W4512" t="s">
        <v>2094</v>
      </c>
      <c r="X4512" t="s">
        <v>169</v>
      </c>
      <c r="Y4512" t="s">
        <v>241</v>
      </c>
      <c r="Z4512" t="s">
        <v>1551</v>
      </c>
      <c r="AG4512" t="s">
        <v>2094</v>
      </c>
      <c r="AH4512" t="s">
        <v>2095</v>
      </c>
      <c r="AI4512" t="s">
        <v>244</v>
      </c>
      <c r="AJ4512">
        <v>861798330</v>
      </c>
      <c r="AN4512">
        <v>260001</v>
      </c>
      <c r="BF4512">
        <f t="shared" si="318"/>
        <v>0</v>
      </c>
      <c r="BG4512" s="22">
        <f t="shared" si="319"/>
        <v>-37.5</v>
      </c>
      <c r="BH4512" s="61" t="s">
        <v>71</v>
      </c>
      <c r="BI4512" t="e">
        <f>+VLOOKUP(AG4512,Sheet4!A:A,1,FALSE())</f>
        <v>#N/A</v>
      </c>
      <c r="BN4512" s="62">
        <v>25</v>
      </c>
      <c r="BO4512" t="s">
        <v>2096</v>
      </c>
    </row>
    <row r="4513" spans="1:68" ht="12.75" hidden="1" customHeight="1" x14ac:dyDescent="0.3">
      <c r="A4513" s="60">
        <v>46114</v>
      </c>
      <c r="B4513" t="s">
        <v>80</v>
      </c>
      <c r="F4513">
        <v>25</v>
      </c>
      <c r="G4513">
        <v>25</v>
      </c>
      <c r="H4513">
        <v>87.5</v>
      </c>
      <c r="I4513">
        <v>87.5</v>
      </c>
      <c r="J4513" s="22">
        <v>62.5</v>
      </c>
      <c r="R4513" t="s">
        <v>81</v>
      </c>
      <c r="V4513">
        <v>2601421</v>
      </c>
      <c r="W4513" t="s">
        <v>2094</v>
      </c>
      <c r="X4513" t="s">
        <v>169</v>
      </c>
      <c r="Y4513" t="s">
        <v>241</v>
      </c>
      <c r="Z4513" t="s">
        <v>1556</v>
      </c>
      <c r="AG4513" t="s">
        <v>2094</v>
      </c>
      <c r="AH4513" t="s">
        <v>2095</v>
      </c>
      <c r="AI4513" t="s">
        <v>244</v>
      </c>
      <c r="AJ4513">
        <v>861798330</v>
      </c>
      <c r="AN4513">
        <v>260001</v>
      </c>
      <c r="BF4513">
        <f t="shared" si="318"/>
        <v>0</v>
      </c>
      <c r="BG4513" s="22">
        <f t="shared" si="319"/>
        <v>-87.5</v>
      </c>
      <c r="BH4513" s="61" t="s">
        <v>71</v>
      </c>
      <c r="BI4513" t="e">
        <f>+VLOOKUP(AG4513,Sheet4!A:A,1,FALSE())</f>
        <v>#N/A</v>
      </c>
      <c r="BN4513" s="62">
        <v>62.5</v>
      </c>
      <c r="BO4513" t="s">
        <v>2096</v>
      </c>
    </row>
    <row r="4514" spans="1:68" ht="12.75" hidden="1" customHeight="1" x14ac:dyDescent="0.3">
      <c r="A4514" s="60">
        <v>46114</v>
      </c>
      <c r="B4514" t="s">
        <v>80</v>
      </c>
      <c r="F4514">
        <v>850</v>
      </c>
      <c r="G4514">
        <v>850</v>
      </c>
      <c r="H4514">
        <v>2875</v>
      </c>
      <c r="I4514">
        <v>2875</v>
      </c>
      <c r="J4514" s="22">
        <v>2025</v>
      </c>
      <c r="R4514" t="s">
        <v>81</v>
      </c>
      <c r="V4514">
        <v>2601421</v>
      </c>
      <c r="W4514" t="s">
        <v>2094</v>
      </c>
      <c r="X4514" t="s">
        <v>169</v>
      </c>
      <c r="Y4514" t="s">
        <v>241</v>
      </c>
      <c r="Z4514" t="s">
        <v>2097</v>
      </c>
      <c r="AG4514" t="s">
        <v>2094</v>
      </c>
      <c r="AH4514" t="s">
        <v>2095</v>
      </c>
      <c r="AI4514" t="s">
        <v>244</v>
      </c>
      <c r="AJ4514">
        <v>861798330</v>
      </c>
      <c r="AN4514">
        <v>260001</v>
      </c>
      <c r="BF4514">
        <f t="shared" si="318"/>
        <v>0</v>
      </c>
      <c r="BG4514" s="22">
        <f t="shared" si="319"/>
        <v>-2875</v>
      </c>
      <c r="BH4514" s="61" t="s">
        <v>71</v>
      </c>
      <c r="BI4514" t="e">
        <f>+VLOOKUP(AG4514,Sheet4!A:A,1,FALSE())</f>
        <v>#N/A</v>
      </c>
      <c r="BN4514" s="62">
        <v>2025</v>
      </c>
      <c r="BO4514" t="s">
        <v>2096</v>
      </c>
    </row>
    <row r="4515" spans="1:68" ht="12.75" customHeight="1" x14ac:dyDescent="0.3">
      <c r="A4515" s="60">
        <v>46114</v>
      </c>
      <c r="B4515" t="s">
        <v>63</v>
      </c>
      <c r="F4515">
        <v>1245</v>
      </c>
      <c r="G4515">
        <v>1245</v>
      </c>
      <c r="H4515">
        <v>4200</v>
      </c>
      <c r="I4515">
        <v>4200</v>
      </c>
      <c r="J4515" s="22">
        <v>2955</v>
      </c>
      <c r="R4515" t="s">
        <v>64</v>
      </c>
      <c r="V4515">
        <v>2601422</v>
      </c>
      <c r="W4515" t="s">
        <v>2098</v>
      </c>
      <c r="X4515" t="s">
        <v>169</v>
      </c>
      <c r="Y4515" t="s">
        <v>281</v>
      </c>
      <c r="Z4515" t="s">
        <v>2099</v>
      </c>
      <c r="AG4515" t="s">
        <v>2098</v>
      </c>
      <c r="AH4515" t="s">
        <v>2100</v>
      </c>
      <c r="AI4515" t="s">
        <v>284</v>
      </c>
      <c r="AJ4515">
        <v>870936440</v>
      </c>
      <c r="AN4515">
        <v>260001</v>
      </c>
      <c r="BF4515">
        <f t="shared" si="318"/>
        <v>0</v>
      </c>
      <c r="BG4515" s="22">
        <f t="shared" si="319"/>
        <v>-4200</v>
      </c>
      <c r="BH4515" s="61" t="s">
        <v>71</v>
      </c>
      <c r="BI4515" t="e">
        <f>+VLOOKUP(AG4515,Sheet4!A:A,1,FALSE())</f>
        <v>#N/A</v>
      </c>
      <c r="BN4515" s="62">
        <v>2955</v>
      </c>
      <c r="BO4515" t="s">
        <v>2101</v>
      </c>
      <c r="BP4515" t="s">
        <v>116</v>
      </c>
    </row>
    <row r="4516" spans="1:68" ht="12.75" customHeight="1" x14ac:dyDescent="0.3">
      <c r="A4516" s="60">
        <v>46114</v>
      </c>
      <c r="B4516" t="s">
        <v>63</v>
      </c>
      <c r="F4516">
        <v>915</v>
      </c>
      <c r="G4516">
        <v>915</v>
      </c>
      <c r="H4516">
        <v>3075</v>
      </c>
      <c r="I4516">
        <v>3075</v>
      </c>
      <c r="J4516" s="22">
        <v>2160</v>
      </c>
      <c r="R4516" t="s">
        <v>64</v>
      </c>
      <c r="V4516">
        <v>2601422</v>
      </c>
      <c r="W4516" t="s">
        <v>2098</v>
      </c>
      <c r="X4516" t="s">
        <v>169</v>
      </c>
      <c r="Y4516" t="s">
        <v>281</v>
      </c>
      <c r="Z4516" t="s">
        <v>2102</v>
      </c>
      <c r="AG4516" t="s">
        <v>2098</v>
      </c>
      <c r="AH4516" t="s">
        <v>2100</v>
      </c>
      <c r="AI4516" t="s">
        <v>284</v>
      </c>
      <c r="AJ4516">
        <v>870936440</v>
      </c>
      <c r="AN4516">
        <v>260001</v>
      </c>
      <c r="BF4516">
        <f t="shared" si="318"/>
        <v>0</v>
      </c>
      <c r="BG4516" s="22">
        <f t="shared" si="319"/>
        <v>-3075</v>
      </c>
      <c r="BH4516" s="61" t="s">
        <v>71</v>
      </c>
      <c r="BI4516" t="e">
        <f>+VLOOKUP(AG4516,Sheet4!A:A,1,FALSE())</f>
        <v>#N/A</v>
      </c>
      <c r="BN4516" s="62">
        <v>2160</v>
      </c>
      <c r="BO4516" t="s">
        <v>2101</v>
      </c>
      <c r="BP4516" t="s">
        <v>116</v>
      </c>
    </row>
    <row r="4517" spans="1:68" ht="12.75" hidden="1" customHeight="1" x14ac:dyDescent="0.3">
      <c r="A4517" s="60">
        <v>46114</v>
      </c>
      <c r="B4517" t="s">
        <v>74</v>
      </c>
      <c r="F4517" s="63">
        <v>83</v>
      </c>
      <c r="G4517">
        <v>41.5</v>
      </c>
      <c r="H4517">
        <v>280</v>
      </c>
      <c r="I4517">
        <v>280</v>
      </c>
      <c r="J4517" s="22">
        <v>197</v>
      </c>
      <c r="R4517" t="s">
        <v>75</v>
      </c>
      <c r="V4517">
        <v>2601422</v>
      </c>
      <c r="W4517" t="s">
        <v>2098</v>
      </c>
      <c r="X4517" t="s">
        <v>169</v>
      </c>
      <c r="Y4517" t="s">
        <v>281</v>
      </c>
      <c r="Z4517" t="s">
        <v>2099</v>
      </c>
      <c r="AG4517" t="s">
        <v>2098</v>
      </c>
      <c r="AH4517" t="s">
        <v>2100</v>
      </c>
      <c r="AI4517" t="s">
        <v>284</v>
      </c>
      <c r="AJ4517">
        <v>870936440</v>
      </c>
      <c r="AN4517">
        <v>260001</v>
      </c>
      <c r="BF4517">
        <f t="shared" si="318"/>
        <v>0</v>
      </c>
      <c r="BG4517" s="22">
        <f t="shared" si="319"/>
        <v>-280</v>
      </c>
      <c r="BH4517" s="61" t="s">
        <v>71</v>
      </c>
      <c r="BI4517" t="e">
        <f>+VLOOKUP(AG4517,Sheet4!A:A,1,FALSE())</f>
        <v>#N/A</v>
      </c>
      <c r="BN4517" s="62">
        <v>197</v>
      </c>
      <c r="BO4517" t="s">
        <v>2101</v>
      </c>
    </row>
    <row r="4518" spans="1:68" ht="12.75" hidden="1" customHeight="1" x14ac:dyDescent="0.3">
      <c r="A4518" s="60">
        <v>46114</v>
      </c>
      <c r="B4518" t="s">
        <v>74</v>
      </c>
      <c r="F4518" s="63">
        <v>61</v>
      </c>
      <c r="G4518">
        <v>30.5</v>
      </c>
      <c r="H4518">
        <v>205</v>
      </c>
      <c r="I4518">
        <v>205</v>
      </c>
      <c r="J4518" s="22">
        <v>144</v>
      </c>
      <c r="R4518" t="s">
        <v>75</v>
      </c>
      <c r="V4518">
        <v>2601422</v>
      </c>
      <c r="W4518" t="s">
        <v>2098</v>
      </c>
      <c r="X4518" t="s">
        <v>169</v>
      </c>
      <c r="Y4518" t="s">
        <v>281</v>
      </c>
      <c r="Z4518" t="s">
        <v>2102</v>
      </c>
      <c r="AG4518" t="s">
        <v>2098</v>
      </c>
      <c r="AH4518" t="s">
        <v>2100</v>
      </c>
      <c r="AI4518" t="s">
        <v>284</v>
      </c>
      <c r="AJ4518">
        <v>870936440</v>
      </c>
      <c r="AN4518">
        <v>260001</v>
      </c>
      <c r="BF4518">
        <f t="shared" si="318"/>
        <v>0</v>
      </c>
      <c r="BG4518" s="22">
        <f t="shared" si="319"/>
        <v>-205</v>
      </c>
      <c r="BH4518" s="61" t="s">
        <v>71</v>
      </c>
      <c r="BI4518" t="e">
        <f>+VLOOKUP(AG4518,Sheet4!A:A,1,FALSE())</f>
        <v>#N/A</v>
      </c>
      <c r="BN4518" s="62">
        <v>144</v>
      </c>
      <c r="BO4518" t="s">
        <v>2101</v>
      </c>
    </row>
    <row r="4519" spans="1:68" ht="12.75" hidden="1" customHeight="1" x14ac:dyDescent="0.3">
      <c r="A4519" s="60">
        <v>46114</v>
      </c>
      <c r="B4519" t="s">
        <v>76</v>
      </c>
      <c r="F4519">
        <v>1660</v>
      </c>
      <c r="G4519">
        <v>1660</v>
      </c>
      <c r="H4519">
        <v>5600</v>
      </c>
      <c r="I4519">
        <v>5600</v>
      </c>
      <c r="J4519" s="22">
        <v>3940</v>
      </c>
      <c r="R4519" t="s">
        <v>77</v>
      </c>
      <c r="V4519">
        <v>2601422</v>
      </c>
      <c r="W4519" t="s">
        <v>2098</v>
      </c>
      <c r="X4519" t="s">
        <v>169</v>
      </c>
      <c r="Y4519" t="s">
        <v>281</v>
      </c>
      <c r="Z4519" t="s">
        <v>2099</v>
      </c>
      <c r="AG4519" t="s">
        <v>2098</v>
      </c>
      <c r="AH4519" t="s">
        <v>2100</v>
      </c>
      <c r="AI4519" t="s">
        <v>284</v>
      </c>
      <c r="AJ4519">
        <v>870936440</v>
      </c>
      <c r="AN4519">
        <v>260001</v>
      </c>
      <c r="BF4519">
        <f t="shared" si="318"/>
        <v>0</v>
      </c>
      <c r="BG4519" s="22">
        <f t="shared" si="319"/>
        <v>-5600</v>
      </c>
      <c r="BH4519" s="61" t="s">
        <v>71</v>
      </c>
      <c r="BI4519" t="e">
        <f>+VLOOKUP(AG4519,Sheet4!A:A,1,FALSE())</f>
        <v>#N/A</v>
      </c>
      <c r="BN4519" s="62">
        <v>3940</v>
      </c>
      <c r="BO4519" t="s">
        <v>2101</v>
      </c>
    </row>
    <row r="4520" spans="1:68" ht="12.75" hidden="1" customHeight="1" x14ac:dyDescent="0.3">
      <c r="A4520" s="60">
        <v>46114</v>
      </c>
      <c r="B4520" t="s">
        <v>76</v>
      </c>
      <c r="F4520">
        <v>1220</v>
      </c>
      <c r="G4520">
        <v>1220</v>
      </c>
      <c r="H4520">
        <v>4100</v>
      </c>
      <c r="I4520">
        <v>4100</v>
      </c>
      <c r="J4520" s="22">
        <v>2880</v>
      </c>
      <c r="R4520" t="s">
        <v>77</v>
      </c>
      <c r="V4520">
        <v>2601422</v>
      </c>
      <c r="W4520" t="s">
        <v>2098</v>
      </c>
      <c r="X4520" t="s">
        <v>169</v>
      </c>
      <c r="Y4520" t="s">
        <v>281</v>
      </c>
      <c r="Z4520" t="s">
        <v>2102</v>
      </c>
      <c r="AG4520" t="s">
        <v>2098</v>
      </c>
      <c r="AH4520" t="s">
        <v>2100</v>
      </c>
      <c r="AI4520" t="s">
        <v>284</v>
      </c>
      <c r="AJ4520">
        <v>870936440</v>
      </c>
      <c r="AN4520">
        <v>260001</v>
      </c>
      <c r="BF4520">
        <f t="shared" si="318"/>
        <v>0</v>
      </c>
      <c r="BG4520" s="22">
        <f t="shared" si="319"/>
        <v>-4100</v>
      </c>
      <c r="BH4520" s="61" t="s">
        <v>71</v>
      </c>
      <c r="BI4520" t="e">
        <f>+VLOOKUP(AG4520,Sheet4!A:A,1,FALSE())</f>
        <v>#N/A</v>
      </c>
      <c r="BN4520" s="62">
        <v>2880</v>
      </c>
      <c r="BO4520" t="s">
        <v>2101</v>
      </c>
    </row>
    <row r="4521" spans="1:68" ht="12.75" hidden="1" customHeight="1" x14ac:dyDescent="0.3">
      <c r="A4521" s="60">
        <v>46114</v>
      </c>
      <c r="B4521" t="s">
        <v>78</v>
      </c>
      <c r="F4521" s="63">
        <v>83</v>
      </c>
      <c r="G4521">
        <v>41.5</v>
      </c>
      <c r="H4521">
        <v>280</v>
      </c>
      <c r="I4521">
        <v>280</v>
      </c>
      <c r="J4521" s="22">
        <v>197</v>
      </c>
      <c r="R4521" t="s">
        <v>79</v>
      </c>
      <c r="V4521">
        <v>2601422</v>
      </c>
      <c r="W4521" t="s">
        <v>2098</v>
      </c>
      <c r="X4521" t="s">
        <v>169</v>
      </c>
      <c r="Y4521" t="s">
        <v>281</v>
      </c>
      <c r="Z4521" t="s">
        <v>2099</v>
      </c>
      <c r="AG4521" t="s">
        <v>2098</v>
      </c>
      <c r="AH4521" t="s">
        <v>2100</v>
      </c>
      <c r="AI4521" t="s">
        <v>284</v>
      </c>
      <c r="AJ4521">
        <v>870936440</v>
      </c>
      <c r="AN4521">
        <v>260001</v>
      </c>
      <c r="BF4521">
        <f t="shared" si="318"/>
        <v>0</v>
      </c>
      <c r="BG4521" s="22">
        <f t="shared" si="319"/>
        <v>-280</v>
      </c>
      <c r="BH4521" s="61" t="s">
        <v>71</v>
      </c>
      <c r="BI4521" t="e">
        <f>+VLOOKUP(AG4521,Sheet4!A:A,1,FALSE())</f>
        <v>#N/A</v>
      </c>
      <c r="BN4521" s="62">
        <v>197</v>
      </c>
      <c r="BO4521" t="s">
        <v>2101</v>
      </c>
    </row>
    <row r="4522" spans="1:68" ht="12.75" hidden="1" customHeight="1" x14ac:dyDescent="0.3">
      <c r="A4522" s="60">
        <v>46114</v>
      </c>
      <c r="B4522" t="s">
        <v>78</v>
      </c>
      <c r="F4522" s="63">
        <v>61</v>
      </c>
      <c r="G4522">
        <v>30.5</v>
      </c>
      <c r="H4522">
        <v>205</v>
      </c>
      <c r="I4522">
        <v>205</v>
      </c>
      <c r="J4522" s="22">
        <v>144</v>
      </c>
      <c r="R4522" t="s">
        <v>79</v>
      </c>
      <c r="V4522">
        <v>2601422</v>
      </c>
      <c r="W4522" t="s">
        <v>2098</v>
      </c>
      <c r="X4522" t="s">
        <v>169</v>
      </c>
      <c r="Y4522" t="s">
        <v>281</v>
      </c>
      <c r="Z4522" t="s">
        <v>2102</v>
      </c>
      <c r="AG4522" t="s">
        <v>2098</v>
      </c>
      <c r="AH4522" t="s">
        <v>2100</v>
      </c>
      <c r="AI4522" t="s">
        <v>284</v>
      </c>
      <c r="AJ4522">
        <v>870936440</v>
      </c>
      <c r="AN4522">
        <v>260001</v>
      </c>
      <c r="BF4522">
        <f t="shared" si="318"/>
        <v>0</v>
      </c>
      <c r="BG4522" s="22">
        <f t="shared" si="319"/>
        <v>-205</v>
      </c>
      <c r="BH4522" s="61" t="s">
        <v>71</v>
      </c>
      <c r="BI4522" t="e">
        <f>+VLOOKUP(AG4522,Sheet4!A:A,1,FALSE())</f>
        <v>#N/A</v>
      </c>
      <c r="BN4522" s="62">
        <v>144</v>
      </c>
      <c r="BO4522" t="s">
        <v>2101</v>
      </c>
    </row>
    <row r="4523" spans="1:68" ht="12.75" hidden="1" customHeight="1" x14ac:dyDescent="0.3">
      <c r="A4523" s="60">
        <v>46114</v>
      </c>
      <c r="B4523" t="s">
        <v>80</v>
      </c>
      <c r="F4523">
        <v>1037.5</v>
      </c>
      <c r="G4523">
        <v>1037.5</v>
      </c>
      <c r="H4523">
        <v>3500</v>
      </c>
      <c r="I4523">
        <v>3500</v>
      </c>
      <c r="J4523" s="22">
        <v>2462.5</v>
      </c>
      <c r="R4523" t="s">
        <v>81</v>
      </c>
      <c r="V4523">
        <v>2601422</v>
      </c>
      <c r="W4523" t="s">
        <v>2098</v>
      </c>
      <c r="X4523" t="s">
        <v>169</v>
      </c>
      <c r="Y4523" t="s">
        <v>281</v>
      </c>
      <c r="Z4523" t="s">
        <v>2099</v>
      </c>
      <c r="AG4523" t="s">
        <v>2098</v>
      </c>
      <c r="AH4523" t="s">
        <v>2100</v>
      </c>
      <c r="AI4523" t="s">
        <v>284</v>
      </c>
      <c r="AJ4523">
        <v>870936440</v>
      </c>
      <c r="AN4523">
        <v>260001</v>
      </c>
      <c r="BC4523" s="64">
        <v>1038</v>
      </c>
      <c r="BF4523">
        <f t="shared" si="318"/>
        <v>1038</v>
      </c>
      <c r="BG4523" s="22">
        <f t="shared" si="319"/>
        <v>-2462</v>
      </c>
      <c r="BH4523" s="67" t="s">
        <v>99</v>
      </c>
      <c r="BI4523" t="e">
        <f>+VLOOKUP(AG4523,Sheet4!A:A,1,FALSE())</f>
        <v>#N/A</v>
      </c>
      <c r="BN4523" s="62">
        <v>2462.5</v>
      </c>
      <c r="BO4523" t="s">
        <v>2101</v>
      </c>
    </row>
    <row r="4524" spans="1:68" ht="12.75" hidden="1" customHeight="1" x14ac:dyDescent="0.3">
      <c r="A4524" s="60">
        <v>46114</v>
      </c>
      <c r="B4524" t="s">
        <v>80</v>
      </c>
      <c r="F4524">
        <v>762.5</v>
      </c>
      <c r="G4524">
        <v>762.5</v>
      </c>
      <c r="H4524">
        <v>2562.5</v>
      </c>
      <c r="I4524">
        <v>2562.5</v>
      </c>
      <c r="J4524" s="22">
        <v>1800</v>
      </c>
      <c r="R4524" t="s">
        <v>81</v>
      </c>
      <c r="V4524">
        <v>2601422</v>
      </c>
      <c r="W4524" t="s">
        <v>2098</v>
      </c>
      <c r="X4524" t="s">
        <v>169</v>
      </c>
      <c r="Y4524" t="s">
        <v>281</v>
      </c>
      <c r="Z4524" t="s">
        <v>2102</v>
      </c>
      <c r="AG4524" t="s">
        <v>2098</v>
      </c>
      <c r="AH4524" t="s">
        <v>2100</v>
      </c>
      <c r="AI4524" t="s">
        <v>284</v>
      </c>
      <c r="AJ4524">
        <v>870936440</v>
      </c>
      <c r="AN4524">
        <v>260001</v>
      </c>
      <c r="BC4524" s="64">
        <v>762</v>
      </c>
      <c r="BF4524">
        <f t="shared" si="318"/>
        <v>762</v>
      </c>
      <c r="BG4524" s="22">
        <f t="shared" si="319"/>
        <v>-1800.5</v>
      </c>
      <c r="BH4524" s="67" t="s">
        <v>99</v>
      </c>
      <c r="BI4524" t="e">
        <f>+VLOOKUP(AG4524,Sheet4!A:A,1,FALSE())</f>
        <v>#N/A</v>
      </c>
      <c r="BN4524" s="62">
        <v>1800</v>
      </c>
      <c r="BO4524" t="s">
        <v>2101</v>
      </c>
    </row>
    <row r="4525" spans="1:68" ht="12.75" customHeight="1" x14ac:dyDescent="0.3">
      <c r="A4525" s="60">
        <v>46114</v>
      </c>
      <c r="B4525" t="s">
        <v>63</v>
      </c>
      <c r="F4525">
        <v>1350</v>
      </c>
      <c r="G4525">
        <v>1350</v>
      </c>
      <c r="H4525" s="22">
        <v>0</v>
      </c>
      <c r="I4525" s="22">
        <v>0</v>
      </c>
      <c r="J4525" s="22">
        <f t="shared" ref="J4525:J4538" si="320">I4525-G4525</f>
        <v>-1350</v>
      </c>
      <c r="K4525" s="22"/>
      <c r="L4525" s="22"/>
      <c r="R4525" t="s">
        <v>64</v>
      </c>
      <c r="V4525">
        <v>2601423</v>
      </c>
      <c r="W4525" t="s">
        <v>2103</v>
      </c>
      <c r="X4525" t="s">
        <v>110</v>
      </c>
      <c r="Y4525" t="s">
        <v>347</v>
      </c>
      <c r="Z4525" t="s">
        <v>1055</v>
      </c>
      <c r="AG4525" t="s">
        <v>2103</v>
      </c>
      <c r="AH4525" t="s">
        <v>2104</v>
      </c>
      <c r="AI4525" t="s">
        <v>350</v>
      </c>
      <c r="AJ4525" t="s">
        <v>351</v>
      </c>
      <c r="AN4525">
        <v>260001</v>
      </c>
      <c r="BB4525" s="22">
        <v>-1350</v>
      </c>
      <c r="BE4525" s="64">
        <v>1350</v>
      </c>
      <c r="BF4525">
        <f t="shared" si="318"/>
        <v>0</v>
      </c>
      <c r="BG4525" s="22">
        <f t="shared" si="319"/>
        <v>0</v>
      </c>
      <c r="BH4525" s="66" t="s">
        <v>71</v>
      </c>
      <c r="BI4525" t="e">
        <f>+VLOOKUP(AG4525,Sheet4!A:A,1,FALSE())</f>
        <v>#N/A</v>
      </c>
      <c r="BN4525" s="62">
        <f t="shared" ref="BN4525:BN4538" si="321">+I4525+-H4525</f>
        <v>0</v>
      </c>
      <c r="BO4525" t="s">
        <v>2105</v>
      </c>
      <c r="BP4525" t="s">
        <v>73</v>
      </c>
    </row>
    <row r="4526" spans="1:68" ht="12.75" hidden="1" customHeight="1" x14ac:dyDescent="0.3">
      <c r="A4526" s="60">
        <v>46114</v>
      </c>
      <c r="B4526" t="s">
        <v>74</v>
      </c>
      <c r="F4526" s="63">
        <v>90</v>
      </c>
      <c r="G4526">
        <v>45</v>
      </c>
      <c r="H4526" s="22">
        <v>0</v>
      </c>
      <c r="I4526" s="22">
        <v>0</v>
      </c>
      <c r="J4526" s="22">
        <f t="shared" si="320"/>
        <v>-45</v>
      </c>
      <c r="K4526" s="22"/>
      <c r="L4526" s="22"/>
      <c r="R4526" t="s">
        <v>75</v>
      </c>
      <c r="V4526">
        <v>2601423</v>
      </c>
      <c r="W4526" t="s">
        <v>2103</v>
      </c>
      <c r="X4526" t="s">
        <v>110</v>
      </c>
      <c r="Y4526" t="s">
        <v>347</v>
      </c>
      <c r="Z4526" t="s">
        <v>1055</v>
      </c>
      <c r="AG4526" t="s">
        <v>2103</v>
      </c>
      <c r="AH4526" t="s">
        <v>2104</v>
      </c>
      <c r="AI4526" t="s">
        <v>350</v>
      </c>
      <c r="AJ4526" t="s">
        <v>351</v>
      </c>
      <c r="AN4526">
        <v>260001</v>
      </c>
      <c r="BB4526" s="22">
        <v>-90</v>
      </c>
      <c r="BF4526">
        <f t="shared" si="318"/>
        <v>0</v>
      </c>
      <c r="BG4526" s="22">
        <f t="shared" si="319"/>
        <v>0</v>
      </c>
      <c r="BH4526" s="61" t="s">
        <v>71</v>
      </c>
      <c r="BI4526" t="e">
        <f>+VLOOKUP(AG4526,Sheet4!A:A,1,FALSE())</f>
        <v>#N/A</v>
      </c>
      <c r="BN4526" s="62">
        <f t="shared" si="321"/>
        <v>0</v>
      </c>
      <c r="BO4526" t="s">
        <v>2105</v>
      </c>
    </row>
    <row r="4527" spans="1:68" ht="12.75" hidden="1" customHeight="1" x14ac:dyDescent="0.3">
      <c r="A4527" s="60">
        <v>46114</v>
      </c>
      <c r="B4527" t="s">
        <v>76</v>
      </c>
      <c r="F4527">
        <v>1800</v>
      </c>
      <c r="G4527">
        <v>1800</v>
      </c>
      <c r="H4527" s="22">
        <v>0</v>
      </c>
      <c r="I4527" s="22">
        <v>0</v>
      </c>
      <c r="J4527" s="22">
        <f t="shared" si="320"/>
        <v>-1800</v>
      </c>
      <c r="K4527" s="22"/>
      <c r="L4527" s="22"/>
      <c r="R4527" t="s">
        <v>77</v>
      </c>
      <c r="V4527">
        <v>2601423</v>
      </c>
      <c r="W4527" t="s">
        <v>2103</v>
      </c>
      <c r="X4527" t="s">
        <v>110</v>
      </c>
      <c r="Y4527" t="s">
        <v>347</v>
      </c>
      <c r="Z4527" t="s">
        <v>1055</v>
      </c>
      <c r="AG4527" t="s">
        <v>2103</v>
      </c>
      <c r="AH4527" t="s">
        <v>2104</v>
      </c>
      <c r="AI4527" t="s">
        <v>350</v>
      </c>
      <c r="AJ4527" t="s">
        <v>351</v>
      </c>
      <c r="AN4527">
        <v>260001</v>
      </c>
      <c r="BB4527" s="22">
        <v>-1800</v>
      </c>
      <c r="BF4527">
        <f t="shared" si="318"/>
        <v>0</v>
      </c>
      <c r="BG4527" s="22">
        <f t="shared" si="319"/>
        <v>0</v>
      </c>
      <c r="BH4527" s="61" t="s">
        <v>71</v>
      </c>
      <c r="BI4527" t="e">
        <f>+VLOOKUP(AG4527,Sheet4!A:A,1,FALSE())</f>
        <v>#N/A</v>
      </c>
      <c r="BN4527" s="62">
        <f t="shared" si="321"/>
        <v>0</v>
      </c>
      <c r="BO4527" t="s">
        <v>2105</v>
      </c>
    </row>
    <row r="4528" spans="1:68" ht="12.75" hidden="1" customHeight="1" x14ac:dyDescent="0.3">
      <c r="A4528" s="60">
        <v>46114</v>
      </c>
      <c r="B4528" t="s">
        <v>78</v>
      </c>
      <c r="F4528" s="63">
        <v>14</v>
      </c>
      <c r="G4528">
        <v>7</v>
      </c>
      <c r="H4528" s="22">
        <v>0</v>
      </c>
      <c r="I4528" s="22">
        <v>0</v>
      </c>
      <c r="J4528" s="22">
        <f t="shared" si="320"/>
        <v>-7</v>
      </c>
      <c r="K4528" s="22"/>
      <c r="L4528" s="22"/>
      <c r="R4528" t="s">
        <v>79</v>
      </c>
      <c r="V4528">
        <v>2601423</v>
      </c>
      <c r="W4528" t="s">
        <v>2103</v>
      </c>
      <c r="X4528" t="s">
        <v>110</v>
      </c>
      <c r="Y4528" t="s">
        <v>347</v>
      </c>
      <c r="Z4528" t="s">
        <v>1055</v>
      </c>
      <c r="AG4528" t="s">
        <v>2103</v>
      </c>
      <c r="AH4528" t="s">
        <v>2104</v>
      </c>
      <c r="AI4528" t="s">
        <v>350</v>
      </c>
      <c r="AJ4528" t="s">
        <v>351</v>
      </c>
      <c r="AN4528">
        <v>260001</v>
      </c>
      <c r="BB4528" s="22">
        <v>-14</v>
      </c>
      <c r="BF4528">
        <f t="shared" si="318"/>
        <v>0</v>
      </c>
      <c r="BG4528" s="22">
        <f t="shared" si="319"/>
        <v>0</v>
      </c>
      <c r="BH4528" s="61" t="s">
        <v>71</v>
      </c>
      <c r="BI4528" t="e">
        <f>+VLOOKUP(AG4528,Sheet4!A:A,1,FALSE())</f>
        <v>#N/A</v>
      </c>
      <c r="BN4528" s="62">
        <f t="shared" si="321"/>
        <v>0</v>
      </c>
      <c r="BO4528" t="s">
        <v>2105</v>
      </c>
    </row>
    <row r="4529" spans="1:68" ht="12.75" hidden="1" customHeight="1" x14ac:dyDescent="0.3">
      <c r="A4529" s="60">
        <v>46114</v>
      </c>
      <c r="B4529" t="s">
        <v>80</v>
      </c>
      <c r="F4529">
        <v>175</v>
      </c>
      <c r="G4529">
        <v>175</v>
      </c>
      <c r="H4529" s="22">
        <v>0</v>
      </c>
      <c r="I4529" s="22">
        <v>0</v>
      </c>
      <c r="J4529" s="22">
        <f t="shared" si="320"/>
        <v>-175</v>
      </c>
      <c r="K4529" s="22"/>
      <c r="L4529" s="22"/>
      <c r="R4529" t="s">
        <v>81</v>
      </c>
      <c r="V4529">
        <v>2601423</v>
      </c>
      <c r="W4529" t="s">
        <v>2103</v>
      </c>
      <c r="X4529" t="s">
        <v>110</v>
      </c>
      <c r="Y4529" t="s">
        <v>347</v>
      </c>
      <c r="Z4529" t="s">
        <v>1055</v>
      </c>
      <c r="AG4529" t="s">
        <v>2103</v>
      </c>
      <c r="AH4529" t="s">
        <v>2104</v>
      </c>
      <c r="AI4529" t="s">
        <v>350</v>
      </c>
      <c r="AJ4529" t="s">
        <v>351</v>
      </c>
      <c r="AN4529">
        <v>260001</v>
      </c>
      <c r="BB4529" s="22">
        <v>-175</v>
      </c>
      <c r="BE4529" s="64">
        <v>175</v>
      </c>
      <c r="BF4529">
        <f t="shared" si="318"/>
        <v>0</v>
      </c>
      <c r="BG4529" s="22">
        <f t="shared" si="319"/>
        <v>0</v>
      </c>
      <c r="BH4529" s="66" t="s">
        <v>71</v>
      </c>
      <c r="BI4529" t="e">
        <f>+VLOOKUP(AG4529,Sheet4!A:A,1,FALSE())</f>
        <v>#N/A</v>
      </c>
      <c r="BN4529" s="62">
        <f t="shared" si="321"/>
        <v>0</v>
      </c>
      <c r="BO4529" t="s">
        <v>2105</v>
      </c>
    </row>
    <row r="4530" spans="1:68" ht="12.75" hidden="1" customHeight="1" x14ac:dyDescent="0.3">
      <c r="A4530" s="60">
        <v>46114</v>
      </c>
      <c r="B4530" t="s">
        <v>82</v>
      </c>
      <c r="F4530" s="63">
        <v>228</v>
      </c>
      <c r="G4530">
        <v>114</v>
      </c>
      <c r="H4530" s="22">
        <v>0</v>
      </c>
      <c r="I4530" s="22">
        <v>0</v>
      </c>
      <c r="J4530" s="22">
        <f t="shared" si="320"/>
        <v>-114</v>
      </c>
      <c r="K4530" s="22"/>
      <c r="L4530" s="22"/>
      <c r="R4530" t="s">
        <v>83</v>
      </c>
      <c r="V4530">
        <v>2601423</v>
      </c>
      <c r="W4530" t="s">
        <v>2103</v>
      </c>
      <c r="X4530" t="s">
        <v>110</v>
      </c>
      <c r="Y4530" t="s">
        <v>347</v>
      </c>
      <c r="Z4530" t="s">
        <v>1055</v>
      </c>
      <c r="AG4530" t="s">
        <v>2103</v>
      </c>
      <c r="AH4530" t="s">
        <v>2104</v>
      </c>
      <c r="AI4530" t="s">
        <v>350</v>
      </c>
      <c r="AJ4530" t="s">
        <v>351</v>
      </c>
      <c r="AN4530">
        <v>260001</v>
      </c>
      <c r="BB4530" s="22">
        <v>-228</v>
      </c>
      <c r="BF4530">
        <f t="shared" si="318"/>
        <v>0</v>
      </c>
      <c r="BG4530" s="22">
        <f t="shared" si="319"/>
        <v>0</v>
      </c>
      <c r="BH4530" s="61" t="s">
        <v>71</v>
      </c>
      <c r="BI4530" t="e">
        <f>+VLOOKUP(AG4530,Sheet4!A:A,1,FALSE())</f>
        <v>#N/A</v>
      </c>
      <c r="BN4530" s="62">
        <f t="shared" si="321"/>
        <v>0</v>
      </c>
      <c r="BO4530" t="s">
        <v>2105</v>
      </c>
    </row>
    <row r="4531" spans="1:68" ht="12.75" hidden="1" customHeight="1" x14ac:dyDescent="0.3">
      <c r="A4531" s="60">
        <v>46114</v>
      </c>
      <c r="B4531" t="s">
        <v>84</v>
      </c>
      <c r="F4531">
        <v>3800</v>
      </c>
      <c r="G4531">
        <v>3800</v>
      </c>
      <c r="H4531" s="22">
        <v>0</v>
      </c>
      <c r="I4531" s="22">
        <v>0</v>
      </c>
      <c r="J4531" s="22">
        <f t="shared" si="320"/>
        <v>-3800</v>
      </c>
      <c r="K4531" s="22"/>
      <c r="L4531" s="22"/>
      <c r="R4531" t="s">
        <v>85</v>
      </c>
      <c r="V4531">
        <v>2601423</v>
      </c>
      <c r="W4531" t="s">
        <v>2103</v>
      </c>
      <c r="X4531" t="s">
        <v>110</v>
      </c>
      <c r="Y4531" t="s">
        <v>347</v>
      </c>
      <c r="Z4531" t="s">
        <v>1055</v>
      </c>
      <c r="AG4531" t="s">
        <v>2103</v>
      </c>
      <c r="AH4531" t="s">
        <v>2104</v>
      </c>
      <c r="AI4531" t="s">
        <v>350</v>
      </c>
      <c r="AJ4531" t="s">
        <v>351</v>
      </c>
      <c r="AN4531">
        <v>260001</v>
      </c>
      <c r="BB4531" s="22">
        <v>-3800</v>
      </c>
      <c r="BF4531">
        <f t="shared" si="318"/>
        <v>0</v>
      </c>
      <c r="BG4531" s="22">
        <f t="shared" si="319"/>
        <v>0</v>
      </c>
      <c r="BH4531" s="61" t="s">
        <v>71</v>
      </c>
      <c r="BI4531" t="e">
        <f>+VLOOKUP(AG4531,Sheet4!A:A,1,FALSE())</f>
        <v>#N/A</v>
      </c>
      <c r="BN4531" s="62">
        <f t="shared" si="321"/>
        <v>0</v>
      </c>
      <c r="BO4531" t="s">
        <v>2105</v>
      </c>
    </row>
    <row r="4532" spans="1:68" ht="12.75" customHeight="1" x14ac:dyDescent="0.3">
      <c r="A4532" s="60">
        <v>46114</v>
      </c>
      <c r="B4532" t="s">
        <v>63</v>
      </c>
      <c r="F4532">
        <v>480</v>
      </c>
      <c r="G4532">
        <v>480</v>
      </c>
      <c r="H4532" s="22">
        <v>0</v>
      </c>
      <c r="I4532" s="22">
        <v>0</v>
      </c>
      <c r="J4532" s="22">
        <f t="shared" si="320"/>
        <v>-480</v>
      </c>
      <c r="K4532" s="22"/>
      <c r="L4532" s="22"/>
      <c r="R4532" t="s">
        <v>64</v>
      </c>
      <c r="V4532">
        <v>2601424</v>
      </c>
      <c r="W4532" t="s">
        <v>2106</v>
      </c>
      <c r="X4532" t="s">
        <v>66</v>
      </c>
      <c r="Y4532" t="s">
        <v>67</v>
      </c>
      <c r="Z4532" t="s">
        <v>2107</v>
      </c>
      <c r="AG4532" t="s">
        <v>2106</v>
      </c>
      <c r="AH4532" t="s">
        <v>2108</v>
      </c>
      <c r="AI4532" t="s">
        <v>70</v>
      </c>
      <c r="AJ4532">
        <v>865421928</v>
      </c>
      <c r="AN4532">
        <v>260001</v>
      </c>
      <c r="BB4532" s="22">
        <v>-480</v>
      </c>
      <c r="BF4532">
        <f t="shared" si="318"/>
        <v>0</v>
      </c>
      <c r="BG4532" s="22">
        <f t="shared" si="319"/>
        <v>0</v>
      </c>
      <c r="BH4532" s="61" t="s">
        <v>71</v>
      </c>
      <c r="BI4532" t="e">
        <f>+VLOOKUP(AG4532,Sheet4!A:A,1,FALSE())</f>
        <v>#N/A</v>
      </c>
      <c r="BN4532" s="62">
        <f t="shared" si="321"/>
        <v>0</v>
      </c>
      <c r="BO4532" t="s">
        <v>2109</v>
      </c>
      <c r="BP4532" t="s">
        <v>73</v>
      </c>
    </row>
    <row r="4533" spans="1:68" ht="12.75" hidden="1" customHeight="1" x14ac:dyDescent="0.3">
      <c r="A4533" s="60">
        <v>46114</v>
      </c>
      <c r="B4533" t="s">
        <v>74</v>
      </c>
      <c r="F4533" s="63">
        <v>32</v>
      </c>
      <c r="G4533">
        <v>16</v>
      </c>
      <c r="H4533" s="22">
        <v>0</v>
      </c>
      <c r="I4533" s="22">
        <v>0</v>
      </c>
      <c r="J4533" s="22">
        <f t="shared" si="320"/>
        <v>-16</v>
      </c>
      <c r="K4533" s="22"/>
      <c r="L4533" s="22"/>
      <c r="R4533" t="s">
        <v>75</v>
      </c>
      <c r="V4533">
        <v>2601424</v>
      </c>
      <c r="W4533" t="s">
        <v>2106</v>
      </c>
      <c r="X4533" t="s">
        <v>66</v>
      </c>
      <c r="Y4533" t="s">
        <v>67</v>
      </c>
      <c r="Z4533" t="s">
        <v>2107</v>
      </c>
      <c r="AG4533" t="s">
        <v>2106</v>
      </c>
      <c r="AH4533" t="s">
        <v>2108</v>
      </c>
      <c r="AI4533" t="s">
        <v>70</v>
      </c>
      <c r="AJ4533">
        <v>865421928</v>
      </c>
      <c r="AN4533">
        <v>260001</v>
      </c>
      <c r="BB4533" s="22">
        <v>-32</v>
      </c>
      <c r="BF4533">
        <f t="shared" si="318"/>
        <v>0</v>
      </c>
      <c r="BG4533" s="22">
        <f t="shared" si="319"/>
        <v>0</v>
      </c>
      <c r="BH4533" s="61" t="s">
        <v>71</v>
      </c>
      <c r="BI4533" t="e">
        <f>+VLOOKUP(AG4533,Sheet4!A:A,1,FALSE())</f>
        <v>#N/A</v>
      </c>
      <c r="BN4533" s="62">
        <f t="shared" si="321"/>
        <v>0</v>
      </c>
      <c r="BO4533" t="s">
        <v>2109</v>
      </c>
    </row>
    <row r="4534" spans="1:68" ht="12.75" hidden="1" customHeight="1" x14ac:dyDescent="0.3">
      <c r="A4534" s="60">
        <v>46114</v>
      </c>
      <c r="B4534" t="s">
        <v>76</v>
      </c>
      <c r="F4534">
        <v>640</v>
      </c>
      <c r="G4534">
        <v>640</v>
      </c>
      <c r="H4534" s="22">
        <v>0</v>
      </c>
      <c r="I4534" s="22">
        <v>0</v>
      </c>
      <c r="J4534" s="22">
        <f t="shared" si="320"/>
        <v>-640</v>
      </c>
      <c r="K4534" s="22"/>
      <c r="L4534" s="22"/>
      <c r="R4534" t="s">
        <v>77</v>
      </c>
      <c r="V4534">
        <v>2601424</v>
      </c>
      <c r="W4534" t="s">
        <v>2106</v>
      </c>
      <c r="X4534" t="s">
        <v>66</v>
      </c>
      <c r="Y4534" t="s">
        <v>67</v>
      </c>
      <c r="Z4534" t="s">
        <v>2107</v>
      </c>
      <c r="AG4534" t="s">
        <v>2106</v>
      </c>
      <c r="AH4534" t="s">
        <v>2108</v>
      </c>
      <c r="AI4534" t="s">
        <v>70</v>
      </c>
      <c r="AJ4534">
        <v>865421928</v>
      </c>
      <c r="AN4534">
        <v>260001</v>
      </c>
      <c r="BB4534" s="22">
        <v>-640</v>
      </c>
      <c r="BF4534">
        <f t="shared" si="318"/>
        <v>0</v>
      </c>
      <c r="BG4534" s="22">
        <f t="shared" si="319"/>
        <v>0</v>
      </c>
      <c r="BH4534" s="61" t="s">
        <v>71</v>
      </c>
      <c r="BI4534" t="e">
        <f>+VLOOKUP(AG4534,Sheet4!A:A,1,FALSE())</f>
        <v>#N/A</v>
      </c>
      <c r="BN4534" s="62">
        <f t="shared" si="321"/>
        <v>0</v>
      </c>
      <c r="BO4534" t="s">
        <v>2109</v>
      </c>
    </row>
    <row r="4535" spans="1:68" ht="12.75" hidden="1" customHeight="1" x14ac:dyDescent="0.3">
      <c r="A4535" s="60">
        <v>46114</v>
      </c>
      <c r="B4535" t="s">
        <v>78</v>
      </c>
      <c r="F4535" s="63">
        <v>26</v>
      </c>
      <c r="G4535">
        <v>13</v>
      </c>
      <c r="H4535" s="22">
        <v>0</v>
      </c>
      <c r="I4535" s="22">
        <v>0</v>
      </c>
      <c r="J4535" s="22">
        <f t="shared" si="320"/>
        <v>-13</v>
      </c>
      <c r="K4535" s="22"/>
      <c r="L4535" s="22"/>
      <c r="R4535" t="s">
        <v>79</v>
      </c>
      <c r="V4535">
        <v>2601424</v>
      </c>
      <c r="W4535" t="s">
        <v>2106</v>
      </c>
      <c r="X4535" t="s">
        <v>66</v>
      </c>
      <c r="Y4535" t="s">
        <v>67</v>
      </c>
      <c r="Z4535" t="s">
        <v>2107</v>
      </c>
      <c r="AG4535" t="s">
        <v>2106</v>
      </c>
      <c r="AH4535" t="s">
        <v>2108</v>
      </c>
      <c r="AI4535" t="s">
        <v>70</v>
      </c>
      <c r="AJ4535">
        <v>865421928</v>
      </c>
      <c r="AN4535">
        <v>260001</v>
      </c>
      <c r="BB4535" s="22">
        <v>-26</v>
      </c>
      <c r="BF4535">
        <f t="shared" si="318"/>
        <v>0</v>
      </c>
      <c r="BG4535" s="22">
        <f t="shared" si="319"/>
        <v>0</v>
      </c>
      <c r="BH4535" s="61" t="s">
        <v>71</v>
      </c>
      <c r="BI4535" t="e">
        <f>+VLOOKUP(AG4535,Sheet4!A:A,1,FALSE())</f>
        <v>#N/A</v>
      </c>
      <c r="BN4535" s="62">
        <f t="shared" si="321"/>
        <v>0</v>
      </c>
      <c r="BO4535" t="s">
        <v>2109</v>
      </c>
    </row>
    <row r="4536" spans="1:68" ht="12.75" hidden="1" customHeight="1" x14ac:dyDescent="0.3">
      <c r="A4536" s="60">
        <v>46114</v>
      </c>
      <c r="B4536" t="s">
        <v>80</v>
      </c>
      <c r="F4536">
        <v>325</v>
      </c>
      <c r="G4536">
        <v>325</v>
      </c>
      <c r="H4536" s="22">
        <v>0</v>
      </c>
      <c r="I4536" s="22">
        <v>0</v>
      </c>
      <c r="J4536" s="22">
        <f t="shared" si="320"/>
        <v>-325</v>
      </c>
      <c r="K4536" s="22">
        <f>I4536/12.5</f>
        <v>0</v>
      </c>
      <c r="L4536" s="22"/>
      <c r="R4536" t="s">
        <v>81</v>
      </c>
      <c r="V4536">
        <v>2601424</v>
      </c>
      <c r="W4536" t="s">
        <v>2106</v>
      </c>
      <c r="X4536" t="s">
        <v>66</v>
      </c>
      <c r="Y4536" t="s">
        <v>67</v>
      </c>
      <c r="Z4536" t="s">
        <v>2107</v>
      </c>
      <c r="AG4536" t="s">
        <v>2106</v>
      </c>
      <c r="AH4536" t="s">
        <v>2108</v>
      </c>
      <c r="AI4536" t="s">
        <v>70</v>
      </c>
      <c r="AJ4536">
        <v>865421928</v>
      </c>
      <c r="AN4536">
        <v>260001</v>
      </c>
      <c r="BB4536" s="22">
        <v>-325</v>
      </c>
      <c r="BF4536">
        <f t="shared" si="318"/>
        <v>0</v>
      </c>
      <c r="BG4536" s="22">
        <f t="shared" si="319"/>
        <v>0</v>
      </c>
      <c r="BH4536" s="61" t="s">
        <v>71</v>
      </c>
      <c r="BI4536" t="e">
        <f>+VLOOKUP(AG4536,Sheet4!A:A,1,FALSE())</f>
        <v>#N/A</v>
      </c>
      <c r="BN4536" s="62">
        <f t="shared" si="321"/>
        <v>0</v>
      </c>
      <c r="BO4536" t="s">
        <v>2109</v>
      </c>
    </row>
    <row r="4537" spans="1:68" ht="12.75" hidden="1" customHeight="1" x14ac:dyDescent="0.3">
      <c r="A4537" s="60">
        <v>46114</v>
      </c>
      <c r="B4537" t="s">
        <v>82</v>
      </c>
      <c r="F4537" s="63">
        <v>18</v>
      </c>
      <c r="G4537">
        <v>9</v>
      </c>
      <c r="H4537" s="22">
        <v>0</v>
      </c>
      <c r="I4537" s="22">
        <v>0</v>
      </c>
      <c r="J4537" s="22">
        <f t="shared" si="320"/>
        <v>-9</v>
      </c>
      <c r="K4537" s="22"/>
      <c r="L4537" s="22"/>
      <c r="R4537" t="s">
        <v>83</v>
      </c>
      <c r="V4537">
        <v>2601424</v>
      </c>
      <c r="W4537" t="s">
        <v>2106</v>
      </c>
      <c r="X4537" t="s">
        <v>66</v>
      </c>
      <c r="Y4537" t="s">
        <v>67</v>
      </c>
      <c r="Z4537" t="s">
        <v>2107</v>
      </c>
      <c r="AG4537" t="s">
        <v>2106</v>
      </c>
      <c r="AH4537" t="s">
        <v>2108</v>
      </c>
      <c r="AI4537" t="s">
        <v>70</v>
      </c>
      <c r="AJ4537">
        <v>865421928</v>
      </c>
      <c r="AN4537">
        <v>260001</v>
      </c>
      <c r="BB4537" s="22">
        <v>-18</v>
      </c>
      <c r="BF4537">
        <f t="shared" si="318"/>
        <v>0</v>
      </c>
      <c r="BG4537" s="22">
        <f t="shared" si="319"/>
        <v>0</v>
      </c>
      <c r="BH4537" s="61" t="s">
        <v>71</v>
      </c>
      <c r="BI4537" t="e">
        <f>+VLOOKUP(AG4537,Sheet4!A:A,1,FALSE())</f>
        <v>#N/A</v>
      </c>
      <c r="BN4537" s="62">
        <f t="shared" si="321"/>
        <v>0</v>
      </c>
      <c r="BO4537" t="s">
        <v>2109</v>
      </c>
    </row>
    <row r="4538" spans="1:68" ht="12.75" hidden="1" customHeight="1" x14ac:dyDescent="0.3">
      <c r="A4538" s="60">
        <v>46114</v>
      </c>
      <c r="B4538" t="s">
        <v>84</v>
      </c>
      <c r="F4538">
        <v>300</v>
      </c>
      <c r="G4538">
        <v>300</v>
      </c>
      <c r="H4538" s="22">
        <v>0</v>
      </c>
      <c r="I4538" s="22">
        <v>0</v>
      </c>
      <c r="J4538" s="22">
        <f t="shared" si="320"/>
        <v>-300</v>
      </c>
      <c r="K4538" s="22"/>
      <c r="L4538" s="22">
        <f>I4538/50</f>
        <v>0</v>
      </c>
      <c r="R4538" t="s">
        <v>85</v>
      </c>
      <c r="V4538">
        <v>2601424</v>
      </c>
      <c r="W4538" t="s">
        <v>2106</v>
      </c>
      <c r="X4538" t="s">
        <v>66</v>
      </c>
      <c r="Y4538" t="s">
        <v>67</v>
      </c>
      <c r="Z4538" t="s">
        <v>2107</v>
      </c>
      <c r="AG4538" t="s">
        <v>2106</v>
      </c>
      <c r="AH4538" t="s">
        <v>2108</v>
      </c>
      <c r="AI4538" t="s">
        <v>70</v>
      </c>
      <c r="AJ4538">
        <v>865421928</v>
      </c>
      <c r="AN4538">
        <v>260001</v>
      </c>
      <c r="BB4538" s="22">
        <v>-300</v>
      </c>
      <c r="BF4538">
        <f t="shared" si="318"/>
        <v>0</v>
      </c>
      <c r="BG4538" s="22">
        <f t="shared" si="319"/>
        <v>0</v>
      </c>
      <c r="BH4538" s="61" t="s">
        <v>71</v>
      </c>
      <c r="BI4538" t="e">
        <f>+VLOOKUP(AG4538,Sheet4!A:A,1,FALSE())</f>
        <v>#N/A</v>
      </c>
      <c r="BN4538" s="62">
        <f t="shared" si="321"/>
        <v>0</v>
      </c>
      <c r="BO4538" t="s">
        <v>2109</v>
      </c>
    </row>
    <row r="4539" spans="1:68" ht="12.75" customHeight="1" x14ac:dyDescent="0.3">
      <c r="A4539" s="60">
        <v>46114</v>
      </c>
      <c r="B4539" t="s">
        <v>63</v>
      </c>
      <c r="F4539">
        <v>690</v>
      </c>
      <c r="G4539">
        <v>690</v>
      </c>
      <c r="H4539">
        <v>1995</v>
      </c>
      <c r="I4539">
        <v>1995</v>
      </c>
      <c r="J4539" s="22">
        <v>1305</v>
      </c>
      <c r="R4539" t="s">
        <v>64</v>
      </c>
      <c r="V4539">
        <v>2601425</v>
      </c>
      <c r="W4539" t="s">
        <v>2110</v>
      </c>
      <c r="X4539" t="s">
        <v>169</v>
      </c>
      <c r="Y4539" t="s">
        <v>207</v>
      </c>
      <c r="Z4539" t="s">
        <v>1062</v>
      </c>
      <c r="AG4539" t="s">
        <v>2110</v>
      </c>
      <c r="AH4539" t="s">
        <v>2111</v>
      </c>
      <c r="AI4539" t="s">
        <v>210</v>
      </c>
      <c r="AJ4539">
        <v>868733522</v>
      </c>
      <c r="AN4539">
        <v>260001</v>
      </c>
      <c r="BF4539">
        <f t="shared" si="318"/>
        <v>0</v>
      </c>
      <c r="BG4539" s="22">
        <f t="shared" si="319"/>
        <v>-1995</v>
      </c>
      <c r="BH4539" s="61" t="s">
        <v>71</v>
      </c>
      <c r="BI4539" t="e">
        <f>+VLOOKUP(AG4539,Sheet4!A:A,1,FALSE())</f>
        <v>#N/A</v>
      </c>
      <c r="BN4539" s="62">
        <v>1305</v>
      </c>
      <c r="BO4539" t="s">
        <v>2112</v>
      </c>
      <c r="BP4539" t="s">
        <v>73</v>
      </c>
    </row>
    <row r="4540" spans="1:68" ht="12.75" customHeight="1" x14ac:dyDescent="0.3">
      <c r="A4540" s="60">
        <v>46114</v>
      </c>
      <c r="B4540" t="s">
        <v>63</v>
      </c>
      <c r="F4540">
        <v>600</v>
      </c>
      <c r="G4540">
        <v>600</v>
      </c>
      <c r="H4540">
        <v>1740</v>
      </c>
      <c r="I4540">
        <v>1740</v>
      </c>
      <c r="J4540" s="22">
        <v>1140</v>
      </c>
      <c r="R4540" t="s">
        <v>64</v>
      </c>
      <c r="V4540">
        <v>2601425</v>
      </c>
      <c r="W4540" t="s">
        <v>2110</v>
      </c>
      <c r="X4540" t="s">
        <v>169</v>
      </c>
      <c r="Y4540" t="s">
        <v>207</v>
      </c>
      <c r="Z4540" t="s">
        <v>1944</v>
      </c>
      <c r="AG4540" t="s">
        <v>2110</v>
      </c>
      <c r="AH4540" t="s">
        <v>2111</v>
      </c>
      <c r="AI4540" t="s">
        <v>210</v>
      </c>
      <c r="AJ4540">
        <v>868733522</v>
      </c>
      <c r="AN4540">
        <v>260001</v>
      </c>
      <c r="BF4540">
        <f t="shared" si="318"/>
        <v>0</v>
      </c>
      <c r="BG4540" s="22">
        <f t="shared" si="319"/>
        <v>-1740</v>
      </c>
      <c r="BH4540" s="61" t="s">
        <v>71</v>
      </c>
      <c r="BI4540" t="e">
        <f>+VLOOKUP(AG4540,Sheet4!A:A,1,FALSE())</f>
        <v>#N/A</v>
      </c>
      <c r="BN4540" s="62">
        <v>1140</v>
      </c>
      <c r="BO4540" t="s">
        <v>2112</v>
      </c>
      <c r="BP4540" t="s">
        <v>73</v>
      </c>
    </row>
    <row r="4541" spans="1:68" ht="12.75" customHeight="1" x14ac:dyDescent="0.3">
      <c r="A4541" s="60">
        <v>46114</v>
      </c>
      <c r="B4541" t="s">
        <v>63</v>
      </c>
      <c r="F4541">
        <v>960</v>
      </c>
      <c r="G4541">
        <v>960</v>
      </c>
      <c r="H4541">
        <v>2775</v>
      </c>
      <c r="I4541">
        <v>2775</v>
      </c>
      <c r="J4541" s="22">
        <v>1815</v>
      </c>
      <c r="R4541" t="s">
        <v>64</v>
      </c>
      <c r="V4541">
        <v>2601425</v>
      </c>
      <c r="W4541" t="s">
        <v>2110</v>
      </c>
      <c r="X4541" t="s">
        <v>169</v>
      </c>
      <c r="Y4541" t="s">
        <v>207</v>
      </c>
      <c r="Z4541" t="s">
        <v>2113</v>
      </c>
      <c r="AG4541" t="s">
        <v>2110</v>
      </c>
      <c r="AH4541" t="s">
        <v>2111</v>
      </c>
      <c r="AI4541" t="s">
        <v>210</v>
      </c>
      <c r="AJ4541">
        <v>868733522</v>
      </c>
      <c r="AN4541">
        <v>260001</v>
      </c>
      <c r="BF4541">
        <f t="shared" si="318"/>
        <v>0</v>
      </c>
      <c r="BG4541" s="22">
        <f t="shared" si="319"/>
        <v>-2775</v>
      </c>
      <c r="BH4541" s="61" t="s">
        <v>71</v>
      </c>
      <c r="BI4541" t="e">
        <f>+VLOOKUP(AG4541,Sheet4!A:A,1,FALSE())</f>
        <v>#N/A</v>
      </c>
      <c r="BN4541" s="62">
        <v>1815</v>
      </c>
      <c r="BO4541" t="s">
        <v>2112</v>
      </c>
      <c r="BP4541" t="s">
        <v>73</v>
      </c>
    </row>
    <row r="4542" spans="1:68" ht="12.75" customHeight="1" x14ac:dyDescent="0.3">
      <c r="A4542" s="60">
        <v>46114</v>
      </c>
      <c r="B4542" t="s">
        <v>63</v>
      </c>
      <c r="F4542">
        <v>990</v>
      </c>
      <c r="G4542">
        <v>990</v>
      </c>
      <c r="H4542">
        <v>2865</v>
      </c>
      <c r="I4542">
        <v>2865</v>
      </c>
      <c r="J4542" s="22">
        <v>1875</v>
      </c>
      <c r="R4542" t="s">
        <v>64</v>
      </c>
      <c r="V4542">
        <v>2601425</v>
      </c>
      <c r="W4542" t="s">
        <v>2110</v>
      </c>
      <c r="X4542" t="s">
        <v>169</v>
      </c>
      <c r="Y4542" t="s">
        <v>207</v>
      </c>
      <c r="Z4542" t="s">
        <v>2114</v>
      </c>
      <c r="AG4542" t="s">
        <v>2110</v>
      </c>
      <c r="AH4542" t="s">
        <v>2111</v>
      </c>
      <c r="AI4542" t="s">
        <v>210</v>
      </c>
      <c r="AJ4542">
        <v>868733522</v>
      </c>
      <c r="AN4542">
        <v>260001</v>
      </c>
      <c r="BF4542">
        <f t="shared" si="318"/>
        <v>0</v>
      </c>
      <c r="BG4542" s="22">
        <f t="shared" si="319"/>
        <v>-2865</v>
      </c>
      <c r="BH4542" s="61" t="s">
        <v>71</v>
      </c>
      <c r="BI4542" t="e">
        <f>+VLOOKUP(AG4542,Sheet4!A:A,1,FALSE())</f>
        <v>#N/A</v>
      </c>
      <c r="BN4542" s="62">
        <v>1875</v>
      </c>
      <c r="BO4542" t="s">
        <v>2112</v>
      </c>
      <c r="BP4542" t="s">
        <v>73</v>
      </c>
    </row>
    <row r="4543" spans="1:68" ht="12.75" customHeight="1" x14ac:dyDescent="0.3">
      <c r="A4543" s="60">
        <v>46114</v>
      </c>
      <c r="B4543" t="s">
        <v>63</v>
      </c>
      <c r="F4543">
        <v>105</v>
      </c>
      <c r="G4543">
        <v>105</v>
      </c>
      <c r="H4543">
        <v>300</v>
      </c>
      <c r="I4543">
        <v>300</v>
      </c>
      <c r="J4543" s="22">
        <v>195</v>
      </c>
      <c r="R4543" t="s">
        <v>64</v>
      </c>
      <c r="V4543">
        <v>2601425</v>
      </c>
      <c r="W4543" t="s">
        <v>2110</v>
      </c>
      <c r="X4543" t="s">
        <v>169</v>
      </c>
      <c r="Y4543" t="s">
        <v>207</v>
      </c>
      <c r="Z4543" t="s">
        <v>1067</v>
      </c>
      <c r="AG4543" t="s">
        <v>2110</v>
      </c>
      <c r="AH4543" t="s">
        <v>2111</v>
      </c>
      <c r="AI4543" t="s">
        <v>210</v>
      </c>
      <c r="AJ4543">
        <v>868733522</v>
      </c>
      <c r="AN4543">
        <v>260001</v>
      </c>
      <c r="BF4543">
        <f t="shared" si="318"/>
        <v>0</v>
      </c>
      <c r="BG4543" s="22">
        <f t="shared" si="319"/>
        <v>-300</v>
      </c>
      <c r="BH4543" s="61" t="s">
        <v>71</v>
      </c>
      <c r="BI4543" t="e">
        <f>+VLOOKUP(AG4543,Sheet4!A:A,1,FALSE())</f>
        <v>#N/A</v>
      </c>
      <c r="BN4543" s="62">
        <v>195</v>
      </c>
      <c r="BO4543" t="s">
        <v>2112</v>
      </c>
      <c r="BP4543" t="s">
        <v>73</v>
      </c>
    </row>
    <row r="4544" spans="1:68" ht="12.75" customHeight="1" x14ac:dyDescent="0.3">
      <c r="A4544" s="60">
        <v>46114</v>
      </c>
      <c r="B4544" t="s">
        <v>63</v>
      </c>
      <c r="F4544">
        <v>1275</v>
      </c>
      <c r="G4544">
        <v>1275</v>
      </c>
      <c r="H4544">
        <v>3690</v>
      </c>
      <c r="I4544">
        <v>3690</v>
      </c>
      <c r="J4544" s="22">
        <v>2415</v>
      </c>
      <c r="R4544" t="s">
        <v>64</v>
      </c>
      <c r="V4544">
        <v>2601425</v>
      </c>
      <c r="W4544" t="s">
        <v>2110</v>
      </c>
      <c r="X4544" t="s">
        <v>169</v>
      </c>
      <c r="Y4544" t="s">
        <v>207</v>
      </c>
      <c r="Z4544" t="s">
        <v>2115</v>
      </c>
      <c r="AG4544" t="s">
        <v>2110</v>
      </c>
      <c r="AH4544" t="s">
        <v>2111</v>
      </c>
      <c r="AI4544" t="s">
        <v>210</v>
      </c>
      <c r="AJ4544">
        <v>868733522</v>
      </c>
      <c r="AN4544">
        <v>260001</v>
      </c>
      <c r="BF4544">
        <f t="shared" si="318"/>
        <v>0</v>
      </c>
      <c r="BG4544" s="22">
        <f t="shared" si="319"/>
        <v>-3690</v>
      </c>
      <c r="BH4544" s="61" t="s">
        <v>71</v>
      </c>
      <c r="BI4544" t="e">
        <f>+VLOOKUP(AG4544,Sheet4!A:A,1,FALSE())</f>
        <v>#N/A</v>
      </c>
      <c r="BN4544" s="62">
        <v>2415</v>
      </c>
      <c r="BO4544" t="s">
        <v>2112</v>
      </c>
      <c r="BP4544" t="s">
        <v>73</v>
      </c>
    </row>
    <row r="4545" spans="1:68" ht="12.75" customHeight="1" x14ac:dyDescent="0.3">
      <c r="A4545" s="60">
        <v>46114</v>
      </c>
      <c r="B4545" t="s">
        <v>63</v>
      </c>
      <c r="F4545">
        <v>3180</v>
      </c>
      <c r="G4545">
        <v>3180</v>
      </c>
      <c r="H4545">
        <v>9210</v>
      </c>
      <c r="I4545">
        <v>9210</v>
      </c>
      <c r="J4545" s="22">
        <v>6030</v>
      </c>
      <c r="R4545" t="s">
        <v>64</v>
      </c>
      <c r="V4545">
        <v>2601425</v>
      </c>
      <c r="W4545" t="s">
        <v>2110</v>
      </c>
      <c r="X4545" t="s">
        <v>169</v>
      </c>
      <c r="Y4545" t="s">
        <v>207</v>
      </c>
      <c r="Z4545" t="s">
        <v>924</v>
      </c>
      <c r="AG4545" t="s">
        <v>2110</v>
      </c>
      <c r="AH4545" t="s">
        <v>2111</v>
      </c>
      <c r="AI4545" t="s">
        <v>210</v>
      </c>
      <c r="AJ4545">
        <v>868733522</v>
      </c>
      <c r="AN4545">
        <v>260001</v>
      </c>
      <c r="BF4545">
        <f t="shared" si="318"/>
        <v>0</v>
      </c>
      <c r="BG4545" s="22">
        <f t="shared" si="319"/>
        <v>-9210</v>
      </c>
      <c r="BH4545" s="61" t="s">
        <v>71</v>
      </c>
      <c r="BI4545" t="e">
        <f>+VLOOKUP(AG4545,Sheet4!A:A,1,FALSE())</f>
        <v>#N/A</v>
      </c>
      <c r="BN4545" s="62">
        <v>6030</v>
      </c>
      <c r="BO4545" t="s">
        <v>2112</v>
      </c>
      <c r="BP4545" t="s">
        <v>73</v>
      </c>
    </row>
    <row r="4546" spans="1:68" ht="12.75" customHeight="1" x14ac:dyDescent="0.3">
      <c r="A4546" s="60">
        <v>46114</v>
      </c>
      <c r="B4546" t="s">
        <v>63</v>
      </c>
      <c r="F4546">
        <v>4530</v>
      </c>
      <c r="G4546">
        <v>4530</v>
      </c>
      <c r="H4546">
        <v>13110</v>
      </c>
      <c r="I4546">
        <v>13110</v>
      </c>
      <c r="J4546" s="22">
        <v>8580</v>
      </c>
      <c r="R4546" t="s">
        <v>64</v>
      </c>
      <c r="V4546">
        <v>2601425</v>
      </c>
      <c r="W4546" t="s">
        <v>2110</v>
      </c>
      <c r="X4546" t="s">
        <v>169</v>
      </c>
      <c r="Y4546" t="s">
        <v>207</v>
      </c>
      <c r="Z4546" t="s">
        <v>925</v>
      </c>
      <c r="AG4546" t="s">
        <v>2110</v>
      </c>
      <c r="AH4546" t="s">
        <v>2111</v>
      </c>
      <c r="AI4546" t="s">
        <v>210</v>
      </c>
      <c r="AJ4546">
        <v>868733522</v>
      </c>
      <c r="AN4546">
        <v>260001</v>
      </c>
      <c r="BF4546">
        <f t="shared" ref="BF4546:BF4609" si="322">+BC4546+BD4546</f>
        <v>0</v>
      </c>
      <c r="BG4546" s="22">
        <f t="shared" ref="BG4546:BG4609" si="323">+BF4546-I4546</f>
        <v>-13110</v>
      </c>
      <c r="BH4546" s="61" t="s">
        <v>71</v>
      </c>
      <c r="BI4546" t="e">
        <f>+VLOOKUP(AG4546,Sheet4!A:A,1,FALSE())</f>
        <v>#N/A</v>
      </c>
      <c r="BN4546" s="62">
        <v>8580</v>
      </c>
      <c r="BO4546" t="s">
        <v>2112</v>
      </c>
      <c r="BP4546" t="s">
        <v>73</v>
      </c>
    </row>
    <row r="4547" spans="1:68" ht="12.75" hidden="1" customHeight="1" x14ac:dyDescent="0.3">
      <c r="A4547" s="60">
        <v>46114</v>
      </c>
      <c r="B4547" t="s">
        <v>74</v>
      </c>
      <c r="F4547" s="63">
        <v>46</v>
      </c>
      <c r="G4547">
        <v>23</v>
      </c>
      <c r="H4547">
        <v>133</v>
      </c>
      <c r="I4547">
        <v>133</v>
      </c>
      <c r="J4547" s="22">
        <v>87</v>
      </c>
      <c r="R4547" t="s">
        <v>75</v>
      </c>
      <c r="V4547">
        <v>2601425</v>
      </c>
      <c r="W4547" t="s">
        <v>2110</v>
      </c>
      <c r="X4547" t="s">
        <v>169</v>
      </c>
      <c r="Y4547" t="s">
        <v>207</v>
      </c>
      <c r="Z4547" t="s">
        <v>1062</v>
      </c>
      <c r="AG4547" t="s">
        <v>2110</v>
      </c>
      <c r="AH4547" t="s">
        <v>2111</v>
      </c>
      <c r="AI4547" t="s">
        <v>210</v>
      </c>
      <c r="AJ4547">
        <v>868733522</v>
      </c>
      <c r="AN4547">
        <v>260001</v>
      </c>
      <c r="BF4547">
        <f t="shared" si="322"/>
        <v>0</v>
      </c>
      <c r="BG4547" s="22">
        <f t="shared" si="323"/>
        <v>-133</v>
      </c>
      <c r="BH4547" s="61" t="s">
        <v>71</v>
      </c>
      <c r="BI4547" t="e">
        <f>+VLOOKUP(AG4547,Sheet4!A:A,1,FALSE())</f>
        <v>#N/A</v>
      </c>
      <c r="BN4547" s="62">
        <v>87</v>
      </c>
      <c r="BO4547" t="s">
        <v>2112</v>
      </c>
    </row>
    <row r="4548" spans="1:68" ht="12.75" hidden="1" customHeight="1" x14ac:dyDescent="0.3">
      <c r="A4548" s="60">
        <v>46114</v>
      </c>
      <c r="B4548" t="s">
        <v>74</v>
      </c>
      <c r="F4548" s="63">
        <v>40</v>
      </c>
      <c r="G4548">
        <v>20</v>
      </c>
      <c r="H4548">
        <v>116</v>
      </c>
      <c r="I4548">
        <v>116</v>
      </c>
      <c r="J4548" s="22">
        <v>76</v>
      </c>
      <c r="R4548" t="s">
        <v>75</v>
      </c>
      <c r="V4548">
        <v>2601425</v>
      </c>
      <c r="W4548" t="s">
        <v>2110</v>
      </c>
      <c r="X4548" t="s">
        <v>169</v>
      </c>
      <c r="Y4548" t="s">
        <v>207</v>
      </c>
      <c r="Z4548" t="s">
        <v>1944</v>
      </c>
      <c r="AG4548" t="s">
        <v>2110</v>
      </c>
      <c r="AH4548" t="s">
        <v>2111</v>
      </c>
      <c r="AI4548" t="s">
        <v>210</v>
      </c>
      <c r="AJ4548">
        <v>868733522</v>
      </c>
      <c r="AN4548">
        <v>260001</v>
      </c>
      <c r="BF4548">
        <f t="shared" si="322"/>
        <v>0</v>
      </c>
      <c r="BG4548" s="22">
        <f t="shared" si="323"/>
        <v>-116</v>
      </c>
      <c r="BH4548" s="61" t="s">
        <v>71</v>
      </c>
      <c r="BI4548" t="e">
        <f>+VLOOKUP(AG4548,Sheet4!A:A,1,FALSE())</f>
        <v>#N/A</v>
      </c>
      <c r="BN4548" s="62">
        <v>76</v>
      </c>
      <c r="BO4548" t="s">
        <v>2112</v>
      </c>
    </row>
    <row r="4549" spans="1:68" ht="12.75" hidden="1" customHeight="1" x14ac:dyDescent="0.3">
      <c r="A4549" s="60">
        <v>46114</v>
      </c>
      <c r="B4549" t="s">
        <v>74</v>
      </c>
      <c r="F4549" s="63">
        <v>64</v>
      </c>
      <c r="G4549">
        <v>32</v>
      </c>
      <c r="H4549">
        <v>185</v>
      </c>
      <c r="I4549">
        <v>185</v>
      </c>
      <c r="J4549" s="22">
        <v>121</v>
      </c>
      <c r="R4549" t="s">
        <v>75</v>
      </c>
      <c r="V4549">
        <v>2601425</v>
      </c>
      <c r="W4549" t="s">
        <v>2110</v>
      </c>
      <c r="X4549" t="s">
        <v>169</v>
      </c>
      <c r="Y4549" t="s">
        <v>207</v>
      </c>
      <c r="Z4549" t="s">
        <v>2113</v>
      </c>
      <c r="AG4549" t="s">
        <v>2110</v>
      </c>
      <c r="AH4549" t="s">
        <v>2111</v>
      </c>
      <c r="AI4549" t="s">
        <v>210</v>
      </c>
      <c r="AJ4549">
        <v>868733522</v>
      </c>
      <c r="AN4549">
        <v>260001</v>
      </c>
      <c r="BF4549">
        <f t="shared" si="322"/>
        <v>0</v>
      </c>
      <c r="BG4549" s="22">
        <f t="shared" si="323"/>
        <v>-185</v>
      </c>
      <c r="BH4549" s="61" t="s">
        <v>71</v>
      </c>
      <c r="BI4549" t="e">
        <f>+VLOOKUP(AG4549,Sheet4!A:A,1,FALSE())</f>
        <v>#N/A</v>
      </c>
      <c r="BN4549" s="62">
        <v>121</v>
      </c>
      <c r="BO4549" t="s">
        <v>2112</v>
      </c>
    </row>
    <row r="4550" spans="1:68" ht="12.75" hidden="1" customHeight="1" x14ac:dyDescent="0.3">
      <c r="A4550" s="60">
        <v>46114</v>
      </c>
      <c r="B4550" t="s">
        <v>74</v>
      </c>
      <c r="F4550" s="63">
        <v>66</v>
      </c>
      <c r="G4550">
        <v>33</v>
      </c>
      <c r="H4550">
        <v>191</v>
      </c>
      <c r="I4550">
        <v>191</v>
      </c>
      <c r="J4550" s="22">
        <v>125</v>
      </c>
      <c r="R4550" t="s">
        <v>75</v>
      </c>
      <c r="V4550">
        <v>2601425</v>
      </c>
      <c r="W4550" t="s">
        <v>2110</v>
      </c>
      <c r="X4550" t="s">
        <v>169</v>
      </c>
      <c r="Y4550" t="s">
        <v>207</v>
      </c>
      <c r="Z4550" t="s">
        <v>2114</v>
      </c>
      <c r="AG4550" t="s">
        <v>2110</v>
      </c>
      <c r="AH4550" t="s">
        <v>2111</v>
      </c>
      <c r="AI4550" t="s">
        <v>210</v>
      </c>
      <c r="AJ4550">
        <v>868733522</v>
      </c>
      <c r="AN4550">
        <v>260001</v>
      </c>
      <c r="BF4550">
        <f t="shared" si="322"/>
        <v>0</v>
      </c>
      <c r="BG4550" s="22">
        <f t="shared" si="323"/>
        <v>-191</v>
      </c>
      <c r="BH4550" s="61" t="s">
        <v>71</v>
      </c>
      <c r="BI4550" t="e">
        <f>+VLOOKUP(AG4550,Sheet4!A:A,1,FALSE())</f>
        <v>#N/A</v>
      </c>
      <c r="BN4550" s="62">
        <v>125</v>
      </c>
      <c r="BO4550" t="s">
        <v>2112</v>
      </c>
    </row>
    <row r="4551" spans="1:68" ht="12.75" hidden="1" customHeight="1" x14ac:dyDescent="0.3">
      <c r="A4551" s="60">
        <v>46114</v>
      </c>
      <c r="B4551" t="s">
        <v>74</v>
      </c>
      <c r="F4551" s="63">
        <v>7</v>
      </c>
      <c r="G4551">
        <v>3.5</v>
      </c>
      <c r="H4551">
        <v>20</v>
      </c>
      <c r="I4551">
        <v>20</v>
      </c>
      <c r="J4551" s="22">
        <v>13</v>
      </c>
      <c r="R4551" t="s">
        <v>75</v>
      </c>
      <c r="V4551">
        <v>2601425</v>
      </c>
      <c r="W4551" t="s">
        <v>2110</v>
      </c>
      <c r="X4551" t="s">
        <v>169</v>
      </c>
      <c r="Y4551" t="s">
        <v>207</v>
      </c>
      <c r="Z4551" t="s">
        <v>1067</v>
      </c>
      <c r="AG4551" t="s">
        <v>2110</v>
      </c>
      <c r="AH4551" t="s">
        <v>2111</v>
      </c>
      <c r="AI4551" t="s">
        <v>210</v>
      </c>
      <c r="AJ4551">
        <v>868733522</v>
      </c>
      <c r="AN4551">
        <v>260001</v>
      </c>
      <c r="BF4551">
        <f t="shared" si="322"/>
        <v>0</v>
      </c>
      <c r="BG4551" s="22">
        <f t="shared" si="323"/>
        <v>-20</v>
      </c>
      <c r="BH4551" s="61" t="s">
        <v>71</v>
      </c>
      <c r="BI4551" t="e">
        <f>+VLOOKUP(AG4551,Sheet4!A:A,1,FALSE())</f>
        <v>#N/A</v>
      </c>
      <c r="BN4551" s="62">
        <v>13</v>
      </c>
      <c r="BO4551" t="s">
        <v>2112</v>
      </c>
    </row>
    <row r="4552" spans="1:68" ht="12.75" hidden="1" customHeight="1" x14ac:dyDescent="0.3">
      <c r="A4552" s="60">
        <v>46114</v>
      </c>
      <c r="B4552" t="s">
        <v>74</v>
      </c>
      <c r="F4552" s="63">
        <v>85</v>
      </c>
      <c r="G4552">
        <v>42.5</v>
      </c>
      <c r="H4552">
        <v>246</v>
      </c>
      <c r="I4552">
        <v>246</v>
      </c>
      <c r="J4552" s="22">
        <v>161</v>
      </c>
      <c r="R4552" t="s">
        <v>75</v>
      </c>
      <c r="V4552">
        <v>2601425</v>
      </c>
      <c r="W4552" t="s">
        <v>2110</v>
      </c>
      <c r="X4552" t="s">
        <v>169</v>
      </c>
      <c r="Y4552" t="s">
        <v>207</v>
      </c>
      <c r="Z4552" t="s">
        <v>2115</v>
      </c>
      <c r="AG4552" t="s">
        <v>2110</v>
      </c>
      <c r="AH4552" t="s">
        <v>2111</v>
      </c>
      <c r="AI4552" t="s">
        <v>210</v>
      </c>
      <c r="AJ4552">
        <v>868733522</v>
      </c>
      <c r="AN4552">
        <v>260001</v>
      </c>
      <c r="BF4552">
        <f t="shared" si="322"/>
        <v>0</v>
      </c>
      <c r="BG4552" s="22">
        <f t="shared" si="323"/>
        <v>-246</v>
      </c>
      <c r="BH4552" s="61" t="s">
        <v>71</v>
      </c>
      <c r="BI4552" t="e">
        <f>+VLOOKUP(AG4552,Sheet4!A:A,1,FALSE())</f>
        <v>#N/A</v>
      </c>
      <c r="BN4552" s="62">
        <v>161</v>
      </c>
      <c r="BO4552" t="s">
        <v>2112</v>
      </c>
    </row>
    <row r="4553" spans="1:68" ht="12.75" hidden="1" customHeight="1" x14ac:dyDescent="0.3">
      <c r="A4553" s="60">
        <v>46114</v>
      </c>
      <c r="B4553" t="s">
        <v>74</v>
      </c>
      <c r="F4553" s="63">
        <v>212</v>
      </c>
      <c r="G4553">
        <v>106</v>
      </c>
      <c r="H4553">
        <v>614</v>
      </c>
      <c r="I4553">
        <v>614</v>
      </c>
      <c r="J4553" s="22">
        <v>402</v>
      </c>
      <c r="R4553" t="s">
        <v>75</v>
      </c>
      <c r="V4553">
        <v>2601425</v>
      </c>
      <c r="W4553" t="s">
        <v>2110</v>
      </c>
      <c r="X4553" t="s">
        <v>169</v>
      </c>
      <c r="Y4553" t="s">
        <v>207</v>
      </c>
      <c r="Z4553" t="s">
        <v>924</v>
      </c>
      <c r="AG4553" t="s">
        <v>2110</v>
      </c>
      <c r="AH4553" t="s">
        <v>2111</v>
      </c>
      <c r="AI4553" t="s">
        <v>210</v>
      </c>
      <c r="AJ4553">
        <v>868733522</v>
      </c>
      <c r="AN4553">
        <v>260001</v>
      </c>
      <c r="BF4553">
        <f t="shared" si="322"/>
        <v>0</v>
      </c>
      <c r="BG4553" s="22">
        <f t="shared" si="323"/>
        <v>-614</v>
      </c>
      <c r="BH4553" s="61" t="s">
        <v>71</v>
      </c>
      <c r="BI4553" t="e">
        <f>+VLOOKUP(AG4553,Sheet4!A:A,1,FALSE())</f>
        <v>#N/A</v>
      </c>
      <c r="BN4553" s="62">
        <v>402</v>
      </c>
      <c r="BO4553" t="s">
        <v>2112</v>
      </c>
    </row>
    <row r="4554" spans="1:68" ht="12.75" hidden="1" customHeight="1" x14ac:dyDescent="0.3">
      <c r="A4554" s="60">
        <v>46114</v>
      </c>
      <c r="B4554" t="s">
        <v>74</v>
      </c>
      <c r="F4554" s="63">
        <v>302</v>
      </c>
      <c r="G4554">
        <v>151</v>
      </c>
      <c r="H4554">
        <v>874</v>
      </c>
      <c r="I4554">
        <v>874</v>
      </c>
      <c r="J4554" s="22">
        <v>572</v>
      </c>
      <c r="R4554" t="s">
        <v>75</v>
      </c>
      <c r="V4554">
        <v>2601425</v>
      </c>
      <c r="W4554" t="s">
        <v>2110</v>
      </c>
      <c r="X4554" t="s">
        <v>169</v>
      </c>
      <c r="Y4554" t="s">
        <v>207</v>
      </c>
      <c r="Z4554" t="s">
        <v>925</v>
      </c>
      <c r="AG4554" t="s">
        <v>2110</v>
      </c>
      <c r="AH4554" t="s">
        <v>2111</v>
      </c>
      <c r="AI4554" t="s">
        <v>210</v>
      </c>
      <c r="AJ4554">
        <v>868733522</v>
      </c>
      <c r="AN4554">
        <v>260001</v>
      </c>
      <c r="BF4554">
        <f t="shared" si="322"/>
        <v>0</v>
      </c>
      <c r="BG4554" s="22">
        <f t="shared" si="323"/>
        <v>-874</v>
      </c>
      <c r="BH4554" s="61" t="s">
        <v>71</v>
      </c>
      <c r="BI4554" t="e">
        <f>+VLOOKUP(AG4554,Sheet4!A:A,1,FALSE())</f>
        <v>#N/A</v>
      </c>
      <c r="BN4554" s="62">
        <v>572</v>
      </c>
      <c r="BO4554" t="s">
        <v>2112</v>
      </c>
    </row>
    <row r="4555" spans="1:68" ht="12.75" hidden="1" customHeight="1" x14ac:dyDescent="0.3">
      <c r="A4555" s="60">
        <v>46114</v>
      </c>
      <c r="B4555" t="s">
        <v>76</v>
      </c>
      <c r="F4555">
        <v>920</v>
      </c>
      <c r="G4555">
        <v>920</v>
      </c>
      <c r="H4555">
        <v>2660</v>
      </c>
      <c r="I4555">
        <v>2660</v>
      </c>
      <c r="J4555" s="22">
        <v>1740</v>
      </c>
      <c r="R4555" t="s">
        <v>77</v>
      </c>
      <c r="V4555">
        <v>2601425</v>
      </c>
      <c r="W4555" t="s">
        <v>2110</v>
      </c>
      <c r="X4555" t="s">
        <v>169</v>
      </c>
      <c r="Y4555" t="s">
        <v>207</v>
      </c>
      <c r="Z4555" t="s">
        <v>1062</v>
      </c>
      <c r="AG4555" t="s">
        <v>2110</v>
      </c>
      <c r="AH4555" t="s">
        <v>2111</v>
      </c>
      <c r="AI4555" t="s">
        <v>210</v>
      </c>
      <c r="AJ4555">
        <v>868733522</v>
      </c>
      <c r="AN4555">
        <v>260001</v>
      </c>
      <c r="BF4555">
        <f t="shared" si="322"/>
        <v>0</v>
      </c>
      <c r="BG4555" s="22">
        <f t="shared" si="323"/>
        <v>-2660</v>
      </c>
      <c r="BH4555" s="61" t="s">
        <v>71</v>
      </c>
      <c r="BI4555" t="e">
        <f>+VLOOKUP(AG4555,Sheet4!A:A,1,FALSE())</f>
        <v>#N/A</v>
      </c>
      <c r="BN4555" s="62">
        <v>1740</v>
      </c>
      <c r="BO4555" t="s">
        <v>2112</v>
      </c>
    </row>
    <row r="4556" spans="1:68" ht="12.75" hidden="1" customHeight="1" x14ac:dyDescent="0.3">
      <c r="A4556" s="60">
        <v>46114</v>
      </c>
      <c r="B4556" t="s">
        <v>76</v>
      </c>
      <c r="F4556">
        <v>800</v>
      </c>
      <c r="G4556">
        <v>800</v>
      </c>
      <c r="H4556">
        <v>2320</v>
      </c>
      <c r="I4556">
        <v>2320</v>
      </c>
      <c r="J4556" s="22">
        <v>1520</v>
      </c>
      <c r="R4556" t="s">
        <v>77</v>
      </c>
      <c r="V4556">
        <v>2601425</v>
      </c>
      <c r="W4556" t="s">
        <v>2110</v>
      </c>
      <c r="X4556" t="s">
        <v>169</v>
      </c>
      <c r="Y4556" t="s">
        <v>207</v>
      </c>
      <c r="Z4556" t="s">
        <v>1944</v>
      </c>
      <c r="AG4556" t="s">
        <v>2110</v>
      </c>
      <c r="AH4556" t="s">
        <v>2111</v>
      </c>
      <c r="AI4556" t="s">
        <v>210</v>
      </c>
      <c r="AJ4556">
        <v>868733522</v>
      </c>
      <c r="AN4556">
        <v>260001</v>
      </c>
      <c r="BF4556">
        <f t="shared" si="322"/>
        <v>0</v>
      </c>
      <c r="BG4556" s="22">
        <f t="shared" si="323"/>
        <v>-2320</v>
      </c>
      <c r="BH4556" s="61" t="s">
        <v>71</v>
      </c>
      <c r="BI4556" t="e">
        <f>+VLOOKUP(AG4556,Sheet4!A:A,1,FALSE())</f>
        <v>#N/A</v>
      </c>
      <c r="BN4556" s="62">
        <v>1520</v>
      </c>
      <c r="BO4556" t="s">
        <v>2112</v>
      </c>
    </row>
    <row r="4557" spans="1:68" ht="12.75" hidden="1" customHeight="1" x14ac:dyDescent="0.3">
      <c r="A4557" s="60">
        <v>46114</v>
      </c>
      <c r="B4557" t="s">
        <v>76</v>
      </c>
      <c r="F4557">
        <v>1280</v>
      </c>
      <c r="G4557">
        <v>1280</v>
      </c>
      <c r="H4557">
        <v>3700</v>
      </c>
      <c r="I4557">
        <v>3700</v>
      </c>
      <c r="J4557" s="22">
        <v>2420</v>
      </c>
      <c r="R4557" t="s">
        <v>77</v>
      </c>
      <c r="V4557">
        <v>2601425</v>
      </c>
      <c r="W4557" t="s">
        <v>2110</v>
      </c>
      <c r="X4557" t="s">
        <v>169</v>
      </c>
      <c r="Y4557" t="s">
        <v>207</v>
      </c>
      <c r="Z4557" t="s">
        <v>2113</v>
      </c>
      <c r="AG4557" t="s">
        <v>2110</v>
      </c>
      <c r="AH4557" t="s">
        <v>2111</v>
      </c>
      <c r="AI4557" t="s">
        <v>210</v>
      </c>
      <c r="AJ4557">
        <v>868733522</v>
      </c>
      <c r="AN4557">
        <v>260001</v>
      </c>
      <c r="BF4557">
        <f t="shared" si="322"/>
        <v>0</v>
      </c>
      <c r="BG4557" s="22">
        <f t="shared" si="323"/>
        <v>-3700</v>
      </c>
      <c r="BH4557" s="61" t="s">
        <v>71</v>
      </c>
      <c r="BI4557" t="e">
        <f>+VLOOKUP(AG4557,Sheet4!A:A,1,FALSE())</f>
        <v>#N/A</v>
      </c>
      <c r="BN4557" s="62">
        <v>2420</v>
      </c>
      <c r="BO4557" t="s">
        <v>2112</v>
      </c>
    </row>
    <row r="4558" spans="1:68" ht="12.75" hidden="1" customHeight="1" x14ac:dyDescent="0.3">
      <c r="A4558" s="60">
        <v>46114</v>
      </c>
      <c r="B4558" t="s">
        <v>76</v>
      </c>
      <c r="F4558">
        <v>1320</v>
      </c>
      <c r="G4558">
        <v>1320</v>
      </c>
      <c r="H4558">
        <v>3820</v>
      </c>
      <c r="I4558">
        <v>3820</v>
      </c>
      <c r="J4558" s="22">
        <v>2500</v>
      </c>
      <c r="R4558" t="s">
        <v>77</v>
      </c>
      <c r="V4558">
        <v>2601425</v>
      </c>
      <c r="W4558" t="s">
        <v>2110</v>
      </c>
      <c r="X4558" t="s">
        <v>169</v>
      </c>
      <c r="Y4558" t="s">
        <v>207</v>
      </c>
      <c r="Z4558" t="s">
        <v>2114</v>
      </c>
      <c r="AG4558" t="s">
        <v>2110</v>
      </c>
      <c r="AH4558" t="s">
        <v>2111</v>
      </c>
      <c r="AI4558" t="s">
        <v>210</v>
      </c>
      <c r="AJ4558">
        <v>868733522</v>
      </c>
      <c r="AN4558">
        <v>260001</v>
      </c>
      <c r="BF4558">
        <f t="shared" si="322"/>
        <v>0</v>
      </c>
      <c r="BG4558" s="22">
        <f t="shared" si="323"/>
        <v>-3820</v>
      </c>
      <c r="BH4558" s="61" t="s">
        <v>71</v>
      </c>
      <c r="BI4558" t="e">
        <f>+VLOOKUP(AG4558,Sheet4!A:A,1,FALSE())</f>
        <v>#N/A</v>
      </c>
      <c r="BN4558" s="62">
        <v>2500</v>
      </c>
      <c r="BO4558" t="s">
        <v>2112</v>
      </c>
    </row>
    <row r="4559" spans="1:68" ht="12.75" hidden="1" customHeight="1" x14ac:dyDescent="0.3">
      <c r="A4559" s="60">
        <v>46114</v>
      </c>
      <c r="B4559" t="s">
        <v>76</v>
      </c>
      <c r="F4559">
        <v>140</v>
      </c>
      <c r="G4559">
        <v>140</v>
      </c>
      <c r="H4559">
        <v>400</v>
      </c>
      <c r="I4559">
        <v>400</v>
      </c>
      <c r="J4559" s="22">
        <v>260</v>
      </c>
      <c r="R4559" t="s">
        <v>77</v>
      </c>
      <c r="V4559">
        <v>2601425</v>
      </c>
      <c r="W4559" t="s">
        <v>2110</v>
      </c>
      <c r="X4559" t="s">
        <v>169</v>
      </c>
      <c r="Y4559" t="s">
        <v>207</v>
      </c>
      <c r="Z4559" t="s">
        <v>1067</v>
      </c>
      <c r="AG4559" t="s">
        <v>2110</v>
      </c>
      <c r="AH4559" t="s">
        <v>2111</v>
      </c>
      <c r="AI4559" t="s">
        <v>210</v>
      </c>
      <c r="AJ4559">
        <v>868733522</v>
      </c>
      <c r="AN4559">
        <v>260001</v>
      </c>
      <c r="BF4559">
        <f t="shared" si="322"/>
        <v>0</v>
      </c>
      <c r="BG4559" s="22">
        <f t="shared" si="323"/>
        <v>-400</v>
      </c>
      <c r="BH4559" s="61" t="s">
        <v>71</v>
      </c>
      <c r="BI4559" t="e">
        <f>+VLOOKUP(AG4559,Sheet4!A:A,1,FALSE())</f>
        <v>#N/A</v>
      </c>
      <c r="BN4559" s="62">
        <v>260</v>
      </c>
      <c r="BO4559" t="s">
        <v>2112</v>
      </c>
    </row>
    <row r="4560" spans="1:68" ht="12.75" hidden="1" customHeight="1" x14ac:dyDescent="0.3">
      <c r="A4560" s="60">
        <v>46114</v>
      </c>
      <c r="B4560" t="s">
        <v>76</v>
      </c>
      <c r="F4560">
        <v>1700</v>
      </c>
      <c r="G4560">
        <v>1700</v>
      </c>
      <c r="H4560">
        <v>4920</v>
      </c>
      <c r="I4560">
        <v>4920</v>
      </c>
      <c r="J4560" s="22">
        <v>3220</v>
      </c>
      <c r="R4560" t="s">
        <v>77</v>
      </c>
      <c r="V4560">
        <v>2601425</v>
      </c>
      <c r="W4560" t="s">
        <v>2110</v>
      </c>
      <c r="X4560" t="s">
        <v>169</v>
      </c>
      <c r="Y4560" t="s">
        <v>207</v>
      </c>
      <c r="Z4560" t="s">
        <v>2115</v>
      </c>
      <c r="AG4560" t="s">
        <v>2110</v>
      </c>
      <c r="AH4560" t="s">
        <v>2111</v>
      </c>
      <c r="AI4560" t="s">
        <v>210</v>
      </c>
      <c r="AJ4560">
        <v>868733522</v>
      </c>
      <c r="AN4560">
        <v>260001</v>
      </c>
      <c r="BF4560">
        <f t="shared" si="322"/>
        <v>0</v>
      </c>
      <c r="BG4560" s="22">
        <f t="shared" si="323"/>
        <v>-4920</v>
      </c>
      <c r="BH4560" s="61" t="s">
        <v>71</v>
      </c>
      <c r="BI4560" t="e">
        <f>+VLOOKUP(AG4560,Sheet4!A:A,1,FALSE())</f>
        <v>#N/A</v>
      </c>
      <c r="BN4560" s="62">
        <v>3220</v>
      </c>
      <c r="BO4560" t="s">
        <v>2112</v>
      </c>
    </row>
    <row r="4561" spans="1:67" ht="12.75" hidden="1" customHeight="1" x14ac:dyDescent="0.3">
      <c r="A4561" s="60">
        <v>46114</v>
      </c>
      <c r="B4561" t="s">
        <v>76</v>
      </c>
      <c r="F4561">
        <v>4240</v>
      </c>
      <c r="G4561">
        <v>4240</v>
      </c>
      <c r="H4561">
        <v>12280</v>
      </c>
      <c r="I4561">
        <v>12280</v>
      </c>
      <c r="J4561" s="22">
        <v>8040</v>
      </c>
      <c r="R4561" t="s">
        <v>77</v>
      </c>
      <c r="V4561">
        <v>2601425</v>
      </c>
      <c r="W4561" t="s">
        <v>2110</v>
      </c>
      <c r="X4561" t="s">
        <v>169</v>
      </c>
      <c r="Y4561" t="s">
        <v>207</v>
      </c>
      <c r="Z4561" t="s">
        <v>924</v>
      </c>
      <c r="AG4561" t="s">
        <v>2110</v>
      </c>
      <c r="AH4561" t="s">
        <v>2111</v>
      </c>
      <c r="AI4561" t="s">
        <v>210</v>
      </c>
      <c r="AJ4561">
        <v>868733522</v>
      </c>
      <c r="AN4561">
        <v>260001</v>
      </c>
      <c r="BF4561">
        <f t="shared" si="322"/>
        <v>0</v>
      </c>
      <c r="BG4561" s="22">
        <f t="shared" si="323"/>
        <v>-12280</v>
      </c>
      <c r="BH4561" s="61" t="s">
        <v>71</v>
      </c>
      <c r="BI4561" t="e">
        <f>+VLOOKUP(AG4561,Sheet4!A:A,1,FALSE())</f>
        <v>#N/A</v>
      </c>
      <c r="BN4561" s="62">
        <v>8040</v>
      </c>
      <c r="BO4561" t="s">
        <v>2112</v>
      </c>
    </row>
    <row r="4562" spans="1:67" ht="12.75" hidden="1" customHeight="1" x14ac:dyDescent="0.3">
      <c r="A4562" s="60">
        <v>46114</v>
      </c>
      <c r="B4562" t="s">
        <v>76</v>
      </c>
      <c r="F4562">
        <v>6040</v>
      </c>
      <c r="G4562">
        <v>6040</v>
      </c>
      <c r="H4562">
        <v>17480</v>
      </c>
      <c r="I4562">
        <v>17480</v>
      </c>
      <c r="J4562" s="22">
        <v>11440</v>
      </c>
      <c r="R4562" t="s">
        <v>77</v>
      </c>
      <c r="V4562">
        <v>2601425</v>
      </c>
      <c r="W4562" t="s">
        <v>2110</v>
      </c>
      <c r="X4562" t="s">
        <v>169</v>
      </c>
      <c r="Y4562" t="s">
        <v>207</v>
      </c>
      <c r="Z4562" t="s">
        <v>925</v>
      </c>
      <c r="AG4562" t="s">
        <v>2110</v>
      </c>
      <c r="AH4562" t="s">
        <v>2111</v>
      </c>
      <c r="AI4562" t="s">
        <v>210</v>
      </c>
      <c r="AJ4562">
        <v>868733522</v>
      </c>
      <c r="AN4562">
        <v>260001</v>
      </c>
      <c r="BF4562">
        <f t="shared" si="322"/>
        <v>0</v>
      </c>
      <c r="BG4562" s="22">
        <f t="shared" si="323"/>
        <v>-17480</v>
      </c>
      <c r="BH4562" s="61" t="s">
        <v>71</v>
      </c>
      <c r="BI4562" t="e">
        <f>+VLOOKUP(AG4562,Sheet4!A:A,1,FALSE())</f>
        <v>#N/A</v>
      </c>
      <c r="BN4562" s="62">
        <v>11440</v>
      </c>
      <c r="BO4562" t="s">
        <v>2112</v>
      </c>
    </row>
    <row r="4563" spans="1:67" ht="12.75" hidden="1" customHeight="1" x14ac:dyDescent="0.3">
      <c r="A4563" s="60">
        <v>46114</v>
      </c>
      <c r="B4563" t="s">
        <v>78</v>
      </c>
      <c r="F4563" s="63">
        <v>40</v>
      </c>
      <c r="G4563">
        <v>20</v>
      </c>
      <c r="H4563">
        <v>177</v>
      </c>
      <c r="I4563">
        <v>177</v>
      </c>
      <c r="J4563" s="22">
        <v>137</v>
      </c>
      <c r="R4563" t="s">
        <v>79</v>
      </c>
      <c r="V4563">
        <v>2601425</v>
      </c>
      <c r="W4563" t="s">
        <v>2110</v>
      </c>
      <c r="X4563" t="s">
        <v>169</v>
      </c>
      <c r="Y4563" t="s">
        <v>207</v>
      </c>
      <c r="Z4563" t="s">
        <v>1944</v>
      </c>
      <c r="AG4563" t="s">
        <v>2110</v>
      </c>
      <c r="AH4563" t="s">
        <v>2111</v>
      </c>
      <c r="AI4563" t="s">
        <v>210</v>
      </c>
      <c r="AJ4563">
        <v>868733522</v>
      </c>
      <c r="AN4563">
        <v>260001</v>
      </c>
      <c r="BF4563">
        <f t="shared" si="322"/>
        <v>0</v>
      </c>
      <c r="BG4563" s="22">
        <f t="shared" si="323"/>
        <v>-177</v>
      </c>
      <c r="BH4563" s="61" t="s">
        <v>71</v>
      </c>
      <c r="BI4563" t="e">
        <f>+VLOOKUP(AG4563,Sheet4!A:A,1,FALSE())</f>
        <v>#N/A</v>
      </c>
      <c r="BN4563" s="62">
        <v>137</v>
      </c>
      <c r="BO4563" t="s">
        <v>2112</v>
      </c>
    </row>
    <row r="4564" spans="1:67" ht="12.75" hidden="1" customHeight="1" x14ac:dyDescent="0.3">
      <c r="A4564" s="60">
        <v>46114</v>
      </c>
      <c r="B4564" t="s">
        <v>78</v>
      </c>
      <c r="F4564" s="63">
        <v>7</v>
      </c>
      <c r="G4564">
        <v>3.5</v>
      </c>
      <c r="H4564">
        <v>31</v>
      </c>
      <c r="I4564">
        <v>31</v>
      </c>
      <c r="J4564" s="22">
        <v>24</v>
      </c>
      <c r="R4564" t="s">
        <v>79</v>
      </c>
      <c r="V4564">
        <v>2601425</v>
      </c>
      <c r="W4564" t="s">
        <v>2110</v>
      </c>
      <c r="X4564" t="s">
        <v>169</v>
      </c>
      <c r="Y4564" t="s">
        <v>207</v>
      </c>
      <c r="Z4564" t="s">
        <v>1067</v>
      </c>
      <c r="AG4564" t="s">
        <v>2110</v>
      </c>
      <c r="AH4564" t="s">
        <v>2111</v>
      </c>
      <c r="AI4564" t="s">
        <v>210</v>
      </c>
      <c r="AJ4564">
        <v>868733522</v>
      </c>
      <c r="AN4564">
        <v>260001</v>
      </c>
      <c r="BF4564">
        <f t="shared" si="322"/>
        <v>0</v>
      </c>
      <c r="BG4564" s="22">
        <f t="shared" si="323"/>
        <v>-31</v>
      </c>
      <c r="BH4564" s="61" t="s">
        <v>71</v>
      </c>
      <c r="BI4564" t="e">
        <f>+VLOOKUP(AG4564,Sheet4!A:A,1,FALSE())</f>
        <v>#N/A</v>
      </c>
      <c r="BN4564" s="62">
        <v>24</v>
      </c>
      <c r="BO4564" t="s">
        <v>2112</v>
      </c>
    </row>
    <row r="4565" spans="1:67" ht="12.75" hidden="1" customHeight="1" x14ac:dyDescent="0.3">
      <c r="A4565" s="60">
        <v>46114</v>
      </c>
      <c r="B4565" t="s">
        <v>78</v>
      </c>
      <c r="F4565" s="63">
        <v>85</v>
      </c>
      <c r="G4565">
        <v>42.5</v>
      </c>
      <c r="H4565">
        <v>377</v>
      </c>
      <c r="I4565">
        <v>377</v>
      </c>
      <c r="J4565" s="22">
        <v>292</v>
      </c>
      <c r="R4565" t="s">
        <v>79</v>
      </c>
      <c r="V4565">
        <v>2601425</v>
      </c>
      <c r="W4565" t="s">
        <v>2110</v>
      </c>
      <c r="X4565" t="s">
        <v>169</v>
      </c>
      <c r="Y4565" t="s">
        <v>207</v>
      </c>
      <c r="Z4565" t="s">
        <v>2115</v>
      </c>
      <c r="AG4565" t="s">
        <v>2110</v>
      </c>
      <c r="AH4565" t="s">
        <v>2111</v>
      </c>
      <c r="AI4565" t="s">
        <v>210</v>
      </c>
      <c r="AJ4565">
        <v>868733522</v>
      </c>
      <c r="AN4565">
        <v>260001</v>
      </c>
      <c r="BF4565">
        <f t="shared" si="322"/>
        <v>0</v>
      </c>
      <c r="BG4565" s="22">
        <f t="shared" si="323"/>
        <v>-377</v>
      </c>
      <c r="BH4565" s="61" t="s">
        <v>71</v>
      </c>
      <c r="BI4565" t="e">
        <f>+VLOOKUP(AG4565,Sheet4!A:A,1,FALSE())</f>
        <v>#N/A</v>
      </c>
      <c r="BN4565" s="62">
        <v>292</v>
      </c>
      <c r="BO4565" t="s">
        <v>2112</v>
      </c>
    </row>
    <row r="4566" spans="1:67" ht="12.75" hidden="1" customHeight="1" x14ac:dyDescent="0.3">
      <c r="A4566" s="60">
        <v>46114</v>
      </c>
      <c r="B4566" t="s">
        <v>78</v>
      </c>
      <c r="F4566" s="63">
        <v>212</v>
      </c>
      <c r="G4566">
        <v>106</v>
      </c>
      <c r="H4566">
        <v>940</v>
      </c>
      <c r="I4566">
        <v>940</v>
      </c>
      <c r="J4566" s="22">
        <v>728</v>
      </c>
      <c r="R4566" t="s">
        <v>79</v>
      </c>
      <c r="V4566">
        <v>2601425</v>
      </c>
      <c r="W4566" t="s">
        <v>2110</v>
      </c>
      <c r="X4566" t="s">
        <v>169</v>
      </c>
      <c r="Y4566" t="s">
        <v>207</v>
      </c>
      <c r="Z4566" t="s">
        <v>924</v>
      </c>
      <c r="AG4566" t="s">
        <v>2110</v>
      </c>
      <c r="AH4566" t="s">
        <v>2111</v>
      </c>
      <c r="AI4566" t="s">
        <v>210</v>
      </c>
      <c r="AJ4566">
        <v>868733522</v>
      </c>
      <c r="AN4566">
        <v>260001</v>
      </c>
      <c r="BF4566">
        <f t="shared" si="322"/>
        <v>0</v>
      </c>
      <c r="BG4566" s="22">
        <f t="shared" si="323"/>
        <v>-940</v>
      </c>
      <c r="BH4566" s="61" t="s">
        <v>71</v>
      </c>
      <c r="BI4566" t="e">
        <f>+VLOOKUP(AG4566,Sheet4!A:A,1,FALSE())</f>
        <v>#N/A</v>
      </c>
      <c r="BN4566" s="62">
        <v>728</v>
      </c>
      <c r="BO4566" t="s">
        <v>2112</v>
      </c>
    </row>
    <row r="4567" spans="1:67" ht="12.75" hidden="1" customHeight="1" x14ac:dyDescent="0.3">
      <c r="A4567" s="60">
        <v>46114</v>
      </c>
      <c r="B4567" t="s">
        <v>80</v>
      </c>
      <c r="F4567">
        <v>500</v>
      </c>
      <c r="G4567">
        <v>500</v>
      </c>
      <c r="H4567">
        <v>2212.5</v>
      </c>
      <c r="I4567">
        <v>2212.5</v>
      </c>
      <c r="J4567" s="22">
        <v>1712.5</v>
      </c>
      <c r="R4567" t="s">
        <v>81</v>
      </c>
      <c r="V4567">
        <v>2601425</v>
      </c>
      <c r="W4567" t="s">
        <v>2110</v>
      </c>
      <c r="X4567" t="s">
        <v>169</v>
      </c>
      <c r="Y4567" t="s">
        <v>207</v>
      </c>
      <c r="Z4567" t="s">
        <v>1944</v>
      </c>
      <c r="AG4567" t="s">
        <v>2110</v>
      </c>
      <c r="AH4567" t="s">
        <v>2111</v>
      </c>
      <c r="AI4567" t="s">
        <v>210</v>
      </c>
      <c r="AJ4567">
        <v>868733522</v>
      </c>
      <c r="AN4567">
        <v>260001</v>
      </c>
      <c r="BC4567" s="64">
        <v>500</v>
      </c>
      <c r="BF4567">
        <f t="shared" si="322"/>
        <v>500</v>
      </c>
      <c r="BG4567" s="22">
        <f t="shared" si="323"/>
        <v>-1712.5</v>
      </c>
      <c r="BH4567" s="67" t="s">
        <v>99</v>
      </c>
      <c r="BI4567" t="e">
        <f>+VLOOKUP(AG4567,Sheet4!A:A,1,FALSE())</f>
        <v>#N/A</v>
      </c>
      <c r="BN4567" s="62">
        <v>1712.5</v>
      </c>
      <c r="BO4567" t="s">
        <v>2112</v>
      </c>
    </row>
    <row r="4568" spans="1:67" ht="12.75" hidden="1" customHeight="1" x14ac:dyDescent="0.3">
      <c r="A4568" s="60">
        <v>46114</v>
      </c>
      <c r="B4568" t="s">
        <v>80</v>
      </c>
      <c r="F4568">
        <v>87.5</v>
      </c>
      <c r="G4568">
        <v>87.5</v>
      </c>
      <c r="H4568">
        <v>387.5</v>
      </c>
      <c r="I4568">
        <v>387.5</v>
      </c>
      <c r="J4568" s="22">
        <v>300</v>
      </c>
      <c r="R4568" t="s">
        <v>81</v>
      </c>
      <c r="V4568">
        <v>2601425</v>
      </c>
      <c r="W4568" t="s">
        <v>2110</v>
      </c>
      <c r="X4568" t="s">
        <v>169</v>
      </c>
      <c r="Y4568" t="s">
        <v>207</v>
      </c>
      <c r="Z4568" t="s">
        <v>1067</v>
      </c>
      <c r="AG4568" t="s">
        <v>2110</v>
      </c>
      <c r="AH4568" t="s">
        <v>2111</v>
      </c>
      <c r="AI4568" t="s">
        <v>210</v>
      </c>
      <c r="AJ4568">
        <v>868733522</v>
      </c>
      <c r="AN4568">
        <v>260001</v>
      </c>
      <c r="BC4568" s="64">
        <v>88</v>
      </c>
      <c r="BF4568">
        <f t="shared" si="322"/>
        <v>88</v>
      </c>
      <c r="BG4568" s="22">
        <f t="shared" si="323"/>
        <v>-299.5</v>
      </c>
      <c r="BH4568" s="67" t="s">
        <v>99</v>
      </c>
      <c r="BI4568" t="e">
        <f>+VLOOKUP(AG4568,Sheet4!A:A,1,FALSE())</f>
        <v>#N/A</v>
      </c>
      <c r="BN4568" s="62">
        <v>300</v>
      </c>
      <c r="BO4568" t="s">
        <v>2112</v>
      </c>
    </row>
    <row r="4569" spans="1:67" ht="12.75" hidden="1" customHeight="1" x14ac:dyDescent="0.3">
      <c r="A4569" s="60">
        <v>46114</v>
      </c>
      <c r="B4569" t="s">
        <v>80</v>
      </c>
      <c r="F4569">
        <v>1062.5</v>
      </c>
      <c r="G4569">
        <v>1062.5</v>
      </c>
      <c r="H4569">
        <v>4712.5</v>
      </c>
      <c r="I4569">
        <v>4712.5</v>
      </c>
      <c r="J4569" s="22">
        <v>3650</v>
      </c>
      <c r="R4569" t="s">
        <v>81</v>
      </c>
      <c r="V4569">
        <v>2601425</v>
      </c>
      <c r="W4569" t="s">
        <v>2110</v>
      </c>
      <c r="X4569" t="s">
        <v>169</v>
      </c>
      <c r="Y4569" t="s">
        <v>207</v>
      </c>
      <c r="Z4569" t="s">
        <v>2115</v>
      </c>
      <c r="AG4569" t="s">
        <v>2110</v>
      </c>
      <c r="AH4569" t="s">
        <v>2111</v>
      </c>
      <c r="AI4569" t="s">
        <v>210</v>
      </c>
      <c r="AJ4569">
        <v>868733522</v>
      </c>
      <c r="AN4569">
        <v>260001</v>
      </c>
      <c r="BD4569" s="64">
        <v>1062</v>
      </c>
      <c r="BF4569">
        <f t="shared" si="322"/>
        <v>1062</v>
      </c>
      <c r="BG4569" s="22">
        <f t="shared" si="323"/>
        <v>-3650.5</v>
      </c>
      <c r="BH4569" s="65" t="s">
        <v>99</v>
      </c>
      <c r="BI4569" t="e">
        <f>+VLOOKUP(AG4569,Sheet4!A:A,1,FALSE())</f>
        <v>#N/A</v>
      </c>
      <c r="BN4569" s="62">
        <v>3650</v>
      </c>
      <c r="BO4569" t="s">
        <v>2112</v>
      </c>
    </row>
    <row r="4570" spans="1:67" ht="12.75" hidden="1" customHeight="1" x14ac:dyDescent="0.3">
      <c r="A4570" s="60">
        <v>46114</v>
      </c>
      <c r="B4570" t="s">
        <v>80</v>
      </c>
      <c r="F4570">
        <v>2650</v>
      </c>
      <c r="G4570">
        <v>2650</v>
      </c>
      <c r="H4570">
        <v>11750</v>
      </c>
      <c r="I4570">
        <v>11750</v>
      </c>
      <c r="J4570" s="22">
        <v>9100</v>
      </c>
      <c r="R4570" t="s">
        <v>81</v>
      </c>
      <c r="V4570">
        <v>2601425</v>
      </c>
      <c r="W4570" t="s">
        <v>2110</v>
      </c>
      <c r="X4570" t="s">
        <v>169</v>
      </c>
      <c r="Y4570" t="s">
        <v>207</v>
      </c>
      <c r="Z4570" t="s">
        <v>924</v>
      </c>
      <c r="AG4570" t="s">
        <v>2110</v>
      </c>
      <c r="AH4570" t="s">
        <v>2111</v>
      </c>
      <c r="AI4570" t="s">
        <v>210</v>
      </c>
      <c r="AJ4570">
        <v>868733522</v>
      </c>
      <c r="AN4570">
        <v>260001</v>
      </c>
      <c r="BC4570" s="64">
        <v>2650</v>
      </c>
      <c r="BF4570">
        <f t="shared" si="322"/>
        <v>2650</v>
      </c>
      <c r="BG4570" s="22">
        <f t="shared" si="323"/>
        <v>-9100</v>
      </c>
      <c r="BH4570" s="67" t="s">
        <v>99</v>
      </c>
      <c r="BI4570" t="e">
        <f>+VLOOKUP(AG4570,Sheet4!A:A,1,FALSE())</f>
        <v>#N/A</v>
      </c>
      <c r="BN4570" s="62">
        <v>9100</v>
      </c>
      <c r="BO4570" t="s">
        <v>2112</v>
      </c>
    </row>
    <row r="4571" spans="1:67" ht="12.75" hidden="1" customHeight="1" x14ac:dyDescent="0.3">
      <c r="A4571" s="60">
        <v>46114</v>
      </c>
      <c r="B4571" t="s">
        <v>82</v>
      </c>
      <c r="F4571" s="63">
        <v>138</v>
      </c>
      <c r="G4571">
        <v>69</v>
      </c>
      <c r="H4571">
        <v>246</v>
      </c>
      <c r="I4571">
        <v>246</v>
      </c>
      <c r="J4571" s="22">
        <v>108</v>
      </c>
      <c r="R4571" t="s">
        <v>83</v>
      </c>
      <c r="V4571">
        <v>2601425</v>
      </c>
      <c r="W4571" t="s">
        <v>2110</v>
      </c>
      <c r="X4571" t="s">
        <v>169</v>
      </c>
      <c r="Y4571" t="s">
        <v>207</v>
      </c>
      <c r="Z4571" t="s">
        <v>1062</v>
      </c>
      <c r="AG4571" t="s">
        <v>2110</v>
      </c>
      <c r="AH4571" t="s">
        <v>2111</v>
      </c>
      <c r="AI4571" t="s">
        <v>210</v>
      </c>
      <c r="AJ4571">
        <v>868733522</v>
      </c>
      <c r="AN4571">
        <v>260001</v>
      </c>
      <c r="BF4571">
        <f t="shared" si="322"/>
        <v>0</v>
      </c>
      <c r="BG4571" s="22">
        <f t="shared" si="323"/>
        <v>-246</v>
      </c>
      <c r="BH4571" s="61" t="s">
        <v>71</v>
      </c>
      <c r="BI4571" t="e">
        <f>+VLOOKUP(AG4571,Sheet4!A:A,1,FALSE())</f>
        <v>#N/A</v>
      </c>
      <c r="BN4571" s="62">
        <v>108</v>
      </c>
      <c r="BO4571" t="s">
        <v>2112</v>
      </c>
    </row>
    <row r="4572" spans="1:67" ht="12.75" hidden="1" customHeight="1" x14ac:dyDescent="0.3">
      <c r="A4572" s="60">
        <v>46114</v>
      </c>
      <c r="B4572" t="s">
        <v>82</v>
      </c>
      <c r="F4572" s="63">
        <v>192</v>
      </c>
      <c r="G4572">
        <v>96</v>
      </c>
      <c r="H4572">
        <v>342</v>
      </c>
      <c r="I4572">
        <v>342</v>
      </c>
      <c r="J4572" s="22">
        <v>150</v>
      </c>
      <c r="R4572" t="s">
        <v>83</v>
      </c>
      <c r="V4572">
        <v>2601425</v>
      </c>
      <c r="W4572" t="s">
        <v>2110</v>
      </c>
      <c r="X4572" t="s">
        <v>169</v>
      </c>
      <c r="Y4572" t="s">
        <v>207</v>
      </c>
      <c r="Z4572" t="s">
        <v>2113</v>
      </c>
      <c r="AG4572" t="s">
        <v>2110</v>
      </c>
      <c r="AH4572" t="s">
        <v>2111</v>
      </c>
      <c r="AI4572" t="s">
        <v>210</v>
      </c>
      <c r="AJ4572">
        <v>868733522</v>
      </c>
      <c r="AN4572">
        <v>260001</v>
      </c>
      <c r="BF4572">
        <f t="shared" si="322"/>
        <v>0</v>
      </c>
      <c r="BG4572" s="22">
        <f t="shared" si="323"/>
        <v>-342</v>
      </c>
      <c r="BH4572" s="61" t="s">
        <v>71</v>
      </c>
      <c r="BI4572" t="e">
        <f>+VLOOKUP(AG4572,Sheet4!A:A,1,FALSE())</f>
        <v>#N/A</v>
      </c>
      <c r="BN4572" s="62">
        <v>150</v>
      </c>
      <c r="BO4572" t="s">
        <v>2112</v>
      </c>
    </row>
    <row r="4573" spans="1:67" ht="12.75" hidden="1" customHeight="1" x14ac:dyDescent="0.3">
      <c r="A4573" s="60">
        <v>46114</v>
      </c>
      <c r="B4573" t="s">
        <v>82</v>
      </c>
      <c r="F4573" s="63">
        <v>198</v>
      </c>
      <c r="G4573">
        <v>99</v>
      </c>
      <c r="H4573">
        <v>354</v>
      </c>
      <c r="I4573">
        <v>354</v>
      </c>
      <c r="J4573" s="22">
        <v>156</v>
      </c>
      <c r="R4573" t="s">
        <v>83</v>
      </c>
      <c r="V4573">
        <v>2601425</v>
      </c>
      <c r="W4573" t="s">
        <v>2110</v>
      </c>
      <c r="X4573" t="s">
        <v>169</v>
      </c>
      <c r="Y4573" t="s">
        <v>207</v>
      </c>
      <c r="Z4573" t="s">
        <v>2114</v>
      </c>
      <c r="AG4573" t="s">
        <v>2110</v>
      </c>
      <c r="AH4573" t="s">
        <v>2111</v>
      </c>
      <c r="AI4573" t="s">
        <v>210</v>
      </c>
      <c r="AJ4573">
        <v>868733522</v>
      </c>
      <c r="AN4573">
        <v>260001</v>
      </c>
      <c r="BF4573">
        <f t="shared" si="322"/>
        <v>0</v>
      </c>
      <c r="BG4573" s="22">
        <f t="shared" si="323"/>
        <v>-354</v>
      </c>
      <c r="BH4573" s="61" t="s">
        <v>71</v>
      </c>
      <c r="BI4573" t="e">
        <f>+VLOOKUP(AG4573,Sheet4!A:A,1,FALSE())</f>
        <v>#N/A</v>
      </c>
      <c r="BN4573" s="62">
        <v>156</v>
      </c>
      <c r="BO4573" t="s">
        <v>2112</v>
      </c>
    </row>
    <row r="4574" spans="1:67" ht="12.75" hidden="1" customHeight="1" x14ac:dyDescent="0.3">
      <c r="A4574" s="60">
        <v>46114</v>
      </c>
      <c r="B4574" t="s">
        <v>82</v>
      </c>
      <c r="F4574" s="63">
        <v>906</v>
      </c>
      <c r="G4574">
        <v>453</v>
      </c>
      <c r="H4574">
        <v>1620</v>
      </c>
      <c r="I4574">
        <v>1620</v>
      </c>
      <c r="J4574" s="22">
        <v>714</v>
      </c>
      <c r="R4574" t="s">
        <v>83</v>
      </c>
      <c r="V4574">
        <v>2601425</v>
      </c>
      <c r="W4574" t="s">
        <v>2110</v>
      </c>
      <c r="X4574" t="s">
        <v>169</v>
      </c>
      <c r="Y4574" t="s">
        <v>207</v>
      </c>
      <c r="Z4574" t="s">
        <v>925</v>
      </c>
      <c r="AG4574" t="s">
        <v>2110</v>
      </c>
      <c r="AH4574" t="s">
        <v>2111</v>
      </c>
      <c r="AI4574" t="s">
        <v>210</v>
      </c>
      <c r="AJ4574">
        <v>868733522</v>
      </c>
      <c r="AN4574">
        <v>260001</v>
      </c>
      <c r="BF4574">
        <f t="shared" si="322"/>
        <v>0</v>
      </c>
      <c r="BG4574" s="22">
        <f t="shared" si="323"/>
        <v>-1620</v>
      </c>
      <c r="BH4574" s="61" t="s">
        <v>71</v>
      </c>
      <c r="BI4574" t="e">
        <f>+VLOOKUP(AG4574,Sheet4!A:A,1,FALSE())</f>
        <v>#N/A</v>
      </c>
      <c r="BN4574" s="62">
        <v>714</v>
      </c>
      <c r="BO4574" t="s">
        <v>2112</v>
      </c>
    </row>
    <row r="4575" spans="1:67" ht="12.75" hidden="1" customHeight="1" x14ac:dyDescent="0.3">
      <c r="A4575" s="60">
        <v>46114</v>
      </c>
      <c r="B4575" t="s">
        <v>84</v>
      </c>
      <c r="F4575">
        <v>2300</v>
      </c>
      <c r="G4575">
        <v>2300</v>
      </c>
      <c r="H4575">
        <v>4100</v>
      </c>
      <c r="I4575">
        <v>4100</v>
      </c>
      <c r="J4575" s="22">
        <v>1800</v>
      </c>
      <c r="R4575" t="s">
        <v>85</v>
      </c>
      <c r="V4575">
        <v>2601425</v>
      </c>
      <c r="W4575" t="s">
        <v>2110</v>
      </c>
      <c r="X4575" t="s">
        <v>169</v>
      </c>
      <c r="Y4575" t="s">
        <v>207</v>
      </c>
      <c r="Z4575" t="s">
        <v>1062</v>
      </c>
      <c r="AG4575" t="s">
        <v>2110</v>
      </c>
      <c r="AH4575" t="s">
        <v>2111</v>
      </c>
      <c r="AI4575" t="s">
        <v>210</v>
      </c>
      <c r="AJ4575">
        <v>868733522</v>
      </c>
      <c r="AN4575">
        <v>260001</v>
      </c>
      <c r="BE4575" s="64">
        <v>2300</v>
      </c>
      <c r="BF4575">
        <f t="shared" si="322"/>
        <v>0</v>
      </c>
      <c r="BG4575" s="22">
        <f t="shared" si="323"/>
        <v>-4100</v>
      </c>
      <c r="BH4575" s="66" t="s">
        <v>71</v>
      </c>
      <c r="BI4575" t="e">
        <f>+VLOOKUP(AG4575,Sheet4!A:A,1,FALSE())</f>
        <v>#N/A</v>
      </c>
      <c r="BN4575" s="62">
        <v>1800</v>
      </c>
      <c r="BO4575" t="s">
        <v>2112</v>
      </c>
    </row>
    <row r="4576" spans="1:67" ht="12.75" hidden="1" customHeight="1" x14ac:dyDescent="0.3">
      <c r="A4576" s="60">
        <v>46114</v>
      </c>
      <c r="B4576" t="s">
        <v>84</v>
      </c>
      <c r="F4576">
        <v>3200</v>
      </c>
      <c r="G4576">
        <v>3200</v>
      </c>
      <c r="H4576">
        <v>5700</v>
      </c>
      <c r="I4576">
        <v>5700</v>
      </c>
      <c r="J4576" s="22">
        <v>2500</v>
      </c>
      <c r="R4576" t="s">
        <v>85</v>
      </c>
      <c r="V4576">
        <v>2601425</v>
      </c>
      <c r="W4576" t="s">
        <v>2110</v>
      </c>
      <c r="X4576" t="s">
        <v>169</v>
      </c>
      <c r="Y4576" t="s">
        <v>207</v>
      </c>
      <c r="Z4576" t="s">
        <v>2113</v>
      </c>
      <c r="AG4576" t="s">
        <v>2110</v>
      </c>
      <c r="AH4576" t="s">
        <v>2111</v>
      </c>
      <c r="AI4576" t="s">
        <v>210</v>
      </c>
      <c r="AJ4576">
        <v>868733522</v>
      </c>
      <c r="AN4576">
        <v>260001</v>
      </c>
      <c r="BE4576" s="64">
        <v>3200</v>
      </c>
      <c r="BF4576">
        <f t="shared" si="322"/>
        <v>0</v>
      </c>
      <c r="BG4576" s="22">
        <f t="shared" si="323"/>
        <v>-5700</v>
      </c>
      <c r="BH4576" s="66" t="s">
        <v>71</v>
      </c>
      <c r="BI4576" t="e">
        <f>+VLOOKUP(AG4576,Sheet4!A:A,1,FALSE())</f>
        <v>#N/A</v>
      </c>
      <c r="BN4576" s="62">
        <v>2500</v>
      </c>
      <c r="BO4576" t="s">
        <v>2112</v>
      </c>
    </row>
    <row r="4577" spans="1:68" ht="12.75" hidden="1" customHeight="1" x14ac:dyDescent="0.3">
      <c r="A4577" s="60">
        <v>46114</v>
      </c>
      <c r="B4577" t="s">
        <v>84</v>
      </c>
      <c r="F4577">
        <v>3300</v>
      </c>
      <c r="G4577">
        <v>3300</v>
      </c>
      <c r="H4577">
        <v>5900</v>
      </c>
      <c r="I4577">
        <v>5900</v>
      </c>
      <c r="J4577" s="22">
        <v>2600</v>
      </c>
      <c r="R4577" t="s">
        <v>85</v>
      </c>
      <c r="V4577">
        <v>2601425</v>
      </c>
      <c r="W4577" t="s">
        <v>2110</v>
      </c>
      <c r="X4577" t="s">
        <v>169</v>
      </c>
      <c r="Y4577" t="s">
        <v>207</v>
      </c>
      <c r="Z4577" t="s">
        <v>2114</v>
      </c>
      <c r="AG4577" t="s">
        <v>2110</v>
      </c>
      <c r="AH4577" t="s">
        <v>2111</v>
      </c>
      <c r="AI4577" t="s">
        <v>210</v>
      </c>
      <c r="AJ4577">
        <v>868733522</v>
      </c>
      <c r="AN4577">
        <v>260001</v>
      </c>
      <c r="BE4577" s="64">
        <v>3300</v>
      </c>
      <c r="BF4577">
        <f t="shared" si="322"/>
        <v>0</v>
      </c>
      <c r="BG4577" s="22">
        <f t="shared" si="323"/>
        <v>-5900</v>
      </c>
      <c r="BH4577" s="66" t="s">
        <v>71</v>
      </c>
      <c r="BI4577" t="e">
        <f>+VLOOKUP(AG4577,Sheet4!A:A,1,FALSE())</f>
        <v>#N/A</v>
      </c>
      <c r="BN4577" s="62">
        <v>2600</v>
      </c>
      <c r="BO4577" t="s">
        <v>2112</v>
      </c>
    </row>
    <row r="4578" spans="1:68" ht="12.75" hidden="1" customHeight="1" x14ac:dyDescent="0.3">
      <c r="A4578" s="60">
        <v>46114</v>
      </c>
      <c r="B4578" t="s">
        <v>84</v>
      </c>
      <c r="F4578">
        <v>15100</v>
      </c>
      <c r="G4578">
        <v>15100</v>
      </c>
      <c r="H4578">
        <v>27000</v>
      </c>
      <c r="I4578">
        <v>27000</v>
      </c>
      <c r="J4578" s="22">
        <v>11900</v>
      </c>
      <c r="R4578" t="s">
        <v>85</v>
      </c>
      <c r="V4578">
        <v>2601425</v>
      </c>
      <c r="W4578" t="s">
        <v>2110</v>
      </c>
      <c r="X4578" t="s">
        <v>169</v>
      </c>
      <c r="Y4578" t="s">
        <v>207</v>
      </c>
      <c r="Z4578" t="s">
        <v>925</v>
      </c>
      <c r="AG4578" t="s">
        <v>2110</v>
      </c>
      <c r="AH4578" t="s">
        <v>2111</v>
      </c>
      <c r="AI4578" t="s">
        <v>210</v>
      </c>
      <c r="AJ4578">
        <v>868733522</v>
      </c>
      <c r="AN4578">
        <v>260001</v>
      </c>
      <c r="BE4578" s="64">
        <v>15100</v>
      </c>
      <c r="BF4578">
        <f t="shared" si="322"/>
        <v>0</v>
      </c>
      <c r="BG4578" s="22">
        <f t="shared" si="323"/>
        <v>-27000</v>
      </c>
      <c r="BH4578" s="66" t="s">
        <v>71</v>
      </c>
      <c r="BI4578" t="e">
        <f>+VLOOKUP(AG4578,Sheet4!A:A,1,FALSE())</f>
        <v>#N/A</v>
      </c>
      <c r="BN4578" s="62">
        <v>11900</v>
      </c>
      <c r="BO4578" t="s">
        <v>2112</v>
      </c>
    </row>
    <row r="4579" spans="1:68" ht="12.75" customHeight="1" x14ac:dyDescent="0.3">
      <c r="A4579" s="60">
        <v>46114</v>
      </c>
      <c r="B4579" t="s">
        <v>63</v>
      </c>
      <c r="F4579">
        <v>780</v>
      </c>
      <c r="G4579">
        <v>780</v>
      </c>
      <c r="H4579" s="22">
        <v>4560</v>
      </c>
      <c r="I4579" s="22">
        <v>4560</v>
      </c>
      <c r="J4579" s="22">
        <f>I4579-G4579</f>
        <v>3780</v>
      </c>
      <c r="K4579" s="22"/>
      <c r="L4579" s="22"/>
      <c r="R4579" t="s">
        <v>64</v>
      </c>
      <c r="V4579">
        <v>2601426</v>
      </c>
      <c r="W4579" t="s">
        <v>2116</v>
      </c>
      <c r="X4579" t="s">
        <v>110</v>
      </c>
      <c r="Y4579" t="s">
        <v>312</v>
      </c>
      <c r="Z4579" t="s">
        <v>2117</v>
      </c>
      <c r="AG4579" t="s">
        <v>2116</v>
      </c>
      <c r="AH4579" t="s">
        <v>2118</v>
      </c>
      <c r="AI4579" t="s">
        <v>315</v>
      </c>
      <c r="AJ4579">
        <v>847671309</v>
      </c>
      <c r="AN4579">
        <v>260001</v>
      </c>
      <c r="BB4579" s="22">
        <v>3780</v>
      </c>
      <c r="BE4579" s="64">
        <v>780</v>
      </c>
      <c r="BF4579">
        <f t="shared" si="322"/>
        <v>0</v>
      </c>
      <c r="BG4579" s="22">
        <f t="shared" si="323"/>
        <v>-4560</v>
      </c>
      <c r="BH4579" s="66" t="s">
        <v>71</v>
      </c>
      <c r="BI4579" t="e">
        <f>+VLOOKUP(AG4579,Sheet4!A:A,1,FALSE())</f>
        <v>#N/A</v>
      </c>
      <c r="BN4579" s="62">
        <f>+I4579+-H4579</f>
        <v>0</v>
      </c>
      <c r="BO4579" t="s">
        <v>2119</v>
      </c>
      <c r="BP4579" t="s">
        <v>101</v>
      </c>
    </row>
    <row r="4580" spans="1:68" ht="12.75" hidden="1" customHeight="1" x14ac:dyDescent="0.3">
      <c r="A4580" s="60">
        <v>46114</v>
      </c>
      <c r="B4580" t="s">
        <v>74</v>
      </c>
      <c r="F4580" s="63">
        <v>52</v>
      </c>
      <c r="G4580">
        <v>26</v>
      </c>
      <c r="H4580" s="22">
        <v>304</v>
      </c>
      <c r="I4580" s="22">
        <v>304</v>
      </c>
      <c r="J4580" s="22">
        <f>I4580-G4580</f>
        <v>278</v>
      </c>
      <c r="K4580" s="22"/>
      <c r="L4580" s="22"/>
      <c r="R4580" t="s">
        <v>75</v>
      </c>
      <c r="V4580">
        <v>2601426</v>
      </c>
      <c r="W4580" t="s">
        <v>2116</v>
      </c>
      <c r="X4580" t="s">
        <v>110</v>
      </c>
      <c r="Y4580" t="s">
        <v>312</v>
      </c>
      <c r="Z4580" t="s">
        <v>2117</v>
      </c>
      <c r="AG4580" t="s">
        <v>2116</v>
      </c>
      <c r="AH4580" t="s">
        <v>2118</v>
      </c>
      <c r="AI4580" t="s">
        <v>315</v>
      </c>
      <c r="AJ4580">
        <v>847671309</v>
      </c>
      <c r="AN4580">
        <v>260001</v>
      </c>
      <c r="BB4580" s="22">
        <v>252</v>
      </c>
      <c r="BF4580">
        <f t="shared" si="322"/>
        <v>0</v>
      </c>
      <c r="BG4580" s="22">
        <f t="shared" si="323"/>
        <v>-304</v>
      </c>
      <c r="BH4580" s="61" t="s">
        <v>71</v>
      </c>
      <c r="BI4580" t="e">
        <f>+VLOOKUP(AG4580,Sheet4!A:A,1,FALSE())</f>
        <v>#N/A</v>
      </c>
      <c r="BN4580" s="62">
        <f>+I4580+-H4580</f>
        <v>0</v>
      </c>
      <c r="BO4580" t="s">
        <v>2119</v>
      </c>
    </row>
    <row r="4581" spans="1:68" ht="12.75" hidden="1" customHeight="1" x14ac:dyDescent="0.3">
      <c r="A4581" s="60">
        <v>46114</v>
      </c>
      <c r="B4581" t="s">
        <v>76</v>
      </c>
      <c r="F4581">
        <v>1040</v>
      </c>
      <c r="G4581">
        <v>1040</v>
      </c>
      <c r="H4581" s="22">
        <v>6080</v>
      </c>
      <c r="I4581" s="22">
        <v>6080</v>
      </c>
      <c r="J4581" s="22">
        <f>I4581-G4581</f>
        <v>5040</v>
      </c>
      <c r="K4581" s="22"/>
      <c r="L4581" s="22"/>
      <c r="R4581" t="s">
        <v>77</v>
      </c>
      <c r="V4581">
        <v>2601426</v>
      </c>
      <c r="W4581" t="s">
        <v>2116</v>
      </c>
      <c r="X4581" t="s">
        <v>110</v>
      </c>
      <c r="Y4581" t="s">
        <v>312</v>
      </c>
      <c r="Z4581" t="s">
        <v>2117</v>
      </c>
      <c r="AG4581" t="s">
        <v>2116</v>
      </c>
      <c r="AH4581" t="s">
        <v>2118</v>
      </c>
      <c r="AI4581" t="s">
        <v>315</v>
      </c>
      <c r="AJ4581">
        <v>847671309</v>
      </c>
      <c r="AN4581">
        <v>260001</v>
      </c>
      <c r="BB4581" s="22">
        <v>5040</v>
      </c>
      <c r="BF4581">
        <f t="shared" si="322"/>
        <v>0</v>
      </c>
      <c r="BG4581" s="22">
        <f t="shared" si="323"/>
        <v>-6080</v>
      </c>
      <c r="BH4581" s="61" t="s">
        <v>71</v>
      </c>
      <c r="BI4581" t="e">
        <f>+VLOOKUP(AG4581,Sheet4!A:A,1,FALSE())</f>
        <v>#N/A</v>
      </c>
      <c r="BN4581" s="62">
        <f>+I4581+-H4581</f>
        <v>0</v>
      </c>
      <c r="BO4581" t="s">
        <v>2119</v>
      </c>
    </row>
    <row r="4582" spans="1:68" ht="12.75" hidden="1" customHeight="1" x14ac:dyDescent="0.3">
      <c r="A4582" s="60">
        <v>46114</v>
      </c>
      <c r="B4582" t="s">
        <v>78</v>
      </c>
      <c r="F4582" s="63">
        <v>52</v>
      </c>
      <c r="G4582">
        <v>26</v>
      </c>
      <c r="H4582" s="22">
        <v>304</v>
      </c>
      <c r="I4582" s="22">
        <v>304</v>
      </c>
      <c r="J4582" s="22">
        <f>I4582-G4582</f>
        <v>278</v>
      </c>
      <c r="K4582" s="22"/>
      <c r="L4582" s="22"/>
      <c r="R4582" t="s">
        <v>79</v>
      </c>
      <c r="V4582">
        <v>2601426</v>
      </c>
      <c r="W4582" t="s">
        <v>2116</v>
      </c>
      <c r="X4582" t="s">
        <v>110</v>
      </c>
      <c r="Y4582" t="s">
        <v>312</v>
      </c>
      <c r="Z4582" t="s">
        <v>2117</v>
      </c>
      <c r="AG4582" t="s">
        <v>2116</v>
      </c>
      <c r="AH4582" t="s">
        <v>2118</v>
      </c>
      <c r="AI4582" t="s">
        <v>315</v>
      </c>
      <c r="AJ4582">
        <v>847671309</v>
      </c>
      <c r="AN4582">
        <v>260001</v>
      </c>
      <c r="BB4582" s="22">
        <v>252</v>
      </c>
      <c r="BF4582">
        <f t="shared" si="322"/>
        <v>0</v>
      </c>
      <c r="BG4582" s="22">
        <f t="shared" si="323"/>
        <v>-304</v>
      </c>
      <c r="BH4582" s="61" t="s">
        <v>71</v>
      </c>
      <c r="BI4582" t="e">
        <f>+VLOOKUP(AG4582,Sheet4!A:A,1,FALSE())</f>
        <v>#N/A</v>
      </c>
      <c r="BN4582" s="62">
        <f>+I4582+-H4582</f>
        <v>0</v>
      </c>
      <c r="BO4582" t="s">
        <v>2119</v>
      </c>
    </row>
    <row r="4583" spans="1:68" ht="12.75" hidden="1" customHeight="1" x14ac:dyDescent="0.3">
      <c r="A4583" s="60">
        <v>46114</v>
      </c>
      <c r="B4583" t="s">
        <v>80</v>
      </c>
      <c r="F4583">
        <v>650</v>
      </c>
      <c r="G4583">
        <v>650</v>
      </c>
      <c r="H4583" s="22">
        <v>3800</v>
      </c>
      <c r="I4583" s="22">
        <v>3800</v>
      </c>
      <c r="J4583" s="22">
        <f>I4583-G4583</f>
        <v>3150</v>
      </c>
      <c r="K4583" s="22"/>
      <c r="L4583" s="22"/>
      <c r="R4583" t="s">
        <v>81</v>
      </c>
      <c r="V4583">
        <v>2601426</v>
      </c>
      <c r="W4583" t="s">
        <v>2116</v>
      </c>
      <c r="X4583" t="s">
        <v>110</v>
      </c>
      <c r="Y4583" t="s">
        <v>312</v>
      </c>
      <c r="Z4583" t="s">
        <v>2117</v>
      </c>
      <c r="AG4583" t="s">
        <v>2116</v>
      </c>
      <c r="AH4583" t="s">
        <v>2118</v>
      </c>
      <c r="AI4583" t="s">
        <v>315</v>
      </c>
      <c r="AJ4583">
        <v>847671309</v>
      </c>
      <c r="AN4583">
        <v>260001</v>
      </c>
      <c r="BB4583" s="22">
        <v>3150</v>
      </c>
      <c r="BE4583" s="64">
        <v>650</v>
      </c>
      <c r="BF4583">
        <f t="shared" si="322"/>
        <v>0</v>
      </c>
      <c r="BG4583" s="22">
        <f t="shared" si="323"/>
        <v>-3800</v>
      </c>
      <c r="BH4583" s="66" t="s">
        <v>71</v>
      </c>
      <c r="BI4583" t="e">
        <f>+VLOOKUP(AG4583,Sheet4!A:A,1,FALSE())</f>
        <v>#N/A</v>
      </c>
      <c r="BN4583" s="62">
        <f>+I4583+-H4583</f>
        <v>0</v>
      </c>
      <c r="BO4583" t="s">
        <v>2119</v>
      </c>
    </row>
    <row r="4584" spans="1:68" ht="12.75" customHeight="1" x14ac:dyDescent="0.3">
      <c r="A4584" s="60">
        <v>46114</v>
      </c>
      <c r="B4584" t="s">
        <v>63</v>
      </c>
      <c r="F4584">
        <v>15</v>
      </c>
      <c r="G4584">
        <v>15</v>
      </c>
      <c r="H4584">
        <v>240</v>
      </c>
      <c r="I4584">
        <v>240</v>
      </c>
      <c r="J4584" s="22">
        <v>225</v>
      </c>
      <c r="R4584" t="s">
        <v>64</v>
      </c>
      <c r="V4584">
        <v>2601427</v>
      </c>
      <c r="W4584" t="s">
        <v>2120</v>
      </c>
      <c r="X4584" t="s">
        <v>94</v>
      </c>
      <c r="Y4584" t="s">
        <v>330</v>
      </c>
      <c r="Z4584" t="s">
        <v>2121</v>
      </c>
      <c r="AG4584" t="s">
        <v>2120</v>
      </c>
      <c r="AH4584" t="s">
        <v>2122</v>
      </c>
      <c r="AI4584" t="s">
        <v>333</v>
      </c>
      <c r="AJ4584">
        <v>862893899</v>
      </c>
      <c r="AN4584">
        <v>260001</v>
      </c>
      <c r="BF4584">
        <f t="shared" si="322"/>
        <v>0</v>
      </c>
      <c r="BG4584" s="22">
        <f t="shared" si="323"/>
        <v>-240</v>
      </c>
      <c r="BH4584" s="61" t="s">
        <v>71</v>
      </c>
      <c r="BI4584" t="e">
        <f>+VLOOKUP(AG4584,Sheet4!A:A,1,FALSE())</f>
        <v>#N/A</v>
      </c>
      <c r="BN4584" s="62">
        <v>225</v>
      </c>
      <c r="BO4584" t="s">
        <v>2123</v>
      </c>
      <c r="BP4584" t="s">
        <v>101</v>
      </c>
    </row>
    <row r="4585" spans="1:68" ht="12.75" customHeight="1" x14ac:dyDescent="0.3">
      <c r="A4585" s="60">
        <v>46114</v>
      </c>
      <c r="B4585" t="s">
        <v>63</v>
      </c>
      <c r="F4585">
        <v>15</v>
      </c>
      <c r="G4585">
        <v>15</v>
      </c>
      <c r="H4585">
        <v>240</v>
      </c>
      <c r="I4585">
        <v>240</v>
      </c>
      <c r="J4585" s="22">
        <v>225</v>
      </c>
      <c r="R4585" t="s">
        <v>64</v>
      </c>
      <c r="V4585">
        <v>2601427</v>
      </c>
      <c r="W4585" t="s">
        <v>2120</v>
      </c>
      <c r="X4585" t="s">
        <v>94</v>
      </c>
      <c r="Y4585" t="s">
        <v>330</v>
      </c>
      <c r="Z4585" t="s">
        <v>2124</v>
      </c>
      <c r="AG4585" t="s">
        <v>2120</v>
      </c>
      <c r="AH4585" t="s">
        <v>2122</v>
      </c>
      <c r="AI4585" t="s">
        <v>333</v>
      </c>
      <c r="AJ4585">
        <v>862893899</v>
      </c>
      <c r="AN4585">
        <v>260001</v>
      </c>
      <c r="BF4585">
        <f t="shared" si="322"/>
        <v>0</v>
      </c>
      <c r="BG4585" s="22">
        <f t="shared" si="323"/>
        <v>-240</v>
      </c>
      <c r="BH4585" s="61" t="s">
        <v>71</v>
      </c>
      <c r="BI4585" t="e">
        <f>+VLOOKUP(AG4585,Sheet4!A:A,1,FALSE())</f>
        <v>#N/A</v>
      </c>
      <c r="BN4585" s="62">
        <v>225</v>
      </c>
      <c r="BO4585" t="s">
        <v>2123</v>
      </c>
      <c r="BP4585" t="s">
        <v>101</v>
      </c>
    </row>
    <row r="4586" spans="1:68" ht="12.75" customHeight="1" x14ac:dyDescent="0.3">
      <c r="A4586" s="60">
        <v>46114</v>
      </c>
      <c r="B4586" t="s">
        <v>63</v>
      </c>
      <c r="F4586">
        <v>75</v>
      </c>
      <c r="G4586">
        <v>75</v>
      </c>
      <c r="H4586">
        <v>1185</v>
      </c>
      <c r="I4586">
        <v>1185</v>
      </c>
      <c r="J4586" s="22">
        <v>1110</v>
      </c>
      <c r="R4586" t="s">
        <v>64</v>
      </c>
      <c r="V4586">
        <v>2601427</v>
      </c>
      <c r="W4586" t="s">
        <v>2120</v>
      </c>
      <c r="X4586" t="s">
        <v>94</v>
      </c>
      <c r="Y4586" t="s">
        <v>330</v>
      </c>
      <c r="Z4586" t="s">
        <v>2125</v>
      </c>
      <c r="AG4586" t="s">
        <v>2120</v>
      </c>
      <c r="AH4586" t="s">
        <v>2122</v>
      </c>
      <c r="AI4586" t="s">
        <v>333</v>
      </c>
      <c r="AJ4586">
        <v>862893899</v>
      </c>
      <c r="AN4586">
        <v>260001</v>
      </c>
      <c r="BF4586">
        <f t="shared" si="322"/>
        <v>0</v>
      </c>
      <c r="BG4586" s="22">
        <f t="shared" si="323"/>
        <v>-1185</v>
      </c>
      <c r="BH4586" s="61" t="s">
        <v>71</v>
      </c>
      <c r="BI4586" t="e">
        <f>+VLOOKUP(AG4586,Sheet4!A:A,1,FALSE())</f>
        <v>#N/A</v>
      </c>
      <c r="BN4586" s="62">
        <v>1110</v>
      </c>
      <c r="BO4586" t="s">
        <v>2123</v>
      </c>
      <c r="BP4586" t="s">
        <v>101</v>
      </c>
    </row>
    <row r="4587" spans="1:68" ht="12.75" customHeight="1" x14ac:dyDescent="0.3">
      <c r="A4587" s="60">
        <v>46114</v>
      </c>
      <c r="B4587" t="s">
        <v>63</v>
      </c>
      <c r="F4587">
        <v>60</v>
      </c>
      <c r="G4587">
        <v>60</v>
      </c>
      <c r="H4587">
        <v>945</v>
      </c>
      <c r="I4587">
        <v>945</v>
      </c>
      <c r="J4587" s="22">
        <v>885</v>
      </c>
      <c r="R4587" t="s">
        <v>64</v>
      </c>
      <c r="V4587">
        <v>2601427</v>
      </c>
      <c r="W4587" t="s">
        <v>2120</v>
      </c>
      <c r="X4587" t="s">
        <v>94</v>
      </c>
      <c r="Y4587" t="s">
        <v>330</v>
      </c>
      <c r="Z4587" t="s">
        <v>2126</v>
      </c>
      <c r="AG4587" t="s">
        <v>2120</v>
      </c>
      <c r="AH4587" t="s">
        <v>2122</v>
      </c>
      <c r="AI4587" t="s">
        <v>333</v>
      </c>
      <c r="AJ4587">
        <v>862893899</v>
      </c>
      <c r="AN4587">
        <v>260001</v>
      </c>
      <c r="BF4587">
        <f t="shared" si="322"/>
        <v>0</v>
      </c>
      <c r="BG4587" s="22">
        <f t="shared" si="323"/>
        <v>-945</v>
      </c>
      <c r="BH4587" s="61" t="s">
        <v>71</v>
      </c>
      <c r="BI4587" t="e">
        <f>+VLOOKUP(AG4587,Sheet4!A:A,1,FALSE())</f>
        <v>#N/A</v>
      </c>
      <c r="BN4587" s="62">
        <v>885</v>
      </c>
      <c r="BO4587" t="s">
        <v>2123</v>
      </c>
      <c r="BP4587" t="s">
        <v>101</v>
      </c>
    </row>
    <row r="4588" spans="1:68" ht="12.75" customHeight="1" x14ac:dyDescent="0.3">
      <c r="A4588" s="60">
        <v>46114</v>
      </c>
      <c r="B4588" t="s">
        <v>63</v>
      </c>
      <c r="F4588">
        <v>30</v>
      </c>
      <c r="G4588">
        <v>30</v>
      </c>
      <c r="H4588">
        <v>480</v>
      </c>
      <c r="I4588">
        <v>480</v>
      </c>
      <c r="J4588" s="22">
        <v>450</v>
      </c>
      <c r="R4588" t="s">
        <v>64</v>
      </c>
      <c r="V4588">
        <v>2601427</v>
      </c>
      <c r="W4588" t="s">
        <v>2120</v>
      </c>
      <c r="X4588" t="s">
        <v>94</v>
      </c>
      <c r="Y4588" t="s">
        <v>330</v>
      </c>
      <c r="Z4588" t="s">
        <v>2127</v>
      </c>
      <c r="AG4588" t="s">
        <v>2120</v>
      </c>
      <c r="AH4588" t="s">
        <v>2122</v>
      </c>
      <c r="AI4588" t="s">
        <v>333</v>
      </c>
      <c r="AJ4588">
        <v>862893899</v>
      </c>
      <c r="AN4588">
        <v>260001</v>
      </c>
      <c r="BF4588">
        <f t="shared" si="322"/>
        <v>0</v>
      </c>
      <c r="BG4588" s="22">
        <f t="shared" si="323"/>
        <v>-480</v>
      </c>
      <c r="BH4588" s="61" t="s">
        <v>71</v>
      </c>
      <c r="BI4588" t="e">
        <f>+VLOOKUP(AG4588,Sheet4!A:A,1,FALSE())</f>
        <v>#N/A</v>
      </c>
      <c r="BN4588" s="62">
        <v>450</v>
      </c>
      <c r="BO4588" t="s">
        <v>2123</v>
      </c>
      <c r="BP4588" t="s">
        <v>101</v>
      </c>
    </row>
    <row r="4589" spans="1:68" ht="12.75" hidden="1" customHeight="1" x14ac:dyDescent="0.3">
      <c r="A4589" s="60">
        <v>46114</v>
      </c>
      <c r="B4589" t="s">
        <v>74</v>
      </c>
      <c r="F4589" s="63">
        <v>1</v>
      </c>
      <c r="G4589">
        <v>0.5</v>
      </c>
      <c r="H4589">
        <v>16</v>
      </c>
      <c r="I4589">
        <v>16</v>
      </c>
      <c r="J4589" s="22">
        <v>15</v>
      </c>
      <c r="R4589" t="s">
        <v>75</v>
      </c>
      <c r="V4589">
        <v>2601427</v>
      </c>
      <c r="W4589" t="s">
        <v>2120</v>
      </c>
      <c r="X4589" t="s">
        <v>94</v>
      </c>
      <c r="Y4589" t="s">
        <v>330</v>
      </c>
      <c r="Z4589" t="s">
        <v>2121</v>
      </c>
      <c r="AG4589" t="s">
        <v>2120</v>
      </c>
      <c r="AH4589" t="s">
        <v>2122</v>
      </c>
      <c r="AI4589" t="s">
        <v>333</v>
      </c>
      <c r="AJ4589">
        <v>862893899</v>
      </c>
      <c r="AN4589">
        <v>260001</v>
      </c>
      <c r="BF4589">
        <f t="shared" si="322"/>
        <v>0</v>
      </c>
      <c r="BG4589" s="22">
        <f t="shared" si="323"/>
        <v>-16</v>
      </c>
      <c r="BH4589" s="61" t="s">
        <v>71</v>
      </c>
      <c r="BI4589" t="e">
        <f>+VLOOKUP(AG4589,Sheet4!A:A,1,FALSE())</f>
        <v>#N/A</v>
      </c>
      <c r="BN4589" s="62">
        <v>15</v>
      </c>
      <c r="BO4589" t="s">
        <v>2123</v>
      </c>
    </row>
    <row r="4590" spans="1:68" ht="12.75" hidden="1" customHeight="1" x14ac:dyDescent="0.3">
      <c r="A4590" s="60">
        <v>46114</v>
      </c>
      <c r="B4590" t="s">
        <v>74</v>
      </c>
      <c r="F4590" s="63">
        <v>1</v>
      </c>
      <c r="G4590">
        <v>0.5</v>
      </c>
      <c r="H4590">
        <v>16</v>
      </c>
      <c r="I4590">
        <v>16</v>
      </c>
      <c r="J4590" s="22">
        <v>15</v>
      </c>
      <c r="R4590" t="s">
        <v>75</v>
      </c>
      <c r="V4590">
        <v>2601427</v>
      </c>
      <c r="W4590" t="s">
        <v>2120</v>
      </c>
      <c r="X4590" t="s">
        <v>94</v>
      </c>
      <c r="Y4590" t="s">
        <v>330</v>
      </c>
      <c r="Z4590" t="s">
        <v>2124</v>
      </c>
      <c r="AG4590" t="s">
        <v>2120</v>
      </c>
      <c r="AH4590" t="s">
        <v>2122</v>
      </c>
      <c r="AI4590" t="s">
        <v>333</v>
      </c>
      <c r="AJ4590">
        <v>862893899</v>
      </c>
      <c r="AN4590">
        <v>260001</v>
      </c>
      <c r="BF4590">
        <f t="shared" si="322"/>
        <v>0</v>
      </c>
      <c r="BG4590" s="22">
        <f t="shared" si="323"/>
        <v>-16</v>
      </c>
      <c r="BH4590" s="61" t="s">
        <v>71</v>
      </c>
      <c r="BI4590" t="e">
        <f>+VLOOKUP(AG4590,Sheet4!A:A,1,FALSE())</f>
        <v>#N/A</v>
      </c>
      <c r="BN4590" s="62">
        <v>15</v>
      </c>
      <c r="BO4590" t="s">
        <v>2123</v>
      </c>
    </row>
    <row r="4591" spans="1:68" ht="12.75" hidden="1" customHeight="1" x14ac:dyDescent="0.3">
      <c r="A4591" s="60">
        <v>46114</v>
      </c>
      <c r="B4591" t="s">
        <v>74</v>
      </c>
      <c r="F4591" s="63">
        <v>5</v>
      </c>
      <c r="G4591">
        <v>2.5</v>
      </c>
      <c r="H4591">
        <v>79</v>
      </c>
      <c r="I4591">
        <v>79</v>
      </c>
      <c r="J4591" s="22">
        <v>74</v>
      </c>
      <c r="R4591" t="s">
        <v>75</v>
      </c>
      <c r="V4591">
        <v>2601427</v>
      </c>
      <c r="W4591" t="s">
        <v>2120</v>
      </c>
      <c r="X4591" t="s">
        <v>94</v>
      </c>
      <c r="Y4591" t="s">
        <v>330</v>
      </c>
      <c r="Z4591" t="s">
        <v>2125</v>
      </c>
      <c r="AG4591" t="s">
        <v>2120</v>
      </c>
      <c r="AH4591" t="s">
        <v>2122</v>
      </c>
      <c r="AI4591" t="s">
        <v>333</v>
      </c>
      <c r="AJ4591">
        <v>862893899</v>
      </c>
      <c r="AN4591">
        <v>260001</v>
      </c>
      <c r="BF4591">
        <f t="shared" si="322"/>
        <v>0</v>
      </c>
      <c r="BG4591" s="22">
        <f t="shared" si="323"/>
        <v>-79</v>
      </c>
      <c r="BH4591" s="61" t="s">
        <v>71</v>
      </c>
      <c r="BI4591" t="e">
        <f>+VLOOKUP(AG4591,Sheet4!A:A,1,FALSE())</f>
        <v>#N/A</v>
      </c>
      <c r="BN4591" s="62">
        <v>74</v>
      </c>
      <c r="BO4591" t="s">
        <v>2123</v>
      </c>
    </row>
    <row r="4592" spans="1:68" ht="12.75" hidden="1" customHeight="1" x14ac:dyDescent="0.3">
      <c r="A4592" s="60">
        <v>46114</v>
      </c>
      <c r="B4592" t="s">
        <v>74</v>
      </c>
      <c r="F4592" s="63">
        <v>4</v>
      </c>
      <c r="G4592">
        <v>2</v>
      </c>
      <c r="H4592">
        <v>63</v>
      </c>
      <c r="I4592">
        <v>63</v>
      </c>
      <c r="J4592" s="22">
        <v>59</v>
      </c>
      <c r="R4592" t="s">
        <v>75</v>
      </c>
      <c r="V4592">
        <v>2601427</v>
      </c>
      <c r="W4592" t="s">
        <v>2120</v>
      </c>
      <c r="X4592" t="s">
        <v>94</v>
      </c>
      <c r="Y4592" t="s">
        <v>330</v>
      </c>
      <c r="Z4592" t="s">
        <v>2126</v>
      </c>
      <c r="AG4592" t="s">
        <v>2120</v>
      </c>
      <c r="AH4592" t="s">
        <v>2122</v>
      </c>
      <c r="AI4592" t="s">
        <v>333</v>
      </c>
      <c r="AJ4592">
        <v>862893899</v>
      </c>
      <c r="AN4592">
        <v>260001</v>
      </c>
      <c r="BF4592">
        <f t="shared" si="322"/>
        <v>0</v>
      </c>
      <c r="BG4592" s="22">
        <f t="shared" si="323"/>
        <v>-63</v>
      </c>
      <c r="BH4592" s="61" t="s">
        <v>71</v>
      </c>
      <c r="BI4592" t="e">
        <f>+VLOOKUP(AG4592,Sheet4!A:A,1,FALSE())</f>
        <v>#N/A</v>
      </c>
      <c r="BN4592" s="62">
        <v>59</v>
      </c>
      <c r="BO4592" t="s">
        <v>2123</v>
      </c>
    </row>
    <row r="4593" spans="1:67" ht="12.75" hidden="1" customHeight="1" x14ac:dyDescent="0.3">
      <c r="A4593" s="60">
        <v>46114</v>
      </c>
      <c r="B4593" t="s">
        <v>74</v>
      </c>
      <c r="F4593" s="63">
        <v>2</v>
      </c>
      <c r="G4593">
        <v>1</v>
      </c>
      <c r="H4593">
        <v>32</v>
      </c>
      <c r="I4593">
        <v>32</v>
      </c>
      <c r="J4593" s="22">
        <v>30</v>
      </c>
      <c r="R4593" t="s">
        <v>75</v>
      </c>
      <c r="V4593">
        <v>2601427</v>
      </c>
      <c r="W4593" t="s">
        <v>2120</v>
      </c>
      <c r="X4593" t="s">
        <v>94</v>
      </c>
      <c r="Y4593" t="s">
        <v>330</v>
      </c>
      <c r="Z4593" t="s">
        <v>2127</v>
      </c>
      <c r="AG4593" t="s">
        <v>2120</v>
      </c>
      <c r="AH4593" t="s">
        <v>2122</v>
      </c>
      <c r="AI4593" t="s">
        <v>333</v>
      </c>
      <c r="AJ4593">
        <v>862893899</v>
      </c>
      <c r="AN4593">
        <v>260001</v>
      </c>
      <c r="BF4593">
        <f t="shared" si="322"/>
        <v>0</v>
      </c>
      <c r="BG4593" s="22">
        <f t="shared" si="323"/>
        <v>-32</v>
      </c>
      <c r="BH4593" s="61" t="s">
        <v>71</v>
      </c>
      <c r="BI4593" t="e">
        <f>+VLOOKUP(AG4593,Sheet4!A:A,1,FALSE())</f>
        <v>#N/A</v>
      </c>
      <c r="BN4593" s="62">
        <v>30</v>
      </c>
      <c r="BO4593" t="s">
        <v>2123</v>
      </c>
    </row>
    <row r="4594" spans="1:67" ht="12.75" hidden="1" customHeight="1" x14ac:dyDescent="0.3">
      <c r="A4594" s="60">
        <v>46114</v>
      </c>
      <c r="B4594" t="s">
        <v>76</v>
      </c>
      <c r="F4594">
        <v>20</v>
      </c>
      <c r="G4594">
        <v>20</v>
      </c>
      <c r="H4594">
        <v>320</v>
      </c>
      <c r="I4594">
        <v>320</v>
      </c>
      <c r="J4594" s="22">
        <v>300</v>
      </c>
      <c r="R4594" t="s">
        <v>77</v>
      </c>
      <c r="V4594">
        <v>2601427</v>
      </c>
      <c r="W4594" t="s">
        <v>2120</v>
      </c>
      <c r="X4594" t="s">
        <v>94</v>
      </c>
      <c r="Y4594" t="s">
        <v>330</v>
      </c>
      <c r="Z4594" t="s">
        <v>2121</v>
      </c>
      <c r="AG4594" t="s">
        <v>2120</v>
      </c>
      <c r="AH4594" t="s">
        <v>2122</v>
      </c>
      <c r="AI4594" t="s">
        <v>333</v>
      </c>
      <c r="AJ4594">
        <v>862893899</v>
      </c>
      <c r="AN4594">
        <v>260001</v>
      </c>
      <c r="BF4594">
        <f t="shared" si="322"/>
        <v>0</v>
      </c>
      <c r="BG4594" s="22">
        <f t="shared" si="323"/>
        <v>-320</v>
      </c>
      <c r="BH4594" s="61" t="s">
        <v>71</v>
      </c>
      <c r="BI4594" t="e">
        <f>+VLOOKUP(AG4594,Sheet4!A:A,1,FALSE())</f>
        <v>#N/A</v>
      </c>
      <c r="BN4594" s="62">
        <v>300</v>
      </c>
      <c r="BO4594" t="s">
        <v>2123</v>
      </c>
    </row>
    <row r="4595" spans="1:67" ht="12.75" hidden="1" customHeight="1" x14ac:dyDescent="0.3">
      <c r="A4595" s="60">
        <v>46114</v>
      </c>
      <c r="B4595" t="s">
        <v>76</v>
      </c>
      <c r="F4595">
        <v>20</v>
      </c>
      <c r="G4595">
        <v>20</v>
      </c>
      <c r="H4595">
        <v>320</v>
      </c>
      <c r="I4595">
        <v>320</v>
      </c>
      <c r="J4595" s="22">
        <v>300</v>
      </c>
      <c r="R4595" t="s">
        <v>77</v>
      </c>
      <c r="V4595">
        <v>2601427</v>
      </c>
      <c r="W4595" t="s">
        <v>2120</v>
      </c>
      <c r="X4595" t="s">
        <v>94</v>
      </c>
      <c r="Y4595" t="s">
        <v>330</v>
      </c>
      <c r="Z4595" t="s">
        <v>2124</v>
      </c>
      <c r="AG4595" t="s">
        <v>2120</v>
      </c>
      <c r="AH4595" t="s">
        <v>2122</v>
      </c>
      <c r="AI4595" t="s">
        <v>333</v>
      </c>
      <c r="AJ4595">
        <v>862893899</v>
      </c>
      <c r="AN4595">
        <v>260001</v>
      </c>
      <c r="BF4595">
        <f t="shared" si="322"/>
        <v>0</v>
      </c>
      <c r="BG4595" s="22">
        <f t="shared" si="323"/>
        <v>-320</v>
      </c>
      <c r="BH4595" s="61" t="s">
        <v>71</v>
      </c>
      <c r="BI4595" t="e">
        <f>+VLOOKUP(AG4595,Sheet4!A:A,1,FALSE())</f>
        <v>#N/A</v>
      </c>
      <c r="BN4595" s="62">
        <v>300</v>
      </c>
      <c r="BO4595" t="s">
        <v>2123</v>
      </c>
    </row>
    <row r="4596" spans="1:67" ht="12.75" hidden="1" customHeight="1" x14ac:dyDescent="0.3">
      <c r="A4596" s="60">
        <v>46114</v>
      </c>
      <c r="B4596" t="s">
        <v>76</v>
      </c>
      <c r="F4596">
        <v>100</v>
      </c>
      <c r="G4596">
        <v>100</v>
      </c>
      <c r="H4596">
        <v>1580</v>
      </c>
      <c r="I4596">
        <v>1580</v>
      </c>
      <c r="J4596" s="22">
        <v>1480</v>
      </c>
      <c r="R4596" t="s">
        <v>77</v>
      </c>
      <c r="V4596">
        <v>2601427</v>
      </c>
      <c r="W4596" t="s">
        <v>2120</v>
      </c>
      <c r="X4596" t="s">
        <v>94</v>
      </c>
      <c r="Y4596" t="s">
        <v>330</v>
      </c>
      <c r="Z4596" t="s">
        <v>2125</v>
      </c>
      <c r="AG4596" t="s">
        <v>2120</v>
      </c>
      <c r="AH4596" t="s">
        <v>2122</v>
      </c>
      <c r="AI4596" t="s">
        <v>333</v>
      </c>
      <c r="AJ4596">
        <v>862893899</v>
      </c>
      <c r="AN4596">
        <v>260001</v>
      </c>
      <c r="BF4596">
        <f t="shared" si="322"/>
        <v>0</v>
      </c>
      <c r="BG4596" s="22">
        <f t="shared" si="323"/>
        <v>-1580</v>
      </c>
      <c r="BH4596" s="61" t="s">
        <v>71</v>
      </c>
      <c r="BI4596" t="e">
        <f>+VLOOKUP(AG4596,Sheet4!A:A,1,FALSE())</f>
        <v>#N/A</v>
      </c>
      <c r="BN4596" s="62">
        <v>1480</v>
      </c>
      <c r="BO4596" t="s">
        <v>2123</v>
      </c>
    </row>
    <row r="4597" spans="1:67" ht="12.75" hidden="1" customHeight="1" x14ac:dyDescent="0.3">
      <c r="A4597" s="60">
        <v>46114</v>
      </c>
      <c r="B4597" t="s">
        <v>76</v>
      </c>
      <c r="F4597">
        <v>80</v>
      </c>
      <c r="G4597">
        <v>80</v>
      </c>
      <c r="H4597">
        <v>1260</v>
      </c>
      <c r="I4597">
        <v>1260</v>
      </c>
      <c r="J4597" s="22">
        <v>1180</v>
      </c>
      <c r="R4597" t="s">
        <v>77</v>
      </c>
      <c r="V4597">
        <v>2601427</v>
      </c>
      <c r="W4597" t="s">
        <v>2120</v>
      </c>
      <c r="X4597" t="s">
        <v>94</v>
      </c>
      <c r="Y4597" t="s">
        <v>330</v>
      </c>
      <c r="Z4597" t="s">
        <v>2126</v>
      </c>
      <c r="AG4597" t="s">
        <v>2120</v>
      </c>
      <c r="AH4597" t="s">
        <v>2122</v>
      </c>
      <c r="AI4597" t="s">
        <v>333</v>
      </c>
      <c r="AJ4597">
        <v>862893899</v>
      </c>
      <c r="AN4597">
        <v>260001</v>
      </c>
      <c r="BF4597">
        <f t="shared" si="322"/>
        <v>0</v>
      </c>
      <c r="BG4597" s="22">
        <f t="shared" si="323"/>
        <v>-1260</v>
      </c>
      <c r="BH4597" s="61" t="s">
        <v>71</v>
      </c>
      <c r="BI4597" t="e">
        <f>+VLOOKUP(AG4597,Sheet4!A:A,1,FALSE())</f>
        <v>#N/A</v>
      </c>
      <c r="BN4597" s="62">
        <v>1180</v>
      </c>
      <c r="BO4597" t="s">
        <v>2123</v>
      </c>
    </row>
    <row r="4598" spans="1:67" ht="12.75" hidden="1" customHeight="1" x14ac:dyDescent="0.3">
      <c r="A4598" s="60">
        <v>46114</v>
      </c>
      <c r="B4598" t="s">
        <v>76</v>
      </c>
      <c r="F4598">
        <v>40</v>
      </c>
      <c r="G4598">
        <v>40</v>
      </c>
      <c r="H4598">
        <v>640</v>
      </c>
      <c r="I4598">
        <v>640</v>
      </c>
      <c r="J4598" s="22">
        <v>600</v>
      </c>
      <c r="R4598" t="s">
        <v>77</v>
      </c>
      <c r="V4598">
        <v>2601427</v>
      </c>
      <c r="W4598" t="s">
        <v>2120</v>
      </c>
      <c r="X4598" t="s">
        <v>94</v>
      </c>
      <c r="Y4598" t="s">
        <v>330</v>
      </c>
      <c r="Z4598" t="s">
        <v>2127</v>
      </c>
      <c r="AG4598" t="s">
        <v>2120</v>
      </c>
      <c r="AH4598" t="s">
        <v>2122</v>
      </c>
      <c r="AI4598" t="s">
        <v>333</v>
      </c>
      <c r="AJ4598">
        <v>862893899</v>
      </c>
      <c r="AN4598">
        <v>260001</v>
      </c>
      <c r="BF4598">
        <f t="shared" si="322"/>
        <v>0</v>
      </c>
      <c r="BG4598" s="22">
        <f t="shared" si="323"/>
        <v>-640</v>
      </c>
      <c r="BH4598" s="61" t="s">
        <v>71</v>
      </c>
      <c r="BI4598" t="e">
        <f>+VLOOKUP(AG4598,Sheet4!A:A,1,FALSE())</f>
        <v>#N/A</v>
      </c>
      <c r="BN4598" s="62">
        <v>600</v>
      </c>
      <c r="BO4598" t="s">
        <v>2123</v>
      </c>
    </row>
    <row r="4599" spans="1:67" ht="12.75" hidden="1" customHeight="1" x14ac:dyDescent="0.3">
      <c r="A4599" s="60">
        <v>46114</v>
      </c>
      <c r="B4599" t="s">
        <v>78</v>
      </c>
      <c r="F4599" s="63">
        <v>1</v>
      </c>
      <c r="G4599">
        <v>0.5</v>
      </c>
      <c r="H4599">
        <v>16</v>
      </c>
      <c r="I4599">
        <v>16</v>
      </c>
      <c r="J4599" s="22">
        <v>15</v>
      </c>
      <c r="R4599" t="s">
        <v>79</v>
      </c>
      <c r="V4599">
        <v>2601427</v>
      </c>
      <c r="W4599" t="s">
        <v>2120</v>
      </c>
      <c r="X4599" t="s">
        <v>94</v>
      </c>
      <c r="Y4599" t="s">
        <v>330</v>
      </c>
      <c r="Z4599" t="s">
        <v>2121</v>
      </c>
      <c r="AG4599" t="s">
        <v>2120</v>
      </c>
      <c r="AH4599" t="s">
        <v>2122</v>
      </c>
      <c r="AI4599" t="s">
        <v>333</v>
      </c>
      <c r="AJ4599">
        <v>862893899</v>
      </c>
      <c r="AN4599">
        <v>260001</v>
      </c>
      <c r="BF4599">
        <f t="shared" si="322"/>
        <v>0</v>
      </c>
      <c r="BG4599" s="22">
        <f t="shared" si="323"/>
        <v>-16</v>
      </c>
      <c r="BH4599" s="61" t="s">
        <v>71</v>
      </c>
      <c r="BI4599" t="e">
        <f>+VLOOKUP(AG4599,Sheet4!A:A,1,FALSE())</f>
        <v>#N/A</v>
      </c>
      <c r="BN4599" s="62">
        <v>15</v>
      </c>
      <c r="BO4599" t="s">
        <v>2123</v>
      </c>
    </row>
    <row r="4600" spans="1:67" ht="12.75" hidden="1" customHeight="1" x14ac:dyDescent="0.3">
      <c r="A4600" s="60">
        <v>46114</v>
      </c>
      <c r="B4600" t="s">
        <v>78</v>
      </c>
      <c r="F4600" s="63">
        <v>1</v>
      </c>
      <c r="G4600">
        <v>0.5</v>
      </c>
      <c r="H4600">
        <v>16</v>
      </c>
      <c r="I4600">
        <v>16</v>
      </c>
      <c r="J4600" s="22">
        <v>15</v>
      </c>
      <c r="R4600" t="s">
        <v>79</v>
      </c>
      <c r="V4600">
        <v>2601427</v>
      </c>
      <c r="W4600" t="s">
        <v>2120</v>
      </c>
      <c r="X4600" t="s">
        <v>94</v>
      </c>
      <c r="Y4600" t="s">
        <v>330</v>
      </c>
      <c r="Z4600" t="s">
        <v>2124</v>
      </c>
      <c r="AG4600" t="s">
        <v>2120</v>
      </c>
      <c r="AH4600" t="s">
        <v>2122</v>
      </c>
      <c r="AI4600" t="s">
        <v>333</v>
      </c>
      <c r="AJ4600">
        <v>862893899</v>
      </c>
      <c r="AN4600">
        <v>260001</v>
      </c>
      <c r="BF4600">
        <f t="shared" si="322"/>
        <v>0</v>
      </c>
      <c r="BG4600" s="22">
        <f t="shared" si="323"/>
        <v>-16</v>
      </c>
      <c r="BH4600" s="61" t="s">
        <v>71</v>
      </c>
      <c r="BI4600" t="e">
        <f>+VLOOKUP(AG4600,Sheet4!A:A,1,FALSE())</f>
        <v>#N/A</v>
      </c>
      <c r="BN4600" s="62">
        <v>15</v>
      </c>
      <c r="BO4600" t="s">
        <v>2123</v>
      </c>
    </row>
    <row r="4601" spans="1:67" ht="12.75" hidden="1" customHeight="1" x14ac:dyDescent="0.3">
      <c r="A4601" s="60">
        <v>46114</v>
      </c>
      <c r="B4601" t="s">
        <v>78</v>
      </c>
      <c r="F4601" s="63">
        <v>5</v>
      </c>
      <c r="G4601">
        <v>2.5</v>
      </c>
      <c r="H4601">
        <v>79</v>
      </c>
      <c r="I4601">
        <v>79</v>
      </c>
      <c r="J4601" s="22">
        <v>74</v>
      </c>
      <c r="R4601" t="s">
        <v>79</v>
      </c>
      <c r="V4601">
        <v>2601427</v>
      </c>
      <c r="W4601" t="s">
        <v>2120</v>
      </c>
      <c r="X4601" t="s">
        <v>94</v>
      </c>
      <c r="Y4601" t="s">
        <v>330</v>
      </c>
      <c r="Z4601" t="s">
        <v>2125</v>
      </c>
      <c r="AG4601" t="s">
        <v>2120</v>
      </c>
      <c r="AH4601" t="s">
        <v>2122</v>
      </c>
      <c r="AI4601" t="s">
        <v>333</v>
      </c>
      <c r="AJ4601">
        <v>862893899</v>
      </c>
      <c r="AN4601">
        <v>260001</v>
      </c>
      <c r="BF4601">
        <f t="shared" si="322"/>
        <v>0</v>
      </c>
      <c r="BG4601" s="22">
        <f t="shared" si="323"/>
        <v>-79</v>
      </c>
      <c r="BH4601" s="61" t="s">
        <v>71</v>
      </c>
      <c r="BI4601" t="e">
        <f>+VLOOKUP(AG4601,Sheet4!A:A,1,FALSE())</f>
        <v>#N/A</v>
      </c>
      <c r="BN4601" s="62">
        <v>74</v>
      </c>
      <c r="BO4601" t="s">
        <v>2123</v>
      </c>
    </row>
    <row r="4602" spans="1:67" ht="12.75" hidden="1" customHeight="1" x14ac:dyDescent="0.3">
      <c r="A4602" s="60">
        <v>46114</v>
      </c>
      <c r="B4602" t="s">
        <v>78</v>
      </c>
      <c r="F4602" s="63">
        <v>4</v>
      </c>
      <c r="G4602">
        <v>2</v>
      </c>
      <c r="H4602">
        <v>63</v>
      </c>
      <c r="I4602">
        <v>63</v>
      </c>
      <c r="J4602" s="22">
        <v>59</v>
      </c>
      <c r="R4602" t="s">
        <v>79</v>
      </c>
      <c r="V4602">
        <v>2601427</v>
      </c>
      <c r="W4602" t="s">
        <v>2120</v>
      </c>
      <c r="X4602" t="s">
        <v>94</v>
      </c>
      <c r="Y4602" t="s">
        <v>330</v>
      </c>
      <c r="Z4602" t="s">
        <v>2126</v>
      </c>
      <c r="AG4602" t="s">
        <v>2120</v>
      </c>
      <c r="AH4602" t="s">
        <v>2122</v>
      </c>
      <c r="AI4602" t="s">
        <v>333</v>
      </c>
      <c r="AJ4602">
        <v>862893899</v>
      </c>
      <c r="AN4602">
        <v>260001</v>
      </c>
      <c r="BF4602">
        <f t="shared" si="322"/>
        <v>0</v>
      </c>
      <c r="BG4602" s="22">
        <f t="shared" si="323"/>
        <v>-63</v>
      </c>
      <c r="BH4602" s="61" t="s">
        <v>71</v>
      </c>
      <c r="BI4602" t="e">
        <f>+VLOOKUP(AG4602,Sheet4!A:A,1,FALSE())</f>
        <v>#N/A</v>
      </c>
      <c r="BN4602" s="62">
        <v>59</v>
      </c>
      <c r="BO4602" t="s">
        <v>2123</v>
      </c>
    </row>
    <row r="4603" spans="1:67" ht="12.75" hidden="1" customHeight="1" x14ac:dyDescent="0.3">
      <c r="A4603" s="60">
        <v>46114</v>
      </c>
      <c r="B4603" t="s">
        <v>78</v>
      </c>
      <c r="F4603" s="63">
        <v>2</v>
      </c>
      <c r="G4603">
        <v>1</v>
      </c>
      <c r="H4603">
        <v>32</v>
      </c>
      <c r="I4603">
        <v>32</v>
      </c>
      <c r="J4603" s="22">
        <v>30</v>
      </c>
      <c r="R4603" t="s">
        <v>79</v>
      </c>
      <c r="V4603">
        <v>2601427</v>
      </c>
      <c r="W4603" t="s">
        <v>2120</v>
      </c>
      <c r="X4603" t="s">
        <v>94</v>
      </c>
      <c r="Y4603" t="s">
        <v>330</v>
      </c>
      <c r="Z4603" t="s">
        <v>2127</v>
      </c>
      <c r="AG4603" t="s">
        <v>2120</v>
      </c>
      <c r="AH4603" t="s">
        <v>2122</v>
      </c>
      <c r="AI4603" t="s">
        <v>333</v>
      </c>
      <c r="AJ4603">
        <v>862893899</v>
      </c>
      <c r="AN4603">
        <v>260001</v>
      </c>
      <c r="BF4603">
        <f t="shared" si="322"/>
        <v>0</v>
      </c>
      <c r="BG4603" s="22">
        <f t="shared" si="323"/>
        <v>-32</v>
      </c>
      <c r="BH4603" s="61" t="s">
        <v>71</v>
      </c>
      <c r="BI4603" t="e">
        <f>+VLOOKUP(AG4603,Sheet4!A:A,1,FALSE())</f>
        <v>#N/A</v>
      </c>
      <c r="BN4603" s="62">
        <v>30</v>
      </c>
      <c r="BO4603" t="s">
        <v>2123</v>
      </c>
    </row>
    <row r="4604" spans="1:67" ht="12.75" hidden="1" customHeight="1" x14ac:dyDescent="0.3">
      <c r="A4604" s="60">
        <v>46114</v>
      </c>
      <c r="B4604" t="s">
        <v>80</v>
      </c>
      <c r="F4604">
        <v>12.5</v>
      </c>
      <c r="G4604">
        <v>12.5</v>
      </c>
      <c r="H4604">
        <v>200</v>
      </c>
      <c r="I4604">
        <v>200</v>
      </c>
      <c r="J4604" s="22">
        <v>187.5</v>
      </c>
      <c r="R4604" t="s">
        <v>81</v>
      </c>
      <c r="V4604">
        <v>2601427</v>
      </c>
      <c r="W4604" t="s">
        <v>2120</v>
      </c>
      <c r="X4604" t="s">
        <v>94</v>
      </c>
      <c r="Y4604" t="s">
        <v>330</v>
      </c>
      <c r="Z4604" t="s">
        <v>2121</v>
      </c>
      <c r="AG4604" t="s">
        <v>2120</v>
      </c>
      <c r="AH4604" t="s">
        <v>2122</v>
      </c>
      <c r="AI4604" t="s">
        <v>333</v>
      </c>
      <c r="AJ4604">
        <v>862893899</v>
      </c>
      <c r="AN4604">
        <v>260001</v>
      </c>
      <c r="BF4604">
        <f t="shared" si="322"/>
        <v>0</v>
      </c>
      <c r="BG4604" s="22">
        <f t="shared" si="323"/>
        <v>-200</v>
      </c>
      <c r="BH4604" s="61" t="s">
        <v>71</v>
      </c>
      <c r="BI4604" t="e">
        <f>+VLOOKUP(AG4604,Sheet4!A:A,1,FALSE())</f>
        <v>#N/A</v>
      </c>
      <c r="BN4604" s="62">
        <v>187.5</v>
      </c>
      <c r="BO4604" t="s">
        <v>2123</v>
      </c>
    </row>
    <row r="4605" spans="1:67" ht="12.75" hidden="1" customHeight="1" x14ac:dyDescent="0.3">
      <c r="A4605" s="60">
        <v>46114</v>
      </c>
      <c r="B4605" t="s">
        <v>80</v>
      </c>
      <c r="F4605">
        <v>12.5</v>
      </c>
      <c r="G4605">
        <v>12.5</v>
      </c>
      <c r="H4605">
        <v>200</v>
      </c>
      <c r="I4605">
        <v>200</v>
      </c>
      <c r="J4605" s="22">
        <v>187.5</v>
      </c>
      <c r="R4605" t="s">
        <v>81</v>
      </c>
      <c r="V4605">
        <v>2601427</v>
      </c>
      <c r="W4605" t="s">
        <v>2120</v>
      </c>
      <c r="X4605" t="s">
        <v>94</v>
      </c>
      <c r="Y4605" t="s">
        <v>330</v>
      </c>
      <c r="Z4605" t="s">
        <v>2124</v>
      </c>
      <c r="AG4605" t="s">
        <v>2120</v>
      </c>
      <c r="AH4605" t="s">
        <v>2122</v>
      </c>
      <c r="AI4605" t="s">
        <v>333</v>
      </c>
      <c r="AJ4605">
        <v>862893899</v>
      </c>
      <c r="AN4605">
        <v>260001</v>
      </c>
      <c r="BF4605">
        <f t="shared" si="322"/>
        <v>0</v>
      </c>
      <c r="BG4605" s="22">
        <f t="shared" si="323"/>
        <v>-200</v>
      </c>
      <c r="BH4605" s="61" t="s">
        <v>71</v>
      </c>
      <c r="BI4605" t="e">
        <f>+VLOOKUP(AG4605,Sheet4!A:A,1,FALSE())</f>
        <v>#N/A</v>
      </c>
      <c r="BN4605" s="62">
        <v>187.5</v>
      </c>
      <c r="BO4605" t="s">
        <v>2123</v>
      </c>
    </row>
    <row r="4606" spans="1:67" ht="12.75" hidden="1" customHeight="1" x14ac:dyDescent="0.3">
      <c r="A4606" s="60">
        <v>46114</v>
      </c>
      <c r="B4606" t="s">
        <v>80</v>
      </c>
      <c r="F4606">
        <v>62.5</v>
      </c>
      <c r="G4606">
        <v>62.5</v>
      </c>
      <c r="H4606">
        <v>987.5</v>
      </c>
      <c r="I4606">
        <v>987.5</v>
      </c>
      <c r="J4606" s="22">
        <v>925</v>
      </c>
      <c r="R4606" t="s">
        <v>81</v>
      </c>
      <c r="V4606">
        <v>2601427</v>
      </c>
      <c r="W4606" t="s">
        <v>2120</v>
      </c>
      <c r="X4606" t="s">
        <v>94</v>
      </c>
      <c r="Y4606" t="s">
        <v>330</v>
      </c>
      <c r="Z4606" t="s">
        <v>2125</v>
      </c>
      <c r="AG4606" t="s">
        <v>2120</v>
      </c>
      <c r="AH4606" t="s">
        <v>2122</v>
      </c>
      <c r="AI4606" t="s">
        <v>333</v>
      </c>
      <c r="AJ4606">
        <v>862893899</v>
      </c>
      <c r="AN4606">
        <v>260001</v>
      </c>
      <c r="BF4606">
        <f t="shared" si="322"/>
        <v>0</v>
      </c>
      <c r="BG4606" s="22">
        <f t="shared" si="323"/>
        <v>-987.5</v>
      </c>
      <c r="BH4606" s="61" t="s">
        <v>71</v>
      </c>
      <c r="BI4606" t="e">
        <f>+VLOOKUP(AG4606,Sheet4!A:A,1,FALSE())</f>
        <v>#N/A</v>
      </c>
      <c r="BN4606" s="62">
        <v>925</v>
      </c>
      <c r="BO4606" t="s">
        <v>2123</v>
      </c>
    </row>
    <row r="4607" spans="1:67" ht="12.75" hidden="1" customHeight="1" x14ac:dyDescent="0.3">
      <c r="A4607" s="60">
        <v>46114</v>
      </c>
      <c r="B4607" t="s">
        <v>80</v>
      </c>
      <c r="F4607">
        <v>50</v>
      </c>
      <c r="G4607">
        <v>50</v>
      </c>
      <c r="H4607">
        <v>787.5</v>
      </c>
      <c r="I4607">
        <v>787.5</v>
      </c>
      <c r="J4607" s="22">
        <v>737.5</v>
      </c>
      <c r="R4607" t="s">
        <v>81</v>
      </c>
      <c r="V4607">
        <v>2601427</v>
      </c>
      <c r="W4607" t="s">
        <v>2120</v>
      </c>
      <c r="X4607" t="s">
        <v>94</v>
      </c>
      <c r="Y4607" t="s">
        <v>330</v>
      </c>
      <c r="Z4607" t="s">
        <v>2126</v>
      </c>
      <c r="AG4607" t="s">
        <v>2120</v>
      </c>
      <c r="AH4607" t="s">
        <v>2122</v>
      </c>
      <c r="AI4607" t="s">
        <v>333</v>
      </c>
      <c r="AJ4607">
        <v>862893899</v>
      </c>
      <c r="AN4607">
        <v>260001</v>
      </c>
      <c r="BF4607">
        <f t="shared" si="322"/>
        <v>0</v>
      </c>
      <c r="BG4607" s="22">
        <f t="shared" si="323"/>
        <v>-787.5</v>
      </c>
      <c r="BH4607" s="61" t="s">
        <v>71</v>
      </c>
      <c r="BI4607" t="e">
        <f>+VLOOKUP(AG4607,Sheet4!A:A,1,FALSE())</f>
        <v>#N/A</v>
      </c>
      <c r="BN4607" s="62">
        <v>737.5</v>
      </c>
      <c r="BO4607" t="s">
        <v>2123</v>
      </c>
    </row>
    <row r="4608" spans="1:67" ht="12.75" hidden="1" customHeight="1" x14ac:dyDescent="0.3">
      <c r="A4608" s="60">
        <v>46114</v>
      </c>
      <c r="B4608" t="s">
        <v>80</v>
      </c>
      <c r="F4608">
        <v>25</v>
      </c>
      <c r="G4608">
        <v>25</v>
      </c>
      <c r="H4608">
        <v>400</v>
      </c>
      <c r="I4608">
        <v>400</v>
      </c>
      <c r="J4608" s="22">
        <v>375</v>
      </c>
      <c r="R4608" t="s">
        <v>81</v>
      </c>
      <c r="V4608">
        <v>2601427</v>
      </c>
      <c r="W4608" t="s">
        <v>2120</v>
      </c>
      <c r="X4608" t="s">
        <v>94</v>
      </c>
      <c r="Y4608" t="s">
        <v>330</v>
      </c>
      <c r="Z4608" t="s">
        <v>2127</v>
      </c>
      <c r="AG4608" t="s">
        <v>2120</v>
      </c>
      <c r="AH4608" t="s">
        <v>2122</v>
      </c>
      <c r="AI4608" t="s">
        <v>333</v>
      </c>
      <c r="AJ4608">
        <v>862893899</v>
      </c>
      <c r="AN4608">
        <v>260001</v>
      </c>
      <c r="BF4608">
        <f t="shared" si="322"/>
        <v>0</v>
      </c>
      <c r="BG4608" s="22">
        <f t="shared" si="323"/>
        <v>-400</v>
      </c>
      <c r="BH4608" s="61" t="s">
        <v>71</v>
      </c>
      <c r="BI4608" t="e">
        <f>+VLOOKUP(AG4608,Sheet4!A:A,1,FALSE())</f>
        <v>#N/A</v>
      </c>
      <c r="BN4608" s="62">
        <v>375</v>
      </c>
      <c r="BO4608" t="s">
        <v>2123</v>
      </c>
    </row>
    <row r="4609" spans="1:68" ht="12.75" customHeight="1" x14ac:dyDescent="0.3">
      <c r="A4609" s="60">
        <v>46114</v>
      </c>
      <c r="B4609" t="s">
        <v>63</v>
      </c>
      <c r="F4609">
        <v>285</v>
      </c>
      <c r="G4609">
        <v>285</v>
      </c>
      <c r="H4609">
        <v>240</v>
      </c>
      <c r="I4609">
        <v>240</v>
      </c>
      <c r="J4609" s="22">
        <v>-45</v>
      </c>
      <c r="R4609" t="s">
        <v>64</v>
      </c>
      <c r="V4609">
        <v>2601428</v>
      </c>
      <c r="W4609" t="s">
        <v>2128</v>
      </c>
      <c r="X4609" t="s">
        <v>169</v>
      </c>
      <c r="Y4609" t="s">
        <v>262</v>
      </c>
      <c r="Z4609" t="s">
        <v>2129</v>
      </c>
      <c r="AG4609" t="s">
        <v>2128</v>
      </c>
      <c r="AH4609" t="s">
        <v>2130</v>
      </c>
      <c r="AI4609" t="s">
        <v>265</v>
      </c>
      <c r="AJ4609">
        <v>878875733</v>
      </c>
      <c r="AN4609">
        <v>260001</v>
      </c>
      <c r="BF4609">
        <f t="shared" si="322"/>
        <v>0</v>
      </c>
      <c r="BG4609" s="22">
        <f t="shared" si="323"/>
        <v>-240</v>
      </c>
      <c r="BH4609" s="61" t="s">
        <v>71</v>
      </c>
      <c r="BI4609" t="e">
        <f>+VLOOKUP(AG4609,Sheet4!A:A,1,FALSE())</f>
        <v>#N/A</v>
      </c>
      <c r="BN4609" s="62">
        <v>-45</v>
      </c>
      <c r="BO4609" t="s">
        <v>2131</v>
      </c>
      <c r="BP4609" t="s">
        <v>73</v>
      </c>
    </row>
    <row r="4610" spans="1:68" ht="12.75" hidden="1" customHeight="1" x14ac:dyDescent="0.3">
      <c r="A4610" s="60">
        <v>46114</v>
      </c>
      <c r="B4610" t="s">
        <v>74</v>
      </c>
      <c r="F4610" s="63">
        <v>19</v>
      </c>
      <c r="G4610">
        <v>9.5</v>
      </c>
      <c r="H4610">
        <v>16</v>
      </c>
      <c r="I4610">
        <v>16</v>
      </c>
      <c r="J4610" s="22">
        <v>-3</v>
      </c>
      <c r="R4610" t="s">
        <v>75</v>
      </c>
      <c r="V4610">
        <v>2601428</v>
      </c>
      <c r="W4610" t="s">
        <v>2128</v>
      </c>
      <c r="X4610" t="s">
        <v>169</v>
      </c>
      <c r="Y4610" t="s">
        <v>262</v>
      </c>
      <c r="Z4610" t="s">
        <v>2129</v>
      </c>
      <c r="AG4610" t="s">
        <v>2128</v>
      </c>
      <c r="AH4610" t="s">
        <v>2130</v>
      </c>
      <c r="AI4610" t="s">
        <v>265</v>
      </c>
      <c r="AJ4610">
        <v>878875733</v>
      </c>
      <c r="AN4610">
        <v>260001</v>
      </c>
      <c r="BF4610">
        <f t="shared" ref="BF4610:BF4673" si="324">+BC4610+BD4610</f>
        <v>0</v>
      </c>
      <c r="BG4610" s="22">
        <f t="shared" ref="BG4610:BG4673" si="325">+BF4610-I4610</f>
        <v>-16</v>
      </c>
      <c r="BH4610" s="61" t="s">
        <v>71</v>
      </c>
      <c r="BI4610" t="e">
        <f>+VLOOKUP(AG4610,Sheet4!A:A,1,FALSE())</f>
        <v>#N/A</v>
      </c>
      <c r="BN4610" s="62">
        <v>-3</v>
      </c>
      <c r="BO4610" t="s">
        <v>2131</v>
      </c>
    </row>
    <row r="4611" spans="1:68" ht="12.75" hidden="1" customHeight="1" x14ac:dyDescent="0.3">
      <c r="A4611" s="60">
        <v>46114</v>
      </c>
      <c r="B4611" t="s">
        <v>76</v>
      </c>
      <c r="F4611">
        <v>380</v>
      </c>
      <c r="G4611">
        <v>380</v>
      </c>
      <c r="H4611">
        <v>320</v>
      </c>
      <c r="I4611">
        <v>320</v>
      </c>
      <c r="J4611" s="22">
        <v>-60</v>
      </c>
      <c r="R4611" t="s">
        <v>77</v>
      </c>
      <c r="V4611">
        <v>2601428</v>
      </c>
      <c r="W4611" t="s">
        <v>2128</v>
      </c>
      <c r="X4611" t="s">
        <v>169</v>
      </c>
      <c r="Y4611" t="s">
        <v>262</v>
      </c>
      <c r="Z4611" t="s">
        <v>2129</v>
      </c>
      <c r="AG4611" t="s">
        <v>2128</v>
      </c>
      <c r="AH4611" t="s">
        <v>2130</v>
      </c>
      <c r="AI4611" t="s">
        <v>265</v>
      </c>
      <c r="AJ4611">
        <v>878875733</v>
      </c>
      <c r="AN4611">
        <v>260001</v>
      </c>
      <c r="BF4611">
        <f t="shared" si="324"/>
        <v>0</v>
      </c>
      <c r="BG4611" s="22">
        <f t="shared" si="325"/>
        <v>-320</v>
      </c>
      <c r="BH4611" s="61" t="s">
        <v>71</v>
      </c>
      <c r="BI4611" t="e">
        <f>+VLOOKUP(AG4611,Sheet4!A:A,1,FALSE())</f>
        <v>#N/A</v>
      </c>
      <c r="BN4611" s="62">
        <v>-60</v>
      </c>
      <c r="BO4611" t="s">
        <v>2131</v>
      </c>
    </row>
    <row r="4612" spans="1:68" ht="12.75" hidden="1" customHeight="1" x14ac:dyDescent="0.3">
      <c r="A4612" s="60">
        <v>46114</v>
      </c>
      <c r="B4612" t="s">
        <v>78</v>
      </c>
      <c r="F4612" s="63">
        <v>19</v>
      </c>
      <c r="G4612">
        <v>9.5</v>
      </c>
      <c r="H4612">
        <v>16</v>
      </c>
      <c r="I4612">
        <v>16</v>
      </c>
      <c r="J4612" s="22">
        <v>-3</v>
      </c>
      <c r="R4612" t="s">
        <v>79</v>
      </c>
      <c r="V4612">
        <v>2601428</v>
      </c>
      <c r="W4612" t="s">
        <v>2128</v>
      </c>
      <c r="X4612" t="s">
        <v>169</v>
      </c>
      <c r="Y4612" t="s">
        <v>262</v>
      </c>
      <c r="Z4612" t="s">
        <v>2129</v>
      </c>
      <c r="AG4612" t="s">
        <v>2128</v>
      </c>
      <c r="AH4612" t="s">
        <v>2130</v>
      </c>
      <c r="AI4612" t="s">
        <v>265</v>
      </c>
      <c r="AJ4612">
        <v>878875733</v>
      </c>
      <c r="AN4612">
        <v>260001</v>
      </c>
      <c r="BF4612">
        <f t="shared" si="324"/>
        <v>0</v>
      </c>
      <c r="BG4612" s="22">
        <f t="shared" si="325"/>
        <v>-16</v>
      </c>
      <c r="BH4612" s="61" t="s">
        <v>71</v>
      </c>
      <c r="BI4612" t="e">
        <f>+VLOOKUP(AG4612,Sheet4!A:A,1,FALSE())</f>
        <v>#N/A</v>
      </c>
      <c r="BN4612" s="62">
        <v>-3</v>
      </c>
      <c r="BO4612" t="s">
        <v>2131</v>
      </c>
    </row>
    <row r="4613" spans="1:68" ht="12.75" hidden="1" customHeight="1" x14ac:dyDescent="0.3">
      <c r="A4613" s="60">
        <v>46114</v>
      </c>
      <c r="B4613" t="s">
        <v>80</v>
      </c>
      <c r="F4613">
        <v>237.5</v>
      </c>
      <c r="G4613">
        <v>237.5</v>
      </c>
      <c r="H4613">
        <v>200</v>
      </c>
      <c r="I4613">
        <v>200</v>
      </c>
      <c r="J4613" s="22">
        <v>-37.5</v>
      </c>
      <c r="R4613" t="s">
        <v>81</v>
      </c>
      <c r="V4613">
        <v>2601428</v>
      </c>
      <c r="W4613" t="s">
        <v>2128</v>
      </c>
      <c r="X4613" t="s">
        <v>169</v>
      </c>
      <c r="Y4613" t="s">
        <v>262</v>
      </c>
      <c r="Z4613" t="s">
        <v>2129</v>
      </c>
      <c r="AG4613" t="s">
        <v>2128</v>
      </c>
      <c r="AH4613" t="s">
        <v>2130</v>
      </c>
      <c r="AI4613" t="s">
        <v>265</v>
      </c>
      <c r="AJ4613">
        <v>878875733</v>
      </c>
      <c r="AN4613">
        <v>260001</v>
      </c>
      <c r="BC4613" s="64">
        <v>238</v>
      </c>
      <c r="BF4613">
        <f t="shared" si="324"/>
        <v>238</v>
      </c>
      <c r="BG4613" s="22">
        <f t="shared" si="325"/>
        <v>38</v>
      </c>
      <c r="BH4613" s="67" t="s">
        <v>99</v>
      </c>
      <c r="BI4613" t="e">
        <f>+VLOOKUP(AG4613,Sheet4!A:A,1,FALSE())</f>
        <v>#N/A</v>
      </c>
      <c r="BN4613" s="62">
        <v>-37.5</v>
      </c>
      <c r="BO4613" t="s">
        <v>2131</v>
      </c>
    </row>
    <row r="4614" spans="1:68" ht="12.75" customHeight="1" x14ac:dyDescent="0.3">
      <c r="A4614" s="60">
        <v>46114</v>
      </c>
      <c r="B4614" t="s">
        <v>63</v>
      </c>
      <c r="F4614">
        <v>15</v>
      </c>
      <c r="G4614">
        <v>15</v>
      </c>
      <c r="H4614">
        <v>60</v>
      </c>
      <c r="I4614">
        <v>60</v>
      </c>
      <c r="J4614" s="22">
        <v>45</v>
      </c>
      <c r="R4614" t="s">
        <v>64</v>
      </c>
      <c r="V4614">
        <v>2601429</v>
      </c>
      <c r="W4614" t="s">
        <v>2132</v>
      </c>
      <c r="X4614" t="s">
        <v>94</v>
      </c>
      <c r="Y4614" t="s">
        <v>449</v>
      </c>
      <c r="Z4614" t="s">
        <v>494</v>
      </c>
      <c r="AG4614" t="s">
        <v>2132</v>
      </c>
      <c r="AH4614" t="s">
        <v>2133</v>
      </c>
      <c r="AI4614" t="s">
        <v>452</v>
      </c>
      <c r="AJ4614">
        <v>841531551</v>
      </c>
      <c r="AN4614">
        <v>260001</v>
      </c>
      <c r="BF4614">
        <f t="shared" si="324"/>
        <v>0</v>
      </c>
      <c r="BG4614" s="22">
        <f t="shared" si="325"/>
        <v>-60</v>
      </c>
      <c r="BH4614" s="61" t="s">
        <v>71</v>
      </c>
      <c r="BI4614" t="e">
        <f>+VLOOKUP(AG4614,Sheet4!A:A,1,FALSE())</f>
        <v>#N/A</v>
      </c>
      <c r="BN4614" s="62">
        <v>45</v>
      </c>
      <c r="BO4614" t="s">
        <v>2134</v>
      </c>
      <c r="BP4614" t="s">
        <v>73</v>
      </c>
    </row>
    <row r="4615" spans="1:68" ht="12.75" customHeight="1" x14ac:dyDescent="0.3">
      <c r="A4615" s="60">
        <v>46114</v>
      </c>
      <c r="B4615" t="s">
        <v>63</v>
      </c>
      <c r="F4615">
        <v>285</v>
      </c>
      <c r="G4615">
        <v>285</v>
      </c>
      <c r="H4615">
        <v>1110</v>
      </c>
      <c r="I4615">
        <v>1110</v>
      </c>
      <c r="J4615" s="22">
        <v>825</v>
      </c>
      <c r="R4615" t="s">
        <v>64</v>
      </c>
      <c r="V4615">
        <v>2601429</v>
      </c>
      <c r="W4615" t="s">
        <v>2132</v>
      </c>
      <c r="X4615" t="s">
        <v>94</v>
      </c>
      <c r="Y4615" t="s">
        <v>449</v>
      </c>
      <c r="Z4615" t="s">
        <v>2135</v>
      </c>
      <c r="AG4615" t="s">
        <v>2132</v>
      </c>
      <c r="AH4615" t="s">
        <v>2133</v>
      </c>
      <c r="AI4615" t="s">
        <v>452</v>
      </c>
      <c r="AJ4615">
        <v>841531551</v>
      </c>
      <c r="AN4615">
        <v>260001</v>
      </c>
      <c r="BF4615">
        <f t="shared" si="324"/>
        <v>0</v>
      </c>
      <c r="BG4615" s="22">
        <f t="shared" si="325"/>
        <v>-1110</v>
      </c>
      <c r="BH4615" s="61" t="s">
        <v>71</v>
      </c>
      <c r="BI4615" t="e">
        <f>+VLOOKUP(AG4615,Sheet4!A:A,1,FALSE())</f>
        <v>#N/A</v>
      </c>
      <c r="BN4615" s="62">
        <v>825</v>
      </c>
      <c r="BO4615" t="s">
        <v>2134</v>
      </c>
      <c r="BP4615" t="s">
        <v>73</v>
      </c>
    </row>
    <row r="4616" spans="1:68" ht="12.75" customHeight="1" x14ac:dyDescent="0.3">
      <c r="A4616" s="60">
        <v>46114</v>
      </c>
      <c r="B4616" t="s">
        <v>63</v>
      </c>
      <c r="F4616">
        <v>60</v>
      </c>
      <c r="G4616">
        <v>60</v>
      </c>
      <c r="H4616">
        <v>240</v>
      </c>
      <c r="I4616">
        <v>240</v>
      </c>
      <c r="J4616" s="22">
        <v>180</v>
      </c>
      <c r="R4616" t="s">
        <v>64</v>
      </c>
      <c r="V4616">
        <v>2601429</v>
      </c>
      <c r="W4616" t="s">
        <v>2132</v>
      </c>
      <c r="X4616" t="s">
        <v>94</v>
      </c>
      <c r="Y4616" t="s">
        <v>449</v>
      </c>
      <c r="Z4616" t="s">
        <v>2136</v>
      </c>
      <c r="AG4616" t="s">
        <v>2132</v>
      </c>
      <c r="AH4616" t="s">
        <v>2133</v>
      </c>
      <c r="AI4616" t="s">
        <v>452</v>
      </c>
      <c r="AJ4616">
        <v>841531551</v>
      </c>
      <c r="AN4616">
        <v>260001</v>
      </c>
      <c r="BF4616">
        <f t="shared" si="324"/>
        <v>0</v>
      </c>
      <c r="BG4616" s="22">
        <f t="shared" si="325"/>
        <v>-240</v>
      </c>
      <c r="BH4616" s="61" t="s">
        <v>71</v>
      </c>
      <c r="BI4616" t="e">
        <f>+VLOOKUP(AG4616,Sheet4!A:A,1,FALSE())</f>
        <v>#N/A</v>
      </c>
      <c r="BN4616" s="62">
        <v>180</v>
      </c>
      <c r="BO4616" t="s">
        <v>2134</v>
      </c>
      <c r="BP4616" t="s">
        <v>73</v>
      </c>
    </row>
    <row r="4617" spans="1:68" ht="12.75" customHeight="1" x14ac:dyDescent="0.3">
      <c r="A4617" s="60">
        <v>46114</v>
      </c>
      <c r="B4617" t="s">
        <v>63</v>
      </c>
      <c r="F4617">
        <v>840</v>
      </c>
      <c r="G4617">
        <v>840</v>
      </c>
      <c r="H4617">
        <v>3285</v>
      </c>
      <c r="I4617">
        <v>3285</v>
      </c>
      <c r="J4617" s="22">
        <v>2445</v>
      </c>
      <c r="R4617" t="s">
        <v>64</v>
      </c>
      <c r="V4617">
        <v>2601429</v>
      </c>
      <c r="W4617" t="s">
        <v>2132</v>
      </c>
      <c r="X4617" t="s">
        <v>94</v>
      </c>
      <c r="Y4617" t="s">
        <v>449</v>
      </c>
      <c r="Z4617" t="s">
        <v>2137</v>
      </c>
      <c r="AG4617" t="s">
        <v>2132</v>
      </c>
      <c r="AH4617" t="s">
        <v>2133</v>
      </c>
      <c r="AI4617" t="s">
        <v>452</v>
      </c>
      <c r="AJ4617">
        <v>841531551</v>
      </c>
      <c r="AN4617">
        <v>260001</v>
      </c>
      <c r="BF4617">
        <f t="shared" si="324"/>
        <v>0</v>
      </c>
      <c r="BG4617" s="22">
        <f t="shared" si="325"/>
        <v>-3285</v>
      </c>
      <c r="BH4617" s="61" t="s">
        <v>71</v>
      </c>
      <c r="BI4617" t="e">
        <f>+VLOOKUP(AG4617,Sheet4!A:A,1,FALSE())</f>
        <v>#N/A</v>
      </c>
      <c r="BN4617" s="62">
        <v>2445</v>
      </c>
      <c r="BO4617" t="s">
        <v>2134</v>
      </c>
      <c r="BP4617" t="s">
        <v>73</v>
      </c>
    </row>
    <row r="4618" spans="1:68" ht="12.75" hidden="1" customHeight="1" x14ac:dyDescent="0.3">
      <c r="A4618" s="60">
        <v>46114</v>
      </c>
      <c r="B4618" t="s">
        <v>74</v>
      </c>
      <c r="F4618" s="63">
        <v>1</v>
      </c>
      <c r="G4618">
        <v>0.5</v>
      </c>
      <c r="H4618">
        <v>4</v>
      </c>
      <c r="I4618">
        <v>4</v>
      </c>
      <c r="J4618" s="22">
        <v>3</v>
      </c>
      <c r="R4618" t="s">
        <v>75</v>
      </c>
      <c r="V4618">
        <v>2601429</v>
      </c>
      <c r="W4618" t="s">
        <v>2132</v>
      </c>
      <c r="X4618" t="s">
        <v>94</v>
      </c>
      <c r="Y4618" t="s">
        <v>449</v>
      </c>
      <c r="Z4618" t="s">
        <v>494</v>
      </c>
      <c r="AG4618" t="s">
        <v>2132</v>
      </c>
      <c r="AH4618" t="s">
        <v>2133</v>
      </c>
      <c r="AI4618" t="s">
        <v>452</v>
      </c>
      <c r="AJ4618">
        <v>841531551</v>
      </c>
      <c r="AN4618">
        <v>260001</v>
      </c>
      <c r="BF4618">
        <f t="shared" si="324"/>
        <v>0</v>
      </c>
      <c r="BG4618" s="22">
        <f t="shared" si="325"/>
        <v>-4</v>
      </c>
      <c r="BH4618" s="61" t="s">
        <v>71</v>
      </c>
      <c r="BI4618" t="e">
        <f>+VLOOKUP(AG4618,Sheet4!A:A,1,FALSE())</f>
        <v>#N/A</v>
      </c>
      <c r="BN4618" s="62">
        <v>3</v>
      </c>
      <c r="BO4618" t="s">
        <v>2134</v>
      </c>
    </row>
    <row r="4619" spans="1:68" ht="12.75" hidden="1" customHeight="1" x14ac:dyDescent="0.3">
      <c r="A4619" s="60">
        <v>46114</v>
      </c>
      <c r="B4619" t="s">
        <v>74</v>
      </c>
      <c r="F4619" s="63">
        <v>19</v>
      </c>
      <c r="G4619">
        <v>9.5</v>
      </c>
      <c r="H4619">
        <v>74</v>
      </c>
      <c r="I4619">
        <v>74</v>
      </c>
      <c r="J4619" s="22">
        <v>55</v>
      </c>
      <c r="R4619" t="s">
        <v>75</v>
      </c>
      <c r="V4619">
        <v>2601429</v>
      </c>
      <c r="W4619" t="s">
        <v>2132</v>
      </c>
      <c r="X4619" t="s">
        <v>94</v>
      </c>
      <c r="Y4619" t="s">
        <v>449</v>
      </c>
      <c r="Z4619" t="s">
        <v>2135</v>
      </c>
      <c r="AG4619" t="s">
        <v>2132</v>
      </c>
      <c r="AH4619" t="s">
        <v>2133</v>
      </c>
      <c r="AI4619" t="s">
        <v>452</v>
      </c>
      <c r="AJ4619">
        <v>841531551</v>
      </c>
      <c r="AN4619">
        <v>260001</v>
      </c>
      <c r="BF4619">
        <f t="shared" si="324"/>
        <v>0</v>
      </c>
      <c r="BG4619" s="22">
        <f t="shared" si="325"/>
        <v>-74</v>
      </c>
      <c r="BH4619" s="61" t="s">
        <v>71</v>
      </c>
      <c r="BI4619" t="e">
        <f>+VLOOKUP(AG4619,Sheet4!A:A,1,FALSE())</f>
        <v>#N/A</v>
      </c>
      <c r="BN4619" s="62">
        <v>55</v>
      </c>
      <c r="BO4619" t="s">
        <v>2134</v>
      </c>
    </row>
    <row r="4620" spans="1:68" ht="12.75" hidden="1" customHeight="1" x14ac:dyDescent="0.3">
      <c r="A4620" s="60">
        <v>46114</v>
      </c>
      <c r="B4620" t="s">
        <v>74</v>
      </c>
      <c r="F4620" s="63">
        <v>4</v>
      </c>
      <c r="G4620">
        <v>2</v>
      </c>
      <c r="H4620">
        <v>16</v>
      </c>
      <c r="I4620">
        <v>16</v>
      </c>
      <c r="J4620" s="22">
        <v>12</v>
      </c>
      <c r="R4620" t="s">
        <v>75</v>
      </c>
      <c r="V4620">
        <v>2601429</v>
      </c>
      <c r="W4620" t="s">
        <v>2132</v>
      </c>
      <c r="X4620" t="s">
        <v>94</v>
      </c>
      <c r="Y4620" t="s">
        <v>449</v>
      </c>
      <c r="Z4620" t="s">
        <v>2136</v>
      </c>
      <c r="AG4620" t="s">
        <v>2132</v>
      </c>
      <c r="AH4620" t="s">
        <v>2133</v>
      </c>
      <c r="AI4620" t="s">
        <v>452</v>
      </c>
      <c r="AJ4620">
        <v>841531551</v>
      </c>
      <c r="AN4620">
        <v>260001</v>
      </c>
      <c r="BF4620">
        <f t="shared" si="324"/>
        <v>0</v>
      </c>
      <c r="BG4620" s="22">
        <f t="shared" si="325"/>
        <v>-16</v>
      </c>
      <c r="BH4620" s="61" t="s">
        <v>71</v>
      </c>
      <c r="BI4620" t="e">
        <f>+VLOOKUP(AG4620,Sheet4!A:A,1,FALSE())</f>
        <v>#N/A</v>
      </c>
      <c r="BN4620" s="62">
        <v>12</v>
      </c>
      <c r="BO4620" t="s">
        <v>2134</v>
      </c>
    </row>
    <row r="4621" spans="1:68" ht="12.75" hidden="1" customHeight="1" x14ac:dyDescent="0.3">
      <c r="A4621" s="60">
        <v>46114</v>
      </c>
      <c r="B4621" t="s">
        <v>74</v>
      </c>
      <c r="F4621" s="63">
        <v>56</v>
      </c>
      <c r="G4621">
        <v>28</v>
      </c>
      <c r="H4621">
        <v>219</v>
      </c>
      <c r="I4621">
        <v>219</v>
      </c>
      <c r="J4621" s="22">
        <v>163</v>
      </c>
      <c r="R4621" t="s">
        <v>75</v>
      </c>
      <c r="V4621">
        <v>2601429</v>
      </c>
      <c r="W4621" t="s">
        <v>2132</v>
      </c>
      <c r="X4621" t="s">
        <v>94</v>
      </c>
      <c r="Y4621" t="s">
        <v>449</v>
      </c>
      <c r="Z4621" t="s">
        <v>2137</v>
      </c>
      <c r="AG4621" t="s">
        <v>2132</v>
      </c>
      <c r="AH4621" t="s">
        <v>2133</v>
      </c>
      <c r="AI4621" t="s">
        <v>452</v>
      </c>
      <c r="AJ4621">
        <v>841531551</v>
      </c>
      <c r="AN4621">
        <v>260001</v>
      </c>
      <c r="BF4621">
        <f t="shared" si="324"/>
        <v>0</v>
      </c>
      <c r="BG4621" s="22">
        <f t="shared" si="325"/>
        <v>-219</v>
      </c>
      <c r="BH4621" s="61" t="s">
        <v>71</v>
      </c>
      <c r="BI4621" t="e">
        <f>+VLOOKUP(AG4621,Sheet4!A:A,1,FALSE())</f>
        <v>#N/A</v>
      </c>
      <c r="BN4621" s="62">
        <v>163</v>
      </c>
      <c r="BO4621" t="s">
        <v>2134</v>
      </c>
    </row>
    <row r="4622" spans="1:68" ht="12.75" hidden="1" customHeight="1" x14ac:dyDescent="0.3">
      <c r="A4622" s="60">
        <v>46114</v>
      </c>
      <c r="B4622" t="s">
        <v>76</v>
      </c>
      <c r="F4622">
        <v>20</v>
      </c>
      <c r="G4622">
        <v>20</v>
      </c>
      <c r="H4622">
        <v>80</v>
      </c>
      <c r="I4622">
        <v>80</v>
      </c>
      <c r="J4622" s="22">
        <v>60</v>
      </c>
      <c r="R4622" t="s">
        <v>77</v>
      </c>
      <c r="V4622">
        <v>2601429</v>
      </c>
      <c r="W4622" t="s">
        <v>2132</v>
      </c>
      <c r="X4622" t="s">
        <v>94</v>
      </c>
      <c r="Y4622" t="s">
        <v>449</v>
      </c>
      <c r="Z4622" t="s">
        <v>494</v>
      </c>
      <c r="AG4622" t="s">
        <v>2132</v>
      </c>
      <c r="AH4622" t="s">
        <v>2133</v>
      </c>
      <c r="AI4622" t="s">
        <v>452</v>
      </c>
      <c r="AJ4622">
        <v>841531551</v>
      </c>
      <c r="AN4622">
        <v>260001</v>
      </c>
      <c r="BF4622">
        <f t="shared" si="324"/>
        <v>0</v>
      </c>
      <c r="BG4622" s="22">
        <f t="shared" si="325"/>
        <v>-80</v>
      </c>
      <c r="BH4622" s="61" t="s">
        <v>71</v>
      </c>
      <c r="BI4622" t="e">
        <f>+VLOOKUP(AG4622,Sheet4!A:A,1,FALSE())</f>
        <v>#N/A</v>
      </c>
      <c r="BN4622" s="62">
        <v>60</v>
      </c>
      <c r="BO4622" t="s">
        <v>2134</v>
      </c>
    </row>
    <row r="4623" spans="1:68" ht="12.75" hidden="1" customHeight="1" x14ac:dyDescent="0.3">
      <c r="A4623" s="60">
        <v>46114</v>
      </c>
      <c r="B4623" t="s">
        <v>76</v>
      </c>
      <c r="F4623">
        <v>380</v>
      </c>
      <c r="G4623">
        <v>380</v>
      </c>
      <c r="H4623">
        <v>1480</v>
      </c>
      <c r="I4623">
        <v>1480</v>
      </c>
      <c r="J4623" s="22">
        <v>1100</v>
      </c>
      <c r="R4623" t="s">
        <v>77</v>
      </c>
      <c r="V4623">
        <v>2601429</v>
      </c>
      <c r="W4623" t="s">
        <v>2132</v>
      </c>
      <c r="X4623" t="s">
        <v>94</v>
      </c>
      <c r="Y4623" t="s">
        <v>449</v>
      </c>
      <c r="Z4623" t="s">
        <v>2135</v>
      </c>
      <c r="AG4623" t="s">
        <v>2132</v>
      </c>
      <c r="AH4623" t="s">
        <v>2133</v>
      </c>
      <c r="AI4623" t="s">
        <v>452</v>
      </c>
      <c r="AJ4623">
        <v>841531551</v>
      </c>
      <c r="AN4623">
        <v>260001</v>
      </c>
      <c r="BF4623">
        <f t="shared" si="324"/>
        <v>0</v>
      </c>
      <c r="BG4623" s="22">
        <f t="shared" si="325"/>
        <v>-1480</v>
      </c>
      <c r="BH4623" s="61" t="s">
        <v>71</v>
      </c>
      <c r="BI4623" t="e">
        <f>+VLOOKUP(AG4623,Sheet4!A:A,1,FALSE())</f>
        <v>#N/A</v>
      </c>
      <c r="BN4623" s="62">
        <v>1100</v>
      </c>
      <c r="BO4623" t="s">
        <v>2134</v>
      </c>
    </row>
    <row r="4624" spans="1:68" ht="12.75" hidden="1" customHeight="1" x14ac:dyDescent="0.3">
      <c r="A4624" s="60">
        <v>46114</v>
      </c>
      <c r="B4624" t="s">
        <v>76</v>
      </c>
      <c r="F4624">
        <v>80</v>
      </c>
      <c r="G4624">
        <v>80</v>
      </c>
      <c r="H4624">
        <v>320</v>
      </c>
      <c r="I4624">
        <v>320</v>
      </c>
      <c r="J4624" s="22">
        <v>240</v>
      </c>
      <c r="R4624" t="s">
        <v>77</v>
      </c>
      <c r="V4624">
        <v>2601429</v>
      </c>
      <c r="W4624" t="s">
        <v>2132</v>
      </c>
      <c r="X4624" t="s">
        <v>94</v>
      </c>
      <c r="Y4624" t="s">
        <v>449</v>
      </c>
      <c r="Z4624" t="s">
        <v>2136</v>
      </c>
      <c r="AG4624" t="s">
        <v>2132</v>
      </c>
      <c r="AH4624" t="s">
        <v>2133</v>
      </c>
      <c r="AI4624" t="s">
        <v>452</v>
      </c>
      <c r="AJ4624">
        <v>841531551</v>
      </c>
      <c r="AN4624">
        <v>260001</v>
      </c>
      <c r="BF4624">
        <f t="shared" si="324"/>
        <v>0</v>
      </c>
      <c r="BG4624" s="22">
        <f t="shared" si="325"/>
        <v>-320</v>
      </c>
      <c r="BH4624" s="61" t="s">
        <v>71</v>
      </c>
      <c r="BI4624" t="e">
        <f>+VLOOKUP(AG4624,Sheet4!A:A,1,FALSE())</f>
        <v>#N/A</v>
      </c>
      <c r="BN4624" s="62">
        <v>240</v>
      </c>
      <c r="BO4624" t="s">
        <v>2134</v>
      </c>
    </row>
    <row r="4625" spans="1:68" ht="12.75" hidden="1" customHeight="1" x14ac:dyDescent="0.3">
      <c r="A4625" s="60">
        <v>46114</v>
      </c>
      <c r="B4625" t="s">
        <v>76</v>
      </c>
      <c r="F4625">
        <v>1120</v>
      </c>
      <c r="G4625">
        <v>1120</v>
      </c>
      <c r="H4625">
        <v>4380</v>
      </c>
      <c r="I4625">
        <v>4380</v>
      </c>
      <c r="J4625" s="22">
        <v>3260</v>
      </c>
      <c r="R4625" t="s">
        <v>77</v>
      </c>
      <c r="V4625">
        <v>2601429</v>
      </c>
      <c r="W4625" t="s">
        <v>2132</v>
      </c>
      <c r="X4625" t="s">
        <v>94</v>
      </c>
      <c r="Y4625" t="s">
        <v>449</v>
      </c>
      <c r="Z4625" t="s">
        <v>2137</v>
      </c>
      <c r="AG4625" t="s">
        <v>2132</v>
      </c>
      <c r="AH4625" t="s">
        <v>2133</v>
      </c>
      <c r="AI4625" t="s">
        <v>452</v>
      </c>
      <c r="AJ4625">
        <v>841531551</v>
      </c>
      <c r="AN4625">
        <v>260001</v>
      </c>
      <c r="BF4625">
        <f t="shared" si="324"/>
        <v>0</v>
      </c>
      <c r="BG4625" s="22">
        <f t="shared" si="325"/>
        <v>-4380</v>
      </c>
      <c r="BH4625" s="61" t="s">
        <v>71</v>
      </c>
      <c r="BI4625" t="e">
        <f>+VLOOKUP(AG4625,Sheet4!A:A,1,FALSE())</f>
        <v>#N/A</v>
      </c>
      <c r="BN4625" s="62">
        <v>3260</v>
      </c>
      <c r="BO4625" t="s">
        <v>2134</v>
      </c>
    </row>
    <row r="4626" spans="1:68" ht="12.75" hidden="1" customHeight="1" x14ac:dyDescent="0.3">
      <c r="A4626" s="60">
        <v>46114</v>
      </c>
      <c r="B4626" t="s">
        <v>78</v>
      </c>
      <c r="F4626" s="63">
        <v>1</v>
      </c>
      <c r="G4626">
        <v>0.5</v>
      </c>
      <c r="H4626">
        <v>4</v>
      </c>
      <c r="I4626">
        <v>4</v>
      </c>
      <c r="J4626" s="22">
        <v>3</v>
      </c>
      <c r="R4626" t="s">
        <v>79</v>
      </c>
      <c r="V4626">
        <v>2601429</v>
      </c>
      <c r="W4626" t="s">
        <v>2132</v>
      </c>
      <c r="X4626" t="s">
        <v>94</v>
      </c>
      <c r="Y4626" t="s">
        <v>449</v>
      </c>
      <c r="Z4626" t="s">
        <v>494</v>
      </c>
      <c r="AG4626" t="s">
        <v>2132</v>
      </c>
      <c r="AH4626" t="s">
        <v>2133</v>
      </c>
      <c r="AI4626" t="s">
        <v>452</v>
      </c>
      <c r="AJ4626">
        <v>841531551</v>
      </c>
      <c r="AN4626">
        <v>260001</v>
      </c>
      <c r="BF4626">
        <f t="shared" si="324"/>
        <v>0</v>
      </c>
      <c r="BG4626" s="22">
        <f t="shared" si="325"/>
        <v>-4</v>
      </c>
      <c r="BH4626" s="61" t="s">
        <v>71</v>
      </c>
      <c r="BI4626" t="e">
        <f>+VLOOKUP(AG4626,Sheet4!A:A,1,FALSE())</f>
        <v>#N/A</v>
      </c>
      <c r="BN4626" s="62">
        <v>3</v>
      </c>
      <c r="BO4626" t="s">
        <v>2134</v>
      </c>
    </row>
    <row r="4627" spans="1:68" ht="12.75" hidden="1" customHeight="1" x14ac:dyDescent="0.3">
      <c r="A4627" s="60">
        <v>46114</v>
      </c>
      <c r="B4627" t="s">
        <v>78</v>
      </c>
      <c r="F4627" s="63">
        <v>19</v>
      </c>
      <c r="G4627">
        <v>9.5</v>
      </c>
      <c r="H4627">
        <v>74</v>
      </c>
      <c r="I4627">
        <v>74</v>
      </c>
      <c r="J4627" s="22">
        <v>55</v>
      </c>
      <c r="R4627" t="s">
        <v>79</v>
      </c>
      <c r="V4627">
        <v>2601429</v>
      </c>
      <c r="W4627" t="s">
        <v>2132</v>
      </c>
      <c r="X4627" t="s">
        <v>94</v>
      </c>
      <c r="Y4627" t="s">
        <v>449</v>
      </c>
      <c r="Z4627" t="s">
        <v>2135</v>
      </c>
      <c r="AG4627" t="s">
        <v>2132</v>
      </c>
      <c r="AH4627" t="s">
        <v>2133</v>
      </c>
      <c r="AI4627" t="s">
        <v>452</v>
      </c>
      <c r="AJ4627">
        <v>841531551</v>
      </c>
      <c r="AN4627">
        <v>260001</v>
      </c>
      <c r="BF4627">
        <f t="shared" si="324"/>
        <v>0</v>
      </c>
      <c r="BG4627" s="22">
        <f t="shared" si="325"/>
        <v>-74</v>
      </c>
      <c r="BH4627" s="61" t="s">
        <v>71</v>
      </c>
      <c r="BI4627" t="e">
        <f>+VLOOKUP(AG4627,Sheet4!A:A,1,FALSE())</f>
        <v>#N/A</v>
      </c>
      <c r="BN4627" s="62">
        <v>55</v>
      </c>
      <c r="BO4627" t="s">
        <v>2134</v>
      </c>
    </row>
    <row r="4628" spans="1:68" ht="12.75" hidden="1" customHeight="1" x14ac:dyDescent="0.3">
      <c r="A4628" s="60">
        <v>46114</v>
      </c>
      <c r="B4628" t="s">
        <v>78</v>
      </c>
      <c r="F4628" s="63">
        <v>4</v>
      </c>
      <c r="G4628">
        <v>2</v>
      </c>
      <c r="H4628">
        <v>16</v>
      </c>
      <c r="I4628">
        <v>16</v>
      </c>
      <c r="J4628" s="22">
        <v>12</v>
      </c>
      <c r="R4628" t="s">
        <v>79</v>
      </c>
      <c r="V4628">
        <v>2601429</v>
      </c>
      <c r="W4628" t="s">
        <v>2132</v>
      </c>
      <c r="X4628" t="s">
        <v>94</v>
      </c>
      <c r="Y4628" t="s">
        <v>449</v>
      </c>
      <c r="Z4628" t="s">
        <v>2136</v>
      </c>
      <c r="AG4628" t="s">
        <v>2132</v>
      </c>
      <c r="AH4628" t="s">
        <v>2133</v>
      </c>
      <c r="AI4628" t="s">
        <v>452</v>
      </c>
      <c r="AJ4628">
        <v>841531551</v>
      </c>
      <c r="AN4628">
        <v>260001</v>
      </c>
      <c r="BF4628">
        <f t="shared" si="324"/>
        <v>0</v>
      </c>
      <c r="BG4628" s="22">
        <f t="shared" si="325"/>
        <v>-16</v>
      </c>
      <c r="BH4628" s="61" t="s">
        <v>71</v>
      </c>
      <c r="BI4628" t="e">
        <f>+VLOOKUP(AG4628,Sheet4!A:A,1,FALSE())</f>
        <v>#N/A</v>
      </c>
      <c r="BN4628" s="62">
        <v>12</v>
      </c>
      <c r="BO4628" t="s">
        <v>2134</v>
      </c>
    </row>
    <row r="4629" spans="1:68" ht="12.75" hidden="1" customHeight="1" x14ac:dyDescent="0.3">
      <c r="A4629" s="60">
        <v>46114</v>
      </c>
      <c r="B4629" t="s">
        <v>78</v>
      </c>
      <c r="F4629" s="63">
        <v>56</v>
      </c>
      <c r="G4629">
        <v>28</v>
      </c>
      <c r="H4629">
        <v>219</v>
      </c>
      <c r="I4629">
        <v>219</v>
      </c>
      <c r="J4629" s="22">
        <v>163</v>
      </c>
      <c r="R4629" t="s">
        <v>79</v>
      </c>
      <c r="V4629">
        <v>2601429</v>
      </c>
      <c r="W4629" t="s">
        <v>2132</v>
      </c>
      <c r="X4629" t="s">
        <v>94</v>
      </c>
      <c r="Y4629" t="s">
        <v>449</v>
      </c>
      <c r="Z4629" t="s">
        <v>2137</v>
      </c>
      <c r="AG4629" t="s">
        <v>2132</v>
      </c>
      <c r="AH4629" t="s">
        <v>2133</v>
      </c>
      <c r="AI4629" t="s">
        <v>452</v>
      </c>
      <c r="AJ4629">
        <v>841531551</v>
      </c>
      <c r="AN4629">
        <v>260001</v>
      </c>
      <c r="BF4629">
        <f t="shared" si="324"/>
        <v>0</v>
      </c>
      <c r="BG4629" s="22">
        <f t="shared" si="325"/>
        <v>-219</v>
      </c>
      <c r="BH4629" s="61" t="s">
        <v>71</v>
      </c>
      <c r="BI4629" t="e">
        <f>+VLOOKUP(AG4629,Sheet4!A:A,1,FALSE())</f>
        <v>#N/A</v>
      </c>
      <c r="BN4629" s="62">
        <v>163</v>
      </c>
      <c r="BO4629" t="s">
        <v>2134</v>
      </c>
    </row>
    <row r="4630" spans="1:68" ht="12.75" hidden="1" customHeight="1" x14ac:dyDescent="0.3">
      <c r="A4630" s="60">
        <v>46114</v>
      </c>
      <c r="B4630" t="s">
        <v>80</v>
      </c>
      <c r="F4630">
        <v>12.5</v>
      </c>
      <c r="G4630">
        <v>12.5</v>
      </c>
      <c r="H4630">
        <v>50</v>
      </c>
      <c r="I4630">
        <v>50</v>
      </c>
      <c r="J4630" s="22">
        <v>37.5</v>
      </c>
      <c r="R4630" t="s">
        <v>81</v>
      </c>
      <c r="V4630">
        <v>2601429</v>
      </c>
      <c r="W4630" t="s">
        <v>2132</v>
      </c>
      <c r="X4630" t="s">
        <v>94</v>
      </c>
      <c r="Y4630" t="s">
        <v>449</v>
      </c>
      <c r="Z4630" t="s">
        <v>494</v>
      </c>
      <c r="AG4630" t="s">
        <v>2132</v>
      </c>
      <c r="AH4630" t="s">
        <v>2133</v>
      </c>
      <c r="AI4630" t="s">
        <v>452</v>
      </c>
      <c r="AJ4630">
        <v>841531551</v>
      </c>
      <c r="AN4630">
        <v>260001</v>
      </c>
      <c r="BC4630" s="64">
        <v>12</v>
      </c>
      <c r="BF4630">
        <f t="shared" si="324"/>
        <v>12</v>
      </c>
      <c r="BG4630" s="22">
        <f t="shared" si="325"/>
        <v>-38</v>
      </c>
      <c r="BH4630" s="67" t="s">
        <v>99</v>
      </c>
      <c r="BI4630" t="e">
        <f>+VLOOKUP(AG4630,Sheet4!A:A,1,FALSE())</f>
        <v>#N/A</v>
      </c>
      <c r="BN4630" s="62">
        <v>37.5</v>
      </c>
      <c r="BO4630" t="s">
        <v>2134</v>
      </c>
    </row>
    <row r="4631" spans="1:68" ht="12.75" hidden="1" customHeight="1" x14ac:dyDescent="0.3">
      <c r="A4631" s="60">
        <v>46114</v>
      </c>
      <c r="B4631" t="s">
        <v>80</v>
      </c>
      <c r="F4631">
        <v>237.5</v>
      </c>
      <c r="G4631">
        <v>237.5</v>
      </c>
      <c r="H4631">
        <v>925</v>
      </c>
      <c r="I4631">
        <v>925</v>
      </c>
      <c r="J4631" s="22">
        <v>687.5</v>
      </c>
      <c r="R4631" t="s">
        <v>81</v>
      </c>
      <c r="V4631">
        <v>2601429</v>
      </c>
      <c r="W4631" t="s">
        <v>2132</v>
      </c>
      <c r="X4631" t="s">
        <v>94</v>
      </c>
      <c r="Y4631" t="s">
        <v>449</v>
      </c>
      <c r="Z4631" t="s">
        <v>2135</v>
      </c>
      <c r="AG4631" t="s">
        <v>2132</v>
      </c>
      <c r="AH4631" t="s">
        <v>2133</v>
      </c>
      <c r="AI4631" t="s">
        <v>452</v>
      </c>
      <c r="AJ4631">
        <v>841531551</v>
      </c>
      <c r="AN4631">
        <v>260001</v>
      </c>
      <c r="BC4631" s="64">
        <v>238</v>
      </c>
      <c r="BF4631">
        <f t="shared" si="324"/>
        <v>238</v>
      </c>
      <c r="BG4631" s="22">
        <f t="shared" si="325"/>
        <v>-687</v>
      </c>
      <c r="BH4631" s="67" t="s">
        <v>99</v>
      </c>
      <c r="BI4631" t="e">
        <f>+VLOOKUP(AG4631,Sheet4!A:A,1,FALSE())</f>
        <v>#N/A</v>
      </c>
      <c r="BN4631" s="62">
        <v>687.5</v>
      </c>
      <c r="BO4631" t="s">
        <v>2134</v>
      </c>
    </row>
    <row r="4632" spans="1:68" ht="12.75" hidden="1" customHeight="1" x14ac:dyDescent="0.3">
      <c r="A4632" s="60">
        <v>46114</v>
      </c>
      <c r="B4632" t="s">
        <v>80</v>
      </c>
      <c r="F4632">
        <v>50</v>
      </c>
      <c r="G4632">
        <v>50</v>
      </c>
      <c r="H4632">
        <v>200</v>
      </c>
      <c r="I4632">
        <v>200</v>
      </c>
      <c r="J4632" s="22">
        <v>150</v>
      </c>
      <c r="R4632" t="s">
        <v>81</v>
      </c>
      <c r="V4632">
        <v>2601429</v>
      </c>
      <c r="W4632" t="s">
        <v>2132</v>
      </c>
      <c r="X4632" t="s">
        <v>94</v>
      </c>
      <c r="Y4632" t="s">
        <v>449</v>
      </c>
      <c r="Z4632" t="s">
        <v>2136</v>
      </c>
      <c r="AG4632" t="s">
        <v>2132</v>
      </c>
      <c r="AH4632" t="s">
        <v>2133</v>
      </c>
      <c r="AI4632" t="s">
        <v>452</v>
      </c>
      <c r="AJ4632">
        <v>841531551</v>
      </c>
      <c r="AN4632">
        <v>260001</v>
      </c>
      <c r="BC4632" s="64">
        <v>50</v>
      </c>
      <c r="BF4632">
        <f t="shared" si="324"/>
        <v>50</v>
      </c>
      <c r="BG4632" s="22">
        <f t="shared" si="325"/>
        <v>-150</v>
      </c>
      <c r="BH4632" s="67" t="s">
        <v>99</v>
      </c>
      <c r="BI4632" t="e">
        <f>+VLOOKUP(AG4632,Sheet4!A:A,1,FALSE())</f>
        <v>#N/A</v>
      </c>
      <c r="BN4632" s="62">
        <v>150</v>
      </c>
      <c r="BO4632" t="s">
        <v>2134</v>
      </c>
    </row>
    <row r="4633" spans="1:68" ht="12.75" hidden="1" customHeight="1" x14ac:dyDescent="0.3">
      <c r="A4633" s="60">
        <v>46114</v>
      </c>
      <c r="B4633" t="s">
        <v>80</v>
      </c>
      <c r="F4633">
        <v>700</v>
      </c>
      <c r="G4633">
        <v>700</v>
      </c>
      <c r="H4633">
        <v>2737.5</v>
      </c>
      <c r="I4633">
        <v>2737.5</v>
      </c>
      <c r="J4633" s="22">
        <v>2037.5</v>
      </c>
      <c r="R4633" t="s">
        <v>81</v>
      </c>
      <c r="V4633">
        <v>2601429</v>
      </c>
      <c r="W4633" t="s">
        <v>2132</v>
      </c>
      <c r="X4633" t="s">
        <v>94</v>
      </c>
      <c r="Y4633" t="s">
        <v>449</v>
      </c>
      <c r="Z4633" t="s">
        <v>2137</v>
      </c>
      <c r="AG4633" t="s">
        <v>2132</v>
      </c>
      <c r="AH4633" t="s">
        <v>2133</v>
      </c>
      <c r="AI4633" t="s">
        <v>452</v>
      </c>
      <c r="AJ4633">
        <v>841531551</v>
      </c>
      <c r="AN4633">
        <v>260001</v>
      </c>
      <c r="BC4633" s="64">
        <v>700</v>
      </c>
      <c r="BF4633">
        <f t="shared" si="324"/>
        <v>700</v>
      </c>
      <c r="BG4633" s="22">
        <f t="shared" si="325"/>
        <v>-2037.5</v>
      </c>
      <c r="BH4633" s="67" t="s">
        <v>99</v>
      </c>
      <c r="BI4633" t="e">
        <f>+VLOOKUP(AG4633,Sheet4!A:A,1,FALSE())</f>
        <v>#N/A</v>
      </c>
      <c r="BN4633" s="62">
        <v>2037.5</v>
      </c>
      <c r="BO4633" t="s">
        <v>2134</v>
      </c>
    </row>
    <row r="4634" spans="1:68" ht="12.75" customHeight="1" x14ac:dyDescent="0.3">
      <c r="A4634" s="60">
        <v>46114</v>
      </c>
      <c r="B4634" t="s">
        <v>63</v>
      </c>
      <c r="F4634">
        <v>585</v>
      </c>
      <c r="G4634">
        <v>585</v>
      </c>
      <c r="H4634" s="22">
        <v>0</v>
      </c>
      <c r="I4634" s="22">
        <v>0</v>
      </c>
      <c r="J4634" s="22">
        <f t="shared" ref="J4634:J4650" si="326">I4634-G4634</f>
        <v>-585</v>
      </c>
      <c r="K4634" s="22"/>
      <c r="L4634" s="22"/>
      <c r="R4634" t="s">
        <v>64</v>
      </c>
      <c r="V4634">
        <v>2601430</v>
      </c>
      <c r="W4634" t="s">
        <v>2138</v>
      </c>
      <c r="X4634" t="s">
        <v>144</v>
      </c>
      <c r="Y4634" t="s">
        <v>1247</v>
      </c>
      <c r="Z4634" t="s">
        <v>2139</v>
      </c>
      <c r="AG4634" t="s">
        <v>2138</v>
      </c>
      <c r="AH4634" t="s">
        <v>2140</v>
      </c>
      <c r="AI4634" t="s">
        <v>1250</v>
      </c>
      <c r="AJ4634">
        <v>842425262</v>
      </c>
      <c r="AN4634">
        <v>260001</v>
      </c>
      <c r="BB4634" s="22">
        <v>-585</v>
      </c>
      <c r="BF4634">
        <f t="shared" si="324"/>
        <v>0</v>
      </c>
      <c r="BG4634" s="22">
        <f t="shared" si="325"/>
        <v>0</v>
      </c>
      <c r="BH4634" s="61" t="s">
        <v>71</v>
      </c>
      <c r="BI4634" t="e">
        <f>+VLOOKUP(AG4634,Sheet4!A:A,1,FALSE())</f>
        <v>#N/A</v>
      </c>
      <c r="BN4634" s="62">
        <f t="shared" ref="BN4634:BN4650" si="327">+I4634+-H4634</f>
        <v>0</v>
      </c>
      <c r="BO4634" t="s">
        <v>2141</v>
      </c>
      <c r="BP4634" t="s">
        <v>101</v>
      </c>
    </row>
    <row r="4635" spans="1:68" ht="12.75" hidden="1" customHeight="1" x14ac:dyDescent="0.3">
      <c r="A4635" s="60">
        <v>46114</v>
      </c>
      <c r="B4635" t="s">
        <v>74</v>
      </c>
      <c r="F4635" s="63">
        <v>39</v>
      </c>
      <c r="G4635">
        <v>19.5</v>
      </c>
      <c r="H4635" s="22">
        <v>0</v>
      </c>
      <c r="I4635" s="22">
        <v>0</v>
      </c>
      <c r="J4635" s="22">
        <f t="shared" si="326"/>
        <v>-19.5</v>
      </c>
      <c r="K4635" s="22"/>
      <c r="L4635" s="22"/>
      <c r="R4635" t="s">
        <v>75</v>
      </c>
      <c r="V4635">
        <v>2601430</v>
      </c>
      <c r="W4635" t="s">
        <v>2138</v>
      </c>
      <c r="X4635" t="s">
        <v>144</v>
      </c>
      <c r="Y4635" t="s">
        <v>1247</v>
      </c>
      <c r="Z4635" t="s">
        <v>2139</v>
      </c>
      <c r="AG4635" t="s">
        <v>2138</v>
      </c>
      <c r="AH4635" t="s">
        <v>2140</v>
      </c>
      <c r="AI4635" t="s">
        <v>1250</v>
      </c>
      <c r="AJ4635">
        <v>842425262</v>
      </c>
      <c r="AN4635">
        <v>260001</v>
      </c>
      <c r="BB4635" s="22">
        <v>-39</v>
      </c>
      <c r="BF4635">
        <f t="shared" si="324"/>
        <v>0</v>
      </c>
      <c r="BG4635" s="22">
        <f t="shared" si="325"/>
        <v>0</v>
      </c>
      <c r="BH4635" s="61" t="s">
        <v>71</v>
      </c>
      <c r="BI4635" t="e">
        <f>+VLOOKUP(AG4635,Sheet4!A:A,1,FALSE())</f>
        <v>#N/A</v>
      </c>
      <c r="BN4635" s="62">
        <f t="shared" si="327"/>
        <v>0</v>
      </c>
      <c r="BO4635" t="s">
        <v>2141</v>
      </c>
    </row>
    <row r="4636" spans="1:68" ht="12.75" hidden="1" customHeight="1" x14ac:dyDescent="0.3">
      <c r="A4636" s="60">
        <v>46114</v>
      </c>
      <c r="B4636" t="s">
        <v>76</v>
      </c>
      <c r="F4636">
        <v>780</v>
      </c>
      <c r="G4636">
        <v>780</v>
      </c>
      <c r="H4636" s="22">
        <v>0</v>
      </c>
      <c r="I4636" s="22">
        <v>0</v>
      </c>
      <c r="J4636" s="22">
        <f t="shared" si="326"/>
        <v>-780</v>
      </c>
      <c r="K4636" s="22"/>
      <c r="L4636" s="22"/>
      <c r="R4636" t="s">
        <v>77</v>
      </c>
      <c r="V4636">
        <v>2601430</v>
      </c>
      <c r="W4636" t="s">
        <v>2138</v>
      </c>
      <c r="X4636" t="s">
        <v>144</v>
      </c>
      <c r="Y4636" t="s">
        <v>1247</v>
      </c>
      <c r="Z4636" t="s">
        <v>2139</v>
      </c>
      <c r="AG4636" t="s">
        <v>2138</v>
      </c>
      <c r="AH4636" t="s">
        <v>2140</v>
      </c>
      <c r="AI4636" t="s">
        <v>1250</v>
      </c>
      <c r="AJ4636">
        <v>842425262</v>
      </c>
      <c r="AN4636">
        <v>260001</v>
      </c>
      <c r="BB4636" s="22">
        <v>-780</v>
      </c>
      <c r="BF4636">
        <f t="shared" si="324"/>
        <v>0</v>
      </c>
      <c r="BG4636" s="22">
        <f t="shared" si="325"/>
        <v>0</v>
      </c>
      <c r="BH4636" s="61" t="s">
        <v>71</v>
      </c>
      <c r="BI4636" t="e">
        <f>+VLOOKUP(AG4636,Sheet4!A:A,1,FALSE())</f>
        <v>#N/A</v>
      </c>
      <c r="BN4636" s="62">
        <f t="shared" si="327"/>
        <v>0</v>
      </c>
      <c r="BO4636" t="s">
        <v>2141</v>
      </c>
    </row>
    <row r="4637" spans="1:68" ht="12.75" hidden="1" customHeight="1" x14ac:dyDescent="0.3">
      <c r="A4637" s="60">
        <v>46114</v>
      </c>
      <c r="B4637" t="s">
        <v>78</v>
      </c>
      <c r="F4637" s="63">
        <v>39</v>
      </c>
      <c r="G4637">
        <v>19.5</v>
      </c>
      <c r="H4637" s="22">
        <v>0</v>
      </c>
      <c r="I4637" s="22">
        <v>0</v>
      </c>
      <c r="J4637" s="22">
        <f t="shared" si="326"/>
        <v>-19.5</v>
      </c>
      <c r="K4637" s="22"/>
      <c r="L4637" s="22"/>
      <c r="R4637" t="s">
        <v>79</v>
      </c>
      <c r="V4637">
        <v>2601430</v>
      </c>
      <c r="W4637" t="s">
        <v>2138</v>
      </c>
      <c r="X4637" t="s">
        <v>144</v>
      </c>
      <c r="Y4637" t="s">
        <v>1247</v>
      </c>
      <c r="Z4637" t="s">
        <v>2139</v>
      </c>
      <c r="AG4637" t="s">
        <v>2138</v>
      </c>
      <c r="AH4637" t="s">
        <v>2140</v>
      </c>
      <c r="AI4637" t="s">
        <v>1250</v>
      </c>
      <c r="AJ4637">
        <v>842425262</v>
      </c>
      <c r="AN4637">
        <v>260001</v>
      </c>
      <c r="BB4637" s="22">
        <v>-39</v>
      </c>
      <c r="BF4637">
        <f t="shared" si="324"/>
        <v>0</v>
      </c>
      <c r="BG4637" s="22">
        <f t="shared" si="325"/>
        <v>0</v>
      </c>
      <c r="BH4637" s="61" t="s">
        <v>71</v>
      </c>
      <c r="BI4637" t="e">
        <f>+VLOOKUP(AG4637,Sheet4!A:A,1,FALSE())</f>
        <v>#N/A</v>
      </c>
      <c r="BN4637" s="62">
        <f t="shared" si="327"/>
        <v>0</v>
      </c>
      <c r="BO4637" t="s">
        <v>2141</v>
      </c>
    </row>
    <row r="4638" spans="1:68" ht="12.75" hidden="1" customHeight="1" x14ac:dyDescent="0.3">
      <c r="A4638" s="60">
        <v>46114</v>
      </c>
      <c r="B4638" t="s">
        <v>80</v>
      </c>
      <c r="F4638">
        <v>487.5</v>
      </c>
      <c r="G4638">
        <v>487.5</v>
      </c>
      <c r="H4638" s="22">
        <v>0</v>
      </c>
      <c r="I4638" s="22">
        <v>0</v>
      </c>
      <c r="J4638" s="22">
        <f t="shared" si="326"/>
        <v>-487.5</v>
      </c>
      <c r="K4638" s="22"/>
      <c r="L4638" s="22"/>
      <c r="R4638" t="s">
        <v>81</v>
      </c>
      <c r="V4638">
        <v>2601430</v>
      </c>
      <c r="W4638" t="s">
        <v>2138</v>
      </c>
      <c r="X4638" t="s">
        <v>144</v>
      </c>
      <c r="Y4638" t="s">
        <v>1247</v>
      </c>
      <c r="Z4638" t="s">
        <v>2139</v>
      </c>
      <c r="AG4638" t="s">
        <v>2138</v>
      </c>
      <c r="AH4638" t="s">
        <v>2140</v>
      </c>
      <c r="AI4638" t="s">
        <v>1250</v>
      </c>
      <c r="AJ4638">
        <v>842425262</v>
      </c>
      <c r="AN4638">
        <v>260001</v>
      </c>
      <c r="BB4638" s="22">
        <v>-487.5</v>
      </c>
      <c r="BF4638">
        <f t="shared" si="324"/>
        <v>0</v>
      </c>
      <c r="BG4638" s="22">
        <f t="shared" si="325"/>
        <v>0</v>
      </c>
      <c r="BH4638" s="61" t="s">
        <v>71</v>
      </c>
      <c r="BI4638" t="e">
        <f>+VLOOKUP(AG4638,Sheet4!A:A,1,FALSE())</f>
        <v>#N/A</v>
      </c>
      <c r="BN4638" s="62">
        <f t="shared" si="327"/>
        <v>0</v>
      </c>
      <c r="BO4638" t="s">
        <v>2141</v>
      </c>
    </row>
    <row r="4639" spans="1:68" ht="12.75" customHeight="1" x14ac:dyDescent="0.3">
      <c r="A4639" s="60">
        <v>46114</v>
      </c>
      <c r="B4639" t="s">
        <v>63</v>
      </c>
      <c r="F4639">
        <v>540</v>
      </c>
      <c r="G4639">
        <v>540</v>
      </c>
      <c r="H4639" s="22">
        <v>285</v>
      </c>
      <c r="I4639" s="22">
        <v>285</v>
      </c>
      <c r="J4639" s="22">
        <f t="shared" si="326"/>
        <v>-255</v>
      </c>
      <c r="K4639" s="22"/>
      <c r="L4639" s="22"/>
      <c r="R4639" t="s">
        <v>64</v>
      </c>
      <c r="V4639">
        <v>2601431</v>
      </c>
      <c r="W4639" t="s">
        <v>2142</v>
      </c>
      <c r="X4639" t="s">
        <v>66</v>
      </c>
      <c r="Y4639" t="s">
        <v>190</v>
      </c>
      <c r="Z4639" t="s">
        <v>998</v>
      </c>
      <c r="AG4639" t="s">
        <v>2142</v>
      </c>
      <c r="AH4639" t="s">
        <v>2143</v>
      </c>
      <c r="AI4639" t="s">
        <v>193</v>
      </c>
      <c r="AJ4639">
        <v>860555190</v>
      </c>
      <c r="AN4639">
        <v>260001</v>
      </c>
      <c r="BB4639" s="22">
        <v>-255</v>
      </c>
      <c r="BF4639">
        <f t="shared" si="324"/>
        <v>0</v>
      </c>
      <c r="BG4639" s="22">
        <f t="shared" si="325"/>
        <v>-285</v>
      </c>
      <c r="BH4639" s="61" t="s">
        <v>71</v>
      </c>
      <c r="BI4639" t="e">
        <f>+VLOOKUP(AG4639,Sheet4!A:A,1,FALSE())</f>
        <v>#N/A</v>
      </c>
      <c r="BN4639" s="62">
        <f t="shared" si="327"/>
        <v>0</v>
      </c>
      <c r="BO4639" t="s">
        <v>2144</v>
      </c>
      <c r="BP4639" t="s">
        <v>73</v>
      </c>
    </row>
    <row r="4640" spans="1:68" ht="12.75" hidden="1" customHeight="1" x14ac:dyDescent="0.3">
      <c r="A4640" s="60">
        <v>46114</v>
      </c>
      <c r="B4640" t="s">
        <v>74</v>
      </c>
      <c r="F4640" s="63">
        <v>36</v>
      </c>
      <c r="G4640">
        <v>18</v>
      </c>
      <c r="H4640" s="22">
        <v>19</v>
      </c>
      <c r="I4640" s="22">
        <v>19</v>
      </c>
      <c r="J4640" s="22">
        <f t="shared" si="326"/>
        <v>1</v>
      </c>
      <c r="K4640" s="22"/>
      <c r="L4640" s="22"/>
      <c r="R4640" t="s">
        <v>75</v>
      </c>
      <c r="V4640">
        <v>2601431</v>
      </c>
      <c r="W4640" t="s">
        <v>2142</v>
      </c>
      <c r="X4640" t="s">
        <v>66</v>
      </c>
      <c r="Y4640" t="s">
        <v>190</v>
      </c>
      <c r="Z4640" t="s">
        <v>998</v>
      </c>
      <c r="AG4640" t="s">
        <v>2142</v>
      </c>
      <c r="AH4640" t="s">
        <v>2143</v>
      </c>
      <c r="AI4640" t="s">
        <v>193</v>
      </c>
      <c r="AJ4640">
        <v>860555190</v>
      </c>
      <c r="AN4640">
        <v>260001</v>
      </c>
      <c r="BB4640" s="22">
        <v>-17</v>
      </c>
      <c r="BF4640">
        <f t="shared" si="324"/>
        <v>0</v>
      </c>
      <c r="BG4640" s="22">
        <f t="shared" si="325"/>
        <v>-19</v>
      </c>
      <c r="BH4640" s="61" t="s">
        <v>71</v>
      </c>
      <c r="BI4640" t="e">
        <f>+VLOOKUP(AG4640,Sheet4!A:A,1,FALSE())</f>
        <v>#N/A</v>
      </c>
      <c r="BN4640" s="62">
        <f t="shared" si="327"/>
        <v>0</v>
      </c>
      <c r="BO4640" t="s">
        <v>2144</v>
      </c>
    </row>
    <row r="4641" spans="1:68" ht="12.75" hidden="1" customHeight="1" x14ac:dyDescent="0.3">
      <c r="A4641" s="60">
        <v>46114</v>
      </c>
      <c r="B4641" t="s">
        <v>76</v>
      </c>
      <c r="F4641">
        <v>720</v>
      </c>
      <c r="G4641">
        <v>720</v>
      </c>
      <c r="H4641" s="22">
        <v>380</v>
      </c>
      <c r="I4641" s="22">
        <v>380</v>
      </c>
      <c r="J4641" s="22">
        <f t="shared" si="326"/>
        <v>-340</v>
      </c>
      <c r="K4641" s="22"/>
      <c r="L4641" s="22"/>
      <c r="R4641" t="s">
        <v>77</v>
      </c>
      <c r="V4641">
        <v>2601431</v>
      </c>
      <c r="W4641" t="s">
        <v>2142</v>
      </c>
      <c r="X4641" t="s">
        <v>66</v>
      </c>
      <c r="Y4641" t="s">
        <v>190</v>
      </c>
      <c r="Z4641" t="s">
        <v>998</v>
      </c>
      <c r="AG4641" t="s">
        <v>2142</v>
      </c>
      <c r="AH4641" t="s">
        <v>2143</v>
      </c>
      <c r="AI4641" t="s">
        <v>193</v>
      </c>
      <c r="AJ4641">
        <v>860555190</v>
      </c>
      <c r="AN4641">
        <v>260001</v>
      </c>
      <c r="BB4641" s="22">
        <v>-340</v>
      </c>
      <c r="BF4641">
        <f t="shared" si="324"/>
        <v>0</v>
      </c>
      <c r="BG4641" s="22">
        <f t="shared" si="325"/>
        <v>-380</v>
      </c>
      <c r="BH4641" s="61" t="s">
        <v>71</v>
      </c>
      <c r="BI4641" t="e">
        <f>+VLOOKUP(AG4641,Sheet4!A:A,1,FALSE())</f>
        <v>#N/A</v>
      </c>
      <c r="BN4641" s="62">
        <f t="shared" si="327"/>
        <v>0</v>
      </c>
      <c r="BO4641" t="s">
        <v>2144</v>
      </c>
    </row>
    <row r="4642" spans="1:68" ht="12.75" hidden="1" customHeight="1" x14ac:dyDescent="0.3">
      <c r="A4642" s="60">
        <v>46114</v>
      </c>
      <c r="B4642" t="s">
        <v>78</v>
      </c>
      <c r="F4642" s="63">
        <v>28</v>
      </c>
      <c r="G4642">
        <v>14</v>
      </c>
      <c r="H4642" s="22">
        <v>19</v>
      </c>
      <c r="I4642" s="22">
        <v>19</v>
      </c>
      <c r="J4642" s="22">
        <f t="shared" si="326"/>
        <v>5</v>
      </c>
      <c r="K4642" s="22"/>
      <c r="L4642" s="22"/>
      <c r="R4642" t="s">
        <v>79</v>
      </c>
      <c r="V4642">
        <v>2601431</v>
      </c>
      <c r="W4642" t="s">
        <v>2142</v>
      </c>
      <c r="X4642" t="s">
        <v>66</v>
      </c>
      <c r="Y4642" t="s">
        <v>190</v>
      </c>
      <c r="Z4642" t="s">
        <v>998</v>
      </c>
      <c r="AG4642" t="s">
        <v>2142</v>
      </c>
      <c r="AH4642" t="s">
        <v>2143</v>
      </c>
      <c r="AI4642" t="s">
        <v>193</v>
      </c>
      <c r="AJ4642">
        <v>860555190</v>
      </c>
      <c r="AN4642">
        <v>260001</v>
      </c>
      <c r="BB4642" s="22">
        <v>-9</v>
      </c>
      <c r="BF4642">
        <f t="shared" si="324"/>
        <v>0</v>
      </c>
      <c r="BG4642" s="22">
        <f t="shared" si="325"/>
        <v>-19</v>
      </c>
      <c r="BH4642" s="61" t="s">
        <v>71</v>
      </c>
      <c r="BI4642" t="e">
        <f>+VLOOKUP(AG4642,Sheet4!A:A,1,FALSE())</f>
        <v>#N/A</v>
      </c>
      <c r="BN4642" s="62">
        <f t="shared" si="327"/>
        <v>0</v>
      </c>
      <c r="BO4642" t="s">
        <v>2144</v>
      </c>
    </row>
    <row r="4643" spans="1:68" ht="12.75" hidden="1" customHeight="1" x14ac:dyDescent="0.3">
      <c r="A4643" s="60">
        <v>46114</v>
      </c>
      <c r="B4643" t="s">
        <v>80</v>
      </c>
      <c r="F4643">
        <v>350</v>
      </c>
      <c r="G4643">
        <v>350</v>
      </c>
      <c r="H4643" s="22">
        <v>237.5</v>
      </c>
      <c r="I4643" s="22">
        <v>237.5</v>
      </c>
      <c r="J4643" s="22">
        <f t="shared" si="326"/>
        <v>-112.5</v>
      </c>
      <c r="K4643" s="22">
        <f>I4643/12.5</f>
        <v>19</v>
      </c>
      <c r="L4643" s="22"/>
      <c r="R4643" t="s">
        <v>81</v>
      </c>
      <c r="V4643">
        <v>2601431</v>
      </c>
      <c r="W4643" t="s">
        <v>2142</v>
      </c>
      <c r="X4643" t="s">
        <v>66</v>
      </c>
      <c r="Y4643" t="s">
        <v>190</v>
      </c>
      <c r="Z4643" t="s">
        <v>998</v>
      </c>
      <c r="AG4643" t="s">
        <v>2142</v>
      </c>
      <c r="AH4643" t="s">
        <v>2143</v>
      </c>
      <c r="AI4643" t="s">
        <v>193</v>
      </c>
      <c r="AJ4643">
        <v>860555190</v>
      </c>
      <c r="AN4643">
        <v>260001</v>
      </c>
      <c r="BB4643" s="22">
        <v>-112.5</v>
      </c>
      <c r="BF4643">
        <f t="shared" si="324"/>
        <v>0</v>
      </c>
      <c r="BG4643" s="22">
        <f t="shared" si="325"/>
        <v>-237.5</v>
      </c>
      <c r="BH4643" s="61" t="s">
        <v>71</v>
      </c>
      <c r="BI4643" t="e">
        <f>+VLOOKUP(AG4643,Sheet4!A:A,1,FALSE())</f>
        <v>#N/A</v>
      </c>
      <c r="BN4643" s="62">
        <f t="shared" si="327"/>
        <v>0</v>
      </c>
      <c r="BO4643" t="s">
        <v>2144</v>
      </c>
    </row>
    <row r="4644" spans="1:68" ht="12.75" hidden="1" customHeight="1" x14ac:dyDescent="0.3">
      <c r="A4644" s="60">
        <v>46114</v>
      </c>
      <c r="B4644" t="s">
        <v>82</v>
      </c>
      <c r="F4644" s="63">
        <v>24</v>
      </c>
      <c r="G4644">
        <v>12</v>
      </c>
      <c r="H4644" s="22">
        <v>0</v>
      </c>
      <c r="I4644" s="22">
        <v>0</v>
      </c>
      <c r="J4644" s="22">
        <f t="shared" si="326"/>
        <v>-12</v>
      </c>
      <c r="K4644" s="22"/>
      <c r="L4644" s="22"/>
      <c r="R4644" t="s">
        <v>83</v>
      </c>
      <c r="V4644">
        <v>2601431</v>
      </c>
      <c r="W4644" t="s">
        <v>2142</v>
      </c>
      <c r="X4644" t="s">
        <v>66</v>
      </c>
      <c r="Y4644" t="s">
        <v>190</v>
      </c>
      <c r="Z4644" t="s">
        <v>998</v>
      </c>
      <c r="AG4644" t="s">
        <v>2142</v>
      </c>
      <c r="AH4644" t="s">
        <v>2143</v>
      </c>
      <c r="AI4644" t="s">
        <v>193</v>
      </c>
      <c r="AJ4644">
        <v>860555190</v>
      </c>
      <c r="AN4644">
        <v>260001</v>
      </c>
      <c r="BB4644" s="22">
        <v>-24</v>
      </c>
      <c r="BF4644">
        <f t="shared" si="324"/>
        <v>0</v>
      </c>
      <c r="BG4644" s="22">
        <f t="shared" si="325"/>
        <v>0</v>
      </c>
      <c r="BH4644" s="61" t="s">
        <v>71</v>
      </c>
      <c r="BI4644" t="e">
        <f>+VLOOKUP(AG4644,Sheet4!A:A,1,FALSE())</f>
        <v>#N/A</v>
      </c>
      <c r="BN4644" s="62">
        <f t="shared" si="327"/>
        <v>0</v>
      </c>
      <c r="BO4644" t="s">
        <v>2144</v>
      </c>
    </row>
    <row r="4645" spans="1:68" ht="12.75" hidden="1" customHeight="1" x14ac:dyDescent="0.3">
      <c r="A4645" s="60">
        <v>46114</v>
      </c>
      <c r="B4645" t="s">
        <v>84</v>
      </c>
      <c r="F4645">
        <v>400</v>
      </c>
      <c r="G4645">
        <v>400</v>
      </c>
      <c r="H4645" s="22">
        <v>0</v>
      </c>
      <c r="I4645" s="22">
        <v>0</v>
      </c>
      <c r="J4645" s="22">
        <f t="shared" si="326"/>
        <v>-400</v>
      </c>
      <c r="K4645" s="22"/>
      <c r="L4645" s="22">
        <f>I4645/50</f>
        <v>0</v>
      </c>
      <c r="R4645" t="s">
        <v>85</v>
      </c>
      <c r="V4645">
        <v>2601431</v>
      </c>
      <c r="W4645" t="s">
        <v>2142</v>
      </c>
      <c r="X4645" t="s">
        <v>66</v>
      </c>
      <c r="Y4645" t="s">
        <v>190</v>
      </c>
      <c r="Z4645" t="s">
        <v>998</v>
      </c>
      <c r="AG4645" t="s">
        <v>2142</v>
      </c>
      <c r="AH4645" t="s">
        <v>2143</v>
      </c>
      <c r="AI4645" t="s">
        <v>193</v>
      </c>
      <c r="AJ4645">
        <v>860555190</v>
      </c>
      <c r="AN4645">
        <v>260001</v>
      </c>
      <c r="BB4645" s="22">
        <v>-400</v>
      </c>
      <c r="BF4645">
        <f t="shared" si="324"/>
        <v>0</v>
      </c>
      <c r="BG4645" s="22">
        <f t="shared" si="325"/>
        <v>0</v>
      </c>
      <c r="BH4645" s="61" t="s">
        <v>71</v>
      </c>
      <c r="BI4645" t="e">
        <f>+VLOOKUP(AG4645,Sheet4!A:A,1,FALSE())</f>
        <v>#N/A</v>
      </c>
      <c r="BN4645" s="62">
        <f t="shared" si="327"/>
        <v>0</v>
      </c>
      <c r="BO4645" t="s">
        <v>2144</v>
      </c>
    </row>
    <row r="4646" spans="1:68" ht="12.75" customHeight="1" x14ac:dyDescent="0.3">
      <c r="A4646" s="60">
        <v>46114</v>
      </c>
      <c r="B4646" t="s">
        <v>63</v>
      </c>
      <c r="F4646">
        <v>3465</v>
      </c>
      <c r="G4646">
        <v>3465</v>
      </c>
      <c r="H4646" s="22">
        <v>2895</v>
      </c>
      <c r="I4646" s="22">
        <v>2895</v>
      </c>
      <c r="J4646" s="22">
        <f t="shared" si="326"/>
        <v>-570</v>
      </c>
      <c r="K4646" s="22"/>
      <c r="L4646" s="22"/>
      <c r="R4646" t="s">
        <v>64</v>
      </c>
      <c r="V4646">
        <v>2601432</v>
      </c>
      <c r="W4646" t="s">
        <v>2145</v>
      </c>
      <c r="X4646" t="s">
        <v>110</v>
      </c>
      <c r="Y4646" t="s">
        <v>347</v>
      </c>
      <c r="Z4646" t="s">
        <v>1055</v>
      </c>
      <c r="AG4646" t="s">
        <v>2145</v>
      </c>
      <c r="AH4646" t="s">
        <v>2146</v>
      </c>
      <c r="AI4646" t="s">
        <v>350</v>
      </c>
      <c r="AJ4646" t="s">
        <v>351</v>
      </c>
      <c r="AN4646">
        <v>260001</v>
      </c>
      <c r="BB4646" s="22">
        <v>-570</v>
      </c>
      <c r="BE4646" s="64">
        <v>3465</v>
      </c>
      <c r="BF4646">
        <f t="shared" si="324"/>
        <v>0</v>
      </c>
      <c r="BG4646" s="22">
        <f t="shared" si="325"/>
        <v>-2895</v>
      </c>
      <c r="BH4646" s="66" t="s">
        <v>71</v>
      </c>
      <c r="BI4646" t="e">
        <f>+VLOOKUP(AG4646,Sheet4!A:A,1,FALSE())</f>
        <v>#N/A</v>
      </c>
      <c r="BN4646" s="62">
        <f t="shared" si="327"/>
        <v>0</v>
      </c>
      <c r="BO4646" t="s">
        <v>2147</v>
      </c>
      <c r="BP4646" t="s">
        <v>73</v>
      </c>
    </row>
    <row r="4647" spans="1:68" ht="12.75" hidden="1" customHeight="1" x14ac:dyDescent="0.3">
      <c r="A4647" s="60">
        <v>46114</v>
      </c>
      <c r="B4647" t="s">
        <v>74</v>
      </c>
      <c r="F4647" s="63">
        <v>231</v>
      </c>
      <c r="G4647">
        <v>115.5</v>
      </c>
      <c r="H4647" s="22">
        <v>193</v>
      </c>
      <c r="I4647" s="22">
        <v>193</v>
      </c>
      <c r="J4647" s="22">
        <f t="shared" si="326"/>
        <v>77.5</v>
      </c>
      <c r="K4647" s="22"/>
      <c r="L4647" s="22"/>
      <c r="R4647" t="s">
        <v>75</v>
      </c>
      <c r="V4647">
        <v>2601432</v>
      </c>
      <c r="W4647" t="s">
        <v>2145</v>
      </c>
      <c r="X4647" t="s">
        <v>110</v>
      </c>
      <c r="Y4647" t="s">
        <v>347</v>
      </c>
      <c r="Z4647" t="s">
        <v>1055</v>
      </c>
      <c r="AG4647" t="s">
        <v>2145</v>
      </c>
      <c r="AH4647" t="s">
        <v>2146</v>
      </c>
      <c r="AI4647" t="s">
        <v>350</v>
      </c>
      <c r="AJ4647" t="s">
        <v>351</v>
      </c>
      <c r="AN4647">
        <v>260001</v>
      </c>
      <c r="BB4647" s="22">
        <v>-38</v>
      </c>
      <c r="BF4647">
        <f t="shared" si="324"/>
        <v>0</v>
      </c>
      <c r="BG4647" s="22">
        <f t="shared" si="325"/>
        <v>-193</v>
      </c>
      <c r="BH4647" s="61" t="s">
        <v>71</v>
      </c>
      <c r="BI4647" t="e">
        <f>+VLOOKUP(AG4647,Sheet4!A:A,1,FALSE())</f>
        <v>#N/A</v>
      </c>
      <c r="BN4647" s="62">
        <f t="shared" si="327"/>
        <v>0</v>
      </c>
      <c r="BO4647" t="s">
        <v>2147</v>
      </c>
    </row>
    <row r="4648" spans="1:68" ht="12.75" hidden="1" customHeight="1" x14ac:dyDescent="0.3">
      <c r="A4648" s="60">
        <v>46114</v>
      </c>
      <c r="B4648" t="s">
        <v>76</v>
      </c>
      <c r="F4648">
        <v>4620</v>
      </c>
      <c r="G4648">
        <v>4620</v>
      </c>
      <c r="H4648" s="22">
        <v>3860</v>
      </c>
      <c r="I4648" s="22">
        <v>3860</v>
      </c>
      <c r="J4648" s="22">
        <f t="shared" si="326"/>
        <v>-760</v>
      </c>
      <c r="K4648" s="22"/>
      <c r="L4648" s="22"/>
      <c r="R4648" t="s">
        <v>77</v>
      </c>
      <c r="V4648">
        <v>2601432</v>
      </c>
      <c r="W4648" t="s">
        <v>2145</v>
      </c>
      <c r="X4648" t="s">
        <v>110</v>
      </c>
      <c r="Y4648" t="s">
        <v>347</v>
      </c>
      <c r="Z4648" t="s">
        <v>1055</v>
      </c>
      <c r="AG4648" t="s">
        <v>2145</v>
      </c>
      <c r="AH4648" t="s">
        <v>2146</v>
      </c>
      <c r="AI4648" t="s">
        <v>350</v>
      </c>
      <c r="AJ4648" t="s">
        <v>351</v>
      </c>
      <c r="AN4648">
        <v>260001</v>
      </c>
      <c r="BB4648" s="22">
        <v>-760</v>
      </c>
      <c r="BF4648">
        <f t="shared" si="324"/>
        <v>0</v>
      </c>
      <c r="BG4648" s="22">
        <f t="shared" si="325"/>
        <v>-3860</v>
      </c>
      <c r="BH4648" s="61" t="s">
        <v>71</v>
      </c>
      <c r="BI4648" t="e">
        <f>+VLOOKUP(AG4648,Sheet4!A:A,1,FALSE())</f>
        <v>#N/A</v>
      </c>
      <c r="BN4648" s="62">
        <f t="shared" si="327"/>
        <v>0</v>
      </c>
      <c r="BO4648" t="s">
        <v>2147</v>
      </c>
    </row>
    <row r="4649" spans="1:68" ht="12.75" hidden="1" customHeight="1" x14ac:dyDescent="0.3">
      <c r="A4649" s="60">
        <v>46114</v>
      </c>
      <c r="B4649" t="s">
        <v>78</v>
      </c>
      <c r="F4649" s="63">
        <v>231</v>
      </c>
      <c r="G4649">
        <v>115.5</v>
      </c>
      <c r="H4649" s="22">
        <v>193</v>
      </c>
      <c r="I4649" s="22">
        <v>193</v>
      </c>
      <c r="J4649" s="22">
        <f t="shared" si="326"/>
        <v>77.5</v>
      </c>
      <c r="K4649" s="22"/>
      <c r="L4649" s="22"/>
      <c r="R4649" t="s">
        <v>79</v>
      </c>
      <c r="V4649">
        <v>2601432</v>
      </c>
      <c r="W4649" t="s">
        <v>2145</v>
      </c>
      <c r="X4649" t="s">
        <v>110</v>
      </c>
      <c r="Y4649" t="s">
        <v>347</v>
      </c>
      <c r="Z4649" t="s">
        <v>1055</v>
      </c>
      <c r="AG4649" t="s">
        <v>2145</v>
      </c>
      <c r="AH4649" t="s">
        <v>2146</v>
      </c>
      <c r="AI4649" t="s">
        <v>350</v>
      </c>
      <c r="AJ4649" t="s">
        <v>351</v>
      </c>
      <c r="AN4649">
        <v>260001</v>
      </c>
      <c r="BB4649" s="22">
        <v>-38</v>
      </c>
      <c r="BF4649">
        <f t="shared" si="324"/>
        <v>0</v>
      </c>
      <c r="BG4649" s="22">
        <f t="shared" si="325"/>
        <v>-193</v>
      </c>
      <c r="BH4649" s="61" t="s">
        <v>71</v>
      </c>
      <c r="BI4649" t="e">
        <f>+VLOOKUP(AG4649,Sheet4!A:A,1,FALSE())</f>
        <v>#N/A</v>
      </c>
      <c r="BN4649" s="62">
        <f t="shared" si="327"/>
        <v>0</v>
      </c>
      <c r="BO4649" t="s">
        <v>2147</v>
      </c>
    </row>
    <row r="4650" spans="1:68" ht="12.75" hidden="1" customHeight="1" x14ac:dyDescent="0.3">
      <c r="A4650" s="60">
        <v>46114</v>
      </c>
      <c r="B4650" t="s">
        <v>80</v>
      </c>
      <c r="F4650">
        <v>2887.5</v>
      </c>
      <c r="G4650">
        <v>2887.5</v>
      </c>
      <c r="H4650" s="22">
        <v>2412.5</v>
      </c>
      <c r="I4650" s="22">
        <v>2412.5</v>
      </c>
      <c r="J4650" s="22">
        <f t="shared" si="326"/>
        <v>-475</v>
      </c>
      <c r="K4650" s="22"/>
      <c r="L4650" s="22"/>
      <c r="R4650" t="s">
        <v>81</v>
      </c>
      <c r="V4650">
        <v>2601432</v>
      </c>
      <c r="W4650" t="s">
        <v>2145</v>
      </c>
      <c r="X4650" t="s">
        <v>110</v>
      </c>
      <c r="Y4650" t="s">
        <v>347</v>
      </c>
      <c r="Z4650" t="s">
        <v>1055</v>
      </c>
      <c r="AG4650" t="s">
        <v>2145</v>
      </c>
      <c r="AH4650" t="s">
        <v>2146</v>
      </c>
      <c r="AI4650" t="s">
        <v>350</v>
      </c>
      <c r="AJ4650" t="s">
        <v>351</v>
      </c>
      <c r="AN4650">
        <v>260001</v>
      </c>
      <c r="BB4650" s="22">
        <v>-475</v>
      </c>
      <c r="BE4650" s="64">
        <v>2888</v>
      </c>
      <c r="BF4650">
        <f t="shared" si="324"/>
        <v>0</v>
      </c>
      <c r="BG4650" s="22">
        <f t="shared" si="325"/>
        <v>-2412.5</v>
      </c>
      <c r="BH4650" s="66" t="s">
        <v>71</v>
      </c>
      <c r="BI4650" t="e">
        <f>+VLOOKUP(AG4650,Sheet4!A:A,1,FALSE())</f>
        <v>#N/A</v>
      </c>
      <c r="BN4650" s="62">
        <f t="shared" si="327"/>
        <v>0</v>
      </c>
      <c r="BO4650" t="s">
        <v>2147</v>
      </c>
    </row>
    <row r="4651" spans="1:68" ht="12.75" customHeight="1" x14ac:dyDescent="0.3">
      <c r="A4651" s="60">
        <v>46114</v>
      </c>
      <c r="B4651" t="s">
        <v>63</v>
      </c>
      <c r="F4651">
        <v>2115</v>
      </c>
      <c r="G4651">
        <v>2115</v>
      </c>
      <c r="H4651">
        <v>5700</v>
      </c>
      <c r="I4651">
        <v>5700</v>
      </c>
      <c r="J4651" s="22">
        <v>3585</v>
      </c>
      <c r="R4651" t="s">
        <v>64</v>
      </c>
      <c r="V4651">
        <v>2601433</v>
      </c>
      <c r="W4651" t="s">
        <v>2148</v>
      </c>
      <c r="X4651" t="s">
        <v>94</v>
      </c>
      <c r="Y4651" t="s">
        <v>952</v>
      </c>
      <c r="Z4651" t="s">
        <v>953</v>
      </c>
      <c r="AG4651" t="s">
        <v>2148</v>
      </c>
      <c r="AH4651" t="s">
        <v>2149</v>
      </c>
      <c r="AI4651" t="s">
        <v>955</v>
      </c>
      <c r="AJ4651">
        <v>847825846</v>
      </c>
      <c r="AN4651">
        <v>260001</v>
      </c>
      <c r="BF4651">
        <f t="shared" si="324"/>
        <v>0</v>
      </c>
      <c r="BG4651" s="22">
        <f t="shared" si="325"/>
        <v>-5700</v>
      </c>
      <c r="BH4651" s="61" t="s">
        <v>71</v>
      </c>
      <c r="BI4651" t="e">
        <f>+VLOOKUP(AG4651,Sheet4!A:A,1,FALSE())</f>
        <v>#N/A</v>
      </c>
      <c r="BN4651" s="62">
        <v>3585</v>
      </c>
      <c r="BO4651" t="s">
        <v>2150</v>
      </c>
      <c r="BP4651" t="s">
        <v>73</v>
      </c>
    </row>
    <row r="4652" spans="1:68" ht="12.75" customHeight="1" x14ac:dyDescent="0.3">
      <c r="A4652" s="60">
        <v>46114</v>
      </c>
      <c r="B4652" t="s">
        <v>63</v>
      </c>
      <c r="F4652">
        <v>15</v>
      </c>
      <c r="G4652">
        <v>15</v>
      </c>
      <c r="H4652">
        <v>45</v>
      </c>
      <c r="I4652">
        <v>45</v>
      </c>
      <c r="J4652" s="22">
        <v>30</v>
      </c>
      <c r="R4652" t="s">
        <v>64</v>
      </c>
      <c r="V4652">
        <v>2601433</v>
      </c>
      <c r="W4652" t="s">
        <v>2148</v>
      </c>
      <c r="X4652" t="s">
        <v>94</v>
      </c>
      <c r="Y4652" t="s">
        <v>952</v>
      </c>
      <c r="Z4652" t="s">
        <v>810</v>
      </c>
      <c r="AG4652" t="s">
        <v>2148</v>
      </c>
      <c r="AH4652" t="s">
        <v>2149</v>
      </c>
      <c r="AI4652" t="s">
        <v>955</v>
      </c>
      <c r="AJ4652">
        <v>847825846</v>
      </c>
      <c r="AN4652">
        <v>260001</v>
      </c>
      <c r="BF4652">
        <f t="shared" si="324"/>
        <v>0</v>
      </c>
      <c r="BG4652" s="22">
        <f t="shared" si="325"/>
        <v>-45</v>
      </c>
      <c r="BH4652" s="61" t="s">
        <v>71</v>
      </c>
      <c r="BI4652" t="e">
        <f>+VLOOKUP(AG4652,Sheet4!A:A,1,FALSE())</f>
        <v>#N/A</v>
      </c>
      <c r="BN4652" s="62">
        <v>30</v>
      </c>
      <c r="BO4652" t="s">
        <v>2150</v>
      </c>
      <c r="BP4652" t="s">
        <v>73</v>
      </c>
    </row>
    <row r="4653" spans="1:68" ht="12.75" hidden="1" customHeight="1" x14ac:dyDescent="0.3">
      <c r="A4653" s="60">
        <v>46114</v>
      </c>
      <c r="B4653" t="s">
        <v>74</v>
      </c>
      <c r="F4653" s="63">
        <v>141</v>
      </c>
      <c r="G4653">
        <v>70.5</v>
      </c>
      <c r="H4653">
        <v>380</v>
      </c>
      <c r="I4653">
        <v>380</v>
      </c>
      <c r="J4653" s="22">
        <v>239</v>
      </c>
      <c r="R4653" t="s">
        <v>75</v>
      </c>
      <c r="V4653">
        <v>2601433</v>
      </c>
      <c r="W4653" t="s">
        <v>2148</v>
      </c>
      <c r="X4653" t="s">
        <v>94</v>
      </c>
      <c r="Y4653" t="s">
        <v>952</v>
      </c>
      <c r="Z4653" t="s">
        <v>953</v>
      </c>
      <c r="AG4653" t="s">
        <v>2148</v>
      </c>
      <c r="AH4653" t="s">
        <v>2149</v>
      </c>
      <c r="AI4653" t="s">
        <v>955</v>
      </c>
      <c r="AJ4653">
        <v>847825846</v>
      </c>
      <c r="AN4653">
        <v>260001</v>
      </c>
      <c r="BF4653">
        <f t="shared" si="324"/>
        <v>0</v>
      </c>
      <c r="BG4653" s="22">
        <f t="shared" si="325"/>
        <v>-380</v>
      </c>
      <c r="BH4653" s="61" t="s">
        <v>71</v>
      </c>
      <c r="BI4653" t="e">
        <f>+VLOOKUP(AG4653,Sheet4!A:A,1,FALSE())</f>
        <v>#N/A</v>
      </c>
      <c r="BN4653" s="62">
        <v>239</v>
      </c>
      <c r="BO4653" t="s">
        <v>2150</v>
      </c>
    </row>
    <row r="4654" spans="1:68" ht="12.75" hidden="1" customHeight="1" x14ac:dyDescent="0.3">
      <c r="A4654" s="60">
        <v>46114</v>
      </c>
      <c r="B4654" t="s">
        <v>74</v>
      </c>
      <c r="F4654" s="63">
        <v>1</v>
      </c>
      <c r="G4654">
        <v>0.5</v>
      </c>
      <c r="H4654">
        <v>3</v>
      </c>
      <c r="I4654">
        <v>3</v>
      </c>
      <c r="J4654" s="22">
        <v>2</v>
      </c>
      <c r="R4654" t="s">
        <v>75</v>
      </c>
      <c r="V4654">
        <v>2601433</v>
      </c>
      <c r="W4654" t="s">
        <v>2148</v>
      </c>
      <c r="X4654" t="s">
        <v>94</v>
      </c>
      <c r="Y4654" t="s">
        <v>952</v>
      </c>
      <c r="Z4654" t="s">
        <v>810</v>
      </c>
      <c r="AG4654" t="s">
        <v>2148</v>
      </c>
      <c r="AH4654" t="s">
        <v>2149</v>
      </c>
      <c r="AI4654" t="s">
        <v>955</v>
      </c>
      <c r="AJ4654">
        <v>847825846</v>
      </c>
      <c r="AN4654">
        <v>260001</v>
      </c>
      <c r="BF4654">
        <f t="shared" si="324"/>
        <v>0</v>
      </c>
      <c r="BG4654" s="22">
        <f t="shared" si="325"/>
        <v>-3</v>
      </c>
      <c r="BH4654" s="61" t="s">
        <v>71</v>
      </c>
      <c r="BI4654" t="e">
        <f>+VLOOKUP(AG4654,Sheet4!A:A,1,FALSE())</f>
        <v>#N/A</v>
      </c>
      <c r="BN4654" s="62">
        <v>2</v>
      </c>
      <c r="BO4654" t="s">
        <v>2150</v>
      </c>
    </row>
    <row r="4655" spans="1:68" ht="12.75" hidden="1" customHeight="1" x14ac:dyDescent="0.3">
      <c r="A4655" s="60">
        <v>46114</v>
      </c>
      <c r="B4655" t="s">
        <v>76</v>
      </c>
      <c r="F4655">
        <v>2820</v>
      </c>
      <c r="G4655">
        <v>2820</v>
      </c>
      <c r="H4655">
        <v>7600</v>
      </c>
      <c r="I4655">
        <v>7600</v>
      </c>
      <c r="J4655" s="22">
        <v>4780</v>
      </c>
      <c r="R4655" t="s">
        <v>77</v>
      </c>
      <c r="V4655">
        <v>2601433</v>
      </c>
      <c r="W4655" t="s">
        <v>2148</v>
      </c>
      <c r="X4655" t="s">
        <v>94</v>
      </c>
      <c r="Y4655" t="s">
        <v>952</v>
      </c>
      <c r="Z4655" t="s">
        <v>953</v>
      </c>
      <c r="AG4655" t="s">
        <v>2148</v>
      </c>
      <c r="AH4655" t="s">
        <v>2149</v>
      </c>
      <c r="AI4655" t="s">
        <v>955</v>
      </c>
      <c r="AJ4655">
        <v>847825846</v>
      </c>
      <c r="AN4655">
        <v>260001</v>
      </c>
      <c r="BF4655">
        <f t="shared" si="324"/>
        <v>0</v>
      </c>
      <c r="BG4655" s="22">
        <f t="shared" si="325"/>
        <v>-7600</v>
      </c>
      <c r="BH4655" s="61" t="s">
        <v>71</v>
      </c>
      <c r="BI4655" t="e">
        <f>+VLOOKUP(AG4655,Sheet4!A:A,1,FALSE())</f>
        <v>#N/A</v>
      </c>
      <c r="BN4655" s="62">
        <v>4780</v>
      </c>
      <c r="BO4655" t="s">
        <v>2150</v>
      </c>
    </row>
    <row r="4656" spans="1:68" ht="12.75" hidden="1" customHeight="1" x14ac:dyDescent="0.3">
      <c r="A4656" s="60">
        <v>46114</v>
      </c>
      <c r="B4656" t="s">
        <v>76</v>
      </c>
      <c r="F4656">
        <v>20</v>
      </c>
      <c r="G4656">
        <v>20</v>
      </c>
      <c r="H4656">
        <v>60</v>
      </c>
      <c r="I4656">
        <v>60</v>
      </c>
      <c r="J4656" s="22">
        <v>40</v>
      </c>
      <c r="R4656" t="s">
        <v>77</v>
      </c>
      <c r="V4656">
        <v>2601433</v>
      </c>
      <c r="W4656" t="s">
        <v>2148</v>
      </c>
      <c r="X4656" t="s">
        <v>94</v>
      </c>
      <c r="Y4656" t="s">
        <v>952</v>
      </c>
      <c r="Z4656" t="s">
        <v>810</v>
      </c>
      <c r="AG4656" t="s">
        <v>2148</v>
      </c>
      <c r="AH4656" t="s">
        <v>2149</v>
      </c>
      <c r="AI4656" t="s">
        <v>955</v>
      </c>
      <c r="AJ4656">
        <v>847825846</v>
      </c>
      <c r="AN4656">
        <v>260001</v>
      </c>
      <c r="BF4656">
        <f t="shared" si="324"/>
        <v>0</v>
      </c>
      <c r="BG4656" s="22">
        <f t="shared" si="325"/>
        <v>-60</v>
      </c>
      <c r="BH4656" s="61" t="s">
        <v>71</v>
      </c>
      <c r="BI4656" t="e">
        <f>+VLOOKUP(AG4656,Sheet4!A:A,1,FALSE())</f>
        <v>#N/A</v>
      </c>
      <c r="BN4656" s="62">
        <v>40</v>
      </c>
      <c r="BO4656" t="s">
        <v>2150</v>
      </c>
    </row>
    <row r="4657" spans="1:68" ht="12.75" hidden="1" customHeight="1" x14ac:dyDescent="0.3">
      <c r="A4657" s="60">
        <v>46114</v>
      </c>
      <c r="B4657" t="s">
        <v>78</v>
      </c>
      <c r="F4657" s="63">
        <v>3</v>
      </c>
      <c r="G4657">
        <v>1.5</v>
      </c>
      <c r="H4657">
        <v>223</v>
      </c>
      <c r="I4657">
        <v>223</v>
      </c>
      <c r="J4657" s="22">
        <v>220</v>
      </c>
      <c r="R4657" t="s">
        <v>79</v>
      </c>
      <c r="V4657">
        <v>2601433</v>
      </c>
      <c r="W4657" t="s">
        <v>2148</v>
      </c>
      <c r="X4657" t="s">
        <v>94</v>
      </c>
      <c r="Y4657" t="s">
        <v>952</v>
      </c>
      <c r="Z4657" t="s">
        <v>953</v>
      </c>
      <c r="AG4657" t="s">
        <v>2148</v>
      </c>
      <c r="AH4657" t="s">
        <v>2149</v>
      </c>
      <c r="AI4657" t="s">
        <v>955</v>
      </c>
      <c r="AJ4657">
        <v>847825846</v>
      </c>
      <c r="AN4657">
        <v>260001</v>
      </c>
      <c r="BF4657">
        <f t="shared" si="324"/>
        <v>0</v>
      </c>
      <c r="BG4657" s="22">
        <f t="shared" si="325"/>
        <v>-223</v>
      </c>
      <c r="BH4657" s="61" t="s">
        <v>71</v>
      </c>
      <c r="BI4657" t="e">
        <f>+VLOOKUP(AG4657,Sheet4!A:A,1,FALSE())</f>
        <v>#N/A</v>
      </c>
      <c r="BN4657" s="62">
        <v>220</v>
      </c>
      <c r="BO4657" t="s">
        <v>2150</v>
      </c>
    </row>
    <row r="4658" spans="1:68" ht="12.75" hidden="1" customHeight="1" x14ac:dyDescent="0.3">
      <c r="A4658" s="60">
        <v>46114</v>
      </c>
      <c r="B4658" t="s">
        <v>80</v>
      </c>
      <c r="F4658">
        <v>37.5</v>
      </c>
      <c r="G4658">
        <v>37.5</v>
      </c>
      <c r="H4658">
        <v>2787.5</v>
      </c>
      <c r="I4658">
        <v>2787.5</v>
      </c>
      <c r="J4658" s="22">
        <v>2750</v>
      </c>
      <c r="R4658" t="s">
        <v>81</v>
      </c>
      <c r="V4658">
        <v>2601433</v>
      </c>
      <c r="W4658" t="s">
        <v>2148</v>
      </c>
      <c r="X4658" t="s">
        <v>94</v>
      </c>
      <c r="Y4658" t="s">
        <v>952</v>
      </c>
      <c r="Z4658" t="s">
        <v>953</v>
      </c>
      <c r="AG4658" t="s">
        <v>2148</v>
      </c>
      <c r="AH4658" t="s">
        <v>2149</v>
      </c>
      <c r="AI4658" t="s">
        <v>955</v>
      </c>
      <c r="AJ4658">
        <v>847825846</v>
      </c>
      <c r="AN4658">
        <v>260001</v>
      </c>
      <c r="BF4658">
        <f t="shared" si="324"/>
        <v>0</v>
      </c>
      <c r="BG4658" s="22">
        <f t="shared" si="325"/>
        <v>-2787.5</v>
      </c>
      <c r="BH4658" s="61" t="s">
        <v>71</v>
      </c>
      <c r="BI4658" t="e">
        <f>+VLOOKUP(AG4658,Sheet4!A:A,1,FALSE())</f>
        <v>#N/A</v>
      </c>
      <c r="BN4658" s="62">
        <v>2750</v>
      </c>
      <c r="BO4658" t="s">
        <v>2150</v>
      </c>
    </row>
    <row r="4659" spans="1:68" ht="12.75" hidden="1" customHeight="1" x14ac:dyDescent="0.3">
      <c r="A4659" s="60">
        <v>46114</v>
      </c>
      <c r="B4659" t="s">
        <v>82</v>
      </c>
      <c r="F4659" s="63">
        <v>414</v>
      </c>
      <c r="G4659">
        <v>207</v>
      </c>
      <c r="H4659">
        <v>477</v>
      </c>
      <c r="I4659">
        <v>477</v>
      </c>
      <c r="J4659" s="22">
        <v>63</v>
      </c>
      <c r="R4659" t="s">
        <v>83</v>
      </c>
      <c r="V4659">
        <v>2601433</v>
      </c>
      <c r="W4659" t="s">
        <v>2148</v>
      </c>
      <c r="X4659" t="s">
        <v>94</v>
      </c>
      <c r="Y4659" t="s">
        <v>952</v>
      </c>
      <c r="Z4659" t="s">
        <v>953</v>
      </c>
      <c r="AG4659" t="s">
        <v>2148</v>
      </c>
      <c r="AH4659" t="s">
        <v>2149</v>
      </c>
      <c r="AI4659" t="s">
        <v>955</v>
      </c>
      <c r="AJ4659">
        <v>847825846</v>
      </c>
      <c r="AN4659">
        <v>260001</v>
      </c>
      <c r="BF4659">
        <f t="shared" si="324"/>
        <v>0</v>
      </c>
      <c r="BG4659" s="22">
        <f t="shared" si="325"/>
        <v>-477</v>
      </c>
      <c r="BH4659" s="61" t="s">
        <v>71</v>
      </c>
      <c r="BI4659" t="e">
        <f>+VLOOKUP(AG4659,Sheet4!A:A,1,FALSE())</f>
        <v>#N/A</v>
      </c>
      <c r="BN4659" s="62">
        <v>63</v>
      </c>
      <c r="BO4659" t="s">
        <v>2150</v>
      </c>
    </row>
    <row r="4660" spans="1:68" ht="12.75" hidden="1" customHeight="1" x14ac:dyDescent="0.3">
      <c r="A4660" s="60">
        <v>46114</v>
      </c>
      <c r="B4660" t="s">
        <v>82</v>
      </c>
      <c r="F4660" s="63">
        <v>3</v>
      </c>
      <c r="G4660">
        <v>1.5</v>
      </c>
      <c r="H4660">
        <v>3</v>
      </c>
      <c r="I4660">
        <v>3</v>
      </c>
      <c r="J4660" s="22">
        <v>0</v>
      </c>
      <c r="R4660" t="s">
        <v>83</v>
      </c>
      <c r="V4660">
        <v>2601433</v>
      </c>
      <c r="W4660" t="s">
        <v>2148</v>
      </c>
      <c r="X4660" t="s">
        <v>94</v>
      </c>
      <c r="Y4660" t="s">
        <v>952</v>
      </c>
      <c r="Z4660" t="s">
        <v>810</v>
      </c>
      <c r="AG4660" t="s">
        <v>2148</v>
      </c>
      <c r="AH4660" t="s">
        <v>2149</v>
      </c>
      <c r="AI4660" t="s">
        <v>955</v>
      </c>
      <c r="AJ4660">
        <v>847825846</v>
      </c>
      <c r="AN4660">
        <v>260001</v>
      </c>
      <c r="BF4660">
        <f t="shared" si="324"/>
        <v>0</v>
      </c>
      <c r="BG4660" s="22">
        <f t="shared" si="325"/>
        <v>-3</v>
      </c>
      <c r="BH4660" s="61" t="s">
        <v>71</v>
      </c>
      <c r="BI4660" t="e">
        <f>+VLOOKUP(AG4660,Sheet4!A:A,1,FALSE())</f>
        <v>#N/A</v>
      </c>
      <c r="BN4660" s="62">
        <v>0</v>
      </c>
      <c r="BO4660" t="s">
        <v>2150</v>
      </c>
    </row>
    <row r="4661" spans="1:68" ht="12.75" hidden="1" customHeight="1" x14ac:dyDescent="0.3">
      <c r="A4661" s="60">
        <v>46114</v>
      </c>
      <c r="B4661" t="s">
        <v>84</v>
      </c>
      <c r="F4661">
        <v>6900</v>
      </c>
      <c r="G4661">
        <v>6900</v>
      </c>
      <c r="H4661">
        <v>7950</v>
      </c>
      <c r="I4661">
        <v>7950</v>
      </c>
      <c r="J4661" s="22">
        <v>1050</v>
      </c>
      <c r="R4661" t="s">
        <v>85</v>
      </c>
      <c r="V4661">
        <v>2601433</v>
      </c>
      <c r="W4661" t="s">
        <v>2148</v>
      </c>
      <c r="X4661" t="s">
        <v>94</v>
      </c>
      <c r="Y4661" t="s">
        <v>952</v>
      </c>
      <c r="Z4661" t="s">
        <v>953</v>
      </c>
      <c r="AG4661" t="s">
        <v>2148</v>
      </c>
      <c r="AH4661" t="s">
        <v>2149</v>
      </c>
      <c r="AI4661" t="s">
        <v>955</v>
      </c>
      <c r="AJ4661">
        <v>847825846</v>
      </c>
      <c r="AN4661">
        <v>260001</v>
      </c>
      <c r="BF4661">
        <f t="shared" si="324"/>
        <v>0</v>
      </c>
      <c r="BG4661" s="22">
        <f t="shared" si="325"/>
        <v>-7950</v>
      </c>
      <c r="BH4661" s="61" t="s">
        <v>71</v>
      </c>
      <c r="BI4661" t="e">
        <f>+VLOOKUP(AG4661,Sheet4!A:A,1,FALSE())</f>
        <v>#N/A</v>
      </c>
      <c r="BN4661" s="62">
        <v>1050</v>
      </c>
      <c r="BO4661" t="s">
        <v>2150</v>
      </c>
    </row>
    <row r="4662" spans="1:68" ht="12.75" hidden="1" customHeight="1" x14ac:dyDescent="0.3">
      <c r="A4662" s="60">
        <v>46114</v>
      </c>
      <c r="B4662" t="s">
        <v>84</v>
      </c>
      <c r="F4662">
        <v>50</v>
      </c>
      <c r="G4662">
        <v>50</v>
      </c>
      <c r="H4662">
        <v>50</v>
      </c>
      <c r="I4662">
        <v>50</v>
      </c>
      <c r="J4662" s="22">
        <v>0</v>
      </c>
      <c r="R4662" t="s">
        <v>85</v>
      </c>
      <c r="V4662">
        <v>2601433</v>
      </c>
      <c r="W4662" t="s">
        <v>2148</v>
      </c>
      <c r="X4662" t="s">
        <v>94</v>
      </c>
      <c r="Y4662" t="s">
        <v>952</v>
      </c>
      <c r="Z4662" t="s">
        <v>810</v>
      </c>
      <c r="AG4662" t="s">
        <v>2148</v>
      </c>
      <c r="AH4662" t="s">
        <v>2149</v>
      </c>
      <c r="AI4662" t="s">
        <v>955</v>
      </c>
      <c r="AJ4662">
        <v>847825846</v>
      </c>
      <c r="AN4662">
        <v>260001</v>
      </c>
      <c r="BF4662">
        <f t="shared" si="324"/>
        <v>0</v>
      </c>
      <c r="BG4662" s="22">
        <f t="shared" si="325"/>
        <v>-50</v>
      </c>
      <c r="BH4662" s="61" t="s">
        <v>71</v>
      </c>
      <c r="BI4662" t="e">
        <f>+VLOOKUP(AG4662,Sheet4!A:A,1,FALSE())</f>
        <v>#N/A</v>
      </c>
      <c r="BN4662" s="62">
        <v>0</v>
      </c>
      <c r="BO4662" t="s">
        <v>2150</v>
      </c>
    </row>
    <row r="4663" spans="1:68" ht="12.75" customHeight="1" x14ac:dyDescent="0.3">
      <c r="A4663" s="60">
        <v>46114</v>
      </c>
      <c r="B4663" t="s">
        <v>63</v>
      </c>
      <c r="F4663">
        <v>465</v>
      </c>
      <c r="G4663">
        <v>465</v>
      </c>
      <c r="H4663">
        <v>495</v>
      </c>
      <c r="I4663">
        <v>495</v>
      </c>
      <c r="J4663" s="22">
        <v>30</v>
      </c>
      <c r="R4663" t="s">
        <v>64</v>
      </c>
      <c r="V4663">
        <v>2601434</v>
      </c>
      <c r="W4663" t="s">
        <v>2151</v>
      </c>
      <c r="X4663" t="s">
        <v>94</v>
      </c>
      <c r="Y4663" t="s">
        <v>330</v>
      </c>
      <c r="Z4663" t="s">
        <v>2152</v>
      </c>
      <c r="AG4663" t="s">
        <v>2151</v>
      </c>
      <c r="AH4663" t="s">
        <v>2153</v>
      </c>
      <c r="AI4663" t="s">
        <v>333</v>
      </c>
      <c r="AJ4663">
        <v>862893899</v>
      </c>
      <c r="AN4663">
        <v>260001</v>
      </c>
      <c r="BF4663">
        <f t="shared" si="324"/>
        <v>0</v>
      </c>
      <c r="BG4663" s="22">
        <f t="shared" si="325"/>
        <v>-495</v>
      </c>
      <c r="BH4663" s="61" t="s">
        <v>71</v>
      </c>
      <c r="BI4663" t="e">
        <f>+VLOOKUP(AG4663,Sheet4!A:A,1,FALSE())</f>
        <v>#N/A</v>
      </c>
      <c r="BN4663" s="62">
        <v>30</v>
      </c>
      <c r="BO4663" t="s">
        <v>2154</v>
      </c>
      <c r="BP4663" t="s">
        <v>101</v>
      </c>
    </row>
    <row r="4664" spans="1:68" ht="12.75" customHeight="1" x14ac:dyDescent="0.3">
      <c r="A4664" s="60">
        <v>46114</v>
      </c>
      <c r="B4664" t="s">
        <v>63</v>
      </c>
      <c r="F4664">
        <v>30</v>
      </c>
      <c r="G4664">
        <v>30</v>
      </c>
      <c r="H4664">
        <v>30</v>
      </c>
      <c r="I4664">
        <v>30</v>
      </c>
      <c r="J4664" s="22">
        <v>0</v>
      </c>
      <c r="R4664" t="s">
        <v>64</v>
      </c>
      <c r="V4664">
        <v>2601434</v>
      </c>
      <c r="W4664" t="s">
        <v>2151</v>
      </c>
      <c r="X4664" t="s">
        <v>94</v>
      </c>
      <c r="Y4664" t="s">
        <v>330</v>
      </c>
      <c r="Z4664" t="s">
        <v>2155</v>
      </c>
      <c r="AG4664" t="s">
        <v>2151</v>
      </c>
      <c r="AH4664" t="s">
        <v>2153</v>
      </c>
      <c r="AI4664" t="s">
        <v>333</v>
      </c>
      <c r="AJ4664">
        <v>862893899</v>
      </c>
      <c r="AN4664">
        <v>260001</v>
      </c>
      <c r="BF4664">
        <f t="shared" si="324"/>
        <v>0</v>
      </c>
      <c r="BG4664" s="22">
        <f t="shared" si="325"/>
        <v>-30</v>
      </c>
      <c r="BH4664" s="61" t="s">
        <v>71</v>
      </c>
      <c r="BI4664" t="e">
        <f>+VLOOKUP(AG4664,Sheet4!A:A,1,FALSE())</f>
        <v>#N/A</v>
      </c>
      <c r="BN4664" s="62">
        <v>0</v>
      </c>
      <c r="BO4664" t="s">
        <v>2154</v>
      </c>
      <c r="BP4664" t="s">
        <v>101</v>
      </c>
    </row>
    <row r="4665" spans="1:68" ht="12.75" customHeight="1" x14ac:dyDescent="0.3">
      <c r="A4665" s="60">
        <v>46114</v>
      </c>
      <c r="B4665" t="s">
        <v>63</v>
      </c>
      <c r="F4665">
        <v>600</v>
      </c>
      <c r="G4665">
        <v>600</v>
      </c>
      <c r="H4665">
        <v>630</v>
      </c>
      <c r="I4665">
        <v>630</v>
      </c>
      <c r="J4665" s="22">
        <v>30</v>
      </c>
      <c r="R4665" t="s">
        <v>64</v>
      </c>
      <c r="V4665">
        <v>2601434</v>
      </c>
      <c r="W4665" t="s">
        <v>2151</v>
      </c>
      <c r="X4665" t="s">
        <v>94</v>
      </c>
      <c r="Y4665" t="s">
        <v>330</v>
      </c>
      <c r="Z4665" t="s">
        <v>2156</v>
      </c>
      <c r="AG4665" t="s">
        <v>2151</v>
      </c>
      <c r="AH4665" t="s">
        <v>2153</v>
      </c>
      <c r="AI4665" t="s">
        <v>333</v>
      </c>
      <c r="AJ4665">
        <v>862893899</v>
      </c>
      <c r="AN4665">
        <v>260001</v>
      </c>
      <c r="BF4665">
        <f t="shared" si="324"/>
        <v>0</v>
      </c>
      <c r="BG4665" s="22">
        <f t="shared" si="325"/>
        <v>-630</v>
      </c>
      <c r="BH4665" s="61" t="s">
        <v>71</v>
      </c>
      <c r="BI4665" t="e">
        <f>+VLOOKUP(AG4665,Sheet4!A:A,1,FALSE())</f>
        <v>#N/A</v>
      </c>
      <c r="BN4665" s="62">
        <v>30</v>
      </c>
      <c r="BO4665" t="s">
        <v>2154</v>
      </c>
      <c r="BP4665" t="s">
        <v>101</v>
      </c>
    </row>
    <row r="4666" spans="1:68" ht="12.75" customHeight="1" x14ac:dyDescent="0.3">
      <c r="A4666" s="60">
        <v>46114</v>
      </c>
      <c r="B4666" t="s">
        <v>63</v>
      </c>
      <c r="F4666">
        <v>30</v>
      </c>
      <c r="G4666">
        <v>30</v>
      </c>
      <c r="H4666">
        <v>30</v>
      </c>
      <c r="I4666">
        <v>30</v>
      </c>
      <c r="J4666" s="22">
        <v>0</v>
      </c>
      <c r="R4666" t="s">
        <v>64</v>
      </c>
      <c r="V4666">
        <v>2601434</v>
      </c>
      <c r="W4666" t="s">
        <v>2151</v>
      </c>
      <c r="X4666" t="s">
        <v>94</v>
      </c>
      <c r="Y4666" t="s">
        <v>330</v>
      </c>
      <c r="Z4666" t="s">
        <v>2157</v>
      </c>
      <c r="AG4666" t="s">
        <v>2151</v>
      </c>
      <c r="AH4666" t="s">
        <v>2153</v>
      </c>
      <c r="AI4666" t="s">
        <v>333</v>
      </c>
      <c r="AJ4666">
        <v>862893899</v>
      </c>
      <c r="AN4666">
        <v>260001</v>
      </c>
      <c r="BF4666">
        <f t="shared" si="324"/>
        <v>0</v>
      </c>
      <c r="BG4666" s="22">
        <f t="shared" si="325"/>
        <v>-30</v>
      </c>
      <c r="BH4666" s="61" t="s">
        <v>71</v>
      </c>
      <c r="BI4666" t="e">
        <f>+VLOOKUP(AG4666,Sheet4!A:A,1,FALSE())</f>
        <v>#N/A</v>
      </c>
      <c r="BN4666" s="62">
        <v>0</v>
      </c>
      <c r="BO4666" t="s">
        <v>2154</v>
      </c>
      <c r="BP4666" t="s">
        <v>101</v>
      </c>
    </row>
    <row r="4667" spans="1:68" ht="12.75" customHeight="1" x14ac:dyDescent="0.3">
      <c r="A4667" s="60">
        <v>46114</v>
      </c>
      <c r="B4667" t="s">
        <v>63</v>
      </c>
      <c r="F4667">
        <v>15</v>
      </c>
      <c r="G4667">
        <v>15</v>
      </c>
      <c r="H4667">
        <v>15</v>
      </c>
      <c r="I4667">
        <v>15</v>
      </c>
      <c r="J4667" s="22">
        <v>0</v>
      </c>
      <c r="R4667" t="s">
        <v>64</v>
      </c>
      <c r="V4667">
        <v>2601434</v>
      </c>
      <c r="W4667" t="s">
        <v>2151</v>
      </c>
      <c r="X4667" t="s">
        <v>94</v>
      </c>
      <c r="Y4667" t="s">
        <v>330</v>
      </c>
      <c r="Z4667" t="s">
        <v>2158</v>
      </c>
      <c r="AG4667" t="s">
        <v>2151</v>
      </c>
      <c r="AH4667" t="s">
        <v>2153</v>
      </c>
      <c r="AI4667" t="s">
        <v>333</v>
      </c>
      <c r="AJ4667">
        <v>862893899</v>
      </c>
      <c r="AN4667">
        <v>260001</v>
      </c>
      <c r="BF4667">
        <f t="shared" si="324"/>
        <v>0</v>
      </c>
      <c r="BG4667" s="22">
        <f t="shared" si="325"/>
        <v>-15</v>
      </c>
      <c r="BH4667" s="61" t="s">
        <v>71</v>
      </c>
      <c r="BI4667" t="e">
        <f>+VLOOKUP(AG4667,Sheet4!A:A,1,FALSE())</f>
        <v>#N/A</v>
      </c>
      <c r="BN4667" s="62">
        <v>0</v>
      </c>
      <c r="BO4667" t="s">
        <v>2154</v>
      </c>
      <c r="BP4667" t="s">
        <v>101</v>
      </c>
    </row>
    <row r="4668" spans="1:68" ht="12.75" customHeight="1" x14ac:dyDescent="0.3">
      <c r="A4668" s="60">
        <v>46114</v>
      </c>
      <c r="B4668" t="s">
        <v>63</v>
      </c>
      <c r="F4668">
        <v>75</v>
      </c>
      <c r="G4668">
        <v>75</v>
      </c>
      <c r="H4668">
        <v>75</v>
      </c>
      <c r="I4668">
        <v>75</v>
      </c>
      <c r="J4668" s="22">
        <v>0</v>
      </c>
      <c r="R4668" t="s">
        <v>64</v>
      </c>
      <c r="V4668">
        <v>2601434</v>
      </c>
      <c r="W4668" t="s">
        <v>2151</v>
      </c>
      <c r="X4668" t="s">
        <v>94</v>
      </c>
      <c r="Y4668" t="s">
        <v>330</v>
      </c>
      <c r="Z4668" t="s">
        <v>2159</v>
      </c>
      <c r="AG4668" t="s">
        <v>2151</v>
      </c>
      <c r="AH4668" t="s">
        <v>2153</v>
      </c>
      <c r="AI4668" t="s">
        <v>333</v>
      </c>
      <c r="AJ4668">
        <v>862893899</v>
      </c>
      <c r="AN4668">
        <v>260001</v>
      </c>
      <c r="BF4668">
        <f t="shared" si="324"/>
        <v>0</v>
      </c>
      <c r="BG4668" s="22">
        <f t="shared" si="325"/>
        <v>-75</v>
      </c>
      <c r="BH4668" s="61" t="s">
        <v>71</v>
      </c>
      <c r="BI4668" t="e">
        <f>+VLOOKUP(AG4668,Sheet4!A:A,1,FALSE())</f>
        <v>#N/A</v>
      </c>
      <c r="BN4668" s="62">
        <v>0</v>
      </c>
      <c r="BO4668" t="s">
        <v>2154</v>
      </c>
      <c r="BP4668" t="s">
        <v>101</v>
      </c>
    </row>
    <row r="4669" spans="1:68" ht="12.75" customHeight="1" x14ac:dyDescent="0.3">
      <c r="A4669" s="60">
        <v>46114</v>
      </c>
      <c r="B4669" t="s">
        <v>63</v>
      </c>
      <c r="F4669">
        <v>15</v>
      </c>
      <c r="G4669">
        <v>15</v>
      </c>
      <c r="H4669">
        <v>15</v>
      </c>
      <c r="I4669">
        <v>15</v>
      </c>
      <c r="J4669" s="22">
        <v>0</v>
      </c>
      <c r="R4669" t="s">
        <v>64</v>
      </c>
      <c r="V4669">
        <v>2601434</v>
      </c>
      <c r="W4669" t="s">
        <v>2151</v>
      </c>
      <c r="X4669" t="s">
        <v>94</v>
      </c>
      <c r="Y4669" t="s">
        <v>330</v>
      </c>
      <c r="Z4669" t="s">
        <v>2160</v>
      </c>
      <c r="AG4669" t="s">
        <v>2151</v>
      </c>
      <c r="AH4669" t="s">
        <v>2153</v>
      </c>
      <c r="AI4669" t="s">
        <v>333</v>
      </c>
      <c r="AJ4669">
        <v>862893899</v>
      </c>
      <c r="AN4669">
        <v>260001</v>
      </c>
      <c r="BF4669">
        <f t="shared" si="324"/>
        <v>0</v>
      </c>
      <c r="BG4669" s="22">
        <f t="shared" si="325"/>
        <v>-15</v>
      </c>
      <c r="BH4669" s="61" t="s">
        <v>71</v>
      </c>
      <c r="BI4669" t="e">
        <f>+VLOOKUP(AG4669,Sheet4!A:A,1,FALSE())</f>
        <v>#N/A</v>
      </c>
      <c r="BN4669" s="62">
        <v>0</v>
      </c>
      <c r="BO4669" t="s">
        <v>2154</v>
      </c>
      <c r="BP4669" t="s">
        <v>101</v>
      </c>
    </row>
    <row r="4670" spans="1:68" ht="12.75" hidden="1" customHeight="1" x14ac:dyDescent="0.3">
      <c r="A4670" s="60">
        <v>46114</v>
      </c>
      <c r="B4670" t="s">
        <v>74</v>
      </c>
      <c r="F4670" s="63">
        <v>31</v>
      </c>
      <c r="G4670">
        <v>15.5</v>
      </c>
      <c r="H4670">
        <v>33</v>
      </c>
      <c r="I4670">
        <v>33</v>
      </c>
      <c r="J4670" s="22">
        <v>2</v>
      </c>
      <c r="R4670" t="s">
        <v>75</v>
      </c>
      <c r="V4670">
        <v>2601434</v>
      </c>
      <c r="W4670" t="s">
        <v>2151</v>
      </c>
      <c r="X4670" t="s">
        <v>94</v>
      </c>
      <c r="Y4670" t="s">
        <v>330</v>
      </c>
      <c r="Z4670" t="s">
        <v>2152</v>
      </c>
      <c r="AG4670" t="s">
        <v>2151</v>
      </c>
      <c r="AH4670" t="s">
        <v>2153</v>
      </c>
      <c r="AI4670" t="s">
        <v>333</v>
      </c>
      <c r="AJ4670">
        <v>862893899</v>
      </c>
      <c r="AN4670">
        <v>260001</v>
      </c>
      <c r="BF4670">
        <f t="shared" si="324"/>
        <v>0</v>
      </c>
      <c r="BG4670" s="22">
        <f t="shared" si="325"/>
        <v>-33</v>
      </c>
      <c r="BH4670" s="61" t="s">
        <v>71</v>
      </c>
      <c r="BI4670" t="e">
        <f>+VLOOKUP(AG4670,Sheet4!A:A,1,FALSE())</f>
        <v>#N/A</v>
      </c>
      <c r="BN4670" s="62">
        <v>2</v>
      </c>
      <c r="BO4670" t="s">
        <v>2154</v>
      </c>
    </row>
    <row r="4671" spans="1:68" ht="12.75" hidden="1" customHeight="1" x14ac:dyDescent="0.3">
      <c r="A4671" s="60">
        <v>46114</v>
      </c>
      <c r="B4671" t="s">
        <v>74</v>
      </c>
      <c r="F4671" s="63">
        <v>2</v>
      </c>
      <c r="G4671">
        <v>1</v>
      </c>
      <c r="H4671">
        <v>2</v>
      </c>
      <c r="I4671">
        <v>2</v>
      </c>
      <c r="J4671" s="22">
        <v>0</v>
      </c>
      <c r="R4671" t="s">
        <v>75</v>
      </c>
      <c r="V4671">
        <v>2601434</v>
      </c>
      <c r="W4671" t="s">
        <v>2151</v>
      </c>
      <c r="X4671" t="s">
        <v>94</v>
      </c>
      <c r="Y4671" t="s">
        <v>330</v>
      </c>
      <c r="Z4671" t="s">
        <v>2155</v>
      </c>
      <c r="AG4671" t="s">
        <v>2151</v>
      </c>
      <c r="AH4671" t="s">
        <v>2153</v>
      </c>
      <c r="AI4671" t="s">
        <v>333</v>
      </c>
      <c r="AJ4671">
        <v>862893899</v>
      </c>
      <c r="AN4671">
        <v>260001</v>
      </c>
      <c r="BF4671">
        <f t="shared" si="324"/>
        <v>0</v>
      </c>
      <c r="BG4671" s="22">
        <f t="shared" si="325"/>
        <v>-2</v>
      </c>
      <c r="BH4671" s="61" t="s">
        <v>71</v>
      </c>
      <c r="BI4671" t="e">
        <f>+VLOOKUP(AG4671,Sheet4!A:A,1,FALSE())</f>
        <v>#N/A</v>
      </c>
      <c r="BN4671" s="62">
        <v>0</v>
      </c>
      <c r="BO4671" t="s">
        <v>2154</v>
      </c>
    </row>
    <row r="4672" spans="1:68" ht="12.75" hidden="1" customHeight="1" x14ac:dyDescent="0.3">
      <c r="A4672" s="60">
        <v>46114</v>
      </c>
      <c r="B4672" t="s">
        <v>74</v>
      </c>
      <c r="F4672" s="63">
        <v>40</v>
      </c>
      <c r="G4672">
        <v>20</v>
      </c>
      <c r="H4672">
        <v>42</v>
      </c>
      <c r="I4672">
        <v>42</v>
      </c>
      <c r="J4672" s="22">
        <v>2</v>
      </c>
      <c r="R4672" t="s">
        <v>75</v>
      </c>
      <c r="V4672">
        <v>2601434</v>
      </c>
      <c r="W4672" t="s">
        <v>2151</v>
      </c>
      <c r="X4672" t="s">
        <v>94</v>
      </c>
      <c r="Y4672" t="s">
        <v>330</v>
      </c>
      <c r="Z4672" t="s">
        <v>2156</v>
      </c>
      <c r="AG4672" t="s">
        <v>2151</v>
      </c>
      <c r="AH4672" t="s">
        <v>2153</v>
      </c>
      <c r="AI4672" t="s">
        <v>333</v>
      </c>
      <c r="AJ4672">
        <v>862893899</v>
      </c>
      <c r="AN4672">
        <v>260001</v>
      </c>
      <c r="BF4672">
        <f t="shared" si="324"/>
        <v>0</v>
      </c>
      <c r="BG4672" s="22">
        <f t="shared" si="325"/>
        <v>-42</v>
      </c>
      <c r="BH4672" s="61" t="s">
        <v>71</v>
      </c>
      <c r="BI4672" t="e">
        <f>+VLOOKUP(AG4672,Sheet4!A:A,1,FALSE())</f>
        <v>#N/A</v>
      </c>
      <c r="BN4672" s="62">
        <v>2</v>
      </c>
      <c r="BO4672" t="s">
        <v>2154</v>
      </c>
    </row>
    <row r="4673" spans="1:67" ht="12.75" hidden="1" customHeight="1" x14ac:dyDescent="0.3">
      <c r="A4673" s="60">
        <v>46114</v>
      </c>
      <c r="B4673" t="s">
        <v>74</v>
      </c>
      <c r="F4673" s="63">
        <v>2</v>
      </c>
      <c r="G4673">
        <v>1</v>
      </c>
      <c r="H4673">
        <v>2</v>
      </c>
      <c r="I4673">
        <v>2</v>
      </c>
      <c r="J4673" s="22">
        <v>0</v>
      </c>
      <c r="R4673" t="s">
        <v>75</v>
      </c>
      <c r="V4673">
        <v>2601434</v>
      </c>
      <c r="W4673" t="s">
        <v>2151</v>
      </c>
      <c r="X4673" t="s">
        <v>94</v>
      </c>
      <c r="Y4673" t="s">
        <v>330</v>
      </c>
      <c r="Z4673" t="s">
        <v>2157</v>
      </c>
      <c r="AG4673" t="s">
        <v>2151</v>
      </c>
      <c r="AH4673" t="s">
        <v>2153</v>
      </c>
      <c r="AI4673" t="s">
        <v>333</v>
      </c>
      <c r="AJ4673">
        <v>862893899</v>
      </c>
      <c r="AN4673">
        <v>260001</v>
      </c>
      <c r="BF4673">
        <f t="shared" si="324"/>
        <v>0</v>
      </c>
      <c r="BG4673" s="22">
        <f t="shared" si="325"/>
        <v>-2</v>
      </c>
      <c r="BH4673" s="61" t="s">
        <v>71</v>
      </c>
      <c r="BI4673" t="e">
        <f>+VLOOKUP(AG4673,Sheet4!A:A,1,FALSE())</f>
        <v>#N/A</v>
      </c>
      <c r="BN4673" s="62">
        <v>0</v>
      </c>
      <c r="BO4673" t="s">
        <v>2154</v>
      </c>
    </row>
    <row r="4674" spans="1:67" ht="12.75" hidden="1" customHeight="1" x14ac:dyDescent="0.3">
      <c r="A4674" s="60">
        <v>46114</v>
      </c>
      <c r="B4674" t="s">
        <v>74</v>
      </c>
      <c r="F4674" s="63">
        <v>1</v>
      </c>
      <c r="G4674">
        <v>0.5</v>
      </c>
      <c r="H4674">
        <v>1</v>
      </c>
      <c r="I4674">
        <v>1</v>
      </c>
      <c r="J4674" s="22">
        <v>0</v>
      </c>
      <c r="R4674" t="s">
        <v>75</v>
      </c>
      <c r="V4674">
        <v>2601434</v>
      </c>
      <c r="W4674" t="s">
        <v>2151</v>
      </c>
      <c r="X4674" t="s">
        <v>94</v>
      </c>
      <c r="Y4674" t="s">
        <v>330</v>
      </c>
      <c r="Z4674" t="s">
        <v>2158</v>
      </c>
      <c r="AG4674" t="s">
        <v>2151</v>
      </c>
      <c r="AH4674" t="s">
        <v>2153</v>
      </c>
      <c r="AI4674" t="s">
        <v>333</v>
      </c>
      <c r="AJ4674">
        <v>862893899</v>
      </c>
      <c r="AN4674">
        <v>260001</v>
      </c>
      <c r="BF4674">
        <f t="shared" ref="BF4674:BF4737" si="328">+BC4674+BD4674</f>
        <v>0</v>
      </c>
      <c r="BG4674" s="22">
        <f t="shared" ref="BG4674:BG4737" si="329">+BF4674-I4674</f>
        <v>-1</v>
      </c>
      <c r="BH4674" s="61" t="s">
        <v>71</v>
      </c>
      <c r="BI4674" t="e">
        <f>+VLOOKUP(AG4674,Sheet4!A:A,1,FALSE())</f>
        <v>#N/A</v>
      </c>
      <c r="BN4674" s="62">
        <v>0</v>
      </c>
      <c r="BO4674" t="s">
        <v>2154</v>
      </c>
    </row>
    <row r="4675" spans="1:67" ht="12.75" hidden="1" customHeight="1" x14ac:dyDescent="0.3">
      <c r="A4675" s="60">
        <v>46114</v>
      </c>
      <c r="B4675" t="s">
        <v>74</v>
      </c>
      <c r="F4675" s="63">
        <v>5</v>
      </c>
      <c r="G4675">
        <v>2.5</v>
      </c>
      <c r="H4675">
        <v>5</v>
      </c>
      <c r="I4675">
        <v>5</v>
      </c>
      <c r="J4675" s="22">
        <v>0</v>
      </c>
      <c r="R4675" t="s">
        <v>75</v>
      </c>
      <c r="V4675">
        <v>2601434</v>
      </c>
      <c r="W4675" t="s">
        <v>2151</v>
      </c>
      <c r="X4675" t="s">
        <v>94</v>
      </c>
      <c r="Y4675" t="s">
        <v>330</v>
      </c>
      <c r="Z4675" t="s">
        <v>2159</v>
      </c>
      <c r="AG4675" t="s">
        <v>2151</v>
      </c>
      <c r="AH4675" t="s">
        <v>2153</v>
      </c>
      <c r="AI4675" t="s">
        <v>333</v>
      </c>
      <c r="AJ4675">
        <v>862893899</v>
      </c>
      <c r="AN4675">
        <v>260001</v>
      </c>
      <c r="BF4675">
        <f t="shared" si="328"/>
        <v>0</v>
      </c>
      <c r="BG4675" s="22">
        <f t="shared" si="329"/>
        <v>-5</v>
      </c>
      <c r="BH4675" s="61" t="s">
        <v>71</v>
      </c>
      <c r="BI4675" t="e">
        <f>+VLOOKUP(AG4675,Sheet4!A:A,1,FALSE())</f>
        <v>#N/A</v>
      </c>
      <c r="BN4675" s="62">
        <v>0</v>
      </c>
      <c r="BO4675" t="s">
        <v>2154</v>
      </c>
    </row>
    <row r="4676" spans="1:67" ht="12.75" hidden="1" customHeight="1" x14ac:dyDescent="0.3">
      <c r="A4676" s="60">
        <v>46114</v>
      </c>
      <c r="B4676" t="s">
        <v>74</v>
      </c>
      <c r="F4676" s="63">
        <v>1</v>
      </c>
      <c r="G4676">
        <v>0.5</v>
      </c>
      <c r="H4676">
        <v>1</v>
      </c>
      <c r="I4676">
        <v>1</v>
      </c>
      <c r="J4676" s="22">
        <v>0</v>
      </c>
      <c r="R4676" t="s">
        <v>75</v>
      </c>
      <c r="V4676">
        <v>2601434</v>
      </c>
      <c r="W4676" t="s">
        <v>2151</v>
      </c>
      <c r="X4676" t="s">
        <v>94</v>
      </c>
      <c r="Y4676" t="s">
        <v>330</v>
      </c>
      <c r="Z4676" t="s">
        <v>2160</v>
      </c>
      <c r="AG4676" t="s">
        <v>2151</v>
      </c>
      <c r="AH4676" t="s">
        <v>2153</v>
      </c>
      <c r="AI4676" t="s">
        <v>333</v>
      </c>
      <c r="AJ4676">
        <v>862893899</v>
      </c>
      <c r="AN4676">
        <v>260001</v>
      </c>
      <c r="BF4676">
        <f t="shared" si="328"/>
        <v>0</v>
      </c>
      <c r="BG4676" s="22">
        <f t="shared" si="329"/>
        <v>-1</v>
      </c>
      <c r="BH4676" s="61" t="s">
        <v>71</v>
      </c>
      <c r="BI4676" t="e">
        <f>+VLOOKUP(AG4676,Sheet4!A:A,1,FALSE())</f>
        <v>#N/A</v>
      </c>
      <c r="BN4676" s="62">
        <v>0</v>
      </c>
      <c r="BO4676" t="s">
        <v>2154</v>
      </c>
    </row>
    <row r="4677" spans="1:67" ht="12.75" hidden="1" customHeight="1" x14ac:dyDescent="0.3">
      <c r="A4677" s="60">
        <v>46114</v>
      </c>
      <c r="B4677" t="s">
        <v>76</v>
      </c>
      <c r="F4677">
        <v>620</v>
      </c>
      <c r="G4677">
        <v>620</v>
      </c>
      <c r="H4677">
        <v>660</v>
      </c>
      <c r="I4677">
        <v>660</v>
      </c>
      <c r="J4677" s="22">
        <v>40</v>
      </c>
      <c r="R4677" t="s">
        <v>77</v>
      </c>
      <c r="V4677">
        <v>2601434</v>
      </c>
      <c r="W4677" t="s">
        <v>2151</v>
      </c>
      <c r="X4677" t="s">
        <v>94</v>
      </c>
      <c r="Y4677" t="s">
        <v>330</v>
      </c>
      <c r="Z4677" t="s">
        <v>2152</v>
      </c>
      <c r="AG4677" t="s">
        <v>2151</v>
      </c>
      <c r="AH4677" t="s">
        <v>2153</v>
      </c>
      <c r="AI4677" t="s">
        <v>333</v>
      </c>
      <c r="AJ4677">
        <v>862893899</v>
      </c>
      <c r="AN4677">
        <v>260001</v>
      </c>
      <c r="BF4677">
        <f t="shared" si="328"/>
        <v>0</v>
      </c>
      <c r="BG4677" s="22">
        <f t="shared" si="329"/>
        <v>-660</v>
      </c>
      <c r="BH4677" s="61" t="s">
        <v>71</v>
      </c>
      <c r="BI4677" t="e">
        <f>+VLOOKUP(AG4677,Sheet4!A:A,1,FALSE())</f>
        <v>#N/A</v>
      </c>
      <c r="BN4677" s="62">
        <v>40</v>
      </c>
      <c r="BO4677" t="s">
        <v>2154</v>
      </c>
    </row>
    <row r="4678" spans="1:67" ht="12.75" hidden="1" customHeight="1" x14ac:dyDescent="0.3">
      <c r="A4678" s="60">
        <v>46114</v>
      </c>
      <c r="B4678" t="s">
        <v>76</v>
      </c>
      <c r="F4678">
        <v>40</v>
      </c>
      <c r="G4678">
        <v>40</v>
      </c>
      <c r="H4678">
        <v>40</v>
      </c>
      <c r="I4678">
        <v>40</v>
      </c>
      <c r="J4678" s="22">
        <v>0</v>
      </c>
      <c r="R4678" t="s">
        <v>77</v>
      </c>
      <c r="V4678">
        <v>2601434</v>
      </c>
      <c r="W4678" t="s">
        <v>2151</v>
      </c>
      <c r="X4678" t="s">
        <v>94</v>
      </c>
      <c r="Y4678" t="s">
        <v>330</v>
      </c>
      <c r="Z4678" t="s">
        <v>2155</v>
      </c>
      <c r="AG4678" t="s">
        <v>2151</v>
      </c>
      <c r="AH4678" t="s">
        <v>2153</v>
      </c>
      <c r="AI4678" t="s">
        <v>333</v>
      </c>
      <c r="AJ4678">
        <v>862893899</v>
      </c>
      <c r="AN4678">
        <v>260001</v>
      </c>
      <c r="BF4678">
        <f t="shared" si="328"/>
        <v>0</v>
      </c>
      <c r="BG4678" s="22">
        <f t="shared" si="329"/>
        <v>-40</v>
      </c>
      <c r="BH4678" s="61" t="s">
        <v>71</v>
      </c>
      <c r="BI4678" t="e">
        <f>+VLOOKUP(AG4678,Sheet4!A:A,1,FALSE())</f>
        <v>#N/A</v>
      </c>
      <c r="BN4678" s="62">
        <v>0</v>
      </c>
      <c r="BO4678" t="s">
        <v>2154</v>
      </c>
    </row>
    <row r="4679" spans="1:67" ht="12.75" hidden="1" customHeight="1" x14ac:dyDescent="0.3">
      <c r="A4679" s="60">
        <v>46114</v>
      </c>
      <c r="B4679" t="s">
        <v>76</v>
      </c>
      <c r="F4679">
        <v>800</v>
      </c>
      <c r="G4679">
        <v>800</v>
      </c>
      <c r="H4679">
        <v>840</v>
      </c>
      <c r="I4679">
        <v>840</v>
      </c>
      <c r="J4679" s="22">
        <v>40</v>
      </c>
      <c r="R4679" t="s">
        <v>77</v>
      </c>
      <c r="V4679">
        <v>2601434</v>
      </c>
      <c r="W4679" t="s">
        <v>2151</v>
      </c>
      <c r="X4679" t="s">
        <v>94</v>
      </c>
      <c r="Y4679" t="s">
        <v>330</v>
      </c>
      <c r="Z4679" t="s">
        <v>2156</v>
      </c>
      <c r="AG4679" t="s">
        <v>2151</v>
      </c>
      <c r="AH4679" t="s">
        <v>2153</v>
      </c>
      <c r="AI4679" t="s">
        <v>333</v>
      </c>
      <c r="AJ4679">
        <v>862893899</v>
      </c>
      <c r="AN4679">
        <v>260001</v>
      </c>
      <c r="BF4679">
        <f t="shared" si="328"/>
        <v>0</v>
      </c>
      <c r="BG4679" s="22">
        <f t="shared" si="329"/>
        <v>-840</v>
      </c>
      <c r="BH4679" s="61" t="s">
        <v>71</v>
      </c>
      <c r="BI4679" t="e">
        <f>+VLOOKUP(AG4679,Sheet4!A:A,1,FALSE())</f>
        <v>#N/A</v>
      </c>
      <c r="BN4679" s="62">
        <v>40</v>
      </c>
      <c r="BO4679" t="s">
        <v>2154</v>
      </c>
    </row>
    <row r="4680" spans="1:67" ht="12.75" hidden="1" customHeight="1" x14ac:dyDescent="0.3">
      <c r="A4680" s="60">
        <v>46114</v>
      </c>
      <c r="B4680" t="s">
        <v>76</v>
      </c>
      <c r="F4680">
        <v>40</v>
      </c>
      <c r="G4680">
        <v>40</v>
      </c>
      <c r="H4680">
        <v>40</v>
      </c>
      <c r="I4680">
        <v>40</v>
      </c>
      <c r="J4680" s="22">
        <v>0</v>
      </c>
      <c r="R4680" t="s">
        <v>77</v>
      </c>
      <c r="V4680">
        <v>2601434</v>
      </c>
      <c r="W4680" t="s">
        <v>2151</v>
      </c>
      <c r="X4680" t="s">
        <v>94</v>
      </c>
      <c r="Y4680" t="s">
        <v>330</v>
      </c>
      <c r="Z4680" t="s">
        <v>2157</v>
      </c>
      <c r="AG4680" t="s">
        <v>2151</v>
      </c>
      <c r="AH4680" t="s">
        <v>2153</v>
      </c>
      <c r="AI4680" t="s">
        <v>333</v>
      </c>
      <c r="AJ4680">
        <v>862893899</v>
      </c>
      <c r="AN4680">
        <v>260001</v>
      </c>
      <c r="BF4680">
        <f t="shared" si="328"/>
        <v>0</v>
      </c>
      <c r="BG4680" s="22">
        <f t="shared" si="329"/>
        <v>-40</v>
      </c>
      <c r="BH4680" s="61" t="s">
        <v>71</v>
      </c>
      <c r="BI4680" t="e">
        <f>+VLOOKUP(AG4680,Sheet4!A:A,1,FALSE())</f>
        <v>#N/A</v>
      </c>
      <c r="BN4680" s="62">
        <v>0</v>
      </c>
      <c r="BO4680" t="s">
        <v>2154</v>
      </c>
    </row>
    <row r="4681" spans="1:67" ht="12.75" hidden="1" customHeight="1" x14ac:dyDescent="0.3">
      <c r="A4681" s="60">
        <v>46114</v>
      </c>
      <c r="B4681" t="s">
        <v>76</v>
      </c>
      <c r="F4681">
        <v>20</v>
      </c>
      <c r="G4681">
        <v>20</v>
      </c>
      <c r="H4681">
        <v>20</v>
      </c>
      <c r="I4681">
        <v>20</v>
      </c>
      <c r="J4681" s="22">
        <v>0</v>
      </c>
      <c r="R4681" t="s">
        <v>77</v>
      </c>
      <c r="V4681">
        <v>2601434</v>
      </c>
      <c r="W4681" t="s">
        <v>2151</v>
      </c>
      <c r="X4681" t="s">
        <v>94</v>
      </c>
      <c r="Y4681" t="s">
        <v>330</v>
      </c>
      <c r="Z4681" t="s">
        <v>2158</v>
      </c>
      <c r="AG4681" t="s">
        <v>2151</v>
      </c>
      <c r="AH4681" t="s">
        <v>2153</v>
      </c>
      <c r="AI4681" t="s">
        <v>333</v>
      </c>
      <c r="AJ4681">
        <v>862893899</v>
      </c>
      <c r="AN4681">
        <v>260001</v>
      </c>
      <c r="BF4681">
        <f t="shared" si="328"/>
        <v>0</v>
      </c>
      <c r="BG4681" s="22">
        <f t="shared" si="329"/>
        <v>-20</v>
      </c>
      <c r="BH4681" s="61" t="s">
        <v>71</v>
      </c>
      <c r="BI4681" t="e">
        <f>+VLOOKUP(AG4681,Sheet4!A:A,1,FALSE())</f>
        <v>#N/A</v>
      </c>
      <c r="BN4681" s="62">
        <v>0</v>
      </c>
      <c r="BO4681" t="s">
        <v>2154</v>
      </c>
    </row>
    <row r="4682" spans="1:67" ht="12.75" hidden="1" customHeight="1" x14ac:dyDescent="0.3">
      <c r="A4682" s="60">
        <v>46114</v>
      </c>
      <c r="B4682" t="s">
        <v>76</v>
      </c>
      <c r="F4682">
        <v>100</v>
      </c>
      <c r="G4682">
        <v>100</v>
      </c>
      <c r="H4682">
        <v>100</v>
      </c>
      <c r="I4682">
        <v>100</v>
      </c>
      <c r="J4682" s="22">
        <v>0</v>
      </c>
      <c r="R4682" t="s">
        <v>77</v>
      </c>
      <c r="V4682">
        <v>2601434</v>
      </c>
      <c r="W4682" t="s">
        <v>2151</v>
      </c>
      <c r="X4682" t="s">
        <v>94</v>
      </c>
      <c r="Y4682" t="s">
        <v>330</v>
      </c>
      <c r="Z4682" t="s">
        <v>2159</v>
      </c>
      <c r="AG4682" t="s">
        <v>2151</v>
      </c>
      <c r="AH4682" t="s">
        <v>2153</v>
      </c>
      <c r="AI4682" t="s">
        <v>333</v>
      </c>
      <c r="AJ4682">
        <v>862893899</v>
      </c>
      <c r="AN4682">
        <v>260001</v>
      </c>
      <c r="BF4682">
        <f t="shared" si="328"/>
        <v>0</v>
      </c>
      <c r="BG4682" s="22">
        <f t="shared" si="329"/>
        <v>-100</v>
      </c>
      <c r="BH4682" s="61" t="s">
        <v>71</v>
      </c>
      <c r="BI4682" t="e">
        <f>+VLOOKUP(AG4682,Sheet4!A:A,1,FALSE())</f>
        <v>#N/A</v>
      </c>
      <c r="BN4682" s="62">
        <v>0</v>
      </c>
      <c r="BO4682" t="s">
        <v>2154</v>
      </c>
    </row>
    <row r="4683" spans="1:67" ht="12.75" hidden="1" customHeight="1" x14ac:dyDescent="0.3">
      <c r="A4683" s="60">
        <v>46114</v>
      </c>
      <c r="B4683" t="s">
        <v>76</v>
      </c>
      <c r="F4683">
        <v>20</v>
      </c>
      <c r="G4683">
        <v>20</v>
      </c>
      <c r="H4683">
        <v>20</v>
      </c>
      <c r="I4683">
        <v>20</v>
      </c>
      <c r="J4683" s="22">
        <v>0</v>
      </c>
      <c r="R4683" t="s">
        <v>77</v>
      </c>
      <c r="V4683">
        <v>2601434</v>
      </c>
      <c r="W4683" t="s">
        <v>2151</v>
      </c>
      <c r="X4683" t="s">
        <v>94</v>
      </c>
      <c r="Y4683" t="s">
        <v>330</v>
      </c>
      <c r="Z4683" t="s">
        <v>2160</v>
      </c>
      <c r="AG4683" t="s">
        <v>2151</v>
      </c>
      <c r="AH4683" t="s">
        <v>2153</v>
      </c>
      <c r="AI4683" t="s">
        <v>333</v>
      </c>
      <c r="AJ4683">
        <v>862893899</v>
      </c>
      <c r="AN4683">
        <v>260001</v>
      </c>
      <c r="BF4683">
        <f t="shared" si="328"/>
        <v>0</v>
      </c>
      <c r="BG4683" s="22">
        <f t="shared" si="329"/>
        <v>-20</v>
      </c>
      <c r="BH4683" s="61" t="s">
        <v>71</v>
      </c>
      <c r="BI4683" t="e">
        <f>+VLOOKUP(AG4683,Sheet4!A:A,1,FALSE())</f>
        <v>#N/A</v>
      </c>
      <c r="BN4683" s="62">
        <v>0</v>
      </c>
      <c r="BO4683" t="s">
        <v>2154</v>
      </c>
    </row>
    <row r="4684" spans="1:67" ht="12.75" hidden="1" customHeight="1" x14ac:dyDescent="0.3">
      <c r="A4684" s="60">
        <v>46114</v>
      </c>
      <c r="B4684" t="s">
        <v>78</v>
      </c>
      <c r="F4684" s="63">
        <v>31</v>
      </c>
      <c r="G4684">
        <v>15.5</v>
      </c>
      <c r="H4684">
        <v>33</v>
      </c>
      <c r="I4684">
        <v>33</v>
      </c>
      <c r="J4684" s="22">
        <v>2</v>
      </c>
      <c r="R4684" t="s">
        <v>79</v>
      </c>
      <c r="V4684">
        <v>2601434</v>
      </c>
      <c r="W4684" t="s">
        <v>2151</v>
      </c>
      <c r="X4684" t="s">
        <v>94</v>
      </c>
      <c r="Y4684" t="s">
        <v>330</v>
      </c>
      <c r="Z4684" t="s">
        <v>2152</v>
      </c>
      <c r="AG4684" t="s">
        <v>2151</v>
      </c>
      <c r="AH4684" t="s">
        <v>2153</v>
      </c>
      <c r="AI4684" t="s">
        <v>333</v>
      </c>
      <c r="AJ4684">
        <v>862893899</v>
      </c>
      <c r="AN4684">
        <v>260001</v>
      </c>
      <c r="BF4684">
        <f t="shared" si="328"/>
        <v>0</v>
      </c>
      <c r="BG4684" s="22">
        <f t="shared" si="329"/>
        <v>-33</v>
      </c>
      <c r="BH4684" s="61" t="s">
        <v>71</v>
      </c>
      <c r="BI4684" t="e">
        <f>+VLOOKUP(AG4684,Sheet4!A:A,1,FALSE())</f>
        <v>#N/A</v>
      </c>
      <c r="BN4684" s="62">
        <v>2</v>
      </c>
      <c r="BO4684" t="s">
        <v>2154</v>
      </c>
    </row>
    <row r="4685" spans="1:67" ht="12.75" hidden="1" customHeight="1" x14ac:dyDescent="0.3">
      <c r="A4685" s="60">
        <v>46114</v>
      </c>
      <c r="B4685" t="s">
        <v>78</v>
      </c>
      <c r="F4685" s="63">
        <v>2</v>
      </c>
      <c r="G4685">
        <v>1</v>
      </c>
      <c r="H4685">
        <v>2</v>
      </c>
      <c r="I4685">
        <v>2</v>
      </c>
      <c r="J4685" s="22">
        <v>0</v>
      </c>
      <c r="R4685" t="s">
        <v>79</v>
      </c>
      <c r="V4685">
        <v>2601434</v>
      </c>
      <c r="W4685" t="s">
        <v>2151</v>
      </c>
      <c r="X4685" t="s">
        <v>94</v>
      </c>
      <c r="Y4685" t="s">
        <v>330</v>
      </c>
      <c r="Z4685" t="s">
        <v>2155</v>
      </c>
      <c r="AG4685" t="s">
        <v>2151</v>
      </c>
      <c r="AH4685" t="s">
        <v>2153</v>
      </c>
      <c r="AI4685" t="s">
        <v>333</v>
      </c>
      <c r="AJ4685">
        <v>862893899</v>
      </c>
      <c r="AN4685">
        <v>260001</v>
      </c>
      <c r="BF4685">
        <f t="shared" si="328"/>
        <v>0</v>
      </c>
      <c r="BG4685" s="22">
        <f t="shared" si="329"/>
        <v>-2</v>
      </c>
      <c r="BH4685" s="61" t="s">
        <v>71</v>
      </c>
      <c r="BI4685" t="e">
        <f>+VLOOKUP(AG4685,Sheet4!A:A,1,FALSE())</f>
        <v>#N/A</v>
      </c>
      <c r="BN4685" s="62">
        <v>0</v>
      </c>
      <c r="BO4685" t="s">
        <v>2154</v>
      </c>
    </row>
    <row r="4686" spans="1:67" ht="12.75" hidden="1" customHeight="1" x14ac:dyDescent="0.3">
      <c r="A4686" s="60">
        <v>46114</v>
      </c>
      <c r="B4686" t="s">
        <v>78</v>
      </c>
      <c r="F4686" s="63">
        <v>40</v>
      </c>
      <c r="G4686">
        <v>20</v>
      </c>
      <c r="H4686">
        <v>42</v>
      </c>
      <c r="I4686">
        <v>42</v>
      </c>
      <c r="J4686" s="22">
        <v>2</v>
      </c>
      <c r="R4686" t="s">
        <v>79</v>
      </c>
      <c r="V4686">
        <v>2601434</v>
      </c>
      <c r="W4686" t="s">
        <v>2151</v>
      </c>
      <c r="X4686" t="s">
        <v>94</v>
      </c>
      <c r="Y4686" t="s">
        <v>330</v>
      </c>
      <c r="Z4686" t="s">
        <v>2156</v>
      </c>
      <c r="AG4686" t="s">
        <v>2151</v>
      </c>
      <c r="AH4686" t="s">
        <v>2153</v>
      </c>
      <c r="AI4686" t="s">
        <v>333</v>
      </c>
      <c r="AJ4686">
        <v>862893899</v>
      </c>
      <c r="AN4686">
        <v>260001</v>
      </c>
      <c r="BF4686">
        <f t="shared" si="328"/>
        <v>0</v>
      </c>
      <c r="BG4686" s="22">
        <f t="shared" si="329"/>
        <v>-42</v>
      </c>
      <c r="BH4686" s="61" t="s">
        <v>71</v>
      </c>
      <c r="BI4686" t="e">
        <f>+VLOOKUP(AG4686,Sheet4!A:A,1,FALSE())</f>
        <v>#N/A</v>
      </c>
      <c r="BN4686" s="62">
        <v>2</v>
      </c>
      <c r="BO4686" t="s">
        <v>2154</v>
      </c>
    </row>
    <row r="4687" spans="1:67" ht="12.75" hidden="1" customHeight="1" x14ac:dyDescent="0.3">
      <c r="A4687" s="60">
        <v>46114</v>
      </c>
      <c r="B4687" t="s">
        <v>78</v>
      </c>
      <c r="F4687" s="63">
        <v>2</v>
      </c>
      <c r="G4687">
        <v>1</v>
      </c>
      <c r="H4687">
        <v>2</v>
      </c>
      <c r="I4687">
        <v>2</v>
      </c>
      <c r="J4687" s="22">
        <v>0</v>
      </c>
      <c r="R4687" t="s">
        <v>79</v>
      </c>
      <c r="V4687">
        <v>2601434</v>
      </c>
      <c r="W4687" t="s">
        <v>2151</v>
      </c>
      <c r="X4687" t="s">
        <v>94</v>
      </c>
      <c r="Y4687" t="s">
        <v>330</v>
      </c>
      <c r="Z4687" t="s">
        <v>2157</v>
      </c>
      <c r="AG4687" t="s">
        <v>2151</v>
      </c>
      <c r="AH4687" t="s">
        <v>2153</v>
      </c>
      <c r="AI4687" t="s">
        <v>333</v>
      </c>
      <c r="AJ4687">
        <v>862893899</v>
      </c>
      <c r="AN4687">
        <v>260001</v>
      </c>
      <c r="BF4687">
        <f t="shared" si="328"/>
        <v>0</v>
      </c>
      <c r="BG4687" s="22">
        <f t="shared" si="329"/>
        <v>-2</v>
      </c>
      <c r="BH4687" s="61" t="s">
        <v>71</v>
      </c>
      <c r="BI4687" t="e">
        <f>+VLOOKUP(AG4687,Sheet4!A:A,1,FALSE())</f>
        <v>#N/A</v>
      </c>
      <c r="BN4687" s="62">
        <v>0</v>
      </c>
      <c r="BO4687" t="s">
        <v>2154</v>
      </c>
    </row>
    <row r="4688" spans="1:67" ht="12.75" hidden="1" customHeight="1" x14ac:dyDescent="0.3">
      <c r="A4688" s="60">
        <v>46114</v>
      </c>
      <c r="B4688" t="s">
        <v>78</v>
      </c>
      <c r="F4688" s="63">
        <v>1</v>
      </c>
      <c r="G4688">
        <v>0.5</v>
      </c>
      <c r="H4688">
        <v>1</v>
      </c>
      <c r="I4688">
        <v>1</v>
      </c>
      <c r="J4688" s="22">
        <v>0</v>
      </c>
      <c r="R4688" t="s">
        <v>79</v>
      </c>
      <c r="V4688">
        <v>2601434</v>
      </c>
      <c r="W4688" t="s">
        <v>2151</v>
      </c>
      <c r="X4688" t="s">
        <v>94</v>
      </c>
      <c r="Y4688" t="s">
        <v>330</v>
      </c>
      <c r="Z4688" t="s">
        <v>2158</v>
      </c>
      <c r="AG4688" t="s">
        <v>2151</v>
      </c>
      <c r="AH4688" t="s">
        <v>2153</v>
      </c>
      <c r="AI4688" t="s">
        <v>333</v>
      </c>
      <c r="AJ4688">
        <v>862893899</v>
      </c>
      <c r="AN4688">
        <v>260001</v>
      </c>
      <c r="BF4688">
        <f t="shared" si="328"/>
        <v>0</v>
      </c>
      <c r="BG4688" s="22">
        <f t="shared" si="329"/>
        <v>-1</v>
      </c>
      <c r="BH4688" s="61" t="s">
        <v>71</v>
      </c>
      <c r="BI4688" t="e">
        <f>+VLOOKUP(AG4688,Sheet4!A:A,1,FALSE())</f>
        <v>#N/A</v>
      </c>
      <c r="BN4688" s="62">
        <v>0</v>
      </c>
      <c r="BO4688" t="s">
        <v>2154</v>
      </c>
    </row>
    <row r="4689" spans="1:68" ht="12.75" hidden="1" customHeight="1" x14ac:dyDescent="0.3">
      <c r="A4689" s="60">
        <v>46114</v>
      </c>
      <c r="B4689" t="s">
        <v>78</v>
      </c>
      <c r="F4689" s="63">
        <v>5</v>
      </c>
      <c r="G4689">
        <v>2.5</v>
      </c>
      <c r="H4689">
        <v>5</v>
      </c>
      <c r="I4689">
        <v>5</v>
      </c>
      <c r="J4689" s="22">
        <v>0</v>
      </c>
      <c r="R4689" t="s">
        <v>79</v>
      </c>
      <c r="V4689">
        <v>2601434</v>
      </c>
      <c r="W4689" t="s">
        <v>2151</v>
      </c>
      <c r="X4689" t="s">
        <v>94</v>
      </c>
      <c r="Y4689" t="s">
        <v>330</v>
      </c>
      <c r="Z4689" t="s">
        <v>2159</v>
      </c>
      <c r="AG4689" t="s">
        <v>2151</v>
      </c>
      <c r="AH4689" t="s">
        <v>2153</v>
      </c>
      <c r="AI4689" t="s">
        <v>333</v>
      </c>
      <c r="AJ4689">
        <v>862893899</v>
      </c>
      <c r="AN4689">
        <v>260001</v>
      </c>
      <c r="BF4689">
        <f t="shared" si="328"/>
        <v>0</v>
      </c>
      <c r="BG4689" s="22">
        <f t="shared" si="329"/>
        <v>-5</v>
      </c>
      <c r="BH4689" s="61" t="s">
        <v>71</v>
      </c>
      <c r="BI4689" t="e">
        <f>+VLOOKUP(AG4689,Sheet4!A:A,1,FALSE())</f>
        <v>#N/A</v>
      </c>
      <c r="BN4689" s="62">
        <v>0</v>
      </c>
      <c r="BO4689" t="s">
        <v>2154</v>
      </c>
    </row>
    <row r="4690" spans="1:68" ht="12.75" hidden="1" customHeight="1" x14ac:dyDescent="0.3">
      <c r="A4690" s="60">
        <v>46114</v>
      </c>
      <c r="B4690" t="s">
        <v>78</v>
      </c>
      <c r="F4690" s="63">
        <v>1</v>
      </c>
      <c r="G4690">
        <v>0.5</v>
      </c>
      <c r="H4690">
        <v>1</v>
      </c>
      <c r="I4690">
        <v>1</v>
      </c>
      <c r="J4690" s="22">
        <v>0</v>
      </c>
      <c r="R4690" t="s">
        <v>79</v>
      </c>
      <c r="V4690">
        <v>2601434</v>
      </c>
      <c r="W4690" t="s">
        <v>2151</v>
      </c>
      <c r="X4690" t="s">
        <v>94</v>
      </c>
      <c r="Y4690" t="s">
        <v>330</v>
      </c>
      <c r="Z4690" t="s">
        <v>2160</v>
      </c>
      <c r="AG4690" t="s">
        <v>2151</v>
      </c>
      <c r="AH4690" t="s">
        <v>2153</v>
      </c>
      <c r="AI4690" t="s">
        <v>333</v>
      </c>
      <c r="AJ4690">
        <v>862893899</v>
      </c>
      <c r="AN4690">
        <v>260001</v>
      </c>
      <c r="BF4690">
        <f t="shared" si="328"/>
        <v>0</v>
      </c>
      <c r="BG4690" s="22">
        <f t="shared" si="329"/>
        <v>-1</v>
      </c>
      <c r="BH4690" s="61" t="s">
        <v>71</v>
      </c>
      <c r="BI4690" t="e">
        <f>+VLOOKUP(AG4690,Sheet4!A:A,1,FALSE())</f>
        <v>#N/A</v>
      </c>
      <c r="BN4690" s="62">
        <v>0</v>
      </c>
      <c r="BO4690" t="s">
        <v>2154</v>
      </c>
    </row>
    <row r="4691" spans="1:68" ht="12.75" hidden="1" customHeight="1" x14ac:dyDescent="0.3">
      <c r="A4691" s="60">
        <v>46114</v>
      </c>
      <c r="B4691" t="s">
        <v>80</v>
      </c>
      <c r="F4691">
        <v>387.5</v>
      </c>
      <c r="G4691">
        <v>387.5</v>
      </c>
      <c r="H4691">
        <v>412.5</v>
      </c>
      <c r="I4691">
        <v>412.5</v>
      </c>
      <c r="J4691" s="22">
        <v>25</v>
      </c>
      <c r="R4691" t="s">
        <v>81</v>
      </c>
      <c r="V4691">
        <v>2601434</v>
      </c>
      <c r="W4691" t="s">
        <v>2151</v>
      </c>
      <c r="X4691" t="s">
        <v>94</v>
      </c>
      <c r="Y4691" t="s">
        <v>330</v>
      </c>
      <c r="Z4691" t="s">
        <v>2152</v>
      </c>
      <c r="AG4691" t="s">
        <v>2151</v>
      </c>
      <c r="AH4691" t="s">
        <v>2153</v>
      </c>
      <c r="AI4691" t="s">
        <v>333</v>
      </c>
      <c r="AJ4691">
        <v>862893899</v>
      </c>
      <c r="AN4691">
        <v>260001</v>
      </c>
      <c r="BF4691">
        <f t="shared" si="328"/>
        <v>0</v>
      </c>
      <c r="BG4691" s="22">
        <f t="shared" si="329"/>
        <v>-412.5</v>
      </c>
      <c r="BH4691" s="61" t="s">
        <v>71</v>
      </c>
      <c r="BI4691" t="e">
        <f>+VLOOKUP(AG4691,Sheet4!A:A,1,FALSE())</f>
        <v>#N/A</v>
      </c>
      <c r="BN4691" s="62">
        <v>25</v>
      </c>
      <c r="BO4691" t="s">
        <v>2154</v>
      </c>
    </row>
    <row r="4692" spans="1:68" ht="12.75" hidden="1" customHeight="1" x14ac:dyDescent="0.3">
      <c r="A4692" s="60">
        <v>46114</v>
      </c>
      <c r="B4692" t="s">
        <v>80</v>
      </c>
      <c r="F4692">
        <v>25</v>
      </c>
      <c r="G4692">
        <v>25</v>
      </c>
      <c r="H4692">
        <v>25</v>
      </c>
      <c r="I4692">
        <v>25</v>
      </c>
      <c r="J4692" s="22">
        <v>0</v>
      </c>
      <c r="R4692" t="s">
        <v>81</v>
      </c>
      <c r="V4692">
        <v>2601434</v>
      </c>
      <c r="W4692" t="s">
        <v>2151</v>
      </c>
      <c r="X4692" t="s">
        <v>94</v>
      </c>
      <c r="Y4692" t="s">
        <v>330</v>
      </c>
      <c r="Z4692" t="s">
        <v>2155</v>
      </c>
      <c r="AG4692" t="s">
        <v>2151</v>
      </c>
      <c r="AH4692" t="s">
        <v>2153</v>
      </c>
      <c r="AI4692" t="s">
        <v>333</v>
      </c>
      <c r="AJ4692">
        <v>862893899</v>
      </c>
      <c r="AN4692">
        <v>260001</v>
      </c>
      <c r="BF4692">
        <f t="shared" si="328"/>
        <v>0</v>
      </c>
      <c r="BG4692" s="22">
        <f t="shared" si="329"/>
        <v>-25</v>
      </c>
      <c r="BH4692" s="61" t="s">
        <v>71</v>
      </c>
      <c r="BI4692" t="e">
        <f>+VLOOKUP(AG4692,Sheet4!A:A,1,FALSE())</f>
        <v>#N/A</v>
      </c>
      <c r="BN4692" s="62">
        <v>0</v>
      </c>
      <c r="BO4692" t="s">
        <v>2154</v>
      </c>
    </row>
    <row r="4693" spans="1:68" ht="12.75" hidden="1" customHeight="1" x14ac:dyDescent="0.3">
      <c r="A4693" s="60">
        <v>46114</v>
      </c>
      <c r="B4693" t="s">
        <v>80</v>
      </c>
      <c r="F4693">
        <v>500</v>
      </c>
      <c r="G4693">
        <v>500</v>
      </c>
      <c r="H4693">
        <v>525</v>
      </c>
      <c r="I4693">
        <v>525</v>
      </c>
      <c r="J4693" s="22">
        <v>25</v>
      </c>
      <c r="R4693" t="s">
        <v>81</v>
      </c>
      <c r="V4693">
        <v>2601434</v>
      </c>
      <c r="W4693" t="s">
        <v>2151</v>
      </c>
      <c r="X4693" t="s">
        <v>94</v>
      </c>
      <c r="Y4693" t="s">
        <v>330</v>
      </c>
      <c r="Z4693" t="s">
        <v>2156</v>
      </c>
      <c r="AG4693" t="s">
        <v>2151</v>
      </c>
      <c r="AH4693" t="s">
        <v>2153</v>
      </c>
      <c r="AI4693" t="s">
        <v>333</v>
      </c>
      <c r="AJ4693">
        <v>862893899</v>
      </c>
      <c r="AN4693">
        <v>260001</v>
      </c>
      <c r="BF4693">
        <f t="shared" si="328"/>
        <v>0</v>
      </c>
      <c r="BG4693" s="22">
        <f t="shared" si="329"/>
        <v>-525</v>
      </c>
      <c r="BH4693" s="61" t="s">
        <v>71</v>
      </c>
      <c r="BI4693" t="e">
        <f>+VLOOKUP(AG4693,Sheet4!A:A,1,FALSE())</f>
        <v>#N/A</v>
      </c>
      <c r="BN4693" s="62">
        <v>25</v>
      </c>
      <c r="BO4693" t="s">
        <v>2154</v>
      </c>
    </row>
    <row r="4694" spans="1:68" ht="12.75" hidden="1" customHeight="1" x14ac:dyDescent="0.3">
      <c r="A4694" s="60">
        <v>46114</v>
      </c>
      <c r="B4694" t="s">
        <v>80</v>
      </c>
      <c r="F4694">
        <v>25</v>
      </c>
      <c r="G4694">
        <v>25</v>
      </c>
      <c r="H4694">
        <v>25</v>
      </c>
      <c r="I4694">
        <v>25</v>
      </c>
      <c r="J4694" s="22">
        <v>0</v>
      </c>
      <c r="R4694" t="s">
        <v>81</v>
      </c>
      <c r="V4694">
        <v>2601434</v>
      </c>
      <c r="W4694" t="s">
        <v>2151</v>
      </c>
      <c r="X4694" t="s">
        <v>94</v>
      </c>
      <c r="Y4694" t="s">
        <v>330</v>
      </c>
      <c r="Z4694" t="s">
        <v>2157</v>
      </c>
      <c r="AG4694" t="s">
        <v>2151</v>
      </c>
      <c r="AH4694" t="s">
        <v>2153</v>
      </c>
      <c r="AI4694" t="s">
        <v>333</v>
      </c>
      <c r="AJ4694">
        <v>862893899</v>
      </c>
      <c r="AN4694">
        <v>260001</v>
      </c>
      <c r="BF4694">
        <f t="shared" si="328"/>
        <v>0</v>
      </c>
      <c r="BG4694" s="22">
        <f t="shared" si="329"/>
        <v>-25</v>
      </c>
      <c r="BH4694" s="61" t="s">
        <v>71</v>
      </c>
      <c r="BI4694" t="e">
        <f>+VLOOKUP(AG4694,Sheet4!A:A,1,FALSE())</f>
        <v>#N/A</v>
      </c>
      <c r="BN4694" s="62">
        <v>0</v>
      </c>
      <c r="BO4694" t="s">
        <v>2154</v>
      </c>
    </row>
    <row r="4695" spans="1:68" ht="12.75" hidden="1" customHeight="1" x14ac:dyDescent="0.3">
      <c r="A4695" s="60">
        <v>46114</v>
      </c>
      <c r="B4695" t="s">
        <v>80</v>
      </c>
      <c r="F4695">
        <v>12.5</v>
      </c>
      <c r="G4695">
        <v>12.5</v>
      </c>
      <c r="H4695">
        <v>12.5</v>
      </c>
      <c r="I4695">
        <v>12.5</v>
      </c>
      <c r="J4695" s="22">
        <v>0</v>
      </c>
      <c r="R4695" t="s">
        <v>81</v>
      </c>
      <c r="V4695">
        <v>2601434</v>
      </c>
      <c r="W4695" t="s">
        <v>2151</v>
      </c>
      <c r="X4695" t="s">
        <v>94</v>
      </c>
      <c r="Y4695" t="s">
        <v>330</v>
      </c>
      <c r="Z4695" t="s">
        <v>2158</v>
      </c>
      <c r="AG4695" t="s">
        <v>2151</v>
      </c>
      <c r="AH4695" t="s">
        <v>2153</v>
      </c>
      <c r="AI4695" t="s">
        <v>333</v>
      </c>
      <c r="AJ4695">
        <v>862893899</v>
      </c>
      <c r="AN4695">
        <v>260001</v>
      </c>
      <c r="BF4695">
        <f t="shared" si="328"/>
        <v>0</v>
      </c>
      <c r="BG4695" s="22">
        <f t="shared" si="329"/>
        <v>-12.5</v>
      </c>
      <c r="BH4695" s="61" t="s">
        <v>71</v>
      </c>
      <c r="BI4695" t="e">
        <f>+VLOOKUP(AG4695,Sheet4!A:A,1,FALSE())</f>
        <v>#N/A</v>
      </c>
      <c r="BN4695" s="62">
        <v>0</v>
      </c>
      <c r="BO4695" t="s">
        <v>2154</v>
      </c>
    </row>
    <row r="4696" spans="1:68" ht="12.75" hidden="1" customHeight="1" x14ac:dyDescent="0.3">
      <c r="A4696" s="60">
        <v>46114</v>
      </c>
      <c r="B4696" t="s">
        <v>80</v>
      </c>
      <c r="F4696">
        <v>62.5</v>
      </c>
      <c r="G4696">
        <v>62.5</v>
      </c>
      <c r="H4696">
        <v>62.5</v>
      </c>
      <c r="I4696">
        <v>62.5</v>
      </c>
      <c r="J4696" s="22">
        <v>0</v>
      </c>
      <c r="R4696" t="s">
        <v>81</v>
      </c>
      <c r="V4696">
        <v>2601434</v>
      </c>
      <c r="W4696" t="s">
        <v>2151</v>
      </c>
      <c r="X4696" t="s">
        <v>94</v>
      </c>
      <c r="Y4696" t="s">
        <v>330</v>
      </c>
      <c r="Z4696" t="s">
        <v>2159</v>
      </c>
      <c r="AG4696" t="s">
        <v>2151</v>
      </c>
      <c r="AH4696" t="s">
        <v>2153</v>
      </c>
      <c r="AI4696" t="s">
        <v>333</v>
      </c>
      <c r="AJ4696">
        <v>862893899</v>
      </c>
      <c r="AN4696">
        <v>260001</v>
      </c>
      <c r="BF4696">
        <f t="shared" si="328"/>
        <v>0</v>
      </c>
      <c r="BG4696" s="22">
        <f t="shared" si="329"/>
        <v>-62.5</v>
      </c>
      <c r="BH4696" s="61" t="s">
        <v>71</v>
      </c>
      <c r="BI4696" t="e">
        <f>+VLOOKUP(AG4696,Sheet4!A:A,1,FALSE())</f>
        <v>#N/A</v>
      </c>
      <c r="BN4696" s="62">
        <v>0</v>
      </c>
      <c r="BO4696" t="s">
        <v>2154</v>
      </c>
    </row>
    <row r="4697" spans="1:68" ht="12.75" hidden="1" customHeight="1" x14ac:dyDescent="0.3">
      <c r="A4697" s="60">
        <v>46114</v>
      </c>
      <c r="B4697" t="s">
        <v>80</v>
      </c>
      <c r="F4697">
        <v>12.5</v>
      </c>
      <c r="G4697">
        <v>12.5</v>
      </c>
      <c r="H4697">
        <v>12.5</v>
      </c>
      <c r="I4697">
        <v>12.5</v>
      </c>
      <c r="J4697" s="22">
        <v>0</v>
      </c>
      <c r="R4697" t="s">
        <v>81</v>
      </c>
      <c r="V4697">
        <v>2601434</v>
      </c>
      <c r="W4697" t="s">
        <v>2151</v>
      </c>
      <c r="X4697" t="s">
        <v>94</v>
      </c>
      <c r="Y4697" t="s">
        <v>330</v>
      </c>
      <c r="Z4697" t="s">
        <v>2160</v>
      </c>
      <c r="AG4697" t="s">
        <v>2151</v>
      </c>
      <c r="AH4697" t="s">
        <v>2153</v>
      </c>
      <c r="AI4697" t="s">
        <v>333</v>
      </c>
      <c r="AJ4697">
        <v>862893899</v>
      </c>
      <c r="AN4697">
        <v>260001</v>
      </c>
      <c r="BF4697">
        <f t="shared" si="328"/>
        <v>0</v>
      </c>
      <c r="BG4697" s="22">
        <f t="shared" si="329"/>
        <v>-12.5</v>
      </c>
      <c r="BH4697" s="61" t="s">
        <v>71</v>
      </c>
      <c r="BI4697" t="e">
        <f>+VLOOKUP(AG4697,Sheet4!A:A,1,FALSE())</f>
        <v>#N/A</v>
      </c>
      <c r="BN4697" s="62">
        <v>0</v>
      </c>
      <c r="BO4697" t="s">
        <v>2154</v>
      </c>
    </row>
    <row r="4698" spans="1:68" ht="12.75" customHeight="1" x14ac:dyDescent="0.3">
      <c r="A4698" s="60">
        <v>46114</v>
      </c>
      <c r="B4698" t="s">
        <v>63</v>
      </c>
      <c r="F4698">
        <v>165</v>
      </c>
      <c r="G4698">
        <v>165</v>
      </c>
      <c r="H4698" s="22">
        <v>0</v>
      </c>
      <c r="I4698" s="22">
        <v>0</v>
      </c>
      <c r="J4698" s="22">
        <f t="shared" ref="J4698:J4721" si="330">I4698-G4698</f>
        <v>-165</v>
      </c>
      <c r="K4698" s="22"/>
      <c r="L4698" s="22"/>
      <c r="R4698" t="s">
        <v>64</v>
      </c>
      <c r="V4698">
        <v>2601435</v>
      </c>
      <c r="W4698" t="s">
        <v>2161</v>
      </c>
      <c r="X4698" t="s">
        <v>66</v>
      </c>
      <c r="Y4698" t="s">
        <v>268</v>
      </c>
      <c r="Z4698" t="s">
        <v>2162</v>
      </c>
      <c r="AG4698" t="s">
        <v>2161</v>
      </c>
      <c r="AH4698" t="s">
        <v>2163</v>
      </c>
      <c r="AI4698" t="s">
        <v>271</v>
      </c>
      <c r="AJ4698" t="s">
        <v>272</v>
      </c>
      <c r="AN4698">
        <v>260001</v>
      </c>
      <c r="BB4698" s="22">
        <v>-165</v>
      </c>
      <c r="BF4698">
        <f t="shared" si="328"/>
        <v>0</v>
      </c>
      <c r="BG4698" s="22">
        <f t="shared" si="329"/>
        <v>0</v>
      </c>
      <c r="BH4698" s="61" t="s">
        <v>71</v>
      </c>
      <c r="BI4698" t="e">
        <f>+VLOOKUP(AG4698,Sheet4!A:A,1,FALSE())</f>
        <v>#N/A</v>
      </c>
      <c r="BN4698" s="62">
        <f t="shared" ref="BN4698:BN4721" si="331">+I4698+-H4698</f>
        <v>0</v>
      </c>
      <c r="BO4698" t="s">
        <v>2164</v>
      </c>
      <c r="BP4698" t="s">
        <v>101</v>
      </c>
    </row>
    <row r="4699" spans="1:68" ht="12.75" hidden="1" customHeight="1" x14ac:dyDescent="0.3">
      <c r="A4699" s="60">
        <v>46114</v>
      </c>
      <c r="B4699" t="s">
        <v>74</v>
      </c>
      <c r="F4699" s="63">
        <v>11</v>
      </c>
      <c r="G4699">
        <v>5.5</v>
      </c>
      <c r="H4699" s="22">
        <v>0</v>
      </c>
      <c r="I4699" s="22">
        <v>0</v>
      </c>
      <c r="J4699" s="22">
        <f t="shared" si="330"/>
        <v>-5.5</v>
      </c>
      <c r="K4699" s="22"/>
      <c r="L4699" s="22"/>
      <c r="R4699" t="s">
        <v>75</v>
      </c>
      <c r="V4699">
        <v>2601435</v>
      </c>
      <c r="W4699" t="s">
        <v>2161</v>
      </c>
      <c r="X4699" t="s">
        <v>66</v>
      </c>
      <c r="Y4699" t="s">
        <v>268</v>
      </c>
      <c r="Z4699" t="s">
        <v>2162</v>
      </c>
      <c r="AG4699" t="s">
        <v>2161</v>
      </c>
      <c r="AH4699" t="s">
        <v>2163</v>
      </c>
      <c r="AI4699" t="s">
        <v>271</v>
      </c>
      <c r="AJ4699" t="s">
        <v>272</v>
      </c>
      <c r="AN4699">
        <v>260001</v>
      </c>
      <c r="BB4699" s="22">
        <v>-11</v>
      </c>
      <c r="BF4699">
        <f t="shared" si="328"/>
        <v>0</v>
      </c>
      <c r="BG4699" s="22">
        <f t="shared" si="329"/>
        <v>0</v>
      </c>
      <c r="BH4699" s="61" t="s">
        <v>71</v>
      </c>
      <c r="BI4699" t="e">
        <f>+VLOOKUP(AG4699,Sheet4!A:A,1,FALSE())</f>
        <v>#N/A</v>
      </c>
      <c r="BN4699" s="62">
        <f t="shared" si="331"/>
        <v>0</v>
      </c>
      <c r="BO4699" t="s">
        <v>2164</v>
      </c>
    </row>
    <row r="4700" spans="1:68" ht="12.75" hidden="1" customHeight="1" x14ac:dyDescent="0.3">
      <c r="A4700" s="60">
        <v>46114</v>
      </c>
      <c r="B4700" t="s">
        <v>76</v>
      </c>
      <c r="F4700">
        <v>220</v>
      </c>
      <c r="G4700">
        <v>220</v>
      </c>
      <c r="H4700" s="22">
        <v>0</v>
      </c>
      <c r="I4700" s="22">
        <v>0</v>
      </c>
      <c r="J4700" s="22">
        <f t="shared" si="330"/>
        <v>-220</v>
      </c>
      <c r="K4700" s="22"/>
      <c r="L4700" s="22"/>
      <c r="R4700" t="s">
        <v>77</v>
      </c>
      <c r="V4700">
        <v>2601435</v>
      </c>
      <c r="W4700" t="s">
        <v>2161</v>
      </c>
      <c r="X4700" t="s">
        <v>66</v>
      </c>
      <c r="Y4700" t="s">
        <v>268</v>
      </c>
      <c r="Z4700" t="s">
        <v>2162</v>
      </c>
      <c r="AG4700" t="s">
        <v>2161</v>
      </c>
      <c r="AH4700" t="s">
        <v>2163</v>
      </c>
      <c r="AI4700" t="s">
        <v>271</v>
      </c>
      <c r="AJ4700" t="s">
        <v>272</v>
      </c>
      <c r="AN4700">
        <v>260001</v>
      </c>
      <c r="BB4700" s="22">
        <v>-220</v>
      </c>
      <c r="BF4700">
        <f t="shared" si="328"/>
        <v>0</v>
      </c>
      <c r="BG4700" s="22">
        <f t="shared" si="329"/>
        <v>0</v>
      </c>
      <c r="BH4700" s="61" t="s">
        <v>71</v>
      </c>
      <c r="BI4700" t="e">
        <f>+VLOOKUP(AG4700,Sheet4!A:A,1,FALSE())</f>
        <v>#N/A</v>
      </c>
      <c r="BN4700" s="62">
        <f t="shared" si="331"/>
        <v>0</v>
      </c>
      <c r="BO4700" t="s">
        <v>2164</v>
      </c>
    </row>
    <row r="4701" spans="1:68" ht="12.75" hidden="1" customHeight="1" x14ac:dyDescent="0.3">
      <c r="A4701" s="60">
        <v>46114</v>
      </c>
      <c r="B4701" t="s">
        <v>78</v>
      </c>
      <c r="F4701" s="63">
        <v>9</v>
      </c>
      <c r="G4701">
        <v>4.5</v>
      </c>
      <c r="H4701" s="22">
        <v>0</v>
      </c>
      <c r="I4701" s="22">
        <v>0</v>
      </c>
      <c r="J4701" s="22">
        <f t="shared" si="330"/>
        <v>-4.5</v>
      </c>
      <c r="K4701" s="22"/>
      <c r="L4701" s="22"/>
      <c r="R4701" t="s">
        <v>79</v>
      </c>
      <c r="V4701">
        <v>2601435</v>
      </c>
      <c r="W4701" t="s">
        <v>2161</v>
      </c>
      <c r="X4701" t="s">
        <v>66</v>
      </c>
      <c r="Y4701" t="s">
        <v>268</v>
      </c>
      <c r="Z4701" t="s">
        <v>2162</v>
      </c>
      <c r="AG4701" t="s">
        <v>2161</v>
      </c>
      <c r="AH4701" t="s">
        <v>2163</v>
      </c>
      <c r="AI4701" t="s">
        <v>271</v>
      </c>
      <c r="AJ4701" t="s">
        <v>272</v>
      </c>
      <c r="AN4701">
        <v>260001</v>
      </c>
      <c r="BB4701" s="22">
        <v>-9</v>
      </c>
      <c r="BF4701">
        <f t="shared" si="328"/>
        <v>0</v>
      </c>
      <c r="BG4701" s="22">
        <f t="shared" si="329"/>
        <v>0</v>
      </c>
      <c r="BH4701" s="61" t="s">
        <v>71</v>
      </c>
      <c r="BI4701" t="e">
        <f>+VLOOKUP(AG4701,Sheet4!A:A,1,FALSE())</f>
        <v>#N/A</v>
      </c>
      <c r="BN4701" s="62">
        <f t="shared" si="331"/>
        <v>0</v>
      </c>
      <c r="BO4701" t="s">
        <v>2164</v>
      </c>
    </row>
    <row r="4702" spans="1:68" ht="12.75" hidden="1" customHeight="1" x14ac:dyDescent="0.3">
      <c r="A4702" s="60">
        <v>46114</v>
      </c>
      <c r="B4702" t="s">
        <v>80</v>
      </c>
      <c r="F4702">
        <v>112.5</v>
      </c>
      <c r="G4702">
        <v>112.5</v>
      </c>
      <c r="H4702" s="22">
        <v>0</v>
      </c>
      <c r="I4702" s="22">
        <v>0</v>
      </c>
      <c r="J4702" s="22">
        <f t="shared" si="330"/>
        <v>-112.5</v>
      </c>
      <c r="K4702" s="22">
        <f>I4702/12.5</f>
        <v>0</v>
      </c>
      <c r="L4702" s="22"/>
      <c r="R4702" t="s">
        <v>81</v>
      </c>
      <c r="V4702">
        <v>2601435</v>
      </c>
      <c r="W4702" t="s">
        <v>2161</v>
      </c>
      <c r="X4702" t="s">
        <v>66</v>
      </c>
      <c r="Y4702" t="s">
        <v>268</v>
      </c>
      <c r="Z4702" t="s">
        <v>2162</v>
      </c>
      <c r="AG4702" t="s">
        <v>2161</v>
      </c>
      <c r="AH4702" t="s">
        <v>2163</v>
      </c>
      <c r="AI4702" t="s">
        <v>271</v>
      </c>
      <c r="AJ4702" t="s">
        <v>272</v>
      </c>
      <c r="AN4702">
        <v>260001</v>
      </c>
      <c r="BB4702" s="22">
        <v>-112.5</v>
      </c>
      <c r="BF4702">
        <f t="shared" si="328"/>
        <v>0</v>
      </c>
      <c r="BG4702" s="22">
        <f t="shared" si="329"/>
        <v>0</v>
      </c>
      <c r="BH4702" s="61" t="s">
        <v>71</v>
      </c>
      <c r="BI4702" t="e">
        <f>+VLOOKUP(AG4702,Sheet4!A:A,1,FALSE())</f>
        <v>#N/A</v>
      </c>
      <c r="BN4702" s="62">
        <f t="shared" si="331"/>
        <v>0</v>
      </c>
      <c r="BO4702" t="s">
        <v>2164</v>
      </c>
    </row>
    <row r="4703" spans="1:68" ht="12.75" hidden="1" customHeight="1" x14ac:dyDescent="0.3">
      <c r="A4703" s="60">
        <v>46114</v>
      </c>
      <c r="B4703" t="s">
        <v>82</v>
      </c>
      <c r="F4703" s="63">
        <v>6</v>
      </c>
      <c r="G4703">
        <v>3</v>
      </c>
      <c r="H4703" s="22">
        <v>0</v>
      </c>
      <c r="I4703" s="22">
        <v>0</v>
      </c>
      <c r="J4703" s="22">
        <f t="shared" si="330"/>
        <v>-3</v>
      </c>
      <c r="K4703" s="22"/>
      <c r="L4703" s="22"/>
      <c r="R4703" t="s">
        <v>83</v>
      </c>
      <c r="V4703">
        <v>2601435</v>
      </c>
      <c r="W4703" t="s">
        <v>2161</v>
      </c>
      <c r="X4703" t="s">
        <v>66</v>
      </c>
      <c r="Y4703" t="s">
        <v>268</v>
      </c>
      <c r="Z4703" t="s">
        <v>2162</v>
      </c>
      <c r="AG4703" t="s">
        <v>2161</v>
      </c>
      <c r="AH4703" t="s">
        <v>2163</v>
      </c>
      <c r="AI4703" t="s">
        <v>271</v>
      </c>
      <c r="AJ4703" t="s">
        <v>272</v>
      </c>
      <c r="AN4703">
        <v>260001</v>
      </c>
      <c r="BB4703" s="22">
        <v>-6</v>
      </c>
      <c r="BF4703">
        <f t="shared" si="328"/>
        <v>0</v>
      </c>
      <c r="BG4703" s="22">
        <f t="shared" si="329"/>
        <v>0</v>
      </c>
      <c r="BH4703" s="61" t="s">
        <v>71</v>
      </c>
      <c r="BI4703" t="e">
        <f>+VLOOKUP(AG4703,Sheet4!A:A,1,FALSE())</f>
        <v>#N/A</v>
      </c>
      <c r="BN4703" s="62">
        <f t="shared" si="331"/>
        <v>0</v>
      </c>
      <c r="BO4703" t="s">
        <v>2164</v>
      </c>
    </row>
    <row r="4704" spans="1:68" ht="12.75" hidden="1" customHeight="1" x14ac:dyDescent="0.3">
      <c r="A4704" s="60">
        <v>46114</v>
      </c>
      <c r="B4704" t="s">
        <v>84</v>
      </c>
      <c r="F4704">
        <v>100</v>
      </c>
      <c r="G4704">
        <v>100</v>
      </c>
      <c r="H4704" s="22">
        <v>0</v>
      </c>
      <c r="I4704" s="22">
        <v>0</v>
      </c>
      <c r="J4704" s="22">
        <f t="shared" si="330"/>
        <v>-100</v>
      </c>
      <c r="K4704" s="22"/>
      <c r="L4704" s="22">
        <f>I4704/50</f>
        <v>0</v>
      </c>
      <c r="R4704" t="s">
        <v>85</v>
      </c>
      <c r="V4704">
        <v>2601435</v>
      </c>
      <c r="W4704" t="s">
        <v>2161</v>
      </c>
      <c r="X4704" t="s">
        <v>66</v>
      </c>
      <c r="Y4704" t="s">
        <v>268</v>
      </c>
      <c r="Z4704" t="s">
        <v>2162</v>
      </c>
      <c r="AG4704" t="s">
        <v>2161</v>
      </c>
      <c r="AH4704" t="s">
        <v>2163</v>
      </c>
      <c r="AI4704" t="s">
        <v>271</v>
      </c>
      <c r="AJ4704" t="s">
        <v>272</v>
      </c>
      <c r="AN4704">
        <v>260001</v>
      </c>
      <c r="BB4704" s="22">
        <v>-100</v>
      </c>
      <c r="BF4704">
        <f t="shared" si="328"/>
        <v>0</v>
      </c>
      <c r="BG4704" s="22">
        <f t="shared" si="329"/>
        <v>0</v>
      </c>
      <c r="BH4704" s="61" t="s">
        <v>71</v>
      </c>
      <c r="BI4704" t="e">
        <f>+VLOOKUP(AG4704,Sheet4!A:A,1,FALSE())</f>
        <v>#N/A</v>
      </c>
      <c r="BN4704" s="62">
        <f t="shared" si="331"/>
        <v>0</v>
      </c>
      <c r="BO4704" t="s">
        <v>2164</v>
      </c>
    </row>
    <row r="4705" spans="1:68" ht="12.75" customHeight="1" x14ac:dyDescent="0.3">
      <c r="A4705" s="60">
        <v>46114</v>
      </c>
      <c r="B4705" t="s">
        <v>63</v>
      </c>
      <c r="F4705">
        <v>2550</v>
      </c>
      <c r="G4705">
        <v>2550</v>
      </c>
      <c r="H4705" s="22">
        <f t="shared" ref="H4705:H4711" si="332">+G4705</f>
        <v>2550</v>
      </c>
      <c r="I4705" s="22">
        <f t="shared" ref="I4705:I4711" si="333">+G4705</f>
        <v>2550</v>
      </c>
      <c r="J4705" s="22">
        <f t="shared" si="330"/>
        <v>0</v>
      </c>
      <c r="K4705" s="22"/>
      <c r="L4705" s="22"/>
      <c r="R4705" t="s">
        <v>64</v>
      </c>
      <c r="V4705">
        <v>2601436</v>
      </c>
      <c r="W4705" t="s">
        <v>2165</v>
      </c>
      <c r="X4705" t="s">
        <v>110</v>
      </c>
      <c r="Y4705" t="s">
        <v>608</v>
      </c>
      <c r="Z4705" t="s">
        <v>613</v>
      </c>
      <c r="AG4705" t="s">
        <v>2165</v>
      </c>
      <c r="AH4705" t="s">
        <v>2166</v>
      </c>
      <c r="AI4705" t="s">
        <v>611</v>
      </c>
      <c r="AJ4705">
        <v>860795776</v>
      </c>
      <c r="AN4705">
        <v>260001</v>
      </c>
      <c r="BB4705" s="22">
        <v>-2550</v>
      </c>
      <c r="BE4705" s="64">
        <v>2550</v>
      </c>
      <c r="BF4705">
        <f t="shared" si="328"/>
        <v>0</v>
      </c>
      <c r="BG4705" s="22">
        <f t="shared" si="329"/>
        <v>-2550</v>
      </c>
      <c r="BH4705" s="66" t="s">
        <v>71</v>
      </c>
      <c r="BI4705" t="str">
        <f>+VLOOKUP(AG4705,Sheet4!A:A,1,FALSE())</f>
        <v>Roquia Mario Fernando Valiz</v>
      </c>
      <c r="BK4705" s="62">
        <f t="shared" ref="BK4705:BK4711" si="334">+G4705-BF4705</f>
        <v>2550</v>
      </c>
      <c r="BN4705" s="62">
        <f t="shared" si="331"/>
        <v>0</v>
      </c>
      <c r="BO4705" t="s">
        <v>2167</v>
      </c>
      <c r="BP4705" t="s">
        <v>101</v>
      </c>
    </row>
    <row r="4706" spans="1:68" ht="12.75" hidden="1" customHeight="1" x14ac:dyDescent="0.3">
      <c r="A4706" s="60">
        <v>46114</v>
      </c>
      <c r="B4706" t="s">
        <v>74</v>
      </c>
      <c r="F4706" s="63">
        <v>170</v>
      </c>
      <c r="G4706">
        <v>85</v>
      </c>
      <c r="H4706" s="22">
        <f t="shared" si="332"/>
        <v>85</v>
      </c>
      <c r="I4706" s="22">
        <f t="shared" si="333"/>
        <v>85</v>
      </c>
      <c r="J4706" s="22">
        <f t="shared" si="330"/>
        <v>0</v>
      </c>
      <c r="K4706" s="22"/>
      <c r="L4706" s="22"/>
      <c r="R4706" t="s">
        <v>75</v>
      </c>
      <c r="V4706">
        <v>2601436</v>
      </c>
      <c r="W4706" t="s">
        <v>2165</v>
      </c>
      <c r="X4706" t="s">
        <v>110</v>
      </c>
      <c r="Y4706" t="s">
        <v>608</v>
      </c>
      <c r="Z4706" t="s">
        <v>613</v>
      </c>
      <c r="AG4706" t="s">
        <v>2165</v>
      </c>
      <c r="AH4706" t="s">
        <v>2166</v>
      </c>
      <c r="AI4706" t="s">
        <v>611</v>
      </c>
      <c r="AJ4706">
        <v>860795776</v>
      </c>
      <c r="AN4706">
        <v>260001</v>
      </c>
      <c r="BB4706" s="22">
        <v>-170</v>
      </c>
      <c r="BF4706">
        <f t="shared" si="328"/>
        <v>0</v>
      </c>
      <c r="BG4706" s="22">
        <f t="shared" si="329"/>
        <v>-85</v>
      </c>
      <c r="BH4706" s="61" t="s">
        <v>71</v>
      </c>
      <c r="BI4706" t="str">
        <f>+VLOOKUP(AG4706,Sheet4!A:A,1,FALSE())</f>
        <v>Roquia Mario Fernando Valiz</v>
      </c>
      <c r="BK4706" s="62">
        <f t="shared" si="334"/>
        <v>85</v>
      </c>
      <c r="BN4706" s="62">
        <f t="shared" si="331"/>
        <v>0</v>
      </c>
      <c r="BO4706" t="s">
        <v>2167</v>
      </c>
    </row>
    <row r="4707" spans="1:68" ht="12.75" hidden="1" customHeight="1" x14ac:dyDescent="0.3">
      <c r="A4707" s="60">
        <v>46114</v>
      </c>
      <c r="B4707" t="s">
        <v>76</v>
      </c>
      <c r="F4707">
        <v>3400</v>
      </c>
      <c r="G4707">
        <v>3400</v>
      </c>
      <c r="H4707" s="22">
        <f t="shared" si="332"/>
        <v>3400</v>
      </c>
      <c r="I4707" s="22">
        <f t="shared" si="333"/>
        <v>3400</v>
      </c>
      <c r="J4707" s="22">
        <f t="shared" si="330"/>
        <v>0</v>
      </c>
      <c r="K4707" s="22"/>
      <c r="L4707" s="22"/>
      <c r="R4707" t="s">
        <v>77</v>
      </c>
      <c r="V4707">
        <v>2601436</v>
      </c>
      <c r="W4707" t="s">
        <v>2165</v>
      </c>
      <c r="X4707" t="s">
        <v>110</v>
      </c>
      <c r="Y4707" t="s">
        <v>608</v>
      </c>
      <c r="Z4707" t="s">
        <v>613</v>
      </c>
      <c r="AG4707" t="s">
        <v>2165</v>
      </c>
      <c r="AH4707" t="s">
        <v>2166</v>
      </c>
      <c r="AI4707" t="s">
        <v>611</v>
      </c>
      <c r="AJ4707">
        <v>860795776</v>
      </c>
      <c r="AN4707">
        <v>260001</v>
      </c>
      <c r="BB4707" s="22">
        <v>-3400</v>
      </c>
      <c r="BF4707">
        <f t="shared" si="328"/>
        <v>0</v>
      </c>
      <c r="BG4707" s="22">
        <f t="shared" si="329"/>
        <v>-3400</v>
      </c>
      <c r="BH4707" s="61" t="s">
        <v>71</v>
      </c>
      <c r="BI4707" t="str">
        <f>+VLOOKUP(AG4707,Sheet4!A:A,1,FALSE())</f>
        <v>Roquia Mario Fernando Valiz</v>
      </c>
      <c r="BK4707" s="62">
        <f t="shared" si="334"/>
        <v>3400</v>
      </c>
      <c r="BN4707" s="62">
        <f t="shared" si="331"/>
        <v>0</v>
      </c>
      <c r="BO4707" t="s">
        <v>2167</v>
      </c>
    </row>
    <row r="4708" spans="1:68" ht="12.75" hidden="1" customHeight="1" x14ac:dyDescent="0.3">
      <c r="A4708" s="60">
        <v>46114</v>
      </c>
      <c r="B4708" t="s">
        <v>78</v>
      </c>
      <c r="F4708" s="63">
        <v>109</v>
      </c>
      <c r="G4708">
        <v>54.5</v>
      </c>
      <c r="H4708" s="22">
        <f t="shared" si="332"/>
        <v>54.5</v>
      </c>
      <c r="I4708" s="22">
        <f t="shared" si="333"/>
        <v>54.5</v>
      </c>
      <c r="J4708" s="22">
        <f t="shared" si="330"/>
        <v>0</v>
      </c>
      <c r="K4708" s="22"/>
      <c r="L4708" s="22"/>
      <c r="R4708" t="s">
        <v>79</v>
      </c>
      <c r="V4708">
        <v>2601436</v>
      </c>
      <c r="W4708" t="s">
        <v>2165</v>
      </c>
      <c r="X4708" t="s">
        <v>110</v>
      </c>
      <c r="Y4708" t="s">
        <v>608</v>
      </c>
      <c r="Z4708" t="s">
        <v>613</v>
      </c>
      <c r="AG4708" t="s">
        <v>2165</v>
      </c>
      <c r="AH4708" t="s">
        <v>2166</v>
      </c>
      <c r="AI4708" t="s">
        <v>611</v>
      </c>
      <c r="AJ4708">
        <v>860795776</v>
      </c>
      <c r="AN4708">
        <v>260001</v>
      </c>
      <c r="BB4708" s="22">
        <v>-109</v>
      </c>
      <c r="BF4708">
        <f t="shared" si="328"/>
        <v>0</v>
      </c>
      <c r="BG4708" s="22">
        <f t="shared" si="329"/>
        <v>-54.5</v>
      </c>
      <c r="BH4708" s="61" t="s">
        <v>71</v>
      </c>
      <c r="BI4708" t="str">
        <f>+VLOOKUP(AG4708,Sheet4!A:A,1,FALSE())</f>
        <v>Roquia Mario Fernando Valiz</v>
      </c>
      <c r="BK4708" s="62">
        <f t="shared" si="334"/>
        <v>54.5</v>
      </c>
      <c r="BN4708" s="62">
        <f t="shared" si="331"/>
        <v>0</v>
      </c>
      <c r="BO4708" t="s">
        <v>2167</v>
      </c>
    </row>
    <row r="4709" spans="1:68" s="72" customFormat="1" ht="12.75" hidden="1" customHeight="1" x14ac:dyDescent="0.3">
      <c r="A4709" s="71">
        <v>46114</v>
      </c>
      <c r="B4709" s="72" t="s">
        <v>80</v>
      </c>
      <c r="F4709" s="72">
        <v>1362.5</v>
      </c>
      <c r="G4709" s="72">
        <v>1362.5</v>
      </c>
      <c r="H4709" s="22">
        <f t="shared" si="332"/>
        <v>1362.5</v>
      </c>
      <c r="I4709" s="22">
        <f t="shared" si="333"/>
        <v>1362.5</v>
      </c>
      <c r="J4709" s="22">
        <f t="shared" si="330"/>
        <v>0</v>
      </c>
      <c r="K4709" s="22"/>
      <c r="L4709" s="22"/>
      <c r="R4709" s="72" t="s">
        <v>81</v>
      </c>
      <c r="V4709" s="72">
        <v>2601436</v>
      </c>
      <c r="W4709" s="69" t="s">
        <v>2165</v>
      </c>
      <c r="X4709" s="72" t="s">
        <v>110</v>
      </c>
      <c r="Y4709" s="72" t="s">
        <v>608</v>
      </c>
      <c r="Z4709" s="72" t="s">
        <v>613</v>
      </c>
      <c r="AG4709" s="72" t="s">
        <v>2165</v>
      </c>
      <c r="AH4709" s="72" t="s">
        <v>2166</v>
      </c>
      <c r="AI4709" s="72" t="s">
        <v>611</v>
      </c>
      <c r="AJ4709" s="72">
        <v>860795776</v>
      </c>
      <c r="AN4709" s="72">
        <v>260001</v>
      </c>
      <c r="BB4709" s="22">
        <v>-1362.5</v>
      </c>
      <c r="BD4709" s="64">
        <v>1362</v>
      </c>
      <c r="BF4709" s="72">
        <f t="shared" si="328"/>
        <v>1362</v>
      </c>
      <c r="BG4709" s="22">
        <f t="shared" si="329"/>
        <v>-0.5</v>
      </c>
      <c r="BH4709" s="65" t="s">
        <v>99</v>
      </c>
      <c r="BI4709" s="72" t="str">
        <f>+VLOOKUP(AG4709,Sheet4!A:A,1,FALSE())</f>
        <v>Roquia Mario Fernando Valiz</v>
      </c>
      <c r="BK4709" s="62">
        <f t="shared" si="334"/>
        <v>0.5</v>
      </c>
      <c r="BN4709" s="62">
        <f t="shared" si="331"/>
        <v>0</v>
      </c>
      <c r="BO4709" s="72" t="s">
        <v>2167</v>
      </c>
    </row>
    <row r="4710" spans="1:68" ht="12.75" hidden="1" customHeight="1" x14ac:dyDescent="0.3">
      <c r="A4710" s="60">
        <v>46114</v>
      </c>
      <c r="B4710" t="s">
        <v>82</v>
      </c>
      <c r="F4710" s="63">
        <v>183</v>
      </c>
      <c r="G4710">
        <v>91.5</v>
      </c>
      <c r="H4710" s="22">
        <f t="shared" si="332"/>
        <v>91.5</v>
      </c>
      <c r="I4710" s="22">
        <f t="shared" si="333"/>
        <v>91.5</v>
      </c>
      <c r="J4710" s="22">
        <f t="shared" si="330"/>
        <v>0</v>
      </c>
      <c r="K4710" s="22"/>
      <c r="L4710" s="22"/>
      <c r="R4710" t="s">
        <v>83</v>
      </c>
      <c r="V4710">
        <v>2601436</v>
      </c>
      <c r="W4710" t="s">
        <v>2165</v>
      </c>
      <c r="X4710" t="s">
        <v>110</v>
      </c>
      <c r="Y4710" t="s">
        <v>608</v>
      </c>
      <c r="Z4710" t="s">
        <v>613</v>
      </c>
      <c r="AG4710" t="s">
        <v>2165</v>
      </c>
      <c r="AH4710" t="s">
        <v>2166</v>
      </c>
      <c r="AI4710" t="s">
        <v>611</v>
      </c>
      <c r="AJ4710">
        <v>860795776</v>
      </c>
      <c r="AN4710">
        <v>260001</v>
      </c>
      <c r="BB4710" s="22">
        <v>-183</v>
      </c>
      <c r="BF4710">
        <f t="shared" si="328"/>
        <v>0</v>
      </c>
      <c r="BG4710" s="22">
        <f t="shared" si="329"/>
        <v>-91.5</v>
      </c>
      <c r="BH4710" s="61" t="s">
        <v>71</v>
      </c>
      <c r="BI4710" t="str">
        <f>+VLOOKUP(AG4710,Sheet4!A:A,1,FALSE())</f>
        <v>Roquia Mario Fernando Valiz</v>
      </c>
      <c r="BK4710" s="62">
        <f t="shared" si="334"/>
        <v>91.5</v>
      </c>
      <c r="BN4710" s="62">
        <f t="shared" si="331"/>
        <v>0</v>
      </c>
      <c r="BO4710" t="s">
        <v>2167</v>
      </c>
    </row>
    <row r="4711" spans="1:68" ht="12.75" hidden="1" customHeight="1" x14ac:dyDescent="0.3">
      <c r="A4711" s="60">
        <v>46114</v>
      </c>
      <c r="B4711" t="s">
        <v>84</v>
      </c>
      <c r="F4711">
        <v>3050</v>
      </c>
      <c r="G4711">
        <v>3050</v>
      </c>
      <c r="H4711" s="22">
        <f t="shared" si="332"/>
        <v>3050</v>
      </c>
      <c r="I4711" s="22">
        <f t="shared" si="333"/>
        <v>3050</v>
      </c>
      <c r="J4711" s="22">
        <f t="shared" si="330"/>
        <v>0</v>
      </c>
      <c r="K4711" s="22"/>
      <c r="L4711" s="22"/>
      <c r="R4711" t="s">
        <v>85</v>
      </c>
      <c r="V4711">
        <v>2601436</v>
      </c>
      <c r="W4711" t="s">
        <v>2165</v>
      </c>
      <c r="X4711" t="s">
        <v>110</v>
      </c>
      <c r="Y4711" t="s">
        <v>608</v>
      </c>
      <c r="Z4711" t="s">
        <v>613</v>
      </c>
      <c r="AG4711" t="s">
        <v>2165</v>
      </c>
      <c r="AH4711" t="s">
        <v>2166</v>
      </c>
      <c r="AI4711" t="s">
        <v>611</v>
      </c>
      <c r="AJ4711">
        <v>860795776</v>
      </c>
      <c r="AN4711">
        <v>260001</v>
      </c>
      <c r="BB4711" s="22">
        <v>-3050</v>
      </c>
      <c r="BF4711">
        <f t="shared" si="328"/>
        <v>0</v>
      </c>
      <c r="BG4711" s="22">
        <f t="shared" si="329"/>
        <v>-3050</v>
      </c>
      <c r="BH4711" s="61" t="s">
        <v>71</v>
      </c>
      <c r="BI4711" t="str">
        <f>+VLOOKUP(AG4711,Sheet4!A:A,1,FALSE())</f>
        <v>Roquia Mario Fernando Valiz</v>
      </c>
      <c r="BK4711" s="62">
        <f t="shared" si="334"/>
        <v>3050</v>
      </c>
      <c r="BN4711" s="62">
        <f t="shared" si="331"/>
        <v>0</v>
      </c>
      <c r="BO4711" t="s">
        <v>2167</v>
      </c>
    </row>
    <row r="4712" spans="1:68" ht="12.75" customHeight="1" x14ac:dyDescent="0.3">
      <c r="A4712" s="60">
        <v>46114</v>
      </c>
      <c r="B4712" t="s">
        <v>63</v>
      </c>
      <c r="F4712">
        <v>3900</v>
      </c>
      <c r="G4712">
        <v>3900</v>
      </c>
      <c r="H4712" s="22">
        <v>255</v>
      </c>
      <c r="I4712" s="22">
        <v>255</v>
      </c>
      <c r="J4712" s="22">
        <f t="shared" si="330"/>
        <v>-3645</v>
      </c>
      <c r="K4712" s="22"/>
      <c r="L4712" s="22"/>
      <c r="R4712" t="s">
        <v>64</v>
      </c>
      <c r="V4712">
        <v>2601437</v>
      </c>
      <c r="W4712" t="s">
        <v>2168</v>
      </c>
      <c r="X4712" t="s">
        <v>119</v>
      </c>
      <c r="Y4712" t="s">
        <v>585</v>
      </c>
      <c r="Z4712" t="s">
        <v>2169</v>
      </c>
      <c r="AG4712" t="s">
        <v>2168</v>
      </c>
      <c r="AH4712" t="s">
        <v>2170</v>
      </c>
      <c r="AI4712" t="s">
        <v>588</v>
      </c>
      <c r="AJ4712" t="s">
        <v>589</v>
      </c>
      <c r="AN4712">
        <v>260001</v>
      </c>
      <c r="BB4712" s="22">
        <v>-3645</v>
      </c>
      <c r="BF4712">
        <f t="shared" si="328"/>
        <v>0</v>
      </c>
      <c r="BG4712" s="22">
        <f t="shared" si="329"/>
        <v>-255</v>
      </c>
      <c r="BH4712" s="61" t="s">
        <v>71</v>
      </c>
      <c r="BI4712" t="e">
        <f>+VLOOKUP(AG4712,Sheet4!A:A,1,FALSE())</f>
        <v>#N/A</v>
      </c>
      <c r="BN4712" s="62">
        <f t="shared" si="331"/>
        <v>0</v>
      </c>
      <c r="BO4712" t="s">
        <v>2171</v>
      </c>
      <c r="BP4712" t="s">
        <v>101</v>
      </c>
    </row>
    <row r="4713" spans="1:68" ht="12.75" hidden="1" customHeight="1" x14ac:dyDescent="0.3">
      <c r="A4713" s="60">
        <v>46114</v>
      </c>
      <c r="B4713" t="s">
        <v>74</v>
      </c>
      <c r="F4713" s="63">
        <v>260</v>
      </c>
      <c r="G4713">
        <v>130</v>
      </c>
      <c r="H4713" s="22">
        <v>17</v>
      </c>
      <c r="I4713" s="22">
        <v>17</v>
      </c>
      <c r="J4713" s="22">
        <f t="shared" si="330"/>
        <v>-113</v>
      </c>
      <c r="K4713" s="22"/>
      <c r="L4713" s="22"/>
      <c r="R4713" t="s">
        <v>75</v>
      </c>
      <c r="V4713">
        <v>2601437</v>
      </c>
      <c r="W4713" t="s">
        <v>2168</v>
      </c>
      <c r="X4713" t="s">
        <v>119</v>
      </c>
      <c r="Y4713" t="s">
        <v>585</v>
      </c>
      <c r="Z4713" t="s">
        <v>2169</v>
      </c>
      <c r="AG4713" t="s">
        <v>2168</v>
      </c>
      <c r="AH4713" t="s">
        <v>2170</v>
      </c>
      <c r="AI4713" t="s">
        <v>588</v>
      </c>
      <c r="AJ4713" t="s">
        <v>589</v>
      </c>
      <c r="AN4713">
        <v>260001</v>
      </c>
      <c r="BB4713" s="22">
        <v>-243</v>
      </c>
      <c r="BF4713">
        <f t="shared" si="328"/>
        <v>0</v>
      </c>
      <c r="BG4713" s="22">
        <f t="shared" si="329"/>
        <v>-17</v>
      </c>
      <c r="BH4713" s="61" t="s">
        <v>71</v>
      </c>
      <c r="BI4713" t="e">
        <f>+VLOOKUP(AG4713,Sheet4!A:A,1,FALSE())</f>
        <v>#N/A</v>
      </c>
      <c r="BN4713" s="62">
        <f t="shared" si="331"/>
        <v>0</v>
      </c>
      <c r="BO4713" t="s">
        <v>2171</v>
      </c>
    </row>
    <row r="4714" spans="1:68" ht="12.75" hidden="1" customHeight="1" x14ac:dyDescent="0.3">
      <c r="A4714" s="60">
        <v>46114</v>
      </c>
      <c r="B4714" t="s">
        <v>76</v>
      </c>
      <c r="F4714">
        <v>5200</v>
      </c>
      <c r="G4714">
        <v>5200</v>
      </c>
      <c r="H4714" s="22">
        <v>340</v>
      </c>
      <c r="I4714" s="22">
        <v>340</v>
      </c>
      <c r="J4714" s="22">
        <f t="shared" si="330"/>
        <v>-4860</v>
      </c>
      <c r="K4714" s="22"/>
      <c r="L4714" s="22"/>
      <c r="R4714" t="s">
        <v>77</v>
      </c>
      <c r="V4714">
        <v>2601437</v>
      </c>
      <c r="W4714" t="s">
        <v>2168</v>
      </c>
      <c r="X4714" t="s">
        <v>119</v>
      </c>
      <c r="Y4714" t="s">
        <v>585</v>
      </c>
      <c r="Z4714" t="s">
        <v>2169</v>
      </c>
      <c r="AG4714" t="s">
        <v>2168</v>
      </c>
      <c r="AH4714" t="s">
        <v>2170</v>
      </c>
      <c r="AI4714" t="s">
        <v>588</v>
      </c>
      <c r="AJ4714" t="s">
        <v>589</v>
      </c>
      <c r="AN4714">
        <v>260001</v>
      </c>
      <c r="BB4714" s="22">
        <v>-4860</v>
      </c>
      <c r="BF4714">
        <f t="shared" si="328"/>
        <v>0</v>
      </c>
      <c r="BG4714" s="22">
        <f t="shared" si="329"/>
        <v>-340</v>
      </c>
      <c r="BH4714" s="61" t="s">
        <v>71</v>
      </c>
      <c r="BI4714" t="e">
        <f>+VLOOKUP(AG4714,Sheet4!A:A,1,FALSE())</f>
        <v>#N/A</v>
      </c>
      <c r="BN4714" s="62">
        <f t="shared" si="331"/>
        <v>0</v>
      </c>
      <c r="BO4714" t="s">
        <v>2171</v>
      </c>
    </row>
    <row r="4715" spans="1:68" ht="12.75" hidden="1" customHeight="1" x14ac:dyDescent="0.3">
      <c r="A4715" s="60">
        <v>46114</v>
      </c>
      <c r="B4715" t="s">
        <v>78</v>
      </c>
      <c r="F4715" s="63">
        <v>260</v>
      </c>
      <c r="G4715">
        <v>130</v>
      </c>
      <c r="H4715" s="22">
        <v>17</v>
      </c>
      <c r="I4715" s="22">
        <v>17</v>
      </c>
      <c r="J4715" s="22">
        <f t="shared" si="330"/>
        <v>-113</v>
      </c>
      <c r="K4715" s="22"/>
      <c r="L4715" s="22"/>
      <c r="R4715" t="s">
        <v>79</v>
      </c>
      <c r="V4715">
        <v>2601437</v>
      </c>
      <c r="W4715" t="s">
        <v>2168</v>
      </c>
      <c r="X4715" t="s">
        <v>119</v>
      </c>
      <c r="Y4715" t="s">
        <v>585</v>
      </c>
      <c r="Z4715" t="s">
        <v>2169</v>
      </c>
      <c r="AG4715" t="s">
        <v>2168</v>
      </c>
      <c r="AH4715" t="s">
        <v>2170</v>
      </c>
      <c r="AI4715" t="s">
        <v>588</v>
      </c>
      <c r="AJ4715" t="s">
        <v>589</v>
      </c>
      <c r="AN4715">
        <v>260001</v>
      </c>
      <c r="BB4715" s="22">
        <v>-243</v>
      </c>
      <c r="BF4715">
        <f t="shared" si="328"/>
        <v>0</v>
      </c>
      <c r="BG4715" s="22">
        <f t="shared" si="329"/>
        <v>-17</v>
      </c>
      <c r="BH4715" s="61" t="s">
        <v>71</v>
      </c>
      <c r="BI4715" t="e">
        <f>+VLOOKUP(AG4715,Sheet4!A:A,1,FALSE())</f>
        <v>#N/A</v>
      </c>
      <c r="BN4715" s="62">
        <f t="shared" si="331"/>
        <v>0</v>
      </c>
      <c r="BO4715" t="s">
        <v>2171</v>
      </c>
    </row>
    <row r="4716" spans="1:68" ht="12.75" hidden="1" customHeight="1" x14ac:dyDescent="0.3">
      <c r="A4716" s="60">
        <v>46114</v>
      </c>
      <c r="B4716" t="s">
        <v>80</v>
      </c>
      <c r="F4716">
        <v>3250</v>
      </c>
      <c r="G4716">
        <v>3250</v>
      </c>
      <c r="H4716" s="22">
        <v>212.5</v>
      </c>
      <c r="I4716" s="22">
        <v>212.5</v>
      </c>
      <c r="J4716" s="22">
        <f t="shared" si="330"/>
        <v>-3037.5</v>
      </c>
      <c r="K4716" s="22"/>
      <c r="L4716" s="22"/>
      <c r="R4716" t="s">
        <v>81</v>
      </c>
      <c r="V4716">
        <v>2601437</v>
      </c>
      <c r="W4716" t="s">
        <v>2168</v>
      </c>
      <c r="X4716" t="s">
        <v>119</v>
      </c>
      <c r="Y4716" t="s">
        <v>585</v>
      </c>
      <c r="Z4716" t="s">
        <v>2169</v>
      </c>
      <c r="AG4716" t="s">
        <v>2168</v>
      </c>
      <c r="AH4716" t="s">
        <v>2170</v>
      </c>
      <c r="AI4716" t="s">
        <v>588</v>
      </c>
      <c r="AJ4716" t="s">
        <v>589</v>
      </c>
      <c r="AN4716">
        <v>260001</v>
      </c>
      <c r="BB4716" s="22">
        <v>-3037.5</v>
      </c>
      <c r="BF4716">
        <f t="shared" si="328"/>
        <v>0</v>
      </c>
      <c r="BG4716" s="22">
        <f t="shared" si="329"/>
        <v>-212.5</v>
      </c>
      <c r="BH4716" s="61" t="s">
        <v>71</v>
      </c>
      <c r="BI4716" t="e">
        <f>+VLOOKUP(AG4716,Sheet4!A:A,1,FALSE())</f>
        <v>#N/A</v>
      </c>
      <c r="BN4716" s="62">
        <f t="shared" si="331"/>
        <v>0</v>
      </c>
      <c r="BO4716" t="s">
        <v>2171</v>
      </c>
    </row>
    <row r="4717" spans="1:68" ht="12.75" customHeight="1" x14ac:dyDescent="0.3">
      <c r="A4717" s="60">
        <v>46114</v>
      </c>
      <c r="B4717" t="s">
        <v>63</v>
      </c>
      <c r="F4717">
        <v>2235</v>
      </c>
      <c r="G4717">
        <v>2235</v>
      </c>
      <c r="H4717" s="22">
        <v>0</v>
      </c>
      <c r="I4717" s="22">
        <v>0</v>
      </c>
      <c r="J4717" s="22">
        <f t="shared" si="330"/>
        <v>-2235</v>
      </c>
      <c r="K4717" s="22"/>
      <c r="L4717" s="22"/>
      <c r="R4717" t="s">
        <v>64</v>
      </c>
      <c r="V4717">
        <v>2601438</v>
      </c>
      <c r="W4717" t="s">
        <v>2172</v>
      </c>
      <c r="X4717" t="s">
        <v>66</v>
      </c>
      <c r="Y4717" t="s">
        <v>196</v>
      </c>
      <c r="Z4717" t="s">
        <v>2173</v>
      </c>
      <c r="AG4717" t="s">
        <v>2172</v>
      </c>
      <c r="AH4717" t="s">
        <v>2174</v>
      </c>
      <c r="AI4717" t="s">
        <v>199</v>
      </c>
      <c r="AJ4717" t="s">
        <v>200</v>
      </c>
      <c r="AN4717">
        <v>260001</v>
      </c>
      <c r="BB4717" s="22">
        <v>-2235</v>
      </c>
      <c r="BF4717">
        <f t="shared" si="328"/>
        <v>0</v>
      </c>
      <c r="BG4717" s="22">
        <f t="shared" si="329"/>
        <v>0</v>
      </c>
      <c r="BH4717" s="61" t="s">
        <v>71</v>
      </c>
      <c r="BI4717" t="e">
        <f>+VLOOKUP(AG4717,Sheet4!A:A,1,FALSE())</f>
        <v>#N/A</v>
      </c>
      <c r="BN4717" s="62">
        <f t="shared" si="331"/>
        <v>0</v>
      </c>
      <c r="BO4717" t="s">
        <v>2175</v>
      </c>
      <c r="BP4717" t="s">
        <v>101</v>
      </c>
    </row>
    <row r="4718" spans="1:68" ht="12.75" hidden="1" customHeight="1" x14ac:dyDescent="0.3">
      <c r="A4718" s="60">
        <v>46114</v>
      </c>
      <c r="B4718" t="s">
        <v>74</v>
      </c>
      <c r="F4718" s="63">
        <v>149</v>
      </c>
      <c r="G4718">
        <v>74.5</v>
      </c>
      <c r="H4718" s="22">
        <v>0</v>
      </c>
      <c r="I4718" s="22">
        <v>0</v>
      </c>
      <c r="J4718" s="22">
        <f t="shared" si="330"/>
        <v>-74.5</v>
      </c>
      <c r="K4718" s="22"/>
      <c r="L4718" s="22"/>
      <c r="R4718" t="s">
        <v>75</v>
      </c>
      <c r="V4718">
        <v>2601438</v>
      </c>
      <c r="W4718" t="s">
        <v>2172</v>
      </c>
      <c r="X4718" t="s">
        <v>66</v>
      </c>
      <c r="Y4718" t="s">
        <v>196</v>
      </c>
      <c r="Z4718" t="s">
        <v>2173</v>
      </c>
      <c r="AG4718" t="s">
        <v>2172</v>
      </c>
      <c r="AH4718" t="s">
        <v>2174</v>
      </c>
      <c r="AI4718" t="s">
        <v>199</v>
      </c>
      <c r="AJ4718" t="s">
        <v>200</v>
      </c>
      <c r="AN4718">
        <v>260001</v>
      </c>
      <c r="BB4718" s="22">
        <v>-149</v>
      </c>
      <c r="BF4718">
        <f t="shared" si="328"/>
        <v>0</v>
      </c>
      <c r="BG4718" s="22">
        <f t="shared" si="329"/>
        <v>0</v>
      </c>
      <c r="BH4718" s="61" t="s">
        <v>71</v>
      </c>
      <c r="BI4718" t="e">
        <f>+VLOOKUP(AG4718,Sheet4!A:A,1,FALSE())</f>
        <v>#N/A</v>
      </c>
      <c r="BN4718" s="62">
        <f t="shared" si="331"/>
        <v>0</v>
      </c>
      <c r="BO4718" t="s">
        <v>2175</v>
      </c>
    </row>
    <row r="4719" spans="1:68" ht="12.75" hidden="1" customHeight="1" x14ac:dyDescent="0.3">
      <c r="A4719" s="60">
        <v>46114</v>
      </c>
      <c r="B4719" t="s">
        <v>76</v>
      </c>
      <c r="F4719">
        <v>2980</v>
      </c>
      <c r="G4719">
        <v>2980</v>
      </c>
      <c r="H4719" s="22">
        <v>0</v>
      </c>
      <c r="I4719" s="22">
        <v>0</v>
      </c>
      <c r="J4719" s="22">
        <f t="shared" si="330"/>
        <v>-2980</v>
      </c>
      <c r="K4719" s="22"/>
      <c r="L4719" s="22"/>
      <c r="R4719" t="s">
        <v>77</v>
      </c>
      <c r="V4719">
        <v>2601438</v>
      </c>
      <c r="W4719" t="s">
        <v>2172</v>
      </c>
      <c r="X4719" t="s">
        <v>66</v>
      </c>
      <c r="Y4719" t="s">
        <v>196</v>
      </c>
      <c r="Z4719" t="s">
        <v>2173</v>
      </c>
      <c r="AG4719" t="s">
        <v>2172</v>
      </c>
      <c r="AH4719" t="s">
        <v>2174</v>
      </c>
      <c r="AI4719" t="s">
        <v>199</v>
      </c>
      <c r="AJ4719" t="s">
        <v>200</v>
      </c>
      <c r="AN4719">
        <v>260001</v>
      </c>
      <c r="BB4719" s="22">
        <v>-2980</v>
      </c>
      <c r="BF4719">
        <f t="shared" si="328"/>
        <v>0</v>
      </c>
      <c r="BG4719" s="22">
        <f t="shared" si="329"/>
        <v>0</v>
      </c>
      <c r="BH4719" s="61" t="s">
        <v>71</v>
      </c>
      <c r="BI4719" t="e">
        <f>+VLOOKUP(AG4719,Sheet4!A:A,1,FALSE())</f>
        <v>#N/A</v>
      </c>
      <c r="BN4719" s="62">
        <f t="shared" si="331"/>
        <v>0</v>
      </c>
      <c r="BO4719" t="s">
        <v>2175</v>
      </c>
    </row>
    <row r="4720" spans="1:68" ht="12.75" hidden="1" customHeight="1" x14ac:dyDescent="0.3">
      <c r="A4720" s="60">
        <v>46114</v>
      </c>
      <c r="B4720" t="s">
        <v>78</v>
      </c>
      <c r="F4720" s="63">
        <v>149</v>
      </c>
      <c r="G4720">
        <v>74.5</v>
      </c>
      <c r="H4720" s="22">
        <v>0</v>
      </c>
      <c r="I4720" s="22">
        <v>0</v>
      </c>
      <c r="J4720" s="22">
        <f t="shared" si="330"/>
        <v>-74.5</v>
      </c>
      <c r="K4720" s="22"/>
      <c r="L4720" s="22"/>
      <c r="R4720" t="s">
        <v>79</v>
      </c>
      <c r="V4720">
        <v>2601438</v>
      </c>
      <c r="W4720" t="s">
        <v>2172</v>
      </c>
      <c r="X4720" t="s">
        <v>66</v>
      </c>
      <c r="Y4720" t="s">
        <v>196</v>
      </c>
      <c r="Z4720" t="s">
        <v>2173</v>
      </c>
      <c r="AG4720" t="s">
        <v>2172</v>
      </c>
      <c r="AH4720" t="s">
        <v>2174</v>
      </c>
      <c r="AI4720" t="s">
        <v>199</v>
      </c>
      <c r="AJ4720" t="s">
        <v>200</v>
      </c>
      <c r="AN4720">
        <v>260001</v>
      </c>
      <c r="BB4720" s="22">
        <v>-149</v>
      </c>
      <c r="BF4720">
        <f t="shared" si="328"/>
        <v>0</v>
      </c>
      <c r="BG4720" s="22">
        <f t="shared" si="329"/>
        <v>0</v>
      </c>
      <c r="BH4720" s="61" t="s">
        <v>71</v>
      </c>
      <c r="BI4720" t="e">
        <f>+VLOOKUP(AG4720,Sheet4!A:A,1,FALSE())</f>
        <v>#N/A</v>
      </c>
      <c r="BN4720" s="62">
        <f t="shared" si="331"/>
        <v>0</v>
      </c>
      <c r="BO4720" t="s">
        <v>2175</v>
      </c>
    </row>
    <row r="4721" spans="1:68" ht="12.75" hidden="1" customHeight="1" x14ac:dyDescent="0.3">
      <c r="A4721" s="60">
        <v>46114</v>
      </c>
      <c r="B4721" t="s">
        <v>80</v>
      </c>
      <c r="F4721">
        <v>1862.5</v>
      </c>
      <c r="G4721">
        <v>1862.5</v>
      </c>
      <c r="H4721" s="22">
        <v>0</v>
      </c>
      <c r="I4721" s="22">
        <v>0</v>
      </c>
      <c r="J4721" s="22">
        <f t="shared" si="330"/>
        <v>-1862.5</v>
      </c>
      <c r="K4721" s="22">
        <f>I4721/12.5</f>
        <v>0</v>
      </c>
      <c r="L4721" s="22"/>
      <c r="R4721" t="s">
        <v>81</v>
      </c>
      <c r="V4721">
        <v>2601438</v>
      </c>
      <c r="W4721" t="s">
        <v>2172</v>
      </c>
      <c r="X4721" t="s">
        <v>66</v>
      </c>
      <c r="Y4721" t="s">
        <v>196</v>
      </c>
      <c r="Z4721" t="s">
        <v>2173</v>
      </c>
      <c r="AG4721" t="s">
        <v>2172</v>
      </c>
      <c r="AH4721" t="s">
        <v>2174</v>
      </c>
      <c r="AI4721" t="s">
        <v>199</v>
      </c>
      <c r="AJ4721" t="s">
        <v>200</v>
      </c>
      <c r="AN4721">
        <v>260001</v>
      </c>
      <c r="BB4721" s="22">
        <v>-1862.5</v>
      </c>
      <c r="BF4721">
        <f t="shared" si="328"/>
        <v>0</v>
      </c>
      <c r="BG4721" s="22">
        <f t="shared" si="329"/>
        <v>0</v>
      </c>
      <c r="BH4721" s="61" t="s">
        <v>71</v>
      </c>
      <c r="BI4721" t="e">
        <f>+VLOOKUP(AG4721,Sheet4!A:A,1,FALSE())</f>
        <v>#N/A</v>
      </c>
      <c r="BN4721" s="62">
        <f t="shared" si="331"/>
        <v>0</v>
      </c>
      <c r="BO4721" t="s">
        <v>2175</v>
      </c>
    </row>
    <row r="4722" spans="1:68" ht="12.75" customHeight="1" x14ac:dyDescent="0.3">
      <c r="A4722" s="60">
        <v>46114</v>
      </c>
      <c r="B4722" t="s">
        <v>63</v>
      </c>
      <c r="F4722">
        <v>150</v>
      </c>
      <c r="G4722">
        <v>150</v>
      </c>
      <c r="H4722">
        <v>60</v>
      </c>
      <c r="I4722">
        <v>60</v>
      </c>
      <c r="J4722" s="22">
        <v>-90</v>
      </c>
      <c r="R4722" t="s">
        <v>64</v>
      </c>
      <c r="V4722">
        <v>2601439</v>
      </c>
      <c r="W4722" t="s">
        <v>2176</v>
      </c>
      <c r="X4722" t="s">
        <v>169</v>
      </c>
      <c r="Y4722" t="s">
        <v>262</v>
      </c>
      <c r="Z4722" t="s">
        <v>2177</v>
      </c>
      <c r="AG4722" t="s">
        <v>2176</v>
      </c>
      <c r="AH4722" t="s">
        <v>2178</v>
      </c>
      <c r="AI4722" t="s">
        <v>265</v>
      </c>
      <c r="AJ4722">
        <v>878875733</v>
      </c>
      <c r="AN4722">
        <v>260001</v>
      </c>
      <c r="BF4722">
        <f t="shared" si="328"/>
        <v>0</v>
      </c>
      <c r="BG4722" s="22">
        <f t="shared" si="329"/>
        <v>-60</v>
      </c>
      <c r="BH4722" s="61" t="s">
        <v>71</v>
      </c>
      <c r="BI4722" t="e">
        <f>+VLOOKUP(AG4722,Sheet4!A:A,1,FALSE())</f>
        <v>#N/A</v>
      </c>
      <c r="BN4722" s="62">
        <v>-90</v>
      </c>
      <c r="BO4722" t="s">
        <v>2179</v>
      </c>
      <c r="BP4722" t="s">
        <v>73</v>
      </c>
    </row>
    <row r="4723" spans="1:68" ht="12.75" customHeight="1" x14ac:dyDescent="0.3">
      <c r="A4723" s="60">
        <v>46114</v>
      </c>
      <c r="B4723" t="s">
        <v>63</v>
      </c>
      <c r="F4723">
        <v>525</v>
      </c>
      <c r="G4723">
        <v>525</v>
      </c>
      <c r="H4723">
        <v>180</v>
      </c>
      <c r="I4723">
        <v>180</v>
      </c>
      <c r="J4723" s="22">
        <v>-345</v>
      </c>
      <c r="R4723" t="s">
        <v>64</v>
      </c>
      <c r="V4723">
        <v>2601439</v>
      </c>
      <c r="W4723" t="s">
        <v>2176</v>
      </c>
      <c r="X4723" t="s">
        <v>169</v>
      </c>
      <c r="Y4723" t="s">
        <v>262</v>
      </c>
      <c r="Z4723" t="s">
        <v>2180</v>
      </c>
      <c r="AG4723" t="s">
        <v>2176</v>
      </c>
      <c r="AH4723" t="s">
        <v>2178</v>
      </c>
      <c r="AI4723" t="s">
        <v>265</v>
      </c>
      <c r="AJ4723">
        <v>878875733</v>
      </c>
      <c r="AN4723">
        <v>260001</v>
      </c>
      <c r="BF4723">
        <f t="shared" si="328"/>
        <v>0</v>
      </c>
      <c r="BG4723" s="22">
        <f t="shared" si="329"/>
        <v>-180</v>
      </c>
      <c r="BH4723" s="61" t="s">
        <v>71</v>
      </c>
      <c r="BI4723" t="e">
        <f>+VLOOKUP(AG4723,Sheet4!A:A,1,FALSE())</f>
        <v>#N/A</v>
      </c>
      <c r="BN4723" s="62">
        <v>-345</v>
      </c>
      <c r="BO4723" t="s">
        <v>2179</v>
      </c>
      <c r="BP4723" t="s">
        <v>73</v>
      </c>
    </row>
    <row r="4724" spans="1:68" ht="12.75" hidden="1" customHeight="1" x14ac:dyDescent="0.3">
      <c r="A4724" s="60">
        <v>46114</v>
      </c>
      <c r="B4724" t="s">
        <v>74</v>
      </c>
      <c r="F4724" s="63">
        <v>10</v>
      </c>
      <c r="G4724">
        <v>5</v>
      </c>
      <c r="H4724">
        <v>4</v>
      </c>
      <c r="I4724">
        <v>4</v>
      </c>
      <c r="J4724" s="22">
        <v>-6</v>
      </c>
      <c r="R4724" t="s">
        <v>75</v>
      </c>
      <c r="V4724">
        <v>2601439</v>
      </c>
      <c r="W4724" t="s">
        <v>2176</v>
      </c>
      <c r="X4724" t="s">
        <v>169</v>
      </c>
      <c r="Y4724" t="s">
        <v>262</v>
      </c>
      <c r="Z4724" t="s">
        <v>2177</v>
      </c>
      <c r="AG4724" t="s">
        <v>2176</v>
      </c>
      <c r="AH4724" t="s">
        <v>2178</v>
      </c>
      <c r="AI4724" t="s">
        <v>265</v>
      </c>
      <c r="AJ4724">
        <v>878875733</v>
      </c>
      <c r="AN4724">
        <v>260001</v>
      </c>
      <c r="BF4724">
        <f t="shared" si="328"/>
        <v>0</v>
      </c>
      <c r="BG4724" s="22">
        <f t="shared" si="329"/>
        <v>-4</v>
      </c>
      <c r="BH4724" s="61" t="s">
        <v>71</v>
      </c>
      <c r="BI4724" t="e">
        <f>+VLOOKUP(AG4724,Sheet4!A:A,1,FALSE())</f>
        <v>#N/A</v>
      </c>
      <c r="BN4724" s="62">
        <v>-6</v>
      </c>
      <c r="BO4724" t="s">
        <v>2179</v>
      </c>
    </row>
    <row r="4725" spans="1:68" ht="12.75" hidden="1" customHeight="1" x14ac:dyDescent="0.3">
      <c r="A4725" s="60">
        <v>46114</v>
      </c>
      <c r="B4725" t="s">
        <v>74</v>
      </c>
      <c r="F4725" s="63">
        <v>35</v>
      </c>
      <c r="G4725">
        <v>17.5</v>
      </c>
      <c r="H4725">
        <v>12</v>
      </c>
      <c r="I4725">
        <v>12</v>
      </c>
      <c r="J4725" s="22">
        <v>-23</v>
      </c>
      <c r="R4725" t="s">
        <v>75</v>
      </c>
      <c r="V4725">
        <v>2601439</v>
      </c>
      <c r="W4725" t="s">
        <v>2176</v>
      </c>
      <c r="X4725" t="s">
        <v>169</v>
      </c>
      <c r="Y4725" t="s">
        <v>262</v>
      </c>
      <c r="Z4725" t="s">
        <v>2180</v>
      </c>
      <c r="AG4725" t="s">
        <v>2176</v>
      </c>
      <c r="AH4725" t="s">
        <v>2178</v>
      </c>
      <c r="AI4725" t="s">
        <v>265</v>
      </c>
      <c r="AJ4725">
        <v>878875733</v>
      </c>
      <c r="AN4725">
        <v>260001</v>
      </c>
      <c r="BF4725">
        <f t="shared" si="328"/>
        <v>0</v>
      </c>
      <c r="BG4725" s="22">
        <f t="shared" si="329"/>
        <v>-12</v>
      </c>
      <c r="BH4725" s="61" t="s">
        <v>71</v>
      </c>
      <c r="BI4725" t="e">
        <f>+VLOOKUP(AG4725,Sheet4!A:A,1,FALSE())</f>
        <v>#N/A</v>
      </c>
      <c r="BN4725" s="62">
        <v>-23</v>
      </c>
      <c r="BO4725" t="s">
        <v>2179</v>
      </c>
    </row>
    <row r="4726" spans="1:68" ht="12.75" hidden="1" customHeight="1" x14ac:dyDescent="0.3">
      <c r="A4726" s="60">
        <v>46114</v>
      </c>
      <c r="B4726" t="s">
        <v>76</v>
      </c>
      <c r="F4726">
        <v>200</v>
      </c>
      <c r="G4726">
        <v>200</v>
      </c>
      <c r="H4726">
        <v>80</v>
      </c>
      <c r="I4726">
        <v>80</v>
      </c>
      <c r="J4726" s="22">
        <v>-120</v>
      </c>
      <c r="R4726" t="s">
        <v>77</v>
      </c>
      <c r="V4726">
        <v>2601439</v>
      </c>
      <c r="W4726" t="s">
        <v>2176</v>
      </c>
      <c r="X4726" t="s">
        <v>169</v>
      </c>
      <c r="Y4726" t="s">
        <v>262</v>
      </c>
      <c r="Z4726" t="s">
        <v>2177</v>
      </c>
      <c r="AG4726" t="s">
        <v>2176</v>
      </c>
      <c r="AH4726" t="s">
        <v>2178</v>
      </c>
      <c r="AI4726" t="s">
        <v>265</v>
      </c>
      <c r="AJ4726">
        <v>878875733</v>
      </c>
      <c r="AN4726">
        <v>260001</v>
      </c>
      <c r="BF4726">
        <f t="shared" si="328"/>
        <v>0</v>
      </c>
      <c r="BG4726" s="22">
        <f t="shared" si="329"/>
        <v>-80</v>
      </c>
      <c r="BH4726" s="61" t="s">
        <v>71</v>
      </c>
      <c r="BI4726" t="e">
        <f>+VLOOKUP(AG4726,Sheet4!A:A,1,FALSE())</f>
        <v>#N/A</v>
      </c>
      <c r="BN4726" s="62">
        <v>-120</v>
      </c>
      <c r="BO4726" t="s">
        <v>2179</v>
      </c>
    </row>
    <row r="4727" spans="1:68" ht="12.75" hidden="1" customHeight="1" x14ac:dyDescent="0.3">
      <c r="A4727" s="60">
        <v>46114</v>
      </c>
      <c r="B4727" t="s">
        <v>76</v>
      </c>
      <c r="F4727">
        <v>700</v>
      </c>
      <c r="G4727">
        <v>700</v>
      </c>
      <c r="H4727">
        <v>240</v>
      </c>
      <c r="I4727">
        <v>240</v>
      </c>
      <c r="J4727" s="22">
        <v>-460</v>
      </c>
      <c r="R4727" t="s">
        <v>77</v>
      </c>
      <c r="V4727">
        <v>2601439</v>
      </c>
      <c r="W4727" t="s">
        <v>2176</v>
      </c>
      <c r="X4727" t="s">
        <v>169</v>
      </c>
      <c r="Y4727" t="s">
        <v>262</v>
      </c>
      <c r="Z4727" t="s">
        <v>2180</v>
      </c>
      <c r="AG4727" t="s">
        <v>2176</v>
      </c>
      <c r="AH4727" t="s">
        <v>2178</v>
      </c>
      <c r="AI4727" t="s">
        <v>265</v>
      </c>
      <c r="AJ4727">
        <v>878875733</v>
      </c>
      <c r="AN4727">
        <v>260001</v>
      </c>
      <c r="BF4727">
        <f t="shared" si="328"/>
        <v>0</v>
      </c>
      <c r="BG4727" s="22">
        <f t="shared" si="329"/>
        <v>-240</v>
      </c>
      <c r="BH4727" s="61" t="s">
        <v>71</v>
      </c>
      <c r="BI4727" t="e">
        <f>+VLOOKUP(AG4727,Sheet4!A:A,1,FALSE())</f>
        <v>#N/A</v>
      </c>
      <c r="BN4727" s="62">
        <v>-460</v>
      </c>
      <c r="BO4727" t="s">
        <v>2179</v>
      </c>
    </row>
    <row r="4728" spans="1:68" ht="12.75" hidden="1" customHeight="1" x14ac:dyDescent="0.3">
      <c r="A4728" s="60">
        <v>46114</v>
      </c>
      <c r="B4728" t="s">
        <v>78</v>
      </c>
      <c r="F4728" s="63">
        <v>10</v>
      </c>
      <c r="G4728">
        <v>5</v>
      </c>
      <c r="H4728">
        <v>4</v>
      </c>
      <c r="I4728">
        <v>4</v>
      </c>
      <c r="J4728" s="22">
        <v>-6</v>
      </c>
      <c r="R4728" t="s">
        <v>79</v>
      </c>
      <c r="V4728">
        <v>2601439</v>
      </c>
      <c r="W4728" t="s">
        <v>2176</v>
      </c>
      <c r="X4728" t="s">
        <v>169</v>
      </c>
      <c r="Y4728" t="s">
        <v>262</v>
      </c>
      <c r="Z4728" t="s">
        <v>2177</v>
      </c>
      <c r="AG4728" t="s">
        <v>2176</v>
      </c>
      <c r="AH4728" t="s">
        <v>2178</v>
      </c>
      <c r="AI4728" t="s">
        <v>265</v>
      </c>
      <c r="AJ4728">
        <v>878875733</v>
      </c>
      <c r="AN4728">
        <v>260001</v>
      </c>
      <c r="BF4728">
        <f t="shared" si="328"/>
        <v>0</v>
      </c>
      <c r="BG4728" s="22">
        <f t="shared" si="329"/>
        <v>-4</v>
      </c>
      <c r="BH4728" s="61" t="s">
        <v>71</v>
      </c>
      <c r="BI4728" t="e">
        <f>+VLOOKUP(AG4728,Sheet4!A:A,1,FALSE())</f>
        <v>#N/A</v>
      </c>
      <c r="BN4728" s="62">
        <v>-6</v>
      </c>
      <c r="BO4728" t="s">
        <v>2179</v>
      </c>
    </row>
    <row r="4729" spans="1:68" ht="12.75" hidden="1" customHeight="1" x14ac:dyDescent="0.3">
      <c r="A4729" s="60">
        <v>46114</v>
      </c>
      <c r="B4729" t="s">
        <v>78</v>
      </c>
      <c r="F4729" s="63">
        <v>33</v>
      </c>
      <c r="G4729">
        <v>16.5</v>
      </c>
      <c r="H4729">
        <v>12</v>
      </c>
      <c r="I4729">
        <v>12</v>
      </c>
      <c r="J4729" s="22">
        <v>-21</v>
      </c>
      <c r="R4729" t="s">
        <v>79</v>
      </c>
      <c r="V4729">
        <v>2601439</v>
      </c>
      <c r="W4729" t="s">
        <v>2176</v>
      </c>
      <c r="X4729" t="s">
        <v>169</v>
      </c>
      <c r="Y4729" t="s">
        <v>262</v>
      </c>
      <c r="Z4729" t="s">
        <v>2180</v>
      </c>
      <c r="AG4729" t="s">
        <v>2176</v>
      </c>
      <c r="AH4729" t="s">
        <v>2178</v>
      </c>
      <c r="AI4729" t="s">
        <v>265</v>
      </c>
      <c r="AJ4729">
        <v>878875733</v>
      </c>
      <c r="AN4729">
        <v>260001</v>
      </c>
      <c r="BF4729">
        <f t="shared" si="328"/>
        <v>0</v>
      </c>
      <c r="BG4729" s="22">
        <f t="shared" si="329"/>
        <v>-12</v>
      </c>
      <c r="BH4729" s="61" t="s">
        <v>71</v>
      </c>
      <c r="BI4729" t="e">
        <f>+VLOOKUP(AG4729,Sheet4!A:A,1,FALSE())</f>
        <v>#N/A</v>
      </c>
      <c r="BN4729" s="62">
        <v>-21</v>
      </c>
      <c r="BO4729" t="s">
        <v>2179</v>
      </c>
    </row>
    <row r="4730" spans="1:68" ht="12.75" hidden="1" customHeight="1" x14ac:dyDescent="0.3">
      <c r="A4730" s="60">
        <v>46114</v>
      </c>
      <c r="B4730" t="s">
        <v>80</v>
      </c>
      <c r="F4730">
        <v>125</v>
      </c>
      <c r="G4730">
        <v>125</v>
      </c>
      <c r="H4730">
        <v>50</v>
      </c>
      <c r="I4730">
        <v>50</v>
      </c>
      <c r="J4730" s="22">
        <v>-75</v>
      </c>
      <c r="R4730" t="s">
        <v>81</v>
      </c>
      <c r="V4730">
        <v>2601439</v>
      </c>
      <c r="W4730" t="s">
        <v>2176</v>
      </c>
      <c r="X4730" t="s">
        <v>169</v>
      </c>
      <c r="Y4730" t="s">
        <v>262</v>
      </c>
      <c r="Z4730" t="s">
        <v>2177</v>
      </c>
      <c r="AG4730" t="s">
        <v>2176</v>
      </c>
      <c r="AH4730" t="s">
        <v>2178</v>
      </c>
      <c r="AI4730" t="s">
        <v>265</v>
      </c>
      <c r="AJ4730">
        <v>878875733</v>
      </c>
      <c r="AN4730">
        <v>260001</v>
      </c>
      <c r="BC4730" s="64">
        <v>125</v>
      </c>
      <c r="BF4730">
        <f t="shared" si="328"/>
        <v>125</v>
      </c>
      <c r="BG4730" s="22">
        <f t="shared" si="329"/>
        <v>75</v>
      </c>
      <c r="BH4730" s="67" t="s">
        <v>99</v>
      </c>
      <c r="BI4730" t="e">
        <f>+VLOOKUP(AG4730,Sheet4!A:A,1,FALSE())</f>
        <v>#N/A</v>
      </c>
      <c r="BN4730" s="62">
        <v>-75</v>
      </c>
      <c r="BO4730" t="s">
        <v>2179</v>
      </c>
    </row>
    <row r="4731" spans="1:68" ht="12.75" hidden="1" customHeight="1" x14ac:dyDescent="0.3">
      <c r="A4731" s="60">
        <v>46114</v>
      </c>
      <c r="B4731" t="s">
        <v>80</v>
      </c>
      <c r="F4731">
        <v>412.5</v>
      </c>
      <c r="G4731">
        <v>412.5</v>
      </c>
      <c r="H4731">
        <v>150</v>
      </c>
      <c r="I4731">
        <v>150</v>
      </c>
      <c r="J4731" s="22">
        <v>-262.5</v>
      </c>
      <c r="R4731" t="s">
        <v>81</v>
      </c>
      <c r="V4731">
        <v>2601439</v>
      </c>
      <c r="W4731" t="s">
        <v>2176</v>
      </c>
      <c r="X4731" t="s">
        <v>169</v>
      </c>
      <c r="Y4731" t="s">
        <v>262</v>
      </c>
      <c r="Z4731" t="s">
        <v>2180</v>
      </c>
      <c r="AG4731" t="s">
        <v>2176</v>
      </c>
      <c r="AH4731" t="s">
        <v>2178</v>
      </c>
      <c r="AI4731" t="s">
        <v>265</v>
      </c>
      <c r="AJ4731">
        <v>878875733</v>
      </c>
      <c r="AN4731">
        <v>260001</v>
      </c>
      <c r="BC4731" s="64">
        <v>412</v>
      </c>
      <c r="BF4731">
        <f t="shared" si="328"/>
        <v>412</v>
      </c>
      <c r="BG4731" s="22">
        <f t="shared" si="329"/>
        <v>262</v>
      </c>
      <c r="BH4731" s="67" t="s">
        <v>99</v>
      </c>
      <c r="BI4731" t="e">
        <f>+VLOOKUP(AG4731,Sheet4!A:A,1,FALSE())</f>
        <v>#N/A</v>
      </c>
      <c r="BN4731" s="62">
        <v>-262.5</v>
      </c>
      <c r="BO4731" t="s">
        <v>2179</v>
      </c>
    </row>
    <row r="4732" spans="1:68" ht="12.75" hidden="1" customHeight="1" x14ac:dyDescent="0.3">
      <c r="A4732" s="60">
        <v>46114</v>
      </c>
      <c r="B4732" t="s">
        <v>82</v>
      </c>
      <c r="F4732" s="63">
        <v>6</v>
      </c>
      <c r="G4732">
        <v>3</v>
      </c>
      <c r="H4732">
        <v>0</v>
      </c>
      <c r="I4732">
        <v>0</v>
      </c>
      <c r="J4732" s="22">
        <v>-6</v>
      </c>
      <c r="R4732" t="s">
        <v>83</v>
      </c>
      <c r="V4732">
        <v>2601439</v>
      </c>
      <c r="W4732" t="s">
        <v>2176</v>
      </c>
      <c r="X4732" t="s">
        <v>169</v>
      </c>
      <c r="Y4732" t="s">
        <v>262</v>
      </c>
      <c r="Z4732" t="s">
        <v>2180</v>
      </c>
      <c r="AG4732" t="s">
        <v>2176</v>
      </c>
      <c r="AH4732" t="s">
        <v>2178</v>
      </c>
      <c r="AI4732" t="s">
        <v>265</v>
      </c>
      <c r="AJ4732">
        <v>878875733</v>
      </c>
      <c r="AN4732">
        <v>260001</v>
      </c>
      <c r="BF4732">
        <f t="shared" si="328"/>
        <v>0</v>
      </c>
      <c r="BG4732" s="22">
        <f t="shared" si="329"/>
        <v>0</v>
      </c>
      <c r="BH4732" s="61" t="s">
        <v>71</v>
      </c>
      <c r="BI4732" t="e">
        <f>+VLOOKUP(AG4732,Sheet4!A:A,1,FALSE())</f>
        <v>#N/A</v>
      </c>
      <c r="BN4732" s="62">
        <v>-6</v>
      </c>
      <c r="BO4732" t="s">
        <v>2179</v>
      </c>
    </row>
    <row r="4733" spans="1:68" ht="12.75" hidden="1" customHeight="1" x14ac:dyDescent="0.3">
      <c r="A4733" s="60">
        <v>46114</v>
      </c>
      <c r="B4733" t="s">
        <v>84</v>
      </c>
      <c r="F4733">
        <v>100</v>
      </c>
      <c r="G4733">
        <v>100</v>
      </c>
      <c r="H4733">
        <v>0</v>
      </c>
      <c r="I4733">
        <v>0</v>
      </c>
      <c r="J4733" s="22">
        <v>-100</v>
      </c>
      <c r="R4733" t="s">
        <v>85</v>
      </c>
      <c r="V4733">
        <v>2601439</v>
      </c>
      <c r="W4733" t="s">
        <v>2176</v>
      </c>
      <c r="X4733" t="s">
        <v>169</v>
      </c>
      <c r="Y4733" t="s">
        <v>262</v>
      </c>
      <c r="Z4733" t="s">
        <v>2180</v>
      </c>
      <c r="AG4733" t="s">
        <v>2176</v>
      </c>
      <c r="AH4733" t="s">
        <v>2178</v>
      </c>
      <c r="AI4733" t="s">
        <v>265</v>
      </c>
      <c r="AJ4733">
        <v>878875733</v>
      </c>
      <c r="AN4733">
        <v>260001</v>
      </c>
      <c r="BF4733">
        <f t="shared" si="328"/>
        <v>0</v>
      </c>
      <c r="BG4733" s="22">
        <f t="shared" si="329"/>
        <v>0</v>
      </c>
      <c r="BH4733" s="61" t="s">
        <v>71</v>
      </c>
      <c r="BI4733" t="e">
        <f>+VLOOKUP(AG4733,Sheet4!A:A,1,FALSE())</f>
        <v>#N/A</v>
      </c>
      <c r="BN4733" s="62">
        <v>-100</v>
      </c>
      <c r="BO4733" t="s">
        <v>2179</v>
      </c>
    </row>
    <row r="4734" spans="1:68" ht="12.75" customHeight="1" x14ac:dyDescent="0.3">
      <c r="A4734" s="60">
        <v>46114</v>
      </c>
      <c r="B4734" t="s">
        <v>63</v>
      </c>
      <c r="F4734">
        <v>30</v>
      </c>
      <c r="G4734">
        <v>30</v>
      </c>
      <c r="H4734">
        <v>8670</v>
      </c>
      <c r="I4734">
        <v>8670</v>
      </c>
      <c r="J4734" s="22">
        <v>8640</v>
      </c>
      <c r="R4734" t="s">
        <v>64</v>
      </c>
      <c r="V4734">
        <v>2601440</v>
      </c>
      <c r="W4734" t="s">
        <v>2181</v>
      </c>
      <c r="X4734" t="s">
        <v>169</v>
      </c>
      <c r="Y4734" t="s">
        <v>183</v>
      </c>
      <c r="Z4734" t="s">
        <v>2182</v>
      </c>
      <c r="AG4734" t="s">
        <v>2181</v>
      </c>
      <c r="AH4734" t="s">
        <v>2183</v>
      </c>
      <c r="AI4734" t="s">
        <v>186</v>
      </c>
      <c r="AJ4734" t="s">
        <v>187</v>
      </c>
      <c r="AN4734">
        <v>260001</v>
      </c>
      <c r="BC4734" s="64">
        <v>30</v>
      </c>
      <c r="BF4734">
        <f t="shared" si="328"/>
        <v>30</v>
      </c>
      <c r="BG4734" s="22">
        <f t="shared" si="329"/>
        <v>-8640</v>
      </c>
      <c r="BH4734" s="67" t="s">
        <v>99</v>
      </c>
      <c r="BI4734" t="e">
        <f>+VLOOKUP(AG4734,Sheet4!A:A,1,FALSE())</f>
        <v>#N/A</v>
      </c>
      <c r="BN4734" s="62">
        <v>8640</v>
      </c>
      <c r="BO4734" t="s">
        <v>2184</v>
      </c>
      <c r="BP4734" t="s">
        <v>101</v>
      </c>
    </row>
    <row r="4735" spans="1:68" ht="12.75" hidden="1" customHeight="1" x14ac:dyDescent="0.3">
      <c r="A4735" s="60">
        <v>46114</v>
      </c>
      <c r="B4735" t="s">
        <v>74</v>
      </c>
      <c r="F4735" s="63">
        <v>2</v>
      </c>
      <c r="G4735">
        <v>1</v>
      </c>
      <c r="H4735">
        <v>578</v>
      </c>
      <c r="I4735">
        <v>578</v>
      </c>
      <c r="J4735" s="22">
        <v>576</v>
      </c>
      <c r="R4735" t="s">
        <v>75</v>
      </c>
      <c r="V4735">
        <v>2601440</v>
      </c>
      <c r="W4735" t="s">
        <v>2181</v>
      </c>
      <c r="X4735" t="s">
        <v>169</v>
      </c>
      <c r="Y4735" t="s">
        <v>183</v>
      </c>
      <c r="Z4735" t="s">
        <v>2182</v>
      </c>
      <c r="AG4735" t="s">
        <v>2181</v>
      </c>
      <c r="AH4735" t="s">
        <v>2183</v>
      </c>
      <c r="AI4735" t="s">
        <v>186</v>
      </c>
      <c r="AJ4735" t="s">
        <v>187</v>
      </c>
      <c r="AN4735">
        <v>260001</v>
      </c>
      <c r="BF4735">
        <f t="shared" si="328"/>
        <v>0</v>
      </c>
      <c r="BG4735" s="22">
        <f t="shared" si="329"/>
        <v>-578</v>
      </c>
      <c r="BH4735" s="61" t="s">
        <v>71</v>
      </c>
      <c r="BI4735" t="e">
        <f>+VLOOKUP(AG4735,Sheet4!A:A,1,FALSE())</f>
        <v>#N/A</v>
      </c>
      <c r="BN4735" s="62">
        <v>576</v>
      </c>
      <c r="BO4735" t="s">
        <v>2184</v>
      </c>
    </row>
    <row r="4736" spans="1:68" ht="12.75" hidden="1" customHeight="1" x14ac:dyDescent="0.3">
      <c r="A4736" s="60">
        <v>46114</v>
      </c>
      <c r="B4736" t="s">
        <v>76</v>
      </c>
      <c r="F4736">
        <v>40</v>
      </c>
      <c r="G4736">
        <v>40</v>
      </c>
      <c r="H4736">
        <v>11560</v>
      </c>
      <c r="I4736">
        <v>11560</v>
      </c>
      <c r="J4736" s="22">
        <v>11520</v>
      </c>
      <c r="R4736" t="s">
        <v>77</v>
      </c>
      <c r="V4736">
        <v>2601440</v>
      </c>
      <c r="W4736" t="s">
        <v>2181</v>
      </c>
      <c r="X4736" t="s">
        <v>169</v>
      </c>
      <c r="Y4736" t="s">
        <v>183</v>
      </c>
      <c r="Z4736" t="s">
        <v>2182</v>
      </c>
      <c r="AG4736" t="s">
        <v>2181</v>
      </c>
      <c r="AH4736" t="s">
        <v>2183</v>
      </c>
      <c r="AI4736" t="s">
        <v>186</v>
      </c>
      <c r="AJ4736" t="s">
        <v>187</v>
      </c>
      <c r="AN4736">
        <v>260001</v>
      </c>
      <c r="BF4736">
        <f t="shared" si="328"/>
        <v>0</v>
      </c>
      <c r="BG4736" s="22">
        <f t="shared" si="329"/>
        <v>-11560</v>
      </c>
      <c r="BH4736" s="61" t="s">
        <v>71</v>
      </c>
      <c r="BI4736" t="e">
        <f>+VLOOKUP(AG4736,Sheet4!A:A,1,FALSE())</f>
        <v>#N/A</v>
      </c>
      <c r="BN4736" s="62">
        <v>11520</v>
      </c>
      <c r="BO4736" t="s">
        <v>2184</v>
      </c>
    </row>
    <row r="4737" spans="1:68" ht="12.75" hidden="1" customHeight="1" x14ac:dyDescent="0.3">
      <c r="A4737" s="60">
        <v>46114</v>
      </c>
      <c r="B4737" t="s">
        <v>78</v>
      </c>
      <c r="F4737" s="63">
        <v>2</v>
      </c>
      <c r="G4737">
        <v>1</v>
      </c>
      <c r="H4737">
        <v>578</v>
      </c>
      <c r="I4737">
        <v>578</v>
      </c>
      <c r="J4737" s="22">
        <v>576</v>
      </c>
      <c r="R4737" t="s">
        <v>79</v>
      </c>
      <c r="V4737">
        <v>2601440</v>
      </c>
      <c r="W4737" t="s">
        <v>2181</v>
      </c>
      <c r="X4737" t="s">
        <v>169</v>
      </c>
      <c r="Y4737" t="s">
        <v>183</v>
      </c>
      <c r="Z4737" t="s">
        <v>2182</v>
      </c>
      <c r="AG4737" t="s">
        <v>2181</v>
      </c>
      <c r="AH4737" t="s">
        <v>2183</v>
      </c>
      <c r="AI4737" t="s">
        <v>186</v>
      </c>
      <c r="AJ4737" t="s">
        <v>187</v>
      </c>
      <c r="AN4737">
        <v>260001</v>
      </c>
      <c r="BF4737">
        <f t="shared" si="328"/>
        <v>0</v>
      </c>
      <c r="BG4737" s="22">
        <f t="shared" si="329"/>
        <v>-578</v>
      </c>
      <c r="BH4737" s="61" t="s">
        <v>71</v>
      </c>
      <c r="BI4737" t="e">
        <f>+VLOOKUP(AG4737,Sheet4!A:A,1,FALSE())</f>
        <v>#N/A</v>
      </c>
      <c r="BN4737" s="62">
        <v>576</v>
      </c>
      <c r="BO4737" t="s">
        <v>2184</v>
      </c>
    </row>
    <row r="4738" spans="1:68" ht="12.75" hidden="1" customHeight="1" x14ac:dyDescent="0.3">
      <c r="A4738" s="60">
        <v>46114</v>
      </c>
      <c r="B4738" t="s">
        <v>80</v>
      </c>
      <c r="F4738">
        <v>25</v>
      </c>
      <c r="G4738">
        <v>25</v>
      </c>
      <c r="H4738">
        <v>7225</v>
      </c>
      <c r="I4738">
        <v>7225</v>
      </c>
      <c r="J4738" s="22">
        <v>7200</v>
      </c>
      <c r="R4738" t="s">
        <v>81</v>
      </c>
      <c r="V4738">
        <v>2601440</v>
      </c>
      <c r="W4738" t="s">
        <v>2181</v>
      </c>
      <c r="X4738" t="s">
        <v>169</v>
      </c>
      <c r="Y4738" t="s">
        <v>183</v>
      </c>
      <c r="Z4738" t="s">
        <v>2182</v>
      </c>
      <c r="AG4738" t="s">
        <v>2181</v>
      </c>
      <c r="AH4738" t="s">
        <v>2183</v>
      </c>
      <c r="AI4738" t="s">
        <v>186</v>
      </c>
      <c r="AJ4738" t="s">
        <v>187</v>
      </c>
      <c r="AN4738">
        <v>260001</v>
      </c>
      <c r="BC4738" s="64">
        <v>25</v>
      </c>
      <c r="BF4738">
        <f t="shared" ref="BF4738:BF4801" si="335">+BC4738+BD4738</f>
        <v>25</v>
      </c>
      <c r="BG4738" s="22">
        <f t="shared" ref="BG4738:BG4801" si="336">+BF4738-I4738</f>
        <v>-7200</v>
      </c>
      <c r="BH4738" s="67" t="s">
        <v>99</v>
      </c>
      <c r="BI4738" t="e">
        <f>+VLOOKUP(AG4738,Sheet4!A:A,1,FALSE())</f>
        <v>#N/A</v>
      </c>
      <c r="BN4738" s="62">
        <v>7200</v>
      </c>
      <c r="BO4738" t="s">
        <v>2184</v>
      </c>
    </row>
    <row r="4739" spans="1:68" ht="12.75" customHeight="1" x14ac:dyDescent="0.3">
      <c r="A4739" s="60">
        <v>46114</v>
      </c>
      <c r="B4739" t="s">
        <v>63</v>
      </c>
      <c r="F4739">
        <v>13050</v>
      </c>
      <c r="G4739">
        <v>13050</v>
      </c>
      <c r="H4739" s="22">
        <v>10635</v>
      </c>
      <c r="I4739" s="22">
        <v>10635</v>
      </c>
      <c r="J4739" s="22">
        <f t="shared" ref="J4739:J4762" si="337">I4739-G4739</f>
        <v>-2415</v>
      </c>
      <c r="K4739" s="22"/>
      <c r="L4739" s="22"/>
      <c r="R4739" t="s">
        <v>64</v>
      </c>
      <c r="V4739">
        <v>2601441</v>
      </c>
      <c r="W4739" t="s">
        <v>2185</v>
      </c>
      <c r="X4739" t="s">
        <v>110</v>
      </c>
      <c r="Y4739" t="s">
        <v>111</v>
      </c>
      <c r="Z4739" t="s">
        <v>1536</v>
      </c>
      <c r="AG4739" t="s">
        <v>2185</v>
      </c>
      <c r="AH4739" t="s">
        <v>2186</v>
      </c>
      <c r="AI4739" t="s">
        <v>114</v>
      </c>
      <c r="AJ4739">
        <v>844823720</v>
      </c>
      <c r="AN4739">
        <v>260001</v>
      </c>
      <c r="BB4739" s="22">
        <v>-2415</v>
      </c>
      <c r="BE4739" s="64">
        <v>13050</v>
      </c>
      <c r="BF4739">
        <f t="shared" si="335"/>
        <v>0</v>
      </c>
      <c r="BG4739" s="22">
        <f t="shared" si="336"/>
        <v>-10635</v>
      </c>
      <c r="BH4739" s="66" t="s">
        <v>71</v>
      </c>
      <c r="BI4739" t="e">
        <f>+VLOOKUP(AG4739,Sheet4!A:A,1,FALSE())</f>
        <v>#N/A</v>
      </c>
      <c r="BN4739" s="62">
        <f t="shared" ref="BN4739:BN4762" si="338">+I4739+-H4739</f>
        <v>0</v>
      </c>
      <c r="BO4739" t="s">
        <v>2187</v>
      </c>
      <c r="BP4739" t="s">
        <v>101</v>
      </c>
    </row>
    <row r="4740" spans="1:68" ht="12.75" hidden="1" customHeight="1" x14ac:dyDescent="0.3">
      <c r="A4740" s="60">
        <v>46114</v>
      </c>
      <c r="B4740" t="s">
        <v>74</v>
      </c>
      <c r="F4740" s="63">
        <v>870</v>
      </c>
      <c r="G4740">
        <v>435</v>
      </c>
      <c r="H4740" s="22">
        <v>709</v>
      </c>
      <c r="I4740" s="22">
        <v>709</v>
      </c>
      <c r="J4740" s="22">
        <f t="shared" si="337"/>
        <v>274</v>
      </c>
      <c r="K4740" s="22"/>
      <c r="L4740" s="22"/>
      <c r="R4740" t="s">
        <v>75</v>
      </c>
      <c r="V4740">
        <v>2601441</v>
      </c>
      <c r="W4740" t="s">
        <v>2185</v>
      </c>
      <c r="X4740" t="s">
        <v>110</v>
      </c>
      <c r="Y4740" t="s">
        <v>111</v>
      </c>
      <c r="Z4740" t="s">
        <v>1536</v>
      </c>
      <c r="AG4740" t="s">
        <v>2185</v>
      </c>
      <c r="AH4740" t="s">
        <v>2186</v>
      </c>
      <c r="AI4740" t="s">
        <v>114</v>
      </c>
      <c r="AJ4740">
        <v>844823720</v>
      </c>
      <c r="AN4740">
        <v>260001</v>
      </c>
      <c r="BB4740" s="22">
        <v>-161</v>
      </c>
      <c r="BF4740">
        <f t="shared" si="335"/>
        <v>0</v>
      </c>
      <c r="BG4740" s="22">
        <f t="shared" si="336"/>
        <v>-709</v>
      </c>
      <c r="BH4740" s="61" t="s">
        <v>71</v>
      </c>
      <c r="BI4740" t="e">
        <f>+VLOOKUP(AG4740,Sheet4!A:A,1,FALSE())</f>
        <v>#N/A</v>
      </c>
      <c r="BN4740" s="62">
        <f t="shared" si="338"/>
        <v>0</v>
      </c>
      <c r="BO4740" t="s">
        <v>2187</v>
      </c>
    </row>
    <row r="4741" spans="1:68" ht="12.75" hidden="1" customHeight="1" x14ac:dyDescent="0.3">
      <c r="A4741" s="60">
        <v>46114</v>
      </c>
      <c r="B4741" t="s">
        <v>76</v>
      </c>
      <c r="F4741">
        <v>17400</v>
      </c>
      <c r="G4741">
        <v>17400</v>
      </c>
      <c r="H4741" s="22">
        <v>14180</v>
      </c>
      <c r="I4741" s="22">
        <v>14180</v>
      </c>
      <c r="J4741" s="22">
        <f t="shared" si="337"/>
        <v>-3220</v>
      </c>
      <c r="K4741" s="22"/>
      <c r="L4741" s="22"/>
      <c r="R4741" t="s">
        <v>77</v>
      </c>
      <c r="V4741">
        <v>2601441</v>
      </c>
      <c r="W4741" t="s">
        <v>2185</v>
      </c>
      <c r="X4741" t="s">
        <v>110</v>
      </c>
      <c r="Y4741" t="s">
        <v>111</v>
      </c>
      <c r="Z4741" t="s">
        <v>1536</v>
      </c>
      <c r="AG4741" t="s">
        <v>2185</v>
      </c>
      <c r="AH4741" t="s">
        <v>2186</v>
      </c>
      <c r="AI4741" t="s">
        <v>114</v>
      </c>
      <c r="AJ4741">
        <v>844823720</v>
      </c>
      <c r="AN4741">
        <v>260001</v>
      </c>
      <c r="BB4741" s="22">
        <v>-3220</v>
      </c>
      <c r="BF4741">
        <f t="shared" si="335"/>
        <v>0</v>
      </c>
      <c r="BG4741" s="22">
        <f t="shared" si="336"/>
        <v>-14180</v>
      </c>
      <c r="BH4741" s="61" t="s">
        <v>71</v>
      </c>
      <c r="BI4741" t="e">
        <f>+VLOOKUP(AG4741,Sheet4!A:A,1,FALSE())</f>
        <v>#N/A</v>
      </c>
      <c r="BN4741" s="62">
        <f t="shared" si="338"/>
        <v>0</v>
      </c>
      <c r="BO4741" t="s">
        <v>2187</v>
      </c>
    </row>
    <row r="4742" spans="1:68" ht="12.75" hidden="1" customHeight="1" x14ac:dyDescent="0.3">
      <c r="A4742" s="60">
        <v>46114</v>
      </c>
      <c r="B4742" t="s">
        <v>78</v>
      </c>
      <c r="F4742" s="63">
        <v>870</v>
      </c>
      <c r="G4742">
        <v>435</v>
      </c>
      <c r="H4742" s="22">
        <v>709</v>
      </c>
      <c r="I4742" s="22">
        <v>709</v>
      </c>
      <c r="J4742" s="22">
        <f t="shared" si="337"/>
        <v>274</v>
      </c>
      <c r="K4742" s="22"/>
      <c r="L4742" s="22"/>
      <c r="R4742" t="s">
        <v>79</v>
      </c>
      <c r="V4742">
        <v>2601441</v>
      </c>
      <c r="W4742" t="s">
        <v>2185</v>
      </c>
      <c r="X4742" t="s">
        <v>110</v>
      </c>
      <c r="Y4742" t="s">
        <v>111</v>
      </c>
      <c r="Z4742" t="s">
        <v>1536</v>
      </c>
      <c r="AG4742" t="s">
        <v>2185</v>
      </c>
      <c r="AH4742" t="s">
        <v>2186</v>
      </c>
      <c r="AI4742" t="s">
        <v>114</v>
      </c>
      <c r="AJ4742">
        <v>844823720</v>
      </c>
      <c r="AN4742">
        <v>260001</v>
      </c>
      <c r="BB4742" s="22">
        <v>-161</v>
      </c>
      <c r="BF4742">
        <f t="shared" si="335"/>
        <v>0</v>
      </c>
      <c r="BG4742" s="22">
        <f t="shared" si="336"/>
        <v>-709</v>
      </c>
      <c r="BH4742" s="61" t="s">
        <v>71</v>
      </c>
      <c r="BI4742" t="e">
        <f>+VLOOKUP(AG4742,Sheet4!A:A,1,FALSE())</f>
        <v>#N/A</v>
      </c>
      <c r="BN4742" s="62">
        <f t="shared" si="338"/>
        <v>0</v>
      </c>
      <c r="BO4742" t="s">
        <v>2187</v>
      </c>
    </row>
    <row r="4743" spans="1:68" ht="12.75" hidden="1" customHeight="1" x14ac:dyDescent="0.3">
      <c r="A4743" s="60">
        <v>46114</v>
      </c>
      <c r="B4743" t="s">
        <v>80</v>
      </c>
      <c r="F4743">
        <v>10875</v>
      </c>
      <c r="G4743">
        <v>10875</v>
      </c>
      <c r="H4743" s="22">
        <v>8862.5</v>
      </c>
      <c r="I4743" s="22">
        <v>8862.5</v>
      </c>
      <c r="J4743" s="22">
        <f t="shared" si="337"/>
        <v>-2012.5</v>
      </c>
      <c r="K4743" s="22"/>
      <c r="L4743" s="22"/>
      <c r="R4743" t="s">
        <v>81</v>
      </c>
      <c r="V4743">
        <v>2601441</v>
      </c>
      <c r="W4743" t="s">
        <v>2185</v>
      </c>
      <c r="X4743" t="s">
        <v>110</v>
      </c>
      <c r="Y4743" t="s">
        <v>111</v>
      </c>
      <c r="Z4743" t="s">
        <v>1536</v>
      </c>
      <c r="AG4743" t="s">
        <v>2185</v>
      </c>
      <c r="AH4743" t="s">
        <v>2186</v>
      </c>
      <c r="AI4743" t="s">
        <v>114</v>
      </c>
      <c r="AJ4743">
        <v>844823720</v>
      </c>
      <c r="AN4743">
        <v>260001</v>
      </c>
      <c r="BB4743" s="22">
        <v>-2012.5</v>
      </c>
      <c r="BD4743" s="64">
        <v>10875</v>
      </c>
      <c r="BF4743">
        <f t="shared" si="335"/>
        <v>10875</v>
      </c>
      <c r="BG4743" s="22">
        <f t="shared" si="336"/>
        <v>2012.5</v>
      </c>
      <c r="BH4743" s="65" t="s">
        <v>99</v>
      </c>
      <c r="BI4743" t="e">
        <f>+VLOOKUP(AG4743,Sheet4!A:A,1,FALSE())</f>
        <v>#N/A</v>
      </c>
      <c r="BN4743" s="62">
        <f t="shared" si="338"/>
        <v>0</v>
      </c>
      <c r="BO4743" t="s">
        <v>2187</v>
      </c>
    </row>
    <row r="4744" spans="1:68" ht="12.75" customHeight="1" x14ac:dyDescent="0.3">
      <c r="A4744" s="60">
        <v>46114</v>
      </c>
      <c r="B4744" t="s">
        <v>63</v>
      </c>
      <c r="F4744">
        <v>12750</v>
      </c>
      <c r="G4744">
        <v>12750</v>
      </c>
      <c r="H4744" s="22">
        <v>5985</v>
      </c>
      <c r="I4744" s="22">
        <v>5985</v>
      </c>
      <c r="J4744" s="22">
        <f t="shared" si="337"/>
        <v>-6765</v>
      </c>
      <c r="K4744" s="22"/>
      <c r="L4744" s="22"/>
      <c r="R4744" t="s">
        <v>64</v>
      </c>
      <c r="V4744">
        <v>2601442</v>
      </c>
      <c r="W4744" t="s">
        <v>2188</v>
      </c>
      <c r="X4744" t="s">
        <v>110</v>
      </c>
      <c r="Y4744" t="s">
        <v>132</v>
      </c>
      <c r="Z4744" t="s">
        <v>2189</v>
      </c>
      <c r="AG4744" t="s">
        <v>2188</v>
      </c>
      <c r="AH4744" t="s">
        <v>2190</v>
      </c>
      <c r="AI4744" t="s">
        <v>135</v>
      </c>
      <c r="AJ4744">
        <v>840522555</v>
      </c>
      <c r="AN4744">
        <v>260001</v>
      </c>
      <c r="BB4744" s="22">
        <v>-6765</v>
      </c>
      <c r="BE4744" s="64">
        <v>12750</v>
      </c>
      <c r="BF4744">
        <f t="shared" si="335"/>
        <v>0</v>
      </c>
      <c r="BG4744" s="22">
        <f t="shared" si="336"/>
        <v>-5985</v>
      </c>
      <c r="BH4744" s="66" t="s">
        <v>71</v>
      </c>
      <c r="BI4744" t="str">
        <f>+VLOOKUP(AG4744,Sheet4!A:A,1,FALSE())</f>
        <v>Safare Limbecane Felisberto</v>
      </c>
      <c r="BK4744" s="62">
        <f>+G4744-BF4744</f>
        <v>12750</v>
      </c>
      <c r="BN4744" s="62">
        <f t="shared" si="338"/>
        <v>0</v>
      </c>
      <c r="BO4744" t="s">
        <v>2191</v>
      </c>
      <c r="BP4744" t="s">
        <v>73</v>
      </c>
    </row>
    <row r="4745" spans="1:68" ht="12.75" hidden="1" customHeight="1" x14ac:dyDescent="0.3">
      <c r="A4745" s="60">
        <v>46114</v>
      </c>
      <c r="B4745" t="s">
        <v>74</v>
      </c>
      <c r="F4745" s="63">
        <v>850</v>
      </c>
      <c r="G4745">
        <v>425</v>
      </c>
      <c r="H4745" s="22">
        <v>399</v>
      </c>
      <c r="I4745" s="22">
        <v>399</v>
      </c>
      <c r="J4745" s="22">
        <f t="shared" si="337"/>
        <v>-26</v>
      </c>
      <c r="K4745" s="22"/>
      <c r="L4745" s="22"/>
      <c r="R4745" t="s">
        <v>75</v>
      </c>
      <c r="V4745">
        <v>2601442</v>
      </c>
      <c r="W4745" t="s">
        <v>2188</v>
      </c>
      <c r="X4745" t="s">
        <v>110</v>
      </c>
      <c r="Y4745" t="s">
        <v>132</v>
      </c>
      <c r="Z4745" t="s">
        <v>2189</v>
      </c>
      <c r="AG4745" t="s">
        <v>2188</v>
      </c>
      <c r="AH4745" t="s">
        <v>2190</v>
      </c>
      <c r="AI4745" t="s">
        <v>135</v>
      </c>
      <c r="AJ4745">
        <v>840522555</v>
      </c>
      <c r="AN4745">
        <v>260001</v>
      </c>
      <c r="BB4745" s="22">
        <v>-451</v>
      </c>
      <c r="BF4745">
        <f t="shared" si="335"/>
        <v>0</v>
      </c>
      <c r="BG4745" s="22">
        <f t="shared" si="336"/>
        <v>-399</v>
      </c>
      <c r="BH4745" s="61" t="s">
        <v>71</v>
      </c>
      <c r="BI4745" t="str">
        <f>+VLOOKUP(AG4745,Sheet4!A:A,1,FALSE())</f>
        <v>Safare Limbecane Felisberto</v>
      </c>
      <c r="BK4745" s="62">
        <f>+G4745-BF4745</f>
        <v>425</v>
      </c>
      <c r="BN4745" s="62">
        <f t="shared" si="338"/>
        <v>0</v>
      </c>
      <c r="BO4745" t="s">
        <v>2191</v>
      </c>
    </row>
    <row r="4746" spans="1:68" ht="12.75" hidden="1" customHeight="1" x14ac:dyDescent="0.3">
      <c r="A4746" s="60">
        <v>46114</v>
      </c>
      <c r="B4746" t="s">
        <v>76</v>
      </c>
      <c r="F4746">
        <v>17000</v>
      </c>
      <c r="G4746">
        <v>17000</v>
      </c>
      <c r="H4746" s="22">
        <v>7980</v>
      </c>
      <c r="I4746" s="22">
        <v>7980</v>
      </c>
      <c r="J4746" s="22">
        <f t="shared" si="337"/>
        <v>-9020</v>
      </c>
      <c r="K4746" s="22"/>
      <c r="L4746" s="22"/>
      <c r="R4746" t="s">
        <v>77</v>
      </c>
      <c r="V4746">
        <v>2601442</v>
      </c>
      <c r="W4746" t="s">
        <v>2188</v>
      </c>
      <c r="X4746" t="s">
        <v>110</v>
      </c>
      <c r="Y4746" t="s">
        <v>132</v>
      </c>
      <c r="Z4746" t="s">
        <v>2189</v>
      </c>
      <c r="AG4746" t="s">
        <v>2188</v>
      </c>
      <c r="AH4746" t="s">
        <v>2190</v>
      </c>
      <c r="AI4746" t="s">
        <v>135</v>
      </c>
      <c r="AJ4746">
        <v>840522555</v>
      </c>
      <c r="AN4746">
        <v>260001</v>
      </c>
      <c r="BB4746" s="22">
        <v>-9020</v>
      </c>
      <c r="BF4746">
        <f t="shared" si="335"/>
        <v>0</v>
      </c>
      <c r="BG4746" s="22">
        <f t="shared" si="336"/>
        <v>-7980</v>
      </c>
      <c r="BH4746" s="61" t="s">
        <v>71</v>
      </c>
      <c r="BI4746" t="str">
        <f>+VLOOKUP(AG4746,Sheet4!A:A,1,FALSE())</f>
        <v>Safare Limbecane Felisberto</v>
      </c>
      <c r="BK4746" s="62">
        <f>+G4746-BF4746</f>
        <v>17000</v>
      </c>
      <c r="BN4746" s="62">
        <f t="shared" si="338"/>
        <v>0</v>
      </c>
      <c r="BO4746" t="s">
        <v>2191</v>
      </c>
    </row>
    <row r="4747" spans="1:68" ht="12.75" hidden="1" customHeight="1" x14ac:dyDescent="0.3">
      <c r="A4747" s="60">
        <v>46114</v>
      </c>
      <c r="B4747" t="s">
        <v>78</v>
      </c>
      <c r="F4747" s="63">
        <v>850</v>
      </c>
      <c r="G4747">
        <v>425</v>
      </c>
      <c r="H4747" s="22">
        <f>+G4747</f>
        <v>425</v>
      </c>
      <c r="I4747" s="22">
        <f>+G4747</f>
        <v>425</v>
      </c>
      <c r="J4747" s="22">
        <f t="shared" si="337"/>
        <v>0</v>
      </c>
      <c r="K4747" s="22"/>
      <c r="L4747" s="22"/>
      <c r="R4747" t="s">
        <v>79</v>
      </c>
      <c r="V4747">
        <v>2601442</v>
      </c>
      <c r="W4747" t="s">
        <v>2188</v>
      </c>
      <c r="X4747" t="s">
        <v>110</v>
      </c>
      <c r="Y4747" t="s">
        <v>132</v>
      </c>
      <c r="Z4747" t="s">
        <v>2189</v>
      </c>
      <c r="AG4747" t="s">
        <v>2188</v>
      </c>
      <c r="AH4747" t="s">
        <v>2190</v>
      </c>
      <c r="AI4747" t="s">
        <v>135</v>
      </c>
      <c r="AJ4747">
        <v>840522555</v>
      </c>
      <c r="AN4747">
        <v>260001</v>
      </c>
      <c r="BB4747" s="22">
        <v>-850</v>
      </c>
      <c r="BF4747">
        <f t="shared" si="335"/>
        <v>0</v>
      </c>
      <c r="BG4747" s="22">
        <f t="shared" si="336"/>
        <v>-425</v>
      </c>
      <c r="BH4747" s="61" t="s">
        <v>71</v>
      </c>
      <c r="BI4747" t="str">
        <f>+VLOOKUP(AG4747,Sheet4!A:A,1,FALSE())</f>
        <v>Safare Limbecane Felisberto</v>
      </c>
      <c r="BK4747" s="62">
        <f>+G4747-BF4747</f>
        <v>425</v>
      </c>
      <c r="BN4747" s="62">
        <f t="shared" si="338"/>
        <v>0</v>
      </c>
      <c r="BO4747" t="s">
        <v>2191</v>
      </c>
    </row>
    <row r="4748" spans="1:68" ht="12.75" hidden="1" customHeight="1" x14ac:dyDescent="0.3">
      <c r="A4748" s="60">
        <v>46114</v>
      </c>
      <c r="B4748" t="s">
        <v>80</v>
      </c>
      <c r="F4748">
        <v>10625</v>
      </c>
      <c r="G4748">
        <v>10625</v>
      </c>
      <c r="H4748" s="22">
        <f>+G4748</f>
        <v>10625</v>
      </c>
      <c r="I4748" s="22">
        <f>+G4748</f>
        <v>10625</v>
      </c>
      <c r="J4748" s="22">
        <f t="shared" si="337"/>
        <v>0</v>
      </c>
      <c r="K4748" s="22"/>
      <c r="L4748" s="22"/>
      <c r="R4748" t="s">
        <v>81</v>
      </c>
      <c r="V4748">
        <v>2601442</v>
      </c>
      <c r="W4748" s="69" t="s">
        <v>2188</v>
      </c>
      <c r="X4748" t="s">
        <v>110</v>
      </c>
      <c r="Y4748" t="s">
        <v>132</v>
      </c>
      <c r="Z4748" t="s">
        <v>2189</v>
      </c>
      <c r="AG4748" t="s">
        <v>2188</v>
      </c>
      <c r="AH4748" t="s">
        <v>2190</v>
      </c>
      <c r="AI4748" t="s">
        <v>135</v>
      </c>
      <c r="AJ4748">
        <v>840522555</v>
      </c>
      <c r="AN4748">
        <v>260001</v>
      </c>
      <c r="BB4748" s="22">
        <v>-10625</v>
      </c>
      <c r="BD4748" s="64">
        <v>10625</v>
      </c>
      <c r="BF4748">
        <f t="shared" si="335"/>
        <v>10625</v>
      </c>
      <c r="BG4748" s="22">
        <f t="shared" si="336"/>
        <v>0</v>
      </c>
      <c r="BH4748" s="65" t="s">
        <v>99</v>
      </c>
      <c r="BI4748" t="str">
        <f>+VLOOKUP(AG4748,Sheet4!A:A,1,FALSE())</f>
        <v>Safare Limbecane Felisberto</v>
      </c>
      <c r="BK4748" s="62">
        <f>+G4748-BF4748</f>
        <v>0</v>
      </c>
      <c r="BN4748" s="62">
        <f t="shared" si="338"/>
        <v>0</v>
      </c>
      <c r="BO4748" t="s">
        <v>2191</v>
      </c>
    </row>
    <row r="4749" spans="1:68" ht="12.75" customHeight="1" x14ac:dyDescent="0.3">
      <c r="A4749" s="60">
        <v>46114</v>
      </c>
      <c r="B4749" t="s">
        <v>63</v>
      </c>
      <c r="F4749">
        <v>165</v>
      </c>
      <c r="G4749">
        <v>165</v>
      </c>
      <c r="H4749" s="22">
        <v>0</v>
      </c>
      <c r="I4749" s="22">
        <v>0</v>
      </c>
      <c r="J4749" s="22">
        <f t="shared" si="337"/>
        <v>-165</v>
      </c>
      <c r="K4749" s="22"/>
      <c r="L4749" s="22"/>
      <c r="R4749" t="s">
        <v>64</v>
      </c>
      <c r="V4749">
        <v>2601443</v>
      </c>
      <c r="W4749" t="s">
        <v>2192</v>
      </c>
      <c r="X4749" t="s">
        <v>66</v>
      </c>
      <c r="Y4749" t="s">
        <v>1411</v>
      </c>
      <c r="Z4749" t="s">
        <v>2193</v>
      </c>
      <c r="AG4749" t="s">
        <v>2192</v>
      </c>
      <c r="AH4749" t="s">
        <v>2194</v>
      </c>
      <c r="AI4749" t="s">
        <v>1414</v>
      </c>
      <c r="AJ4749">
        <v>845017491</v>
      </c>
      <c r="AN4749">
        <v>260001</v>
      </c>
      <c r="BB4749" s="22">
        <v>-165</v>
      </c>
      <c r="BF4749">
        <f t="shared" si="335"/>
        <v>0</v>
      </c>
      <c r="BG4749" s="22">
        <f t="shared" si="336"/>
        <v>0</v>
      </c>
      <c r="BH4749" s="61" t="s">
        <v>71</v>
      </c>
      <c r="BI4749" t="e">
        <f>+VLOOKUP(AG4749,Sheet4!A:A,1,FALSE())</f>
        <v>#N/A</v>
      </c>
      <c r="BN4749" s="62">
        <f t="shared" si="338"/>
        <v>0</v>
      </c>
      <c r="BO4749" t="s">
        <v>2195</v>
      </c>
      <c r="BP4749" t="s">
        <v>73</v>
      </c>
    </row>
    <row r="4750" spans="1:68" ht="12.75" hidden="1" customHeight="1" x14ac:dyDescent="0.3">
      <c r="A4750" s="60">
        <v>46114</v>
      </c>
      <c r="B4750" t="s">
        <v>74</v>
      </c>
      <c r="F4750" s="63">
        <v>11</v>
      </c>
      <c r="G4750">
        <v>5.5</v>
      </c>
      <c r="H4750" s="22">
        <v>0</v>
      </c>
      <c r="I4750" s="22">
        <v>0</v>
      </c>
      <c r="J4750" s="22">
        <f t="shared" si="337"/>
        <v>-5.5</v>
      </c>
      <c r="K4750" s="22"/>
      <c r="L4750" s="22"/>
      <c r="R4750" t="s">
        <v>75</v>
      </c>
      <c r="V4750">
        <v>2601443</v>
      </c>
      <c r="W4750" t="s">
        <v>2192</v>
      </c>
      <c r="X4750" t="s">
        <v>66</v>
      </c>
      <c r="Y4750" t="s">
        <v>1411</v>
      </c>
      <c r="Z4750" t="s">
        <v>2193</v>
      </c>
      <c r="AG4750" t="s">
        <v>2192</v>
      </c>
      <c r="AH4750" t="s">
        <v>2194</v>
      </c>
      <c r="AI4750" t="s">
        <v>1414</v>
      </c>
      <c r="AJ4750">
        <v>845017491</v>
      </c>
      <c r="AN4750">
        <v>260001</v>
      </c>
      <c r="BB4750" s="22">
        <v>-11</v>
      </c>
      <c r="BF4750">
        <f t="shared" si="335"/>
        <v>0</v>
      </c>
      <c r="BG4750" s="22">
        <f t="shared" si="336"/>
        <v>0</v>
      </c>
      <c r="BH4750" s="61" t="s">
        <v>71</v>
      </c>
      <c r="BI4750" t="e">
        <f>+VLOOKUP(AG4750,Sheet4!A:A,1,FALSE())</f>
        <v>#N/A</v>
      </c>
      <c r="BN4750" s="62">
        <f t="shared" si="338"/>
        <v>0</v>
      </c>
      <c r="BO4750" t="s">
        <v>2195</v>
      </c>
    </row>
    <row r="4751" spans="1:68" ht="12.75" hidden="1" customHeight="1" x14ac:dyDescent="0.3">
      <c r="A4751" s="60">
        <v>46114</v>
      </c>
      <c r="B4751" t="s">
        <v>76</v>
      </c>
      <c r="F4751">
        <v>220</v>
      </c>
      <c r="G4751">
        <v>220</v>
      </c>
      <c r="H4751" s="22">
        <v>0</v>
      </c>
      <c r="I4751" s="22">
        <v>0</v>
      </c>
      <c r="J4751" s="22">
        <f t="shared" si="337"/>
        <v>-220</v>
      </c>
      <c r="K4751" s="22"/>
      <c r="L4751" s="22"/>
      <c r="R4751" t="s">
        <v>77</v>
      </c>
      <c r="V4751">
        <v>2601443</v>
      </c>
      <c r="W4751" t="s">
        <v>2192</v>
      </c>
      <c r="X4751" t="s">
        <v>66</v>
      </c>
      <c r="Y4751" t="s">
        <v>1411</v>
      </c>
      <c r="Z4751" t="s">
        <v>2193</v>
      </c>
      <c r="AG4751" t="s">
        <v>2192</v>
      </c>
      <c r="AH4751" t="s">
        <v>2194</v>
      </c>
      <c r="AI4751" t="s">
        <v>1414</v>
      </c>
      <c r="AJ4751">
        <v>845017491</v>
      </c>
      <c r="AN4751">
        <v>260001</v>
      </c>
      <c r="BB4751" s="22">
        <v>-220</v>
      </c>
      <c r="BF4751">
        <f t="shared" si="335"/>
        <v>0</v>
      </c>
      <c r="BG4751" s="22">
        <f t="shared" si="336"/>
        <v>0</v>
      </c>
      <c r="BH4751" s="61" t="s">
        <v>71</v>
      </c>
      <c r="BI4751" t="e">
        <f>+VLOOKUP(AG4751,Sheet4!A:A,1,FALSE())</f>
        <v>#N/A</v>
      </c>
      <c r="BN4751" s="62">
        <f t="shared" si="338"/>
        <v>0</v>
      </c>
      <c r="BO4751" t="s">
        <v>2195</v>
      </c>
    </row>
    <row r="4752" spans="1:68" ht="12.75" hidden="1" customHeight="1" x14ac:dyDescent="0.3">
      <c r="A4752" s="60">
        <v>46114</v>
      </c>
      <c r="B4752" t="s">
        <v>78</v>
      </c>
      <c r="F4752" s="63">
        <v>9</v>
      </c>
      <c r="G4752">
        <v>4.5</v>
      </c>
      <c r="H4752" s="22">
        <v>0</v>
      </c>
      <c r="I4752" s="22">
        <v>0</v>
      </c>
      <c r="J4752" s="22">
        <f t="shared" si="337"/>
        <v>-4.5</v>
      </c>
      <c r="K4752" s="22"/>
      <c r="L4752" s="22"/>
      <c r="R4752" t="s">
        <v>79</v>
      </c>
      <c r="V4752">
        <v>2601443</v>
      </c>
      <c r="W4752" t="s">
        <v>2192</v>
      </c>
      <c r="X4752" t="s">
        <v>66</v>
      </c>
      <c r="Y4752" t="s">
        <v>1411</v>
      </c>
      <c r="Z4752" t="s">
        <v>2193</v>
      </c>
      <c r="AG4752" t="s">
        <v>2192</v>
      </c>
      <c r="AH4752" t="s">
        <v>2194</v>
      </c>
      <c r="AI4752" t="s">
        <v>1414</v>
      </c>
      <c r="AJ4752">
        <v>845017491</v>
      </c>
      <c r="AN4752">
        <v>260001</v>
      </c>
      <c r="BB4752" s="22">
        <v>-9</v>
      </c>
      <c r="BF4752">
        <f t="shared" si="335"/>
        <v>0</v>
      </c>
      <c r="BG4752" s="22">
        <f t="shared" si="336"/>
        <v>0</v>
      </c>
      <c r="BH4752" s="61" t="s">
        <v>71</v>
      </c>
      <c r="BI4752" t="e">
        <f>+VLOOKUP(AG4752,Sheet4!A:A,1,FALSE())</f>
        <v>#N/A</v>
      </c>
      <c r="BN4752" s="62">
        <f t="shared" si="338"/>
        <v>0</v>
      </c>
      <c r="BO4752" t="s">
        <v>2195</v>
      </c>
    </row>
    <row r="4753" spans="1:68" ht="12.75" hidden="1" customHeight="1" x14ac:dyDescent="0.3">
      <c r="A4753" s="60">
        <v>46114</v>
      </c>
      <c r="B4753" t="s">
        <v>80</v>
      </c>
      <c r="F4753">
        <v>112.5</v>
      </c>
      <c r="G4753">
        <v>112.5</v>
      </c>
      <c r="H4753" s="22">
        <v>0</v>
      </c>
      <c r="I4753" s="22">
        <v>0</v>
      </c>
      <c r="J4753" s="22">
        <f t="shared" si="337"/>
        <v>-112.5</v>
      </c>
      <c r="K4753" s="22">
        <f>I4753/12.5</f>
        <v>0</v>
      </c>
      <c r="L4753" s="22"/>
      <c r="R4753" t="s">
        <v>81</v>
      </c>
      <c r="V4753">
        <v>2601443</v>
      </c>
      <c r="W4753" t="s">
        <v>2192</v>
      </c>
      <c r="X4753" t="s">
        <v>66</v>
      </c>
      <c r="Y4753" t="s">
        <v>1411</v>
      </c>
      <c r="Z4753" t="s">
        <v>2193</v>
      </c>
      <c r="AG4753" t="s">
        <v>2192</v>
      </c>
      <c r="AH4753" t="s">
        <v>2194</v>
      </c>
      <c r="AI4753" t="s">
        <v>1414</v>
      </c>
      <c r="AJ4753">
        <v>845017491</v>
      </c>
      <c r="AN4753">
        <v>260001</v>
      </c>
      <c r="BB4753" s="22">
        <v>-112.5</v>
      </c>
      <c r="BF4753">
        <f t="shared" si="335"/>
        <v>0</v>
      </c>
      <c r="BG4753" s="22">
        <f t="shared" si="336"/>
        <v>0</v>
      </c>
      <c r="BH4753" s="61" t="s">
        <v>71</v>
      </c>
      <c r="BI4753" t="e">
        <f>+VLOOKUP(AG4753,Sheet4!A:A,1,FALSE())</f>
        <v>#N/A</v>
      </c>
      <c r="BN4753" s="62">
        <f t="shared" si="338"/>
        <v>0</v>
      </c>
      <c r="BO4753" t="s">
        <v>2195</v>
      </c>
    </row>
    <row r="4754" spans="1:68" ht="12.75" hidden="1" customHeight="1" x14ac:dyDescent="0.3">
      <c r="A4754" s="60">
        <v>46114</v>
      </c>
      <c r="B4754" t="s">
        <v>82</v>
      </c>
      <c r="F4754" s="63">
        <v>6</v>
      </c>
      <c r="G4754">
        <v>3</v>
      </c>
      <c r="H4754" s="22">
        <v>0</v>
      </c>
      <c r="I4754" s="22">
        <v>0</v>
      </c>
      <c r="J4754" s="22">
        <f t="shared" si="337"/>
        <v>-3</v>
      </c>
      <c r="K4754" s="22"/>
      <c r="L4754" s="22"/>
      <c r="R4754" t="s">
        <v>83</v>
      </c>
      <c r="V4754">
        <v>2601443</v>
      </c>
      <c r="W4754" t="s">
        <v>2192</v>
      </c>
      <c r="X4754" t="s">
        <v>66</v>
      </c>
      <c r="Y4754" t="s">
        <v>1411</v>
      </c>
      <c r="Z4754" t="s">
        <v>2193</v>
      </c>
      <c r="AG4754" t="s">
        <v>2192</v>
      </c>
      <c r="AH4754" t="s">
        <v>2194</v>
      </c>
      <c r="AI4754" t="s">
        <v>1414</v>
      </c>
      <c r="AJ4754">
        <v>845017491</v>
      </c>
      <c r="AN4754">
        <v>260001</v>
      </c>
      <c r="BB4754" s="22">
        <v>-6</v>
      </c>
      <c r="BF4754">
        <f t="shared" si="335"/>
        <v>0</v>
      </c>
      <c r="BG4754" s="22">
        <f t="shared" si="336"/>
        <v>0</v>
      </c>
      <c r="BH4754" s="61" t="s">
        <v>71</v>
      </c>
      <c r="BI4754" t="e">
        <f>+VLOOKUP(AG4754,Sheet4!A:A,1,FALSE())</f>
        <v>#N/A</v>
      </c>
      <c r="BN4754" s="62">
        <f t="shared" si="338"/>
        <v>0</v>
      </c>
      <c r="BO4754" t="s">
        <v>2195</v>
      </c>
    </row>
    <row r="4755" spans="1:68" ht="12.75" hidden="1" customHeight="1" x14ac:dyDescent="0.3">
      <c r="A4755" s="60">
        <v>46114</v>
      </c>
      <c r="B4755" t="s">
        <v>84</v>
      </c>
      <c r="F4755">
        <v>100</v>
      </c>
      <c r="G4755">
        <v>100</v>
      </c>
      <c r="H4755" s="22">
        <v>0</v>
      </c>
      <c r="I4755" s="22">
        <v>0</v>
      </c>
      <c r="J4755" s="22">
        <f t="shared" si="337"/>
        <v>-100</v>
      </c>
      <c r="K4755" s="22"/>
      <c r="L4755" s="22">
        <f>I4755/50</f>
        <v>0</v>
      </c>
      <c r="R4755" t="s">
        <v>85</v>
      </c>
      <c r="V4755">
        <v>2601443</v>
      </c>
      <c r="W4755" t="s">
        <v>2192</v>
      </c>
      <c r="X4755" t="s">
        <v>66</v>
      </c>
      <c r="Y4755" t="s">
        <v>1411</v>
      </c>
      <c r="Z4755" t="s">
        <v>2193</v>
      </c>
      <c r="AG4755" t="s">
        <v>2192</v>
      </c>
      <c r="AH4755" t="s">
        <v>2194</v>
      </c>
      <c r="AI4755" t="s">
        <v>1414</v>
      </c>
      <c r="AJ4755">
        <v>845017491</v>
      </c>
      <c r="AN4755">
        <v>260001</v>
      </c>
      <c r="BB4755" s="22">
        <v>-100</v>
      </c>
      <c r="BF4755">
        <f t="shared" si="335"/>
        <v>0</v>
      </c>
      <c r="BG4755" s="22">
        <f t="shared" si="336"/>
        <v>0</v>
      </c>
      <c r="BH4755" s="61" t="s">
        <v>71</v>
      </c>
      <c r="BI4755" t="e">
        <f>+VLOOKUP(AG4755,Sheet4!A:A,1,FALSE())</f>
        <v>#N/A</v>
      </c>
      <c r="BN4755" s="62">
        <f t="shared" si="338"/>
        <v>0</v>
      </c>
      <c r="BO4755" t="s">
        <v>2195</v>
      </c>
    </row>
    <row r="4756" spans="1:68" ht="12.75" customHeight="1" x14ac:dyDescent="0.3">
      <c r="A4756" s="60">
        <v>46114</v>
      </c>
      <c r="B4756" t="s">
        <v>63</v>
      </c>
      <c r="F4756">
        <v>8640</v>
      </c>
      <c r="G4756">
        <v>8640</v>
      </c>
      <c r="H4756" s="22">
        <v>1500</v>
      </c>
      <c r="I4756" s="22">
        <v>1500</v>
      </c>
      <c r="J4756" s="22">
        <f t="shared" si="337"/>
        <v>-7140</v>
      </c>
      <c r="K4756" s="22"/>
      <c r="L4756" s="22"/>
      <c r="R4756" t="s">
        <v>64</v>
      </c>
      <c r="V4756">
        <v>2601444</v>
      </c>
      <c r="W4756" t="s">
        <v>2196</v>
      </c>
      <c r="X4756" t="s">
        <v>66</v>
      </c>
      <c r="Y4756" t="s">
        <v>382</v>
      </c>
      <c r="Z4756" t="s">
        <v>2197</v>
      </c>
      <c r="AG4756" t="s">
        <v>2196</v>
      </c>
      <c r="AH4756" t="s">
        <v>2198</v>
      </c>
      <c r="AI4756" t="s">
        <v>385</v>
      </c>
      <c r="AJ4756" t="s">
        <v>386</v>
      </c>
      <c r="AN4756">
        <v>260001</v>
      </c>
      <c r="BB4756" s="22">
        <v>-7140</v>
      </c>
      <c r="BF4756">
        <f t="shared" si="335"/>
        <v>0</v>
      </c>
      <c r="BG4756" s="22">
        <f t="shared" si="336"/>
        <v>-1500</v>
      </c>
      <c r="BH4756" s="61" t="s">
        <v>71</v>
      </c>
      <c r="BI4756" t="e">
        <f>+VLOOKUP(AG4756,Sheet4!A:A,1,FALSE())</f>
        <v>#N/A</v>
      </c>
      <c r="BN4756" s="62">
        <f t="shared" si="338"/>
        <v>0</v>
      </c>
      <c r="BO4756" t="s">
        <v>2199</v>
      </c>
      <c r="BP4756" t="s">
        <v>101</v>
      </c>
    </row>
    <row r="4757" spans="1:68" ht="12.75" hidden="1" customHeight="1" x14ac:dyDescent="0.3">
      <c r="A4757" s="60">
        <v>46114</v>
      </c>
      <c r="B4757" t="s">
        <v>74</v>
      </c>
      <c r="F4757" s="63">
        <v>576</v>
      </c>
      <c r="G4757">
        <v>288</v>
      </c>
      <c r="H4757" s="22">
        <v>100</v>
      </c>
      <c r="I4757" s="22">
        <v>100</v>
      </c>
      <c r="J4757" s="22">
        <f t="shared" si="337"/>
        <v>-188</v>
      </c>
      <c r="K4757" s="22"/>
      <c r="L4757" s="22"/>
      <c r="R4757" t="s">
        <v>75</v>
      </c>
      <c r="V4757">
        <v>2601444</v>
      </c>
      <c r="W4757" t="s">
        <v>2196</v>
      </c>
      <c r="X4757" t="s">
        <v>66</v>
      </c>
      <c r="Y4757" t="s">
        <v>382</v>
      </c>
      <c r="Z4757" t="s">
        <v>2197</v>
      </c>
      <c r="AG4757" t="s">
        <v>2196</v>
      </c>
      <c r="AH4757" t="s">
        <v>2198</v>
      </c>
      <c r="AI4757" t="s">
        <v>385</v>
      </c>
      <c r="AJ4757" t="s">
        <v>386</v>
      </c>
      <c r="AN4757">
        <v>260001</v>
      </c>
      <c r="BB4757" s="22">
        <v>-476</v>
      </c>
      <c r="BF4757">
        <f t="shared" si="335"/>
        <v>0</v>
      </c>
      <c r="BG4757" s="22">
        <f t="shared" si="336"/>
        <v>-100</v>
      </c>
      <c r="BH4757" s="61" t="s">
        <v>71</v>
      </c>
      <c r="BI4757" t="e">
        <f>+VLOOKUP(AG4757,Sheet4!A:A,1,FALSE())</f>
        <v>#N/A</v>
      </c>
      <c r="BN4757" s="62">
        <f t="shared" si="338"/>
        <v>0</v>
      </c>
      <c r="BO4757" t="s">
        <v>2199</v>
      </c>
    </row>
    <row r="4758" spans="1:68" ht="12.75" hidden="1" customHeight="1" x14ac:dyDescent="0.3">
      <c r="A4758" s="60">
        <v>46114</v>
      </c>
      <c r="B4758" t="s">
        <v>76</v>
      </c>
      <c r="F4758">
        <v>11520</v>
      </c>
      <c r="G4758">
        <v>11520</v>
      </c>
      <c r="H4758" s="22">
        <v>2000</v>
      </c>
      <c r="I4758" s="22">
        <v>2000</v>
      </c>
      <c r="J4758" s="22">
        <f t="shared" si="337"/>
        <v>-9520</v>
      </c>
      <c r="K4758" s="22"/>
      <c r="L4758" s="22"/>
      <c r="R4758" t="s">
        <v>77</v>
      </c>
      <c r="V4758">
        <v>2601444</v>
      </c>
      <c r="W4758" t="s">
        <v>2196</v>
      </c>
      <c r="X4758" t="s">
        <v>66</v>
      </c>
      <c r="Y4758" t="s">
        <v>382</v>
      </c>
      <c r="Z4758" t="s">
        <v>2197</v>
      </c>
      <c r="AG4758" t="s">
        <v>2196</v>
      </c>
      <c r="AH4758" t="s">
        <v>2198</v>
      </c>
      <c r="AI4758" t="s">
        <v>385</v>
      </c>
      <c r="AJ4758" t="s">
        <v>386</v>
      </c>
      <c r="AN4758">
        <v>260001</v>
      </c>
      <c r="BB4758" s="22">
        <v>-9520</v>
      </c>
      <c r="BF4758">
        <f t="shared" si="335"/>
        <v>0</v>
      </c>
      <c r="BG4758" s="22">
        <f t="shared" si="336"/>
        <v>-2000</v>
      </c>
      <c r="BH4758" s="61" t="s">
        <v>71</v>
      </c>
      <c r="BI4758" t="e">
        <f>+VLOOKUP(AG4758,Sheet4!A:A,1,FALSE())</f>
        <v>#N/A</v>
      </c>
      <c r="BN4758" s="62">
        <f t="shared" si="338"/>
        <v>0</v>
      </c>
      <c r="BO4758" t="s">
        <v>2199</v>
      </c>
    </row>
    <row r="4759" spans="1:68" ht="12.75" hidden="1" customHeight="1" x14ac:dyDescent="0.3">
      <c r="A4759" s="60">
        <v>46114</v>
      </c>
      <c r="B4759" t="s">
        <v>78</v>
      </c>
      <c r="F4759" s="63">
        <v>559</v>
      </c>
      <c r="G4759">
        <v>279.5</v>
      </c>
      <c r="H4759" s="22">
        <v>100</v>
      </c>
      <c r="I4759" s="22">
        <v>100</v>
      </c>
      <c r="J4759" s="22">
        <f t="shared" si="337"/>
        <v>-179.5</v>
      </c>
      <c r="K4759" s="22"/>
      <c r="L4759" s="22"/>
      <c r="R4759" t="s">
        <v>79</v>
      </c>
      <c r="V4759">
        <v>2601444</v>
      </c>
      <c r="W4759" t="s">
        <v>2196</v>
      </c>
      <c r="X4759" t="s">
        <v>66</v>
      </c>
      <c r="Y4759" t="s">
        <v>382</v>
      </c>
      <c r="Z4759" t="s">
        <v>2197</v>
      </c>
      <c r="AG4759" t="s">
        <v>2196</v>
      </c>
      <c r="AH4759" t="s">
        <v>2198</v>
      </c>
      <c r="AI4759" t="s">
        <v>385</v>
      </c>
      <c r="AJ4759" t="s">
        <v>386</v>
      </c>
      <c r="AN4759">
        <v>260001</v>
      </c>
      <c r="BB4759" s="22">
        <v>-459</v>
      </c>
      <c r="BF4759">
        <f t="shared" si="335"/>
        <v>0</v>
      </c>
      <c r="BG4759" s="22">
        <f t="shared" si="336"/>
        <v>-100</v>
      </c>
      <c r="BH4759" s="61" t="s">
        <v>71</v>
      </c>
      <c r="BI4759" t="e">
        <f>+VLOOKUP(AG4759,Sheet4!A:A,1,FALSE())</f>
        <v>#N/A</v>
      </c>
      <c r="BN4759" s="62">
        <f t="shared" si="338"/>
        <v>0</v>
      </c>
      <c r="BO4759" t="s">
        <v>2199</v>
      </c>
    </row>
    <row r="4760" spans="1:68" ht="12.75" hidden="1" customHeight="1" x14ac:dyDescent="0.3">
      <c r="A4760" s="60">
        <v>46114</v>
      </c>
      <c r="B4760" t="s">
        <v>80</v>
      </c>
      <c r="F4760">
        <v>6987.5</v>
      </c>
      <c r="G4760">
        <v>6987.5</v>
      </c>
      <c r="H4760" s="22">
        <v>1250</v>
      </c>
      <c r="I4760" s="22">
        <v>1250</v>
      </c>
      <c r="J4760" s="22">
        <f t="shared" si="337"/>
        <v>-5737.5</v>
      </c>
      <c r="K4760" s="22">
        <f>I4760/12.5</f>
        <v>100</v>
      </c>
      <c r="L4760" s="22"/>
      <c r="R4760" t="s">
        <v>81</v>
      </c>
      <c r="V4760">
        <v>2601444</v>
      </c>
      <c r="W4760" t="s">
        <v>2196</v>
      </c>
      <c r="X4760" t="s">
        <v>66</v>
      </c>
      <c r="Y4760" t="s">
        <v>382</v>
      </c>
      <c r="Z4760" t="s">
        <v>2197</v>
      </c>
      <c r="AG4760" t="s">
        <v>2196</v>
      </c>
      <c r="AH4760" t="s">
        <v>2198</v>
      </c>
      <c r="AI4760" t="s">
        <v>385</v>
      </c>
      <c r="AJ4760" t="s">
        <v>386</v>
      </c>
      <c r="AN4760">
        <v>260001</v>
      </c>
      <c r="BB4760" s="22">
        <v>-5737.5</v>
      </c>
      <c r="BF4760">
        <f t="shared" si="335"/>
        <v>0</v>
      </c>
      <c r="BG4760" s="22">
        <f t="shared" si="336"/>
        <v>-1250</v>
      </c>
      <c r="BH4760" s="61" t="s">
        <v>71</v>
      </c>
      <c r="BI4760" t="e">
        <f>+VLOOKUP(AG4760,Sheet4!A:A,1,FALSE())</f>
        <v>#N/A</v>
      </c>
      <c r="BN4760" s="62">
        <f t="shared" si="338"/>
        <v>0</v>
      </c>
      <c r="BO4760" t="s">
        <v>2199</v>
      </c>
    </row>
    <row r="4761" spans="1:68" ht="12.75" hidden="1" customHeight="1" x14ac:dyDescent="0.3">
      <c r="A4761" s="60">
        <v>46114</v>
      </c>
      <c r="B4761" t="s">
        <v>82</v>
      </c>
      <c r="F4761" s="63">
        <v>51</v>
      </c>
      <c r="G4761">
        <v>25.5</v>
      </c>
      <c r="H4761" s="22">
        <v>0</v>
      </c>
      <c r="I4761" s="22">
        <v>0</v>
      </c>
      <c r="J4761" s="22">
        <f t="shared" si="337"/>
        <v>-25.5</v>
      </c>
      <c r="K4761" s="22"/>
      <c r="L4761" s="22"/>
      <c r="R4761" t="s">
        <v>83</v>
      </c>
      <c r="V4761">
        <v>2601444</v>
      </c>
      <c r="W4761" t="s">
        <v>2196</v>
      </c>
      <c r="X4761" t="s">
        <v>66</v>
      </c>
      <c r="Y4761" t="s">
        <v>382</v>
      </c>
      <c r="Z4761" t="s">
        <v>2197</v>
      </c>
      <c r="AG4761" t="s">
        <v>2196</v>
      </c>
      <c r="AH4761" t="s">
        <v>2198</v>
      </c>
      <c r="AI4761" t="s">
        <v>385</v>
      </c>
      <c r="AJ4761" t="s">
        <v>386</v>
      </c>
      <c r="AN4761">
        <v>260001</v>
      </c>
      <c r="BB4761" s="22">
        <v>-51</v>
      </c>
      <c r="BF4761">
        <f t="shared" si="335"/>
        <v>0</v>
      </c>
      <c r="BG4761" s="22">
        <f t="shared" si="336"/>
        <v>0</v>
      </c>
      <c r="BH4761" s="61" t="s">
        <v>71</v>
      </c>
      <c r="BI4761" t="e">
        <f>+VLOOKUP(AG4761,Sheet4!A:A,1,FALSE())</f>
        <v>#N/A</v>
      </c>
      <c r="BN4761" s="62">
        <f t="shared" si="338"/>
        <v>0</v>
      </c>
      <c r="BO4761" t="s">
        <v>2199</v>
      </c>
    </row>
    <row r="4762" spans="1:68" ht="12.75" hidden="1" customHeight="1" x14ac:dyDescent="0.3">
      <c r="A4762" s="60">
        <v>46114</v>
      </c>
      <c r="B4762" t="s">
        <v>84</v>
      </c>
      <c r="F4762">
        <v>850</v>
      </c>
      <c r="G4762">
        <v>850</v>
      </c>
      <c r="H4762" s="22">
        <v>0</v>
      </c>
      <c r="I4762" s="22">
        <v>0</v>
      </c>
      <c r="J4762" s="22">
        <f t="shared" si="337"/>
        <v>-850</v>
      </c>
      <c r="K4762" s="22"/>
      <c r="L4762" s="22">
        <f>I4762/50</f>
        <v>0</v>
      </c>
      <c r="R4762" t="s">
        <v>85</v>
      </c>
      <c r="V4762">
        <v>2601444</v>
      </c>
      <c r="W4762" t="s">
        <v>2196</v>
      </c>
      <c r="X4762" t="s">
        <v>66</v>
      </c>
      <c r="Y4762" t="s">
        <v>382</v>
      </c>
      <c r="Z4762" t="s">
        <v>2197</v>
      </c>
      <c r="AG4762" t="s">
        <v>2196</v>
      </c>
      <c r="AH4762" t="s">
        <v>2198</v>
      </c>
      <c r="AI4762" t="s">
        <v>385</v>
      </c>
      <c r="AJ4762" t="s">
        <v>386</v>
      </c>
      <c r="AN4762">
        <v>260001</v>
      </c>
      <c r="BB4762" s="22">
        <v>-850</v>
      </c>
      <c r="BF4762">
        <f t="shared" si="335"/>
        <v>0</v>
      </c>
      <c r="BG4762" s="22">
        <f t="shared" si="336"/>
        <v>0</v>
      </c>
      <c r="BH4762" s="61" t="s">
        <v>71</v>
      </c>
      <c r="BI4762" t="e">
        <f>+VLOOKUP(AG4762,Sheet4!A:A,1,FALSE())</f>
        <v>#N/A</v>
      </c>
      <c r="BN4762" s="62">
        <f t="shared" si="338"/>
        <v>0</v>
      </c>
      <c r="BO4762" t="s">
        <v>2199</v>
      </c>
    </row>
    <row r="4763" spans="1:68" s="58" customFormat="1" ht="12.75" customHeight="1" x14ac:dyDescent="0.3">
      <c r="A4763" s="75">
        <v>46114</v>
      </c>
      <c r="B4763" s="58" t="s">
        <v>63</v>
      </c>
      <c r="F4763" s="58">
        <v>135</v>
      </c>
      <c r="G4763" s="58">
        <v>135</v>
      </c>
      <c r="H4763" s="58">
        <v>120</v>
      </c>
      <c r="I4763" s="58">
        <v>120</v>
      </c>
      <c r="J4763" s="22">
        <v>-15</v>
      </c>
      <c r="R4763" s="58" t="s">
        <v>64</v>
      </c>
      <c r="V4763" s="58">
        <v>2601445</v>
      </c>
      <c r="W4763" s="58" t="s">
        <v>2200</v>
      </c>
      <c r="X4763" s="58" t="s">
        <v>169</v>
      </c>
      <c r="Y4763" s="58" t="s">
        <v>281</v>
      </c>
      <c r="Z4763" s="58" t="s">
        <v>2201</v>
      </c>
      <c r="AG4763" s="58" t="s">
        <v>2200</v>
      </c>
      <c r="AH4763" s="58" t="s">
        <v>2202</v>
      </c>
      <c r="AI4763" s="58" t="s">
        <v>284</v>
      </c>
      <c r="AJ4763" s="58">
        <v>870936440</v>
      </c>
      <c r="AN4763" s="58">
        <v>260001</v>
      </c>
      <c r="BD4763" s="64">
        <v>135</v>
      </c>
      <c r="BF4763" s="58">
        <f t="shared" si="335"/>
        <v>135</v>
      </c>
      <c r="BG4763" s="22">
        <f t="shared" si="336"/>
        <v>15</v>
      </c>
      <c r="BH4763" s="65" t="s">
        <v>99</v>
      </c>
      <c r="BI4763" s="58" t="e">
        <f>+VLOOKUP(AG4763,Sheet4!A:A,1,FALSE())</f>
        <v>#N/A</v>
      </c>
      <c r="BN4763" s="62">
        <v>-15</v>
      </c>
      <c r="BO4763" s="58" t="s">
        <v>2203</v>
      </c>
      <c r="BP4763" s="58" t="s">
        <v>101</v>
      </c>
    </row>
    <row r="4764" spans="1:68" ht="12.75" customHeight="1" x14ac:dyDescent="0.3">
      <c r="A4764" s="60">
        <v>46114</v>
      </c>
      <c r="B4764" t="s">
        <v>63</v>
      </c>
      <c r="F4764">
        <v>4980</v>
      </c>
      <c r="G4764">
        <v>4980</v>
      </c>
      <c r="H4764">
        <v>4230</v>
      </c>
      <c r="I4764">
        <v>4230</v>
      </c>
      <c r="J4764" s="22">
        <v>-750</v>
      </c>
      <c r="R4764" t="s">
        <v>64</v>
      </c>
      <c r="V4764">
        <v>2601445</v>
      </c>
      <c r="W4764" t="s">
        <v>2200</v>
      </c>
      <c r="X4764" t="s">
        <v>169</v>
      </c>
      <c r="Y4764" t="s">
        <v>281</v>
      </c>
      <c r="Z4764" t="s">
        <v>2204</v>
      </c>
      <c r="AG4764" t="s">
        <v>2200</v>
      </c>
      <c r="AH4764" t="s">
        <v>2202</v>
      </c>
      <c r="AI4764" t="s">
        <v>284</v>
      </c>
      <c r="AJ4764">
        <v>870936440</v>
      </c>
      <c r="AN4764">
        <v>260001</v>
      </c>
      <c r="BF4764">
        <f t="shared" si="335"/>
        <v>0</v>
      </c>
      <c r="BG4764" s="22">
        <f t="shared" si="336"/>
        <v>-4230</v>
      </c>
      <c r="BH4764" s="61" t="s">
        <v>71</v>
      </c>
      <c r="BI4764" t="e">
        <f>+VLOOKUP(AG4764,Sheet4!A:A,1,FALSE())</f>
        <v>#N/A</v>
      </c>
      <c r="BN4764" s="62">
        <v>-750</v>
      </c>
      <c r="BO4764" t="s">
        <v>2203</v>
      </c>
      <c r="BP4764" t="s">
        <v>101</v>
      </c>
    </row>
    <row r="4765" spans="1:68" ht="12.75" customHeight="1" x14ac:dyDescent="0.3">
      <c r="A4765" s="60">
        <v>46114</v>
      </c>
      <c r="B4765" t="s">
        <v>63</v>
      </c>
      <c r="F4765">
        <v>20250</v>
      </c>
      <c r="G4765">
        <v>20250</v>
      </c>
      <c r="H4765">
        <v>17205</v>
      </c>
      <c r="I4765">
        <v>17205</v>
      </c>
      <c r="J4765" s="22">
        <v>-3045</v>
      </c>
      <c r="R4765" t="s">
        <v>64</v>
      </c>
      <c r="V4765">
        <v>2601445</v>
      </c>
      <c r="W4765" t="s">
        <v>2200</v>
      </c>
      <c r="X4765" t="s">
        <v>169</v>
      </c>
      <c r="Y4765" t="s">
        <v>281</v>
      </c>
      <c r="Z4765" t="s">
        <v>2205</v>
      </c>
      <c r="AG4765" t="s">
        <v>2200</v>
      </c>
      <c r="AH4765" t="s">
        <v>2202</v>
      </c>
      <c r="AI4765" t="s">
        <v>284</v>
      </c>
      <c r="AJ4765">
        <v>870936440</v>
      </c>
      <c r="AN4765">
        <v>260001</v>
      </c>
      <c r="BF4765">
        <f t="shared" si="335"/>
        <v>0</v>
      </c>
      <c r="BG4765" s="22">
        <f t="shared" si="336"/>
        <v>-17205</v>
      </c>
      <c r="BH4765" s="61" t="s">
        <v>71</v>
      </c>
      <c r="BI4765" t="e">
        <f>+VLOOKUP(AG4765,Sheet4!A:A,1,FALSE())</f>
        <v>#N/A</v>
      </c>
      <c r="BN4765" s="62">
        <v>-3045</v>
      </c>
      <c r="BO4765" t="s">
        <v>2203</v>
      </c>
      <c r="BP4765" t="s">
        <v>101</v>
      </c>
    </row>
    <row r="4766" spans="1:68" ht="12.75" customHeight="1" x14ac:dyDescent="0.3">
      <c r="A4766" s="60">
        <v>46114</v>
      </c>
      <c r="B4766" t="s">
        <v>63</v>
      </c>
      <c r="F4766">
        <v>930</v>
      </c>
      <c r="G4766">
        <v>930</v>
      </c>
      <c r="H4766">
        <v>795</v>
      </c>
      <c r="I4766">
        <v>795</v>
      </c>
      <c r="J4766" s="22">
        <v>-135</v>
      </c>
      <c r="R4766" t="s">
        <v>64</v>
      </c>
      <c r="V4766">
        <v>2601445</v>
      </c>
      <c r="W4766" t="s">
        <v>2200</v>
      </c>
      <c r="X4766" t="s">
        <v>169</v>
      </c>
      <c r="Y4766" t="s">
        <v>281</v>
      </c>
      <c r="Z4766" t="s">
        <v>2206</v>
      </c>
      <c r="AG4766" t="s">
        <v>2200</v>
      </c>
      <c r="AH4766" t="s">
        <v>2202</v>
      </c>
      <c r="AI4766" t="s">
        <v>284</v>
      </c>
      <c r="AJ4766">
        <v>870936440</v>
      </c>
      <c r="AN4766">
        <v>260001</v>
      </c>
      <c r="BF4766">
        <f t="shared" si="335"/>
        <v>0</v>
      </c>
      <c r="BG4766" s="22">
        <f t="shared" si="336"/>
        <v>-795</v>
      </c>
      <c r="BH4766" s="61" t="s">
        <v>71</v>
      </c>
      <c r="BI4766" t="e">
        <f>+VLOOKUP(AG4766,Sheet4!A:A,1,FALSE())</f>
        <v>#N/A</v>
      </c>
      <c r="BN4766" s="62">
        <v>-135</v>
      </c>
      <c r="BO4766" t="s">
        <v>2203</v>
      </c>
      <c r="BP4766" t="s">
        <v>101</v>
      </c>
    </row>
    <row r="4767" spans="1:68" ht="12.75" customHeight="1" x14ac:dyDescent="0.3">
      <c r="A4767" s="60">
        <v>46114</v>
      </c>
      <c r="B4767" t="s">
        <v>63</v>
      </c>
      <c r="F4767">
        <v>675</v>
      </c>
      <c r="G4767">
        <v>675</v>
      </c>
      <c r="H4767">
        <v>570</v>
      </c>
      <c r="I4767">
        <v>570</v>
      </c>
      <c r="J4767" s="22">
        <v>-105</v>
      </c>
      <c r="R4767" t="s">
        <v>64</v>
      </c>
      <c r="V4767">
        <v>2601445</v>
      </c>
      <c r="W4767" t="s">
        <v>2200</v>
      </c>
      <c r="X4767" t="s">
        <v>169</v>
      </c>
      <c r="Y4767" t="s">
        <v>281</v>
      </c>
      <c r="Z4767" t="s">
        <v>2207</v>
      </c>
      <c r="AG4767" t="s">
        <v>2200</v>
      </c>
      <c r="AH4767" t="s">
        <v>2202</v>
      </c>
      <c r="AI4767" t="s">
        <v>284</v>
      </c>
      <c r="AJ4767">
        <v>870936440</v>
      </c>
      <c r="AN4767">
        <v>260001</v>
      </c>
      <c r="BF4767">
        <f t="shared" si="335"/>
        <v>0</v>
      </c>
      <c r="BG4767" s="22">
        <f t="shared" si="336"/>
        <v>-570</v>
      </c>
      <c r="BH4767" s="61" t="s">
        <v>71</v>
      </c>
      <c r="BI4767" t="e">
        <f>+VLOOKUP(AG4767,Sheet4!A:A,1,FALSE())</f>
        <v>#N/A</v>
      </c>
      <c r="BN4767" s="62">
        <v>-105</v>
      </c>
      <c r="BO4767" t="s">
        <v>2203</v>
      </c>
      <c r="BP4767" t="s">
        <v>101</v>
      </c>
    </row>
    <row r="4768" spans="1:68" ht="12.75" customHeight="1" x14ac:dyDescent="0.3">
      <c r="A4768" s="60">
        <v>46114</v>
      </c>
      <c r="B4768" t="s">
        <v>63</v>
      </c>
      <c r="F4768">
        <v>780</v>
      </c>
      <c r="G4768">
        <v>780</v>
      </c>
      <c r="H4768">
        <v>660</v>
      </c>
      <c r="I4768">
        <v>660</v>
      </c>
      <c r="J4768" s="22">
        <v>-120</v>
      </c>
      <c r="R4768" t="s">
        <v>64</v>
      </c>
      <c r="V4768">
        <v>2601445</v>
      </c>
      <c r="W4768" t="s">
        <v>2200</v>
      </c>
      <c r="X4768" t="s">
        <v>169</v>
      </c>
      <c r="Y4768" t="s">
        <v>281</v>
      </c>
      <c r="Z4768" t="s">
        <v>2208</v>
      </c>
      <c r="AG4768" t="s">
        <v>2200</v>
      </c>
      <c r="AH4768" t="s">
        <v>2202</v>
      </c>
      <c r="AI4768" t="s">
        <v>284</v>
      </c>
      <c r="AJ4768">
        <v>870936440</v>
      </c>
      <c r="AN4768">
        <v>260001</v>
      </c>
      <c r="BF4768">
        <f t="shared" si="335"/>
        <v>0</v>
      </c>
      <c r="BG4768" s="22">
        <f t="shared" si="336"/>
        <v>-660</v>
      </c>
      <c r="BH4768" s="61" t="s">
        <v>71</v>
      </c>
      <c r="BI4768" t="e">
        <f>+VLOOKUP(AG4768,Sheet4!A:A,1,FALSE())</f>
        <v>#N/A</v>
      </c>
      <c r="BN4768" s="62">
        <v>-120</v>
      </c>
      <c r="BO4768" t="s">
        <v>2203</v>
      </c>
      <c r="BP4768" t="s">
        <v>101</v>
      </c>
    </row>
    <row r="4769" spans="1:68" ht="12.75" customHeight="1" x14ac:dyDescent="0.3">
      <c r="A4769" s="60">
        <v>46114</v>
      </c>
      <c r="B4769" t="s">
        <v>63</v>
      </c>
      <c r="F4769">
        <v>405</v>
      </c>
      <c r="G4769">
        <v>405</v>
      </c>
      <c r="H4769">
        <v>345</v>
      </c>
      <c r="I4769">
        <v>345</v>
      </c>
      <c r="J4769" s="22">
        <v>-60</v>
      </c>
      <c r="R4769" t="s">
        <v>64</v>
      </c>
      <c r="V4769">
        <v>2601445</v>
      </c>
      <c r="W4769" t="s">
        <v>2200</v>
      </c>
      <c r="X4769" t="s">
        <v>169</v>
      </c>
      <c r="Y4769" t="s">
        <v>281</v>
      </c>
      <c r="Z4769" t="s">
        <v>2209</v>
      </c>
      <c r="AG4769" t="s">
        <v>2200</v>
      </c>
      <c r="AH4769" t="s">
        <v>2202</v>
      </c>
      <c r="AI4769" t="s">
        <v>284</v>
      </c>
      <c r="AJ4769">
        <v>870936440</v>
      </c>
      <c r="AN4769">
        <v>260001</v>
      </c>
      <c r="BF4769">
        <f t="shared" si="335"/>
        <v>0</v>
      </c>
      <c r="BG4769" s="22">
        <f t="shared" si="336"/>
        <v>-345</v>
      </c>
      <c r="BH4769" s="61" t="s">
        <v>71</v>
      </c>
      <c r="BI4769" t="e">
        <f>+VLOOKUP(AG4769,Sheet4!A:A,1,FALSE())</f>
        <v>#N/A</v>
      </c>
      <c r="BN4769" s="62">
        <v>-60</v>
      </c>
      <c r="BO4769" t="s">
        <v>2203</v>
      </c>
      <c r="BP4769" t="s">
        <v>101</v>
      </c>
    </row>
    <row r="4770" spans="1:68" ht="12.75" customHeight="1" x14ac:dyDescent="0.3">
      <c r="A4770" s="60">
        <v>46114</v>
      </c>
      <c r="B4770" t="s">
        <v>63</v>
      </c>
      <c r="F4770">
        <v>1350</v>
      </c>
      <c r="G4770">
        <v>1350</v>
      </c>
      <c r="H4770">
        <v>1140</v>
      </c>
      <c r="I4770">
        <v>1140</v>
      </c>
      <c r="J4770" s="22">
        <v>-210</v>
      </c>
      <c r="R4770" t="s">
        <v>64</v>
      </c>
      <c r="V4770">
        <v>2601445</v>
      </c>
      <c r="W4770" t="s">
        <v>2200</v>
      </c>
      <c r="X4770" t="s">
        <v>169</v>
      </c>
      <c r="Y4770" t="s">
        <v>281</v>
      </c>
      <c r="Z4770" t="s">
        <v>2210</v>
      </c>
      <c r="AG4770" t="s">
        <v>2200</v>
      </c>
      <c r="AH4770" t="s">
        <v>2202</v>
      </c>
      <c r="AI4770" t="s">
        <v>284</v>
      </c>
      <c r="AJ4770">
        <v>870936440</v>
      </c>
      <c r="AN4770">
        <v>260001</v>
      </c>
      <c r="BF4770">
        <f t="shared" si="335"/>
        <v>0</v>
      </c>
      <c r="BG4770" s="22">
        <f t="shared" si="336"/>
        <v>-1140</v>
      </c>
      <c r="BH4770" s="61" t="s">
        <v>71</v>
      </c>
      <c r="BI4770" t="e">
        <f>+VLOOKUP(AG4770,Sheet4!A:A,1,FALSE())</f>
        <v>#N/A</v>
      </c>
      <c r="BN4770" s="62">
        <v>-210</v>
      </c>
      <c r="BO4770" t="s">
        <v>2203</v>
      </c>
      <c r="BP4770" t="s">
        <v>101</v>
      </c>
    </row>
    <row r="4771" spans="1:68" ht="12.75" customHeight="1" x14ac:dyDescent="0.3">
      <c r="A4771" s="60">
        <v>46114</v>
      </c>
      <c r="B4771" t="s">
        <v>63</v>
      </c>
      <c r="F4771">
        <v>1440</v>
      </c>
      <c r="G4771">
        <v>1440</v>
      </c>
      <c r="H4771">
        <v>1230</v>
      </c>
      <c r="I4771">
        <v>1230</v>
      </c>
      <c r="J4771" s="22">
        <v>-210</v>
      </c>
      <c r="R4771" t="s">
        <v>64</v>
      </c>
      <c r="V4771">
        <v>2601445</v>
      </c>
      <c r="W4771" t="s">
        <v>2200</v>
      </c>
      <c r="X4771" t="s">
        <v>169</v>
      </c>
      <c r="Y4771" t="s">
        <v>281</v>
      </c>
      <c r="Z4771" t="s">
        <v>2211</v>
      </c>
      <c r="AG4771" t="s">
        <v>2200</v>
      </c>
      <c r="AH4771" t="s">
        <v>2202</v>
      </c>
      <c r="AI4771" t="s">
        <v>284</v>
      </c>
      <c r="AJ4771">
        <v>870936440</v>
      </c>
      <c r="AN4771">
        <v>260001</v>
      </c>
      <c r="BF4771">
        <f t="shared" si="335"/>
        <v>0</v>
      </c>
      <c r="BG4771" s="22">
        <f t="shared" si="336"/>
        <v>-1230</v>
      </c>
      <c r="BH4771" s="61" t="s">
        <v>71</v>
      </c>
      <c r="BI4771" t="e">
        <f>+VLOOKUP(AG4771,Sheet4!A:A,1,FALSE())</f>
        <v>#N/A</v>
      </c>
      <c r="BN4771" s="62">
        <v>-210</v>
      </c>
      <c r="BO4771" t="s">
        <v>2203</v>
      </c>
      <c r="BP4771" t="s">
        <v>101</v>
      </c>
    </row>
    <row r="4772" spans="1:68" s="58" customFormat="1" ht="12.75" customHeight="1" x14ac:dyDescent="0.3">
      <c r="A4772" s="75">
        <v>46114</v>
      </c>
      <c r="B4772" s="58" t="s">
        <v>63</v>
      </c>
      <c r="F4772" s="58">
        <v>15</v>
      </c>
      <c r="G4772" s="58">
        <v>15</v>
      </c>
      <c r="H4772" s="58">
        <v>15</v>
      </c>
      <c r="I4772" s="58">
        <v>15</v>
      </c>
      <c r="J4772" s="22">
        <v>0</v>
      </c>
      <c r="R4772" s="58" t="s">
        <v>64</v>
      </c>
      <c r="V4772" s="58">
        <v>2601445</v>
      </c>
      <c r="W4772" s="58" t="s">
        <v>2200</v>
      </c>
      <c r="X4772" s="58" t="s">
        <v>169</v>
      </c>
      <c r="Y4772" s="58" t="s">
        <v>281</v>
      </c>
      <c r="Z4772" s="58" t="s">
        <v>1778</v>
      </c>
      <c r="AG4772" s="58" t="s">
        <v>2200</v>
      </c>
      <c r="AH4772" s="58" t="s">
        <v>2202</v>
      </c>
      <c r="AI4772" s="58" t="s">
        <v>284</v>
      </c>
      <c r="AJ4772" s="58">
        <v>870936440</v>
      </c>
      <c r="AN4772" s="58">
        <v>260001</v>
      </c>
      <c r="BD4772" s="64">
        <v>15</v>
      </c>
      <c r="BF4772" s="58">
        <f t="shared" si="335"/>
        <v>15</v>
      </c>
      <c r="BG4772" s="22">
        <f t="shared" si="336"/>
        <v>0</v>
      </c>
      <c r="BH4772" s="65" t="s">
        <v>99</v>
      </c>
      <c r="BI4772" s="58" t="e">
        <f>+VLOOKUP(AG4772,Sheet4!A:A,1,FALSE())</f>
        <v>#N/A</v>
      </c>
      <c r="BN4772" s="62">
        <v>0</v>
      </c>
      <c r="BO4772" s="58" t="s">
        <v>2203</v>
      </c>
      <c r="BP4772" s="58" t="s">
        <v>101</v>
      </c>
    </row>
    <row r="4773" spans="1:68" ht="12.75" hidden="1" customHeight="1" x14ac:dyDescent="0.3">
      <c r="A4773" s="60">
        <v>46114</v>
      </c>
      <c r="B4773" t="s">
        <v>74</v>
      </c>
      <c r="F4773" s="63">
        <v>9</v>
      </c>
      <c r="G4773">
        <v>4.5</v>
      </c>
      <c r="H4773">
        <v>8</v>
      </c>
      <c r="I4773">
        <v>8</v>
      </c>
      <c r="J4773" s="22">
        <v>-1</v>
      </c>
      <c r="R4773" t="s">
        <v>75</v>
      </c>
      <c r="V4773">
        <v>2601445</v>
      </c>
      <c r="W4773" t="s">
        <v>2200</v>
      </c>
      <c r="X4773" t="s">
        <v>169</v>
      </c>
      <c r="Y4773" t="s">
        <v>281</v>
      </c>
      <c r="Z4773" t="s">
        <v>2201</v>
      </c>
      <c r="AG4773" t="s">
        <v>2200</v>
      </c>
      <c r="AH4773" t="s">
        <v>2202</v>
      </c>
      <c r="AI4773" t="s">
        <v>284</v>
      </c>
      <c r="AJ4773">
        <v>870936440</v>
      </c>
      <c r="AN4773">
        <v>260001</v>
      </c>
      <c r="BF4773">
        <f t="shared" si="335"/>
        <v>0</v>
      </c>
      <c r="BG4773" s="22">
        <f t="shared" si="336"/>
        <v>-8</v>
      </c>
      <c r="BH4773" s="61" t="s">
        <v>71</v>
      </c>
      <c r="BI4773" t="e">
        <f>+VLOOKUP(AG4773,Sheet4!A:A,1,FALSE())</f>
        <v>#N/A</v>
      </c>
      <c r="BN4773" s="62">
        <v>-1</v>
      </c>
      <c r="BO4773" t="s">
        <v>2203</v>
      </c>
    </row>
    <row r="4774" spans="1:68" ht="12.75" hidden="1" customHeight="1" x14ac:dyDescent="0.3">
      <c r="A4774" s="60">
        <v>46114</v>
      </c>
      <c r="B4774" t="s">
        <v>74</v>
      </c>
      <c r="F4774" s="63">
        <v>332</v>
      </c>
      <c r="G4774">
        <v>166</v>
      </c>
      <c r="H4774">
        <v>282</v>
      </c>
      <c r="I4774">
        <v>282</v>
      </c>
      <c r="J4774" s="22">
        <v>-50</v>
      </c>
      <c r="R4774" t="s">
        <v>75</v>
      </c>
      <c r="V4774">
        <v>2601445</v>
      </c>
      <c r="W4774" t="s">
        <v>2200</v>
      </c>
      <c r="X4774" t="s">
        <v>169</v>
      </c>
      <c r="Y4774" t="s">
        <v>281</v>
      </c>
      <c r="Z4774" t="s">
        <v>2204</v>
      </c>
      <c r="AG4774" t="s">
        <v>2200</v>
      </c>
      <c r="AH4774" t="s">
        <v>2202</v>
      </c>
      <c r="AI4774" t="s">
        <v>284</v>
      </c>
      <c r="AJ4774">
        <v>870936440</v>
      </c>
      <c r="AN4774">
        <v>260001</v>
      </c>
      <c r="BF4774">
        <f t="shared" si="335"/>
        <v>0</v>
      </c>
      <c r="BG4774" s="22">
        <f t="shared" si="336"/>
        <v>-282</v>
      </c>
      <c r="BH4774" s="61" t="s">
        <v>71</v>
      </c>
      <c r="BI4774" t="e">
        <f>+VLOOKUP(AG4774,Sheet4!A:A,1,FALSE())</f>
        <v>#N/A</v>
      </c>
      <c r="BN4774" s="62">
        <v>-50</v>
      </c>
      <c r="BO4774" t="s">
        <v>2203</v>
      </c>
    </row>
    <row r="4775" spans="1:68" ht="12.75" hidden="1" customHeight="1" x14ac:dyDescent="0.3">
      <c r="A4775" s="60">
        <v>46114</v>
      </c>
      <c r="B4775" t="s">
        <v>74</v>
      </c>
      <c r="F4775" s="63">
        <v>1350</v>
      </c>
      <c r="G4775">
        <v>675</v>
      </c>
      <c r="H4775">
        <v>1147</v>
      </c>
      <c r="I4775">
        <v>1147</v>
      </c>
      <c r="J4775" s="22">
        <v>-203</v>
      </c>
      <c r="R4775" t="s">
        <v>75</v>
      </c>
      <c r="V4775">
        <v>2601445</v>
      </c>
      <c r="W4775" t="s">
        <v>2200</v>
      </c>
      <c r="X4775" t="s">
        <v>169</v>
      </c>
      <c r="Y4775" t="s">
        <v>281</v>
      </c>
      <c r="Z4775" t="s">
        <v>2205</v>
      </c>
      <c r="AG4775" t="s">
        <v>2200</v>
      </c>
      <c r="AH4775" t="s">
        <v>2202</v>
      </c>
      <c r="AI4775" t="s">
        <v>284</v>
      </c>
      <c r="AJ4775">
        <v>870936440</v>
      </c>
      <c r="AN4775">
        <v>260001</v>
      </c>
      <c r="BF4775">
        <f t="shared" si="335"/>
        <v>0</v>
      </c>
      <c r="BG4775" s="22">
        <f t="shared" si="336"/>
        <v>-1147</v>
      </c>
      <c r="BH4775" s="61" t="s">
        <v>71</v>
      </c>
      <c r="BI4775" t="e">
        <f>+VLOOKUP(AG4775,Sheet4!A:A,1,FALSE())</f>
        <v>#N/A</v>
      </c>
      <c r="BN4775" s="62">
        <v>-203</v>
      </c>
      <c r="BO4775" t="s">
        <v>2203</v>
      </c>
    </row>
    <row r="4776" spans="1:68" ht="12.75" hidden="1" customHeight="1" x14ac:dyDescent="0.3">
      <c r="A4776" s="60">
        <v>46114</v>
      </c>
      <c r="B4776" t="s">
        <v>74</v>
      </c>
      <c r="F4776" s="63">
        <v>62</v>
      </c>
      <c r="G4776">
        <v>31</v>
      </c>
      <c r="H4776">
        <v>53</v>
      </c>
      <c r="I4776">
        <v>53</v>
      </c>
      <c r="J4776" s="22">
        <v>-9</v>
      </c>
      <c r="R4776" t="s">
        <v>75</v>
      </c>
      <c r="V4776">
        <v>2601445</v>
      </c>
      <c r="W4776" t="s">
        <v>2200</v>
      </c>
      <c r="X4776" t="s">
        <v>169</v>
      </c>
      <c r="Y4776" t="s">
        <v>281</v>
      </c>
      <c r="Z4776" t="s">
        <v>2206</v>
      </c>
      <c r="AG4776" t="s">
        <v>2200</v>
      </c>
      <c r="AH4776" t="s">
        <v>2202</v>
      </c>
      <c r="AI4776" t="s">
        <v>284</v>
      </c>
      <c r="AJ4776">
        <v>870936440</v>
      </c>
      <c r="AN4776">
        <v>260001</v>
      </c>
      <c r="BF4776">
        <f t="shared" si="335"/>
        <v>0</v>
      </c>
      <c r="BG4776" s="22">
        <f t="shared" si="336"/>
        <v>-53</v>
      </c>
      <c r="BH4776" s="61" t="s">
        <v>71</v>
      </c>
      <c r="BI4776" t="e">
        <f>+VLOOKUP(AG4776,Sheet4!A:A,1,FALSE())</f>
        <v>#N/A</v>
      </c>
      <c r="BN4776" s="62">
        <v>-9</v>
      </c>
      <c r="BO4776" t="s">
        <v>2203</v>
      </c>
    </row>
    <row r="4777" spans="1:68" ht="12.75" hidden="1" customHeight="1" x14ac:dyDescent="0.3">
      <c r="A4777" s="60">
        <v>46114</v>
      </c>
      <c r="B4777" t="s">
        <v>74</v>
      </c>
      <c r="F4777" s="63">
        <v>45</v>
      </c>
      <c r="G4777">
        <v>22.5</v>
      </c>
      <c r="H4777">
        <v>38</v>
      </c>
      <c r="I4777">
        <v>38</v>
      </c>
      <c r="J4777" s="22">
        <v>-7</v>
      </c>
      <c r="R4777" t="s">
        <v>75</v>
      </c>
      <c r="V4777">
        <v>2601445</v>
      </c>
      <c r="W4777" t="s">
        <v>2200</v>
      </c>
      <c r="X4777" t="s">
        <v>169</v>
      </c>
      <c r="Y4777" t="s">
        <v>281</v>
      </c>
      <c r="Z4777" t="s">
        <v>2207</v>
      </c>
      <c r="AG4777" t="s">
        <v>2200</v>
      </c>
      <c r="AH4777" t="s">
        <v>2202</v>
      </c>
      <c r="AI4777" t="s">
        <v>284</v>
      </c>
      <c r="AJ4777">
        <v>870936440</v>
      </c>
      <c r="AN4777">
        <v>260001</v>
      </c>
      <c r="BF4777">
        <f t="shared" si="335"/>
        <v>0</v>
      </c>
      <c r="BG4777" s="22">
        <f t="shared" si="336"/>
        <v>-38</v>
      </c>
      <c r="BH4777" s="61" t="s">
        <v>71</v>
      </c>
      <c r="BI4777" t="e">
        <f>+VLOOKUP(AG4777,Sheet4!A:A,1,FALSE())</f>
        <v>#N/A</v>
      </c>
      <c r="BN4777" s="62">
        <v>-7</v>
      </c>
      <c r="BO4777" t="s">
        <v>2203</v>
      </c>
    </row>
    <row r="4778" spans="1:68" ht="12.75" hidden="1" customHeight="1" x14ac:dyDescent="0.3">
      <c r="A4778" s="60">
        <v>46114</v>
      </c>
      <c r="B4778" t="s">
        <v>74</v>
      </c>
      <c r="F4778" s="63">
        <v>52</v>
      </c>
      <c r="G4778">
        <v>26</v>
      </c>
      <c r="H4778">
        <v>44</v>
      </c>
      <c r="I4778">
        <v>44</v>
      </c>
      <c r="J4778" s="22">
        <v>-8</v>
      </c>
      <c r="R4778" t="s">
        <v>75</v>
      </c>
      <c r="V4778">
        <v>2601445</v>
      </c>
      <c r="W4778" t="s">
        <v>2200</v>
      </c>
      <c r="X4778" t="s">
        <v>169</v>
      </c>
      <c r="Y4778" t="s">
        <v>281</v>
      </c>
      <c r="Z4778" t="s">
        <v>2208</v>
      </c>
      <c r="AG4778" t="s">
        <v>2200</v>
      </c>
      <c r="AH4778" t="s">
        <v>2202</v>
      </c>
      <c r="AI4778" t="s">
        <v>284</v>
      </c>
      <c r="AJ4778">
        <v>870936440</v>
      </c>
      <c r="AN4778">
        <v>260001</v>
      </c>
      <c r="BF4778">
        <f t="shared" si="335"/>
        <v>0</v>
      </c>
      <c r="BG4778" s="22">
        <f t="shared" si="336"/>
        <v>-44</v>
      </c>
      <c r="BH4778" s="61" t="s">
        <v>71</v>
      </c>
      <c r="BI4778" t="e">
        <f>+VLOOKUP(AG4778,Sheet4!A:A,1,FALSE())</f>
        <v>#N/A</v>
      </c>
      <c r="BN4778" s="62">
        <v>-8</v>
      </c>
      <c r="BO4778" t="s">
        <v>2203</v>
      </c>
    </row>
    <row r="4779" spans="1:68" ht="12.75" hidden="1" customHeight="1" x14ac:dyDescent="0.3">
      <c r="A4779" s="60">
        <v>46114</v>
      </c>
      <c r="B4779" t="s">
        <v>74</v>
      </c>
      <c r="F4779" s="63">
        <v>27</v>
      </c>
      <c r="G4779">
        <v>13.5</v>
      </c>
      <c r="H4779">
        <v>23</v>
      </c>
      <c r="I4779">
        <v>23</v>
      </c>
      <c r="J4779" s="22">
        <v>-4</v>
      </c>
      <c r="R4779" t="s">
        <v>75</v>
      </c>
      <c r="V4779">
        <v>2601445</v>
      </c>
      <c r="W4779" t="s">
        <v>2200</v>
      </c>
      <c r="X4779" t="s">
        <v>169</v>
      </c>
      <c r="Y4779" t="s">
        <v>281</v>
      </c>
      <c r="Z4779" t="s">
        <v>2209</v>
      </c>
      <c r="AG4779" t="s">
        <v>2200</v>
      </c>
      <c r="AH4779" t="s">
        <v>2202</v>
      </c>
      <c r="AI4779" t="s">
        <v>284</v>
      </c>
      <c r="AJ4779">
        <v>870936440</v>
      </c>
      <c r="AN4779">
        <v>260001</v>
      </c>
      <c r="BF4779">
        <f t="shared" si="335"/>
        <v>0</v>
      </c>
      <c r="BG4779" s="22">
        <f t="shared" si="336"/>
        <v>-23</v>
      </c>
      <c r="BH4779" s="61" t="s">
        <v>71</v>
      </c>
      <c r="BI4779" t="e">
        <f>+VLOOKUP(AG4779,Sheet4!A:A,1,FALSE())</f>
        <v>#N/A</v>
      </c>
      <c r="BN4779" s="62">
        <v>-4</v>
      </c>
      <c r="BO4779" t="s">
        <v>2203</v>
      </c>
    </row>
    <row r="4780" spans="1:68" ht="12.75" hidden="1" customHeight="1" x14ac:dyDescent="0.3">
      <c r="A4780" s="60">
        <v>46114</v>
      </c>
      <c r="B4780" t="s">
        <v>74</v>
      </c>
      <c r="F4780" s="63">
        <v>90</v>
      </c>
      <c r="G4780">
        <v>45</v>
      </c>
      <c r="H4780">
        <v>76</v>
      </c>
      <c r="I4780">
        <v>76</v>
      </c>
      <c r="J4780" s="22">
        <v>-14</v>
      </c>
      <c r="R4780" t="s">
        <v>75</v>
      </c>
      <c r="V4780">
        <v>2601445</v>
      </c>
      <c r="W4780" t="s">
        <v>2200</v>
      </c>
      <c r="X4780" t="s">
        <v>169</v>
      </c>
      <c r="Y4780" t="s">
        <v>281</v>
      </c>
      <c r="Z4780" t="s">
        <v>2210</v>
      </c>
      <c r="AG4780" t="s">
        <v>2200</v>
      </c>
      <c r="AH4780" t="s">
        <v>2202</v>
      </c>
      <c r="AI4780" t="s">
        <v>284</v>
      </c>
      <c r="AJ4780">
        <v>870936440</v>
      </c>
      <c r="AN4780">
        <v>260001</v>
      </c>
      <c r="BF4780">
        <f t="shared" si="335"/>
        <v>0</v>
      </c>
      <c r="BG4780" s="22">
        <f t="shared" si="336"/>
        <v>-76</v>
      </c>
      <c r="BH4780" s="61" t="s">
        <v>71</v>
      </c>
      <c r="BI4780" t="e">
        <f>+VLOOKUP(AG4780,Sheet4!A:A,1,FALSE())</f>
        <v>#N/A</v>
      </c>
      <c r="BN4780" s="62">
        <v>-14</v>
      </c>
      <c r="BO4780" t="s">
        <v>2203</v>
      </c>
    </row>
    <row r="4781" spans="1:68" ht="12.75" hidden="1" customHeight="1" x14ac:dyDescent="0.3">
      <c r="A4781" s="60">
        <v>46114</v>
      </c>
      <c r="B4781" t="s">
        <v>74</v>
      </c>
      <c r="F4781" s="63">
        <v>96</v>
      </c>
      <c r="G4781">
        <v>48</v>
      </c>
      <c r="H4781">
        <v>82</v>
      </c>
      <c r="I4781">
        <v>82</v>
      </c>
      <c r="J4781" s="22">
        <v>-14</v>
      </c>
      <c r="R4781" t="s">
        <v>75</v>
      </c>
      <c r="V4781">
        <v>2601445</v>
      </c>
      <c r="W4781" t="s">
        <v>2200</v>
      </c>
      <c r="X4781" t="s">
        <v>169</v>
      </c>
      <c r="Y4781" t="s">
        <v>281</v>
      </c>
      <c r="Z4781" t="s">
        <v>2211</v>
      </c>
      <c r="AG4781" t="s">
        <v>2200</v>
      </c>
      <c r="AH4781" t="s">
        <v>2202</v>
      </c>
      <c r="AI4781" t="s">
        <v>284</v>
      </c>
      <c r="AJ4781">
        <v>870936440</v>
      </c>
      <c r="AN4781">
        <v>260001</v>
      </c>
      <c r="BF4781">
        <f t="shared" si="335"/>
        <v>0</v>
      </c>
      <c r="BG4781" s="22">
        <f t="shared" si="336"/>
        <v>-82</v>
      </c>
      <c r="BH4781" s="61" t="s">
        <v>71</v>
      </c>
      <c r="BI4781" t="e">
        <f>+VLOOKUP(AG4781,Sheet4!A:A,1,FALSE())</f>
        <v>#N/A</v>
      </c>
      <c r="BN4781" s="62">
        <v>-14</v>
      </c>
      <c r="BO4781" t="s">
        <v>2203</v>
      </c>
    </row>
    <row r="4782" spans="1:68" ht="12.75" hidden="1" customHeight="1" x14ac:dyDescent="0.3">
      <c r="A4782" s="60">
        <v>46114</v>
      </c>
      <c r="B4782" t="s">
        <v>74</v>
      </c>
      <c r="F4782" s="63">
        <v>1</v>
      </c>
      <c r="G4782">
        <v>0.5</v>
      </c>
      <c r="H4782">
        <v>1</v>
      </c>
      <c r="I4782">
        <v>1</v>
      </c>
      <c r="J4782" s="22">
        <v>0</v>
      </c>
      <c r="R4782" t="s">
        <v>75</v>
      </c>
      <c r="V4782">
        <v>2601445</v>
      </c>
      <c r="W4782" t="s">
        <v>2200</v>
      </c>
      <c r="X4782" t="s">
        <v>169</v>
      </c>
      <c r="Y4782" t="s">
        <v>281</v>
      </c>
      <c r="Z4782" t="s">
        <v>1778</v>
      </c>
      <c r="AG4782" t="s">
        <v>2200</v>
      </c>
      <c r="AH4782" t="s">
        <v>2202</v>
      </c>
      <c r="AI4782" t="s">
        <v>284</v>
      </c>
      <c r="AJ4782">
        <v>870936440</v>
      </c>
      <c r="AN4782">
        <v>260001</v>
      </c>
      <c r="BF4782">
        <f t="shared" si="335"/>
        <v>0</v>
      </c>
      <c r="BG4782" s="22">
        <f t="shared" si="336"/>
        <v>-1</v>
      </c>
      <c r="BH4782" s="61" t="s">
        <v>71</v>
      </c>
      <c r="BI4782" t="e">
        <f>+VLOOKUP(AG4782,Sheet4!A:A,1,FALSE())</f>
        <v>#N/A</v>
      </c>
      <c r="BN4782" s="62">
        <v>0</v>
      </c>
      <c r="BO4782" t="s">
        <v>2203</v>
      </c>
    </row>
    <row r="4783" spans="1:68" ht="12.75" hidden="1" customHeight="1" x14ac:dyDescent="0.3">
      <c r="A4783" s="60">
        <v>46114</v>
      </c>
      <c r="B4783" t="s">
        <v>76</v>
      </c>
      <c r="F4783">
        <v>180</v>
      </c>
      <c r="G4783">
        <v>180</v>
      </c>
      <c r="H4783">
        <v>160</v>
      </c>
      <c r="I4783">
        <v>160</v>
      </c>
      <c r="J4783" s="22">
        <v>-20</v>
      </c>
      <c r="R4783" t="s">
        <v>77</v>
      </c>
      <c r="V4783">
        <v>2601445</v>
      </c>
      <c r="W4783" t="s">
        <v>2200</v>
      </c>
      <c r="X4783" t="s">
        <v>169</v>
      </c>
      <c r="Y4783" t="s">
        <v>281</v>
      </c>
      <c r="Z4783" t="s">
        <v>2201</v>
      </c>
      <c r="AG4783" t="s">
        <v>2200</v>
      </c>
      <c r="AH4783" t="s">
        <v>2202</v>
      </c>
      <c r="AI4783" t="s">
        <v>284</v>
      </c>
      <c r="AJ4783">
        <v>870936440</v>
      </c>
      <c r="AN4783">
        <v>260001</v>
      </c>
      <c r="BF4783">
        <f t="shared" si="335"/>
        <v>0</v>
      </c>
      <c r="BG4783" s="22">
        <f t="shared" si="336"/>
        <v>-160</v>
      </c>
      <c r="BH4783" s="61" t="s">
        <v>71</v>
      </c>
      <c r="BI4783" t="e">
        <f>+VLOOKUP(AG4783,Sheet4!A:A,1,FALSE())</f>
        <v>#N/A</v>
      </c>
      <c r="BN4783" s="62">
        <v>-20</v>
      </c>
      <c r="BO4783" t="s">
        <v>2203</v>
      </c>
    </row>
    <row r="4784" spans="1:68" ht="12.75" hidden="1" customHeight="1" x14ac:dyDescent="0.3">
      <c r="A4784" s="60">
        <v>46114</v>
      </c>
      <c r="B4784" t="s">
        <v>76</v>
      </c>
      <c r="F4784">
        <v>6640</v>
      </c>
      <c r="G4784">
        <v>6640</v>
      </c>
      <c r="H4784">
        <v>5640</v>
      </c>
      <c r="I4784">
        <v>5640</v>
      </c>
      <c r="J4784" s="22">
        <v>-1000</v>
      </c>
      <c r="R4784" t="s">
        <v>77</v>
      </c>
      <c r="V4784">
        <v>2601445</v>
      </c>
      <c r="W4784" t="s">
        <v>2200</v>
      </c>
      <c r="X4784" t="s">
        <v>169</v>
      </c>
      <c r="Y4784" t="s">
        <v>281</v>
      </c>
      <c r="Z4784" t="s">
        <v>2204</v>
      </c>
      <c r="AG4784" t="s">
        <v>2200</v>
      </c>
      <c r="AH4784" t="s">
        <v>2202</v>
      </c>
      <c r="AI4784" t="s">
        <v>284</v>
      </c>
      <c r="AJ4784">
        <v>870936440</v>
      </c>
      <c r="AN4784">
        <v>260001</v>
      </c>
      <c r="BF4784">
        <f t="shared" si="335"/>
        <v>0</v>
      </c>
      <c r="BG4784" s="22">
        <f t="shared" si="336"/>
        <v>-5640</v>
      </c>
      <c r="BH4784" s="61" t="s">
        <v>71</v>
      </c>
      <c r="BI4784" t="e">
        <f>+VLOOKUP(AG4784,Sheet4!A:A,1,FALSE())</f>
        <v>#N/A</v>
      </c>
      <c r="BN4784" s="62">
        <v>-1000</v>
      </c>
      <c r="BO4784" t="s">
        <v>2203</v>
      </c>
    </row>
    <row r="4785" spans="1:67" ht="12.75" hidden="1" customHeight="1" x14ac:dyDescent="0.3">
      <c r="A4785" s="60">
        <v>46114</v>
      </c>
      <c r="B4785" t="s">
        <v>76</v>
      </c>
      <c r="F4785">
        <v>27000</v>
      </c>
      <c r="G4785">
        <v>27000</v>
      </c>
      <c r="H4785">
        <v>22940</v>
      </c>
      <c r="I4785">
        <v>22940</v>
      </c>
      <c r="J4785" s="22">
        <v>-4060</v>
      </c>
      <c r="R4785" t="s">
        <v>77</v>
      </c>
      <c r="V4785">
        <v>2601445</v>
      </c>
      <c r="W4785" t="s">
        <v>2200</v>
      </c>
      <c r="X4785" t="s">
        <v>169</v>
      </c>
      <c r="Y4785" t="s">
        <v>281</v>
      </c>
      <c r="Z4785" t="s">
        <v>2205</v>
      </c>
      <c r="AG4785" t="s">
        <v>2200</v>
      </c>
      <c r="AH4785" t="s">
        <v>2202</v>
      </c>
      <c r="AI4785" t="s">
        <v>284</v>
      </c>
      <c r="AJ4785">
        <v>870936440</v>
      </c>
      <c r="AN4785">
        <v>260001</v>
      </c>
      <c r="BF4785">
        <f t="shared" si="335"/>
        <v>0</v>
      </c>
      <c r="BG4785" s="22">
        <f t="shared" si="336"/>
        <v>-22940</v>
      </c>
      <c r="BH4785" s="61" t="s">
        <v>71</v>
      </c>
      <c r="BI4785" t="e">
        <f>+VLOOKUP(AG4785,Sheet4!A:A,1,FALSE())</f>
        <v>#N/A</v>
      </c>
      <c r="BN4785" s="62">
        <v>-4060</v>
      </c>
      <c r="BO4785" t="s">
        <v>2203</v>
      </c>
    </row>
    <row r="4786" spans="1:67" ht="12.75" hidden="1" customHeight="1" x14ac:dyDescent="0.3">
      <c r="A4786" s="60">
        <v>46114</v>
      </c>
      <c r="B4786" t="s">
        <v>76</v>
      </c>
      <c r="F4786">
        <v>1240</v>
      </c>
      <c r="G4786">
        <v>1240</v>
      </c>
      <c r="H4786">
        <v>1060</v>
      </c>
      <c r="I4786">
        <v>1060</v>
      </c>
      <c r="J4786" s="22">
        <v>-180</v>
      </c>
      <c r="R4786" t="s">
        <v>77</v>
      </c>
      <c r="V4786">
        <v>2601445</v>
      </c>
      <c r="W4786" t="s">
        <v>2200</v>
      </c>
      <c r="X4786" t="s">
        <v>169</v>
      </c>
      <c r="Y4786" t="s">
        <v>281</v>
      </c>
      <c r="Z4786" t="s">
        <v>2206</v>
      </c>
      <c r="AG4786" t="s">
        <v>2200</v>
      </c>
      <c r="AH4786" t="s">
        <v>2202</v>
      </c>
      <c r="AI4786" t="s">
        <v>284</v>
      </c>
      <c r="AJ4786">
        <v>870936440</v>
      </c>
      <c r="AN4786">
        <v>260001</v>
      </c>
      <c r="BF4786">
        <f t="shared" si="335"/>
        <v>0</v>
      </c>
      <c r="BG4786" s="22">
        <f t="shared" si="336"/>
        <v>-1060</v>
      </c>
      <c r="BH4786" s="61" t="s">
        <v>71</v>
      </c>
      <c r="BI4786" t="e">
        <f>+VLOOKUP(AG4786,Sheet4!A:A,1,FALSE())</f>
        <v>#N/A</v>
      </c>
      <c r="BN4786" s="62">
        <v>-180</v>
      </c>
      <c r="BO4786" t="s">
        <v>2203</v>
      </c>
    </row>
    <row r="4787" spans="1:67" ht="12.75" hidden="1" customHeight="1" x14ac:dyDescent="0.3">
      <c r="A4787" s="60">
        <v>46114</v>
      </c>
      <c r="B4787" t="s">
        <v>76</v>
      </c>
      <c r="F4787">
        <v>900</v>
      </c>
      <c r="G4787">
        <v>900</v>
      </c>
      <c r="H4787">
        <v>760</v>
      </c>
      <c r="I4787">
        <v>760</v>
      </c>
      <c r="J4787" s="22">
        <v>-140</v>
      </c>
      <c r="R4787" t="s">
        <v>77</v>
      </c>
      <c r="V4787">
        <v>2601445</v>
      </c>
      <c r="W4787" t="s">
        <v>2200</v>
      </c>
      <c r="X4787" t="s">
        <v>169</v>
      </c>
      <c r="Y4787" t="s">
        <v>281</v>
      </c>
      <c r="Z4787" t="s">
        <v>2207</v>
      </c>
      <c r="AG4787" t="s">
        <v>2200</v>
      </c>
      <c r="AH4787" t="s">
        <v>2202</v>
      </c>
      <c r="AI4787" t="s">
        <v>284</v>
      </c>
      <c r="AJ4787">
        <v>870936440</v>
      </c>
      <c r="AN4787">
        <v>260001</v>
      </c>
      <c r="BF4787">
        <f t="shared" si="335"/>
        <v>0</v>
      </c>
      <c r="BG4787" s="22">
        <f t="shared" si="336"/>
        <v>-760</v>
      </c>
      <c r="BH4787" s="61" t="s">
        <v>71</v>
      </c>
      <c r="BI4787" t="e">
        <f>+VLOOKUP(AG4787,Sheet4!A:A,1,FALSE())</f>
        <v>#N/A</v>
      </c>
      <c r="BN4787" s="62">
        <v>-140</v>
      </c>
      <c r="BO4787" t="s">
        <v>2203</v>
      </c>
    </row>
    <row r="4788" spans="1:67" ht="12.75" hidden="1" customHeight="1" x14ac:dyDescent="0.3">
      <c r="A4788" s="60">
        <v>46114</v>
      </c>
      <c r="B4788" t="s">
        <v>76</v>
      </c>
      <c r="F4788">
        <v>1040</v>
      </c>
      <c r="G4788">
        <v>1040</v>
      </c>
      <c r="H4788">
        <v>880</v>
      </c>
      <c r="I4788">
        <v>880</v>
      </c>
      <c r="J4788" s="22">
        <v>-160</v>
      </c>
      <c r="R4788" t="s">
        <v>77</v>
      </c>
      <c r="V4788">
        <v>2601445</v>
      </c>
      <c r="W4788" t="s">
        <v>2200</v>
      </c>
      <c r="X4788" t="s">
        <v>169</v>
      </c>
      <c r="Y4788" t="s">
        <v>281</v>
      </c>
      <c r="Z4788" t="s">
        <v>2208</v>
      </c>
      <c r="AG4788" t="s">
        <v>2200</v>
      </c>
      <c r="AH4788" t="s">
        <v>2202</v>
      </c>
      <c r="AI4788" t="s">
        <v>284</v>
      </c>
      <c r="AJ4788">
        <v>870936440</v>
      </c>
      <c r="AN4788">
        <v>260001</v>
      </c>
      <c r="BF4788">
        <f t="shared" si="335"/>
        <v>0</v>
      </c>
      <c r="BG4788" s="22">
        <f t="shared" si="336"/>
        <v>-880</v>
      </c>
      <c r="BH4788" s="61" t="s">
        <v>71</v>
      </c>
      <c r="BI4788" t="e">
        <f>+VLOOKUP(AG4788,Sheet4!A:A,1,FALSE())</f>
        <v>#N/A</v>
      </c>
      <c r="BN4788" s="62">
        <v>-160</v>
      </c>
      <c r="BO4788" t="s">
        <v>2203</v>
      </c>
    </row>
    <row r="4789" spans="1:67" ht="12.75" hidden="1" customHeight="1" x14ac:dyDescent="0.3">
      <c r="A4789" s="60">
        <v>46114</v>
      </c>
      <c r="B4789" t="s">
        <v>76</v>
      </c>
      <c r="F4789">
        <v>540</v>
      </c>
      <c r="G4789">
        <v>540</v>
      </c>
      <c r="H4789">
        <v>460</v>
      </c>
      <c r="I4789">
        <v>460</v>
      </c>
      <c r="J4789" s="22">
        <v>-80</v>
      </c>
      <c r="R4789" t="s">
        <v>77</v>
      </c>
      <c r="V4789">
        <v>2601445</v>
      </c>
      <c r="W4789" t="s">
        <v>2200</v>
      </c>
      <c r="X4789" t="s">
        <v>169</v>
      </c>
      <c r="Y4789" t="s">
        <v>281</v>
      </c>
      <c r="Z4789" t="s">
        <v>2209</v>
      </c>
      <c r="AG4789" t="s">
        <v>2200</v>
      </c>
      <c r="AH4789" t="s">
        <v>2202</v>
      </c>
      <c r="AI4789" t="s">
        <v>284</v>
      </c>
      <c r="AJ4789">
        <v>870936440</v>
      </c>
      <c r="AN4789">
        <v>260001</v>
      </c>
      <c r="BF4789">
        <f t="shared" si="335"/>
        <v>0</v>
      </c>
      <c r="BG4789" s="22">
        <f t="shared" si="336"/>
        <v>-460</v>
      </c>
      <c r="BH4789" s="61" t="s">
        <v>71</v>
      </c>
      <c r="BI4789" t="e">
        <f>+VLOOKUP(AG4789,Sheet4!A:A,1,FALSE())</f>
        <v>#N/A</v>
      </c>
      <c r="BN4789" s="62">
        <v>-80</v>
      </c>
      <c r="BO4789" t="s">
        <v>2203</v>
      </c>
    </row>
    <row r="4790" spans="1:67" ht="12.75" hidden="1" customHeight="1" x14ac:dyDescent="0.3">
      <c r="A4790" s="60">
        <v>46114</v>
      </c>
      <c r="B4790" t="s">
        <v>76</v>
      </c>
      <c r="F4790">
        <v>1800</v>
      </c>
      <c r="G4790">
        <v>1800</v>
      </c>
      <c r="H4790">
        <v>1520</v>
      </c>
      <c r="I4790">
        <v>1520</v>
      </c>
      <c r="J4790" s="22">
        <v>-280</v>
      </c>
      <c r="R4790" t="s">
        <v>77</v>
      </c>
      <c r="V4790">
        <v>2601445</v>
      </c>
      <c r="W4790" t="s">
        <v>2200</v>
      </c>
      <c r="X4790" t="s">
        <v>169</v>
      </c>
      <c r="Y4790" t="s">
        <v>281</v>
      </c>
      <c r="Z4790" t="s">
        <v>2210</v>
      </c>
      <c r="AG4790" t="s">
        <v>2200</v>
      </c>
      <c r="AH4790" t="s">
        <v>2202</v>
      </c>
      <c r="AI4790" t="s">
        <v>284</v>
      </c>
      <c r="AJ4790">
        <v>870936440</v>
      </c>
      <c r="AN4790">
        <v>260001</v>
      </c>
      <c r="BF4790">
        <f t="shared" si="335"/>
        <v>0</v>
      </c>
      <c r="BG4790" s="22">
        <f t="shared" si="336"/>
        <v>-1520</v>
      </c>
      <c r="BH4790" s="61" t="s">
        <v>71</v>
      </c>
      <c r="BI4790" t="e">
        <f>+VLOOKUP(AG4790,Sheet4!A:A,1,FALSE())</f>
        <v>#N/A</v>
      </c>
      <c r="BN4790" s="62">
        <v>-280</v>
      </c>
      <c r="BO4790" t="s">
        <v>2203</v>
      </c>
    </row>
    <row r="4791" spans="1:67" ht="12.75" hidden="1" customHeight="1" x14ac:dyDescent="0.3">
      <c r="A4791" s="60">
        <v>46114</v>
      </c>
      <c r="B4791" t="s">
        <v>76</v>
      </c>
      <c r="F4791">
        <v>1920</v>
      </c>
      <c r="G4791">
        <v>1920</v>
      </c>
      <c r="H4791">
        <v>1640</v>
      </c>
      <c r="I4791">
        <v>1640</v>
      </c>
      <c r="J4791" s="22">
        <v>-280</v>
      </c>
      <c r="R4791" t="s">
        <v>77</v>
      </c>
      <c r="V4791">
        <v>2601445</v>
      </c>
      <c r="W4791" t="s">
        <v>2200</v>
      </c>
      <c r="X4791" t="s">
        <v>169</v>
      </c>
      <c r="Y4791" t="s">
        <v>281</v>
      </c>
      <c r="Z4791" t="s">
        <v>2211</v>
      </c>
      <c r="AG4791" t="s">
        <v>2200</v>
      </c>
      <c r="AH4791" t="s">
        <v>2202</v>
      </c>
      <c r="AI4791" t="s">
        <v>284</v>
      </c>
      <c r="AJ4791">
        <v>870936440</v>
      </c>
      <c r="AN4791">
        <v>260001</v>
      </c>
      <c r="BF4791">
        <f t="shared" si="335"/>
        <v>0</v>
      </c>
      <c r="BG4791" s="22">
        <f t="shared" si="336"/>
        <v>-1640</v>
      </c>
      <c r="BH4791" s="61" t="s">
        <v>71</v>
      </c>
      <c r="BI4791" t="e">
        <f>+VLOOKUP(AG4791,Sheet4!A:A,1,FALSE())</f>
        <v>#N/A</v>
      </c>
      <c r="BN4791" s="62">
        <v>-280</v>
      </c>
      <c r="BO4791" t="s">
        <v>2203</v>
      </c>
    </row>
    <row r="4792" spans="1:67" ht="12.75" hidden="1" customHeight="1" x14ac:dyDescent="0.3">
      <c r="A4792" s="60">
        <v>46114</v>
      </c>
      <c r="B4792" t="s">
        <v>76</v>
      </c>
      <c r="F4792">
        <v>20</v>
      </c>
      <c r="G4792">
        <v>20</v>
      </c>
      <c r="H4792">
        <v>20</v>
      </c>
      <c r="I4792">
        <v>20</v>
      </c>
      <c r="J4792" s="22">
        <v>0</v>
      </c>
      <c r="R4792" t="s">
        <v>77</v>
      </c>
      <c r="V4792">
        <v>2601445</v>
      </c>
      <c r="W4792" t="s">
        <v>2200</v>
      </c>
      <c r="X4792" t="s">
        <v>169</v>
      </c>
      <c r="Y4792" t="s">
        <v>281</v>
      </c>
      <c r="Z4792" t="s">
        <v>1778</v>
      </c>
      <c r="AG4792" t="s">
        <v>2200</v>
      </c>
      <c r="AH4792" t="s">
        <v>2202</v>
      </c>
      <c r="AI4792" t="s">
        <v>284</v>
      </c>
      <c r="AJ4792">
        <v>870936440</v>
      </c>
      <c r="AN4792">
        <v>260001</v>
      </c>
      <c r="BF4792">
        <f t="shared" si="335"/>
        <v>0</v>
      </c>
      <c r="BG4792" s="22">
        <f t="shared" si="336"/>
        <v>-20</v>
      </c>
      <c r="BH4792" s="61" t="s">
        <v>71</v>
      </c>
      <c r="BI4792" t="e">
        <f>+VLOOKUP(AG4792,Sheet4!A:A,1,FALSE())</f>
        <v>#N/A</v>
      </c>
      <c r="BN4792" s="62">
        <v>0</v>
      </c>
      <c r="BO4792" t="s">
        <v>2203</v>
      </c>
    </row>
    <row r="4793" spans="1:67" ht="12.75" hidden="1" customHeight="1" x14ac:dyDescent="0.3">
      <c r="A4793" s="60">
        <v>46114</v>
      </c>
      <c r="B4793" t="s">
        <v>78</v>
      </c>
      <c r="F4793" s="63">
        <v>9</v>
      </c>
      <c r="G4793">
        <v>4.5</v>
      </c>
      <c r="H4793">
        <v>8</v>
      </c>
      <c r="I4793">
        <v>8</v>
      </c>
      <c r="J4793" s="22">
        <v>-1</v>
      </c>
      <c r="R4793" t="s">
        <v>79</v>
      </c>
      <c r="V4793">
        <v>2601445</v>
      </c>
      <c r="W4793" t="s">
        <v>2200</v>
      </c>
      <c r="X4793" t="s">
        <v>169</v>
      </c>
      <c r="Y4793" t="s">
        <v>281</v>
      </c>
      <c r="Z4793" t="s">
        <v>2201</v>
      </c>
      <c r="AG4793" t="s">
        <v>2200</v>
      </c>
      <c r="AH4793" t="s">
        <v>2202</v>
      </c>
      <c r="AI4793" t="s">
        <v>284</v>
      </c>
      <c r="AJ4793">
        <v>870936440</v>
      </c>
      <c r="AN4793">
        <v>260001</v>
      </c>
      <c r="BF4793">
        <f t="shared" si="335"/>
        <v>0</v>
      </c>
      <c r="BG4793" s="22">
        <f t="shared" si="336"/>
        <v>-8</v>
      </c>
      <c r="BH4793" s="61" t="s">
        <v>71</v>
      </c>
      <c r="BI4793" t="e">
        <f>+VLOOKUP(AG4793,Sheet4!A:A,1,FALSE())</f>
        <v>#N/A</v>
      </c>
      <c r="BN4793" s="62">
        <v>-1</v>
      </c>
      <c r="BO4793" t="s">
        <v>2203</v>
      </c>
    </row>
    <row r="4794" spans="1:67" ht="12.75" hidden="1" customHeight="1" x14ac:dyDescent="0.3">
      <c r="A4794" s="60">
        <v>46114</v>
      </c>
      <c r="B4794" t="s">
        <v>78</v>
      </c>
      <c r="F4794" s="63">
        <v>332</v>
      </c>
      <c r="G4794">
        <v>166</v>
      </c>
      <c r="H4794">
        <v>282</v>
      </c>
      <c r="I4794">
        <v>282</v>
      </c>
      <c r="J4794" s="22">
        <v>-50</v>
      </c>
      <c r="R4794" t="s">
        <v>79</v>
      </c>
      <c r="V4794">
        <v>2601445</v>
      </c>
      <c r="W4794" t="s">
        <v>2200</v>
      </c>
      <c r="X4794" t="s">
        <v>169</v>
      </c>
      <c r="Y4794" t="s">
        <v>281</v>
      </c>
      <c r="Z4794" t="s">
        <v>2204</v>
      </c>
      <c r="AG4794" t="s">
        <v>2200</v>
      </c>
      <c r="AH4794" t="s">
        <v>2202</v>
      </c>
      <c r="AI4794" t="s">
        <v>284</v>
      </c>
      <c r="AJ4794">
        <v>870936440</v>
      </c>
      <c r="AN4794">
        <v>260001</v>
      </c>
      <c r="BF4794">
        <f t="shared" si="335"/>
        <v>0</v>
      </c>
      <c r="BG4794" s="22">
        <f t="shared" si="336"/>
        <v>-282</v>
      </c>
      <c r="BH4794" s="61" t="s">
        <v>71</v>
      </c>
      <c r="BI4794" t="e">
        <f>+VLOOKUP(AG4794,Sheet4!A:A,1,FALSE())</f>
        <v>#N/A</v>
      </c>
      <c r="BN4794" s="62">
        <v>-50</v>
      </c>
      <c r="BO4794" t="s">
        <v>2203</v>
      </c>
    </row>
    <row r="4795" spans="1:67" ht="12.75" hidden="1" customHeight="1" x14ac:dyDescent="0.3">
      <c r="A4795" s="60">
        <v>46114</v>
      </c>
      <c r="B4795" t="s">
        <v>78</v>
      </c>
      <c r="F4795" s="63">
        <v>1350</v>
      </c>
      <c r="G4795">
        <v>675</v>
      </c>
      <c r="H4795">
        <v>1147</v>
      </c>
      <c r="I4795">
        <v>1147</v>
      </c>
      <c r="J4795" s="22">
        <v>-203</v>
      </c>
      <c r="R4795" t="s">
        <v>79</v>
      </c>
      <c r="V4795">
        <v>2601445</v>
      </c>
      <c r="W4795" t="s">
        <v>2200</v>
      </c>
      <c r="X4795" t="s">
        <v>169</v>
      </c>
      <c r="Y4795" t="s">
        <v>281</v>
      </c>
      <c r="Z4795" t="s">
        <v>2205</v>
      </c>
      <c r="AG4795" t="s">
        <v>2200</v>
      </c>
      <c r="AH4795" t="s">
        <v>2202</v>
      </c>
      <c r="AI4795" t="s">
        <v>284</v>
      </c>
      <c r="AJ4795">
        <v>870936440</v>
      </c>
      <c r="AN4795">
        <v>260001</v>
      </c>
      <c r="BF4795">
        <f t="shared" si="335"/>
        <v>0</v>
      </c>
      <c r="BG4795" s="22">
        <f t="shared" si="336"/>
        <v>-1147</v>
      </c>
      <c r="BH4795" s="61" t="s">
        <v>71</v>
      </c>
      <c r="BI4795" t="e">
        <f>+VLOOKUP(AG4795,Sheet4!A:A,1,FALSE())</f>
        <v>#N/A</v>
      </c>
      <c r="BN4795" s="62">
        <v>-203</v>
      </c>
      <c r="BO4795" t="s">
        <v>2203</v>
      </c>
    </row>
    <row r="4796" spans="1:67" ht="12.75" hidden="1" customHeight="1" x14ac:dyDescent="0.3">
      <c r="A4796" s="60">
        <v>46114</v>
      </c>
      <c r="B4796" t="s">
        <v>78</v>
      </c>
      <c r="F4796" s="63">
        <v>62</v>
      </c>
      <c r="G4796">
        <v>31</v>
      </c>
      <c r="H4796">
        <v>53</v>
      </c>
      <c r="I4796">
        <v>53</v>
      </c>
      <c r="J4796" s="22">
        <v>-9</v>
      </c>
      <c r="R4796" t="s">
        <v>79</v>
      </c>
      <c r="V4796">
        <v>2601445</v>
      </c>
      <c r="W4796" t="s">
        <v>2200</v>
      </c>
      <c r="X4796" t="s">
        <v>169</v>
      </c>
      <c r="Y4796" t="s">
        <v>281</v>
      </c>
      <c r="Z4796" t="s">
        <v>2206</v>
      </c>
      <c r="AG4796" t="s">
        <v>2200</v>
      </c>
      <c r="AH4796" t="s">
        <v>2202</v>
      </c>
      <c r="AI4796" t="s">
        <v>284</v>
      </c>
      <c r="AJ4796">
        <v>870936440</v>
      </c>
      <c r="AN4796">
        <v>260001</v>
      </c>
      <c r="BF4796">
        <f t="shared" si="335"/>
        <v>0</v>
      </c>
      <c r="BG4796" s="22">
        <f t="shared" si="336"/>
        <v>-53</v>
      </c>
      <c r="BH4796" s="61" t="s">
        <v>71</v>
      </c>
      <c r="BI4796" t="e">
        <f>+VLOOKUP(AG4796,Sheet4!A:A,1,FALSE())</f>
        <v>#N/A</v>
      </c>
      <c r="BN4796" s="62">
        <v>-9</v>
      </c>
      <c r="BO4796" t="s">
        <v>2203</v>
      </c>
    </row>
    <row r="4797" spans="1:67" ht="12.75" hidden="1" customHeight="1" x14ac:dyDescent="0.3">
      <c r="A4797" s="60">
        <v>46114</v>
      </c>
      <c r="B4797" t="s">
        <v>78</v>
      </c>
      <c r="F4797" s="63">
        <v>45</v>
      </c>
      <c r="G4797">
        <v>22.5</v>
      </c>
      <c r="H4797">
        <v>38</v>
      </c>
      <c r="I4797">
        <v>38</v>
      </c>
      <c r="J4797" s="22">
        <v>-7</v>
      </c>
      <c r="R4797" t="s">
        <v>79</v>
      </c>
      <c r="V4797">
        <v>2601445</v>
      </c>
      <c r="W4797" t="s">
        <v>2200</v>
      </c>
      <c r="X4797" t="s">
        <v>169</v>
      </c>
      <c r="Y4797" t="s">
        <v>281</v>
      </c>
      <c r="Z4797" t="s">
        <v>2207</v>
      </c>
      <c r="AG4797" t="s">
        <v>2200</v>
      </c>
      <c r="AH4797" t="s">
        <v>2202</v>
      </c>
      <c r="AI4797" t="s">
        <v>284</v>
      </c>
      <c r="AJ4797">
        <v>870936440</v>
      </c>
      <c r="AN4797">
        <v>260001</v>
      </c>
      <c r="BF4797">
        <f t="shared" si="335"/>
        <v>0</v>
      </c>
      <c r="BG4797" s="22">
        <f t="shared" si="336"/>
        <v>-38</v>
      </c>
      <c r="BH4797" s="61" t="s">
        <v>71</v>
      </c>
      <c r="BI4797" t="e">
        <f>+VLOOKUP(AG4797,Sheet4!A:A,1,FALSE())</f>
        <v>#N/A</v>
      </c>
      <c r="BN4797" s="62">
        <v>-7</v>
      </c>
      <c r="BO4797" t="s">
        <v>2203</v>
      </c>
    </row>
    <row r="4798" spans="1:67" ht="12.75" hidden="1" customHeight="1" x14ac:dyDescent="0.3">
      <c r="A4798" s="60">
        <v>46114</v>
      </c>
      <c r="B4798" t="s">
        <v>78</v>
      </c>
      <c r="F4798" s="63">
        <v>52</v>
      </c>
      <c r="G4798">
        <v>26</v>
      </c>
      <c r="H4798">
        <v>44</v>
      </c>
      <c r="I4798">
        <v>44</v>
      </c>
      <c r="J4798" s="22">
        <v>-8</v>
      </c>
      <c r="R4798" t="s">
        <v>79</v>
      </c>
      <c r="V4798">
        <v>2601445</v>
      </c>
      <c r="W4798" t="s">
        <v>2200</v>
      </c>
      <c r="X4798" t="s">
        <v>169</v>
      </c>
      <c r="Y4798" t="s">
        <v>281</v>
      </c>
      <c r="Z4798" t="s">
        <v>2208</v>
      </c>
      <c r="AG4798" t="s">
        <v>2200</v>
      </c>
      <c r="AH4798" t="s">
        <v>2202</v>
      </c>
      <c r="AI4798" t="s">
        <v>284</v>
      </c>
      <c r="AJ4798">
        <v>870936440</v>
      </c>
      <c r="AN4798">
        <v>260001</v>
      </c>
      <c r="BF4798">
        <f t="shared" si="335"/>
        <v>0</v>
      </c>
      <c r="BG4798" s="22">
        <f t="shared" si="336"/>
        <v>-44</v>
      </c>
      <c r="BH4798" s="61" t="s">
        <v>71</v>
      </c>
      <c r="BI4798" t="e">
        <f>+VLOOKUP(AG4798,Sheet4!A:A,1,FALSE())</f>
        <v>#N/A</v>
      </c>
      <c r="BN4798" s="62">
        <v>-8</v>
      </c>
      <c r="BO4798" t="s">
        <v>2203</v>
      </c>
    </row>
    <row r="4799" spans="1:67" ht="12.75" hidden="1" customHeight="1" x14ac:dyDescent="0.3">
      <c r="A4799" s="60">
        <v>46114</v>
      </c>
      <c r="B4799" t="s">
        <v>78</v>
      </c>
      <c r="F4799" s="63">
        <v>27</v>
      </c>
      <c r="G4799">
        <v>13.5</v>
      </c>
      <c r="H4799">
        <v>23</v>
      </c>
      <c r="I4799">
        <v>23</v>
      </c>
      <c r="J4799" s="22">
        <v>-4</v>
      </c>
      <c r="R4799" t="s">
        <v>79</v>
      </c>
      <c r="V4799">
        <v>2601445</v>
      </c>
      <c r="W4799" t="s">
        <v>2200</v>
      </c>
      <c r="X4799" t="s">
        <v>169</v>
      </c>
      <c r="Y4799" t="s">
        <v>281</v>
      </c>
      <c r="Z4799" t="s">
        <v>2209</v>
      </c>
      <c r="AG4799" t="s">
        <v>2200</v>
      </c>
      <c r="AH4799" t="s">
        <v>2202</v>
      </c>
      <c r="AI4799" t="s">
        <v>284</v>
      </c>
      <c r="AJ4799">
        <v>870936440</v>
      </c>
      <c r="AN4799">
        <v>260001</v>
      </c>
      <c r="BF4799">
        <f t="shared" si="335"/>
        <v>0</v>
      </c>
      <c r="BG4799" s="22">
        <f t="shared" si="336"/>
        <v>-23</v>
      </c>
      <c r="BH4799" s="61" t="s">
        <v>71</v>
      </c>
      <c r="BI4799" t="e">
        <f>+VLOOKUP(AG4799,Sheet4!A:A,1,FALSE())</f>
        <v>#N/A</v>
      </c>
      <c r="BN4799" s="62">
        <v>-4</v>
      </c>
      <c r="BO4799" t="s">
        <v>2203</v>
      </c>
    </row>
    <row r="4800" spans="1:67" ht="12.75" hidden="1" customHeight="1" x14ac:dyDescent="0.3">
      <c r="A4800" s="60">
        <v>46114</v>
      </c>
      <c r="B4800" t="s">
        <v>78</v>
      </c>
      <c r="F4800" s="63">
        <v>90</v>
      </c>
      <c r="G4800">
        <v>45</v>
      </c>
      <c r="H4800">
        <v>76</v>
      </c>
      <c r="I4800">
        <v>76</v>
      </c>
      <c r="J4800" s="22">
        <v>-14</v>
      </c>
      <c r="R4800" t="s">
        <v>79</v>
      </c>
      <c r="V4800">
        <v>2601445</v>
      </c>
      <c r="W4800" t="s">
        <v>2200</v>
      </c>
      <c r="X4800" t="s">
        <v>169</v>
      </c>
      <c r="Y4800" t="s">
        <v>281</v>
      </c>
      <c r="Z4800" t="s">
        <v>2210</v>
      </c>
      <c r="AG4800" t="s">
        <v>2200</v>
      </c>
      <c r="AH4800" t="s">
        <v>2202</v>
      </c>
      <c r="AI4800" t="s">
        <v>284</v>
      </c>
      <c r="AJ4800">
        <v>870936440</v>
      </c>
      <c r="AN4800">
        <v>260001</v>
      </c>
      <c r="BF4800">
        <f t="shared" si="335"/>
        <v>0</v>
      </c>
      <c r="BG4800" s="22">
        <f t="shared" si="336"/>
        <v>-76</v>
      </c>
      <c r="BH4800" s="61" t="s">
        <v>71</v>
      </c>
      <c r="BI4800" t="e">
        <f>+VLOOKUP(AG4800,Sheet4!A:A,1,FALSE())</f>
        <v>#N/A</v>
      </c>
      <c r="BN4800" s="62">
        <v>-14</v>
      </c>
      <c r="BO4800" t="s">
        <v>2203</v>
      </c>
    </row>
    <row r="4801" spans="1:68" ht="12.75" hidden="1" customHeight="1" x14ac:dyDescent="0.3">
      <c r="A4801" s="60">
        <v>46114</v>
      </c>
      <c r="B4801" t="s">
        <v>78</v>
      </c>
      <c r="F4801" s="63">
        <v>96</v>
      </c>
      <c r="G4801">
        <v>48</v>
      </c>
      <c r="H4801">
        <v>82</v>
      </c>
      <c r="I4801">
        <v>82</v>
      </c>
      <c r="J4801" s="22">
        <v>-14</v>
      </c>
      <c r="R4801" t="s">
        <v>79</v>
      </c>
      <c r="V4801">
        <v>2601445</v>
      </c>
      <c r="W4801" t="s">
        <v>2200</v>
      </c>
      <c r="X4801" t="s">
        <v>169</v>
      </c>
      <c r="Y4801" t="s">
        <v>281</v>
      </c>
      <c r="Z4801" t="s">
        <v>2211</v>
      </c>
      <c r="AG4801" t="s">
        <v>2200</v>
      </c>
      <c r="AH4801" t="s">
        <v>2202</v>
      </c>
      <c r="AI4801" t="s">
        <v>284</v>
      </c>
      <c r="AJ4801">
        <v>870936440</v>
      </c>
      <c r="AN4801">
        <v>260001</v>
      </c>
      <c r="BF4801">
        <f t="shared" si="335"/>
        <v>0</v>
      </c>
      <c r="BG4801" s="22">
        <f t="shared" si="336"/>
        <v>-82</v>
      </c>
      <c r="BH4801" s="61" t="s">
        <v>71</v>
      </c>
      <c r="BI4801" t="e">
        <f>+VLOOKUP(AG4801,Sheet4!A:A,1,FALSE())</f>
        <v>#N/A</v>
      </c>
      <c r="BN4801" s="62">
        <v>-14</v>
      </c>
      <c r="BO4801" t="s">
        <v>2203</v>
      </c>
    </row>
    <row r="4802" spans="1:68" ht="12.75" hidden="1" customHeight="1" x14ac:dyDescent="0.3">
      <c r="A4802" s="60">
        <v>46114</v>
      </c>
      <c r="B4802" t="s">
        <v>78</v>
      </c>
      <c r="F4802" s="63">
        <v>1</v>
      </c>
      <c r="G4802">
        <v>0.5</v>
      </c>
      <c r="H4802">
        <v>1</v>
      </c>
      <c r="I4802">
        <v>1</v>
      </c>
      <c r="J4802" s="22">
        <v>0</v>
      </c>
      <c r="R4802" t="s">
        <v>79</v>
      </c>
      <c r="V4802">
        <v>2601445</v>
      </c>
      <c r="W4802" t="s">
        <v>2200</v>
      </c>
      <c r="X4802" t="s">
        <v>169</v>
      </c>
      <c r="Y4802" t="s">
        <v>281</v>
      </c>
      <c r="Z4802" t="s">
        <v>1778</v>
      </c>
      <c r="AG4802" t="s">
        <v>2200</v>
      </c>
      <c r="AH4802" t="s">
        <v>2202</v>
      </c>
      <c r="AI4802" t="s">
        <v>284</v>
      </c>
      <c r="AJ4802">
        <v>870936440</v>
      </c>
      <c r="AN4802">
        <v>260001</v>
      </c>
      <c r="BF4802">
        <f t="shared" ref="BF4802:BF4865" si="339">+BC4802+BD4802</f>
        <v>0</v>
      </c>
      <c r="BG4802" s="22">
        <f t="shared" ref="BG4802:BG4865" si="340">+BF4802-I4802</f>
        <v>-1</v>
      </c>
      <c r="BH4802" s="61" t="s">
        <v>71</v>
      </c>
      <c r="BI4802" t="e">
        <f>+VLOOKUP(AG4802,Sheet4!A:A,1,FALSE())</f>
        <v>#N/A</v>
      </c>
      <c r="BN4802" s="62">
        <v>0</v>
      </c>
      <c r="BO4802" t="s">
        <v>2203</v>
      </c>
    </row>
    <row r="4803" spans="1:68" ht="12.75" hidden="1" customHeight="1" x14ac:dyDescent="0.3">
      <c r="A4803" s="60">
        <v>46114</v>
      </c>
      <c r="B4803" t="s">
        <v>80</v>
      </c>
      <c r="F4803">
        <v>112.5</v>
      </c>
      <c r="G4803">
        <v>112.5</v>
      </c>
      <c r="H4803">
        <v>100</v>
      </c>
      <c r="I4803">
        <v>100</v>
      </c>
      <c r="J4803" s="22">
        <v>-12.5</v>
      </c>
      <c r="R4803" t="s">
        <v>81</v>
      </c>
      <c r="V4803">
        <v>2601445</v>
      </c>
      <c r="W4803" t="s">
        <v>2200</v>
      </c>
      <c r="X4803" t="s">
        <v>169</v>
      </c>
      <c r="Y4803" t="s">
        <v>281</v>
      </c>
      <c r="Z4803" t="s">
        <v>2201</v>
      </c>
      <c r="AG4803" t="s">
        <v>2200</v>
      </c>
      <c r="AH4803" t="s">
        <v>2202</v>
      </c>
      <c r="AI4803" t="s">
        <v>284</v>
      </c>
      <c r="AJ4803">
        <v>870936440</v>
      </c>
      <c r="AN4803">
        <v>260001</v>
      </c>
      <c r="BD4803" s="64">
        <v>112</v>
      </c>
      <c r="BF4803">
        <f t="shared" si="339"/>
        <v>112</v>
      </c>
      <c r="BG4803" s="22">
        <f t="shared" si="340"/>
        <v>12</v>
      </c>
      <c r="BH4803" s="65" t="s">
        <v>99</v>
      </c>
      <c r="BI4803" t="e">
        <f>+VLOOKUP(AG4803,Sheet4!A:A,1,FALSE())</f>
        <v>#N/A</v>
      </c>
      <c r="BN4803" s="62">
        <v>-12.5</v>
      </c>
      <c r="BO4803" t="s">
        <v>2203</v>
      </c>
    </row>
    <row r="4804" spans="1:68" ht="12.75" hidden="1" customHeight="1" x14ac:dyDescent="0.3">
      <c r="A4804" s="60">
        <v>46114</v>
      </c>
      <c r="B4804" t="s">
        <v>80</v>
      </c>
      <c r="F4804">
        <v>4150</v>
      </c>
      <c r="G4804">
        <v>4150</v>
      </c>
      <c r="H4804">
        <v>3525</v>
      </c>
      <c r="I4804">
        <v>3525</v>
      </c>
      <c r="J4804" s="22">
        <v>-625</v>
      </c>
      <c r="R4804" t="s">
        <v>81</v>
      </c>
      <c r="V4804">
        <v>2601445</v>
      </c>
      <c r="W4804" t="s">
        <v>2200</v>
      </c>
      <c r="X4804" t="s">
        <v>169</v>
      </c>
      <c r="Y4804" t="s">
        <v>281</v>
      </c>
      <c r="Z4804" t="s">
        <v>2204</v>
      </c>
      <c r="AG4804" t="s">
        <v>2200</v>
      </c>
      <c r="AH4804" t="s">
        <v>2202</v>
      </c>
      <c r="AI4804" t="s">
        <v>284</v>
      </c>
      <c r="AJ4804">
        <v>870936440</v>
      </c>
      <c r="AN4804">
        <v>260001</v>
      </c>
      <c r="BD4804" s="64">
        <v>4150</v>
      </c>
      <c r="BF4804">
        <f t="shared" si="339"/>
        <v>4150</v>
      </c>
      <c r="BG4804" s="22">
        <f t="shared" si="340"/>
        <v>625</v>
      </c>
      <c r="BH4804" s="65" t="s">
        <v>99</v>
      </c>
      <c r="BI4804" t="e">
        <f>+VLOOKUP(AG4804,Sheet4!A:A,1,FALSE())</f>
        <v>#N/A</v>
      </c>
      <c r="BN4804" s="62">
        <v>-625</v>
      </c>
      <c r="BO4804" t="s">
        <v>2203</v>
      </c>
    </row>
    <row r="4805" spans="1:68" ht="12.75" hidden="1" customHeight="1" x14ac:dyDescent="0.3">
      <c r="A4805" s="60">
        <v>46114</v>
      </c>
      <c r="B4805" t="s">
        <v>80</v>
      </c>
      <c r="F4805">
        <v>16875</v>
      </c>
      <c r="G4805">
        <v>16875</v>
      </c>
      <c r="H4805">
        <v>14337.5</v>
      </c>
      <c r="I4805">
        <v>14337.5</v>
      </c>
      <c r="J4805" s="22">
        <v>-2537.5</v>
      </c>
      <c r="R4805" t="s">
        <v>81</v>
      </c>
      <c r="V4805">
        <v>2601445</v>
      </c>
      <c r="W4805" t="s">
        <v>2200</v>
      </c>
      <c r="X4805" t="s">
        <v>169</v>
      </c>
      <c r="Y4805" t="s">
        <v>281</v>
      </c>
      <c r="Z4805" t="s">
        <v>2205</v>
      </c>
      <c r="AG4805" t="s">
        <v>2200</v>
      </c>
      <c r="AH4805" t="s">
        <v>2202</v>
      </c>
      <c r="AI4805" t="s">
        <v>284</v>
      </c>
      <c r="AJ4805">
        <v>870936440</v>
      </c>
      <c r="AN4805">
        <v>260001</v>
      </c>
      <c r="BC4805" s="64">
        <v>16875</v>
      </c>
      <c r="BF4805">
        <f t="shared" si="339"/>
        <v>16875</v>
      </c>
      <c r="BG4805" s="22">
        <f t="shared" si="340"/>
        <v>2537.5</v>
      </c>
      <c r="BH4805" s="67" t="s">
        <v>99</v>
      </c>
      <c r="BI4805" t="e">
        <f>+VLOOKUP(AG4805,Sheet4!A:A,1,FALSE())</f>
        <v>#N/A</v>
      </c>
      <c r="BN4805" s="62">
        <v>-2537.5</v>
      </c>
      <c r="BO4805" t="s">
        <v>2203</v>
      </c>
    </row>
    <row r="4806" spans="1:68" ht="12.75" hidden="1" customHeight="1" x14ac:dyDescent="0.3">
      <c r="A4806" s="60">
        <v>46114</v>
      </c>
      <c r="B4806" t="s">
        <v>80</v>
      </c>
      <c r="F4806">
        <v>775</v>
      </c>
      <c r="G4806">
        <v>775</v>
      </c>
      <c r="H4806">
        <v>662.5</v>
      </c>
      <c r="I4806">
        <v>662.5</v>
      </c>
      <c r="J4806" s="22">
        <v>-112.5</v>
      </c>
      <c r="R4806" t="s">
        <v>81</v>
      </c>
      <c r="V4806">
        <v>2601445</v>
      </c>
      <c r="W4806" t="s">
        <v>2200</v>
      </c>
      <c r="X4806" t="s">
        <v>169</v>
      </c>
      <c r="Y4806" t="s">
        <v>281</v>
      </c>
      <c r="Z4806" t="s">
        <v>2206</v>
      </c>
      <c r="AG4806" t="s">
        <v>2200</v>
      </c>
      <c r="AH4806" t="s">
        <v>2202</v>
      </c>
      <c r="AI4806" t="s">
        <v>284</v>
      </c>
      <c r="AJ4806">
        <v>870936440</v>
      </c>
      <c r="AN4806">
        <v>260001</v>
      </c>
      <c r="BC4806" s="64">
        <v>775</v>
      </c>
      <c r="BF4806">
        <f t="shared" si="339"/>
        <v>775</v>
      </c>
      <c r="BG4806" s="22">
        <f t="shared" si="340"/>
        <v>112.5</v>
      </c>
      <c r="BH4806" s="67" t="s">
        <v>99</v>
      </c>
      <c r="BI4806" t="e">
        <f>+VLOOKUP(AG4806,Sheet4!A:A,1,FALSE())</f>
        <v>#N/A</v>
      </c>
      <c r="BN4806" s="62">
        <v>-112.5</v>
      </c>
      <c r="BO4806" t="s">
        <v>2203</v>
      </c>
    </row>
    <row r="4807" spans="1:68" ht="12.75" hidden="1" customHeight="1" x14ac:dyDescent="0.3">
      <c r="A4807" s="60">
        <v>46114</v>
      </c>
      <c r="B4807" t="s">
        <v>80</v>
      </c>
      <c r="F4807">
        <v>562.5</v>
      </c>
      <c r="G4807">
        <v>562.5</v>
      </c>
      <c r="H4807">
        <v>475</v>
      </c>
      <c r="I4807">
        <v>475</v>
      </c>
      <c r="J4807" s="22">
        <v>-87.5</v>
      </c>
      <c r="R4807" t="s">
        <v>81</v>
      </c>
      <c r="V4807">
        <v>2601445</v>
      </c>
      <c r="W4807" t="s">
        <v>2200</v>
      </c>
      <c r="X4807" t="s">
        <v>169</v>
      </c>
      <c r="Y4807" t="s">
        <v>281</v>
      </c>
      <c r="Z4807" t="s">
        <v>2207</v>
      </c>
      <c r="AG4807" t="s">
        <v>2200</v>
      </c>
      <c r="AH4807" t="s">
        <v>2202</v>
      </c>
      <c r="AI4807" t="s">
        <v>284</v>
      </c>
      <c r="AJ4807">
        <v>870936440</v>
      </c>
      <c r="AN4807">
        <v>260001</v>
      </c>
      <c r="BC4807" s="64">
        <v>562</v>
      </c>
      <c r="BF4807">
        <f t="shared" si="339"/>
        <v>562</v>
      </c>
      <c r="BG4807" s="22">
        <f t="shared" si="340"/>
        <v>87</v>
      </c>
      <c r="BH4807" s="67" t="s">
        <v>99</v>
      </c>
      <c r="BI4807" t="e">
        <f>+VLOOKUP(AG4807,Sheet4!A:A,1,FALSE())</f>
        <v>#N/A</v>
      </c>
      <c r="BN4807" s="62">
        <v>-87.5</v>
      </c>
      <c r="BO4807" t="s">
        <v>2203</v>
      </c>
    </row>
    <row r="4808" spans="1:68" ht="12.75" hidden="1" customHeight="1" x14ac:dyDescent="0.3">
      <c r="A4808" s="60">
        <v>46114</v>
      </c>
      <c r="B4808" t="s">
        <v>80</v>
      </c>
      <c r="F4808">
        <v>650</v>
      </c>
      <c r="G4808">
        <v>650</v>
      </c>
      <c r="H4808">
        <v>550</v>
      </c>
      <c r="I4808">
        <v>550</v>
      </c>
      <c r="J4808" s="22">
        <v>-100</v>
      </c>
      <c r="R4808" t="s">
        <v>81</v>
      </c>
      <c r="V4808">
        <v>2601445</v>
      </c>
      <c r="W4808" t="s">
        <v>2200</v>
      </c>
      <c r="X4808" t="s">
        <v>169</v>
      </c>
      <c r="Y4808" t="s">
        <v>281</v>
      </c>
      <c r="Z4808" t="s">
        <v>2208</v>
      </c>
      <c r="AG4808" t="s">
        <v>2200</v>
      </c>
      <c r="AH4808" t="s">
        <v>2202</v>
      </c>
      <c r="AI4808" t="s">
        <v>284</v>
      </c>
      <c r="AJ4808">
        <v>870936440</v>
      </c>
      <c r="AN4808">
        <v>260001</v>
      </c>
      <c r="BC4808" s="64">
        <v>650</v>
      </c>
      <c r="BF4808">
        <f t="shared" si="339"/>
        <v>650</v>
      </c>
      <c r="BG4808" s="22">
        <f t="shared" si="340"/>
        <v>100</v>
      </c>
      <c r="BH4808" s="67" t="s">
        <v>99</v>
      </c>
      <c r="BI4808" t="e">
        <f>+VLOOKUP(AG4808,Sheet4!A:A,1,FALSE())</f>
        <v>#N/A</v>
      </c>
      <c r="BN4808" s="62">
        <v>-100</v>
      </c>
      <c r="BO4808" t="s">
        <v>2203</v>
      </c>
    </row>
    <row r="4809" spans="1:68" ht="12.75" hidden="1" customHeight="1" x14ac:dyDescent="0.3">
      <c r="A4809" s="60">
        <v>46114</v>
      </c>
      <c r="B4809" t="s">
        <v>80</v>
      </c>
      <c r="F4809">
        <v>337.5</v>
      </c>
      <c r="G4809">
        <v>337.5</v>
      </c>
      <c r="H4809">
        <v>287.5</v>
      </c>
      <c r="I4809">
        <v>287.5</v>
      </c>
      <c r="J4809" s="22">
        <v>-50</v>
      </c>
      <c r="R4809" t="s">
        <v>81</v>
      </c>
      <c r="V4809">
        <v>2601445</v>
      </c>
      <c r="W4809" t="s">
        <v>2200</v>
      </c>
      <c r="X4809" t="s">
        <v>169</v>
      </c>
      <c r="Y4809" t="s">
        <v>281</v>
      </c>
      <c r="Z4809" t="s">
        <v>2209</v>
      </c>
      <c r="AG4809" t="s">
        <v>2200</v>
      </c>
      <c r="AH4809" t="s">
        <v>2202</v>
      </c>
      <c r="AI4809" t="s">
        <v>284</v>
      </c>
      <c r="AJ4809">
        <v>870936440</v>
      </c>
      <c r="AN4809">
        <v>260001</v>
      </c>
      <c r="BC4809" s="64">
        <v>338</v>
      </c>
      <c r="BF4809">
        <f t="shared" si="339"/>
        <v>338</v>
      </c>
      <c r="BG4809" s="22">
        <f t="shared" si="340"/>
        <v>50.5</v>
      </c>
      <c r="BH4809" s="67" t="s">
        <v>99</v>
      </c>
      <c r="BI4809" t="e">
        <f>+VLOOKUP(AG4809,Sheet4!A:A,1,FALSE())</f>
        <v>#N/A</v>
      </c>
      <c r="BN4809" s="62">
        <v>-50</v>
      </c>
      <c r="BO4809" t="s">
        <v>2203</v>
      </c>
    </row>
    <row r="4810" spans="1:68" ht="12.75" hidden="1" customHeight="1" x14ac:dyDescent="0.3">
      <c r="A4810" s="60">
        <v>46114</v>
      </c>
      <c r="B4810" t="s">
        <v>80</v>
      </c>
      <c r="F4810">
        <v>1125</v>
      </c>
      <c r="G4810">
        <v>1125</v>
      </c>
      <c r="H4810">
        <v>950</v>
      </c>
      <c r="I4810">
        <v>950</v>
      </c>
      <c r="J4810" s="22">
        <v>-175</v>
      </c>
      <c r="R4810" t="s">
        <v>81</v>
      </c>
      <c r="V4810">
        <v>2601445</v>
      </c>
      <c r="W4810" t="s">
        <v>2200</v>
      </c>
      <c r="X4810" t="s">
        <v>169</v>
      </c>
      <c r="Y4810" t="s">
        <v>281</v>
      </c>
      <c r="Z4810" t="s">
        <v>2210</v>
      </c>
      <c r="AG4810" t="s">
        <v>2200</v>
      </c>
      <c r="AH4810" t="s">
        <v>2202</v>
      </c>
      <c r="AI4810" t="s">
        <v>284</v>
      </c>
      <c r="AJ4810">
        <v>870936440</v>
      </c>
      <c r="AN4810">
        <v>260001</v>
      </c>
      <c r="BC4810" s="64">
        <v>1125</v>
      </c>
      <c r="BF4810">
        <f t="shared" si="339"/>
        <v>1125</v>
      </c>
      <c r="BG4810" s="22">
        <f t="shared" si="340"/>
        <v>175</v>
      </c>
      <c r="BH4810" s="67" t="s">
        <v>99</v>
      </c>
      <c r="BI4810" t="e">
        <f>+VLOOKUP(AG4810,Sheet4!A:A,1,FALSE())</f>
        <v>#N/A</v>
      </c>
      <c r="BN4810" s="62">
        <v>-175</v>
      </c>
      <c r="BO4810" t="s">
        <v>2203</v>
      </c>
    </row>
    <row r="4811" spans="1:68" ht="12.75" hidden="1" customHeight="1" x14ac:dyDescent="0.3">
      <c r="A4811" s="60">
        <v>46114</v>
      </c>
      <c r="B4811" t="s">
        <v>80</v>
      </c>
      <c r="F4811">
        <v>1200</v>
      </c>
      <c r="G4811">
        <v>1200</v>
      </c>
      <c r="H4811">
        <v>1025</v>
      </c>
      <c r="I4811">
        <v>1025</v>
      </c>
      <c r="J4811" s="22">
        <v>-175</v>
      </c>
      <c r="R4811" t="s">
        <v>81</v>
      </c>
      <c r="V4811">
        <v>2601445</v>
      </c>
      <c r="W4811" t="s">
        <v>2200</v>
      </c>
      <c r="X4811" t="s">
        <v>169</v>
      </c>
      <c r="Y4811" t="s">
        <v>281</v>
      </c>
      <c r="Z4811" t="s">
        <v>2211</v>
      </c>
      <c r="AG4811" t="s">
        <v>2200</v>
      </c>
      <c r="AH4811" t="s">
        <v>2202</v>
      </c>
      <c r="AI4811" t="s">
        <v>284</v>
      </c>
      <c r="AJ4811">
        <v>870936440</v>
      </c>
      <c r="AN4811">
        <v>260001</v>
      </c>
      <c r="BC4811" s="64">
        <v>1200</v>
      </c>
      <c r="BF4811">
        <f t="shared" si="339"/>
        <v>1200</v>
      </c>
      <c r="BG4811" s="22">
        <f t="shared" si="340"/>
        <v>175</v>
      </c>
      <c r="BH4811" s="67" t="s">
        <v>99</v>
      </c>
      <c r="BI4811" t="e">
        <f>+VLOOKUP(AG4811,Sheet4!A:A,1,FALSE())</f>
        <v>#N/A</v>
      </c>
      <c r="BN4811" s="62">
        <v>-175</v>
      </c>
      <c r="BO4811" t="s">
        <v>2203</v>
      </c>
    </row>
    <row r="4812" spans="1:68" ht="12.75" hidden="1" customHeight="1" x14ac:dyDescent="0.3">
      <c r="A4812" s="60">
        <v>46114</v>
      </c>
      <c r="B4812" t="s">
        <v>80</v>
      </c>
      <c r="F4812">
        <v>12.5</v>
      </c>
      <c r="G4812">
        <v>12.5</v>
      </c>
      <c r="H4812">
        <v>12.5</v>
      </c>
      <c r="I4812">
        <v>12.5</v>
      </c>
      <c r="J4812" s="22">
        <v>0</v>
      </c>
      <c r="R4812" t="s">
        <v>81</v>
      </c>
      <c r="V4812">
        <v>2601445</v>
      </c>
      <c r="W4812" t="s">
        <v>2200</v>
      </c>
      <c r="X4812" t="s">
        <v>169</v>
      </c>
      <c r="Y4812" t="s">
        <v>281</v>
      </c>
      <c r="Z4812" t="s">
        <v>1778</v>
      </c>
      <c r="AG4812" t="s">
        <v>2200</v>
      </c>
      <c r="AH4812" t="s">
        <v>2202</v>
      </c>
      <c r="AI4812" t="s">
        <v>284</v>
      </c>
      <c r="AJ4812">
        <v>870936440</v>
      </c>
      <c r="AN4812">
        <v>260001</v>
      </c>
      <c r="BC4812" s="64">
        <v>12</v>
      </c>
      <c r="BF4812">
        <f t="shared" si="339"/>
        <v>12</v>
      </c>
      <c r="BG4812" s="22">
        <f t="shared" si="340"/>
        <v>-0.5</v>
      </c>
      <c r="BH4812" s="67" t="s">
        <v>99</v>
      </c>
      <c r="BI4812" t="e">
        <f>+VLOOKUP(AG4812,Sheet4!A:A,1,FALSE())</f>
        <v>#N/A</v>
      </c>
      <c r="BN4812" s="62">
        <v>0</v>
      </c>
      <c r="BO4812" t="s">
        <v>2203</v>
      </c>
    </row>
    <row r="4813" spans="1:68" ht="12.75" customHeight="1" x14ac:dyDescent="0.3">
      <c r="A4813" s="60">
        <v>46114</v>
      </c>
      <c r="B4813" t="s">
        <v>63</v>
      </c>
      <c r="F4813">
        <v>1815</v>
      </c>
      <c r="G4813">
        <v>1815</v>
      </c>
      <c r="H4813" s="22">
        <v>150</v>
      </c>
      <c r="I4813" s="22">
        <v>150</v>
      </c>
      <c r="J4813" s="22">
        <f t="shared" ref="J4813:J4831" si="341">I4813-G4813</f>
        <v>-1665</v>
      </c>
      <c r="K4813" s="22"/>
      <c r="L4813" s="22"/>
      <c r="R4813" t="s">
        <v>64</v>
      </c>
      <c r="V4813">
        <v>2601446</v>
      </c>
      <c r="W4813" t="s">
        <v>2212</v>
      </c>
      <c r="X4813" t="s">
        <v>66</v>
      </c>
      <c r="Y4813" t="s">
        <v>67</v>
      </c>
      <c r="Z4813" t="s">
        <v>2213</v>
      </c>
      <c r="AG4813" t="s">
        <v>2212</v>
      </c>
      <c r="AH4813" t="s">
        <v>2214</v>
      </c>
      <c r="AI4813" t="s">
        <v>70</v>
      </c>
      <c r="AJ4813">
        <v>865421928</v>
      </c>
      <c r="AN4813">
        <v>260001</v>
      </c>
      <c r="BB4813" s="22">
        <v>-1665</v>
      </c>
      <c r="BF4813">
        <f t="shared" si="339"/>
        <v>0</v>
      </c>
      <c r="BG4813" s="22">
        <f t="shared" si="340"/>
        <v>-150</v>
      </c>
      <c r="BH4813" s="61" t="s">
        <v>71</v>
      </c>
      <c r="BI4813" t="e">
        <f>+VLOOKUP(AG4813,Sheet4!A:A,1,FALSE())</f>
        <v>#N/A</v>
      </c>
      <c r="BN4813" s="62">
        <f t="shared" ref="BN4813:BN4831" si="342">+I4813+-H4813</f>
        <v>0</v>
      </c>
      <c r="BO4813" t="s">
        <v>2215</v>
      </c>
      <c r="BP4813" t="s">
        <v>73</v>
      </c>
    </row>
    <row r="4814" spans="1:68" ht="12.75" hidden="1" customHeight="1" x14ac:dyDescent="0.3">
      <c r="A4814" s="60">
        <v>46114</v>
      </c>
      <c r="B4814" t="s">
        <v>74</v>
      </c>
      <c r="F4814" s="63">
        <v>121</v>
      </c>
      <c r="G4814">
        <v>60.5</v>
      </c>
      <c r="H4814" s="22">
        <v>10</v>
      </c>
      <c r="I4814" s="22">
        <v>10</v>
      </c>
      <c r="J4814" s="22">
        <f t="shared" si="341"/>
        <v>-50.5</v>
      </c>
      <c r="K4814" s="22"/>
      <c r="L4814" s="22"/>
      <c r="R4814" t="s">
        <v>75</v>
      </c>
      <c r="V4814">
        <v>2601446</v>
      </c>
      <c r="W4814" t="s">
        <v>2212</v>
      </c>
      <c r="X4814" t="s">
        <v>66</v>
      </c>
      <c r="Y4814" t="s">
        <v>67</v>
      </c>
      <c r="Z4814" t="s">
        <v>2213</v>
      </c>
      <c r="AG4814" t="s">
        <v>2212</v>
      </c>
      <c r="AH4814" t="s">
        <v>2214</v>
      </c>
      <c r="AI4814" t="s">
        <v>70</v>
      </c>
      <c r="AJ4814">
        <v>865421928</v>
      </c>
      <c r="AN4814">
        <v>260001</v>
      </c>
      <c r="BB4814" s="22">
        <v>-111</v>
      </c>
      <c r="BF4814">
        <f t="shared" si="339"/>
        <v>0</v>
      </c>
      <c r="BG4814" s="22">
        <f t="shared" si="340"/>
        <v>-10</v>
      </c>
      <c r="BH4814" s="61" t="s">
        <v>71</v>
      </c>
      <c r="BI4814" t="e">
        <f>+VLOOKUP(AG4814,Sheet4!A:A,1,FALSE())</f>
        <v>#N/A</v>
      </c>
      <c r="BN4814" s="62">
        <f t="shared" si="342"/>
        <v>0</v>
      </c>
      <c r="BO4814" t="s">
        <v>2215</v>
      </c>
    </row>
    <row r="4815" spans="1:68" ht="12.75" hidden="1" customHeight="1" x14ac:dyDescent="0.3">
      <c r="A4815" s="60">
        <v>46114</v>
      </c>
      <c r="B4815" t="s">
        <v>76</v>
      </c>
      <c r="F4815">
        <v>2420</v>
      </c>
      <c r="G4815">
        <v>2420</v>
      </c>
      <c r="H4815" s="22">
        <v>200</v>
      </c>
      <c r="I4815" s="22">
        <v>200</v>
      </c>
      <c r="J4815" s="22">
        <f t="shared" si="341"/>
        <v>-2220</v>
      </c>
      <c r="K4815" s="22"/>
      <c r="L4815" s="22"/>
      <c r="R4815" t="s">
        <v>77</v>
      </c>
      <c r="V4815">
        <v>2601446</v>
      </c>
      <c r="W4815" t="s">
        <v>2212</v>
      </c>
      <c r="X4815" t="s">
        <v>66</v>
      </c>
      <c r="Y4815" t="s">
        <v>67</v>
      </c>
      <c r="Z4815" t="s">
        <v>2213</v>
      </c>
      <c r="AG4815" t="s">
        <v>2212</v>
      </c>
      <c r="AH4815" t="s">
        <v>2214</v>
      </c>
      <c r="AI4815" t="s">
        <v>70</v>
      </c>
      <c r="AJ4815">
        <v>865421928</v>
      </c>
      <c r="AN4815">
        <v>260001</v>
      </c>
      <c r="BB4815" s="22">
        <v>-2220</v>
      </c>
      <c r="BF4815">
        <f t="shared" si="339"/>
        <v>0</v>
      </c>
      <c r="BG4815" s="22">
        <f t="shared" si="340"/>
        <v>-200</v>
      </c>
      <c r="BH4815" s="61" t="s">
        <v>71</v>
      </c>
      <c r="BI4815" t="e">
        <f>+VLOOKUP(AG4815,Sheet4!A:A,1,FALSE())</f>
        <v>#N/A</v>
      </c>
      <c r="BN4815" s="62">
        <f t="shared" si="342"/>
        <v>0</v>
      </c>
      <c r="BO4815" t="s">
        <v>2215</v>
      </c>
    </row>
    <row r="4816" spans="1:68" ht="12.75" hidden="1" customHeight="1" x14ac:dyDescent="0.3">
      <c r="A4816" s="60">
        <v>46114</v>
      </c>
      <c r="B4816" t="s">
        <v>78</v>
      </c>
      <c r="F4816" s="63">
        <v>97</v>
      </c>
      <c r="G4816">
        <v>48.5</v>
      </c>
      <c r="H4816" s="22">
        <v>10</v>
      </c>
      <c r="I4816" s="22">
        <v>10</v>
      </c>
      <c r="J4816" s="22">
        <f t="shared" si="341"/>
        <v>-38.5</v>
      </c>
      <c r="K4816" s="22"/>
      <c r="L4816" s="22"/>
      <c r="R4816" t="s">
        <v>79</v>
      </c>
      <c r="V4816">
        <v>2601446</v>
      </c>
      <c r="W4816" t="s">
        <v>2212</v>
      </c>
      <c r="X4816" t="s">
        <v>66</v>
      </c>
      <c r="Y4816" t="s">
        <v>67</v>
      </c>
      <c r="Z4816" t="s">
        <v>2213</v>
      </c>
      <c r="AG4816" t="s">
        <v>2212</v>
      </c>
      <c r="AH4816" t="s">
        <v>2214</v>
      </c>
      <c r="AI4816" t="s">
        <v>70</v>
      </c>
      <c r="AJ4816">
        <v>865421928</v>
      </c>
      <c r="AN4816">
        <v>260001</v>
      </c>
      <c r="BB4816" s="22">
        <v>-87</v>
      </c>
      <c r="BF4816">
        <f t="shared" si="339"/>
        <v>0</v>
      </c>
      <c r="BG4816" s="22">
        <f t="shared" si="340"/>
        <v>-10</v>
      </c>
      <c r="BH4816" s="61" t="s">
        <v>71</v>
      </c>
      <c r="BI4816" t="e">
        <f>+VLOOKUP(AG4816,Sheet4!A:A,1,FALSE())</f>
        <v>#N/A</v>
      </c>
      <c r="BN4816" s="62">
        <f t="shared" si="342"/>
        <v>0</v>
      </c>
      <c r="BO4816" t="s">
        <v>2215</v>
      </c>
    </row>
    <row r="4817" spans="1:68" ht="12.75" hidden="1" customHeight="1" x14ac:dyDescent="0.3">
      <c r="A4817" s="60">
        <v>46114</v>
      </c>
      <c r="B4817" t="s">
        <v>80</v>
      </c>
      <c r="F4817">
        <v>1212.5</v>
      </c>
      <c r="G4817">
        <v>1212.5</v>
      </c>
      <c r="H4817" s="22">
        <v>125</v>
      </c>
      <c r="I4817" s="22">
        <v>125</v>
      </c>
      <c r="J4817" s="22">
        <f t="shared" si="341"/>
        <v>-1087.5</v>
      </c>
      <c r="K4817" s="22">
        <f>I4817/12.5</f>
        <v>10</v>
      </c>
      <c r="L4817" s="22"/>
      <c r="R4817" t="s">
        <v>81</v>
      </c>
      <c r="V4817">
        <v>2601446</v>
      </c>
      <c r="W4817" t="s">
        <v>2212</v>
      </c>
      <c r="X4817" t="s">
        <v>66</v>
      </c>
      <c r="Y4817" t="s">
        <v>67</v>
      </c>
      <c r="Z4817" t="s">
        <v>2213</v>
      </c>
      <c r="AG4817" t="s">
        <v>2212</v>
      </c>
      <c r="AH4817" t="s">
        <v>2214</v>
      </c>
      <c r="AI4817" t="s">
        <v>70</v>
      </c>
      <c r="AJ4817">
        <v>865421928</v>
      </c>
      <c r="AN4817">
        <v>260001</v>
      </c>
      <c r="BB4817" s="22">
        <v>-1087.5</v>
      </c>
      <c r="BF4817">
        <f t="shared" si="339"/>
        <v>0</v>
      </c>
      <c r="BG4817" s="22">
        <f t="shared" si="340"/>
        <v>-125</v>
      </c>
      <c r="BH4817" s="61" t="s">
        <v>71</v>
      </c>
      <c r="BI4817" t="e">
        <f>+VLOOKUP(AG4817,Sheet4!A:A,1,FALSE())</f>
        <v>#N/A</v>
      </c>
      <c r="BN4817" s="62">
        <f t="shared" si="342"/>
        <v>0</v>
      </c>
      <c r="BO4817" t="s">
        <v>2215</v>
      </c>
    </row>
    <row r="4818" spans="1:68" ht="12.75" hidden="1" customHeight="1" x14ac:dyDescent="0.3">
      <c r="A4818" s="60">
        <v>46114</v>
      </c>
      <c r="B4818" t="s">
        <v>82</v>
      </c>
      <c r="F4818" s="63">
        <v>72</v>
      </c>
      <c r="G4818">
        <v>36</v>
      </c>
      <c r="H4818" s="22">
        <v>0</v>
      </c>
      <c r="I4818" s="22">
        <v>0</v>
      </c>
      <c r="J4818" s="22">
        <f t="shared" si="341"/>
        <v>-36</v>
      </c>
      <c r="K4818" s="22"/>
      <c r="L4818" s="22"/>
      <c r="R4818" t="s">
        <v>83</v>
      </c>
      <c r="V4818">
        <v>2601446</v>
      </c>
      <c r="W4818" t="s">
        <v>2212</v>
      </c>
      <c r="X4818" t="s">
        <v>66</v>
      </c>
      <c r="Y4818" t="s">
        <v>67</v>
      </c>
      <c r="Z4818" t="s">
        <v>2213</v>
      </c>
      <c r="AG4818" t="s">
        <v>2212</v>
      </c>
      <c r="AH4818" t="s">
        <v>2214</v>
      </c>
      <c r="AI4818" t="s">
        <v>70</v>
      </c>
      <c r="AJ4818">
        <v>865421928</v>
      </c>
      <c r="AN4818">
        <v>260001</v>
      </c>
      <c r="BB4818" s="22">
        <v>-72</v>
      </c>
      <c r="BF4818">
        <f t="shared" si="339"/>
        <v>0</v>
      </c>
      <c r="BG4818" s="22">
        <f t="shared" si="340"/>
        <v>0</v>
      </c>
      <c r="BH4818" s="61" t="s">
        <v>71</v>
      </c>
      <c r="BI4818" t="e">
        <f>+VLOOKUP(AG4818,Sheet4!A:A,1,FALSE())</f>
        <v>#N/A</v>
      </c>
      <c r="BN4818" s="62">
        <f t="shared" si="342"/>
        <v>0</v>
      </c>
      <c r="BO4818" t="s">
        <v>2215</v>
      </c>
    </row>
    <row r="4819" spans="1:68" ht="12.75" hidden="1" customHeight="1" x14ac:dyDescent="0.3">
      <c r="A4819" s="60">
        <v>46114</v>
      </c>
      <c r="B4819" t="s">
        <v>84</v>
      </c>
      <c r="F4819">
        <v>1200</v>
      </c>
      <c r="G4819">
        <v>1200</v>
      </c>
      <c r="H4819" s="22">
        <v>0</v>
      </c>
      <c r="I4819" s="22">
        <v>0</v>
      </c>
      <c r="J4819" s="22">
        <f t="shared" si="341"/>
        <v>-1200</v>
      </c>
      <c r="K4819" s="22"/>
      <c r="L4819" s="22">
        <f>I4819/50</f>
        <v>0</v>
      </c>
      <c r="R4819" t="s">
        <v>85</v>
      </c>
      <c r="V4819">
        <v>2601446</v>
      </c>
      <c r="W4819" t="s">
        <v>2212</v>
      </c>
      <c r="X4819" t="s">
        <v>66</v>
      </c>
      <c r="Y4819" t="s">
        <v>67</v>
      </c>
      <c r="Z4819" t="s">
        <v>2213</v>
      </c>
      <c r="AG4819" t="s">
        <v>2212</v>
      </c>
      <c r="AH4819" t="s">
        <v>2214</v>
      </c>
      <c r="AI4819" t="s">
        <v>70</v>
      </c>
      <c r="AJ4819">
        <v>865421928</v>
      </c>
      <c r="AN4819">
        <v>260001</v>
      </c>
      <c r="BB4819" s="22">
        <v>-1200</v>
      </c>
      <c r="BF4819">
        <f t="shared" si="339"/>
        <v>0</v>
      </c>
      <c r="BG4819" s="22">
        <f t="shared" si="340"/>
        <v>0</v>
      </c>
      <c r="BH4819" s="61" t="s">
        <v>71</v>
      </c>
      <c r="BI4819" t="e">
        <f>+VLOOKUP(AG4819,Sheet4!A:A,1,FALSE())</f>
        <v>#N/A</v>
      </c>
      <c r="BN4819" s="62">
        <f t="shared" si="342"/>
        <v>0</v>
      </c>
      <c r="BO4819" t="s">
        <v>2215</v>
      </c>
    </row>
    <row r="4820" spans="1:68" ht="12.75" customHeight="1" x14ac:dyDescent="0.3">
      <c r="A4820" s="60">
        <v>46114</v>
      </c>
      <c r="B4820" t="s">
        <v>63</v>
      </c>
      <c r="F4820">
        <v>2790</v>
      </c>
      <c r="G4820">
        <v>2790</v>
      </c>
      <c r="H4820" s="22">
        <v>3030</v>
      </c>
      <c r="I4820" s="22">
        <v>3030</v>
      </c>
      <c r="J4820" s="22">
        <f t="shared" si="341"/>
        <v>240</v>
      </c>
      <c r="K4820" s="22"/>
      <c r="L4820" s="22"/>
      <c r="R4820" t="s">
        <v>64</v>
      </c>
      <c r="V4820">
        <v>2601447</v>
      </c>
      <c r="W4820" t="s">
        <v>2216</v>
      </c>
      <c r="X4820" t="s">
        <v>110</v>
      </c>
      <c r="Y4820" t="s">
        <v>312</v>
      </c>
      <c r="Z4820" t="s">
        <v>2217</v>
      </c>
      <c r="AG4820" t="s">
        <v>2216</v>
      </c>
      <c r="AH4820" t="s">
        <v>2218</v>
      </c>
      <c r="AI4820" t="s">
        <v>315</v>
      </c>
      <c r="AJ4820">
        <v>847671309</v>
      </c>
      <c r="AN4820">
        <v>260001</v>
      </c>
      <c r="BB4820" s="22">
        <v>240</v>
      </c>
      <c r="BE4820" s="64">
        <v>2790</v>
      </c>
      <c r="BF4820">
        <f t="shared" si="339"/>
        <v>0</v>
      </c>
      <c r="BG4820" s="22">
        <f t="shared" si="340"/>
        <v>-3030</v>
      </c>
      <c r="BH4820" s="66" t="s">
        <v>71</v>
      </c>
      <c r="BI4820" t="e">
        <f>+VLOOKUP(AG4820,Sheet4!A:A,1,FALSE())</f>
        <v>#N/A</v>
      </c>
      <c r="BN4820" s="62">
        <f t="shared" si="342"/>
        <v>0</v>
      </c>
      <c r="BO4820" t="s">
        <v>2219</v>
      </c>
      <c r="BP4820" t="s">
        <v>116</v>
      </c>
    </row>
    <row r="4821" spans="1:68" ht="12.75" hidden="1" customHeight="1" x14ac:dyDescent="0.3">
      <c r="A4821" s="60">
        <v>46114</v>
      </c>
      <c r="B4821" t="s">
        <v>74</v>
      </c>
      <c r="F4821" s="63">
        <v>186</v>
      </c>
      <c r="G4821">
        <v>93</v>
      </c>
      <c r="H4821" s="22">
        <v>202</v>
      </c>
      <c r="I4821" s="22">
        <v>202</v>
      </c>
      <c r="J4821" s="22">
        <f t="shared" si="341"/>
        <v>109</v>
      </c>
      <c r="K4821" s="22"/>
      <c r="L4821" s="22"/>
      <c r="R4821" t="s">
        <v>75</v>
      </c>
      <c r="V4821">
        <v>2601447</v>
      </c>
      <c r="W4821" t="s">
        <v>2216</v>
      </c>
      <c r="X4821" t="s">
        <v>110</v>
      </c>
      <c r="Y4821" t="s">
        <v>312</v>
      </c>
      <c r="Z4821" t="s">
        <v>2217</v>
      </c>
      <c r="AG4821" t="s">
        <v>2216</v>
      </c>
      <c r="AH4821" t="s">
        <v>2218</v>
      </c>
      <c r="AI4821" t="s">
        <v>315</v>
      </c>
      <c r="AJ4821">
        <v>847671309</v>
      </c>
      <c r="AN4821">
        <v>260001</v>
      </c>
      <c r="BB4821" s="22">
        <v>16</v>
      </c>
      <c r="BF4821">
        <f t="shared" si="339"/>
        <v>0</v>
      </c>
      <c r="BG4821" s="22">
        <f t="shared" si="340"/>
        <v>-202</v>
      </c>
      <c r="BH4821" s="61" t="s">
        <v>71</v>
      </c>
      <c r="BI4821" t="e">
        <f>+VLOOKUP(AG4821,Sheet4!A:A,1,FALSE())</f>
        <v>#N/A</v>
      </c>
      <c r="BN4821" s="62">
        <f t="shared" si="342"/>
        <v>0</v>
      </c>
      <c r="BO4821" t="s">
        <v>2219</v>
      </c>
    </row>
    <row r="4822" spans="1:68" ht="12.75" hidden="1" customHeight="1" x14ac:dyDescent="0.3">
      <c r="A4822" s="60">
        <v>46114</v>
      </c>
      <c r="B4822" t="s">
        <v>76</v>
      </c>
      <c r="F4822">
        <v>3720</v>
      </c>
      <c r="G4822">
        <v>3720</v>
      </c>
      <c r="H4822" s="22">
        <v>4040</v>
      </c>
      <c r="I4822" s="22">
        <v>4040</v>
      </c>
      <c r="J4822" s="22">
        <f t="shared" si="341"/>
        <v>320</v>
      </c>
      <c r="K4822" s="22"/>
      <c r="L4822" s="22"/>
      <c r="R4822" t="s">
        <v>77</v>
      </c>
      <c r="V4822">
        <v>2601447</v>
      </c>
      <c r="W4822" t="s">
        <v>2216</v>
      </c>
      <c r="X4822" t="s">
        <v>110</v>
      </c>
      <c r="Y4822" t="s">
        <v>312</v>
      </c>
      <c r="Z4822" t="s">
        <v>2217</v>
      </c>
      <c r="AG4822" t="s">
        <v>2216</v>
      </c>
      <c r="AH4822" t="s">
        <v>2218</v>
      </c>
      <c r="AI4822" t="s">
        <v>315</v>
      </c>
      <c r="AJ4822">
        <v>847671309</v>
      </c>
      <c r="AN4822">
        <v>260001</v>
      </c>
      <c r="BB4822" s="22">
        <v>320</v>
      </c>
      <c r="BF4822">
        <f t="shared" si="339"/>
        <v>0</v>
      </c>
      <c r="BG4822" s="22">
        <f t="shared" si="340"/>
        <v>-4040</v>
      </c>
      <c r="BH4822" s="61" t="s">
        <v>71</v>
      </c>
      <c r="BI4822" t="e">
        <f>+VLOOKUP(AG4822,Sheet4!A:A,1,FALSE())</f>
        <v>#N/A</v>
      </c>
      <c r="BN4822" s="62">
        <f t="shared" si="342"/>
        <v>0</v>
      </c>
      <c r="BO4822" t="s">
        <v>2219</v>
      </c>
    </row>
    <row r="4823" spans="1:68" ht="12.75" hidden="1" customHeight="1" x14ac:dyDescent="0.3">
      <c r="A4823" s="60">
        <v>46114</v>
      </c>
      <c r="B4823" t="s">
        <v>78</v>
      </c>
      <c r="F4823" s="63">
        <v>186</v>
      </c>
      <c r="G4823">
        <v>93</v>
      </c>
      <c r="H4823" s="22">
        <v>202</v>
      </c>
      <c r="I4823" s="22">
        <v>202</v>
      </c>
      <c r="J4823" s="22">
        <f t="shared" si="341"/>
        <v>109</v>
      </c>
      <c r="K4823" s="22"/>
      <c r="L4823" s="22"/>
      <c r="R4823" t="s">
        <v>79</v>
      </c>
      <c r="V4823">
        <v>2601447</v>
      </c>
      <c r="W4823" t="s">
        <v>2216</v>
      </c>
      <c r="X4823" t="s">
        <v>110</v>
      </c>
      <c r="Y4823" t="s">
        <v>312</v>
      </c>
      <c r="Z4823" t="s">
        <v>2217</v>
      </c>
      <c r="AG4823" t="s">
        <v>2216</v>
      </c>
      <c r="AH4823" t="s">
        <v>2218</v>
      </c>
      <c r="AI4823" t="s">
        <v>315</v>
      </c>
      <c r="AJ4823">
        <v>847671309</v>
      </c>
      <c r="AN4823">
        <v>260001</v>
      </c>
      <c r="BB4823" s="22">
        <v>16</v>
      </c>
      <c r="BF4823">
        <f t="shared" si="339"/>
        <v>0</v>
      </c>
      <c r="BG4823" s="22">
        <f t="shared" si="340"/>
        <v>-202</v>
      </c>
      <c r="BH4823" s="61" t="s">
        <v>71</v>
      </c>
      <c r="BI4823" t="e">
        <f>+VLOOKUP(AG4823,Sheet4!A:A,1,FALSE())</f>
        <v>#N/A</v>
      </c>
      <c r="BN4823" s="62">
        <f t="shared" si="342"/>
        <v>0</v>
      </c>
      <c r="BO4823" t="s">
        <v>2219</v>
      </c>
    </row>
    <row r="4824" spans="1:68" ht="12.75" hidden="1" customHeight="1" x14ac:dyDescent="0.3">
      <c r="A4824" s="60">
        <v>46114</v>
      </c>
      <c r="B4824" t="s">
        <v>80</v>
      </c>
      <c r="F4824">
        <v>2325</v>
      </c>
      <c r="G4824">
        <v>2325</v>
      </c>
      <c r="H4824" s="22">
        <v>2525</v>
      </c>
      <c r="I4824" s="22">
        <v>2525</v>
      </c>
      <c r="J4824" s="22">
        <f t="shared" si="341"/>
        <v>200</v>
      </c>
      <c r="K4824" s="22"/>
      <c r="L4824" s="22"/>
      <c r="R4824" t="s">
        <v>81</v>
      </c>
      <c r="V4824">
        <v>2601447</v>
      </c>
      <c r="W4824" t="s">
        <v>2216</v>
      </c>
      <c r="X4824" t="s">
        <v>110</v>
      </c>
      <c r="Y4824" t="s">
        <v>312</v>
      </c>
      <c r="Z4824" t="s">
        <v>2217</v>
      </c>
      <c r="AG4824" t="s">
        <v>2216</v>
      </c>
      <c r="AH4824" t="s">
        <v>2218</v>
      </c>
      <c r="AI4824" t="s">
        <v>315</v>
      </c>
      <c r="AJ4824">
        <v>847671309</v>
      </c>
      <c r="AN4824">
        <v>260001</v>
      </c>
      <c r="BB4824" s="22">
        <v>200</v>
      </c>
      <c r="BE4824" s="64">
        <v>2325</v>
      </c>
      <c r="BF4824">
        <f t="shared" si="339"/>
        <v>0</v>
      </c>
      <c r="BG4824" s="22">
        <f t="shared" si="340"/>
        <v>-2525</v>
      </c>
      <c r="BH4824" s="66" t="s">
        <v>71</v>
      </c>
      <c r="BI4824" t="e">
        <f>+VLOOKUP(AG4824,Sheet4!A:A,1,FALSE())</f>
        <v>#N/A</v>
      </c>
      <c r="BN4824" s="62">
        <f t="shared" si="342"/>
        <v>0</v>
      </c>
      <c r="BO4824" t="s">
        <v>2219</v>
      </c>
    </row>
    <row r="4825" spans="1:68" ht="12.75" customHeight="1" x14ac:dyDescent="0.3">
      <c r="A4825" s="60">
        <v>46114</v>
      </c>
      <c r="B4825" t="s">
        <v>63</v>
      </c>
      <c r="F4825">
        <v>465</v>
      </c>
      <c r="G4825">
        <v>465</v>
      </c>
      <c r="H4825" s="22">
        <f t="shared" ref="H4825:H4831" si="343">+G4825</f>
        <v>465</v>
      </c>
      <c r="I4825" s="22">
        <f t="shared" ref="I4825:I4831" si="344">+G4825</f>
        <v>465</v>
      </c>
      <c r="J4825" s="22">
        <f t="shared" si="341"/>
        <v>0</v>
      </c>
      <c r="K4825" s="22"/>
      <c r="L4825" s="22"/>
      <c r="R4825" t="s">
        <v>64</v>
      </c>
      <c r="V4825">
        <v>2601448</v>
      </c>
      <c r="W4825" t="s">
        <v>2220</v>
      </c>
      <c r="X4825" t="s">
        <v>110</v>
      </c>
      <c r="Y4825" t="s">
        <v>608</v>
      </c>
      <c r="Z4825" t="s">
        <v>609</v>
      </c>
      <c r="AG4825" t="s">
        <v>2220</v>
      </c>
      <c r="AH4825" t="s">
        <v>2221</v>
      </c>
      <c r="AI4825" t="s">
        <v>611</v>
      </c>
      <c r="AJ4825">
        <v>860795776</v>
      </c>
      <c r="AN4825">
        <v>260001</v>
      </c>
      <c r="BB4825" s="22">
        <v>-465</v>
      </c>
      <c r="BE4825" s="64">
        <v>465</v>
      </c>
      <c r="BF4825">
        <f t="shared" si="339"/>
        <v>0</v>
      </c>
      <c r="BG4825" s="22">
        <f t="shared" si="340"/>
        <v>-465</v>
      </c>
      <c r="BH4825" s="66" t="s">
        <v>71</v>
      </c>
      <c r="BI4825" t="str">
        <f>+VLOOKUP(AG4825,Sheet4!A:A,1,FALSE())</f>
        <v>Sara Ernesto Adelino Portugal</v>
      </c>
      <c r="BK4825" s="62">
        <f t="shared" ref="BK4825:BK4831" si="345">+G4825-BF4825</f>
        <v>465</v>
      </c>
      <c r="BN4825" s="62">
        <f t="shared" si="342"/>
        <v>0</v>
      </c>
      <c r="BO4825" t="s">
        <v>2222</v>
      </c>
      <c r="BP4825" t="s">
        <v>101</v>
      </c>
    </row>
    <row r="4826" spans="1:68" ht="12.75" hidden="1" customHeight="1" x14ac:dyDescent="0.3">
      <c r="A4826" s="60">
        <v>46114</v>
      </c>
      <c r="B4826" t="s">
        <v>74</v>
      </c>
      <c r="F4826" s="63">
        <v>31</v>
      </c>
      <c r="G4826">
        <v>15.5</v>
      </c>
      <c r="H4826" s="22">
        <f t="shared" si="343"/>
        <v>15.5</v>
      </c>
      <c r="I4826" s="22">
        <f t="shared" si="344"/>
        <v>15.5</v>
      </c>
      <c r="J4826" s="22">
        <f t="shared" si="341"/>
        <v>0</v>
      </c>
      <c r="K4826" s="22"/>
      <c r="L4826" s="22"/>
      <c r="R4826" t="s">
        <v>75</v>
      </c>
      <c r="V4826">
        <v>2601448</v>
      </c>
      <c r="W4826" t="s">
        <v>2220</v>
      </c>
      <c r="X4826" t="s">
        <v>110</v>
      </c>
      <c r="Y4826" t="s">
        <v>608</v>
      </c>
      <c r="Z4826" t="s">
        <v>609</v>
      </c>
      <c r="AG4826" t="s">
        <v>2220</v>
      </c>
      <c r="AH4826" t="s">
        <v>2221</v>
      </c>
      <c r="AI4826" t="s">
        <v>611</v>
      </c>
      <c r="AJ4826">
        <v>860795776</v>
      </c>
      <c r="AN4826">
        <v>260001</v>
      </c>
      <c r="BB4826" s="22">
        <v>-31</v>
      </c>
      <c r="BF4826">
        <f t="shared" si="339"/>
        <v>0</v>
      </c>
      <c r="BG4826" s="22">
        <f t="shared" si="340"/>
        <v>-15.5</v>
      </c>
      <c r="BH4826" s="61" t="s">
        <v>71</v>
      </c>
      <c r="BI4826" t="str">
        <f>+VLOOKUP(AG4826,Sheet4!A:A,1,FALSE())</f>
        <v>Sara Ernesto Adelino Portugal</v>
      </c>
      <c r="BK4826" s="62">
        <f t="shared" si="345"/>
        <v>15.5</v>
      </c>
      <c r="BN4826" s="62">
        <f t="shared" si="342"/>
        <v>0</v>
      </c>
      <c r="BO4826" t="s">
        <v>2222</v>
      </c>
    </row>
    <row r="4827" spans="1:68" ht="12.75" hidden="1" customHeight="1" x14ac:dyDescent="0.3">
      <c r="A4827" s="60">
        <v>46114</v>
      </c>
      <c r="B4827" t="s">
        <v>76</v>
      </c>
      <c r="F4827">
        <v>620</v>
      </c>
      <c r="G4827">
        <v>620</v>
      </c>
      <c r="H4827" s="22">
        <f t="shared" si="343"/>
        <v>620</v>
      </c>
      <c r="I4827" s="22">
        <f t="shared" si="344"/>
        <v>620</v>
      </c>
      <c r="J4827" s="22">
        <f t="shared" si="341"/>
        <v>0</v>
      </c>
      <c r="K4827" s="22"/>
      <c r="L4827" s="22"/>
      <c r="R4827" t="s">
        <v>77</v>
      </c>
      <c r="V4827">
        <v>2601448</v>
      </c>
      <c r="W4827" t="s">
        <v>2220</v>
      </c>
      <c r="X4827" t="s">
        <v>110</v>
      </c>
      <c r="Y4827" t="s">
        <v>608</v>
      </c>
      <c r="Z4827" t="s">
        <v>609</v>
      </c>
      <c r="AG4827" t="s">
        <v>2220</v>
      </c>
      <c r="AH4827" t="s">
        <v>2221</v>
      </c>
      <c r="AI4827" t="s">
        <v>611</v>
      </c>
      <c r="AJ4827">
        <v>860795776</v>
      </c>
      <c r="AN4827">
        <v>260001</v>
      </c>
      <c r="BB4827" s="22">
        <v>-620</v>
      </c>
      <c r="BF4827">
        <f t="shared" si="339"/>
        <v>0</v>
      </c>
      <c r="BG4827" s="22">
        <f t="shared" si="340"/>
        <v>-620</v>
      </c>
      <c r="BH4827" s="61" t="s">
        <v>71</v>
      </c>
      <c r="BI4827" t="str">
        <f>+VLOOKUP(AG4827,Sheet4!A:A,1,FALSE())</f>
        <v>Sara Ernesto Adelino Portugal</v>
      </c>
      <c r="BK4827" s="62">
        <f t="shared" si="345"/>
        <v>620</v>
      </c>
      <c r="BN4827" s="62">
        <f t="shared" si="342"/>
        <v>0</v>
      </c>
      <c r="BO4827" t="s">
        <v>2222</v>
      </c>
    </row>
    <row r="4828" spans="1:68" ht="12.75" hidden="1" customHeight="1" x14ac:dyDescent="0.3">
      <c r="A4828" s="60">
        <v>46114</v>
      </c>
      <c r="B4828" t="s">
        <v>78</v>
      </c>
      <c r="F4828" s="63">
        <v>3</v>
      </c>
      <c r="G4828">
        <v>1.5</v>
      </c>
      <c r="H4828" s="22">
        <f t="shared" si="343"/>
        <v>1.5</v>
      </c>
      <c r="I4828" s="22">
        <f t="shared" si="344"/>
        <v>1.5</v>
      </c>
      <c r="J4828" s="22">
        <f t="shared" si="341"/>
        <v>0</v>
      </c>
      <c r="K4828" s="22"/>
      <c r="L4828" s="22"/>
      <c r="R4828" t="s">
        <v>79</v>
      </c>
      <c r="V4828">
        <v>2601448</v>
      </c>
      <c r="W4828" t="s">
        <v>2220</v>
      </c>
      <c r="X4828" t="s">
        <v>110</v>
      </c>
      <c r="Y4828" t="s">
        <v>608</v>
      </c>
      <c r="Z4828" t="s">
        <v>609</v>
      </c>
      <c r="AG4828" t="s">
        <v>2220</v>
      </c>
      <c r="AH4828" t="s">
        <v>2221</v>
      </c>
      <c r="AI4828" t="s">
        <v>611</v>
      </c>
      <c r="AJ4828">
        <v>860795776</v>
      </c>
      <c r="AN4828">
        <v>260001</v>
      </c>
      <c r="BB4828" s="22">
        <v>-3</v>
      </c>
      <c r="BF4828">
        <f t="shared" si="339"/>
        <v>0</v>
      </c>
      <c r="BG4828" s="22">
        <f t="shared" si="340"/>
        <v>-1.5</v>
      </c>
      <c r="BH4828" s="61" t="s">
        <v>71</v>
      </c>
      <c r="BI4828" t="str">
        <f>+VLOOKUP(AG4828,Sheet4!A:A,1,FALSE())</f>
        <v>Sara Ernesto Adelino Portugal</v>
      </c>
      <c r="BK4828" s="62">
        <f t="shared" si="345"/>
        <v>1.5</v>
      </c>
      <c r="BN4828" s="62">
        <f t="shared" si="342"/>
        <v>0</v>
      </c>
      <c r="BO4828" t="s">
        <v>2222</v>
      </c>
    </row>
    <row r="4829" spans="1:68" s="72" customFormat="1" ht="12.75" hidden="1" customHeight="1" x14ac:dyDescent="0.3">
      <c r="A4829" s="71">
        <v>46114</v>
      </c>
      <c r="B4829" s="72" t="s">
        <v>80</v>
      </c>
      <c r="F4829" s="72">
        <v>37.5</v>
      </c>
      <c r="G4829" s="72">
        <v>37.5</v>
      </c>
      <c r="H4829" s="22">
        <f t="shared" si="343"/>
        <v>37.5</v>
      </c>
      <c r="I4829" s="22">
        <f t="shared" si="344"/>
        <v>37.5</v>
      </c>
      <c r="J4829" s="22">
        <f t="shared" si="341"/>
        <v>0</v>
      </c>
      <c r="K4829" s="22"/>
      <c r="L4829" s="22"/>
      <c r="R4829" s="72" t="s">
        <v>81</v>
      </c>
      <c r="V4829" s="72">
        <v>2601448</v>
      </c>
      <c r="W4829" s="69" t="s">
        <v>2220</v>
      </c>
      <c r="X4829" s="72" t="s">
        <v>110</v>
      </c>
      <c r="Y4829" s="72" t="s">
        <v>608</v>
      </c>
      <c r="Z4829" s="72" t="s">
        <v>609</v>
      </c>
      <c r="AG4829" s="72" t="s">
        <v>2220</v>
      </c>
      <c r="AH4829" s="72" t="s">
        <v>2221</v>
      </c>
      <c r="AI4829" s="72" t="s">
        <v>611</v>
      </c>
      <c r="AJ4829" s="72">
        <v>860795776</v>
      </c>
      <c r="AN4829" s="72">
        <v>260001</v>
      </c>
      <c r="BB4829" s="22">
        <v>-37.5</v>
      </c>
      <c r="BD4829" s="64">
        <v>38</v>
      </c>
      <c r="BF4829" s="72">
        <f t="shared" si="339"/>
        <v>38</v>
      </c>
      <c r="BG4829" s="22">
        <f t="shared" si="340"/>
        <v>0.5</v>
      </c>
      <c r="BH4829" s="65" t="s">
        <v>99</v>
      </c>
      <c r="BI4829" s="72" t="str">
        <f>+VLOOKUP(AG4829,Sheet4!A:A,1,FALSE())</f>
        <v>Sara Ernesto Adelino Portugal</v>
      </c>
      <c r="BK4829" s="62">
        <f t="shared" si="345"/>
        <v>-0.5</v>
      </c>
      <c r="BN4829" s="62">
        <f t="shared" si="342"/>
        <v>0</v>
      </c>
      <c r="BO4829" s="72" t="s">
        <v>2222</v>
      </c>
    </row>
    <row r="4830" spans="1:68" ht="12.75" hidden="1" customHeight="1" x14ac:dyDescent="0.3">
      <c r="A4830" s="60">
        <v>46114</v>
      </c>
      <c r="B4830" t="s">
        <v>82</v>
      </c>
      <c r="F4830" s="63">
        <v>84</v>
      </c>
      <c r="G4830">
        <v>42</v>
      </c>
      <c r="H4830" s="22">
        <f t="shared" si="343"/>
        <v>42</v>
      </c>
      <c r="I4830" s="22">
        <f t="shared" si="344"/>
        <v>42</v>
      </c>
      <c r="J4830" s="22">
        <f t="shared" si="341"/>
        <v>0</v>
      </c>
      <c r="K4830" s="22"/>
      <c r="L4830" s="22"/>
      <c r="R4830" t="s">
        <v>83</v>
      </c>
      <c r="V4830">
        <v>2601448</v>
      </c>
      <c r="W4830" t="s">
        <v>2220</v>
      </c>
      <c r="X4830" t="s">
        <v>110</v>
      </c>
      <c r="Y4830" t="s">
        <v>608</v>
      </c>
      <c r="Z4830" t="s">
        <v>609</v>
      </c>
      <c r="AG4830" t="s">
        <v>2220</v>
      </c>
      <c r="AH4830" t="s">
        <v>2221</v>
      </c>
      <c r="AI4830" t="s">
        <v>611</v>
      </c>
      <c r="AJ4830">
        <v>860795776</v>
      </c>
      <c r="AN4830">
        <v>260001</v>
      </c>
      <c r="BB4830" s="22">
        <v>-84</v>
      </c>
      <c r="BF4830">
        <f t="shared" si="339"/>
        <v>0</v>
      </c>
      <c r="BG4830" s="22">
        <f t="shared" si="340"/>
        <v>-42</v>
      </c>
      <c r="BH4830" s="61" t="s">
        <v>71</v>
      </c>
      <c r="BI4830" t="str">
        <f>+VLOOKUP(AG4830,Sheet4!A:A,1,FALSE())</f>
        <v>Sara Ernesto Adelino Portugal</v>
      </c>
      <c r="BK4830" s="62">
        <f t="shared" si="345"/>
        <v>42</v>
      </c>
      <c r="BN4830" s="62">
        <f t="shared" si="342"/>
        <v>0</v>
      </c>
      <c r="BO4830" t="s">
        <v>2222</v>
      </c>
    </row>
    <row r="4831" spans="1:68" ht="12.75" hidden="1" customHeight="1" x14ac:dyDescent="0.3">
      <c r="A4831" s="60">
        <v>46114</v>
      </c>
      <c r="B4831" t="s">
        <v>84</v>
      </c>
      <c r="F4831">
        <v>1400</v>
      </c>
      <c r="G4831">
        <v>1400</v>
      </c>
      <c r="H4831" s="22">
        <f t="shared" si="343"/>
        <v>1400</v>
      </c>
      <c r="I4831" s="22">
        <f t="shared" si="344"/>
        <v>1400</v>
      </c>
      <c r="J4831" s="22">
        <f t="shared" si="341"/>
        <v>0</v>
      </c>
      <c r="K4831" s="22"/>
      <c r="L4831" s="22"/>
      <c r="R4831" t="s">
        <v>85</v>
      </c>
      <c r="V4831">
        <v>2601448</v>
      </c>
      <c r="W4831" t="s">
        <v>2220</v>
      </c>
      <c r="X4831" t="s">
        <v>110</v>
      </c>
      <c r="Y4831" t="s">
        <v>608</v>
      </c>
      <c r="Z4831" t="s">
        <v>609</v>
      </c>
      <c r="AG4831" t="s">
        <v>2220</v>
      </c>
      <c r="AH4831" t="s">
        <v>2221</v>
      </c>
      <c r="AI4831" t="s">
        <v>611</v>
      </c>
      <c r="AJ4831">
        <v>860795776</v>
      </c>
      <c r="AN4831">
        <v>260001</v>
      </c>
      <c r="BB4831" s="22">
        <v>-1400</v>
      </c>
      <c r="BF4831">
        <f t="shared" si="339"/>
        <v>0</v>
      </c>
      <c r="BG4831" s="22">
        <f t="shared" si="340"/>
        <v>-1400</v>
      </c>
      <c r="BH4831" s="61" t="s">
        <v>71</v>
      </c>
      <c r="BI4831" t="str">
        <f>+VLOOKUP(AG4831,Sheet4!A:A,1,FALSE())</f>
        <v>Sara Ernesto Adelino Portugal</v>
      </c>
      <c r="BK4831" s="62">
        <f t="shared" si="345"/>
        <v>1400</v>
      </c>
      <c r="BN4831" s="62">
        <f t="shared" si="342"/>
        <v>0</v>
      </c>
      <c r="BO4831" t="s">
        <v>2222</v>
      </c>
    </row>
    <row r="4832" spans="1:68" ht="12.75" customHeight="1" x14ac:dyDescent="0.3">
      <c r="A4832" s="60">
        <v>46114</v>
      </c>
      <c r="B4832" t="s">
        <v>63</v>
      </c>
      <c r="F4832">
        <v>2610</v>
      </c>
      <c r="G4832">
        <v>2610</v>
      </c>
      <c r="H4832">
        <v>0</v>
      </c>
      <c r="I4832">
        <v>0</v>
      </c>
      <c r="J4832" s="22">
        <v>-2610</v>
      </c>
      <c r="R4832" t="s">
        <v>64</v>
      </c>
      <c r="V4832">
        <v>2601449</v>
      </c>
      <c r="W4832" t="s">
        <v>2223</v>
      </c>
      <c r="X4832" t="s">
        <v>94</v>
      </c>
      <c r="Y4832" t="s">
        <v>566</v>
      </c>
      <c r="Z4832" t="s">
        <v>2224</v>
      </c>
      <c r="AG4832" t="s">
        <v>2223</v>
      </c>
      <c r="AH4832" t="s">
        <v>2225</v>
      </c>
      <c r="AI4832" t="s">
        <v>569</v>
      </c>
      <c r="AJ4832">
        <v>841368450</v>
      </c>
      <c r="AN4832">
        <v>260001</v>
      </c>
      <c r="BF4832">
        <f t="shared" si="339"/>
        <v>0</v>
      </c>
      <c r="BG4832" s="22">
        <f t="shared" si="340"/>
        <v>0</v>
      </c>
      <c r="BH4832" s="61" t="s">
        <v>71</v>
      </c>
      <c r="BI4832" t="e">
        <f>+VLOOKUP(AG4832,Sheet4!A:A,1,FALSE())</f>
        <v>#N/A</v>
      </c>
      <c r="BN4832" s="62">
        <v>-2610</v>
      </c>
      <c r="BO4832" t="s">
        <v>2226</v>
      </c>
      <c r="BP4832" t="s">
        <v>73</v>
      </c>
    </row>
    <row r="4833" spans="1:68" ht="12.75" hidden="1" customHeight="1" x14ac:dyDescent="0.3">
      <c r="A4833" s="60">
        <v>46114</v>
      </c>
      <c r="B4833" t="s">
        <v>74</v>
      </c>
      <c r="F4833" s="63">
        <v>174</v>
      </c>
      <c r="G4833">
        <v>87</v>
      </c>
      <c r="H4833">
        <v>0</v>
      </c>
      <c r="I4833">
        <v>0</v>
      </c>
      <c r="J4833" s="22">
        <v>-174</v>
      </c>
      <c r="R4833" t="s">
        <v>75</v>
      </c>
      <c r="V4833">
        <v>2601449</v>
      </c>
      <c r="W4833" t="s">
        <v>2223</v>
      </c>
      <c r="X4833" t="s">
        <v>94</v>
      </c>
      <c r="Y4833" t="s">
        <v>566</v>
      </c>
      <c r="Z4833" t="s">
        <v>2224</v>
      </c>
      <c r="AG4833" t="s">
        <v>2223</v>
      </c>
      <c r="AH4833" t="s">
        <v>2225</v>
      </c>
      <c r="AI4833" t="s">
        <v>569</v>
      </c>
      <c r="AJ4833">
        <v>841368450</v>
      </c>
      <c r="AN4833">
        <v>260001</v>
      </c>
      <c r="BF4833">
        <f t="shared" si="339"/>
        <v>0</v>
      </c>
      <c r="BG4833" s="22">
        <f t="shared" si="340"/>
        <v>0</v>
      </c>
      <c r="BH4833" s="61" t="s">
        <v>71</v>
      </c>
      <c r="BI4833" t="e">
        <f>+VLOOKUP(AG4833,Sheet4!A:A,1,FALSE())</f>
        <v>#N/A</v>
      </c>
      <c r="BN4833" s="62">
        <v>-174</v>
      </c>
      <c r="BO4833" t="s">
        <v>2226</v>
      </c>
    </row>
    <row r="4834" spans="1:68" ht="12.75" hidden="1" customHeight="1" x14ac:dyDescent="0.3">
      <c r="A4834" s="60">
        <v>46114</v>
      </c>
      <c r="B4834" t="s">
        <v>76</v>
      </c>
      <c r="F4834">
        <v>3480</v>
      </c>
      <c r="G4834">
        <v>3480</v>
      </c>
      <c r="H4834">
        <v>0</v>
      </c>
      <c r="I4834">
        <v>0</v>
      </c>
      <c r="J4834" s="22">
        <v>-3480</v>
      </c>
      <c r="R4834" t="s">
        <v>77</v>
      </c>
      <c r="V4834">
        <v>2601449</v>
      </c>
      <c r="W4834" t="s">
        <v>2223</v>
      </c>
      <c r="X4834" t="s">
        <v>94</v>
      </c>
      <c r="Y4834" t="s">
        <v>566</v>
      </c>
      <c r="Z4834" t="s">
        <v>2224</v>
      </c>
      <c r="AG4834" t="s">
        <v>2223</v>
      </c>
      <c r="AH4834" t="s">
        <v>2225</v>
      </c>
      <c r="AI4834" t="s">
        <v>569</v>
      </c>
      <c r="AJ4834">
        <v>841368450</v>
      </c>
      <c r="AN4834">
        <v>260001</v>
      </c>
      <c r="BF4834">
        <f t="shared" si="339"/>
        <v>0</v>
      </c>
      <c r="BG4834" s="22">
        <f t="shared" si="340"/>
        <v>0</v>
      </c>
      <c r="BH4834" s="61" t="s">
        <v>71</v>
      </c>
      <c r="BI4834" t="e">
        <f>+VLOOKUP(AG4834,Sheet4!A:A,1,FALSE())</f>
        <v>#N/A</v>
      </c>
      <c r="BN4834" s="62">
        <v>-3480</v>
      </c>
      <c r="BO4834" t="s">
        <v>2226</v>
      </c>
    </row>
    <row r="4835" spans="1:68" ht="12.75" hidden="1" customHeight="1" x14ac:dyDescent="0.3">
      <c r="A4835" s="60">
        <v>46114</v>
      </c>
      <c r="B4835" t="s">
        <v>78</v>
      </c>
      <c r="F4835" s="63">
        <v>126</v>
      </c>
      <c r="G4835">
        <v>63</v>
      </c>
      <c r="H4835">
        <v>0</v>
      </c>
      <c r="I4835">
        <v>0</v>
      </c>
      <c r="J4835" s="22">
        <v>-126</v>
      </c>
      <c r="R4835" t="s">
        <v>79</v>
      </c>
      <c r="V4835">
        <v>2601449</v>
      </c>
      <c r="W4835" t="s">
        <v>2223</v>
      </c>
      <c r="X4835" t="s">
        <v>94</v>
      </c>
      <c r="Y4835" t="s">
        <v>566</v>
      </c>
      <c r="Z4835" t="s">
        <v>2224</v>
      </c>
      <c r="AG4835" t="s">
        <v>2223</v>
      </c>
      <c r="AH4835" t="s">
        <v>2225</v>
      </c>
      <c r="AI4835" t="s">
        <v>569</v>
      </c>
      <c r="AJ4835">
        <v>841368450</v>
      </c>
      <c r="AN4835">
        <v>260001</v>
      </c>
      <c r="BF4835">
        <f t="shared" si="339"/>
        <v>0</v>
      </c>
      <c r="BG4835" s="22">
        <f t="shared" si="340"/>
        <v>0</v>
      </c>
      <c r="BH4835" s="61" t="s">
        <v>71</v>
      </c>
      <c r="BI4835" t="e">
        <f>+VLOOKUP(AG4835,Sheet4!A:A,1,FALSE())</f>
        <v>#N/A</v>
      </c>
      <c r="BN4835" s="62">
        <v>-126</v>
      </c>
      <c r="BO4835" t="s">
        <v>2226</v>
      </c>
    </row>
    <row r="4836" spans="1:68" ht="12.75" hidden="1" customHeight="1" x14ac:dyDescent="0.3">
      <c r="A4836" s="60">
        <v>46114</v>
      </c>
      <c r="B4836" t="s">
        <v>80</v>
      </c>
      <c r="F4836">
        <v>1575</v>
      </c>
      <c r="G4836">
        <v>1575</v>
      </c>
      <c r="H4836">
        <v>0</v>
      </c>
      <c r="I4836">
        <v>0</v>
      </c>
      <c r="J4836" s="22">
        <v>-1575</v>
      </c>
      <c r="R4836" t="s">
        <v>81</v>
      </c>
      <c r="V4836">
        <v>2601449</v>
      </c>
      <c r="W4836" t="s">
        <v>2223</v>
      </c>
      <c r="X4836" t="s">
        <v>94</v>
      </c>
      <c r="Y4836" t="s">
        <v>566</v>
      </c>
      <c r="Z4836" t="s">
        <v>2224</v>
      </c>
      <c r="AG4836" t="s">
        <v>2223</v>
      </c>
      <c r="AH4836" t="s">
        <v>2225</v>
      </c>
      <c r="AI4836" t="s">
        <v>569</v>
      </c>
      <c r="AJ4836">
        <v>841368450</v>
      </c>
      <c r="AN4836">
        <v>260001</v>
      </c>
      <c r="BD4836" s="64">
        <v>1575</v>
      </c>
      <c r="BF4836">
        <f t="shared" si="339"/>
        <v>1575</v>
      </c>
      <c r="BG4836" s="22">
        <f t="shared" si="340"/>
        <v>1575</v>
      </c>
      <c r="BH4836" s="65" t="s">
        <v>99</v>
      </c>
      <c r="BI4836" t="e">
        <f>+VLOOKUP(AG4836,Sheet4!A:A,1,FALSE())</f>
        <v>#N/A</v>
      </c>
      <c r="BN4836" s="62">
        <v>-1575</v>
      </c>
      <c r="BO4836" t="s">
        <v>2226</v>
      </c>
    </row>
    <row r="4837" spans="1:68" ht="12.75" hidden="1" customHeight="1" x14ac:dyDescent="0.3">
      <c r="A4837" s="60">
        <v>46114</v>
      </c>
      <c r="B4837" t="s">
        <v>82</v>
      </c>
      <c r="F4837" s="63">
        <v>144</v>
      </c>
      <c r="G4837">
        <v>72</v>
      </c>
      <c r="H4837">
        <v>0</v>
      </c>
      <c r="I4837">
        <v>0</v>
      </c>
      <c r="J4837" s="22">
        <v>-144</v>
      </c>
      <c r="R4837" t="s">
        <v>83</v>
      </c>
      <c r="V4837">
        <v>2601449</v>
      </c>
      <c r="W4837" t="s">
        <v>2223</v>
      </c>
      <c r="X4837" t="s">
        <v>94</v>
      </c>
      <c r="Y4837" t="s">
        <v>566</v>
      </c>
      <c r="Z4837" t="s">
        <v>2224</v>
      </c>
      <c r="AG4837" t="s">
        <v>2223</v>
      </c>
      <c r="AH4837" t="s">
        <v>2225</v>
      </c>
      <c r="AI4837" t="s">
        <v>569</v>
      </c>
      <c r="AJ4837">
        <v>841368450</v>
      </c>
      <c r="AN4837">
        <v>260001</v>
      </c>
      <c r="BF4837">
        <f t="shared" si="339"/>
        <v>0</v>
      </c>
      <c r="BG4837" s="22">
        <f t="shared" si="340"/>
        <v>0</v>
      </c>
      <c r="BH4837" s="61" t="s">
        <v>71</v>
      </c>
      <c r="BI4837" t="e">
        <f>+VLOOKUP(AG4837,Sheet4!A:A,1,FALSE())</f>
        <v>#N/A</v>
      </c>
      <c r="BN4837" s="62">
        <v>-144</v>
      </c>
      <c r="BO4837" t="s">
        <v>2226</v>
      </c>
    </row>
    <row r="4838" spans="1:68" ht="12.75" hidden="1" customHeight="1" x14ac:dyDescent="0.3">
      <c r="A4838" s="60">
        <v>46114</v>
      </c>
      <c r="B4838" t="s">
        <v>84</v>
      </c>
      <c r="F4838">
        <v>2400</v>
      </c>
      <c r="G4838">
        <v>2400</v>
      </c>
      <c r="H4838">
        <v>0</v>
      </c>
      <c r="I4838">
        <v>0</v>
      </c>
      <c r="J4838" s="22">
        <v>-2400</v>
      </c>
      <c r="R4838" t="s">
        <v>85</v>
      </c>
      <c r="V4838">
        <v>2601449</v>
      </c>
      <c r="W4838" t="s">
        <v>2223</v>
      </c>
      <c r="X4838" t="s">
        <v>94</v>
      </c>
      <c r="Y4838" t="s">
        <v>566</v>
      </c>
      <c r="Z4838" t="s">
        <v>2224</v>
      </c>
      <c r="AG4838" t="s">
        <v>2223</v>
      </c>
      <c r="AH4838" t="s">
        <v>2225</v>
      </c>
      <c r="AI4838" t="s">
        <v>569</v>
      </c>
      <c r="AJ4838">
        <v>841368450</v>
      </c>
      <c r="AN4838">
        <v>260001</v>
      </c>
      <c r="BF4838">
        <f t="shared" si="339"/>
        <v>0</v>
      </c>
      <c r="BG4838" s="22">
        <f t="shared" si="340"/>
        <v>0</v>
      </c>
      <c r="BH4838" s="61" t="s">
        <v>71</v>
      </c>
      <c r="BI4838" t="e">
        <f>+VLOOKUP(AG4838,Sheet4!A:A,1,FALSE())</f>
        <v>#N/A</v>
      </c>
      <c r="BN4838" s="62">
        <v>-2400</v>
      </c>
      <c r="BO4838" t="s">
        <v>2226</v>
      </c>
    </row>
    <row r="4839" spans="1:68" ht="12.75" customHeight="1" x14ac:dyDescent="0.3">
      <c r="A4839" s="60">
        <v>46114</v>
      </c>
      <c r="B4839" t="s">
        <v>63</v>
      </c>
      <c r="F4839">
        <v>945</v>
      </c>
      <c r="G4839">
        <v>945</v>
      </c>
      <c r="H4839" s="22">
        <v>0</v>
      </c>
      <c r="I4839" s="22">
        <v>0</v>
      </c>
      <c r="J4839" s="22">
        <f t="shared" ref="J4839:J4872" si="346">I4839-G4839</f>
        <v>-945</v>
      </c>
      <c r="K4839" s="22"/>
      <c r="L4839" s="22"/>
      <c r="R4839" t="s">
        <v>64</v>
      </c>
      <c r="V4839">
        <v>2601450</v>
      </c>
      <c r="W4839" t="s">
        <v>2227</v>
      </c>
      <c r="X4839" t="s">
        <v>66</v>
      </c>
      <c r="Y4839" t="s">
        <v>87</v>
      </c>
      <c r="Z4839" t="s">
        <v>2228</v>
      </c>
      <c r="AG4839" t="s">
        <v>2227</v>
      </c>
      <c r="AH4839" t="s">
        <v>2229</v>
      </c>
      <c r="AI4839" t="s">
        <v>90</v>
      </c>
      <c r="AJ4839" t="s">
        <v>91</v>
      </c>
      <c r="AN4839">
        <v>260001</v>
      </c>
      <c r="BB4839" s="22">
        <v>-945</v>
      </c>
      <c r="BF4839">
        <f t="shared" si="339"/>
        <v>0</v>
      </c>
      <c r="BG4839" s="22">
        <f t="shared" si="340"/>
        <v>0</v>
      </c>
      <c r="BH4839" s="61" t="s">
        <v>71</v>
      </c>
      <c r="BI4839" t="e">
        <f>+VLOOKUP(AG4839,Sheet4!A:A,1,FALSE())</f>
        <v>#N/A</v>
      </c>
      <c r="BN4839" s="62">
        <f t="shared" ref="BN4839:BN4872" si="347">+I4839+-H4839</f>
        <v>0</v>
      </c>
      <c r="BO4839" t="s">
        <v>2230</v>
      </c>
      <c r="BP4839" t="s">
        <v>73</v>
      </c>
    </row>
    <row r="4840" spans="1:68" ht="12.75" hidden="1" customHeight="1" x14ac:dyDescent="0.3">
      <c r="A4840" s="60">
        <v>46114</v>
      </c>
      <c r="B4840" t="s">
        <v>74</v>
      </c>
      <c r="F4840" s="63">
        <v>63</v>
      </c>
      <c r="G4840">
        <v>31.5</v>
      </c>
      <c r="H4840" s="22">
        <v>0</v>
      </c>
      <c r="I4840" s="22">
        <v>0</v>
      </c>
      <c r="J4840" s="22">
        <f t="shared" si="346"/>
        <v>-31.5</v>
      </c>
      <c r="K4840" s="22"/>
      <c r="L4840" s="22"/>
      <c r="R4840" t="s">
        <v>75</v>
      </c>
      <c r="V4840">
        <v>2601450</v>
      </c>
      <c r="W4840" t="s">
        <v>2227</v>
      </c>
      <c r="X4840" t="s">
        <v>66</v>
      </c>
      <c r="Y4840" t="s">
        <v>87</v>
      </c>
      <c r="Z4840" t="s">
        <v>2228</v>
      </c>
      <c r="AG4840" t="s">
        <v>2227</v>
      </c>
      <c r="AH4840" t="s">
        <v>2229</v>
      </c>
      <c r="AI4840" t="s">
        <v>90</v>
      </c>
      <c r="AJ4840" t="s">
        <v>91</v>
      </c>
      <c r="AN4840">
        <v>260001</v>
      </c>
      <c r="BB4840" s="22">
        <v>-63</v>
      </c>
      <c r="BF4840">
        <f t="shared" si="339"/>
        <v>0</v>
      </c>
      <c r="BG4840" s="22">
        <f t="shared" si="340"/>
        <v>0</v>
      </c>
      <c r="BH4840" s="61" t="s">
        <v>71</v>
      </c>
      <c r="BI4840" t="e">
        <f>+VLOOKUP(AG4840,Sheet4!A:A,1,FALSE())</f>
        <v>#N/A</v>
      </c>
      <c r="BN4840" s="62">
        <f t="shared" si="347"/>
        <v>0</v>
      </c>
      <c r="BO4840" t="s">
        <v>2230</v>
      </c>
    </row>
    <row r="4841" spans="1:68" ht="12.75" hidden="1" customHeight="1" x14ac:dyDescent="0.3">
      <c r="A4841" s="60">
        <v>46114</v>
      </c>
      <c r="B4841" t="s">
        <v>76</v>
      </c>
      <c r="F4841">
        <v>1260</v>
      </c>
      <c r="G4841">
        <v>1260</v>
      </c>
      <c r="H4841" s="22">
        <v>0</v>
      </c>
      <c r="I4841" s="22">
        <v>0</v>
      </c>
      <c r="J4841" s="22">
        <f t="shared" si="346"/>
        <v>-1260</v>
      </c>
      <c r="K4841" s="22"/>
      <c r="L4841" s="22"/>
      <c r="R4841" t="s">
        <v>77</v>
      </c>
      <c r="V4841">
        <v>2601450</v>
      </c>
      <c r="W4841" t="s">
        <v>2227</v>
      </c>
      <c r="X4841" t="s">
        <v>66</v>
      </c>
      <c r="Y4841" t="s">
        <v>87</v>
      </c>
      <c r="Z4841" t="s">
        <v>2228</v>
      </c>
      <c r="AG4841" t="s">
        <v>2227</v>
      </c>
      <c r="AH4841" t="s">
        <v>2229</v>
      </c>
      <c r="AI4841" t="s">
        <v>90</v>
      </c>
      <c r="AJ4841" t="s">
        <v>91</v>
      </c>
      <c r="AN4841">
        <v>260001</v>
      </c>
      <c r="BB4841" s="22">
        <v>-1260</v>
      </c>
      <c r="BF4841">
        <f t="shared" si="339"/>
        <v>0</v>
      </c>
      <c r="BG4841" s="22">
        <f t="shared" si="340"/>
        <v>0</v>
      </c>
      <c r="BH4841" s="61" t="s">
        <v>71</v>
      </c>
      <c r="BI4841" t="e">
        <f>+VLOOKUP(AG4841,Sheet4!A:A,1,FALSE())</f>
        <v>#N/A</v>
      </c>
      <c r="BN4841" s="62">
        <f t="shared" si="347"/>
        <v>0</v>
      </c>
      <c r="BO4841" t="s">
        <v>2230</v>
      </c>
    </row>
    <row r="4842" spans="1:68" ht="12.75" hidden="1" customHeight="1" x14ac:dyDescent="0.3">
      <c r="A4842" s="60">
        <v>46114</v>
      </c>
      <c r="B4842" t="s">
        <v>78</v>
      </c>
      <c r="F4842" s="63">
        <v>51</v>
      </c>
      <c r="G4842">
        <v>25.5</v>
      </c>
      <c r="H4842" s="22">
        <v>0</v>
      </c>
      <c r="I4842" s="22">
        <v>0</v>
      </c>
      <c r="J4842" s="22">
        <f t="shared" si="346"/>
        <v>-25.5</v>
      </c>
      <c r="K4842" s="22"/>
      <c r="L4842" s="22"/>
      <c r="R4842" t="s">
        <v>79</v>
      </c>
      <c r="V4842">
        <v>2601450</v>
      </c>
      <c r="W4842" t="s">
        <v>2227</v>
      </c>
      <c r="X4842" t="s">
        <v>66</v>
      </c>
      <c r="Y4842" t="s">
        <v>87</v>
      </c>
      <c r="Z4842" t="s">
        <v>2228</v>
      </c>
      <c r="AG4842" t="s">
        <v>2227</v>
      </c>
      <c r="AH4842" t="s">
        <v>2229</v>
      </c>
      <c r="AI4842" t="s">
        <v>90</v>
      </c>
      <c r="AJ4842" t="s">
        <v>91</v>
      </c>
      <c r="AN4842">
        <v>260001</v>
      </c>
      <c r="BB4842" s="22">
        <v>-51</v>
      </c>
      <c r="BF4842">
        <f t="shared" si="339"/>
        <v>0</v>
      </c>
      <c r="BG4842" s="22">
        <f t="shared" si="340"/>
        <v>0</v>
      </c>
      <c r="BH4842" s="61" t="s">
        <v>71</v>
      </c>
      <c r="BI4842" t="e">
        <f>+VLOOKUP(AG4842,Sheet4!A:A,1,FALSE())</f>
        <v>#N/A</v>
      </c>
      <c r="BN4842" s="62">
        <f t="shared" si="347"/>
        <v>0</v>
      </c>
      <c r="BO4842" t="s">
        <v>2230</v>
      </c>
    </row>
    <row r="4843" spans="1:68" ht="12.75" hidden="1" customHeight="1" x14ac:dyDescent="0.3">
      <c r="A4843" s="60">
        <v>46114</v>
      </c>
      <c r="B4843" t="s">
        <v>80</v>
      </c>
      <c r="F4843">
        <v>637.5</v>
      </c>
      <c r="G4843">
        <v>637.5</v>
      </c>
      <c r="H4843" s="22">
        <v>0</v>
      </c>
      <c r="I4843" s="22">
        <v>0</v>
      </c>
      <c r="J4843" s="22">
        <f t="shared" si="346"/>
        <v>-637.5</v>
      </c>
      <c r="K4843" s="22">
        <f>I4843/12.5</f>
        <v>0</v>
      </c>
      <c r="L4843" s="22"/>
      <c r="R4843" t="s">
        <v>81</v>
      </c>
      <c r="V4843">
        <v>2601450</v>
      </c>
      <c r="W4843" t="s">
        <v>2227</v>
      </c>
      <c r="X4843" t="s">
        <v>66</v>
      </c>
      <c r="Y4843" t="s">
        <v>87</v>
      </c>
      <c r="Z4843" t="s">
        <v>2228</v>
      </c>
      <c r="AG4843" t="s">
        <v>2227</v>
      </c>
      <c r="AH4843" t="s">
        <v>2229</v>
      </c>
      <c r="AI4843" t="s">
        <v>90</v>
      </c>
      <c r="AJ4843" t="s">
        <v>91</v>
      </c>
      <c r="AN4843">
        <v>260001</v>
      </c>
      <c r="BB4843" s="22">
        <v>-637.5</v>
      </c>
      <c r="BF4843">
        <f t="shared" si="339"/>
        <v>0</v>
      </c>
      <c r="BG4843" s="22">
        <f t="shared" si="340"/>
        <v>0</v>
      </c>
      <c r="BH4843" s="61" t="s">
        <v>71</v>
      </c>
      <c r="BI4843" t="e">
        <f>+VLOOKUP(AG4843,Sheet4!A:A,1,FALSE())</f>
        <v>#N/A</v>
      </c>
      <c r="BN4843" s="62">
        <f t="shared" si="347"/>
        <v>0</v>
      </c>
      <c r="BO4843" t="s">
        <v>2230</v>
      </c>
    </row>
    <row r="4844" spans="1:68" ht="12.75" hidden="1" customHeight="1" x14ac:dyDescent="0.3">
      <c r="A4844" s="60">
        <v>46114</v>
      </c>
      <c r="B4844" t="s">
        <v>82</v>
      </c>
      <c r="F4844" s="63">
        <v>36</v>
      </c>
      <c r="G4844">
        <v>18</v>
      </c>
      <c r="H4844" s="22">
        <v>0</v>
      </c>
      <c r="I4844" s="22">
        <v>0</v>
      </c>
      <c r="J4844" s="22">
        <f t="shared" si="346"/>
        <v>-18</v>
      </c>
      <c r="K4844" s="22"/>
      <c r="L4844" s="22"/>
      <c r="R4844" t="s">
        <v>83</v>
      </c>
      <c r="V4844">
        <v>2601450</v>
      </c>
      <c r="W4844" t="s">
        <v>2227</v>
      </c>
      <c r="X4844" t="s">
        <v>66</v>
      </c>
      <c r="Y4844" t="s">
        <v>87</v>
      </c>
      <c r="Z4844" t="s">
        <v>2228</v>
      </c>
      <c r="AG4844" t="s">
        <v>2227</v>
      </c>
      <c r="AH4844" t="s">
        <v>2229</v>
      </c>
      <c r="AI4844" t="s">
        <v>90</v>
      </c>
      <c r="AJ4844" t="s">
        <v>91</v>
      </c>
      <c r="AN4844">
        <v>260001</v>
      </c>
      <c r="BB4844" s="22">
        <v>-36</v>
      </c>
      <c r="BF4844">
        <f t="shared" si="339"/>
        <v>0</v>
      </c>
      <c r="BG4844" s="22">
        <f t="shared" si="340"/>
        <v>0</v>
      </c>
      <c r="BH4844" s="61" t="s">
        <v>71</v>
      </c>
      <c r="BI4844" t="e">
        <f>+VLOOKUP(AG4844,Sheet4!A:A,1,FALSE())</f>
        <v>#N/A</v>
      </c>
      <c r="BN4844" s="62">
        <f t="shared" si="347"/>
        <v>0</v>
      </c>
      <c r="BO4844" t="s">
        <v>2230</v>
      </c>
    </row>
    <row r="4845" spans="1:68" ht="12.75" hidden="1" customHeight="1" x14ac:dyDescent="0.3">
      <c r="A4845" s="60">
        <v>46114</v>
      </c>
      <c r="B4845" t="s">
        <v>84</v>
      </c>
      <c r="F4845">
        <v>600</v>
      </c>
      <c r="G4845">
        <v>600</v>
      </c>
      <c r="H4845" s="22">
        <v>0</v>
      </c>
      <c r="I4845" s="22">
        <v>0</v>
      </c>
      <c r="J4845" s="22">
        <f t="shared" si="346"/>
        <v>-600</v>
      </c>
      <c r="K4845" s="22"/>
      <c r="L4845" s="22">
        <f>I4845/50</f>
        <v>0</v>
      </c>
      <c r="R4845" t="s">
        <v>85</v>
      </c>
      <c r="V4845">
        <v>2601450</v>
      </c>
      <c r="W4845" t="s">
        <v>2227</v>
      </c>
      <c r="X4845" t="s">
        <v>66</v>
      </c>
      <c r="Y4845" t="s">
        <v>87</v>
      </c>
      <c r="Z4845" t="s">
        <v>2228</v>
      </c>
      <c r="AG4845" t="s">
        <v>2227</v>
      </c>
      <c r="AH4845" t="s">
        <v>2229</v>
      </c>
      <c r="AI4845" t="s">
        <v>90</v>
      </c>
      <c r="AJ4845" t="s">
        <v>91</v>
      </c>
      <c r="AN4845">
        <v>260001</v>
      </c>
      <c r="BB4845" s="22">
        <v>-600</v>
      </c>
      <c r="BF4845">
        <f t="shared" si="339"/>
        <v>0</v>
      </c>
      <c r="BG4845" s="22">
        <f t="shared" si="340"/>
        <v>0</v>
      </c>
      <c r="BH4845" s="61" t="s">
        <v>71</v>
      </c>
      <c r="BI4845" t="e">
        <f>+VLOOKUP(AG4845,Sheet4!A:A,1,FALSE())</f>
        <v>#N/A</v>
      </c>
      <c r="BN4845" s="62">
        <f t="shared" si="347"/>
        <v>0</v>
      </c>
      <c r="BO4845" t="s">
        <v>2230</v>
      </c>
    </row>
    <row r="4846" spans="1:68" ht="12.75" customHeight="1" x14ac:dyDescent="0.3">
      <c r="A4846" s="60">
        <v>46114</v>
      </c>
      <c r="B4846" t="s">
        <v>63</v>
      </c>
      <c r="F4846">
        <v>165</v>
      </c>
      <c r="G4846">
        <v>165</v>
      </c>
      <c r="H4846" s="22">
        <v>165</v>
      </c>
      <c r="I4846" s="22">
        <v>165</v>
      </c>
      <c r="J4846" s="22">
        <f t="shared" si="346"/>
        <v>0</v>
      </c>
      <c r="K4846" s="22"/>
      <c r="L4846" s="22"/>
      <c r="R4846" t="s">
        <v>64</v>
      </c>
      <c r="V4846">
        <v>2601451</v>
      </c>
      <c r="W4846" t="s">
        <v>2231</v>
      </c>
      <c r="X4846" t="s">
        <v>66</v>
      </c>
      <c r="Y4846" t="s">
        <v>268</v>
      </c>
      <c r="Z4846" t="s">
        <v>2232</v>
      </c>
      <c r="AG4846" t="s">
        <v>2231</v>
      </c>
      <c r="AH4846" t="s">
        <v>2233</v>
      </c>
      <c r="AI4846" t="s">
        <v>271</v>
      </c>
      <c r="AJ4846" t="s">
        <v>272</v>
      </c>
      <c r="AN4846">
        <v>260001</v>
      </c>
      <c r="BB4846" s="22">
        <v>0</v>
      </c>
      <c r="BF4846">
        <f t="shared" si="339"/>
        <v>0</v>
      </c>
      <c r="BG4846" s="22">
        <f t="shared" si="340"/>
        <v>-165</v>
      </c>
      <c r="BH4846" s="61" t="s">
        <v>71</v>
      </c>
      <c r="BI4846" t="e">
        <f>+VLOOKUP(AG4846,Sheet4!A:A,1,FALSE())</f>
        <v>#N/A</v>
      </c>
      <c r="BN4846" s="62">
        <f t="shared" si="347"/>
        <v>0</v>
      </c>
      <c r="BO4846" t="s">
        <v>2234</v>
      </c>
      <c r="BP4846" t="s">
        <v>101</v>
      </c>
    </row>
    <row r="4847" spans="1:68" ht="12.75" hidden="1" customHeight="1" x14ac:dyDescent="0.3">
      <c r="A4847" s="60">
        <v>46114</v>
      </c>
      <c r="B4847" t="s">
        <v>74</v>
      </c>
      <c r="F4847" s="63">
        <v>11</v>
      </c>
      <c r="G4847">
        <v>5.5</v>
      </c>
      <c r="H4847" s="22">
        <v>11</v>
      </c>
      <c r="I4847" s="22">
        <v>11</v>
      </c>
      <c r="J4847" s="22">
        <f t="shared" si="346"/>
        <v>5.5</v>
      </c>
      <c r="K4847" s="22"/>
      <c r="L4847" s="22"/>
      <c r="R4847" t="s">
        <v>75</v>
      </c>
      <c r="V4847">
        <v>2601451</v>
      </c>
      <c r="W4847" t="s">
        <v>2231</v>
      </c>
      <c r="X4847" t="s">
        <v>66</v>
      </c>
      <c r="Y4847" t="s">
        <v>268</v>
      </c>
      <c r="Z4847" t="s">
        <v>2232</v>
      </c>
      <c r="AG4847" t="s">
        <v>2231</v>
      </c>
      <c r="AH4847" t="s">
        <v>2233</v>
      </c>
      <c r="AI4847" t="s">
        <v>271</v>
      </c>
      <c r="AJ4847" t="s">
        <v>272</v>
      </c>
      <c r="AN4847">
        <v>260001</v>
      </c>
      <c r="BB4847" s="22">
        <v>0</v>
      </c>
      <c r="BF4847">
        <f t="shared" si="339"/>
        <v>0</v>
      </c>
      <c r="BG4847" s="22">
        <f t="shared" si="340"/>
        <v>-11</v>
      </c>
      <c r="BH4847" s="61" t="s">
        <v>71</v>
      </c>
      <c r="BI4847" t="e">
        <f>+VLOOKUP(AG4847,Sheet4!A:A,1,FALSE())</f>
        <v>#N/A</v>
      </c>
      <c r="BN4847" s="62">
        <f t="shared" si="347"/>
        <v>0</v>
      </c>
      <c r="BO4847" t="s">
        <v>2234</v>
      </c>
    </row>
    <row r="4848" spans="1:68" ht="12.75" hidden="1" customHeight="1" x14ac:dyDescent="0.3">
      <c r="A4848" s="60">
        <v>46114</v>
      </c>
      <c r="B4848" t="s">
        <v>76</v>
      </c>
      <c r="F4848">
        <v>220</v>
      </c>
      <c r="G4848">
        <v>220</v>
      </c>
      <c r="H4848" s="22">
        <v>220</v>
      </c>
      <c r="I4848" s="22">
        <v>220</v>
      </c>
      <c r="J4848" s="22">
        <f t="shared" si="346"/>
        <v>0</v>
      </c>
      <c r="K4848" s="22"/>
      <c r="L4848" s="22"/>
      <c r="R4848" t="s">
        <v>77</v>
      </c>
      <c r="V4848">
        <v>2601451</v>
      </c>
      <c r="W4848" t="s">
        <v>2231</v>
      </c>
      <c r="X4848" t="s">
        <v>66</v>
      </c>
      <c r="Y4848" t="s">
        <v>268</v>
      </c>
      <c r="Z4848" t="s">
        <v>2232</v>
      </c>
      <c r="AG4848" t="s">
        <v>2231</v>
      </c>
      <c r="AH4848" t="s">
        <v>2233</v>
      </c>
      <c r="AI4848" t="s">
        <v>271</v>
      </c>
      <c r="AJ4848" t="s">
        <v>272</v>
      </c>
      <c r="AN4848">
        <v>260001</v>
      </c>
      <c r="BB4848" s="22">
        <v>0</v>
      </c>
      <c r="BF4848">
        <f t="shared" si="339"/>
        <v>0</v>
      </c>
      <c r="BG4848" s="22">
        <f t="shared" si="340"/>
        <v>-220</v>
      </c>
      <c r="BH4848" s="61" t="s">
        <v>71</v>
      </c>
      <c r="BI4848" t="e">
        <f>+VLOOKUP(AG4848,Sheet4!A:A,1,FALSE())</f>
        <v>#N/A</v>
      </c>
      <c r="BN4848" s="62">
        <f t="shared" si="347"/>
        <v>0</v>
      </c>
      <c r="BO4848" t="s">
        <v>2234</v>
      </c>
    </row>
    <row r="4849" spans="1:68" ht="12.75" hidden="1" customHeight="1" x14ac:dyDescent="0.3">
      <c r="A4849" s="60">
        <v>46114</v>
      </c>
      <c r="B4849" t="s">
        <v>78</v>
      </c>
      <c r="F4849" s="63">
        <v>8</v>
      </c>
      <c r="G4849">
        <v>4</v>
      </c>
      <c r="H4849" s="22">
        <v>11</v>
      </c>
      <c r="I4849" s="22">
        <v>11</v>
      </c>
      <c r="J4849" s="22">
        <f t="shared" si="346"/>
        <v>7</v>
      </c>
      <c r="K4849" s="22"/>
      <c r="L4849" s="22"/>
      <c r="R4849" t="s">
        <v>79</v>
      </c>
      <c r="V4849">
        <v>2601451</v>
      </c>
      <c r="W4849" t="s">
        <v>2231</v>
      </c>
      <c r="X4849" t="s">
        <v>66</v>
      </c>
      <c r="Y4849" t="s">
        <v>268</v>
      </c>
      <c r="Z4849" t="s">
        <v>2232</v>
      </c>
      <c r="AG4849" t="s">
        <v>2231</v>
      </c>
      <c r="AH4849" t="s">
        <v>2233</v>
      </c>
      <c r="AI4849" t="s">
        <v>271</v>
      </c>
      <c r="AJ4849" t="s">
        <v>272</v>
      </c>
      <c r="AN4849">
        <v>260001</v>
      </c>
      <c r="BB4849" s="22">
        <v>3</v>
      </c>
      <c r="BF4849">
        <f t="shared" si="339"/>
        <v>0</v>
      </c>
      <c r="BG4849" s="22">
        <f t="shared" si="340"/>
        <v>-11</v>
      </c>
      <c r="BH4849" s="61" t="s">
        <v>71</v>
      </c>
      <c r="BI4849" t="e">
        <f>+VLOOKUP(AG4849,Sheet4!A:A,1,FALSE())</f>
        <v>#N/A</v>
      </c>
      <c r="BN4849" s="62">
        <f t="shared" si="347"/>
        <v>0</v>
      </c>
      <c r="BO4849" t="s">
        <v>2234</v>
      </c>
    </row>
    <row r="4850" spans="1:68" ht="12.75" hidden="1" customHeight="1" x14ac:dyDescent="0.3">
      <c r="A4850" s="60">
        <v>46114</v>
      </c>
      <c r="B4850" t="s">
        <v>80</v>
      </c>
      <c r="F4850">
        <v>100</v>
      </c>
      <c r="G4850">
        <v>100</v>
      </c>
      <c r="H4850" s="22">
        <v>137.5</v>
      </c>
      <c r="I4850" s="22">
        <v>137.5</v>
      </c>
      <c r="J4850" s="22">
        <f t="shared" si="346"/>
        <v>37.5</v>
      </c>
      <c r="K4850" s="22">
        <f>I4850/12.5</f>
        <v>11</v>
      </c>
      <c r="L4850" s="22"/>
      <c r="R4850" t="s">
        <v>81</v>
      </c>
      <c r="V4850">
        <v>2601451</v>
      </c>
      <c r="W4850" t="s">
        <v>2231</v>
      </c>
      <c r="X4850" t="s">
        <v>66</v>
      </c>
      <c r="Y4850" t="s">
        <v>268</v>
      </c>
      <c r="Z4850" t="s">
        <v>2232</v>
      </c>
      <c r="AG4850" t="s">
        <v>2231</v>
      </c>
      <c r="AH4850" t="s">
        <v>2233</v>
      </c>
      <c r="AI4850" t="s">
        <v>271</v>
      </c>
      <c r="AJ4850" t="s">
        <v>272</v>
      </c>
      <c r="AN4850">
        <v>260001</v>
      </c>
      <c r="BB4850" s="22">
        <v>37.5</v>
      </c>
      <c r="BF4850">
        <f t="shared" si="339"/>
        <v>0</v>
      </c>
      <c r="BG4850" s="22">
        <f t="shared" si="340"/>
        <v>-137.5</v>
      </c>
      <c r="BH4850" s="61" t="s">
        <v>71</v>
      </c>
      <c r="BI4850" t="e">
        <f>+VLOOKUP(AG4850,Sheet4!A:A,1,FALSE())</f>
        <v>#N/A</v>
      </c>
      <c r="BN4850" s="62">
        <f t="shared" si="347"/>
        <v>0</v>
      </c>
      <c r="BO4850" t="s">
        <v>2234</v>
      </c>
    </row>
    <row r="4851" spans="1:68" ht="12.75" hidden="1" customHeight="1" x14ac:dyDescent="0.3">
      <c r="A4851" s="60">
        <v>46114</v>
      </c>
      <c r="B4851" t="s">
        <v>82</v>
      </c>
      <c r="F4851" s="63">
        <v>9</v>
      </c>
      <c r="G4851">
        <v>4.5</v>
      </c>
      <c r="H4851" s="22">
        <v>0</v>
      </c>
      <c r="I4851" s="22">
        <v>0</v>
      </c>
      <c r="J4851" s="22">
        <f t="shared" si="346"/>
        <v>-4.5</v>
      </c>
      <c r="K4851" s="22"/>
      <c r="L4851" s="22"/>
      <c r="R4851" t="s">
        <v>83</v>
      </c>
      <c r="V4851">
        <v>2601451</v>
      </c>
      <c r="W4851" t="s">
        <v>2231</v>
      </c>
      <c r="X4851" t="s">
        <v>66</v>
      </c>
      <c r="Y4851" t="s">
        <v>268</v>
      </c>
      <c r="Z4851" t="s">
        <v>2232</v>
      </c>
      <c r="AG4851" t="s">
        <v>2231</v>
      </c>
      <c r="AH4851" t="s">
        <v>2233</v>
      </c>
      <c r="AI4851" t="s">
        <v>271</v>
      </c>
      <c r="AJ4851" t="s">
        <v>272</v>
      </c>
      <c r="AN4851">
        <v>260001</v>
      </c>
      <c r="BB4851" s="22">
        <v>-9</v>
      </c>
      <c r="BF4851">
        <f t="shared" si="339"/>
        <v>0</v>
      </c>
      <c r="BG4851" s="22">
        <f t="shared" si="340"/>
        <v>0</v>
      </c>
      <c r="BH4851" s="61" t="s">
        <v>71</v>
      </c>
      <c r="BI4851" t="e">
        <f>+VLOOKUP(AG4851,Sheet4!A:A,1,FALSE())</f>
        <v>#N/A</v>
      </c>
      <c r="BN4851" s="62">
        <f t="shared" si="347"/>
        <v>0</v>
      </c>
      <c r="BO4851" t="s">
        <v>2234</v>
      </c>
    </row>
    <row r="4852" spans="1:68" ht="12.75" hidden="1" customHeight="1" x14ac:dyDescent="0.3">
      <c r="A4852" s="60">
        <v>46114</v>
      </c>
      <c r="B4852" t="s">
        <v>84</v>
      </c>
      <c r="F4852">
        <v>150</v>
      </c>
      <c r="G4852">
        <v>150</v>
      </c>
      <c r="H4852" s="22">
        <v>0</v>
      </c>
      <c r="I4852" s="22">
        <v>0</v>
      </c>
      <c r="J4852" s="22">
        <f t="shared" si="346"/>
        <v>-150</v>
      </c>
      <c r="K4852" s="22"/>
      <c r="L4852" s="22">
        <f>I4852/50</f>
        <v>0</v>
      </c>
      <c r="R4852" t="s">
        <v>85</v>
      </c>
      <c r="V4852">
        <v>2601451</v>
      </c>
      <c r="W4852" t="s">
        <v>2231</v>
      </c>
      <c r="X4852" t="s">
        <v>66</v>
      </c>
      <c r="Y4852" t="s">
        <v>268</v>
      </c>
      <c r="Z4852" t="s">
        <v>2232</v>
      </c>
      <c r="AG4852" t="s">
        <v>2231</v>
      </c>
      <c r="AH4852" t="s">
        <v>2233</v>
      </c>
      <c r="AI4852" t="s">
        <v>271</v>
      </c>
      <c r="AJ4852" t="s">
        <v>272</v>
      </c>
      <c r="AN4852">
        <v>260001</v>
      </c>
      <c r="BB4852" s="22">
        <v>-150</v>
      </c>
      <c r="BF4852">
        <f t="shared" si="339"/>
        <v>0</v>
      </c>
      <c r="BG4852" s="22">
        <f t="shared" si="340"/>
        <v>0</v>
      </c>
      <c r="BH4852" s="61" t="s">
        <v>71</v>
      </c>
      <c r="BI4852" t="e">
        <f>+VLOOKUP(AG4852,Sheet4!A:A,1,FALSE())</f>
        <v>#N/A</v>
      </c>
      <c r="BN4852" s="62">
        <f t="shared" si="347"/>
        <v>0</v>
      </c>
      <c r="BO4852" t="s">
        <v>2234</v>
      </c>
    </row>
    <row r="4853" spans="1:68" ht="12.75" customHeight="1" x14ac:dyDescent="0.3">
      <c r="A4853" s="60">
        <v>46114</v>
      </c>
      <c r="B4853" t="s">
        <v>63</v>
      </c>
      <c r="F4853">
        <v>28950</v>
      </c>
      <c r="G4853">
        <v>28950</v>
      </c>
      <c r="H4853" s="22">
        <v>8055</v>
      </c>
      <c r="I4853" s="22">
        <v>8055</v>
      </c>
      <c r="J4853" s="22">
        <f t="shared" si="346"/>
        <v>-20895</v>
      </c>
      <c r="K4853" s="22"/>
      <c r="L4853" s="22"/>
      <c r="R4853" t="s">
        <v>64</v>
      </c>
      <c r="V4853">
        <v>2601452</v>
      </c>
      <c r="W4853" t="s">
        <v>2235</v>
      </c>
      <c r="X4853" t="s">
        <v>110</v>
      </c>
      <c r="Y4853" t="s">
        <v>126</v>
      </c>
      <c r="Z4853" t="s">
        <v>2236</v>
      </c>
      <c r="AG4853" t="s">
        <v>2235</v>
      </c>
      <c r="AH4853" t="s">
        <v>2237</v>
      </c>
      <c r="AI4853" t="s">
        <v>129</v>
      </c>
      <c r="AJ4853">
        <v>879095867</v>
      </c>
      <c r="AN4853">
        <v>260001</v>
      </c>
      <c r="BB4853" s="22">
        <v>-20895</v>
      </c>
      <c r="BE4853" s="64">
        <v>28950</v>
      </c>
      <c r="BF4853">
        <f t="shared" si="339"/>
        <v>0</v>
      </c>
      <c r="BG4853" s="22">
        <f t="shared" si="340"/>
        <v>-8055</v>
      </c>
      <c r="BH4853" s="66" t="s">
        <v>71</v>
      </c>
      <c r="BI4853" t="e">
        <f>+VLOOKUP(AG4853,Sheet4!A:A,1,FALSE())</f>
        <v>#N/A</v>
      </c>
      <c r="BN4853" s="62">
        <f t="shared" si="347"/>
        <v>0</v>
      </c>
      <c r="BO4853" t="s">
        <v>2238</v>
      </c>
      <c r="BP4853" t="s">
        <v>73</v>
      </c>
    </row>
    <row r="4854" spans="1:68" ht="12.75" hidden="1" customHeight="1" x14ac:dyDescent="0.3">
      <c r="A4854" s="60">
        <v>46114</v>
      </c>
      <c r="B4854" t="s">
        <v>74</v>
      </c>
      <c r="F4854" s="63">
        <v>1930</v>
      </c>
      <c r="G4854">
        <v>965</v>
      </c>
      <c r="H4854" s="22">
        <v>537</v>
      </c>
      <c r="I4854" s="22">
        <v>537</v>
      </c>
      <c r="J4854" s="22">
        <f t="shared" si="346"/>
        <v>-428</v>
      </c>
      <c r="K4854" s="22"/>
      <c r="L4854" s="22"/>
      <c r="R4854" t="s">
        <v>75</v>
      </c>
      <c r="V4854">
        <v>2601452</v>
      </c>
      <c r="W4854" t="s">
        <v>2235</v>
      </c>
      <c r="X4854" t="s">
        <v>110</v>
      </c>
      <c r="Y4854" t="s">
        <v>126</v>
      </c>
      <c r="Z4854" t="s">
        <v>2236</v>
      </c>
      <c r="AG4854" t="s">
        <v>2235</v>
      </c>
      <c r="AH4854" t="s">
        <v>2237</v>
      </c>
      <c r="AI4854" t="s">
        <v>129</v>
      </c>
      <c r="AJ4854">
        <v>879095867</v>
      </c>
      <c r="AN4854">
        <v>260001</v>
      </c>
      <c r="BB4854" s="22">
        <v>-1393</v>
      </c>
      <c r="BF4854">
        <f t="shared" si="339"/>
        <v>0</v>
      </c>
      <c r="BG4854" s="22">
        <f t="shared" si="340"/>
        <v>-537</v>
      </c>
      <c r="BH4854" s="61" t="s">
        <v>71</v>
      </c>
      <c r="BI4854" t="e">
        <f>+VLOOKUP(AG4854,Sheet4!A:A,1,FALSE())</f>
        <v>#N/A</v>
      </c>
      <c r="BN4854" s="62">
        <f t="shared" si="347"/>
        <v>0</v>
      </c>
      <c r="BO4854" t="s">
        <v>2238</v>
      </c>
    </row>
    <row r="4855" spans="1:68" ht="12.75" hidden="1" customHeight="1" x14ac:dyDescent="0.3">
      <c r="A4855" s="60">
        <v>46114</v>
      </c>
      <c r="B4855" t="s">
        <v>76</v>
      </c>
      <c r="F4855">
        <v>38600</v>
      </c>
      <c r="G4855">
        <v>38600</v>
      </c>
      <c r="H4855" s="22">
        <v>10740</v>
      </c>
      <c r="I4855" s="22">
        <v>10740</v>
      </c>
      <c r="J4855" s="22">
        <f t="shared" si="346"/>
        <v>-27860</v>
      </c>
      <c r="K4855" s="22"/>
      <c r="L4855" s="22"/>
      <c r="R4855" t="s">
        <v>77</v>
      </c>
      <c r="V4855">
        <v>2601452</v>
      </c>
      <c r="W4855" t="s">
        <v>2235</v>
      </c>
      <c r="X4855" t="s">
        <v>110</v>
      </c>
      <c r="Y4855" t="s">
        <v>126</v>
      </c>
      <c r="Z4855" t="s">
        <v>2236</v>
      </c>
      <c r="AG4855" t="s">
        <v>2235</v>
      </c>
      <c r="AH4855" t="s">
        <v>2237</v>
      </c>
      <c r="AI4855" t="s">
        <v>129</v>
      </c>
      <c r="AJ4855">
        <v>879095867</v>
      </c>
      <c r="AN4855">
        <v>260001</v>
      </c>
      <c r="BB4855" s="22">
        <v>-27860</v>
      </c>
      <c r="BF4855">
        <f t="shared" si="339"/>
        <v>0</v>
      </c>
      <c r="BG4855" s="22">
        <f t="shared" si="340"/>
        <v>-10740</v>
      </c>
      <c r="BH4855" s="61" t="s">
        <v>71</v>
      </c>
      <c r="BI4855" t="e">
        <f>+VLOOKUP(AG4855,Sheet4!A:A,1,FALSE())</f>
        <v>#N/A</v>
      </c>
      <c r="BN4855" s="62">
        <f t="shared" si="347"/>
        <v>0</v>
      </c>
      <c r="BO4855" t="s">
        <v>2238</v>
      </c>
    </row>
    <row r="4856" spans="1:68" ht="12.75" hidden="1" customHeight="1" x14ac:dyDescent="0.3">
      <c r="A4856" s="60">
        <v>46114</v>
      </c>
      <c r="B4856" t="s">
        <v>82</v>
      </c>
      <c r="F4856" s="63">
        <v>5790</v>
      </c>
      <c r="G4856">
        <v>2895</v>
      </c>
      <c r="H4856" s="22">
        <v>1611</v>
      </c>
      <c r="I4856" s="22">
        <v>1611</v>
      </c>
      <c r="J4856" s="22">
        <f t="shared" si="346"/>
        <v>-1284</v>
      </c>
      <c r="K4856" s="22"/>
      <c r="L4856" s="22"/>
      <c r="R4856" t="s">
        <v>83</v>
      </c>
      <c r="V4856">
        <v>2601452</v>
      </c>
      <c r="W4856" t="s">
        <v>2235</v>
      </c>
      <c r="X4856" t="s">
        <v>110</v>
      </c>
      <c r="Y4856" t="s">
        <v>126</v>
      </c>
      <c r="Z4856" t="s">
        <v>2236</v>
      </c>
      <c r="AG4856" t="s">
        <v>2235</v>
      </c>
      <c r="AH4856" t="s">
        <v>2237</v>
      </c>
      <c r="AI4856" t="s">
        <v>129</v>
      </c>
      <c r="AJ4856">
        <v>879095867</v>
      </c>
      <c r="AN4856">
        <v>260001</v>
      </c>
      <c r="BB4856" s="22">
        <v>-4179</v>
      </c>
      <c r="BF4856">
        <f t="shared" si="339"/>
        <v>0</v>
      </c>
      <c r="BG4856" s="22">
        <f t="shared" si="340"/>
        <v>-1611</v>
      </c>
      <c r="BH4856" s="61" t="s">
        <v>71</v>
      </c>
      <c r="BI4856" t="e">
        <f>+VLOOKUP(AG4856,Sheet4!A:A,1,FALSE())</f>
        <v>#N/A</v>
      </c>
      <c r="BN4856" s="62">
        <f t="shared" si="347"/>
        <v>0</v>
      </c>
      <c r="BO4856" t="s">
        <v>2238</v>
      </c>
    </row>
    <row r="4857" spans="1:68" ht="12.75" hidden="1" customHeight="1" x14ac:dyDescent="0.3">
      <c r="A4857" s="60">
        <v>46114</v>
      </c>
      <c r="B4857" t="s">
        <v>84</v>
      </c>
      <c r="F4857">
        <v>96500</v>
      </c>
      <c r="G4857">
        <v>96500</v>
      </c>
      <c r="H4857" s="22">
        <v>26850</v>
      </c>
      <c r="I4857" s="22">
        <v>26850</v>
      </c>
      <c r="J4857" s="22">
        <f t="shared" si="346"/>
        <v>-69650</v>
      </c>
      <c r="K4857" s="22"/>
      <c r="L4857" s="22"/>
      <c r="R4857" t="s">
        <v>85</v>
      </c>
      <c r="V4857">
        <v>2601452</v>
      </c>
      <c r="W4857" t="s">
        <v>2235</v>
      </c>
      <c r="X4857" t="s">
        <v>110</v>
      </c>
      <c r="Y4857" t="s">
        <v>126</v>
      </c>
      <c r="Z4857" t="s">
        <v>2236</v>
      </c>
      <c r="AG4857" t="s">
        <v>2235</v>
      </c>
      <c r="AH4857" t="s">
        <v>2237</v>
      </c>
      <c r="AI4857" t="s">
        <v>129</v>
      </c>
      <c r="AJ4857">
        <v>879095867</v>
      </c>
      <c r="AN4857">
        <v>260001</v>
      </c>
      <c r="BB4857" s="22">
        <v>-69650</v>
      </c>
      <c r="BF4857">
        <f t="shared" si="339"/>
        <v>0</v>
      </c>
      <c r="BG4857" s="22">
        <f t="shared" si="340"/>
        <v>-26850</v>
      </c>
      <c r="BH4857" s="61" t="s">
        <v>71</v>
      </c>
      <c r="BI4857" t="e">
        <f>+VLOOKUP(AG4857,Sheet4!A:A,1,FALSE())</f>
        <v>#N/A</v>
      </c>
      <c r="BN4857" s="62">
        <f t="shared" si="347"/>
        <v>0</v>
      </c>
      <c r="BO4857" t="s">
        <v>2238</v>
      </c>
    </row>
    <row r="4858" spans="1:68" ht="12.75" customHeight="1" x14ac:dyDescent="0.3">
      <c r="A4858" s="60">
        <v>46114</v>
      </c>
      <c r="B4858" t="s">
        <v>63</v>
      </c>
      <c r="F4858">
        <v>15</v>
      </c>
      <c r="G4858">
        <v>15</v>
      </c>
      <c r="H4858" s="22">
        <v>10.5497925311203</v>
      </c>
      <c r="I4858" s="22">
        <v>10.5497925311203</v>
      </c>
      <c r="J4858" s="22">
        <f t="shared" si="346"/>
        <v>-4.4502074688797002</v>
      </c>
      <c r="K4858" s="22"/>
      <c r="L4858" s="22"/>
      <c r="R4858" t="s">
        <v>64</v>
      </c>
      <c r="V4858">
        <v>2601453</v>
      </c>
      <c r="W4858" t="s">
        <v>2239</v>
      </c>
      <c r="X4858" t="s">
        <v>110</v>
      </c>
      <c r="Y4858" t="s">
        <v>608</v>
      </c>
      <c r="Z4858" t="s">
        <v>1470</v>
      </c>
      <c r="AG4858" t="s">
        <v>2239</v>
      </c>
      <c r="AH4858" t="s">
        <v>2240</v>
      </c>
      <c r="AI4858" t="s">
        <v>611</v>
      </c>
      <c r="AJ4858">
        <v>860795776</v>
      </c>
      <c r="AN4858">
        <v>260001</v>
      </c>
      <c r="BB4858" s="22">
        <v>-4.45020746887967</v>
      </c>
      <c r="BE4858" s="64">
        <v>15</v>
      </c>
      <c r="BF4858">
        <f t="shared" si="339"/>
        <v>0</v>
      </c>
      <c r="BG4858" s="22">
        <f t="shared" si="340"/>
        <v>-10.5497925311203</v>
      </c>
      <c r="BH4858" s="66" t="s">
        <v>71</v>
      </c>
      <c r="BI4858" t="e">
        <f>+VLOOKUP(AG4858,Sheet4!A:A,1,FALSE())</f>
        <v>#N/A</v>
      </c>
      <c r="BN4858" s="62">
        <f t="shared" si="347"/>
        <v>0</v>
      </c>
      <c r="BO4858" t="s">
        <v>2241</v>
      </c>
      <c r="BP4858" t="s">
        <v>101</v>
      </c>
    </row>
    <row r="4859" spans="1:68" ht="12.75" customHeight="1" x14ac:dyDescent="0.3">
      <c r="A4859" s="60">
        <v>46114</v>
      </c>
      <c r="B4859" t="s">
        <v>63</v>
      </c>
      <c r="F4859">
        <v>7215</v>
      </c>
      <c r="G4859">
        <v>7215</v>
      </c>
      <c r="H4859" s="22">
        <v>5074.4502074688799</v>
      </c>
      <c r="I4859" s="22">
        <v>5074.4502074688799</v>
      </c>
      <c r="J4859" s="22">
        <f t="shared" si="346"/>
        <v>-2140.5497925311201</v>
      </c>
      <c r="K4859" s="22"/>
      <c r="L4859" s="22"/>
      <c r="R4859" t="s">
        <v>64</v>
      </c>
      <c r="V4859">
        <v>2601453</v>
      </c>
      <c r="W4859" t="s">
        <v>2239</v>
      </c>
      <c r="X4859" t="s">
        <v>110</v>
      </c>
      <c r="Y4859" t="s">
        <v>608</v>
      </c>
      <c r="Z4859" t="s">
        <v>1483</v>
      </c>
      <c r="AG4859" t="s">
        <v>2239</v>
      </c>
      <c r="AH4859" t="s">
        <v>2240</v>
      </c>
      <c r="AI4859" t="s">
        <v>611</v>
      </c>
      <c r="AJ4859">
        <v>860795776</v>
      </c>
      <c r="AN4859">
        <v>260001</v>
      </c>
      <c r="BB4859" s="22">
        <v>-2140.5497925311201</v>
      </c>
      <c r="BE4859" s="64">
        <v>7215</v>
      </c>
      <c r="BF4859">
        <f t="shared" si="339"/>
        <v>0</v>
      </c>
      <c r="BG4859" s="22">
        <f t="shared" si="340"/>
        <v>-5074.4502074688799</v>
      </c>
      <c r="BH4859" s="66" t="s">
        <v>71</v>
      </c>
      <c r="BI4859" t="e">
        <f>+VLOOKUP(AG4859,Sheet4!A:A,1,FALSE())</f>
        <v>#N/A</v>
      </c>
      <c r="BN4859" s="62">
        <f t="shared" si="347"/>
        <v>0</v>
      </c>
      <c r="BO4859" t="s">
        <v>2241</v>
      </c>
      <c r="BP4859" t="s">
        <v>101</v>
      </c>
    </row>
    <row r="4860" spans="1:68" ht="12.75" hidden="1" customHeight="1" x14ac:dyDescent="0.3">
      <c r="A4860" s="60">
        <v>46114</v>
      </c>
      <c r="B4860" t="s">
        <v>74</v>
      </c>
      <c r="F4860" s="63">
        <v>1</v>
      </c>
      <c r="G4860">
        <v>0.5</v>
      </c>
      <c r="H4860" s="22">
        <v>0.70331950207468896</v>
      </c>
      <c r="I4860" s="22">
        <v>0.70331950207468896</v>
      </c>
      <c r="J4860" s="22">
        <f t="shared" si="346"/>
        <v>0.20331950207468896</v>
      </c>
      <c r="K4860" s="22"/>
      <c r="L4860" s="22"/>
      <c r="R4860" t="s">
        <v>75</v>
      </c>
      <c r="V4860">
        <v>2601453</v>
      </c>
      <c r="W4860" t="s">
        <v>2239</v>
      </c>
      <c r="X4860" t="s">
        <v>110</v>
      </c>
      <c r="Y4860" t="s">
        <v>608</v>
      </c>
      <c r="Z4860" t="s">
        <v>1470</v>
      </c>
      <c r="AG4860" t="s">
        <v>2239</v>
      </c>
      <c r="AH4860" t="s">
        <v>2240</v>
      </c>
      <c r="AI4860" t="s">
        <v>611</v>
      </c>
      <c r="AJ4860">
        <v>860795776</v>
      </c>
      <c r="AN4860">
        <v>260001</v>
      </c>
      <c r="BB4860" s="22">
        <v>-0.29668049792531098</v>
      </c>
      <c r="BF4860">
        <f t="shared" si="339"/>
        <v>0</v>
      </c>
      <c r="BG4860" s="22">
        <f t="shared" si="340"/>
        <v>-0.70331950207468896</v>
      </c>
      <c r="BH4860" s="61" t="s">
        <v>71</v>
      </c>
      <c r="BI4860" t="e">
        <f>+VLOOKUP(AG4860,Sheet4!A:A,1,FALSE())</f>
        <v>#N/A</v>
      </c>
      <c r="BN4860" s="62">
        <f t="shared" si="347"/>
        <v>0</v>
      </c>
      <c r="BO4860" t="s">
        <v>2241</v>
      </c>
    </row>
    <row r="4861" spans="1:68" ht="12.75" hidden="1" customHeight="1" x14ac:dyDescent="0.3">
      <c r="A4861" s="60">
        <v>46114</v>
      </c>
      <c r="B4861" t="s">
        <v>74</v>
      </c>
      <c r="F4861" s="63">
        <v>481</v>
      </c>
      <c r="G4861">
        <v>240.5</v>
      </c>
      <c r="H4861" s="22">
        <v>338.29668049792502</v>
      </c>
      <c r="I4861" s="22">
        <v>338.29668049792502</v>
      </c>
      <c r="J4861" s="22">
        <f t="shared" si="346"/>
        <v>97.796680497925024</v>
      </c>
      <c r="K4861" s="22"/>
      <c r="L4861" s="22"/>
      <c r="R4861" t="s">
        <v>75</v>
      </c>
      <c r="V4861">
        <v>2601453</v>
      </c>
      <c r="W4861" t="s">
        <v>2239</v>
      </c>
      <c r="X4861" t="s">
        <v>110</v>
      </c>
      <c r="Y4861" t="s">
        <v>608</v>
      </c>
      <c r="Z4861" t="s">
        <v>1483</v>
      </c>
      <c r="AG4861" t="s">
        <v>2239</v>
      </c>
      <c r="AH4861" t="s">
        <v>2240</v>
      </c>
      <c r="AI4861" t="s">
        <v>611</v>
      </c>
      <c r="AJ4861">
        <v>860795776</v>
      </c>
      <c r="AN4861">
        <v>260001</v>
      </c>
      <c r="BB4861" s="22">
        <v>-142.703319502075</v>
      </c>
      <c r="BF4861">
        <f t="shared" si="339"/>
        <v>0</v>
      </c>
      <c r="BG4861" s="22">
        <f t="shared" si="340"/>
        <v>-338.29668049792502</v>
      </c>
      <c r="BH4861" s="61" t="s">
        <v>71</v>
      </c>
      <c r="BI4861" t="e">
        <f>+VLOOKUP(AG4861,Sheet4!A:A,1,FALSE())</f>
        <v>#N/A</v>
      </c>
      <c r="BN4861" s="62">
        <f t="shared" si="347"/>
        <v>0</v>
      </c>
      <c r="BO4861" t="s">
        <v>2241</v>
      </c>
    </row>
    <row r="4862" spans="1:68" ht="12.75" hidden="1" customHeight="1" x14ac:dyDescent="0.3">
      <c r="A4862" s="60">
        <v>46114</v>
      </c>
      <c r="B4862" t="s">
        <v>76</v>
      </c>
      <c r="F4862">
        <v>20</v>
      </c>
      <c r="G4862">
        <v>20</v>
      </c>
      <c r="H4862" s="22">
        <v>14.066390041493801</v>
      </c>
      <c r="I4862" s="22">
        <v>14.066390041493801</v>
      </c>
      <c r="J4862" s="22">
        <f t="shared" si="346"/>
        <v>-5.9336099585061994</v>
      </c>
      <c r="K4862" s="22"/>
      <c r="L4862" s="22"/>
      <c r="R4862" t="s">
        <v>77</v>
      </c>
      <c r="V4862">
        <v>2601453</v>
      </c>
      <c r="W4862" t="s">
        <v>2239</v>
      </c>
      <c r="X4862" t="s">
        <v>110</v>
      </c>
      <c r="Y4862" t="s">
        <v>608</v>
      </c>
      <c r="Z4862" t="s">
        <v>1470</v>
      </c>
      <c r="AG4862" t="s">
        <v>2239</v>
      </c>
      <c r="AH4862" t="s">
        <v>2240</v>
      </c>
      <c r="AI4862" t="s">
        <v>611</v>
      </c>
      <c r="AJ4862">
        <v>860795776</v>
      </c>
      <c r="AN4862">
        <v>260001</v>
      </c>
      <c r="BB4862" s="22">
        <v>-5.9336099585062199</v>
      </c>
      <c r="BF4862">
        <f t="shared" si="339"/>
        <v>0</v>
      </c>
      <c r="BG4862" s="22">
        <f t="shared" si="340"/>
        <v>-14.066390041493801</v>
      </c>
      <c r="BH4862" s="61" t="s">
        <v>71</v>
      </c>
      <c r="BI4862" t="e">
        <f>+VLOOKUP(AG4862,Sheet4!A:A,1,FALSE())</f>
        <v>#N/A</v>
      </c>
      <c r="BN4862" s="62">
        <f t="shared" si="347"/>
        <v>0</v>
      </c>
      <c r="BO4862" t="s">
        <v>2241</v>
      </c>
    </row>
    <row r="4863" spans="1:68" ht="12.75" hidden="1" customHeight="1" x14ac:dyDescent="0.3">
      <c r="A4863" s="60">
        <v>46114</v>
      </c>
      <c r="B4863" t="s">
        <v>76</v>
      </c>
      <c r="F4863">
        <v>9620</v>
      </c>
      <c r="G4863">
        <v>9620</v>
      </c>
      <c r="H4863" s="22">
        <v>6765.9336099585098</v>
      </c>
      <c r="I4863" s="22">
        <v>6765.9336099585098</v>
      </c>
      <c r="J4863" s="22">
        <f t="shared" si="346"/>
        <v>-2854.0663900414902</v>
      </c>
      <c r="K4863" s="22"/>
      <c r="L4863" s="22"/>
      <c r="R4863" t="s">
        <v>77</v>
      </c>
      <c r="V4863">
        <v>2601453</v>
      </c>
      <c r="W4863" t="s">
        <v>2239</v>
      </c>
      <c r="X4863" t="s">
        <v>110</v>
      </c>
      <c r="Y4863" t="s">
        <v>608</v>
      </c>
      <c r="Z4863" t="s">
        <v>1483</v>
      </c>
      <c r="AG4863" t="s">
        <v>2239</v>
      </c>
      <c r="AH4863" t="s">
        <v>2240</v>
      </c>
      <c r="AI4863" t="s">
        <v>611</v>
      </c>
      <c r="AJ4863">
        <v>860795776</v>
      </c>
      <c r="AN4863">
        <v>260001</v>
      </c>
      <c r="BB4863" s="22">
        <v>-2854.0663900414902</v>
      </c>
      <c r="BF4863">
        <f t="shared" si="339"/>
        <v>0</v>
      </c>
      <c r="BG4863" s="22">
        <f t="shared" si="340"/>
        <v>-6765.9336099585098</v>
      </c>
      <c r="BH4863" s="61" t="s">
        <v>71</v>
      </c>
      <c r="BI4863" t="e">
        <f>+VLOOKUP(AG4863,Sheet4!A:A,1,FALSE())</f>
        <v>#N/A</v>
      </c>
      <c r="BN4863" s="62">
        <f t="shared" si="347"/>
        <v>0</v>
      </c>
      <c r="BO4863" t="s">
        <v>2241</v>
      </c>
    </row>
    <row r="4864" spans="1:68" ht="12.75" hidden="1" customHeight="1" x14ac:dyDescent="0.3">
      <c r="A4864" s="60">
        <v>46114</v>
      </c>
      <c r="B4864" t="s">
        <v>78</v>
      </c>
      <c r="F4864" s="63">
        <v>1</v>
      </c>
      <c r="G4864">
        <v>0.5</v>
      </c>
      <c r="H4864" s="22">
        <v>0.70331950207468896</v>
      </c>
      <c r="I4864" s="22">
        <v>0.70331950207468896</v>
      </c>
      <c r="J4864" s="22">
        <f t="shared" si="346"/>
        <v>0.20331950207468896</v>
      </c>
      <c r="K4864" s="22"/>
      <c r="L4864" s="22"/>
      <c r="R4864" t="s">
        <v>79</v>
      </c>
      <c r="V4864">
        <v>2601453</v>
      </c>
      <c r="W4864" t="s">
        <v>2239</v>
      </c>
      <c r="X4864" t="s">
        <v>110</v>
      </c>
      <c r="Y4864" t="s">
        <v>608</v>
      </c>
      <c r="Z4864" t="s">
        <v>1470</v>
      </c>
      <c r="AG4864" t="s">
        <v>2239</v>
      </c>
      <c r="AH4864" t="s">
        <v>2240</v>
      </c>
      <c r="AI4864" t="s">
        <v>611</v>
      </c>
      <c r="AJ4864">
        <v>860795776</v>
      </c>
      <c r="AN4864">
        <v>260001</v>
      </c>
      <c r="BB4864" s="22">
        <v>-0.29668049792531098</v>
      </c>
      <c r="BF4864">
        <f t="shared" si="339"/>
        <v>0</v>
      </c>
      <c r="BG4864" s="22">
        <f t="shared" si="340"/>
        <v>-0.70331950207468896</v>
      </c>
      <c r="BH4864" s="61" t="s">
        <v>71</v>
      </c>
      <c r="BI4864" t="e">
        <f>+VLOOKUP(AG4864,Sheet4!A:A,1,FALSE())</f>
        <v>#N/A</v>
      </c>
      <c r="BN4864" s="62">
        <f t="shared" si="347"/>
        <v>0</v>
      </c>
      <c r="BO4864" t="s">
        <v>2241</v>
      </c>
    </row>
    <row r="4865" spans="1:68" ht="12.75" hidden="1" customHeight="1" x14ac:dyDescent="0.3">
      <c r="A4865" s="60">
        <v>46114</v>
      </c>
      <c r="B4865" t="s">
        <v>78</v>
      </c>
      <c r="F4865" s="63">
        <v>481</v>
      </c>
      <c r="G4865">
        <v>240.5</v>
      </c>
      <c r="H4865" s="22">
        <v>338.29668049792502</v>
      </c>
      <c r="I4865" s="22">
        <v>338.29668049792502</v>
      </c>
      <c r="J4865" s="22">
        <f t="shared" si="346"/>
        <v>97.796680497925024</v>
      </c>
      <c r="K4865" s="22"/>
      <c r="L4865" s="22"/>
      <c r="R4865" t="s">
        <v>79</v>
      </c>
      <c r="V4865">
        <v>2601453</v>
      </c>
      <c r="W4865" t="s">
        <v>2239</v>
      </c>
      <c r="X4865" t="s">
        <v>110</v>
      </c>
      <c r="Y4865" t="s">
        <v>608</v>
      </c>
      <c r="Z4865" t="s">
        <v>1483</v>
      </c>
      <c r="AG4865" t="s">
        <v>2239</v>
      </c>
      <c r="AH4865" t="s">
        <v>2240</v>
      </c>
      <c r="AI4865" t="s">
        <v>611</v>
      </c>
      <c r="AJ4865">
        <v>860795776</v>
      </c>
      <c r="AN4865">
        <v>260001</v>
      </c>
      <c r="BB4865" s="22">
        <v>-142.703319502075</v>
      </c>
      <c r="BF4865">
        <f t="shared" si="339"/>
        <v>0</v>
      </c>
      <c r="BG4865" s="22">
        <f t="shared" si="340"/>
        <v>-338.29668049792502</v>
      </c>
      <c r="BH4865" s="61" t="s">
        <v>71</v>
      </c>
      <c r="BI4865" t="e">
        <f>+VLOOKUP(AG4865,Sheet4!A:A,1,FALSE())</f>
        <v>#N/A</v>
      </c>
      <c r="BN4865" s="62">
        <f t="shared" si="347"/>
        <v>0</v>
      </c>
      <c r="BO4865" t="s">
        <v>2241</v>
      </c>
    </row>
    <row r="4866" spans="1:68" s="72" customFormat="1" ht="12.75" hidden="1" customHeight="1" x14ac:dyDescent="0.3">
      <c r="A4866" s="71">
        <v>46114</v>
      </c>
      <c r="B4866" s="72" t="s">
        <v>80</v>
      </c>
      <c r="F4866" s="72">
        <v>12.5</v>
      </c>
      <c r="G4866" s="72">
        <v>12.5</v>
      </c>
      <c r="H4866" s="22">
        <v>8.7914937759336098</v>
      </c>
      <c r="I4866" s="22">
        <v>8.7914937759336098</v>
      </c>
      <c r="J4866" s="22">
        <f t="shared" si="346"/>
        <v>-3.7085062240663902</v>
      </c>
      <c r="K4866" s="22"/>
      <c r="L4866" s="22"/>
      <c r="R4866" s="72" t="s">
        <v>81</v>
      </c>
      <c r="V4866" s="72">
        <v>2601453</v>
      </c>
      <c r="W4866" s="72" t="s">
        <v>2239</v>
      </c>
      <c r="X4866" s="72" t="s">
        <v>110</v>
      </c>
      <c r="Y4866" s="72" t="s">
        <v>608</v>
      </c>
      <c r="Z4866" s="72" t="s">
        <v>1470</v>
      </c>
      <c r="AG4866" s="72" t="s">
        <v>2239</v>
      </c>
      <c r="AH4866" s="72" t="s">
        <v>2240</v>
      </c>
      <c r="AI4866" s="72" t="s">
        <v>611</v>
      </c>
      <c r="AJ4866" s="72">
        <v>860795776</v>
      </c>
      <c r="AN4866" s="72">
        <v>260001</v>
      </c>
      <c r="BB4866" s="22">
        <v>-3.7085062240663902</v>
      </c>
      <c r="BD4866" s="64">
        <v>12</v>
      </c>
      <c r="BF4866" s="72">
        <f t="shared" ref="BF4866:BF4929" si="348">+BC4866+BD4866</f>
        <v>12</v>
      </c>
      <c r="BG4866" s="22">
        <f t="shared" ref="BG4866:BG4929" si="349">+BF4866-I4866</f>
        <v>3.2085062240663902</v>
      </c>
      <c r="BH4866" s="65" t="s">
        <v>99</v>
      </c>
      <c r="BI4866" s="72" t="e">
        <f>+VLOOKUP(AG4866,Sheet4!A:A,1,FALSE())</f>
        <v>#N/A</v>
      </c>
      <c r="BN4866" s="62">
        <f t="shared" si="347"/>
        <v>0</v>
      </c>
      <c r="BO4866" s="72" t="s">
        <v>2241</v>
      </c>
    </row>
    <row r="4867" spans="1:68" ht="12.75" hidden="1" customHeight="1" x14ac:dyDescent="0.3">
      <c r="A4867" s="60">
        <v>46114</v>
      </c>
      <c r="B4867" t="s">
        <v>80</v>
      </c>
      <c r="F4867">
        <v>6012.5</v>
      </c>
      <c r="G4867">
        <v>6012.5</v>
      </c>
      <c r="H4867" s="22">
        <v>4228.7085062240703</v>
      </c>
      <c r="I4867" s="22">
        <v>4228.7085062240703</v>
      </c>
      <c r="J4867" s="22">
        <f t="shared" si="346"/>
        <v>-1783.7914937759297</v>
      </c>
      <c r="K4867" s="22"/>
      <c r="L4867" s="22"/>
      <c r="R4867" t="s">
        <v>81</v>
      </c>
      <c r="V4867">
        <v>2601453</v>
      </c>
      <c r="W4867" t="s">
        <v>2239</v>
      </c>
      <c r="X4867" t="s">
        <v>110</v>
      </c>
      <c r="Y4867" t="s">
        <v>608</v>
      </c>
      <c r="Z4867" t="s">
        <v>1483</v>
      </c>
      <c r="AG4867" t="s">
        <v>2239</v>
      </c>
      <c r="AH4867" t="s">
        <v>2240</v>
      </c>
      <c r="AI4867" t="s">
        <v>611</v>
      </c>
      <c r="AJ4867">
        <v>860795776</v>
      </c>
      <c r="AN4867">
        <v>260001</v>
      </c>
      <c r="BB4867" s="22">
        <v>-1783.7914937759299</v>
      </c>
      <c r="BE4867" s="64">
        <v>6012</v>
      </c>
      <c r="BF4867">
        <f t="shared" si="348"/>
        <v>0</v>
      </c>
      <c r="BG4867" s="22">
        <f t="shared" si="349"/>
        <v>-4228.7085062240703</v>
      </c>
      <c r="BH4867" s="66" t="s">
        <v>71</v>
      </c>
      <c r="BI4867" t="e">
        <f>+VLOOKUP(AG4867,Sheet4!A:A,1,FALSE())</f>
        <v>#N/A</v>
      </c>
      <c r="BN4867" s="62">
        <f t="shared" si="347"/>
        <v>0</v>
      </c>
      <c r="BO4867" t="s">
        <v>2241</v>
      </c>
    </row>
    <row r="4868" spans="1:68" ht="12.75" customHeight="1" x14ac:dyDescent="0.3">
      <c r="A4868" s="60">
        <v>46114</v>
      </c>
      <c r="B4868" t="s">
        <v>63</v>
      </c>
      <c r="F4868">
        <v>825</v>
      </c>
      <c r="G4868">
        <v>825</v>
      </c>
      <c r="H4868" s="22">
        <v>0</v>
      </c>
      <c r="I4868" s="22">
        <v>0</v>
      </c>
      <c r="J4868" s="22">
        <f t="shared" si="346"/>
        <v>-825</v>
      </c>
      <c r="K4868" s="22"/>
      <c r="L4868" s="22"/>
      <c r="R4868" t="s">
        <v>64</v>
      </c>
      <c r="V4868">
        <v>2601454</v>
      </c>
      <c r="W4868" t="s">
        <v>2242</v>
      </c>
      <c r="X4868" t="s">
        <v>144</v>
      </c>
      <c r="Y4868" t="s">
        <v>708</v>
      </c>
      <c r="Z4868" t="s">
        <v>2243</v>
      </c>
      <c r="AG4868" t="s">
        <v>2242</v>
      </c>
      <c r="AH4868" t="s">
        <v>2244</v>
      </c>
      <c r="AI4868" t="s">
        <v>711</v>
      </c>
      <c r="AJ4868" t="s">
        <v>712</v>
      </c>
      <c r="AN4868">
        <v>260001</v>
      </c>
      <c r="BB4868" s="22">
        <v>-825</v>
      </c>
      <c r="BF4868">
        <f t="shared" si="348"/>
        <v>0</v>
      </c>
      <c r="BG4868" s="22">
        <f t="shared" si="349"/>
        <v>0</v>
      </c>
      <c r="BH4868" s="61" t="s">
        <v>71</v>
      </c>
      <c r="BI4868" t="e">
        <f>+VLOOKUP(AG4868,Sheet4!A:A,1,FALSE())</f>
        <v>#N/A</v>
      </c>
      <c r="BN4868" s="62">
        <f t="shared" si="347"/>
        <v>0</v>
      </c>
      <c r="BO4868" t="s">
        <v>2245</v>
      </c>
      <c r="BP4868" t="s">
        <v>101</v>
      </c>
    </row>
    <row r="4869" spans="1:68" ht="12.75" hidden="1" customHeight="1" x14ac:dyDescent="0.3">
      <c r="A4869" s="60">
        <v>46114</v>
      </c>
      <c r="B4869" t="s">
        <v>74</v>
      </c>
      <c r="F4869" s="63">
        <v>55</v>
      </c>
      <c r="G4869">
        <v>27.5</v>
      </c>
      <c r="H4869" s="22">
        <v>0</v>
      </c>
      <c r="I4869" s="22">
        <v>0</v>
      </c>
      <c r="J4869" s="22">
        <f t="shared" si="346"/>
        <v>-27.5</v>
      </c>
      <c r="K4869" s="22"/>
      <c r="L4869" s="22"/>
      <c r="R4869" t="s">
        <v>75</v>
      </c>
      <c r="V4869">
        <v>2601454</v>
      </c>
      <c r="W4869" t="s">
        <v>2242</v>
      </c>
      <c r="X4869" t="s">
        <v>144</v>
      </c>
      <c r="Y4869" t="s">
        <v>708</v>
      </c>
      <c r="Z4869" t="s">
        <v>2243</v>
      </c>
      <c r="AG4869" t="s">
        <v>2242</v>
      </c>
      <c r="AH4869" t="s">
        <v>2244</v>
      </c>
      <c r="AI4869" t="s">
        <v>711</v>
      </c>
      <c r="AJ4869" t="s">
        <v>712</v>
      </c>
      <c r="AN4869">
        <v>260001</v>
      </c>
      <c r="BB4869" s="22">
        <v>-55</v>
      </c>
      <c r="BF4869">
        <f t="shared" si="348"/>
        <v>0</v>
      </c>
      <c r="BG4869" s="22">
        <f t="shared" si="349"/>
        <v>0</v>
      </c>
      <c r="BH4869" s="61" t="s">
        <v>71</v>
      </c>
      <c r="BI4869" t="e">
        <f>+VLOOKUP(AG4869,Sheet4!A:A,1,FALSE())</f>
        <v>#N/A</v>
      </c>
      <c r="BN4869" s="62">
        <f t="shared" si="347"/>
        <v>0</v>
      </c>
      <c r="BO4869" t="s">
        <v>2245</v>
      </c>
    </row>
    <row r="4870" spans="1:68" ht="12.75" hidden="1" customHeight="1" x14ac:dyDescent="0.3">
      <c r="A4870" s="60">
        <v>46114</v>
      </c>
      <c r="B4870" t="s">
        <v>76</v>
      </c>
      <c r="F4870">
        <v>1100</v>
      </c>
      <c r="G4870">
        <v>1100</v>
      </c>
      <c r="H4870" s="22">
        <v>0</v>
      </c>
      <c r="I4870" s="22">
        <v>0</v>
      </c>
      <c r="J4870" s="22">
        <f t="shared" si="346"/>
        <v>-1100</v>
      </c>
      <c r="K4870" s="22"/>
      <c r="L4870" s="22"/>
      <c r="R4870" t="s">
        <v>77</v>
      </c>
      <c r="V4870">
        <v>2601454</v>
      </c>
      <c r="W4870" t="s">
        <v>2242</v>
      </c>
      <c r="X4870" t="s">
        <v>144</v>
      </c>
      <c r="Y4870" t="s">
        <v>708</v>
      </c>
      <c r="Z4870" t="s">
        <v>2243</v>
      </c>
      <c r="AG4870" t="s">
        <v>2242</v>
      </c>
      <c r="AH4870" t="s">
        <v>2244</v>
      </c>
      <c r="AI4870" t="s">
        <v>711</v>
      </c>
      <c r="AJ4870" t="s">
        <v>712</v>
      </c>
      <c r="AN4870">
        <v>260001</v>
      </c>
      <c r="BB4870" s="22">
        <v>-1100</v>
      </c>
      <c r="BF4870">
        <f t="shared" si="348"/>
        <v>0</v>
      </c>
      <c r="BG4870" s="22">
        <f t="shared" si="349"/>
        <v>0</v>
      </c>
      <c r="BH4870" s="61" t="s">
        <v>71</v>
      </c>
      <c r="BI4870" t="e">
        <f>+VLOOKUP(AG4870,Sheet4!A:A,1,FALSE())</f>
        <v>#N/A</v>
      </c>
      <c r="BN4870" s="62">
        <f t="shared" si="347"/>
        <v>0</v>
      </c>
      <c r="BO4870" t="s">
        <v>2245</v>
      </c>
    </row>
    <row r="4871" spans="1:68" ht="12.75" hidden="1" customHeight="1" x14ac:dyDescent="0.3">
      <c r="A4871" s="60">
        <v>46114</v>
      </c>
      <c r="B4871" t="s">
        <v>78</v>
      </c>
      <c r="F4871" s="63">
        <v>55</v>
      </c>
      <c r="G4871">
        <v>27.5</v>
      </c>
      <c r="H4871" s="22">
        <v>0</v>
      </c>
      <c r="I4871" s="22">
        <v>0</v>
      </c>
      <c r="J4871" s="22">
        <f t="shared" si="346"/>
        <v>-27.5</v>
      </c>
      <c r="K4871" s="22"/>
      <c r="L4871" s="22"/>
      <c r="R4871" t="s">
        <v>79</v>
      </c>
      <c r="V4871">
        <v>2601454</v>
      </c>
      <c r="W4871" t="s">
        <v>2242</v>
      </c>
      <c r="X4871" t="s">
        <v>144</v>
      </c>
      <c r="Y4871" t="s">
        <v>708</v>
      </c>
      <c r="Z4871" t="s">
        <v>2243</v>
      </c>
      <c r="AG4871" t="s">
        <v>2242</v>
      </c>
      <c r="AH4871" t="s">
        <v>2244</v>
      </c>
      <c r="AI4871" t="s">
        <v>711</v>
      </c>
      <c r="AJ4871" t="s">
        <v>712</v>
      </c>
      <c r="AN4871">
        <v>260001</v>
      </c>
      <c r="BB4871" s="22">
        <v>-55</v>
      </c>
      <c r="BF4871">
        <f t="shared" si="348"/>
        <v>0</v>
      </c>
      <c r="BG4871" s="22">
        <f t="shared" si="349"/>
        <v>0</v>
      </c>
      <c r="BH4871" s="61" t="s">
        <v>71</v>
      </c>
      <c r="BI4871" t="e">
        <f>+VLOOKUP(AG4871,Sheet4!A:A,1,FALSE())</f>
        <v>#N/A</v>
      </c>
      <c r="BN4871" s="62">
        <f t="shared" si="347"/>
        <v>0</v>
      </c>
      <c r="BO4871" t="s">
        <v>2245</v>
      </c>
    </row>
    <row r="4872" spans="1:68" ht="12.75" hidden="1" customHeight="1" x14ac:dyDescent="0.3">
      <c r="A4872" s="60">
        <v>46114</v>
      </c>
      <c r="B4872" t="s">
        <v>80</v>
      </c>
      <c r="F4872">
        <v>687.5</v>
      </c>
      <c r="G4872">
        <v>687.5</v>
      </c>
      <c r="H4872" s="22">
        <v>0</v>
      </c>
      <c r="I4872" s="22">
        <v>0</v>
      </c>
      <c r="J4872" s="22">
        <f t="shared" si="346"/>
        <v>-687.5</v>
      </c>
      <c r="K4872" s="22"/>
      <c r="L4872" s="22"/>
      <c r="R4872" t="s">
        <v>81</v>
      </c>
      <c r="V4872">
        <v>2601454</v>
      </c>
      <c r="W4872" t="s">
        <v>2242</v>
      </c>
      <c r="X4872" t="s">
        <v>144</v>
      </c>
      <c r="Y4872" t="s">
        <v>708</v>
      </c>
      <c r="Z4872" t="s">
        <v>2243</v>
      </c>
      <c r="AG4872" t="s">
        <v>2242</v>
      </c>
      <c r="AH4872" t="s">
        <v>2244</v>
      </c>
      <c r="AI4872" t="s">
        <v>711</v>
      </c>
      <c r="AJ4872" t="s">
        <v>712</v>
      </c>
      <c r="AN4872">
        <v>260001</v>
      </c>
      <c r="BB4872" s="22">
        <v>-687.5</v>
      </c>
      <c r="BF4872">
        <f t="shared" si="348"/>
        <v>0</v>
      </c>
      <c r="BG4872" s="22">
        <f t="shared" si="349"/>
        <v>0</v>
      </c>
      <c r="BH4872" s="61" t="s">
        <v>71</v>
      </c>
      <c r="BI4872" t="e">
        <f>+VLOOKUP(AG4872,Sheet4!A:A,1,FALSE())</f>
        <v>#N/A</v>
      </c>
      <c r="BN4872" s="62">
        <f t="shared" si="347"/>
        <v>0</v>
      </c>
      <c r="BO4872" t="s">
        <v>2245</v>
      </c>
    </row>
    <row r="4873" spans="1:68" ht="12.75" customHeight="1" x14ac:dyDescent="0.3">
      <c r="A4873" s="60">
        <v>46114</v>
      </c>
      <c r="B4873" t="s">
        <v>63</v>
      </c>
      <c r="F4873">
        <v>660</v>
      </c>
      <c r="G4873">
        <v>660</v>
      </c>
      <c r="H4873">
        <v>705</v>
      </c>
      <c r="I4873">
        <v>705</v>
      </c>
      <c r="J4873" s="22">
        <v>45</v>
      </c>
      <c r="R4873" t="s">
        <v>64</v>
      </c>
      <c r="V4873">
        <v>2601455</v>
      </c>
      <c r="W4873" t="s">
        <v>2246</v>
      </c>
      <c r="X4873" t="s">
        <v>94</v>
      </c>
      <c r="Y4873" t="s">
        <v>231</v>
      </c>
      <c r="Z4873" t="s">
        <v>2247</v>
      </c>
      <c r="AG4873" t="s">
        <v>2246</v>
      </c>
      <c r="AH4873" t="s">
        <v>2248</v>
      </c>
      <c r="AI4873" t="s">
        <v>234</v>
      </c>
      <c r="AJ4873">
        <v>847389056</v>
      </c>
      <c r="AN4873">
        <v>260001</v>
      </c>
      <c r="BD4873" s="64">
        <v>660</v>
      </c>
      <c r="BF4873">
        <f t="shared" si="348"/>
        <v>660</v>
      </c>
      <c r="BG4873" s="22">
        <f t="shared" si="349"/>
        <v>-45</v>
      </c>
      <c r="BH4873" s="65" t="s">
        <v>99</v>
      </c>
      <c r="BI4873" t="e">
        <f>+VLOOKUP(AG4873,Sheet4!A:A,1,FALSE())</f>
        <v>#N/A</v>
      </c>
      <c r="BN4873" s="62">
        <v>45</v>
      </c>
      <c r="BO4873" t="s">
        <v>2249</v>
      </c>
      <c r="BP4873" t="s">
        <v>101</v>
      </c>
    </row>
    <row r="4874" spans="1:68" ht="12.75" hidden="1" customHeight="1" x14ac:dyDescent="0.3">
      <c r="A4874" s="60">
        <v>46114</v>
      </c>
      <c r="B4874" t="s">
        <v>74</v>
      </c>
      <c r="F4874" s="63">
        <v>44</v>
      </c>
      <c r="G4874">
        <v>22</v>
      </c>
      <c r="H4874">
        <v>47</v>
      </c>
      <c r="I4874">
        <v>47</v>
      </c>
      <c r="J4874" s="22">
        <v>3</v>
      </c>
      <c r="R4874" t="s">
        <v>75</v>
      </c>
      <c r="V4874">
        <v>2601455</v>
      </c>
      <c r="W4874" t="s">
        <v>2246</v>
      </c>
      <c r="X4874" t="s">
        <v>94</v>
      </c>
      <c r="Y4874" t="s">
        <v>231</v>
      </c>
      <c r="Z4874" t="s">
        <v>2247</v>
      </c>
      <c r="AG4874" t="s">
        <v>2246</v>
      </c>
      <c r="AH4874" t="s">
        <v>2248</v>
      </c>
      <c r="AI4874" t="s">
        <v>234</v>
      </c>
      <c r="AJ4874">
        <v>847389056</v>
      </c>
      <c r="AN4874">
        <v>260001</v>
      </c>
      <c r="BF4874">
        <f t="shared" si="348"/>
        <v>0</v>
      </c>
      <c r="BG4874" s="22">
        <f t="shared" si="349"/>
        <v>-47</v>
      </c>
      <c r="BH4874" s="61" t="s">
        <v>71</v>
      </c>
      <c r="BI4874" t="e">
        <f>+VLOOKUP(AG4874,Sheet4!A:A,1,FALSE())</f>
        <v>#N/A</v>
      </c>
      <c r="BN4874" s="62">
        <v>3</v>
      </c>
      <c r="BO4874" t="s">
        <v>2249</v>
      </c>
    </row>
    <row r="4875" spans="1:68" ht="12.75" hidden="1" customHeight="1" x14ac:dyDescent="0.3">
      <c r="A4875" s="60">
        <v>46114</v>
      </c>
      <c r="B4875" t="s">
        <v>76</v>
      </c>
      <c r="F4875">
        <v>880</v>
      </c>
      <c r="G4875">
        <v>880</v>
      </c>
      <c r="H4875">
        <v>940</v>
      </c>
      <c r="I4875">
        <v>940</v>
      </c>
      <c r="J4875" s="22">
        <v>60</v>
      </c>
      <c r="R4875" t="s">
        <v>77</v>
      </c>
      <c r="V4875">
        <v>2601455</v>
      </c>
      <c r="W4875" t="s">
        <v>2246</v>
      </c>
      <c r="X4875" t="s">
        <v>94</v>
      </c>
      <c r="Y4875" t="s">
        <v>231</v>
      </c>
      <c r="Z4875" t="s">
        <v>2247</v>
      </c>
      <c r="AG4875" t="s">
        <v>2246</v>
      </c>
      <c r="AH4875" t="s">
        <v>2248</v>
      </c>
      <c r="AI4875" t="s">
        <v>234</v>
      </c>
      <c r="AJ4875">
        <v>847389056</v>
      </c>
      <c r="AN4875">
        <v>260001</v>
      </c>
      <c r="BF4875">
        <f t="shared" si="348"/>
        <v>0</v>
      </c>
      <c r="BG4875" s="22">
        <f t="shared" si="349"/>
        <v>-940</v>
      </c>
      <c r="BH4875" s="61" t="s">
        <v>71</v>
      </c>
      <c r="BI4875" t="e">
        <f>+VLOOKUP(AG4875,Sheet4!A:A,1,FALSE())</f>
        <v>#N/A</v>
      </c>
      <c r="BN4875" s="62">
        <v>60</v>
      </c>
      <c r="BO4875" t="s">
        <v>2249</v>
      </c>
    </row>
    <row r="4876" spans="1:68" ht="12.75" hidden="1" customHeight="1" x14ac:dyDescent="0.3">
      <c r="A4876" s="60">
        <v>46114</v>
      </c>
      <c r="B4876" t="s">
        <v>78</v>
      </c>
      <c r="F4876" s="63">
        <v>44</v>
      </c>
      <c r="G4876">
        <v>22</v>
      </c>
      <c r="H4876">
        <v>47</v>
      </c>
      <c r="I4876">
        <v>47</v>
      </c>
      <c r="J4876" s="22">
        <v>3</v>
      </c>
      <c r="R4876" t="s">
        <v>79</v>
      </c>
      <c r="V4876">
        <v>2601455</v>
      </c>
      <c r="W4876" t="s">
        <v>2246</v>
      </c>
      <c r="X4876" t="s">
        <v>94</v>
      </c>
      <c r="Y4876" t="s">
        <v>231</v>
      </c>
      <c r="Z4876" t="s">
        <v>2247</v>
      </c>
      <c r="AG4876" t="s">
        <v>2246</v>
      </c>
      <c r="AH4876" t="s">
        <v>2248</v>
      </c>
      <c r="AI4876" t="s">
        <v>234</v>
      </c>
      <c r="AJ4876">
        <v>847389056</v>
      </c>
      <c r="AN4876">
        <v>260001</v>
      </c>
      <c r="BF4876">
        <f t="shared" si="348"/>
        <v>0</v>
      </c>
      <c r="BG4876" s="22">
        <f t="shared" si="349"/>
        <v>-47</v>
      </c>
      <c r="BH4876" s="61" t="s">
        <v>71</v>
      </c>
      <c r="BI4876" t="e">
        <f>+VLOOKUP(AG4876,Sheet4!A:A,1,FALSE())</f>
        <v>#N/A</v>
      </c>
      <c r="BN4876" s="62">
        <v>3</v>
      </c>
      <c r="BO4876" t="s">
        <v>2249</v>
      </c>
    </row>
    <row r="4877" spans="1:68" ht="12.75" hidden="1" customHeight="1" x14ac:dyDescent="0.3">
      <c r="A4877" s="60">
        <v>46114</v>
      </c>
      <c r="B4877" t="s">
        <v>80</v>
      </c>
      <c r="F4877">
        <v>550</v>
      </c>
      <c r="G4877">
        <v>550</v>
      </c>
      <c r="H4877">
        <v>587.5</v>
      </c>
      <c r="I4877">
        <v>587.5</v>
      </c>
      <c r="J4877" s="22">
        <v>37.5</v>
      </c>
      <c r="R4877" t="s">
        <v>81</v>
      </c>
      <c r="V4877">
        <v>2601455</v>
      </c>
      <c r="W4877" t="s">
        <v>2246</v>
      </c>
      <c r="X4877" t="s">
        <v>94</v>
      </c>
      <c r="Y4877" t="s">
        <v>231</v>
      </c>
      <c r="Z4877" t="s">
        <v>2247</v>
      </c>
      <c r="AG4877" t="s">
        <v>2246</v>
      </c>
      <c r="AH4877" t="s">
        <v>2248</v>
      </c>
      <c r="AI4877" t="s">
        <v>234</v>
      </c>
      <c r="AJ4877">
        <v>847389056</v>
      </c>
      <c r="AN4877">
        <v>260001</v>
      </c>
      <c r="BD4877" s="64">
        <v>550</v>
      </c>
      <c r="BF4877">
        <f t="shared" si="348"/>
        <v>550</v>
      </c>
      <c r="BG4877" s="22">
        <f t="shared" si="349"/>
        <v>-37.5</v>
      </c>
      <c r="BH4877" s="65" t="s">
        <v>99</v>
      </c>
      <c r="BI4877" t="e">
        <f>+VLOOKUP(AG4877,Sheet4!A:A,1,FALSE())</f>
        <v>#N/A</v>
      </c>
      <c r="BN4877" s="62">
        <v>37.5</v>
      </c>
      <c r="BO4877" t="s">
        <v>2249</v>
      </c>
    </row>
    <row r="4878" spans="1:68" ht="12.75" customHeight="1" x14ac:dyDescent="0.3">
      <c r="A4878" s="60">
        <v>46114</v>
      </c>
      <c r="B4878" t="s">
        <v>63</v>
      </c>
      <c r="F4878">
        <v>4695</v>
      </c>
      <c r="G4878">
        <v>4695</v>
      </c>
      <c r="H4878">
        <v>62910</v>
      </c>
      <c r="I4878">
        <v>62910</v>
      </c>
      <c r="J4878" s="22">
        <v>58215</v>
      </c>
      <c r="R4878" t="s">
        <v>64</v>
      </c>
      <c r="V4878">
        <v>2601456</v>
      </c>
      <c r="W4878" t="s">
        <v>2250</v>
      </c>
      <c r="X4878" t="s">
        <v>169</v>
      </c>
      <c r="Y4878" t="s">
        <v>551</v>
      </c>
      <c r="Z4878" t="s">
        <v>2251</v>
      </c>
      <c r="AG4878" t="s">
        <v>2250</v>
      </c>
      <c r="AH4878" t="s">
        <v>2252</v>
      </c>
      <c r="AI4878" t="s">
        <v>554</v>
      </c>
      <c r="AJ4878" t="s">
        <v>555</v>
      </c>
      <c r="AN4878">
        <v>260001</v>
      </c>
      <c r="BF4878">
        <f t="shared" si="348"/>
        <v>0</v>
      </c>
      <c r="BG4878" s="22">
        <f t="shared" si="349"/>
        <v>-62910</v>
      </c>
      <c r="BH4878" s="61" t="s">
        <v>71</v>
      </c>
      <c r="BI4878" t="e">
        <f>+VLOOKUP(AG4878,Sheet4!A:A,1,FALSE())</f>
        <v>#N/A</v>
      </c>
      <c r="BN4878" s="62">
        <v>58215</v>
      </c>
      <c r="BO4878" t="s">
        <v>2253</v>
      </c>
      <c r="BP4878" t="s">
        <v>73</v>
      </c>
    </row>
    <row r="4879" spans="1:68" ht="12.75" hidden="1" customHeight="1" x14ac:dyDescent="0.3">
      <c r="A4879" s="60">
        <v>46114</v>
      </c>
      <c r="B4879" t="s">
        <v>74</v>
      </c>
      <c r="F4879" s="63">
        <v>313</v>
      </c>
      <c r="G4879">
        <v>156.5</v>
      </c>
      <c r="H4879">
        <v>4194</v>
      </c>
      <c r="I4879">
        <v>4194</v>
      </c>
      <c r="J4879" s="22">
        <v>3881</v>
      </c>
      <c r="R4879" t="s">
        <v>75</v>
      </c>
      <c r="V4879">
        <v>2601456</v>
      </c>
      <c r="W4879" t="s">
        <v>2250</v>
      </c>
      <c r="X4879" t="s">
        <v>169</v>
      </c>
      <c r="Y4879" t="s">
        <v>551</v>
      </c>
      <c r="Z4879" t="s">
        <v>2251</v>
      </c>
      <c r="AG4879" t="s">
        <v>2250</v>
      </c>
      <c r="AH4879" t="s">
        <v>2252</v>
      </c>
      <c r="AI4879" t="s">
        <v>554</v>
      </c>
      <c r="AJ4879" t="s">
        <v>555</v>
      </c>
      <c r="AN4879">
        <v>260001</v>
      </c>
      <c r="BF4879">
        <f t="shared" si="348"/>
        <v>0</v>
      </c>
      <c r="BG4879" s="22">
        <f t="shared" si="349"/>
        <v>-4194</v>
      </c>
      <c r="BH4879" s="61" t="s">
        <v>71</v>
      </c>
      <c r="BI4879" t="e">
        <f>+VLOOKUP(AG4879,Sheet4!A:A,1,FALSE())</f>
        <v>#N/A</v>
      </c>
      <c r="BN4879" s="62">
        <v>3881</v>
      </c>
      <c r="BO4879" t="s">
        <v>2253</v>
      </c>
    </row>
    <row r="4880" spans="1:68" ht="12.75" hidden="1" customHeight="1" x14ac:dyDescent="0.3">
      <c r="A4880" s="60">
        <v>46114</v>
      </c>
      <c r="B4880" t="s">
        <v>76</v>
      </c>
      <c r="F4880">
        <v>6260</v>
      </c>
      <c r="G4880">
        <v>6260</v>
      </c>
      <c r="H4880">
        <v>83880</v>
      </c>
      <c r="I4880">
        <v>83880</v>
      </c>
      <c r="J4880" s="22">
        <v>77620</v>
      </c>
      <c r="R4880" t="s">
        <v>77</v>
      </c>
      <c r="V4880">
        <v>2601456</v>
      </c>
      <c r="W4880" t="s">
        <v>2250</v>
      </c>
      <c r="X4880" t="s">
        <v>169</v>
      </c>
      <c r="Y4880" t="s">
        <v>551</v>
      </c>
      <c r="Z4880" t="s">
        <v>2251</v>
      </c>
      <c r="AG4880" t="s">
        <v>2250</v>
      </c>
      <c r="AH4880" t="s">
        <v>2252</v>
      </c>
      <c r="AI4880" t="s">
        <v>554</v>
      </c>
      <c r="AJ4880" t="s">
        <v>555</v>
      </c>
      <c r="AN4880">
        <v>260001</v>
      </c>
      <c r="BF4880">
        <f t="shared" si="348"/>
        <v>0</v>
      </c>
      <c r="BG4880" s="22">
        <f t="shared" si="349"/>
        <v>-83880</v>
      </c>
      <c r="BH4880" s="61" t="s">
        <v>71</v>
      </c>
      <c r="BI4880" t="e">
        <f>+VLOOKUP(AG4880,Sheet4!A:A,1,FALSE())</f>
        <v>#N/A</v>
      </c>
      <c r="BN4880" s="62">
        <v>77620</v>
      </c>
      <c r="BO4880" t="s">
        <v>2253</v>
      </c>
    </row>
    <row r="4881" spans="1:68" ht="12.75" hidden="1" customHeight="1" x14ac:dyDescent="0.3">
      <c r="A4881" s="60">
        <v>46114</v>
      </c>
      <c r="B4881" t="s">
        <v>78</v>
      </c>
      <c r="F4881" s="63">
        <v>313</v>
      </c>
      <c r="G4881">
        <v>156.5</v>
      </c>
      <c r="H4881">
        <v>4194</v>
      </c>
      <c r="I4881">
        <v>4194</v>
      </c>
      <c r="J4881" s="22">
        <v>3881</v>
      </c>
      <c r="R4881" t="s">
        <v>79</v>
      </c>
      <c r="V4881">
        <v>2601456</v>
      </c>
      <c r="W4881" t="s">
        <v>2250</v>
      </c>
      <c r="X4881" t="s">
        <v>169</v>
      </c>
      <c r="Y4881" t="s">
        <v>551</v>
      </c>
      <c r="Z4881" t="s">
        <v>2251</v>
      </c>
      <c r="AG4881" t="s">
        <v>2250</v>
      </c>
      <c r="AH4881" t="s">
        <v>2252</v>
      </c>
      <c r="AI4881" t="s">
        <v>554</v>
      </c>
      <c r="AJ4881" t="s">
        <v>555</v>
      </c>
      <c r="AN4881">
        <v>260001</v>
      </c>
      <c r="BF4881">
        <f t="shared" si="348"/>
        <v>0</v>
      </c>
      <c r="BG4881" s="22">
        <f t="shared" si="349"/>
        <v>-4194</v>
      </c>
      <c r="BH4881" s="61" t="s">
        <v>71</v>
      </c>
      <c r="BI4881" t="e">
        <f>+VLOOKUP(AG4881,Sheet4!A:A,1,FALSE())</f>
        <v>#N/A</v>
      </c>
      <c r="BN4881" s="62">
        <v>3881</v>
      </c>
      <c r="BO4881" t="s">
        <v>2253</v>
      </c>
    </row>
    <row r="4882" spans="1:68" ht="12.75" hidden="1" customHeight="1" x14ac:dyDescent="0.3">
      <c r="A4882" s="60">
        <v>46114</v>
      </c>
      <c r="B4882" t="s">
        <v>80</v>
      </c>
      <c r="F4882">
        <v>3912.5</v>
      </c>
      <c r="G4882">
        <v>3912.5</v>
      </c>
      <c r="H4882">
        <v>52425</v>
      </c>
      <c r="I4882">
        <v>52425</v>
      </c>
      <c r="J4882" s="22">
        <v>48512.5</v>
      </c>
      <c r="R4882" t="s">
        <v>81</v>
      </c>
      <c r="V4882">
        <v>2601456</v>
      </c>
      <c r="W4882" t="s">
        <v>2250</v>
      </c>
      <c r="X4882" t="s">
        <v>169</v>
      </c>
      <c r="Y4882" t="s">
        <v>551</v>
      </c>
      <c r="Z4882" t="s">
        <v>2251</v>
      </c>
      <c r="AG4882" t="s">
        <v>2250</v>
      </c>
      <c r="AH4882" t="s">
        <v>2252</v>
      </c>
      <c r="AI4882" t="s">
        <v>554</v>
      </c>
      <c r="AJ4882" t="s">
        <v>555</v>
      </c>
      <c r="AN4882">
        <v>260001</v>
      </c>
      <c r="BE4882" s="64">
        <v>3912</v>
      </c>
      <c r="BF4882">
        <f t="shared" si="348"/>
        <v>0</v>
      </c>
      <c r="BG4882" s="22">
        <f t="shared" si="349"/>
        <v>-52425</v>
      </c>
      <c r="BH4882" s="66" t="s">
        <v>71</v>
      </c>
      <c r="BI4882" t="e">
        <f>+VLOOKUP(AG4882,Sheet4!A:A,1,FALSE())</f>
        <v>#N/A</v>
      </c>
      <c r="BN4882" s="62">
        <v>48512.5</v>
      </c>
      <c r="BO4882" t="s">
        <v>2253</v>
      </c>
    </row>
    <row r="4883" spans="1:68" ht="12.75" customHeight="1" x14ac:dyDescent="0.3">
      <c r="A4883" s="60">
        <v>46114</v>
      </c>
      <c r="B4883" t="s">
        <v>63</v>
      </c>
      <c r="F4883">
        <v>225</v>
      </c>
      <c r="G4883">
        <v>225</v>
      </c>
      <c r="H4883" s="22">
        <v>225</v>
      </c>
      <c r="I4883" s="22">
        <v>225</v>
      </c>
      <c r="J4883" s="22">
        <f t="shared" ref="J4883:J4904" si="350">I4883-G4883</f>
        <v>0</v>
      </c>
      <c r="K4883" s="22"/>
      <c r="L4883" s="22"/>
      <c r="R4883" t="s">
        <v>64</v>
      </c>
      <c r="V4883">
        <v>2601457</v>
      </c>
      <c r="W4883" t="s">
        <v>2254</v>
      </c>
      <c r="X4883" t="s">
        <v>66</v>
      </c>
      <c r="Y4883" t="s">
        <v>268</v>
      </c>
      <c r="Z4883" t="s">
        <v>2255</v>
      </c>
      <c r="AG4883" t="s">
        <v>2254</v>
      </c>
      <c r="AH4883" t="s">
        <v>2256</v>
      </c>
      <c r="AI4883" t="s">
        <v>271</v>
      </c>
      <c r="AJ4883" t="s">
        <v>272</v>
      </c>
      <c r="AN4883">
        <v>260001</v>
      </c>
      <c r="BB4883" s="22">
        <v>0</v>
      </c>
      <c r="BF4883">
        <f t="shared" si="348"/>
        <v>0</v>
      </c>
      <c r="BG4883" s="22">
        <f t="shared" si="349"/>
        <v>-225</v>
      </c>
      <c r="BH4883" s="61" t="s">
        <v>71</v>
      </c>
      <c r="BI4883" t="e">
        <f>+VLOOKUP(AG4883,Sheet4!A:A,1,FALSE())</f>
        <v>#N/A</v>
      </c>
      <c r="BN4883" s="62">
        <f t="shared" ref="BN4883:BN4904" si="351">+I4883+-H4883</f>
        <v>0</v>
      </c>
      <c r="BO4883" t="s">
        <v>2257</v>
      </c>
      <c r="BP4883" t="s">
        <v>101</v>
      </c>
    </row>
    <row r="4884" spans="1:68" ht="12.75" hidden="1" customHeight="1" x14ac:dyDescent="0.3">
      <c r="A4884" s="60">
        <v>46114</v>
      </c>
      <c r="B4884" t="s">
        <v>74</v>
      </c>
      <c r="F4884" s="63">
        <v>15</v>
      </c>
      <c r="G4884">
        <v>7.5</v>
      </c>
      <c r="H4884" s="22">
        <v>15</v>
      </c>
      <c r="I4884" s="22">
        <v>15</v>
      </c>
      <c r="J4884" s="22">
        <f t="shared" si="350"/>
        <v>7.5</v>
      </c>
      <c r="K4884" s="22"/>
      <c r="L4884" s="22"/>
      <c r="R4884" t="s">
        <v>75</v>
      </c>
      <c r="V4884">
        <v>2601457</v>
      </c>
      <c r="W4884" t="s">
        <v>2254</v>
      </c>
      <c r="X4884" t="s">
        <v>66</v>
      </c>
      <c r="Y4884" t="s">
        <v>268</v>
      </c>
      <c r="Z4884" t="s">
        <v>2255</v>
      </c>
      <c r="AG4884" t="s">
        <v>2254</v>
      </c>
      <c r="AH4884" t="s">
        <v>2256</v>
      </c>
      <c r="AI4884" t="s">
        <v>271</v>
      </c>
      <c r="AJ4884" t="s">
        <v>272</v>
      </c>
      <c r="AN4884">
        <v>260001</v>
      </c>
      <c r="BB4884" s="22">
        <v>0</v>
      </c>
      <c r="BF4884">
        <f t="shared" si="348"/>
        <v>0</v>
      </c>
      <c r="BG4884" s="22">
        <f t="shared" si="349"/>
        <v>-15</v>
      </c>
      <c r="BH4884" s="61" t="s">
        <v>71</v>
      </c>
      <c r="BI4884" t="e">
        <f>+VLOOKUP(AG4884,Sheet4!A:A,1,FALSE())</f>
        <v>#N/A</v>
      </c>
      <c r="BN4884" s="62">
        <f t="shared" si="351"/>
        <v>0</v>
      </c>
      <c r="BO4884" t="s">
        <v>2257</v>
      </c>
    </row>
    <row r="4885" spans="1:68" ht="12.75" hidden="1" customHeight="1" x14ac:dyDescent="0.3">
      <c r="A4885" s="60">
        <v>46114</v>
      </c>
      <c r="B4885" t="s">
        <v>76</v>
      </c>
      <c r="F4885">
        <v>300</v>
      </c>
      <c r="G4885">
        <v>300</v>
      </c>
      <c r="H4885" s="22">
        <v>300</v>
      </c>
      <c r="I4885" s="22">
        <v>300</v>
      </c>
      <c r="J4885" s="22">
        <f t="shared" si="350"/>
        <v>0</v>
      </c>
      <c r="K4885" s="22"/>
      <c r="L4885" s="22"/>
      <c r="R4885" t="s">
        <v>77</v>
      </c>
      <c r="V4885">
        <v>2601457</v>
      </c>
      <c r="W4885" t="s">
        <v>2254</v>
      </c>
      <c r="X4885" t="s">
        <v>66</v>
      </c>
      <c r="Y4885" t="s">
        <v>268</v>
      </c>
      <c r="Z4885" t="s">
        <v>2255</v>
      </c>
      <c r="AG4885" t="s">
        <v>2254</v>
      </c>
      <c r="AH4885" t="s">
        <v>2256</v>
      </c>
      <c r="AI4885" t="s">
        <v>271</v>
      </c>
      <c r="AJ4885" t="s">
        <v>272</v>
      </c>
      <c r="AN4885">
        <v>260001</v>
      </c>
      <c r="BB4885" s="22">
        <v>0</v>
      </c>
      <c r="BF4885">
        <f t="shared" si="348"/>
        <v>0</v>
      </c>
      <c r="BG4885" s="22">
        <f t="shared" si="349"/>
        <v>-300</v>
      </c>
      <c r="BH4885" s="61" t="s">
        <v>71</v>
      </c>
      <c r="BI4885" t="e">
        <f>+VLOOKUP(AG4885,Sheet4!A:A,1,FALSE())</f>
        <v>#N/A</v>
      </c>
      <c r="BN4885" s="62">
        <f t="shared" si="351"/>
        <v>0</v>
      </c>
      <c r="BO4885" t="s">
        <v>2257</v>
      </c>
    </row>
    <row r="4886" spans="1:68" ht="12.75" hidden="1" customHeight="1" x14ac:dyDescent="0.3">
      <c r="A4886" s="60">
        <v>46114</v>
      </c>
      <c r="B4886" t="s">
        <v>78</v>
      </c>
      <c r="F4886" s="63">
        <v>12</v>
      </c>
      <c r="G4886">
        <v>6</v>
      </c>
      <c r="H4886" s="22">
        <v>15</v>
      </c>
      <c r="I4886" s="22">
        <v>15</v>
      </c>
      <c r="J4886" s="22">
        <f t="shared" si="350"/>
        <v>9</v>
      </c>
      <c r="K4886" s="22"/>
      <c r="L4886" s="22"/>
      <c r="R4886" t="s">
        <v>79</v>
      </c>
      <c r="V4886">
        <v>2601457</v>
      </c>
      <c r="W4886" t="s">
        <v>2254</v>
      </c>
      <c r="X4886" t="s">
        <v>66</v>
      </c>
      <c r="Y4886" t="s">
        <v>268</v>
      </c>
      <c r="Z4886" t="s">
        <v>2255</v>
      </c>
      <c r="AG4886" t="s">
        <v>2254</v>
      </c>
      <c r="AH4886" t="s">
        <v>2256</v>
      </c>
      <c r="AI4886" t="s">
        <v>271</v>
      </c>
      <c r="AJ4886" t="s">
        <v>272</v>
      </c>
      <c r="AN4886">
        <v>260001</v>
      </c>
      <c r="BB4886" s="22">
        <v>3</v>
      </c>
      <c r="BF4886">
        <f t="shared" si="348"/>
        <v>0</v>
      </c>
      <c r="BG4886" s="22">
        <f t="shared" si="349"/>
        <v>-15</v>
      </c>
      <c r="BH4886" s="61" t="s">
        <v>71</v>
      </c>
      <c r="BI4886" t="e">
        <f>+VLOOKUP(AG4886,Sheet4!A:A,1,FALSE())</f>
        <v>#N/A</v>
      </c>
      <c r="BN4886" s="62">
        <f t="shared" si="351"/>
        <v>0</v>
      </c>
      <c r="BO4886" t="s">
        <v>2257</v>
      </c>
    </row>
    <row r="4887" spans="1:68" ht="12.75" hidden="1" customHeight="1" x14ac:dyDescent="0.3">
      <c r="A4887" s="60">
        <v>46114</v>
      </c>
      <c r="B4887" t="s">
        <v>80</v>
      </c>
      <c r="F4887">
        <v>150</v>
      </c>
      <c r="G4887">
        <v>150</v>
      </c>
      <c r="H4887" s="22">
        <v>187.5</v>
      </c>
      <c r="I4887" s="22">
        <v>187.5</v>
      </c>
      <c r="J4887" s="22">
        <f t="shared" si="350"/>
        <v>37.5</v>
      </c>
      <c r="K4887" s="22">
        <f>I4887/12.5</f>
        <v>15</v>
      </c>
      <c r="L4887" s="22"/>
      <c r="R4887" t="s">
        <v>81</v>
      </c>
      <c r="V4887">
        <v>2601457</v>
      </c>
      <c r="W4887" t="s">
        <v>2254</v>
      </c>
      <c r="X4887" t="s">
        <v>66</v>
      </c>
      <c r="Y4887" t="s">
        <v>268</v>
      </c>
      <c r="Z4887" t="s">
        <v>2255</v>
      </c>
      <c r="AG4887" t="s">
        <v>2254</v>
      </c>
      <c r="AH4887" t="s">
        <v>2256</v>
      </c>
      <c r="AI4887" t="s">
        <v>271</v>
      </c>
      <c r="AJ4887" t="s">
        <v>272</v>
      </c>
      <c r="AN4887">
        <v>260001</v>
      </c>
      <c r="BB4887" s="22">
        <v>37.5</v>
      </c>
      <c r="BF4887">
        <f t="shared" si="348"/>
        <v>0</v>
      </c>
      <c r="BG4887" s="22">
        <f t="shared" si="349"/>
        <v>-187.5</v>
      </c>
      <c r="BH4887" s="61" t="s">
        <v>71</v>
      </c>
      <c r="BI4887" t="e">
        <f>+VLOOKUP(AG4887,Sheet4!A:A,1,FALSE())</f>
        <v>#N/A</v>
      </c>
      <c r="BN4887" s="62">
        <f t="shared" si="351"/>
        <v>0</v>
      </c>
      <c r="BO4887" t="s">
        <v>2257</v>
      </c>
    </row>
    <row r="4888" spans="1:68" ht="12.75" hidden="1" customHeight="1" x14ac:dyDescent="0.3">
      <c r="A4888" s="60">
        <v>46114</v>
      </c>
      <c r="B4888" t="s">
        <v>82</v>
      </c>
      <c r="F4888" s="63">
        <v>9</v>
      </c>
      <c r="G4888">
        <v>4.5</v>
      </c>
      <c r="H4888" s="22">
        <v>0</v>
      </c>
      <c r="I4888" s="22">
        <v>0</v>
      </c>
      <c r="J4888" s="22">
        <f t="shared" si="350"/>
        <v>-4.5</v>
      </c>
      <c r="K4888" s="22"/>
      <c r="L4888" s="22"/>
      <c r="R4888" t="s">
        <v>83</v>
      </c>
      <c r="V4888">
        <v>2601457</v>
      </c>
      <c r="W4888" t="s">
        <v>2254</v>
      </c>
      <c r="X4888" t="s">
        <v>66</v>
      </c>
      <c r="Y4888" t="s">
        <v>268</v>
      </c>
      <c r="Z4888" t="s">
        <v>2255</v>
      </c>
      <c r="AG4888" t="s">
        <v>2254</v>
      </c>
      <c r="AH4888" t="s">
        <v>2256</v>
      </c>
      <c r="AI4888" t="s">
        <v>271</v>
      </c>
      <c r="AJ4888" t="s">
        <v>272</v>
      </c>
      <c r="AN4888">
        <v>260001</v>
      </c>
      <c r="BB4888" s="22">
        <v>-9</v>
      </c>
      <c r="BF4888">
        <f t="shared" si="348"/>
        <v>0</v>
      </c>
      <c r="BG4888" s="22">
        <f t="shared" si="349"/>
        <v>0</v>
      </c>
      <c r="BH4888" s="61" t="s">
        <v>71</v>
      </c>
      <c r="BI4888" t="e">
        <f>+VLOOKUP(AG4888,Sheet4!A:A,1,FALSE())</f>
        <v>#N/A</v>
      </c>
      <c r="BN4888" s="62">
        <f t="shared" si="351"/>
        <v>0</v>
      </c>
      <c r="BO4888" t="s">
        <v>2257</v>
      </c>
    </row>
    <row r="4889" spans="1:68" ht="12.75" hidden="1" customHeight="1" x14ac:dyDescent="0.3">
      <c r="A4889" s="60">
        <v>46114</v>
      </c>
      <c r="B4889" t="s">
        <v>84</v>
      </c>
      <c r="F4889">
        <v>150</v>
      </c>
      <c r="G4889">
        <v>150</v>
      </c>
      <c r="H4889" s="22">
        <v>0</v>
      </c>
      <c r="I4889" s="22">
        <v>0</v>
      </c>
      <c r="J4889" s="22">
        <f t="shared" si="350"/>
        <v>-150</v>
      </c>
      <c r="K4889" s="22"/>
      <c r="L4889" s="22">
        <f>I4889/50</f>
        <v>0</v>
      </c>
      <c r="R4889" t="s">
        <v>85</v>
      </c>
      <c r="V4889">
        <v>2601457</v>
      </c>
      <c r="W4889" t="s">
        <v>2254</v>
      </c>
      <c r="X4889" t="s">
        <v>66</v>
      </c>
      <c r="Y4889" t="s">
        <v>268</v>
      </c>
      <c r="Z4889" t="s">
        <v>2255</v>
      </c>
      <c r="AG4889" t="s">
        <v>2254</v>
      </c>
      <c r="AH4889" t="s">
        <v>2256</v>
      </c>
      <c r="AI4889" t="s">
        <v>271</v>
      </c>
      <c r="AJ4889" t="s">
        <v>272</v>
      </c>
      <c r="AN4889">
        <v>260001</v>
      </c>
      <c r="BB4889" s="22">
        <v>-150</v>
      </c>
      <c r="BF4889">
        <f t="shared" si="348"/>
        <v>0</v>
      </c>
      <c r="BG4889" s="22">
        <f t="shared" si="349"/>
        <v>0</v>
      </c>
      <c r="BH4889" s="61" t="s">
        <v>71</v>
      </c>
      <c r="BI4889" t="e">
        <f>+VLOOKUP(AG4889,Sheet4!A:A,1,FALSE())</f>
        <v>#N/A</v>
      </c>
      <c r="BN4889" s="62">
        <f t="shared" si="351"/>
        <v>0</v>
      </c>
      <c r="BO4889" t="s">
        <v>2257</v>
      </c>
    </row>
    <row r="4890" spans="1:68" ht="12.75" customHeight="1" x14ac:dyDescent="0.3">
      <c r="A4890" s="60">
        <v>46114</v>
      </c>
      <c r="B4890" t="s">
        <v>63</v>
      </c>
      <c r="F4890">
        <v>180</v>
      </c>
      <c r="G4890">
        <v>180</v>
      </c>
      <c r="H4890" s="22">
        <v>0</v>
      </c>
      <c r="I4890" s="22">
        <v>0</v>
      </c>
      <c r="J4890" s="22">
        <f t="shared" si="350"/>
        <v>-180</v>
      </c>
      <c r="K4890" s="22"/>
      <c r="L4890" s="22"/>
      <c r="R4890" t="s">
        <v>64</v>
      </c>
      <c r="V4890">
        <v>2601458</v>
      </c>
      <c r="W4890" t="s">
        <v>2258</v>
      </c>
      <c r="X4890" t="s">
        <v>66</v>
      </c>
      <c r="Y4890" t="s">
        <v>1297</v>
      </c>
      <c r="Z4890" t="s">
        <v>2259</v>
      </c>
      <c r="AG4890" t="s">
        <v>2258</v>
      </c>
      <c r="AH4890" t="s">
        <v>2260</v>
      </c>
      <c r="AI4890" t="s">
        <v>1300</v>
      </c>
      <c r="AJ4890">
        <v>864583299</v>
      </c>
      <c r="AN4890">
        <v>260001</v>
      </c>
      <c r="BB4890" s="22">
        <v>-180</v>
      </c>
      <c r="BF4890">
        <f t="shared" si="348"/>
        <v>0</v>
      </c>
      <c r="BG4890" s="22">
        <f t="shared" si="349"/>
        <v>0</v>
      </c>
      <c r="BH4890" s="61" t="s">
        <v>71</v>
      </c>
      <c r="BI4890" t="e">
        <f>+VLOOKUP(AG4890,Sheet4!A:A,1,FALSE())</f>
        <v>#N/A</v>
      </c>
      <c r="BN4890" s="62">
        <f t="shared" si="351"/>
        <v>0</v>
      </c>
      <c r="BO4890" t="s">
        <v>2261</v>
      </c>
      <c r="BP4890" t="s">
        <v>73</v>
      </c>
    </row>
    <row r="4891" spans="1:68" ht="12.75" hidden="1" customHeight="1" x14ac:dyDescent="0.3">
      <c r="A4891" s="60">
        <v>46114</v>
      </c>
      <c r="B4891" t="s">
        <v>74</v>
      </c>
      <c r="F4891" s="63">
        <v>12</v>
      </c>
      <c r="G4891">
        <v>6</v>
      </c>
      <c r="H4891" s="22">
        <v>0</v>
      </c>
      <c r="I4891" s="22">
        <v>0</v>
      </c>
      <c r="J4891" s="22">
        <f t="shared" si="350"/>
        <v>-6</v>
      </c>
      <c r="K4891" s="22"/>
      <c r="L4891" s="22"/>
      <c r="R4891" t="s">
        <v>75</v>
      </c>
      <c r="V4891">
        <v>2601458</v>
      </c>
      <c r="W4891" t="s">
        <v>2258</v>
      </c>
      <c r="X4891" t="s">
        <v>66</v>
      </c>
      <c r="Y4891" t="s">
        <v>1297</v>
      </c>
      <c r="Z4891" t="s">
        <v>2259</v>
      </c>
      <c r="AG4891" t="s">
        <v>2258</v>
      </c>
      <c r="AH4891" t="s">
        <v>2260</v>
      </c>
      <c r="AI4891" t="s">
        <v>1300</v>
      </c>
      <c r="AJ4891">
        <v>864583299</v>
      </c>
      <c r="AN4891">
        <v>260001</v>
      </c>
      <c r="BB4891" s="22">
        <v>-12</v>
      </c>
      <c r="BF4891">
        <f t="shared" si="348"/>
        <v>0</v>
      </c>
      <c r="BG4891" s="22">
        <f t="shared" si="349"/>
        <v>0</v>
      </c>
      <c r="BH4891" s="61" t="s">
        <v>71</v>
      </c>
      <c r="BI4891" t="e">
        <f>+VLOOKUP(AG4891,Sheet4!A:A,1,FALSE())</f>
        <v>#N/A</v>
      </c>
      <c r="BN4891" s="62">
        <f t="shared" si="351"/>
        <v>0</v>
      </c>
      <c r="BO4891" t="s">
        <v>2261</v>
      </c>
    </row>
    <row r="4892" spans="1:68" ht="12.75" hidden="1" customHeight="1" x14ac:dyDescent="0.3">
      <c r="A4892" s="60">
        <v>46114</v>
      </c>
      <c r="B4892" t="s">
        <v>76</v>
      </c>
      <c r="F4892">
        <v>240</v>
      </c>
      <c r="G4892">
        <v>240</v>
      </c>
      <c r="H4892" s="22">
        <v>0</v>
      </c>
      <c r="I4892" s="22">
        <v>0</v>
      </c>
      <c r="J4892" s="22">
        <f t="shared" si="350"/>
        <v>-240</v>
      </c>
      <c r="K4892" s="22"/>
      <c r="L4892" s="22"/>
      <c r="R4892" t="s">
        <v>77</v>
      </c>
      <c r="V4892">
        <v>2601458</v>
      </c>
      <c r="W4892" t="s">
        <v>2258</v>
      </c>
      <c r="X4892" t="s">
        <v>66</v>
      </c>
      <c r="Y4892" t="s">
        <v>1297</v>
      </c>
      <c r="Z4892" t="s">
        <v>2259</v>
      </c>
      <c r="AG4892" t="s">
        <v>2258</v>
      </c>
      <c r="AH4892" t="s">
        <v>2260</v>
      </c>
      <c r="AI4892" t="s">
        <v>1300</v>
      </c>
      <c r="AJ4892">
        <v>864583299</v>
      </c>
      <c r="AN4892">
        <v>260001</v>
      </c>
      <c r="BB4892" s="22">
        <v>-240</v>
      </c>
      <c r="BF4892">
        <f t="shared" si="348"/>
        <v>0</v>
      </c>
      <c r="BG4892" s="22">
        <f t="shared" si="349"/>
        <v>0</v>
      </c>
      <c r="BH4892" s="61" t="s">
        <v>71</v>
      </c>
      <c r="BI4892" t="e">
        <f>+VLOOKUP(AG4892,Sheet4!A:A,1,FALSE())</f>
        <v>#N/A</v>
      </c>
      <c r="BN4892" s="62">
        <f t="shared" si="351"/>
        <v>0</v>
      </c>
      <c r="BO4892" t="s">
        <v>2261</v>
      </c>
    </row>
    <row r="4893" spans="1:68" ht="12.75" hidden="1" customHeight="1" x14ac:dyDescent="0.3">
      <c r="A4893" s="60">
        <v>46114</v>
      </c>
      <c r="B4893" t="s">
        <v>82</v>
      </c>
      <c r="F4893" s="63">
        <v>36</v>
      </c>
      <c r="G4893">
        <v>18</v>
      </c>
      <c r="H4893" s="22">
        <v>0</v>
      </c>
      <c r="I4893" s="22">
        <v>0</v>
      </c>
      <c r="J4893" s="22">
        <f t="shared" si="350"/>
        <v>-18</v>
      </c>
      <c r="K4893" s="22"/>
      <c r="L4893" s="22"/>
      <c r="R4893" t="s">
        <v>83</v>
      </c>
      <c r="V4893">
        <v>2601458</v>
      </c>
      <c r="W4893" t="s">
        <v>2258</v>
      </c>
      <c r="X4893" t="s">
        <v>66</v>
      </c>
      <c r="Y4893" t="s">
        <v>1297</v>
      </c>
      <c r="Z4893" t="s">
        <v>2259</v>
      </c>
      <c r="AG4893" t="s">
        <v>2258</v>
      </c>
      <c r="AH4893" t="s">
        <v>2260</v>
      </c>
      <c r="AI4893" t="s">
        <v>1300</v>
      </c>
      <c r="AJ4893">
        <v>864583299</v>
      </c>
      <c r="AN4893">
        <v>260001</v>
      </c>
      <c r="BB4893" s="22">
        <v>-36</v>
      </c>
      <c r="BF4893">
        <f t="shared" si="348"/>
        <v>0</v>
      </c>
      <c r="BG4893" s="22">
        <f t="shared" si="349"/>
        <v>0</v>
      </c>
      <c r="BH4893" s="61" t="s">
        <v>71</v>
      </c>
      <c r="BI4893" t="e">
        <f>+VLOOKUP(AG4893,Sheet4!A:A,1,FALSE())</f>
        <v>#N/A</v>
      </c>
      <c r="BN4893" s="62">
        <f t="shared" si="351"/>
        <v>0</v>
      </c>
      <c r="BO4893" t="s">
        <v>2261</v>
      </c>
    </row>
    <row r="4894" spans="1:68" ht="12.75" hidden="1" customHeight="1" x14ac:dyDescent="0.3">
      <c r="A4894" s="60">
        <v>46114</v>
      </c>
      <c r="B4894" t="s">
        <v>84</v>
      </c>
      <c r="F4894">
        <v>600</v>
      </c>
      <c r="G4894">
        <v>600</v>
      </c>
      <c r="H4894" s="22">
        <v>0</v>
      </c>
      <c r="I4894" s="22">
        <v>0</v>
      </c>
      <c r="J4894" s="22">
        <f t="shared" si="350"/>
        <v>-600</v>
      </c>
      <c r="K4894" s="22"/>
      <c r="L4894" s="22">
        <f>I4894/50</f>
        <v>0</v>
      </c>
      <c r="R4894" t="s">
        <v>85</v>
      </c>
      <c r="V4894">
        <v>2601458</v>
      </c>
      <c r="W4894" t="s">
        <v>2258</v>
      </c>
      <c r="X4894" t="s">
        <v>66</v>
      </c>
      <c r="Y4894" t="s">
        <v>1297</v>
      </c>
      <c r="Z4894" t="s">
        <v>2259</v>
      </c>
      <c r="AG4894" t="s">
        <v>2258</v>
      </c>
      <c r="AH4894" t="s">
        <v>2260</v>
      </c>
      <c r="AI4894" t="s">
        <v>1300</v>
      </c>
      <c r="AJ4894">
        <v>864583299</v>
      </c>
      <c r="AN4894">
        <v>260001</v>
      </c>
      <c r="BB4894" s="22">
        <v>-600</v>
      </c>
      <c r="BF4894">
        <f t="shared" si="348"/>
        <v>0</v>
      </c>
      <c r="BG4894" s="22">
        <f t="shared" si="349"/>
        <v>0</v>
      </c>
      <c r="BH4894" s="61" t="s">
        <v>71</v>
      </c>
      <c r="BI4894" t="e">
        <f>+VLOOKUP(AG4894,Sheet4!A:A,1,FALSE())</f>
        <v>#N/A</v>
      </c>
      <c r="BN4894" s="62">
        <f t="shared" si="351"/>
        <v>0</v>
      </c>
      <c r="BO4894" t="s">
        <v>2261</v>
      </c>
    </row>
    <row r="4895" spans="1:68" ht="12.75" customHeight="1" x14ac:dyDescent="0.3">
      <c r="A4895" s="60">
        <v>46114</v>
      </c>
      <c r="B4895" t="s">
        <v>63</v>
      </c>
      <c r="F4895">
        <v>270</v>
      </c>
      <c r="G4895">
        <v>270</v>
      </c>
      <c r="H4895" s="22">
        <v>180</v>
      </c>
      <c r="I4895" s="22">
        <v>180</v>
      </c>
      <c r="J4895" s="22">
        <f t="shared" si="350"/>
        <v>-90</v>
      </c>
      <c r="K4895" s="22"/>
      <c r="L4895" s="22"/>
      <c r="R4895" t="s">
        <v>64</v>
      </c>
      <c r="V4895">
        <v>2601459</v>
      </c>
      <c r="W4895" t="s">
        <v>2262</v>
      </c>
      <c r="X4895" t="s">
        <v>66</v>
      </c>
      <c r="Y4895" t="s">
        <v>427</v>
      </c>
      <c r="Z4895" t="s">
        <v>2263</v>
      </c>
      <c r="AG4895" t="s">
        <v>2262</v>
      </c>
      <c r="AH4895" t="s">
        <v>2264</v>
      </c>
      <c r="AI4895" t="s">
        <v>430</v>
      </c>
      <c r="AJ4895" t="s">
        <v>431</v>
      </c>
      <c r="AN4895">
        <v>260001</v>
      </c>
      <c r="BB4895" s="22">
        <v>-90</v>
      </c>
      <c r="BF4895">
        <f t="shared" si="348"/>
        <v>0</v>
      </c>
      <c r="BG4895" s="22">
        <f t="shared" si="349"/>
        <v>-180</v>
      </c>
      <c r="BH4895" s="61" t="s">
        <v>71</v>
      </c>
      <c r="BI4895" t="e">
        <f>+VLOOKUP(AG4895,Sheet4!A:A,1,FALSE())</f>
        <v>#N/A</v>
      </c>
      <c r="BN4895" s="62">
        <f t="shared" si="351"/>
        <v>0</v>
      </c>
      <c r="BO4895" t="s">
        <v>2265</v>
      </c>
      <c r="BP4895" t="s">
        <v>73</v>
      </c>
    </row>
    <row r="4896" spans="1:68" ht="12.75" hidden="1" customHeight="1" x14ac:dyDescent="0.3">
      <c r="A4896" s="60">
        <v>46114</v>
      </c>
      <c r="B4896" t="s">
        <v>74</v>
      </c>
      <c r="F4896" s="63">
        <v>18</v>
      </c>
      <c r="G4896">
        <v>9</v>
      </c>
      <c r="H4896" s="22">
        <v>12</v>
      </c>
      <c r="I4896" s="22">
        <v>12</v>
      </c>
      <c r="J4896" s="22">
        <f t="shared" si="350"/>
        <v>3</v>
      </c>
      <c r="K4896" s="22"/>
      <c r="L4896" s="22"/>
      <c r="R4896" t="s">
        <v>75</v>
      </c>
      <c r="V4896">
        <v>2601459</v>
      </c>
      <c r="W4896" t="s">
        <v>2262</v>
      </c>
      <c r="X4896" t="s">
        <v>66</v>
      </c>
      <c r="Y4896" t="s">
        <v>427</v>
      </c>
      <c r="Z4896" t="s">
        <v>2263</v>
      </c>
      <c r="AG4896" t="s">
        <v>2262</v>
      </c>
      <c r="AH4896" t="s">
        <v>2264</v>
      </c>
      <c r="AI4896" t="s">
        <v>430</v>
      </c>
      <c r="AJ4896" t="s">
        <v>431</v>
      </c>
      <c r="AN4896">
        <v>260001</v>
      </c>
      <c r="BB4896" s="22">
        <v>-6</v>
      </c>
      <c r="BF4896">
        <f t="shared" si="348"/>
        <v>0</v>
      </c>
      <c r="BG4896" s="22">
        <f t="shared" si="349"/>
        <v>-12</v>
      </c>
      <c r="BH4896" s="61" t="s">
        <v>71</v>
      </c>
      <c r="BI4896" t="e">
        <f>+VLOOKUP(AG4896,Sheet4!A:A,1,FALSE())</f>
        <v>#N/A</v>
      </c>
      <c r="BN4896" s="62">
        <f t="shared" si="351"/>
        <v>0</v>
      </c>
      <c r="BO4896" t="s">
        <v>2265</v>
      </c>
    </row>
    <row r="4897" spans="1:68" ht="12.75" hidden="1" customHeight="1" x14ac:dyDescent="0.3">
      <c r="A4897" s="60">
        <v>46114</v>
      </c>
      <c r="B4897" t="s">
        <v>76</v>
      </c>
      <c r="F4897">
        <v>360</v>
      </c>
      <c r="G4897">
        <v>360</v>
      </c>
      <c r="H4897" s="22">
        <v>240</v>
      </c>
      <c r="I4897" s="22">
        <v>240</v>
      </c>
      <c r="J4897" s="22">
        <f t="shared" si="350"/>
        <v>-120</v>
      </c>
      <c r="K4897" s="22"/>
      <c r="L4897" s="22"/>
      <c r="R4897" t="s">
        <v>77</v>
      </c>
      <c r="V4897">
        <v>2601459</v>
      </c>
      <c r="W4897" t="s">
        <v>2262</v>
      </c>
      <c r="X4897" t="s">
        <v>66</v>
      </c>
      <c r="Y4897" t="s">
        <v>427</v>
      </c>
      <c r="Z4897" t="s">
        <v>2263</v>
      </c>
      <c r="AG4897" t="s">
        <v>2262</v>
      </c>
      <c r="AH4897" t="s">
        <v>2264</v>
      </c>
      <c r="AI4897" t="s">
        <v>430</v>
      </c>
      <c r="AJ4897" t="s">
        <v>431</v>
      </c>
      <c r="AN4897">
        <v>260001</v>
      </c>
      <c r="BB4897" s="22">
        <v>-120</v>
      </c>
      <c r="BF4897">
        <f t="shared" si="348"/>
        <v>0</v>
      </c>
      <c r="BG4897" s="22">
        <f t="shared" si="349"/>
        <v>-240</v>
      </c>
      <c r="BH4897" s="61" t="s">
        <v>71</v>
      </c>
      <c r="BI4897" t="e">
        <f>+VLOOKUP(AG4897,Sheet4!A:A,1,FALSE())</f>
        <v>#N/A</v>
      </c>
      <c r="BN4897" s="62">
        <f t="shared" si="351"/>
        <v>0</v>
      </c>
      <c r="BO4897" t="s">
        <v>2265</v>
      </c>
    </row>
    <row r="4898" spans="1:68" ht="12.75" hidden="1" customHeight="1" x14ac:dyDescent="0.3">
      <c r="A4898" s="60">
        <v>46114</v>
      </c>
      <c r="B4898" t="s">
        <v>82</v>
      </c>
      <c r="F4898" s="63">
        <v>54</v>
      </c>
      <c r="G4898">
        <v>27</v>
      </c>
      <c r="H4898" s="22">
        <v>36</v>
      </c>
      <c r="I4898" s="22">
        <v>36</v>
      </c>
      <c r="J4898" s="22">
        <f t="shared" si="350"/>
        <v>9</v>
      </c>
      <c r="K4898" s="22"/>
      <c r="L4898" s="22"/>
      <c r="R4898" t="s">
        <v>83</v>
      </c>
      <c r="V4898">
        <v>2601459</v>
      </c>
      <c r="W4898" t="s">
        <v>2262</v>
      </c>
      <c r="X4898" t="s">
        <v>66</v>
      </c>
      <c r="Y4898" t="s">
        <v>427</v>
      </c>
      <c r="Z4898" t="s">
        <v>2263</v>
      </c>
      <c r="AG4898" t="s">
        <v>2262</v>
      </c>
      <c r="AH4898" t="s">
        <v>2264</v>
      </c>
      <c r="AI4898" t="s">
        <v>430</v>
      </c>
      <c r="AJ4898" t="s">
        <v>431</v>
      </c>
      <c r="AN4898">
        <v>260001</v>
      </c>
      <c r="BB4898" s="22">
        <v>-18</v>
      </c>
      <c r="BF4898">
        <f t="shared" si="348"/>
        <v>0</v>
      </c>
      <c r="BG4898" s="22">
        <f t="shared" si="349"/>
        <v>-36</v>
      </c>
      <c r="BH4898" s="61" t="s">
        <v>71</v>
      </c>
      <c r="BI4898" t="e">
        <f>+VLOOKUP(AG4898,Sheet4!A:A,1,FALSE())</f>
        <v>#N/A</v>
      </c>
      <c r="BN4898" s="62">
        <f t="shared" si="351"/>
        <v>0</v>
      </c>
      <c r="BO4898" t="s">
        <v>2265</v>
      </c>
    </row>
    <row r="4899" spans="1:68" ht="12.75" hidden="1" customHeight="1" x14ac:dyDescent="0.3">
      <c r="A4899" s="60">
        <v>46114</v>
      </c>
      <c r="B4899" t="s">
        <v>84</v>
      </c>
      <c r="F4899">
        <v>900</v>
      </c>
      <c r="G4899">
        <v>900</v>
      </c>
      <c r="H4899" s="22">
        <v>600</v>
      </c>
      <c r="I4899" s="22">
        <v>600</v>
      </c>
      <c r="J4899" s="22">
        <f t="shared" si="350"/>
        <v>-300</v>
      </c>
      <c r="K4899" s="22"/>
      <c r="L4899" s="22">
        <f>I4899/50</f>
        <v>12</v>
      </c>
      <c r="R4899" t="s">
        <v>85</v>
      </c>
      <c r="V4899">
        <v>2601459</v>
      </c>
      <c r="W4899" t="s">
        <v>2262</v>
      </c>
      <c r="X4899" t="s">
        <v>66</v>
      </c>
      <c r="Y4899" t="s">
        <v>427</v>
      </c>
      <c r="Z4899" t="s">
        <v>2263</v>
      </c>
      <c r="AG4899" t="s">
        <v>2262</v>
      </c>
      <c r="AH4899" t="s">
        <v>2264</v>
      </c>
      <c r="AI4899" t="s">
        <v>430</v>
      </c>
      <c r="AJ4899" t="s">
        <v>431</v>
      </c>
      <c r="AN4899">
        <v>260001</v>
      </c>
      <c r="BB4899" s="22">
        <v>-300</v>
      </c>
      <c r="BF4899">
        <f t="shared" si="348"/>
        <v>0</v>
      </c>
      <c r="BG4899" s="22">
        <f t="shared" si="349"/>
        <v>-600</v>
      </c>
      <c r="BH4899" s="61" t="s">
        <v>71</v>
      </c>
      <c r="BI4899" t="e">
        <f>+VLOOKUP(AG4899,Sheet4!A:A,1,FALSE())</f>
        <v>#N/A</v>
      </c>
      <c r="BN4899" s="62">
        <f t="shared" si="351"/>
        <v>0</v>
      </c>
      <c r="BO4899" t="s">
        <v>2265</v>
      </c>
    </row>
    <row r="4900" spans="1:68" ht="12.75" customHeight="1" x14ac:dyDescent="0.3">
      <c r="A4900" s="60">
        <v>46114</v>
      </c>
      <c r="B4900" t="s">
        <v>63</v>
      </c>
      <c r="F4900">
        <v>180</v>
      </c>
      <c r="G4900">
        <v>180</v>
      </c>
      <c r="H4900" s="22">
        <v>0</v>
      </c>
      <c r="I4900" s="22">
        <v>0</v>
      </c>
      <c r="J4900" s="22">
        <f t="shared" si="350"/>
        <v>-180</v>
      </c>
      <c r="K4900" s="22"/>
      <c r="L4900" s="22"/>
      <c r="R4900" t="s">
        <v>64</v>
      </c>
      <c r="V4900">
        <v>2601460</v>
      </c>
      <c r="W4900" t="s">
        <v>2266</v>
      </c>
      <c r="X4900" t="s">
        <v>144</v>
      </c>
      <c r="Y4900" t="s">
        <v>1247</v>
      </c>
      <c r="Z4900" t="s">
        <v>2267</v>
      </c>
      <c r="AG4900" t="s">
        <v>2266</v>
      </c>
      <c r="AH4900" t="s">
        <v>2268</v>
      </c>
      <c r="AI4900" t="s">
        <v>1250</v>
      </c>
      <c r="AJ4900">
        <v>842425262</v>
      </c>
      <c r="AN4900">
        <v>260001</v>
      </c>
      <c r="BB4900" s="22">
        <v>-180</v>
      </c>
      <c r="BF4900">
        <f t="shared" si="348"/>
        <v>0</v>
      </c>
      <c r="BG4900" s="22">
        <f t="shared" si="349"/>
        <v>0</v>
      </c>
      <c r="BH4900" s="61" t="s">
        <v>71</v>
      </c>
      <c r="BI4900" t="e">
        <f>+VLOOKUP(AG4900,Sheet4!A:A,1,FALSE())</f>
        <v>#N/A</v>
      </c>
      <c r="BN4900" s="62">
        <f t="shared" si="351"/>
        <v>0</v>
      </c>
      <c r="BO4900" t="s">
        <v>2269</v>
      </c>
      <c r="BP4900" t="s">
        <v>101</v>
      </c>
    </row>
    <row r="4901" spans="1:68" ht="12.75" hidden="1" customHeight="1" x14ac:dyDescent="0.3">
      <c r="A4901" s="60">
        <v>46114</v>
      </c>
      <c r="B4901" t="s">
        <v>74</v>
      </c>
      <c r="F4901" s="63">
        <v>12</v>
      </c>
      <c r="G4901">
        <v>6</v>
      </c>
      <c r="H4901" s="22">
        <v>0</v>
      </c>
      <c r="I4901" s="22">
        <v>0</v>
      </c>
      <c r="J4901" s="22">
        <f t="shared" si="350"/>
        <v>-6</v>
      </c>
      <c r="K4901" s="22"/>
      <c r="L4901" s="22"/>
      <c r="R4901" t="s">
        <v>75</v>
      </c>
      <c r="V4901">
        <v>2601460</v>
      </c>
      <c r="W4901" t="s">
        <v>2266</v>
      </c>
      <c r="X4901" t="s">
        <v>144</v>
      </c>
      <c r="Y4901" t="s">
        <v>1247</v>
      </c>
      <c r="Z4901" t="s">
        <v>2267</v>
      </c>
      <c r="AG4901" t="s">
        <v>2266</v>
      </c>
      <c r="AH4901" t="s">
        <v>2268</v>
      </c>
      <c r="AI4901" t="s">
        <v>1250</v>
      </c>
      <c r="AJ4901">
        <v>842425262</v>
      </c>
      <c r="AN4901">
        <v>260001</v>
      </c>
      <c r="BB4901" s="22">
        <v>-12</v>
      </c>
      <c r="BF4901">
        <f t="shared" si="348"/>
        <v>0</v>
      </c>
      <c r="BG4901" s="22">
        <f t="shared" si="349"/>
        <v>0</v>
      </c>
      <c r="BH4901" s="61" t="s">
        <v>71</v>
      </c>
      <c r="BI4901" t="e">
        <f>+VLOOKUP(AG4901,Sheet4!A:A,1,FALSE())</f>
        <v>#N/A</v>
      </c>
      <c r="BN4901" s="62">
        <f t="shared" si="351"/>
        <v>0</v>
      </c>
      <c r="BO4901" t="s">
        <v>2269</v>
      </c>
    </row>
    <row r="4902" spans="1:68" ht="12.75" hidden="1" customHeight="1" x14ac:dyDescent="0.3">
      <c r="A4902" s="60">
        <v>46114</v>
      </c>
      <c r="B4902" t="s">
        <v>76</v>
      </c>
      <c r="F4902">
        <v>240</v>
      </c>
      <c r="G4902">
        <v>240</v>
      </c>
      <c r="H4902" s="22">
        <v>0</v>
      </c>
      <c r="I4902" s="22">
        <v>0</v>
      </c>
      <c r="J4902" s="22">
        <f t="shared" si="350"/>
        <v>-240</v>
      </c>
      <c r="K4902" s="22"/>
      <c r="L4902" s="22"/>
      <c r="R4902" t="s">
        <v>77</v>
      </c>
      <c r="V4902">
        <v>2601460</v>
      </c>
      <c r="W4902" t="s">
        <v>2266</v>
      </c>
      <c r="X4902" t="s">
        <v>144</v>
      </c>
      <c r="Y4902" t="s">
        <v>1247</v>
      </c>
      <c r="Z4902" t="s">
        <v>2267</v>
      </c>
      <c r="AG4902" t="s">
        <v>2266</v>
      </c>
      <c r="AH4902" t="s">
        <v>2268</v>
      </c>
      <c r="AI4902" t="s">
        <v>1250</v>
      </c>
      <c r="AJ4902">
        <v>842425262</v>
      </c>
      <c r="AN4902">
        <v>260001</v>
      </c>
      <c r="BB4902" s="22">
        <v>-240</v>
      </c>
      <c r="BF4902">
        <f t="shared" si="348"/>
        <v>0</v>
      </c>
      <c r="BG4902" s="22">
        <f t="shared" si="349"/>
        <v>0</v>
      </c>
      <c r="BH4902" s="61" t="s">
        <v>71</v>
      </c>
      <c r="BI4902" t="e">
        <f>+VLOOKUP(AG4902,Sheet4!A:A,1,FALSE())</f>
        <v>#N/A</v>
      </c>
      <c r="BN4902" s="62">
        <f t="shared" si="351"/>
        <v>0</v>
      </c>
      <c r="BO4902" t="s">
        <v>2269</v>
      </c>
    </row>
    <row r="4903" spans="1:68" ht="12.75" hidden="1" customHeight="1" x14ac:dyDescent="0.3">
      <c r="A4903" s="60">
        <v>46114</v>
      </c>
      <c r="B4903" t="s">
        <v>78</v>
      </c>
      <c r="F4903" s="63">
        <v>12</v>
      </c>
      <c r="G4903">
        <v>6</v>
      </c>
      <c r="H4903" s="22">
        <v>0</v>
      </c>
      <c r="I4903" s="22">
        <v>0</v>
      </c>
      <c r="J4903" s="22">
        <f t="shared" si="350"/>
        <v>-6</v>
      </c>
      <c r="K4903" s="22"/>
      <c r="L4903" s="22"/>
      <c r="R4903" t="s">
        <v>79</v>
      </c>
      <c r="V4903">
        <v>2601460</v>
      </c>
      <c r="W4903" t="s">
        <v>2266</v>
      </c>
      <c r="X4903" t="s">
        <v>144</v>
      </c>
      <c r="Y4903" t="s">
        <v>1247</v>
      </c>
      <c r="Z4903" t="s">
        <v>2267</v>
      </c>
      <c r="AG4903" t="s">
        <v>2266</v>
      </c>
      <c r="AH4903" t="s">
        <v>2268</v>
      </c>
      <c r="AI4903" t="s">
        <v>1250</v>
      </c>
      <c r="AJ4903">
        <v>842425262</v>
      </c>
      <c r="AN4903">
        <v>260001</v>
      </c>
      <c r="BB4903" s="22">
        <v>-12</v>
      </c>
      <c r="BF4903">
        <f t="shared" si="348"/>
        <v>0</v>
      </c>
      <c r="BG4903" s="22">
        <f t="shared" si="349"/>
        <v>0</v>
      </c>
      <c r="BH4903" s="61" t="s">
        <v>71</v>
      </c>
      <c r="BI4903" t="e">
        <f>+VLOOKUP(AG4903,Sheet4!A:A,1,FALSE())</f>
        <v>#N/A</v>
      </c>
      <c r="BN4903" s="62">
        <f t="shared" si="351"/>
        <v>0</v>
      </c>
      <c r="BO4903" t="s">
        <v>2269</v>
      </c>
    </row>
    <row r="4904" spans="1:68" ht="12.75" hidden="1" customHeight="1" x14ac:dyDescent="0.3">
      <c r="A4904" s="60">
        <v>46114</v>
      </c>
      <c r="B4904" t="s">
        <v>80</v>
      </c>
      <c r="F4904">
        <v>150</v>
      </c>
      <c r="G4904">
        <v>150</v>
      </c>
      <c r="H4904" s="22">
        <v>0</v>
      </c>
      <c r="I4904" s="22">
        <v>0</v>
      </c>
      <c r="J4904" s="22">
        <f t="shared" si="350"/>
        <v>-150</v>
      </c>
      <c r="K4904" s="22"/>
      <c r="L4904" s="22"/>
      <c r="R4904" t="s">
        <v>81</v>
      </c>
      <c r="V4904">
        <v>2601460</v>
      </c>
      <c r="W4904" t="s">
        <v>2266</v>
      </c>
      <c r="X4904" t="s">
        <v>144</v>
      </c>
      <c r="Y4904" t="s">
        <v>1247</v>
      </c>
      <c r="Z4904" t="s">
        <v>2267</v>
      </c>
      <c r="AG4904" t="s">
        <v>2266</v>
      </c>
      <c r="AH4904" t="s">
        <v>2268</v>
      </c>
      <c r="AI4904" t="s">
        <v>1250</v>
      </c>
      <c r="AJ4904">
        <v>842425262</v>
      </c>
      <c r="AN4904">
        <v>260001</v>
      </c>
      <c r="BB4904" s="22">
        <v>-150</v>
      </c>
      <c r="BF4904">
        <f t="shared" si="348"/>
        <v>0</v>
      </c>
      <c r="BG4904" s="22">
        <f t="shared" si="349"/>
        <v>0</v>
      </c>
      <c r="BH4904" s="61" t="s">
        <v>71</v>
      </c>
      <c r="BI4904" t="e">
        <f>+VLOOKUP(AG4904,Sheet4!A:A,1,FALSE())</f>
        <v>#N/A</v>
      </c>
      <c r="BN4904" s="62">
        <f t="shared" si="351"/>
        <v>0</v>
      </c>
      <c r="BO4904" t="s">
        <v>2269</v>
      </c>
    </row>
    <row r="4905" spans="1:68" ht="12.75" customHeight="1" x14ac:dyDescent="0.3">
      <c r="A4905" s="60">
        <v>46114</v>
      </c>
      <c r="B4905" t="s">
        <v>63</v>
      </c>
      <c r="F4905">
        <v>30</v>
      </c>
      <c r="G4905">
        <v>30</v>
      </c>
      <c r="H4905">
        <v>15</v>
      </c>
      <c r="I4905">
        <v>15</v>
      </c>
      <c r="J4905" s="22">
        <v>-15</v>
      </c>
      <c r="R4905" t="s">
        <v>64</v>
      </c>
      <c r="V4905">
        <v>2601461</v>
      </c>
      <c r="W4905" t="s">
        <v>2270</v>
      </c>
      <c r="X4905" t="s">
        <v>94</v>
      </c>
      <c r="Y4905" t="s">
        <v>159</v>
      </c>
      <c r="Z4905" t="s">
        <v>2271</v>
      </c>
      <c r="AG4905" t="s">
        <v>2270</v>
      </c>
      <c r="AH4905" t="s">
        <v>2272</v>
      </c>
      <c r="AI4905" t="s">
        <v>162</v>
      </c>
      <c r="AJ4905">
        <v>847484009</v>
      </c>
      <c r="AN4905">
        <v>260001</v>
      </c>
      <c r="BD4905" s="64">
        <v>30</v>
      </c>
      <c r="BF4905">
        <f t="shared" si="348"/>
        <v>30</v>
      </c>
      <c r="BG4905" s="22">
        <f t="shared" si="349"/>
        <v>15</v>
      </c>
      <c r="BH4905" s="65" t="s">
        <v>99</v>
      </c>
      <c r="BI4905" t="e">
        <f>+VLOOKUP(AG4905,Sheet4!A:A,1,FALSE())</f>
        <v>#N/A</v>
      </c>
      <c r="BN4905" s="62">
        <v>-15</v>
      </c>
      <c r="BO4905" t="s">
        <v>2273</v>
      </c>
      <c r="BP4905" t="s">
        <v>101</v>
      </c>
    </row>
    <row r="4906" spans="1:68" ht="12.75" customHeight="1" x14ac:dyDescent="0.3">
      <c r="A4906" s="60">
        <v>46114</v>
      </c>
      <c r="B4906" t="s">
        <v>63</v>
      </c>
      <c r="F4906">
        <v>2850</v>
      </c>
      <c r="G4906">
        <v>2850</v>
      </c>
      <c r="H4906">
        <v>870</v>
      </c>
      <c r="I4906">
        <v>870</v>
      </c>
      <c r="J4906" s="22">
        <v>-1980</v>
      </c>
      <c r="R4906" t="s">
        <v>64</v>
      </c>
      <c r="V4906">
        <v>2601461</v>
      </c>
      <c r="W4906" t="s">
        <v>2270</v>
      </c>
      <c r="X4906" t="s">
        <v>94</v>
      </c>
      <c r="Y4906" t="s">
        <v>159</v>
      </c>
      <c r="Z4906" t="s">
        <v>2274</v>
      </c>
      <c r="AG4906" t="s">
        <v>2270</v>
      </c>
      <c r="AH4906" t="s">
        <v>2272</v>
      </c>
      <c r="AI4906" t="s">
        <v>162</v>
      </c>
      <c r="AJ4906">
        <v>847484009</v>
      </c>
      <c r="AN4906">
        <v>260001</v>
      </c>
      <c r="BF4906">
        <f t="shared" si="348"/>
        <v>0</v>
      </c>
      <c r="BG4906" s="22">
        <f t="shared" si="349"/>
        <v>-870</v>
      </c>
      <c r="BH4906" s="61" t="s">
        <v>71</v>
      </c>
      <c r="BI4906" t="e">
        <f>+VLOOKUP(AG4906,Sheet4!A:A,1,FALSE())</f>
        <v>#N/A</v>
      </c>
      <c r="BN4906" s="62">
        <v>-1980</v>
      </c>
      <c r="BO4906" t="s">
        <v>2273</v>
      </c>
      <c r="BP4906" t="s">
        <v>101</v>
      </c>
    </row>
    <row r="4907" spans="1:68" ht="12.75" customHeight="1" x14ac:dyDescent="0.3">
      <c r="A4907" s="60">
        <v>46114</v>
      </c>
      <c r="B4907" t="s">
        <v>63</v>
      </c>
      <c r="F4907">
        <v>945</v>
      </c>
      <c r="G4907">
        <v>945</v>
      </c>
      <c r="H4907">
        <v>285</v>
      </c>
      <c r="I4907">
        <v>285</v>
      </c>
      <c r="J4907" s="22">
        <v>-660</v>
      </c>
      <c r="R4907" t="s">
        <v>64</v>
      </c>
      <c r="V4907">
        <v>2601461</v>
      </c>
      <c r="W4907" t="s">
        <v>2270</v>
      </c>
      <c r="X4907" t="s">
        <v>94</v>
      </c>
      <c r="Y4907" t="s">
        <v>159</v>
      </c>
      <c r="Z4907" t="s">
        <v>2275</v>
      </c>
      <c r="AG4907" t="s">
        <v>2270</v>
      </c>
      <c r="AH4907" t="s">
        <v>2272</v>
      </c>
      <c r="AI4907" t="s">
        <v>162</v>
      </c>
      <c r="AJ4907">
        <v>847484009</v>
      </c>
      <c r="AN4907">
        <v>260001</v>
      </c>
      <c r="BF4907">
        <f t="shared" si="348"/>
        <v>0</v>
      </c>
      <c r="BG4907" s="22">
        <f t="shared" si="349"/>
        <v>-285</v>
      </c>
      <c r="BH4907" s="61" t="s">
        <v>71</v>
      </c>
      <c r="BI4907" t="e">
        <f>+VLOOKUP(AG4907,Sheet4!A:A,1,FALSE())</f>
        <v>#N/A</v>
      </c>
      <c r="BN4907" s="62">
        <v>-660</v>
      </c>
      <c r="BO4907" t="s">
        <v>2273</v>
      </c>
      <c r="BP4907" t="s">
        <v>101</v>
      </c>
    </row>
    <row r="4908" spans="1:68" ht="12.75" customHeight="1" x14ac:dyDescent="0.3">
      <c r="A4908" s="60">
        <v>46114</v>
      </c>
      <c r="B4908" t="s">
        <v>63</v>
      </c>
      <c r="F4908">
        <v>405</v>
      </c>
      <c r="G4908">
        <v>405</v>
      </c>
      <c r="H4908">
        <v>120</v>
      </c>
      <c r="I4908">
        <v>120</v>
      </c>
      <c r="J4908" s="22">
        <v>-285</v>
      </c>
      <c r="R4908" t="s">
        <v>64</v>
      </c>
      <c r="V4908">
        <v>2601461</v>
      </c>
      <c r="W4908" t="s">
        <v>2270</v>
      </c>
      <c r="X4908" t="s">
        <v>94</v>
      </c>
      <c r="Y4908" t="s">
        <v>159</v>
      </c>
      <c r="Z4908" t="s">
        <v>2276</v>
      </c>
      <c r="AG4908" t="s">
        <v>2270</v>
      </c>
      <c r="AH4908" t="s">
        <v>2272</v>
      </c>
      <c r="AI4908" t="s">
        <v>162</v>
      </c>
      <c r="AJ4908">
        <v>847484009</v>
      </c>
      <c r="AN4908">
        <v>260001</v>
      </c>
      <c r="BF4908">
        <f t="shared" si="348"/>
        <v>0</v>
      </c>
      <c r="BG4908" s="22">
        <f t="shared" si="349"/>
        <v>-120</v>
      </c>
      <c r="BH4908" s="61" t="s">
        <v>71</v>
      </c>
      <c r="BI4908" t="e">
        <f>+VLOOKUP(AG4908,Sheet4!A:A,1,FALSE())</f>
        <v>#N/A</v>
      </c>
      <c r="BN4908" s="62">
        <v>-285</v>
      </c>
      <c r="BO4908" t="s">
        <v>2273</v>
      </c>
      <c r="BP4908" t="s">
        <v>101</v>
      </c>
    </row>
    <row r="4909" spans="1:68" ht="12.75" customHeight="1" x14ac:dyDescent="0.3">
      <c r="A4909" s="60">
        <v>46114</v>
      </c>
      <c r="B4909" t="s">
        <v>63</v>
      </c>
      <c r="F4909">
        <v>675</v>
      </c>
      <c r="G4909">
        <v>675</v>
      </c>
      <c r="H4909">
        <v>210</v>
      </c>
      <c r="I4909">
        <v>210</v>
      </c>
      <c r="J4909" s="22">
        <v>-465</v>
      </c>
      <c r="R4909" t="s">
        <v>64</v>
      </c>
      <c r="V4909">
        <v>2601461</v>
      </c>
      <c r="W4909" t="s">
        <v>2270</v>
      </c>
      <c r="X4909" t="s">
        <v>94</v>
      </c>
      <c r="Y4909" t="s">
        <v>159</v>
      </c>
      <c r="Z4909" t="s">
        <v>2277</v>
      </c>
      <c r="AG4909" t="s">
        <v>2270</v>
      </c>
      <c r="AH4909" t="s">
        <v>2272</v>
      </c>
      <c r="AI4909" t="s">
        <v>162</v>
      </c>
      <c r="AJ4909">
        <v>847484009</v>
      </c>
      <c r="AN4909">
        <v>260001</v>
      </c>
      <c r="BF4909">
        <f t="shared" si="348"/>
        <v>0</v>
      </c>
      <c r="BG4909" s="22">
        <f t="shared" si="349"/>
        <v>-210</v>
      </c>
      <c r="BH4909" s="61" t="s">
        <v>71</v>
      </c>
      <c r="BI4909" t="e">
        <f>+VLOOKUP(AG4909,Sheet4!A:A,1,FALSE())</f>
        <v>#N/A</v>
      </c>
      <c r="BN4909" s="62">
        <v>-465</v>
      </c>
      <c r="BO4909" t="s">
        <v>2273</v>
      </c>
      <c r="BP4909" t="s">
        <v>101</v>
      </c>
    </row>
    <row r="4910" spans="1:68" ht="12.75" customHeight="1" x14ac:dyDescent="0.3">
      <c r="A4910" s="60">
        <v>46114</v>
      </c>
      <c r="B4910" t="s">
        <v>63</v>
      </c>
      <c r="F4910">
        <v>345</v>
      </c>
      <c r="G4910">
        <v>345</v>
      </c>
      <c r="H4910">
        <v>105</v>
      </c>
      <c r="I4910">
        <v>105</v>
      </c>
      <c r="J4910" s="22">
        <v>-240</v>
      </c>
      <c r="R4910" t="s">
        <v>64</v>
      </c>
      <c r="V4910">
        <v>2601461</v>
      </c>
      <c r="W4910" t="s">
        <v>2270</v>
      </c>
      <c r="X4910" t="s">
        <v>94</v>
      </c>
      <c r="Y4910" t="s">
        <v>159</v>
      </c>
      <c r="Z4910" t="s">
        <v>2278</v>
      </c>
      <c r="AG4910" t="s">
        <v>2270</v>
      </c>
      <c r="AH4910" t="s">
        <v>2272</v>
      </c>
      <c r="AI4910" t="s">
        <v>162</v>
      </c>
      <c r="AJ4910">
        <v>847484009</v>
      </c>
      <c r="AN4910">
        <v>260001</v>
      </c>
      <c r="BF4910">
        <f t="shared" si="348"/>
        <v>0</v>
      </c>
      <c r="BG4910" s="22">
        <f t="shared" si="349"/>
        <v>-105</v>
      </c>
      <c r="BH4910" s="61" t="s">
        <v>71</v>
      </c>
      <c r="BI4910" t="e">
        <f>+VLOOKUP(AG4910,Sheet4!A:A,1,FALSE())</f>
        <v>#N/A</v>
      </c>
      <c r="BN4910" s="62">
        <v>-240</v>
      </c>
      <c r="BO4910" t="s">
        <v>2273</v>
      </c>
      <c r="BP4910" t="s">
        <v>101</v>
      </c>
    </row>
    <row r="4911" spans="1:68" ht="12.75" customHeight="1" x14ac:dyDescent="0.3">
      <c r="A4911" s="60">
        <v>46114</v>
      </c>
      <c r="B4911" t="s">
        <v>63</v>
      </c>
      <c r="F4911">
        <v>240</v>
      </c>
      <c r="G4911">
        <v>240</v>
      </c>
      <c r="H4911">
        <v>75</v>
      </c>
      <c r="I4911">
        <v>75</v>
      </c>
      <c r="J4911" s="22">
        <v>-165</v>
      </c>
      <c r="R4911" t="s">
        <v>64</v>
      </c>
      <c r="V4911">
        <v>2601461</v>
      </c>
      <c r="W4911" t="s">
        <v>2270</v>
      </c>
      <c r="X4911" t="s">
        <v>94</v>
      </c>
      <c r="Y4911" t="s">
        <v>159</v>
      </c>
      <c r="Z4911" t="s">
        <v>2279</v>
      </c>
      <c r="AG4911" t="s">
        <v>2270</v>
      </c>
      <c r="AH4911" t="s">
        <v>2272</v>
      </c>
      <c r="AI4911" t="s">
        <v>162</v>
      </c>
      <c r="AJ4911">
        <v>847484009</v>
      </c>
      <c r="AN4911">
        <v>260001</v>
      </c>
      <c r="BF4911">
        <f t="shared" si="348"/>
        <v>0</v>
      </c>
      <c r="BG4911" s="22">
        <f t="shared" si="349"/>
        <v>-75</v>
      </c>
      <c r="BH4911" s="61" t="s">
        <v>71</v>
      </c>
      <c r="BI4911" t="e">
        <f>+VLOOKUP(AG4911,Sheet4!A:A,1,FALSE())</f>
        <v>#N/A</v>
      </c>
      <c r="BN4911" s="62">
        <v>-165</v>
      </c>
      <c r="BO4911" t="s">
        <v>2273</v>
      </c>
      <c r="BP4911" t="s">
        <v>101</v>
      </c>
    </row>
    <row r="4912" spans="1:68" ht="12.75" customHeight="1" x14ac:dyDescent="0.3">
      <c r="A4912" s="60">
        <v>46114</v>
      </c>
      <c r="B4912" t="s">
        <v>63</v>
      </c>
      <c r="F4912">
        <v>255</v>
      </c>
      <c r="G4912">
        <v>255</v>
      </c>
      <c r="H4912">
        <v>75</v>
      </c>
      <c r="I4912">
        <v>75</v>
      </c>
      <c r="J4912" s="22">
        <v>-180</v>
      </c>
      <c r="R4912" t="s">
        <v>64</v>
      </c>
      <c r="V4912">
        <v>2601461</v>
      </c>
      <c r="W4912" t="s">
        <v>2270</v>
      </c>
      <c r="X4912" t="s">
        <v>94</v>
      </c>
      <c r="Y4912" t="s">
        <v>159</v>
      </c>
      <c r="Z4912" t="s">
        <v>2280</v>
      </c>
      <c r="AG4912" t="s">
        <v>2270</v>
      </c>
      <c r="AH4912" t="s">
        <v>2272</v>
      </c>
      <c r="AI4912" t="s">
        <v>162</v>
      </c>
      <c r="AJ4912">
        <v>847484009</v>
      </c>
      <c r="AN4912">
        <v>260001</v>
      </c>
      <c r="BF4912">
        <f t="shared" si="348"/>
        <v>0</v>
      </c>
      <c r="BG4912" s="22">
        <f t="shared" si="349"/>
        <v>-75</v>
      </c>
      <c r="BH4912" s="61" t="s">
        <v>71</v>
      </c>
      <c r="BI4912" t="e">
        <f>+VLOOKUP(AG4912,Sheet4!A:A,1,FALSE())</f>
        <v>#N/A</v>
      </c>
      <c r="BN4912" s="62">
        <v>-180</v>
      </c>
      <c r="BO4912" t="s">
        <v>2273</v>
      </c>
      <c r="BP4912" t="s">
        <v>101</v>
      </c>
    </row>
    <row r="4913" spans="1:68" ht="12.75" customHeight="1" x14ac:dyDescent="0.3">
      <c r="A4913" s="60">
        <v>46114</v>
      </c>
      <c r="B4913" t="s">
        <v>63</v>
      </c>
      <c r="F4913">
        <v>480</v>
      </c>
      <c r="G4913">
        <v>480</v>
      </c>
      <c r="H4913">
        <v>150</v>
      </c>
      <c r="I4913">
        <v>150</v>
      </c>
      <c r="J4913" s="22">
        <v>-330</v>
      </c>
      <c r="R4913" t="s">
        <v>64</v>
      </c>
      <c r="V4913">
        <v>2601461</v>
      </c>
      <c r="W4913" t="s">
        <v>2270</v>
      </c>
      <c r="X4913" t="s">
        <v>94</v>
      </c>
      <c r="Y4913" t="s">
        <v>159</v>
      </c>
      <c r="Z4913" t="s">
        <v>2281</v>
      </c>
      <c r="AG4913" t="s">
        <v>2270</v>
      </c>
      <c r="AH4913" t="s">
        <v>2272</v>
      </c>
      <c r="AI4913" t="s">
        <v>162</v>
      </c>
      <c r="AJ4913">
        <v>847484009</v>
      </c>
      <c r="AN4913">
        <v>260001</v>
      </c>
      <c r="BD4913" s="64">
        <v>480</v>
      </c>
      <c r="BF4913">
        <f t="shared" si="348"/>
        <v>480</v>
      </c>
      <c r="BG4913" s="22">
        <f t="shared" si="349"/>
        <v>330</v>
      </c>
      <c r="BH4913" s="65" t="s">
        <v>99</v>
      </c>
      <c r="BI4913" t="e">
        <f>+VLOOKUP(AG4913,Sheet4!A:A,1,FALSE())</f>
        <v>#N/A</v>
      </c>
      <c r="BN4913" s="62">
        <v>-330</v>
      </c>
      <c r="BO4913" t="s">
        <v>2273</v>
      </c>
      <c r="BP4913" t="s">
        <v>101</v>
      </c>
    </row>
    <row r="4914" spans="1:68" ht="12.75" hidden="1" customHeight="1" x14ac:dyDescent="0.3">
      <c r="A4914" s="60">
        <v>46114</v>
      </c>
      <c r="B4914" t="s">
        <v>74</v>
      </c>
      <c r="F4914" s="63">
        <v>2</v>
      </c>
      <c r="G4914">
        <v>1</v>
      </c>
      <c r="H4914">
        <v>1</v>
      </c>
      <c r="I4914">
        <v>1</v>
      </c>
      <c r="J4914" s="22">
        <v>-1</v>
      </c>
      <c r="R4914" t="s">
        <v>75</v>
      </c>
      <c r="V4914">
        <v>2601461</v>
      </c>
      <c r="W4914" t="s">
        <v>2270</v>
      </c>
      <c r="X4914" t="s">
        <v>94</v>
      </c>
      <c r="Y4914" t="s">
        <v>159</v>
      </c>
      <c r="Z4914" t="s">
        <v>2271</v>
      </c>
      <c r="AG4914" t="s">
        <v>2270</v>
      </c>
      <c r="AH4914" t="s">
        <v>2272</v>
      </c>
      <c r="AI4914" t="s">
        <v>162</v>
      </c>
      <c r="AJ4914">
        <v>847484009</v>
      </c>
      <c r="AN4914">
        <v>260001</v>
      </c>
      <c r="BF4914">
        <f t="shared" si="348"/>
        <v>0</v>
      </c>
      <c r="BG4914" s="22">
        <f t="shared" si="349"/>
        <v>-1</v>
      </c>
      <c r="BH4914" s="61" t="s">
        <v>71</v>
      </c>
      <c r="BI4914" t="e">
        <f>+VLOOKUP(AG4914,Sheet4!A:A,1,FALSE())</f>
        <v>#N/A</v>
      </c>
      <c r="BN4914" s="62">
        <v>-1</v>
      </c>
      <c r="BO4914" t="s">
        <v>2273</v>
      </c>
    </row>
    <row r="4915" spans="1:68" ht="12.75" hidden="1" customHeight="1" x14ac:dyDescent="0.3">
      <c r="A4915" s="60">
        <v>46114</v>
      </c>
      <c r="B4915" t="s">
        <v>74</v>
      </c>
      <c r="F4915" s="63">
        <v>190</v>
      </c>
      <c r="G4915">
        <v>95</v>
      </c>
      <c r="H4915">
        <v>58</v>
      </c>
      <c r="I4915">
        <v>58</v>
      </c>
      <c r="J4915" s="22">
        <v>-132</v>
      </c>
      <c r="R4915" t="s">
        <v>75</v>
      </c>
      <c r="V4915">
        <v>2601461</v>
      </c>
      <c r="W4915" t="s">
        <v>2270</v>
      </c>
      <c r="X4915" t="s">
        <v>94</v>
      </c>
      <c r="Y4915" t="s">
        <v>159</v>
      </c>
      <c r="Z4915" t="s">
        <v>2274</v>
      </c>
      <c r="AG4915" t="s">
        <v>2270</v>
      </c>
      <c r="AH4915" t="s">
        <v>2272</v>
      </c>
      <c r="AI4915" t="s">
        <v>162</v>
      </c>
      <c r="AJ4915">
        <v>847484009</v>
      </c>
      <c r="AN4915">
        <v>260001</v>
      </c>
      <c r="BF4915">
        <f t="shared" si="348"/>
        <v>0</v>
      </c>
      <c r="BG4915" s="22">
        <f t="shared" si="349"/>
        <v>-58</v>
      </c>
      <c r="BH4915" s="61" t="s">
        <v>71</v>
      </c>
      <c r="BI4915" t="e">
        <f>+VLOOKUP(AG4915,Sheet4!A:A,1,FALSE())</f>
        <v>#N/A</v>
      </c>
      <c r="BN4915" s="62">
        <v>-132</v>
      </c>
      <c r="BO4915" t="s">
        <v>2273</v>
      </c>
    </row>
    <row r="4916" spans="1:68" ht="12.75" hidden="1" customHeight="1" x14ac:dyDescent="0.3">
      <c r="A4916" s="60">
        <v>46114</v>
      </c>
      <c r="B4916" t="s">
        <v>74</v>
      </c>
      <c r="F4916" s="63">
        <v>63</v>
      </c>
      <c r="G4916">
        <v>31.5</v>
      </c>
      <c r="H4916">
        <v>19</v>
      </c>
      <c r="I4916">
        <v>19</v>
      </c>
      <c r="J4916" s="22">
        <v>-44</v>
      </c>
      <c r="R4916" t="s">
        <v>75</v>
      </c>
      <c r="V4916">
        <v>2601461</v>
      </c>
      <c r="W4916" t="s">
        <v>2270</v>
      </c>
      <c r="X4916" t="s">
        <v>94</v>
      </c>
      <c r="Y4916" t="s">
        <v>159</v>
      </c>
      <c r="Z4916" t="s">
        <v>2275</v>
      </c>
      <c r="AG4916" t="s">
        <v>2270</v>
      </c>
      <c r="AH4916" t="s">
        <v>2272</v>
      </c>
      <c r="AI4916" t="s">
        <v>162</v>
      </c>
      <c r="AJ4916">
        <v>847484009</v>
      </c>
      <c r="AN4916">
        <v>260001</v>
      </c>
      <c r="BF4916">
        <f t="shared" si="348"/>
        <v>0</v>
      </c>
      <c r="BG4916" s="22">
        <f t="shared" si="349"/>
        <v>-19</v>
      </c>
      <c r="BH4916" s="61" t="s">
        <v>71</v>
      </c>
      <c r="BI4916" t="e">
        <f>+VLOOKUP(AG4916,Sheet4!A:A,1,FALSE())</f>
        <v>#N/A</v>
      </c>
      <c r="BN4916" s="62">
        <v>-44</v>
      </c>
      <c r="BO4916" t="s">
        <v>2273</v>
      </c>
    </row>
    <row r="4917" spans="1:68" ht="12.75" hidden="1" customHeight="1" x14ac:dyDescent="0.3">
      <c r="A4917" s="60">
        <v>46114</v>
      </c>
      <c r="B4917" t="s">
        <v>74</v>
      </c>
      <c r="F4917" s="63">
        <v>27</v>
      </c>
      <c r="G4917">
        <v>13.5</v>
      </c>
      <c r="H4917">
        <v>8</v>
      </c>
      <c r="I4917">
        <v>8</v>
      </c>
      <c r="J4917" s="22">
        <v>-19</v>
      </c>
      <c r="R4917" t="s">
        <v>75</v>
      </c>
      <c r="V4917">
        <v>2601461</v>
      </c>
      <c r="W4917" t="s">
        <v>2270</v>
      </c>
      <c r="X4917" t="s">
        <v>94</v>
      </c>
      <c r="Y4917" t="s">
        <v>159</v>
      </c>
      <c r="Z4917" t="s">
        <v>2276</v>
      </c>
      <c r="AG4917" t="s">
        <v>2270</v>
      </c>
      <c r="AH4917" t="s">
        <v>2272</v>
      </c>
      <c r="AI4917" t="s">
        <v>162</v>
      </c>
      <c r="AJ4917">
        <v>847484009</v>
      </c>
      <c r="AN4917">
        <v>260001</v>
      </c>
      <c r="BF4917">
        <f t="shared" si="348"/>
        <v>0</v>
      </c>
      <c r="BG4917" s="22">
        <f t="shared" si="349"/>
        <v>-8</v>
      </c>
      <c r="BH4917" s="61" t="s">
        <v>71</v>
      </c>
      <c r="BI4917" t="e">
        <f>+VLOOKUP(AG4917,Sheet4!A:A,1,FALSE())</f>
        <v>#N/A</v>
      </c>
      <c r="BN4917" s="62">
        <v>-19</v>
      </c>
      <c r="BO4917" t="s">
        <v>2273</v>
      </c>
    </row>
    <row r="4918" spans="1:68" ht="12.75" hidden="1" customHeight="1" x14ac:dyDescent="0.3">
      <c r="A4918" s="60">
        <v>46114</v>
      </c>
      <c r="B4918" t="s">
        <v>74</v>
      </c>
      <c r="F4918" s="63">
        <v>45</v>
      </c>
      <c r="G4918">
        <v>22.5</v>
      </c>
      <c r="H4918">
        <v>14</v>
      </c>
      <c r="I4918">
        <v>14</v>
      </c>
      <c r="J4918" s="22">
        <v>-31</v>
      </c>
      <c r="R4918" t="s">
        <v>75</v>
      </c>
      <c r="V4918">
        <v>2601461</v>
      </c>
      <c r="W4918" t="s">
        <v>2270</v>
      </c>
      <c r="X4918" t="s">
        <v>94</v>
      </c>
      <c r="Y4918" t="s">
        <v>159</v>
      </c>
      <c r="Z4918" t="s">
        <v>2277</v>
      </c>
      <c r="AG4918" t="s">
        <v>2270</v>
      </c>
      <c r="AH4918" t="s">
        <v>2272</v>
      </c>
      <c r="AI4918" t="s">
        <v>162</v>
      </c>
      <c r="AJ4918">
        <v>847484009</v>
      </c>
      <c r="AN4918">
        <v>260001</v>
      </c>
      <c r="BF4918">
        <f t="shared" si="348"/>
        <v>0</v>
      </c>
      <c r="BG4918" s="22">
        <f t="shared" si="349"/>
        <v>-14</v>
      </c>
      <c r="BH4918" s="61" t="s">
        <v>71</v>
      </c>
      <c r="BI4918" t="e">
        <f>+VLOOKUP(AG4918,Sheet4!A:A,1,FALSE())</f>
        <v>#N/A</v>
      </c>
      <c r="BN4918" s="62">
        <v>-31</v>
      </c>
      <c r="BO4918" t="s">
        <v>2273</v>
      </c>
    </row>
    <row r="4919" spans="1:68" ht="12.75" hidden="1" customHeight="1" x14ac:dyDescent="0.3">
      <c r="A4919" s="60">
        <v>46114</v>
      </c>
      <c r="B4919" t="s">
        <v>74</v>
      </c>
      <c r="F4919" s="63">
        <v>23</v>
      </c>
      <c r="G4919">
        <v>11.5</v>
      </c>
      <c r="H4919">
        <v>7</v>
      </c>
      <c r="I4919">
        <v>7</v>
      </c>
      <c r="J4919" s="22">
        <v>-16</v>
      </c>
      <c r="R4919" t="s">
        <v>75</v>
      </c>
      <c r="V4919">
        <v>2601461</v>
      </c>
      <c r="W4919" t="s">
        <v>2270</v>
      </c>
      <c r="X4919" t="s">
        <v>94</v>
      </c>
      <c r="Y4919" t="s">
        <v>159</v>
      </c>
      <c r="Z4919" t="s">
        <v>2278</v>
      </c>
      <c r="AG4919" t="s">
        <v>2270</v>
      </c>
      <c r="AH4919" t="s">
        <v>2272</v>
      </c>
      <c r="AI4919" t="s">
        <v>162</v>
      </c>
      <c r="AJ4919">
        <v>847484009</v>
      </c>
      <c r="AN4919">
        <v>260001</v>
      </c>
      <c r="BF4919">
        <f t="shared" si="348"/>
        <v>0</v>
      </c>
      <c r="BG4919" s="22">
        <f t="shared" si="349"/>
        <v>-7</v>
      </c>
      <c r="BH4919" s="61" t="s">
        <v>71</v>
      </c>
      <c r="BI4919" t="e">
        <f>+VLOOKUP(AG4919,Sheet4!A:A,1,FALSE())</f>
        <v>#N/A</v>
      </c>
      <c r="BN4919" s="62">
        <v>-16</v>
      </c>
      <c r="BO4919" t="s">
        <v>2273</v>
      </c>
    </row>
    <row r="4920" spans="1:68" ht="12.75" hidden="1" customHeight="1" x14ac:dyDescent="0.3">
      <c r="A4920" s="60">
        <v>46114</v>
      </c>
      <c r="B4920" t="s">
        <v>74</v>
      </c>
      <c r="F4920" s="63">
        <v>16</v>
      </c>
      <c r="G4920">
        <v>8</v>
      </c>
      <c r="H4920">
        <v>5</v>
      </c>
      <c r="I4920">
        <v>5</v>
      </c>
      <c r="J4920" s="22">
        <v>-11</v>
      </c>
      <c r="R4920" t="s">
        <v>75</v>
      </c>
      <c r="V4920">
        <v>2601461</v>
      </c>
      <c r="W4920" t="s">
        <v>2270</v>
      </c>
      <c r="X4920" t="s">
        <v>94</v>
      </c>
      <c r="Y4920" t="s">
        <v>159</v>
      </c>
      <c r="Z4920" t="s">
        <v>2279</v>
      </c>
      <c r="AG4920" t="s">
        <v>2270</v>
      </c>
      <c r="AH4920" t="s">
        <v>2272</v>
      </c>
      <c r="AI4920" t="s">
        <v>162</v>
      </c>
      <c r="AJ4920">
        <v>847484009</v>
      </c>
      <c r="AN4920">
        <v>260001</v>
      </c>
      <c r="BF4920">
        <f t="shared" si="348"/>
        <v>0</v>
      </c>
      <c r="BG4920" s="22">
        <f t="shared" si="349"/>
        <v>-5</v>
      </c>
      <c r="BH4920" s="61" t="s">
        <v>71</v>
      </c>
      <c r="BI4920" t="e">
        <f>+VLOOKUP(AG4920,Sheet4!A:A,1,FALSE())</f>
        <v>#N/A</v>
      </c>
      <c r="BN4920" s="62">
        <v>-11</v>
      </c>
      <c r="BO4920" t="s">
        <v>2273</v>
      </c>
    </row>
    <row r="4921" spans="1:68" ht="12.75" hidden="1" customHeight="1" x14ac:dyDescent="0.3">
      <c r="A4921" s="60">
        <v>46114</v>
      </c>
      <c r="B4921" t="s">
        <v>74</v>
      </c>
      <c r="F4921" s="63">
        <v>17</v>
      </c>
      <c r="G4921">
        <v>8.5</v>
      </c>
      <c r="H4921">
        <v>5</v>
      </c>
      <c r="I4921">
        <v>5</v>
      </c>
      <c r="J4921" s="22">
        <v>-12</v>
      </c>
      <c r="R4921" t="s">
        <v>75</v>
      </c>
      <c r="V4921">
        <v>2601461</v>
      </c>
      <c r="W4921" t="s">
        <v>2270</v>
      </c>
      <c r="X4921" t="s">
        <v>94</v>
      </c>
      <c r="Y4921" t="s">
        <v>159</v>
      </c>
      <c r="Z4921" t="s">
        <v>2280</v>
      </c>
      <c r="AG4921" t="s">
        <v>2270</v>
      </c>
      <c r="AH4921" t="s">
        <v>2272</v>
      </c>
      <c r="AI4921" t="s">
        <v>162</v>
      </c>
      <c r="AJ4921">
        <v>847484009</v>
      </c>
      <c r="AN4921">
        <v>260001</v>
      </c>
      <c r="BF4921">
        <f t="shared" si="348"/>
        <v>0</v>
      </c>
      <c r="BG4921" s="22">
        <f t="shared" si="349"/>
        <v>-5</v>
      </c>
      <c r="BH4921" s="61" t="s">
        <v>71</v>
      </c>
      <c r="BI4921" t="e">
        <f>+VLOOKUP(AG4921,Sheet4!A:A,1,FALSE())</f>
        <v>#N/A</v>
      </c>
      <c r="BN4921" s="62">
        <v>-12</v>
      </c>
      <c r="BO4921" t="s">
        <v>2273</v>
      </c>
    </row>
    <row r="4922" spans="1:68" ht="12.75" hidden="1" customHeight="1" x14ac:dyDescent="0.3">
      <c r="A4922" s="60">
        <v>46114</v>
      </c>
      <c r="B4922" t="s">
        <v>74</v>
      </c>
      <c r="F4922" s="63">
        <v>32</v>
      </c>
      <c r="G4922">
        <v>16</v>
      </c>
      <c r="H4922">
        <v>10</v>
      </c>
      <c r="I4922">
        <v>10</v>
      </c>
      <c r="J4922" s="22">
        <v>-22</v>
      </c>
      <c r="R4922" t="s">
        <v>75</v>
      </c>
      <c r="V4922">
        <v>2601461</v>
      </c>
      <c r="W4922" t="s">
        <v>2270</v>
      </c>
      <c r="X4922" t="s">
        <v>94</v>
      </c>
      <c r="Y4922" t="s">
        <v>159</v>
      </c>
      <c r="Z4922" t="s">
        <v>2281</v>
      </c>
      <c r="AG4922" t="s">
        <v>2270</v>
      </c>
      <c r="AH4922" t="s">
        <v>2272</v>
      </c>
      <c r="AI4922" t="s">
        <v>162</v>
      </c>
      <c r="AJ4922">
        <v>847484009</v>
      </c>
      <c r="AN4922">
        <v>260001</v>
      </c>
      <c r="BF4922">
        <f t="shared" si="348"/>
        <v>0</v>
      </c>
      <c r="BG4922" s="22">
        <f t="shared" si="349"/>
        <v>-10</v>
      </c>
      <c r="BH4922" s="61" t="s">
        <v>71</v>
      </c>
      <c r="BI4922" t="e">
        <f>+VLOOKUP(AG4922,Sheet4!A:A,1,FALSE())</f>
        <v>#N/A</v>
      </c>
      <c r="BN4922" s="62">
        <v>-22</v>
      </c>
      <c r="BO4922" t="s">
        <v>2273</v>
      </c>
    </row>
    <row r="4923" spans="1:68" ht="12.75" hidden="1" customHeight="1" x14ac:dyDescent="0.3">
      <c r="A4923" s="60">
        <v>46114</v>
      </c>
      <c r="B4923" t="s">
        <v>76</v>
      </c>
      <c r="F4923">
        <v>40</v>
      </c>
      <c r="G4923">
        <v>40</v>
      </c>
      <c r="H4923">
        <v>20</v>
      </c>
      <c r="I4923">
        <v>20</v>
      </c>
      <c r="J4923" s="22">
        <v>-20</v>
      </c>
      <c r="R4923" t="s">
        <v>77</v>
      </c>
      <c r="V4923">
        <v>2601461</v>
      </c>
      <c r="W4923" t="s">
        <v>2270</v>
      </c>
      <c r="X4923" t="s">
        <v>94</v>
      </c>
      <c r="Y4923" t="s">
        <v>159</v>
      </c>
      <c r="Z4923" t="s">
        <v>2271</v>
      </c>
      <c r="AG4923" t="s">
        <v>2270</v>
      </c>
      <c r="AH4923" t="s">
        <v>2272</v>
      </c>
      <c r="AI4923" t="s">
        <v>162</v>
      </c>
      <c r="AJ4923">
        <v>847484009</v>
      </c>
      <c r="AN4923">
        <v>260001</v>
      </c>
      <c r="BF4923">
        <f t="shared" si="348"/>
        <v>0</v>
      </c>
      <c r="BG4923" s="22">
        <f t="shared" si="349"/>
        <v>-20</v>
      </c>
      <c r="BH4923" s="61" t="s">
        <v>71</v>
      </c>
      <c r="BI4923" t="e">
        <f>+VLOOKUP(AG4923,Sheet4!A:A,1,FALSE())</f>
        <v>#N/A</v>
      </c>
      <c r="BN4923" s="62">
        <v>-20</v>
      </c>
      <c r="BO4923" t="s">
        <v>2273</v>
      </c>
    </row>
    <row r="4924" spans="1:68" ht="12.75" hidden="1" customHeight="1" x14ac:dyDescent="0.3">
      <c r="A4924" s="60">
        <v>46114</v>
      </c>
      <c r="B4924" t="s">
        <v>76</v>
      </c>
      <c r="F4924">
        <v>3800</v>
      </c>
      <c r="G4924">
        <v>3800</v>
      </c>
      <c r="H4924">
        <v>1160</v>
      </c>
      <c r="I4924">
        <v>1160</v>
      </c>
      <c r="J4924" s="22">
        <v>-2640</v>
      </c>
      <c r="R4924" t="s">
        <v>77</v>
      </c>
      <c r="V4924">
        <v>2601461</v>
      </c>
      <c r="W4924" t="s">
        <v>2270</v>
      </c>
      <c r="X4924" t="s">
        <v>94</v>
      </c>
      <c r="Y4924" t="s">
        <v>159</v>
      </c>
      <c r="Z4924" t="s">
        <v>2274</v>
      </c>
      <c r="AG4924" t="s">
        <v>2270</v>
      </c>
      <c r="AH4924" t="s">
        <v>2272</v>
      </c>
      <c r="AI4924" t="s">
        <v>162</v>
      </c>
      <c r="AJ4924">
        <v>847484009</v>
      </c>
      <c r="AN4924">
        <v>260001</v>
      </c>
      <c r="BF4924">
        <f t="shared" si="348"/>
        <v>0</v>
      </c>
      <c r="BG4924" s="22">
        <f t="shared" si="349"/>
        <v>-1160</v>
      </c>
      <c r="BH4924" s="61" t="s">
        <v>71</v>
      </c>
      <c r="BI4924" t="e">
        <f>+VLOOKUP(AG4924,Sheet4!A:A,1,FALSE())</f>
        <v>#N/A</v>
      </c>
      <c r="BN4924" s="62">
        <v>-2640</v>
      </c>
      <c r="BO4924" t="s">
        <v>2273</v>
      </c>
    </row>
    <row r="4925" spans="1:68" ht="12.75" hidden="1" customHeight="1" x14ac:dyDescent="0.3">
      <c r="A4925" s="60">
        <v>46114</v>
      </c>
      <c r="B4925" t="s">
        <v>76</v>
      </c>
      <c r="F4925">
        <v>1260</v>
      </c>
      <c r="G4925">
        <v>1260</v>
      </c>
      <c r="H4925">
        <v>380</v>
      </c>
      <c r="I4925">
        <v>380</v>
      </c>
      <c r="J4925" s="22">
        <v>-880</v>
      </c>
      <c r="R4925" t="s">
        <v>77</v>
      </c>
      <c r="V4925">
        <v>2601461</v>
      </c>
      <c r="W4925" t="s">
        <v>2270</v>
      </c>
      <c r="X4925" t="s">
        <v>94</v>
      </c>
      <c r="Y4925" t="s">
        <v>159</v>
      </c>
      <c r="Z4925" t="s">
        <v>2275</v>
      </c>
      <c r="AG4925" t="s">
        <v>2270</v>
      </c>
      <c r="AH4925" t="s">
        <v>2272</v>
      </c>
      <c r="AI4925" t="s">
        <v>162</v>
      </c>
      <c r="AJ4925">
        <v>847484009</v>
      </c>
      <c r="AN4925">
        <v>260001</v>
      </c>
      <c r="BF4925">
        <f t="shared" si="348"/>
        <v>0</v>
      </c>
      <c r="BG4925" s="22">
        <f t="shared" si="349"/>
        <v>-380</v>
      </c>
      <c r="BH4925" s="61" t="s">
        <v>71</v>
      </c>
      <c r="BI4925" t="e">
        <f>+VLOOKUP(AG4925,Sheet4!A:A,1,FALSE())</f>
        <v>#N/A</v>
      </c>
      <c r="BN4925" s="62">
        <v>-880</v>
      </c>
      <c r="BO4925" t="s">
        <v>2273</v>
      </c>
    </row>
    <row r="4926" spans="1:68" ht="12.75" hidden="1" customHeight="1" x14ac:dyDescent="0.3">
      <c r="A4926" s="60">
        <v>46114</v>
      </c>
      <c r="B4926" t="s">
        <v>76</v>
      </c>
      <c r="F4926">
        <v>540</v>
      </c>
      <c r="G4926">
        <v>540</v>
      </c>
      <c r="H4926">
        <v>160</v>
      </c>
      <c r="I4926">
        <v>160</v>
      </c>
      <c r="J4926" s="22">
        <v>-380</v>
      </c>
      <c r="R4926" t="s">
        <v>77</v>
      </c>
      <c r="V4926">
        <v>2601461</v>
      </c>
      <c r="W4926" t="s">
        <v>2270</v>
      </c>
      <c r="X4926" t="s">
        <v>94</v>
      </c>
      <c r="Y4926" t="s">
        <v>159</v>
      </c>
      <c r="Z4926" t="s">
        <v>2276</v>
      </c>
      <c r="AG4926" t="s">
        <v>2270</v>
      </c>
      <c r="AH4926" t="s">
        <v>2272</v>
      </c>
      <c r="AI4926" t="s">
        <v>162</v>
      </c>
      <c r="AJ4926">
        <v>847484009</v>
      </c>
      <c r="AN4926">
        <v>260001</v>
      </c>
      <c r="BF4926">
        <f t="shared" si="348"/>
        <v>0</v>
      </c>
      <c r="BG4926" s="22">
        <f t="shared" si="349"/>
        <v>-160</v>
      </c>
      <c r="BH4926" s="61" t="s">
        <v>71</v>
      </c>
      <c r="BI4926" t="e">
        <f>+VLOOKUP(AG4926,Sheet4!A:A,1,FALSE())</f>
        <v>#N/A</v>
      </c>
      <c r="BN4926" s="62">
        <v>-380</v>
      </c>
      <c r="BO4926" t="s">
        <v>2273</v>
      </c>
    </row>
    <row r="4927" spans="1:68" ht="12.75" hidden="1" customHeight="1" x14ac:dyDescent="0.3">
      <c r="A4927" s="60">
        <v>46114</v>
      </c>
      <c r="B4927" t="s">
        <v>76</v>
      </c>
      <c r="F4927">
        <v>900</v>
      </c>
      <c r="G4927">
        <v>900</v>
      </c>
      <c r="H4927">
        <v>280</v>
      </c>
      <c r="I4927">
        <v>280</v>
      </c>
      <c r="J4927" s="22">
        <v>-620</v>
      </c>
      <c r="R4927" t="s">
        <v>77</v>
      </c>
      <c r="V4927">
        <v>2601461</v>
      </c>
      <c r="W4927" t="s">
        <v>2270</v>
      </c>
      <c r="X4927" t="s">
        <v>94</v>
      </c>
      <c r="Y4927" t="s">
        <v>159</v>
      </c>
      <c r="Z4927" t="s">
        <v>2277</v>
      </c>
      <c r="AG4927" t="s">
        <v>2270</v>
      </c>
      <c r="AH4927" t="s">
        <v>2272</v>
      </c>
      <c r="AI4927" t="s">
        <v>162</v>
      </c>
      <c r="AJ4927">
        <v>847484009</v>
      </c>
      <c r="AN4927">
        <v>260001</v>
      </c>
      <c r="BF4927">
        <f t="shared" si="348"/>
        <v>0</v>
      </c>
      <c r="BG4927" s="22">
        <f t="shared" si="349"/>
        <v>-280</v>
      </c>
      <c r="BH4927" s="61" t="s">
        <v>71</v>
      </c>
      <c r="BI4927" t="e">
        <f>+VLOOKUP(AG4927,Sheet4!A:A,1,FALSE())</f>
        <v>#N/A</v>
      </c>
      <c r="BN4927" s="62">
        <v>-620</v>
      </c>
      <c r="BO4927" t="s">
        <v>2273</v>
      </c>
    </row>
    <row r="4928" spans="1:68" ht="12.75" hidden="1" customHeight="1" x14ac:dyDescent="0.3">
      <c r="A4928" s="60">
        <v>46114</v>
      </c>
      <c r="B4928" t="s">
        <v>76</v>
      </c>
      <c r="F4928">
        <v>460</v>
      </c>
      <c r="G4928">
        <v>460</v>
      </c>
      <c r="H4928">
        <v>140</v>
      </c>
      <c r="I4928">
        <v>140</v>
      </c>
      <c r="J4928" s="22">
        <v>-320</v>
      </c>
      <c r="R4928" t="s">
        <v>77</v>
      </c>
      <c r="V4928">
        <v>2601461</v>
      </c>
      <c r="W4928" t="s">
        <v>2270</v>
      </c>
      <c r="X4928" t="s">
        <v>94</v>
      </c>
      <c r="Y4928" t="s">
        <v>159</v>
      </c>
      <c r="Z4928" t="s">
        <v>2278</v>
      </c>
      <c r="AG4928" t="s">
        <v>2270</v>
      </c>
      <c r="AH4928" t="s">
        <v>2272</v>
      </c>
      <c r="AI4928" t="s">
        <v>162</v>
      </c>
      <c r="AJ4928">
        <v>847484009</v>
      </c>
      <c r="AN4928">
        <v>260001</v>
      </c>
      <c r="BF4928">
        <f t="shared" si="348"/>
        <v>0</v>
      </c>
      <c r="BG4928" s="22">
        <f t="shared" si="349"/>
        <v>-140</v>
      </c>
      <c r="BH4928" s="61" t="s">
        <v>71</v>
      </c>
      <c r="BI4928" t="e">
        <f>+VLOOKUP(AG4928,Sheet4!A:A,1,FALSE())</f>
        <v>#N/A</v>
      </c>
      <c r="BN4928" s="62">
        <v>-320</v>
      </c>
      <c r="BO4928" t="s">
        <v>2273</v>
      </c>
    </row>
    <row r="4929" spans="1:67" ht="12.75" hidden="1" customHeight="1" x14ac:dyDescent="0.3">
      <c r="A4929" s="60">
        <v>46114</v>
      </c>
      <c r="B4929" t="s">
        <v>76</v>
      </c>
      <c r="F4929">
        <v>320</v>
      </c>
      <c r="G4929">
        <v>320</v>
      </c>
      <c r="H4929">
        <v>100</v>
      </c>
      <c r="I4929">
        <v>100</v>
      </c>
      <c r="J4929" s="22">
        <v>-220</v>
      </c>
      <c r="R4929" t="s">
        <v>77</v>
      </c>
      <c r="V4929">
        <v>2601461</v>
      </c>
      <c r="W4929" t="s">
        <v>2270</v>
      </c>
      <c r="X4929" t="s">
        <v>94</v>
      </c>
      <c r="Y4929" t="s">
        <v>159</v>
      </c>
      <c r="Z4929" t="s">
        <v>2279</v>
      </c>
      <c r="AG4929" t="s">
        <v>2270</v>
      </c>
      <c r="AH4929" t="s">
        <v>2272</v>
      </c>
      <c r="AI4929" t="s">
        <v>162</v>
      </c>
      <c r="AJ4929">
        <v>847484009</v>
      </c>
      <c r="AN4929">
        <v>260001</v>
      </c>
      <c r="BF4929">
        <f t="shared" si="348"/>
        <v>0</v>
      </c>
      <c r="BG4929" s="22">
        <f t="shared" si="349"/>
        <v>-100</v>
      </c>
      <c r="BH4929" s="61" t="s">
        <v>71</v>
      </c>
      <c r="BI4929" t="e">
        <f>+VLOOKUP(AG4929,Sheet4!A:A,1,FALSE())</f>
        <v>#N/A</v>
      </c>
      <c r="BN4929" s="62">
        <v>-220</v>
      </c>
      <c r="BO4929" t="s">
        <v>2273</v>
      </c>
    </row>
    <row r="4930" spans="1:67" ht="12.75" hidden="1" customHeight="1" x14ac:dyDescent="0.3">
      <c r="A4930" s="60">
        <v>46114</v>
      </c>
      <c r="B4930" t="s">
        <v>76</v>
      </c>
      <c r="F4930">
        <v>340</v>
      </c>
      <c r="G4930">
        <v>340</v>
      </c>
      <c r="H4930">
        <v>100</v>
      </c>
      <c r="I4930">
        <v>100</v>
      </c>
      <c r="J4930" s="22">
        <v>-240</v>
      </c>
      <c r="R4930" t="s">
        <v>77</v>
      </c>
      <c r="V4930">
        <v>2601461</v>
      </c>
      <c r="W4930" t="s">
        <v>2270</v>
      </c>
      <c r="X4930" t="s">
        <v>94</v>
      </c>
      <c r="Y4930" t="s">
        <v>159</v>
      </c>
      <c r="Z4930" t="s">
        <v>2280</v>
      </c>
      <c r="AG4930" t="s">
        <v>2270</v>
      </c>
      <c r="AH4930" t="s">
        <v>2272</v>
      </c>
      <c r="AI4930" t="s">
        <v>162</v>
      </c>
      <c r="AJ4930">
        <v>847484009</v>
      </c>
      <c r="AN4930">
        <v>260001</v>
      </c>
      <c r="BF4930">
        <f t="shared" ref="BF4930:BF4993" si="352">+BC4930+BD4930</f>
        <v>0</v>
      </c>
      <c r="BG4930" s="22">
        <f t="shared" ref="BG4930:BG4993" si="353">+BF4930-I4930</f>
        <v>-100</v>
      </c>
      <c r="BH4930" s="61" t="s">
        <v>71</v>
      </c>
      <c r="BI4930" t="e">
        <f>+VLOOKUP(AG4930,Sheet4!A:A,1,FALSE())</f>
        <v>#N/A</v>
      </c>
      <c r="BN4930" s="62">
        <v>-240</v>
      </c>
      <c r="BO4930" t="s">
        <v>2273</v>
      </c>
    </row>
    <row r="4931" spans="1:67" ht="12.75" hidden="1" customHeight="1" x14ac:dyDescent="0.3">
      <c r="A4931" s="60">
        <v>46114</v>
      </c>
      <c r="B4931" t="s">
        <v>76</v>
      </c>
      <c r="F4931">
        <v>640</v>
      </c>
      <c r="G4931">
        <v>640</v>
      </c>
      <c r="H4931">
        <v>200</v>
      </c>
      <c r="I4931">
        <v>200</v>
      </c>
      <c r="J4931" s="22">
        <v>-440</v>
      </c>
      <c r="R4931" t="s">
        <v>77</v>
      </c>
      <c r="V4931">
        <v>2601461</v>
      </c>
      <c r="W4931" t="s">
        <v>2270</v>
      </c>
      <c r="X4931" t="s">
        <v>94</v>
      </c>
      <c r="Y4931" t="s">
        <v>159</v>
      </c>
      <c r="Z4931" t="s">
        <v>2281</v>
      </c>
      <c r="AG4931" t="s">
        <v>2270</v>
      </c>
      <c r="AH4931" t="s">
        <v>2272</v>
      </c>
      <c r="AI4931" t="s">
        <v>162</v>
      </c>
      <c r="AJ4931">
        <v>847484009</v>
      </c>
      <c r="AN4931">
        <v>260001</v>
      </c>
      <c r="BF4931">
        <f t="shared" si="352"/>
        <v>0</v>
      </c>
      <c r="BG4931" s="22">
        <f t="shared" si="353"/>
        <v>-200</v>
      </c>
      <c r="BH4931" s="61" t="s">
        <v>71</v>
      </c>
      <c r="BI4931" t="e">
        <f>+VLOOKUP(AG4931,Sheet4!A:A,1,FALSE())</f>
        <v>#N/A</v>
      </c>
      <c r="BN4931" s="62">
        <v>-440</v>
      </c>
      <c r="BO4931" t="s">
        <v>2273</v>
      </c>
    </row>
    <row r="4932" spans="1:67" ht="12.75" hidden="1" customHeight="1" x14ac:dyDescent="0.3">
      <c r="A4932" s="60">
        <v>46114</v>
      </c>
      <c r="B4932" t="s">
        <v>78</v>
      </c>
      <c r="F4932" s="63">
        <v>2</v>
      </c>
      <c r="G4932">
        <v>1</v>
      </c>
      <c r="H4932">
        <v>1</v>
      </c>
      <c r="I4932">
        <v>1</v>
      </c>
      <c r="J4932" s="22">
        <v>-1</v>
      </c>
      <c r="R4932" t="s">
        <v>79</v>
      </c>
      <c r="V4932">
        <v>2601461</v>
      </c>
      <c r="W4932" t="s">
        <v>2270</v>
      </c>
      <c r="X4932" t="s">
        <v>94</v>
      </c>
      <c r="Y4932" t="s">
        <v>159</v>
      </c>
      <c r="Z4932" t="s">
        <v>2271</v>
      </c>
      <c r="AG4932" t="s">
        <v>2270</v>
      </c>
      <c r="AH4932" t="s">
        <v>2272</v>
      </c>
      <c r="AI4932" t="s">
        <v>162</v>
      </c>
      <c r="AJ4932">
        <v>847484009</v>
      </c>
      <c r="AN4932">
        <v>260001</v>
      </c>
      <c r="BF4932">
        <f t="shared" si="352"/>
        <v>0</v>
      </c>
      <c r="BG4932" s="22">
        <f t="shared" si="353"/>
        <v>-1</v>
      </c>
      <c r="BH4932" s="61" t="s">
        <v>71</v>
      </c>
      <c r="BI4932" t="e">
        <f>+VLOOKUP(AG4932,Sheet4!A:A,1,FALSE())</f>
        <v>#N/A</v>
      </c>
      <c r="BN4932" s="62">
        <v>-1</v>
      </c>
      <c r="BO4932" t="s">
        <v>2273</v>
      </c>
    </row>
    <row r="4933" spans="1:67" ht="12.75" hidden="1" customHeight="1" x14ac:dyDescent="0.3">
      <c r="A4933" s="60">
        <v>46114</v>
      </c>
      <c r="B4933" t="s">
        <v>78</v>
      </c>
      <c r="F4933" s="63">
        <v>190</v>
      </c>
      <c r="G4933">
        <v>95</v>
      </c>
      <c r="H4933">
        <v>58</v>
      </c>
      <c r="I4933">
        <v>58</v>
      </c>
      <c r="J4933" s="22">
        <v>-132</v>
      </c>
      <c r="R4933" t="s">
        <v>79</v>
      </c>
      <c r="V4933">
        <v>2601461</v>
      </c>
      <c r="W4933" t="s">
        <v>2270</v>
      </c>
      <c r="X4933" t="s">
        <v>94</v>
      </c>
      <c r="Y4933" t="s">
        <v>159</v>
      </c>
      <c r="Z4933" t="s">
        <v>2274</v>
      </c>
      <c r="AG4933" t="s">
        <v>2270</v>
      </c>
      <c r="AH4933" t="s">
        <v>2272</v>
      </c>
      <c r="AI4933" t="s">
        <v>162</v>
      </c>
      <c r="AJ4933">
        <v>847484009</v>
      </c>
      <c r="AN4933">
        <v>260001</v>
      </c>
      <c r="BF4933">
        <f t="shared" si="352"/>
        <v>0</v>
      </c>
      <c r="BG4933" s="22">
        <f t="shared" si="353"/>
        <v>-58</v>
      </c>
      <c r="BH4933" s="61" t="s">
        <v>71</v>
      </c>
      <c r="BI4933" t="e">
        <f>+VLOOKUP(AG4933,Sheet4!A:A,1,FALSE())</f>
        <v>#N/A</v>
      </c>
      <c r="BN4933" s="62">
        <v>-132</v>
      </c>
      <c r="BO4933" t="s">
        <v>2273</v>
      </c>
    </row>
    <row r="4934" spans="1:67" ht="12.75" hidden="1" customHeight="1" x14ac:dyDescent="0.3">
      <c r="A4934" s="60">
        <v>46114</v>
      </c>
      <c r="B4934" t="s">
        <v>78</v>
      </c>
      <c r="F4934" s="63">
        <v>63</v>
      </c>
      <c r="G4934">
        <v>31.5</v>
      </c>
      <c r="H4934">
        <v>19</v>
      </c>
      <c r="I4934">
        <v>19</v>
      </c>
      <c r="J4934" s="22">
        <v>-44</v>
      </c>
      <c r="R4934" t="s">
        <v>79</v>
      </c>
      <c r="V4934">
        <v>2601461</v>
      </c>
      <c r="W4934" t="s">
        <v>2270</v>
      </c>
      <c r="X4934" t="s">
        <v>94</v>
      </c>
      <c r="Y4934" t="s">
        <v>159</v>
      </c>
      <c r="Z4934" t="s">
        <v>2275</v>
      </c>
      <c r="AG4934" t="s">
        <v>2270</v>
      </c>
      <c r="AH4934" t="s">
        <v>2272</v>
      </c>
      <c r="AI4934" t="s">
        <v>162</v>
      </c>
      <c r="AJ4934">
        <v>847484009</v>
      </c>
      <c r="AN4934">
        <v>260001</v>
      </c>
      <c r="BF4934">
        <f t="shared" si="352"/>
        <v>0</v>
      </c>
      <c r="BG4934" s="22">
        <f t="shared" si="353"/>
        <v>-19</v>
      </c>
      <c r="BH4934" s="61" t="s">
        <v>71</v>
      </c>
      <c r="BI4934" t="e">
        <f>+VLOOKUP(AG4934,Sheet4!A:A,1,FALSE())</f>
        <v>#N/A</v>
      </c>
      <c r="BN4934" s="62">
        <v>-44</v>
      </c>
      <c r="BO4934" t="s">
        <v>2273</v>
      </c>
    </row>
    <row r="4935" spans="1:67" ht="12.75" hidden="1" customHeight="1" x14ac:dyDescent="0.3">
      <c r="A4935" s="60">
        <v>46114</v>
      </c>
      <c r="B4935" t="s">
        <v>78</v>
      </c>
      <c r="F4935" s="63">
        <v>27</v>
      </c>
      <c r="G4935">
        <v>13.5</v>
      </c>
      <c r="H4935">
        <v>8</v>
      </c>
      <c r="I4935">
        <v>8</v>
      </c>
      <c r="J4935" s="22">
        <v>-19</v>
      </c>
      <c r="R4935" t="s">
        <v>79</v>
      </c>
      <c r="V4935">
        <v>2601461</v>
      </c>
      <c r="W4935" t="s">
        <v>2270</v>
      </c>
      <c r="X4935" t="s">
        <v>94</v>
      </c>
      <c r="Y4935" t="s">
        <v>159</v>
      </c>
      <c r="Z4935" t="s">
        <v>2276</v>
      </c>
      <c r="AG4935" t="s">
        <v>2270</v>
      </c>
      <c r="AH4935" t="s">
        <v>2272</v>
      </c>
      <c r="AI4935" t="s">
        <v>162</v>
      </c>
      <c r="AJ4935">
        <v>847484009</v>
      </c>
      <c r="AN4935">
        <v>260001</v>
      </c>
      <c r="BF4935">
        <f t="shared" si="352"/>
        <v>0</v>
      </c>
      <c r="BG4935" s="22">
        <f t="shared" si="353"/>
        <v>-8</v>
      </c>
      <c r="BH4935" s="61" t="s">
        <v>71</v>
      </c>
      <c r="BI4935" t="e">
        <f>+VLOOKUP(AG4935,Sheet4!A:A,1,FALSE())</f>
        <v>#N/A</v>
      </c>
      <c r="BN4935" s="62">
        <v>-19</v>
      </c>
      <c r="BO4935" t="s">
        <v>2273</v>
      </c>
    </row>
    <row r="4936" spans="1:67" ht="12.75" hidden="1" customHeight="1" x14ac:dyDescent="0.3">
      <c r="A4936" s="60">
        <v>46114</v>
      </c>
      <c r="B4936" t="s">
        <v>78</v>
      </c>
      <c r="F4936" s="63">
        <v>45</v>
      </c>
      <c r="G4936">
        <v>22.5</v>
      </c>
      <c r="H4936">
        <v>14</v>
      </c>
      <c r="I4936">
        <v>14</v>
      </c>
      <c r="J4936" s="22">
        <v>-31</v>
      </c>
      <c r="R4936" t="s">
        <v>79</v>
      </c>
      <c r="V4936">
        <v>2601461</v>
      </c>
      <c r="W4936" t="s">
        <v>2270</v>
      </c>
      <c r="X4936" t="s">
        <v>94</v>
      </c>
      <c r="Y4936" t="s">
        <v>159</v>
      </c>
      <c r="Z4936" t="s">
        <v>2277</v>
      </c>
      <c r="AG4936" t="s">
        <v>2270</v>
      </c>
      <c r="AH4936" t="s">
        <v>2272</v>
      </c>
      <c r="AI4936" t="s">
        <v>162</v>
      </c>
      <c r="AJ4936">
        <v>847484009</v>
      </c>
      <c r="AN4936">
        <v>260001</v>
      </c>
      <c r="BF4936">
        <f t="shared" si="352"/>
        <v>0</v>
      </c>
      <c r="BG4936" s="22">
        <f t="shared" si="353"/>
        <v>-14</v>
      </c>
      <c r="BH4936" s="61" t="s">
        <v>71</v>
      </c>
      <c r="BI4936" t="e">
        <f>+VLOOKUP(AG4936,Sheet4!A:A,1,FALSE())</f>
        <v>#N/A</v>
      </c>
      <c r="BN4936" s="62">
        <v>-31</v>
      </c>
      <c r="BO4936" t="s">
        <v>2273</v>
      </c>
    </row>
    <row r="4937" spans="1:67" ht="12.75" hidden="1" customHeight="1" x14ac:dyDescent="0.3">
      <c r="A4937" s="60">
        <v>46114</v>
      </c>
      <c r="B4937" t="s">
        <v>78</v>
      </c>
      <c r="F4937" s="63">
        <v>23</v>
      </c>
      <c r="G4937">
        <v>11.5</v>
      </c>
      <c r="H4937">
        <v>7</v>
      </c>
      <c r="I4937">
        <v>7</v>
      </c>
      <c r="J4937" s="22">
        <v>-16</v>
      </c>
      <c r="R4937" t="s">
        <v>79</v>
      </c>
      <c r="V4937">
        <v>2601461</v>
      </c>
      <c r="W4937" t="s">
        <v>2270</v>
      </c>
      <c r="X4937" t="s">
        <v>94</v>
      </c>
      <c r="Y4937" t="s">
        <v>159</v>
      </c>
      <c r="Z4937" t="s">
        <v>2278</v>
      </c>
      <c r="AG4937" t="s">
        <v>2270</v>
      </c>
      <c r="AH4937" t="s">
        <v>2272</v>
      </c>
      <c r="AI4937" t="s">
        <v>162</v>
      </c>
      <c r="AJ4937">
        <v>847484009</v>
      </c>
      <c r="AN4937">
        <v>260001</v>
      </c>
      <c r="BF4937">
        <f t="shared" si="352"/>
        <v>0</v>
      </c>
      <c r="BG4937" s="22">
        <f t="shared" si="353"/>
        <v>-7</v>
      </c>
      <c r="BH4937" s="61" t="s">
        <v>71</v>
      </c>
      <c r="BI4937" t="e">
        <f>+VLOOKUP(AG4937,Sheet4!A:A,1,FALSE())</f>
        <v>#N/A</v>
      </c>
      <c r="BN4937" s="62">
        <v>-16</v>
      </c>
      <c r="BO4937" t="s">
        <v>2273</v>
      </c>
    </row>
    <row r="4938" spans="1:67" ht="12.75" hidden="1" customHeight="1" x14ac:dyDescent="0.3">
      <c r="A4938" s="60">
        <v>46114</v>
      </c>
      <c r="B4938" t="s">
        <v>78</v>
      </c>
      <c r="F4938" s="63">
        <v>16</v>
      </c>
      <c r="G4938">
        <v>8</v>
      </c>
      <c r="H4938">
        <v>5</v>
      </c>
      <c r="I4938">
        <v>5</v>
      </c>
      <c r="J4938" s="22">
        <v>-11</v>
      </c>
      <c r="R4938" t="s">
        <v>79</v>
      </c>
      <c r="V4938">
        <v>2601461</v>
      </c>
      <c r="W4938" t="s">
        <v>2270</v>
      </c>
      <c r="X4938" t="s">
        <v>94</v>
      </c>
      <c r="Y4938" t="s">
        <v>159</v>
      </c>
      <c r="Z4938" t="s">
        <v>2279</v>
      </c>
      <c r="AG4938" t="s">
        <v>2270</v>
      </c>
      <c r="AH4938" t="s">
        <v>2272</v>
      </c>
      <c r="AI4938" t="s">
        <v>162</v>
      </c>
      <c r="AJ4938">
        <v>847484009</v>
      </c>
      <c r="AN4938">
        <v>260001</v>
      </c>
      <c r="BF4938">
        <f t="shared" si="352"/>
        <v>0</v>
      </c>
      <c r="BG4938" s="22">
        <f t="shared" si="353"/>
        <v>-5</v>
      </c>
      <c r="BH4938" s="61" t="s">
        <v>71</v>
      </c>
      <c r="BI4938" t="e">
        <f>+VLOOKUP(AG4938,Sheet4!A:A,1,FALSE())</f>
        <v>#N/A</v>
      </c>
      <c r="BN4938" s="62">
        <v>-11</v>
      </c>
      <c r="BO4938" t="s">
        <v>2273</v>
      </c>
    </row>
    <row r="4939" spans="1:67" ht="12.75" hidden="1" customHeight="1" x14ac:dyDescent="0.3">
      <c r="A4939" s="60">
        <v>46114</v>
      </c>
      <c r="B4939" t="s">
        <v>78</v>
      </c>
      <c r="F4939" s="63">
        <v>17</v>
      </c>
      <c r="G4939">
        <v>8.5</v>
      </c>
      <c r="H4939">
        <v>5</v>
      </c>
      <c r="I4939">
        <v>5</v>
      </c>
      <c r="J4939" s="22">
        <v>-12</v>
      </c>
      <c r="R4939" t="s">
        <v>79</v>
      </c>
      <c r="V4939">
        <v>2601461</v>
      </c>
      <c r="W4939" t="s">
        <v>2270</v>
      </c>
      <c r="X4939" t="s">
        <v>94</v>
      </c>
      <c r="Y4939" t="s">
        <v>159</v>
      </c>
      <c r="Z4939" t="s">
        <v>2280</v>
      </c>
      <c r="AG4939" t="s">
        <v>2270</v>
      </c>
      <c r="AH4939" t="s">
        <v>2272</v>
      </c>
      <c r="AI4939" t="s">
        <v>162</v>
      </c>
      <c r="AJ4939">
        <v>847484009</v>
      </c>
      <c r="AN4939">
        <v>260001</v>
      </c>
      <c r="BF4939">
        <f t="shared" si="352"/>
        <v>0</v>
      </c>
      <c r="BG4939" s="22">
        <f t="shared" si="353"/>
        <v>-5</v>
      </c>
      <c r="BH4939" s="61" t="s">
        <v>71</v>
      </c>
      <c r="BI4939" t="e">
        <f>+VLOOKUP(AG4939,Sheet4!A:A,1,FALSE())</f>
        <v>#N/A</v>
      </c>
      <c r="BN4939" s="62">
        <v>-12</v>
      </c>
      <c r="BO4939" t="s">
        <v>2273</v>
      </c>
    </row>
    <row r="4940" spans="1:67" ht="12.75" hidden="1" customHeight="1" x14ac:dyDescent="0.3">
      <c r="A4940" s="60">
        <v>46114</v>
      </c>
      <c r="B4940" t="s">
        <v>78</v>
      </c>
      <c r="F4940" s="63">
        <v>32</v>
      </c>
      <c r="G4940">
        <v>16</v>
      </c>
      <c r="H4940">
        <v>10</v>
      </c>
      <c r="I4940">
        <v>10</v>
      </c>
      <c r="J4940" s="22">
        <v>-22</v>
      </c>
      <c r="R4940" t="s">
        <v>79</v>
      </c>
      <c r="V4940">
        <v>2601461</v>
      </c>
      <c r="W4940" t="s">
        <v>2270</v>
      </c>
      <c r="X4940" t="s">
        <v>94</v>
      </c>
      <c r="Y4940" t="s">
        <v>159</v>
      </c>
      <c r="Z4940" t="s">
        <v>2281</v>
      </c>
      <c r="AG4940" t="s">
        <v>2270</v>
      </c>
      <c r="AH4940" t="s">
        <v>2272</v>
      </c>
      <c r="AI4940" t="s">
        <v>162</v>
      </c>
      <c r="AJ4940">
        <v>847484009</v>
      </c>
      <c r="AN4940">
        <v>260001</v>
      </c>
      <c r="BF4940">
        <f t="shared" si="352"/>
        <v>0</v>
      </c>
      <c r="BG4940" s="22">
        <f t="shared" si="353"/>
        <v>-10</v>
      </c>
      <c r="BH4940" s="61" t="s">
        <v>71</v>
      </c>
      <c r="BI4940" t="e">
        <f>+VLOOKUP(AG4940,Sheet4!A:A,1,FALSE())</f>
        <v>#N/A</v>
      </c>
      <c r="BN4940" s="62">
        <v>-22</v>
      </c>
      <c r="BO4940" t="s">
        <v>2273</v>
      </c>
    </row>
    <row r="4941" spans="1:67" ht="12.75" hidden="1" customHeight="1" x14ac:dyDescent="0.3">
      <c r="A4941" s="60">
        <v>46114</v>
      </c>
      <c r="B4941" t="s">
        <v>80</v>
      </c>
      <c r="F4941">
        <v>25</v>
      </c>
      <c r="G4941">
        <v>25</v>
      </c>
      <c r="H4941">
        <v>12.5</v>
      </c>
      <c r="I4941">
        <v>12.5</v>
      </c>
      <c r="J4941" s="22">
        <v>-12.5</v>
      </c>
      <c r="R4941" t="s">
        <v>81</v>
      </c>
      <c r="V4941">
        <v>2601461</v>
      </c>
      <c r="W4941" t="s">
        <v>2270</v>
      </c>
      <c r="X4941" t="s">
        <v>94</v>
      </c>
      <c r="Y4941" t="s">
        <v>159</v>
      </c>
      <c r="Z4941" t="s">
        <v>2271</v>
      </c>
      <c r="AG4941" t="s">
        <v>2270</v>
      </c>
      <c r="AH4941" t="s">
        <v>2272</v>
      </c>
      <c r="AI4941" t="s">
        <v>162</v>
      </c>
      <c r="AJ4941">
        <v>847484009</v>
      </c>
      <c r="AN4941">
        <v>260001</v>
      </c>
      <c r="BD4941" s="64">
        <v>25</v>
      </c>
      <c r="BF4941">
        <f t="shared" si="352"/>
        <v>25</v>
      </c>
      <c r="BG4941" s="22">
        <f t="shared" si="353"/>
        <v>12.5</v>
      </c>
      <c r="BH4941" s="65" t="s">
        <v>99</v>
      </c>
      <c r="BI4941" t="e">
        <f>+VLOOKUP(AG4941,Sheet4!A:A,1,FALSE())</f>
        <v>#N/A</v>
      </c>
      <c r="BN4941" s="62">
        <v>-12.5</v>
      </c>
      <c r="BO4941" t="s">
        <v>2273</v>
      </c>
    </row>
    <row r="4942" spans="1:67" ht="12.75" hidden="1" customHeight="1" x14ac:dyDescent="0.3">
      <c r="A4942" s="60">
        <v>46114</v>
      </c>
      <c r="B4942" t="s">
        <v>80</v>
      </c>
      <c r="F4942">
        <v>2375</v>
      </c>
      <c r="G4942">
        <v>2375</v>
      </c>
      <c r="H4942">
        <v>725</v>
      </c>
      <c r="I4942">
        <v>725</v>
      </c>
      <c r="J4942" s="22">
        <v>-1650</v>
      </c>
      <c r="R4942" t="s">
        <v>81</v>
      </c>
      <c r="V4942">
        <v>2601461</v>
      </c>
      <c r="W4942" t="s">
        <v>2270</v>
      </c>
      <c r="X4942" t="s">
        <v>94</v>
      </c>
      <c r="Y4942" t="s">
        <v>159</v>
      </c>
      <c r="Z4942" t="s">
        <v>2274</v>
      </c>
      <c r="AG4942" t="s">
        <v>2270</v>
      </c>
      <c r="AH4942" t="s">
        <v>2272</v>
      </c>
      <c r="AI4942" t="s">
        <v>162</v>
      </c>
      <c r="AJ4942">
        <v>847484009</v>
      </c>
      <c r="AN4942">
        <v>260001</v>
      </c>
      <c r="BD4942" s="64">
        <v>2375</v>
      </c>
      <c r="BF4942">
        <f t="shared" si="352"/>
        <v>2375</v>
      </c>
      <c r="BG4942" s="22">
        <f t="shared" si="353"/>
        <v>1650</v>
      </c>
      <c r="BH4942" s="65" t="s">
        <v>99</v>
      </c>
      <c r="BI4942" t="e">
        <f>+VLOOKUP(AG4942,Sheet4!A:A,1,FALSE())</f>
        <v>#N/A</v>
      </c>
      <c r="BN4942" s="62">
        <v>-1650</v>
      </c>
      <c r="BO4942" t="s">
        <v>2273</v>
      </c>
    </row>
    <row r="4943" spans="1:67" ht="12.75" hidden="1" customHeight="1" x14ac:dyDescent="0.3">
      <c r="A4943" s="60">
        <v>46114</v>
      </c>
      <c r="B4943" t="s">
        <v>80</v>
      </c>
      <c r="F4943">
        <v>787.5</v>
      </c>
      <c r="G4943">
        <v>787.5</v>
      </c>
      <c r="H4943">
        <v>237.5</v>
      </c>
      <c r="I4943">
        <v>237.5</v>
      </c>
      <c r="J4943" s="22">
        <v>-550</v>
      </c>
      <c r="R4943" t="s">
        <v>81</v>
      </c>
      <c r="V4943">
        <v>2601461</v>
      </c>
      <c r="W4943" t="s">
        <v>2270</v>
      </c>
      <c r="X4943" t="s">
        <v>94</v>
      </c>
      <c r="Y4943" t="s">
        <v>159</v>
      </c>
      <c r="Z4943" t="s">
        <v>2275</v>
      </c>
      <c r="AG4943" t="s">
        <v>2270</v>
      </c>
      <c r="AH4943" t="s">
        <v>2272</v>
      </c>
      <c r="AI4943" t="s">
        <v>162</v>
      </c>
      <c r="AJ4943">
        <v>847484009</v>
      </c>
      <c r="AN4943">
        <v>260001</v>
      </c>
      <c r="BD4943" s="64">
        <v>788</v>
      </c>
      <c r="BF4943">
        <f t="shared" si="352"/>
        <v>788</v>
      </c>
      <c r="BG4943" s="22">
        <f t="shared" si="353"/>
        <v>550.5</v>
      </c>
      <c r="BH4943" s="65" t="s">
        <v>99</v>
      </c>
      <c r="BI4943" t="e">
        <f>+VLOOKUP(AG4943,Sheet4!A:A,1,FALSE())</f>
        <v>#N/A</v>
      </c>
      <c r="BN4943" s="62">
        <v>-550</v>
      </c>
      <c r="BO4943" t="s">
        <v>2273</v>
      </c>
    </row>
    <row r="4944" spans="1:67" ht="12.75" hidden="1" customHeight="1" x14ac:dyDescent="0.3">
      <c r="A4944" s="60">
        <v>46114</v>
      </c>
      <c r="B4944" t="s">
        <v>80</v>
      </c>
      <c r="F4944">
        <v>337.5</v>
      </c>
      <c r="G4944">
        <v>337.5</v>
      </c>
      <c r="H4944">
        <v>100</v>
      </c>
      <c r="I4944">
        <v>100</v>
      </c>
      <c r="J4944" s="22">
        <v>-237.5</v>
      </c>
      <c r="R4944" t="s">
        <v>81</v>
      </c>
      <c r="V4944">
        <v>2601461</v>
      </c>
      <c r="W4944" t="s">
        <v>2270</v>
      </c>
      <c r="X4944" t="s">
        <v>94</v>
      </c>
      <c r="Y4944" t="s">
        <v>159</v>
      </c>
      <c r="Z4944" t="s">
        <v>2276</v>
      </c>
      <c r="AG4944" t="s">
        <v>2270</v>
      </c>
      <c r="AH4944" t="s">
        <v>2272</v>
      </c>
      <c r="AI4944" t="s">
        <v>162</v>
      </c>
      <c r="AJ4944">
        <v>847484009</v>
      </c>
      <c r="AN4944">
        <v>260001</v>
      </c>
      <c r="BD4944" s="64">
        <v>338</v>
      </c>
      <c r="BF4944">
        <f t="shared" si="352"/>
        <v>338</v>
      </c>
      <c r="BG4944" s="22">
        <f t="shared" si="353"/>
        <v>238</v>
      </c>
      <c r="BH4944" s="65" t="s">
        <v>99</v>
      </c>
      <c r="BI4944" t="e">
        <f>+VLOOKUP(AG4944,Sheet4!A:A,1,FALSE())</f>
        <v>#N/A</v>
      </c>
      <c r="BN4944" s="62">
        <v>-237.5</v>
      </c>
      <c r="BO4944" t="s">
        <v>2273</v>
      </c>
    </row>
    <row r="4945" spans="1:68" ht="12.75" hidden="1" customHeight="1" x14ac:dyDescent="0.3">
      <c r="A4945" s="60">
        <v>46114</v>
      </c>
      <c r="B4945" t="s">
        <v>80</v>
      </c>
      <c r="F4945">
        <v>562.5</v>
      </c>
      <c r="G4945">
        <v>562.5</v>
      </c>
      <c r="H4945">
        <v>175</v>
      </c>
      <c r="I4945">
        <v>175</v>
      </c>
      <c r="J4945" s="22">
        <v>-387.5</v>
      </c>
      <c r="R4945" t="s">
        <v>81</v>
      </c>
      <c r="V4945">
        <v>2601461</v>
      </c>
      <c r="W4945" t="s">
        <v>2270</v>
      </c>
      <c r="X4945" t="s">
        <v>94</v>
      </c>
      <c r="Y4945" t="s">
        <v>159</v>
      </c>
      <c r="Z4945" t="s">
        <v>2277</v>
      </c>
      <c r="AG4945" t="s">
        <v>2270</v>
      </c>
      <c r="AH4945" t="s">
        <v>2272</v>
      </c>
      <c r="AI4945" t="s">
        <v>162</v>
      </c>
      <c r="AJ4945">
        <v>847484009</v>
      </c>
      <c r="AN4945">
        <v>260001</v>
      </c>
      <c r="BD4945" s="64">
        <v>562</v>
      </c>
      <c r="BF4945">
        <f t="shared" si="352"/>
        <v>562</v>
      </c>
      <c r="BG4945" s="22">
        <f t="shared" si="353"/>
        <v>387</v>
      </c>
      <c r="BH4945" s="65" t="s">
        <v>99</v>
      </c>
      <c r="BI4945" t="e">
        <f>+VLOOKUP(AG4945,Sheet4!A:A,1,FALSE())</f>
        <v>#N/A</v>
      </c>
      <c r="BN4945" s="62">
        <v>-387.5</v>
      </c>
      <c r="BO4945" t="s">
        <v>2273</v>
      </c>
    </row>
    <row r="4946" spans="1:68" ht="12.75" hidden="1" customHeight="1" x14ac:dyDescent="0.3">
      <c r="A4946" s="60">
        <v>46114</v>
      </c>
      <c r="B4946" t="s">
        <v>80</v>
      </c>
      <c r="F4946">
        <v>287.5</v>
      </c>
      <c r="G4946">
        <v>287.5</v>
      </c>
      <c r="H4946">
        <v>87.5</v>
      </c>
      <c r="I4946">
        <v>87.5</v>
      </c>
      <c r="J4946" s="22">
        <v>-200</v>
      </c>
      <c r="R4946" t="s">
        <v>81</v>
      </c>
      <c r="V4946">
        <v>2601461</v>
      </c>
      <c r="W4946" t="s">
        <v>2270</v>
      </c>
      <c r="X4946" t="s">
        <v>94</v>
      </c>
      <c r="Y4946" t="s">
        <v>159</v>
      </c>
      <c r="Z4946" t="s">
        <v>2278</v>
      </c>
      <c r="AG4946" t="s">
        <v>2270</v>
      </c>
      <c r="AH4946" t="s">
        <v>2272</v>
      </c>
      <c r="AI4946" t="s">
        <v>162</v>
      </c>
      <c r="AJ4946">
        <v>847484009</v>
      </c>
      <c r="AN4946">
        <v>260001</v>
      </c>
      <c r="BD4946" s="64">
        <v>288</v>
      </c>
      <c r="BF4946">
        <f t="shared" si="352"/>
        <v>288</v>
      </c>
      <c r="BG4946" s="22">
        <f t="shared" si="353"/>
        <v>200.5</v>
      </c>
      <c r="BH4946" s="65" t="s">
        <v>99</v>
      </c>
      <c r="BI4946" t="e">
        <f>+VLOOKUP(AG4946,Sheet4!A:A,1,FALSE())</f>
        <v>#N/A</v>
      </c>
      <c r="BN4946" s="62">
        <v>-200</v>
      </c>
      <c r="BO4946" t="s">
        <v>2273</v>
      </c>
    </row>
    <row r="4947" spans="1:68" ht="12.75" hidden="1" customHeight="1" x14ac:dyDescent="0.3">
      <c r="A4947" s="60">
        <v>46114</v>
      </c>
      <c r="B4947" t="s">
        <v>80</v>
      </c>
      <c r="F4947">
        <v>200</v>
      </c>
      <c r="G4947">
        <v>200</v>
      </c>
      <c r="H4947">
        <v>62.5</v>
      </c>
      <c r="I4947">
        <v>62.5</v>
      </c>
      <c r="J4947" s="22">
        <v>-137.5</v>
      </c>
      <c r="R4947" t="s">
        <v>81</v>
      </c>
      <c r="V4947">
        <v>2601461</v>
      </c>
      <c r="W4947" t="s">
        <v>2270</v>
      </c>
      <c r="X4947" t="s">
        <v>94</v>
      </c>
      <c r="Y4947" t="s">
        <v>159</v>
      </c>
      <c r="Z4947" t="s">
        <v>2279</v>
      </c>
      <c r="AG4947" t="s">
        <v>2270</v>
      </c>
      <c r="AH4947" t="s">
        <v>2272</v>
      </c>
      <c r="AI4947" t="s">
        <v>162</v>
      </c>
      <c r="AJ4947">
        <v>847484009</v>
      </c>
      <c r="AN4947">
        <v>260001</v>
      </c>
      <c r="BD4947" s="64">
        <v>200</v>
      </c>
      <c r="BF4947">
        <f t="shared" si="352"/>
        <v>200</v>
      </c>
      <c r="BG4947" s="22">
        <f t="shared" si="353"/>
        <v>137.5</v>
      </c>
      <c r="BH4947" s="65" t="s">
        <v>99</v>
      </c>
      <c r="BI4947" t="e">
        <f>+VLOOKUP(AG4947,Sheet4!A:A,1,FALSE())</f>
        <v>#N/A</v>
      </c>
      <c r="BN4947" s="62">
        <v>-137.5</v>
      </c>
      <c r="BO4947" t="s">
        <v>2273</v>
      </c>
    </row>
    <row r="4948" spans="1:68" ht="12.75" hidden="1" customHeight="1" x14ac:dyDescent="0.3">
      <c r="A4948" s="60">
        <v>46114</v>
      </c>
      <c r="B4948" t="s">
        <v>80</v>
      </c>
      <c r="F4948">
        <v>212.5</v>
      </c>
      <c r="G4948">
        <v>212.5</v>
      </c>
      <c r="H4948">
        <v>62.5</v>
      </c>
      <c r="I4948">
        <v>62.5</v>
      </c>
      <c r="J4948" s="22">
        <v>-150</v>
      </c>
      <c r="R4948" t="s">
        <v>81</v>
      </c>
      <c r="V4948">
        <v>2601461</v>
      </c>
      <c r="W4948" t="s">
        <v>2270</v>
      </c>
      <c r="X4948" t="s">
        <v>94</v>
      </c>
      <c r="Y4948" t="s">
        <v>159</v>
      </c>
      <c r="Z4948" t="s">
        <v>2280</v>
      </c>
      <c r="AG4948" t="s">
        <v>2270</v>
      </c>
      <c r="AH4948" t="s">
        <v>2272</v>
      </c>
      <c r="AI4948" t="s">
        <v>162</v>
      </c>
      <c r="AJ4948">
        <v>847484009</v>
      </c>
      <c r="AN4948">
        <v>260001</v>
      </c>
      <c r="BD4948" s="64">
        <v>212</v>
      </c>
      <c r="BF4948">
        <f t="shared" si="352"/>
        <v>212</v>
      </c>
      <c r="BG4948" s="22">
        <f t="shared" si="353"/>
        <v>149.5</v>
      </c>
      <c r="BH4948" s="65" t="s">
        <v>99</v>
      </c>
      <c r="BI4948" t="e">
        <f>+VLOOKUP(AG4948,Sheet4!A:A,1,FALSE())</f>
        <v>#N/A</v>
      </c>
      <c r="BN4948" s="62">
        <v>-150</v>
      </c>
      <c r="BO4948" t="s">
        <v>2273</v>
      </c>
    </row>
    <row r="4949" spans="1:68" ht="12.75" hidden="1" customHeight="1" x14ac:dyDescent="0.3">
      <c r="A4949" s="60">
        <v>46114</v>
      </c>
      <c r="B4949" t="s">
        <v>80</v>
      </c>
      <c r="F4949">
        <v>400</v>
      </c>
      <c r="G4949">
        <v>400</v>
      </c>
      <c r="H4949">
        <v>125</v>
      </c>
      <c r="I4949">
        <v>125</v>
      </c>
      <c r="J4949" s="22">
        <v>-275</v>
      </c>
      <c r="R4949" t="s">
        <v>81</v>
      </c>
      <c r="V4949">
        <v>2601461</v>
      </c>
      <c r="W4949" t="s">
        <v>2270</v>
      </c>
      <c r="X4949" t="s">
        <v>94</v>
      </c>
      <c r="Y4949" t="s">
        <v>159</v>
      </c>
      <c r="Z4949" t="s">
        <v>2281</v>
      </c>
      <c r="AG4949" t="s">
        <v>2270</v>
      </c>
      <c r="AH4949" t="s">
        <v>2272</v>
      </c>
      <c r="AI4949" t="s">
        <v>162</v>
      </c>
      <c r="AJ4949">
        <v>847484009</v>
      </c>
      <c r="AN4949">
        <v>260001</v>
      </c>
      <c r="BD4949" s="64">
        <v>400</v>
      </c>
      <c r="BF4949">
        <f t="shared" si="352"/>
        <v>400</v>
      </c>
      <c r="BG4949" s="22">
        <f t="shared" si="353"/>
        <v>275</v>
      </c>
      <c r="BH4949" s="65" t="s">
        <v>99</v>
      </c>
      <c r="BI4949" t="e">
        <f>+VLOOKUP(AG4949,Sheet4!A:A,1,FALSE())</f>
        <v>#N/A</v>
      </c>
      <c r="BN4949" s="62">
        <v>-275</v>
      </c>
      <c r="BO4949" t="s">
        <v>2273</v>
      </c>
    </row>
    <row r="4950" spans="1:68" ht="12.75" customHeight="1" x14ac:dyDescent="0.3">
      <c r="A4950" s="60">
        <v>46114</v>
      </c>
      <c r="B4950" t="s">
        <v>63</v>
      </c>
      <c r="F4950">
        <v>330</v>
      </c>
      <c r="G4950">
        <v>330</v>
      </c>
      <c r="H4950" s="22">
        <v>120</v>
      </c>
      <c r="I4950" s="22">
        <v>120</v>
      </c>
      <c r="J4950" s="22">
        <f t="shared" ref="J4950:J4963" si="354">I4950-G4950</f>
        <v>-210</v>
      </c>
      <c r="K4950" s="22"/>
      <c r="L4950" s="22"/>
      <c r="R4950" t="s">
        <v>64</v>
      </c>
      <c r="V4950">
        <v>2601462</v>
      </c>
      <c r="W4950" t="s">
        <v>2282</v>
      </c>
      <c r="X4950" t="s">
        <v>66</v>
      </c>
      <c r="Y4950" t="s">
        <v>946</v>
      </c>
      <c r="Z4950" t="s">
        <v>947</v>
      </c>
      <c r="AG4950" t="s">
        <v>2282</v>
      </c>
      <c r="AH4950" t="s">
        <v>2283</v>
      </c>
      <c r="AI4950" t="s">
        <v>949</v>
      </c>
      <c r="AJ4950">
        <v>878543976</v>
      </c>
      <c r="AN4950">
        <v>260001</v>
      </c>
      <c r="BB4950" s="22">
        <v>-210</v>
      </c>
      <c r="BF4950">
        <f t="shared" si="352"/>
        <v>0</v>
      </c>
      <c r="BG4950" s="22">
        <f t="shared" si="353"/>
        <v>-120</v>
      </c>
      <c r="BH4950" s="61" t="s">
        <v>71</v>
      </c>
      <c r="BI4950" t="e">
        <f>+VLOOKUP(AG4950,Sheet4!A:A,1,FALSE())</f>
        <v>#N/A</v>
      </c>
      <c r="BN4950" s="62">
        <f t="shared" ref="BN4950:BN4963" si="355">+I4950+-H4950</f>
        <v>0</v>
      </c>
      <c r="BO4950" t="s">
        <v>2284</v>
      </c>
      <c r="BP4950" t="s">
        <v>73</v>
      </c>
    </row>
    <row r="4951" spans="1:68" ht="12.75" hidden="1" customHeight="1" x14ac:dyDescent="0.3">
      <c r="A4951" s="60">
        <v>46114</v>
      </c>
      <c r="B4951" t="s">
        <v>74</v>
      </c>
      <c r="F4951" s="63">
        <v>22</v>
      </c>
      <c r="G4951">
        <v>11</v>
      </c>
      <c r="H4951" s="22">
        <v>8</v>
      </c>
      <c r="I4951" s="22">
        <v>8</v>
      </c>
      <c r="J4951" s="22">
        <f t="shared" si="354"/>
        <v>-3</v>
      </c>
      <c r="K4951" s="22"/>
      <c r="L4951" s="22"/>
      <c r="R4951" t="s">
        <v>75</v>
      </c>
      <c r="V4951">
        <v>2601462</v>
      </c>
      <c r="W4951" t="s">
        <v>2282</v>
      </c>
      <c r="X4951" t="s">
        <v>66</v>
      </c>
      <c r="Y4951" t="s">
        <v>946</v>
      </c>
      <c r="Z4951" t="s">
        <v>947</v>
      </c>
      <c r="AG4951" t="s">
        <v>2282</v>
      </c>
      <c r="AH4951" t="s">
        <v>2283</v>
      </c>
      <c r="AI4951" t="s">
        <v>949</v>
      </c>
      <c r="AJ4951">
        <v>878543976</v>
      </c>
      <c r="AN4951">
        <v>260001</v>
      </c>
      <c r="BB4951" s="22">
        <v>-14</v>
      </c>
      <c r="BF4951">
        <f t="shared" si="352"/>
        <v>0</v>
      </c>
      <c r="BG4951" s="22">
        <f t="shared" si="353"/>
        <v>-8</v>
      </c>
      <c r="BH4951" s="61" t="s">
        <v>71</v>
      </c>
      <c r="BI4951" t="e">
        <f>+VLOOKUP(AG4951,Sheet4!A:A,1,FALSE())</f>
        <v>#N/A</v>
      </c>
      <c r="BN4951" s="62">
        <f t="shared" si="355"/>
        <v>0</v>
      </c>
      <c r="BO4951" t="s">
        <v>2284</v>
      </c>
    </row>
    <row r="4952" spans="1:68" ht="12.75" hidden="1" customHeight="1" x14ac:dyDescent="0.3">
      <c r="A4952" s="60">
        <v>46114</v>
      </c>
      <c r="B4952" t="s">
        <v>76</v>
      </c>
      <c r="F4952">
        <v>440</v>
      </c>
      <c r="G4952">
        <v>440</v>
      </c>
      <c r="H4952" s="22">
        <v>160</v>
      </c>
      <c r="I4952" s="22">
        <v>160</v>
      </c>
      <c r="J4952" s="22">
        <f t="shared" si="354"/>
        <v>-280</v>
      </c>
      <c r="K4952" s="22"/>
      <c r="L4952" s="22"/>
      <c r="R4952" t="s">
        <v>77</v>
      </c>
      <c r="V4952">
        <v>2601462</v>
      </c>
      <c r="W4952" t="s">
        <v>2282</v>
      </c>
      <c r="X4952" t="s">
        <v>66</v>
      </c>
      <c r="Y4952" t="s">
        <v>946</v>
      </c>
      <c r="Z4952" t="s">
        <v>947</v>
      </c>
      <c r="AG4952" t="s">
        <v>2282</v>
      </c>
      <c r="AH4952" t="s">
        <v>2283</v>
      </c>
      <c r="AI4952" t="s">
        <v>949</v>
      </c>
      <c r="AJ4952">
        <v>878543976</v>
      </c>
      <c r="AN4952">
        <v>260001</v>
      </c>
      <c r="BB4952" s="22">
        <v>-280</v>
      </c>
      <c r="BF4952">
        <f t="shared" si="352"/>
        <v>0</v>
      </c>
      <c r="BG4952" s="22">
        <f t="shared" si="353"/>
        <v>-160</v>
      </c>
      <c r="BH4952" s="61" t="s">
        <v>71</v>
      </c>
      <c r="BI4952" t="e">
        <f>+VLOOKUP(AG4952,Sheet4!A:A,1,FALSE())</f>
        <v>#N/A</v>
      </c>
      <c r="BN4952" s="62">
        <f t="shared" si="355"/>
        <v>0</v>
      </c>
      <c r="BO4952" t="s">
        <v>2284</v>
      </c>
    </row>
    <row r="4953" spans="1:68" ht="12.75" hidden="1" customHeight="1" x14ac:dyDescent="0.3">
      <c r="A4953" s="60">
        <v>46114</v>
      </c>
      <c r="B4953" t="s">
        <v>78</v>
      </c>
      <c r="F4953" s="63">
        <v>18</v>
      </c>
      <c r="G4953">
        <v>9</v>
      </c>
      <c r="H4953" s="22">
        <v>8</v>
      </c>
      <c r="I4953" s="22">
        <v>8</v>
      </c>
      <c r="J4953" s="22">
        <f t="shared" si="354"/>
        <v>-1</v>
      </c>
      <c r="K4953" s="22"/>
      <c r="L4953" s="22"/>
      <c r="R4953" t="s">
        <v>79</v>
      </c>
      <c r="V4953">
        <v>2601462</v>
      </c>
      <c r="W4953" t="s">
        <v>2282</v>
      </c>
      <c r="X4953" t="s">
        <v>66</v>
      </c>
      <c r="Y4953" t="s">
        <v>946</v>
      </c>
      <c r="Z4953" t="s">
        <v>947</v>
      </c>
      <c r="AG4953" t="s">
        <v>2282</v>
      </c>
      <c r="AH4953" t="s">
        <v>2283</v>
      </c>
      <c r="AI4953" t="s">
        <v>949</v>
      </c>
      <c r="AJ4953">
        <v>878543976</v>
      </c>
      <c r="AN4953">
        <v>260001</v>
      </c>
      <c r="BB4953" s="22">
        <v>-10</v>
      </c>
      <c r="BF4953">
        <f t="shared" si="352"/>
        <v>0</v>
      </c>
      <c r="BG4953" s="22">
        <f t="shared" si="353"/>
        <v>-8</v>
      </c>
      <c r="BH4953" s="61" t="s">
        <v>71</v>
      </c>
      <c r="BI4953" t="e">
        <f>+VLOOKUP(AG4953,Sheet4!A:A,1,FALSE())</f>
        <v>#N/A</v>
      </c>
      <c r="BN4953" s="62">
        <f t="shared" si="355"/>
        <v>0</v>
      </c>
      <c r="BO4953" t="s">
        <v>2284</v>
      </c>
    </row>
    <row r="4954" spans="1:68" ht="12.75" hidden="1" customHeight="1" x14ac:dyDescent="0.3">
      <c r="A4954" s="60">
        <v>46114</v>
      </c>
      <c r="B4954" t="s">
        <v>80</v>
      </c>
      <c r="F4954">
        <v>225</v>
      </c>
      <c r="G4954">
        <v>225</v>
      </c>
      <c r="H4954" s="22">
        <v>100</v>
      </c>
      <c r="I4954" s="22">
        <v>100</v>
      </c>
      <c r="J4954" s="22">
        <f t="shared" si="354"/>
        <v>-125</v>
      </c>
      <c r="K4954" s="22">
        <f>I4954/12.5</f>
        <v>8</v>
      </c>
      <c r="L4954" s="22"/>
      <c r="R4954" t="s">
        <v>81</v>
      </c>
      <c r="V4954">
        <v>2601462</v>
      </c>
      <c r="W4954" t="s">
        <v>2282</v>
      </c>
      <c r="X4954" t="s">
        <v>66</v>
      </c>
      <c r="Y4954" t="s">
        <v>946</v>
      </c>
      <c r="Z4954" t="s">
        <v>947</v>
      </c>
      <c r="AG4954" t="s">
        <v>2282</v>
      </c>
      <c r="AH4954" t="s">
        <v>2283</v>
      </c>
      <c r="AI4954" t="s">
        <v>949</v>
      </c>
      <c r="AJ4954">
        <v>878543976</v>
      </c>
      <c r="AN4954">
        <v>260001</v>
      </c>
      <c r="BB4954" s="22">
        <v>-125</v>
      </c>
      <c r="BF4954">
        <f t="shared" si="352"/>
        <v>0</v>
      </c>
      <c r="BG4954" s="22">
        <f t="shared" si="353"/>
        <v>-100</v>
      </c>
      <c r="BH4954" s="61" t="s">
        <v>71</v>
      </c>
      <c r="BI4954" t="e">
        <f>+VLOOKUP(AG4954,Sheet4!A:A,1,FALSE())</f>
        <v>#N/A</v>
      </c>
      <c r="BN4954" s="62">
        <f t="shared" si="355"/>
        <v>0</v>
      </c>
      <c r="BO4954" t="s">
        <v>2284</v>
      </c>
    </row>
    <row r="4955" spans="1:68" ht="12.75" hidden="1" customHeight="1" x14ac:dyDescent="0.3">
      <c r="A4955" s="60">
        <v>46114</v>
      </c>
      <c r="B4955" t="s">
        <v>82</v>
      </c>
      <c r="F4955" s="63">
        <v>12</v>
      </c>
      <c r="G4955">
        <v>6</v>
      </c>
      <c r="H4955" s="22">
        <v>0</v>
      </c>
      <c r="I4955" s="22">
        <v>0</v>
      </c>
      <c r="J4955" s="22">
        <f t="shared" si="354"/>
        <v>-6</v>
      </c>
      <c r="K4955" s="22"/>
      <c r="L4955" s="22"/>
      <c r="R4955" t="s">
        <v>83</v>
      </c>
      <c r="V4955">
        <v>2601462</v>
      </c>
      <c r="W4955" t="s">
        <v>2282</v>
      </c>
      <c r="X4955" t="s">
        <v>66</v>
      </c>
      <c r="Y4955" t="s">
        <v>946</v>
      </c>
      <c r="Z4955" t="s">
        <v>947</v>
      </c>
      <c r="AG4955" t="s">
        <v>2282</v>
      </c>
      <c r="AH4955" t="s">
        <v>2283</v>
      </c>
      <c r="AI4955" t="s">
        <v>949</v>
      </c>
      <c r="AJ4955">
        <v>878543976</v>
      </c>
      <c r="AN4955">
        <v>260001</v>
      </c>
      <c r="BB4955" s="22">
        <v>-12</v>
      </c>
      <c r="BF4955">
        <f t="shared" si="352"/>
        <v>0</v>
      </c>
      <c r="BG4955" s="22">
        <f t="shared" si="353"/>
        <v>0</v>
      </c>
      <c r="BH4955" s="61" t="s">
        <v>71</v>
      </c>
      <c r="BI4955" t="e">
        <f>+VLOOKUP(AG4955,Sheet4!A:A,1,FALSE())</f>
        <v>#N/A</v>
      </c>
      <c r="BN4955" s="62">
        <f t="shared" si="355"/>
        <v>0</v>
      </c>
      <c r="BO4955" t="s">
        <v>2284</v>
      </c>
    </row>
    <row r="4956" spans="1:68" ht="12.75" hidden="1" customHeight="1" x14ac:dyDescent="0.3">
      <c r="A4956" s="60">
        <v>46114</v>
      </c>
      <c r="B4956" t="s">
        <v>84</v>
      </c>
      <c r="F4956">
        <v>200</v>
      </c>
      <c r="G4956">
        <v>200</v>
      </c>
      <c r="H4956" s="22">
        <v>0</v>
      </c>
      <c r="I4956" s="22">
        <v>0</v>
      </c>
      <c r="J4956" s="22">
        <f t="shared" si="354"/>
        <v>-200</v>
      </c>
      <c r="K4956" s="22"/>
      <c r="L4956" s="22">
        <f>I4956/50</f>
        <v>0</v>
      </c>
      <c r="R4956" t="s">
        <v>85</v>
      </c>
      <c r="V4956">
        <v>2601462</v>
      </c>
      <c r="W4956" t="s">
        <v>2282</v>
      </c>
      <c r="X4956" t="s">
        <v>66</v>
      </c>
      <c r="Y4956" t="s">
        <v>946</v>
      </c>
      <c r="Z4956" t="s">
        <v>947</v>
      </c>
      <c r="AG4956" t="s">
        <v>2282</v>
      </c>
      <c r="AH4956" t="s">
        <v>2283</v>
      </c>
      <c r="AI4956" t="s">
        <v>949</v>
      </c>
      <c r="AJ4956">
        <v>878543976</v>
      </c>
      <c r="AN4956">
        <v>260001</v>
      </c>
      <c r="BB4956" s="22">
        <v>-200</v>
      </c>
      <c r="BF4956">
        <f t="shared" si="352"/>
        <v>0</v>
      </c>
      <c r="BG4956" s="22">
        <f t="shared" si="353"/>
        <v>0</v>
      </c>
      <c r="BH4956" s="61" t="s">
        <v>71</v>
      </c>
      <c r="BI4956" t="e">
        <f>+VLOOKUP(AG4956,Sheet4!A:A,1,FALSE())</f>
        <v>#N/A</v>
      </c>
      <c r="BN4956" s="62">
        <f t="shared" si="355"/>
        <v>0</v>
      </c>
      <c r="BO4956" t="s">
        <v>2284</v>
      </c>
    </row>
    <row r="4957" spans="1:68" ht="12.75" customHeight="1" x14ac:dyDescent="0.3">
      <c r="A4957" s="60">
        <v>46114</v>
      </c>
      <c r="B4957" t="s">
        <v>63</v>
      </c>
      <c r="F4957">
        <v>5205</v>
      </c>
      <c r="G4957">
        <v>5205</v>
      </c>
      <c r="H4957" s="22">
        <v>1080</v>
      </c>
      <c r="I4957" s="22">
        <v>1080</v>
      </c>
      <c r="J4957" s="22">
        <f t="shared" si="354"/>
        <v>-4125</v>
      </c>
      <c r="K4957" s="22"/>
      <c r="L4957" s="22"/>
      <c r="R4957" t="s">
        <v>64</v>
      </c>
      <c r="V4957">
        <v>2601463</v>
      </c>
      <c r="W4957" t="s">
        <v>2285</v>
      </c>
      <c r="X4957" t="s">
        <v>110</v>
      </c>
      <c r="Y4957" t="s">
        <v>608</v>
      </c>
      <c r="Z4957" t="s">
        <v>613</v>
      </c>
      <c r="AG4957" t="s">
        <v>2285</v>
      </c>
      <c r="AH4957" t="s">
        <v>2286</v>
      </c>
      <c r="AI4957" t="s">
        <v>611</v>
      </c>
      <c r="AJ4957">
        <v>860795776</v>
      </c>
      <c r="AN4957">
        <v>260001</v>
      </c>
      <c r="BB4957" s="22">
        <v>-4125</v>
      </c>
      <c r="BE4957" s="64">
        <v>5205</v>
      </c>
      <c r="BF4957">
        <f t="shared" si="352"/>
        <v>0</v>
      </c>
      <c r="BG4957" s="22">
        <f t="shared" si="353"/>
        <v>-1080</v>
      </c>
      <c r="BH4957" s="66" t="s">
        <v>71</v>
      </c>
      <c r="BI4957" t="e">
        <f>+VLOOKUP(AG4957,Sheet4!A:A,1,FALSE())</f>
        <v>#N/A</v>
      </c>
      <c r="BN4957" s="62">
        <f t="shared" si="355"/>
        <v>0</v>
      </c>
      <c r="BO4957" t="s">
        <v>2287</v>
      </c>
      <c r="BP4957" t="s">
        <v>101</v>
      </c>
    </row>
    <row r="4958" spans="1:68" ht="12.75" hidden="1" customHeight="1" x14ac:dyDescent="0.3">
      <c r="A4958" s="60">
        <v>46114</v>
      </c>
      <c r="B4958" t="s">
        <v>74</v>
      </c>
      <c r="F4958" s="63">
        <v>347</v>
      </c>
      <c r="G4958">
        <v>173.5</v>
      </c>
      <c r="H4958" s="22">
        <v>72</v>
      </c>
      <c r="I4958" s="22">
        <v>72</v>
      </c>
      <c r="J4958" s="22">
        <f t="shared" si="354"/>
        <v>-101.5</v>
      </c>
      <c r="K4958" s="22"/>
      <c r="L4958" s="22"/>
      <c r="R4958" t="s">
        <v>75</v>
      </c>
      <c r="V4958">
        <v>2601463</v>
      </c>
      <c r="W4958" t="s">
        <v>2285</v>
      </c>
      <c r="X4958" t="s">
        <v>110</v>
      </c>
      <c r="Y4958" t="s">
        <v>608</v>
      </c>
      <c r="Z4958" t="s">
        <v>613</v>
      </c>
      <c r="AG4958" t="s">
        <v>2285</v>
      </c>
      <c r="AH4958" t="s">
        <v>2286</v>
      </c>
      <c r="AI4958" t="s">
        <v>611</v>
      </c>
      <c r="AJ4958">
        <v>860795776</v>
      </c>
      <c r="AN4958">
        <v>260001</v>
      </c>
      <c r="BB4958" s="22">
        <v>-275</v>
      </c>
      <c r="BF4958">
        <f t="shared" si="352"/>
        <v>0</v>
      </c>
      <c r="BG4958" s="22">
        <f t="shared" si="353"/>
        <v>-72</v>
      </c>
      <c r="BH4958" s="61" t="s">
        <v>71</v>
      </c>
      <c r="BI4958" t="e">
        <f>+VLOOKUP(AG4958,Sheet4!A:A,1,FALSE())</f>
        <v>#N/A</v>
      </c>
      <c r="BN4958" s="62">
        <f t="shared" si="355"/>
        <v>0</v>
      </c>
      <c r="BO4958" t="s">
        <v>2287</v>
      </c>
    </row>
    <row r="4959" spans="1:68" ht="12.75" hidden="1" customHeight="1" x14ac:dyDescent="0.3">
      <c r="A4959" s="60">
        <v>46114</v>
      </c>
      <c r="B4959" t="s">
        <v>76</v>
      </c>
      <c r="F4959">
        <v>6940</v>
      </c>
      <c r="G4959">
        <v>6940</v>
      </c>
      <c r="H4959" s="22">
        <v>1440</v>
      </c>
      <c r="I4959" s="22">
        <v>1440</v>
      </c>
      <c r="J4959" s="22">
        <f t="shared" si="354"/>
        <v>-5500</v>
      </c>
      <c r="K4959" s="22"/>
      <c r="L4959" s="22"/>
      <c r="R4959" t="s">
        <v>77</v>
      </c>
      <c r="V4959">
        <v>2601463</v>
      </c>
      <c r="W4959" t="s">
        <v>2285</v>
      </c>
      <c r="X4959" t="s">
        <v>110</v>
      </c>
      <c r="Y4959" t="s">
        <v>608</v>
      </c>
      <c r="Z4959" t="s">
        <v>613</v>
      </c>
      <c r="AG4959" t="s">
        <v>2285</v>
      </c>
      <c r="AH4959" t="s">
        <v>2286</v>
      </c>
      <c r="AI4959" t="s">
        <v>611</v>
      </c>
      <c r="AJ4959">
        <v>860795776</v>
      </c>
      <c r="AN4959">
        <v>260001</v>
      </c>
      <c r="BB4959" s="22">
        <v>-5500</v>
      </c>
      <c r="BF4959">
        <f t="shared" si="352"/>
        <v>0</v>
      </c>
      <c r="BG4959" s="22">
        <f t="shared" si="353"/>
        <v>-1440</v>
      </c>
      <c r="BH4959" s="61" t="s">
        <v>71</v>
      </c>
      <c r="BI4959" t="e">
        <f>+VLOOKUP(AG4959,Sheet4!A:A,1,FALSE())</f>
        <v>#N/A</v>
      </c>
      <c r="BN4959" s="62">
        <f t="shared" si="355"/>
        <v>0</v>
      </c>
      <c r="BO4959" t="s">
        <v>2287</v>
      </c>
    </row>
    <row r="4960" spans="1:68" ht="12.75" hidden="1" customHeight="1" x14ac:dyDescent="0.3">
      <c r="A4960" s="60">
        <v>46114</v>
      </c>
      <c r="B4960" t="s">
        <v>78</v>
      </c>
      <c r="F4960" s="63">
        <v>285</v>
      </c>
      <c r="G4960">
        <v>142.5</v>
      </c>
      <c r="H4960" s="22">
        <v>72</v>
      </c>
      <c r="I4960" s="22">
        <v>72</v>
      </c>
      <c r="J4960" s="22">
        <f t="shared" si="354"/>
        <v>-70.5</v>
      </c>
      <c r="K4960" s="22"/>
      <c r="L4960" s="22"/>
      <c r="R4960" t="s">
        <v>79</v>
      </c>
      <c r="V4960">
        <v>2601463</v>
      </c>
      <c r="W4960" t="s">
        <v>2285</v>
      </c>
      <c r="X4960" t="s">
        <v>110</v>
      </c>
      <c r="Y4960" t="s">
        <v>608</v>
      </c>
      <c r="Z4960" t="s">
        <v>613</v>
      </c>
      <c r="AG4960" t="s">
        <v>2285</v>
      </c>
      <c r="AH4960" t="s">
        <v>2286</v>
      </c>
      <c r="AI4960" t="s">
        <v>611</v>
      </c>
      <c r="AJ4960">
        <v>860795776</v>
      </c>
      <c r="AN4960">
        <v>260001</v>
      </c>
      <c r="BB4960" s="22">
        <v>-213</v>
      </c>
      <c r="BF4960">
        <f t="shared" si="352"/>
        <v>0</v>
      </c>
      <c r="BG4960" s="22">
        <f t="shared" si="353"/>
        <v>-72</v>
      </c>
      <c r="BH4960" s="61" t="s">
        <v>71</v>
      </c>
      <c r="BI4960" t="e">
        <f>+VLOOKUP(AG4960,Sheet4!A:A,1,FALSE())</f>
        <v>#N/A</v>
      </c>
      <c r="BN4960" s="62">
        <f t="shared" si="355"/>
        <v>0</v>
      </c>
      <c r="BO4960" t="s">
        <v>2287</v>
      </c>
    </row>
    <row r="4961" spans="1:68" ht="12.75" hidden="1" customHeight="1" x14ac:dyDescent="0.3">
      <c r="A4961" s="60">
        <v>46114</v>
      </c>
      <c r="B4961" t="s">
        <v>80</v>
      </c>
      <c r="F4961">
        <v>3562.5</v>
      </c>
      <c r="G4961">
        <v>3562.5</v>
      </c>
      <c r="H4961" s="22">
        <v>900</v>
      </c>
      <c r="I4961" s="22">
        <v>900</v>
      </c>
      <c r="J4961" s="22">
        <f t="shared" si="354"/>
        <v>-2662.5</v>
      </c>
      <c r="K4961" s="22"/>
      <c r="L4961" s="22"/>
      <c r="R4961" t="s">
        <v>81</v>
      </c>
      <c r="V4961">
        <v>2601463</v>
      </c>
      <c r="W4961" t="s">
        <v>2285</v>
      </c>
      <c r="X4961" t="s">
        <v>110</v>
      </c>
      <c r="Y4961" t="s">
        <v>608</v>
      </c>
      <c r="Z4961" t="s">
        <v>613</v>
      </c>
      <c r="AG4961" t="s">
        <v>2285</v>
      </c>
      <c r="AH4961" t="s">
        <v>2286</v>
      </c>
      <c r="AI4961" t="s">
        <v>611</v>
      </c>
      <c r="AJ4961">
        <v>860795776</v>
      </c>
      <c r="AN4961">
        <v>260001</v>
      </c>
      <c r="BB4961" s="22">
        <v>-2662.5</v>
      </c>
      <c r="BE4961" s="64">
        <v>3562</v>
      </c>
      <c r="BF4961">
        <f t="shared" si="352"/>
        <v>0</v>
      </c>
      <c r="BG4961" s="22">
        <f t="shared" si="353"/>
        <v>-900</v>
      </c>
      <c r="BH4961" s="66" t="s">
        <v>71</v>
      </c>
      <c r="BI4961" t="e">
        <f>+VLOOKUP(AG4961,Sheet4!A:A,1,FALSE())</f>
        <v>#N/A</v>
      </c>
      <c r="BN4961" s="62">
        <f t="shared" si="355"/>
        <v>0</v>
      </c>
      <c r="BO4961" t="s">
        <v>2287</v>
      </c>
    </row>
    <row r="4962" spans="1:68" ht="12.75" hidden="1" customHeight="1" x14ac:dyDescent="0.3">
      <c r="A4962" s="60">
        <v>46114</v>
      </c>
      <c r="B4962" t="s">
        <v>82</v>
      </c>
      <c r="F4962" s="63">
        <v>186</v>
      </c>
      <c r="G4962">
        <v>93</v>
      </c>
      <c r="H4962" s="22">
        <v>0</v>
      </c>
      <c r="I4962" s="22">
        <v>0</v>
      </c>
      <c r="J4962" s="22">
        <f t="shared" si="354"/>
        <v>-93</v>
      </c>
      <c r="K4962" s="22"/>
      <c r="L4962" s="22"/>
      <c r="R4962" t="s">
        <v>83</v>
      </c>
      <c r="V4962">
        <v>2601463</v>
      </c>
      <c r="W4962" t="s">
        <v>2285</v>
      </c>
      <c r="X4962" t="s">
        <v>110</v>
      </c>
      <c r="Y4962" t="s">
        <v>608</v>
      </c>
      <c r="Z4962" t="s">
        <v>613</v>
      </c>
      <c r="AG4962" t="s">
        <v>2285</v>
      </c>
      <c r="AH4962" t="s">
        <v>2286</v>
      </c>
      <c r="AI4962" t="s">
        <v>611</v>
      </c>
      <c r="AJ4962">
        <v>860795776</v>
      </c>
      <c r="AN4962">
        <v>260001</v>
      </c>
      <c r="BB4962" s="22">
        <v>-186</v>
      </c>
      <c r="BF4962">
        <f t="shared" si="352"/>
        <v>0</v>
      </c>
      <c r="BG4962" s="22">
        <f t="shared" si="353"/>
        <v>0</v>
      </c>
      <c r="BH4962" s="61" t="s">
        <v>71</v>
      </c>
      <c r="BI4962" t="e">
        <f>+VLOOKUP(AG4962,Sheet4!A:A,1,FALSE())</f>
        <v>#N/A</v>
      </c>
      <c r="BN4962" s="62">
        <f t="shared" si="355"/>
        <v>0</v>
      </c>
      <c r="BO4962" t="s">
        <v>2287</v>
      </c>
    </row>
    <row r="4963" spans="1:68" ht="12.75" hidden="1" customHeight="1" x14ac:dyDescent="0.3">
      <c r="A4963" s="60">
        <v>46114</v>
      </c>
      <c r="B4963" t="s">
        <v>84</v>
      </c>
      <c r="F4963">
        <v>3100</v>
      </c>
      <c r="G4963">
        <v>3100</v>
      </c>
      <c r="H4963" s="22">
        <v>0</v>
      </c>
      <c r="I4963" s="22">
        <v>0</v>
      </c>
      <c r="J4963" s="22">
        <f t="shared" si="354"/>
        <v>-3100</v>
      </c>
      <c r="K4963" s="22"/>
      <c r="L4963" s="22"/>
      <c r="R4963" t="s">
        <v>85</v>
      </c>
      <c r="V4963">
        <v>2601463</v>
      </c>
      <c r="W4963" t="s">
        <v>2285</v>
      </c>
      <c r="X4963" t="s">
        <v>110</v>
      </c>
      <c r="Y4963" t="s">
        <v>608</v>
      </c>
      <c r="Z4963" t="s">
        <v>613</v>
      </c>
      <c r="AG4963" t="s">
        <v>2285</v>
      </c>
      <c r="AH4963" t="s">
        <v>2286</v>
      </c>
      <c r="AI4963" t="s">
        <v>611</v>
      </c>
      <c r="AJ4963">
        <v>860795776</v>
      </c>
      <c r="AN4963">
        <v>260001</v>
      </c>
      <c r="BB4963" s="22">
        <v>-3100</v>
      </c>
      <c r="BF4963">
        <f t="shared" si="352"/>
        <v>0</v>
      </c>
      <c r="BG4963" s="22">
        <f t="shared" si="353"/>
        <v>0</v>
      </c>
      <c r="BH4963" s="61" t="s">
        <v>71</v>
      </c>
      <c r="BI4963" t="e">
        <f>+VLOOKUP(AG4963,Sheet4!A:A,1,FALSE())</f>
        <v>#N/A</v>
      </c>
      <c r="BN4963" s="62">
        <f t="shared" si="355"/>
        <v>0</v>
      </c>
      <c r="BO4963" t="s">
        <v>2287</v>
      </c>
    </row>
    <row r="4964" spans="1:68" ht="12.75" customHeight="1" x14ac:dyDescent="0.3">
      <c r="A4964" s="60">
        <v>46114</v>
      </c>
      <c r="B4964" t="s">
        <v>63</v>
      </c>
      <c r="F4964">
        <v>810</v>
      </c>
      <c r="G4964">
        <v>810</v>
      </c>
      <c r="H4964">
        <v>6225</v>
      </c>
      <c r="I4964">
        <v>6225</v>
      </c>
      <c r="J4964" s="22">
        <v>5415</v>
      </c>
      <c r="R4964" t="s">
        <v>64</v>
      </c>
      <c r="V4964">
        <v>2601464</v>
      </c>
      <c r="W4964" t="s">
        <v>2288</v>
      </c>
      <c r="X4964" t="s">
        <v>94</v>
      </c>
      <c r="Y4964" t="s">
        <v>566</v>
      </c>
      <c r="Z4964" t="s">
        <v>2289</v>
      </c>
      <c r="AG4964" t="s">
        <v>2288</v>
      </c>
      <c r="AH4964" t="s">
        <v>2290</v>
      </c>
      <c r="AI4964" t="s">
        <v>569</v>
      </c>
      <c r="AJ4964">
        <v>841368450</v>
      </c>
      <c r="AN4964">
        <v>260001</v>
      </c>
      <c r="BF4964">
        <f t="shared" si="352"/>
        <v>0</v>
      </c>
      <c r="BG4964" s="22">
        <f t="shared" si="353"/>
        <v>-6225</v>
      </c>
      <c r="BH4964" s="61" t="s">
        <v>71</v>
      </c>
      <c r="BI4964" t="e">
        <f>+VLOOKUP(AG4964,Sheet4!A:A,1,FALSE())</f>
        <v>#N/A</v>
      </c>
      <c r="BN4964" s="62">
        <v>5415</v>
      </c>
      <c r="BO4964" t="s">
        <v>2291</v>
      </c>
      <c r="BP4964" t="s">
        <v>73</v>
      </c>
    </row>
    <row r="4965" spans="1:68" ht="12.75" hidden="1" customHeight="1" x14ac:dyDescent="0.3">
      <c r="A4965" s="60">
        <v>46114</v>
      </c>
      <c r="B4965" t="s">
        <v>74</v>
      </c>
      <c r="F4965" s="63">
        <v>54</v>
      </c>
      <c r="G4965">
        <v>27</v>
      </c>
      <c r="H4965">
        <v>415</v>
      </c>
      <c r="I4965">
        <v>415</v>
      </c>
      <c r="J4965" s="22">
        <v>361</v>
      </c>
      <c r="R4965" t="s">
        <v>75</v>
      </c>
      <c r="V4965">
        <v>2601464</v>
      </c>
      <c r="W4965" t="s">
        <v>2288</v>
      </c>
      <c r="X4965" t="s">
        <v>94</v>
      </c>
      <c r="Y4965" t="s">
        <v>566</v>
      </c>
      <c r="Z4965" t="s">
        <v>2289</v>
      </c>
      <c r="AG4965" t="s">
        <v>2288</v>
      </c>
      <c r="AH4965" t="s">
        <v>2290</v>
      </c>
      <c r="AI4965" t="s">
        <v>569</v>
      </c>
      <c r="AJ4965">
        <v>841368450</v>
      </c>
      <c r="AN4965">
        <v>260001</v>
      </c>
      <c r="BF4965">
        <f t="shared" si="352"/>
        <v>0</v>
      </c>
      <c r="BG4965" s="22">
        <f t="shared" si="353"/>
        <v>-415</v>
      </c>
      <c r="BH4965" s="61" t="s">
        <v>71</v>
      </c>
      <c r="BI4965" t="e">
        <f>+VLOOKUP(AG4965,Sheet4!A:A,1,FALSE())</f>
        <v>#N/A</v>
      </c>
      <c r="BN4965" s="62">
        <v>361</v>
      </c>
      <c r="BO4965" t="s">
        <v>2291</v>
      </c>
    </row>
    <row r="4966" spans="1:68" ht="12.75" hidden="1" customHeight="1" x14ac:dyDescent="0.3">
      <c r="A4966" s="60">
        <v>46114</v>
      </c>
      <c r="B4966" t="s">
        <v>76</v>
      </c>
      <c r="F4966">
        <v>1080</v>
      </c>
      <c r="G4966">
        <v>1080</v>
      </c>
      <c r="H4966">
        <v>8300</v>
      </c>
      <c r="I4966">
        <v>8300</v>
      </c>
      <c r="J4966" s="22">
        <v>7220</v>
      </c>
      <c r="R4966" t="s">
        <v>77</v>
      </c>
      <c r="V4966">
        <v>2601464</v>
      </c>
      <c r="W4966" t="s">
        <v>2288</v>
      </c>
      <c r="X4966" t="s">
        <v>94</v>
      </c>
      <c r="Y4966" t="s">
        <v>566</v>
      </c>
      <c r="Z4966" t="s">
        <v>2289</v>
      </c>
      <c r="AG4966" t="s">
        <v>2288</v>
      </c>
      <c r="AH4966" t="s">
        <v>2290</v>
      </c>
      <c r="AI4966" t="s">
        <v>569</v>
      </c>
      <c r="AJ4966">
        <v>841368450</v>
      </c>
      <c r="AN4966">
        <v>260001</v>
      </c>
      <c r="BF4966">
        <f t="shared" si="352"/>
        <v>0</v>
      </c>
      <c r="BG4966" s="22">
        <f t="shared" si="353"/>
        <v>-8300</v>
      </c>
      <c r="BH4966" s="61" t="s">
        <v>71</v>
      </c>
      <c r="BI4966" t="e">
        <f>+VLOOKUP(AG4966,Sheet4!A:A,1,FALSE())</f>
        <v>#N/A</v>
      </c>
      <c r="BN4966" s="62">
        <v>7220</v>
      </c>
      <c r="BO4966" t="s">
        <v>2291</v>
      </c>
    </row>
    <row r="4967" spans="1:68" ht="12.75" hidden="1" customHeight="1" x14ac:dyDescent="0.3">
      <c r="A4967" s="60">
        <v>46114</v>
      </c>
      <c r="B4967" t="s">
        <v>82</v>
      </c>
      <c r="F4967" s="63">
        <v>162</v>
      </c>
      <c r="G4967">
        <v>81</v>
      </c>
      <c r="H4967">
        <v>210</v>
      </c>
      <c r="I4967">
        <v>210</v>
      </c>
      <c r="J4967" s="22">
        <v>48</v>
      </c>
      <c r="R4967" t="s">
        <v>83</v>
      </c>
      <c r="V4967">
        <v>2601464</v>
      </c>
      <c r="W4967" t="s">
        <v>2288</v>
      </c>
      <c r="X4967" t="s">
        <v>94</v>
      </c>
      <c r="Y4967" t="s">
        <v>566</v>
      </c>
      <c r="Z4967" t="s">
        <v>2289</v>
      </c>
      <c r="AG4967" t="s">
        <v>2288</v>
      </c>
      <c r="AH4967" t="s">
        <v>2290</v>
      </c>
      <c r="AI4967" t="s">
        <v>569</v>
      </c>
      <c r="AJ4967">
        <v>841368450</v>
      </c>
      <c r="AN4967">
        <v>260001</v>
      </c>
      <c r="BF4967">
        <f t="shared" si="352"/>
        <v>0</v>
      </c>
      <c r="BG4967" s="22">
        <f t="shared" si="353"/>
        <v>-210</v>
      </c>
      <c r="BH4967" s="61" t="s">
        <v>71</v>
      </c>
      <c r="BI4967" t="e">
        <f>+VLOOKUP(AG4967,Sheet4!A:A,1,FALSE())</f>
        <v>#N/A</v>
      </c>
      <c r="BN4967" s="62">
        <v>48</v>
      </c>
      <c r="BO4967" t="s">
        <v>2291</v>
      </c>
    </row>
    <row r="4968" spans="1:68" ht="12.75" hidden="1" customHeight="1" x14ac:dyDescent="0.3">
      <c r="A4968" s="60">
        <v>46114</v>
      </c>
      <c r="B4968" t="s">
        <v>84</v>
      </c>
      <c r="F4968">
        <v>2700</v>
      </c>
      <c r="G4968">
        <v>2700</v>
      </c>
      <c r="H4968">
        <v>3500</v>
      </c>
      <c r="I4968">
        <v>3500</v>
      </c>
      <c r="J4968" s="22">
        <v>800</v>
      </c>
      <c r="R4968" t="s">
        <v>85</v>
      </c>
      <c r="V4968">
        <v>2601464</v>
      </c>
      <c r="W4968" t="s">
        <v>2288</v>
      </c>
      <c r="X4968" t="s">
        <v>94</v>
      </c>
      <c r="Y4968" t="s">
        <v>566</v>
      </c>
      <c r="Z4968" t="s">
        <v>2289</v>
      </c>
      <c r="AG4968" t="s">
        <v>2288</v>
      </c>
      <c r="AH4968" t="s">
        <v>2290</v>
      </c>
      <c r="AI4968" t="s">
        <v>569</v>
      </c>
      <c r="AJ4968">
        <v>841368450</v>
      </c>
      <c r="AN4968">
        <v>260001</v>
      </c>
      <c r="BF4968">
        <f t="shared" si="352"/>
        <v>0</v>
      </c>
      <c r="BG4968" s="22">
        <f t="shared" si="353"/>
        <v>-3500</v>
      </c>
      <c r="BH4968" s="61" t="s">
        <v>71</v>
      </c>
      <c r="BI4968" t="e">
        <f>+VLOOKUP(AG4968,Sheet4!A:A,1,FALSE())</f>
        <v>#N/A</v>
      </c>
      <c r="BN4968" s="62">
        <v>800</v>
      </c>
      <c r="BO4968" t="s">
        <v>2291</v>
      </c>
    </row>
    <row r="4969" spans="1:68" ht="12.75" customHeight="1" x14ac:dyDescent="0.3">
      <c r="A4969" s="60">
        <v>46114</v>
      </c>
      <c r="B4969" t="s">
        <v>63</v>
      </c>
      <c r="F4969">
        <v>240</v>
      </c>
      <c r="G4969">
        <v>240</v>
      </c>
      <c r="H4969" s="22">
        <v>240</v>
      </c>
      <c r="I4969" s="22">
        <v>240</v>
      </c>
      <c r="J4969" s="22">
        <f>I4969-G4969</f>
        <v>0</v>
      </c>
      <c r="K4969" s="22"/>
      <c r="L4969" s="22"/>
      <c r="R4969" t="s">
        <v>64</v>
      </c>
      <c r="V4969">
        <v>2601465</v>
      </c>
      <c r="W4969" t="s">
        <v>2292</v>
      </c>
      <c r="X4969" t="s">
        <v>66</v>
      </c>
      <c r="Y4969" t="s">
        <v>427</v>
      </c>
      <c r="Z4969" t="s">
        <v>2263</v>
      </c>
      <c r="AG4969" t="s">
        <v>2292</v>
      </c>
      <c r="AH4969" t="s">
        <v>2293</v>
      </c>
      <c r="AI4969" t="s">
        <v>430</v>
      </c>
      <c r="AJ4969" t="s">
        <v>431</v>
      </c>
      <c r="AN4969">
        <v>260001</v>
      </c>
      <c r="BB4969" s="22">
        <v>0</v>
      </c>
      <c r="BF4969">
        <f t="shared" si="352"/>
        <v>0</v>
      </c>
      <c r="BG4969" s="22">
        <f t="shared" si="353"/>
        <v>-240</v>
      </c>
      <c r="BH4969" s="61" t="s">
        <v>71</v>
      </c>
      <c r="BI4969" t="e">
        <f>+VLOOKUP(AG4969,Sheet4!A:A,1,FALSE())</f>
        <v>#N/A</v>
      </c>
      <c r="BN4969" s="62">
        <f>+I4969+-H4969</f>
        <v>0</v>
      </c>
      <c r="BO4969" t="s">
        <v>2294</v>
      </c>
      <c r="BP4969" t="s">
        <v>73</v>
      </c>
    </row>
    <row r="4970" spans="1:68" ht="12.75" hidden="1" customHeight="1" x14ac:dyDescent="0.3">
      <c r="A4970" s="60">
        <v>46114</v>
      </c>
      <c r="B4970" t="s">
        <v>74</v>
      </c>
      <c r="F4970" s="63">
        <v>16</v>
      </c>
      <c r="G4970">
        <v>8</v>
      </c>
      <c r="H4970" s="22">
        <v>16</v>
      </c>
      <c r="I4970" s="22">
        <v>16</v>
      </c>
      <c r="J4970" s="22">
        <f>I4970-G4970</f>
        <v>8</v>
      </c>
      <c r="K4970" s="22"/>
      <c r="L4970" s="22"/>
      <c r="R4970" t="s">
        <v>75</v>
      </c>
      <c r="V4970">
        <v>2601465</v>
      </c>
      <c r="W4970" t="s">
        <v>2292</v>
      </c>
      <c r="X4970" t="s">
        <v>66</v>
      </c>
      <c r="Y4970" t="s">
        <v>427</v>
      </c>
      <c r="Z4970" t="s">
        <v>2263</v>
      </c>
      <c r="AG4970" t="s">
        <v>2292</v>
      </c>
      <c r="AH4970" t="s">
        <v>2293</v>
      </c>
      <c r="AI4970" t="s">
        <v>430</v>
      </c>
      <c r="AJ4970" t="s">
        <v>431</v>
      </c>
      <c r="AN4970">
        <v>260001</v>
      </c>
      <c r="BB4970" s="22">
        <v>0</v>
      </c>
      <c r="BF4970">
        <f t="shared" si="352"/>
        <v>0</v>
      </c>
      <c r="BG4970" s="22">
        <f t="shared" si="353"/>
        <v>-16</v>
      </c>
      <c r="BH4970" s="61" t="s">
        <v>71</v>
      </c>
      <c r="BI4970" t="e">
        <f>+VLOOKUP(AG4970,Sheet4!A:A,1,FALSE())</f>
        <v>#N/A</v>
      </c>
      <c r="BN4970" s="62">
        <f>+I4970+-H4970</f>
        <v>0</v>
      </c>
      <c r="BO4970" t="s">
        <v>2294</v>
      </c>
    </row>
    <row r="4971" spans="1:68" ht="12.75" hidden="1" customHeight="1" x14ac:dyDescent="0.3">
      <c r="A4971" s="60">
        <v>46114</v>
      </c>
      <c r="B4971" t="s">
        <v>76</v>
      </c>
      <c r="F4971">
        <v>320</v>
      </c>
      <c r="G4971">
        <v>320</v>
      </c>
      <c r="H4971" s="22">
        <v>320</v>
      </c>
      <c r="I4971" s="22">
        <v>320</v>
      </c>
      <c r="J4971" s="22">
        <f>I4971-G4971</f>
        <v>0</v>
      </c>
      <c r="K4971" s="22"/>
      <c r="L4971" s="22"/>
      <c r="R4971" t="s">
        <v>77</v>
      </c>
      <c r="V4971">
        <v>2601465</v>
      </c>
      <c r="W4971" t="s">
        <v>2292</v>
      </c>
      <c r="X4971" t="s">
        <v>66</v>
      </c>
      <c r="Y4971" t="s">
        <v>427</v>
      </c>
      <c r="Z4971" t="s">
        <v>2263</v>
      </c>
      <c r="AG4971" t="s">
        <v>2292</v>
      </c>
      <c r="AH4971" t="s">
        <v>2293</v>
      </c>
      <c r="AI4971" t="s">
        <v>430</v>
      </c>
      <c r="AJ4971" t="s">
        <v>431</v>
      </c>
      <c r="AN4971">
        <v>260001</v>
      </c>
      <c r="BB4971" s="22">
        <v>0</v>
      </c>
      <c r="BF4971">
        <f t="shared" si="352"/>
        <v>0</v>
      </c>
      <c r="BG4971" s="22">
        <f t="shared" si="353"/>
        <v>-320</v>
      </c>
      <c r="BH4971" s="61" t="s">
        <v>71</v>
      </c>
      <c r="BI4971" t="e">
        <f>+VLOOKUP(AG4971,Sheet4!A:A,1,FALSE())</f>
        <v>#N/A</v>
      </c>
      <c r="BN4971" s="62">
        <f>+I4971+-H4971</f>
        <v>0</v>
      </c>
      <c r="BO4971" t="s">
        <v>2294</v>
      </c>
    </row>
    <row r="4972" spans="1:68" ht="12.75" hidden="1" customHeight="1" x14ac:dyDescent="0.3">
      <c r="A4972" s="60">
        <v>46114</v>
      </c>
      <c r="B4972" t="s">
        <v>82</v>
      </c>
      <c r="F4972" s="63">
        <v>48</v>
      </c>
      <c r="G4972">
        <v>24</v>
      </c>
      <c r="H4972" s="22">
        <v>0</v>
      </c>
      <c r="I4972" s="22">
        <v>0</v>
      </c>
      <c r="J4972" s="22">
        <f>I4972-G4972</f>
        <v>-24</v>
      </c>
      <c r="K4972" s="22"/>
      <c r="L4972" s="22"/>
      <c r="R4972" t="s">
        <v>83</v>
      </c>
      <c r="V4972">
        <v>2601465</v>
      </c>
      <c r="W4972" t="s">
        <v>2292</v>
      </c>
      <c r="X4972" t="s">
        <v>66</v>
      </c>
      <c r="Y4972" t="s">
        <v>427</v>
      </c>
      <c r="Z4972" t="s">
        <v>2263</v>
      </c>
      <c r="AG4972" t="s">
        <v>2292</v>
      </c>
      <c r="AH4972" t="s">
        <v>2293</v>
      </c>
      <c r="AI4972" t="s">
        <v>430</v>
      </c>
      <c r="AJ4972" t="s">
        <v>431</v>
      </c>
      <c r="AN4972">
        <v>260001</v>
      </c>
      <c r="BB4972" s="22">
        <v>-48</v>
      </c>
      <c r="BF4972">
        <f t="shared" si="352"/>
        <v>0</v>
      </c>
      <c r="BG4972" s="22">
        <f t="shared" si="353"/>
        <v>0</v>
      </c>
      <c r="BH4972" s="61" t="s">
        <v>71</v>
      </c>
      <c r="BI4972" t="e">
        <f>+VLOOKUP(AG4972,Sheet4!A:A,1,FALSE())</f>
        <v>#N/A</v>
      </c>
      <c r="BN4972" s="62">
        <f>+I4972+-H4972</f>
        <v>0</v>
      </c>
      <c r="BO4972" t="s">
        <v>2294</v>
      </c>
    </row>
    <row r="4973" spans="1:68" ht="12.75" hidden="1" customHeight="1" x14ac:dyDescent="0.3">
      <c r="A4973" s="60">
        <v>46114</v>
      </c>
      <c r="B4973" t="s">
        <v>84</v>
      </c>
      <c r="F4973">
        <v>800</v>
      </c>
      <c r="G4973">
        <v>800</v>
      </c>
      <c r="H4973" s="22">
        <v>0</v>
      </c>
      <c r="I4973" s="22">
        <v>0</v>
      </c>
      <c r="J4973" s="22">
        <f>I4973-G4973</f>
        <v>-800</v>
      </c>
      <c r="K4973" s="22"/>
      <c r="L4973" s="22">
        <f>I4973/50</f>
        <v>0</v>
      </c>
      <c r="R4973" t="s">
        <v>85</v>
      </c>
      <c r="V4973">
        <v>2601465</v>
      </c>
      <c r="W4973" t="s">
        <v>2292</v>
      </c>
      <c r="X4973" t="s">
        <v>66</v>
      </c>
      <c r="Y4973" t="s">
        <v>427</v>
      </c>
      <c r="Z4973" t="s">
        <v>2263</v>
      </c>
      <c r="AG4973" t="s">
        <v>2292</v>
      </c>
      <c r="AH4973" t="s">
        <v>2293</v>
      </c>
      <c r="AI4973" t="s">
        <v>430</v>
      </c>
      <c r="AJ4973" t="s">
        <v>431</v>
      </c>
      <c r="AN4973">
        <v>260001</v>
      </c>
      <c r="BB4973" s="22">
        <v>-800</v>
      </c>
      <c r="BF4973">
        <f t="shared" si="352"/>
        <v>0</v>
      </c>
      <c r="BG4973" s="22">
        <f t="shared" si="353"/>
        <v>0</v>
      </c>
      <c r="BH4973" s="61" t="s">
        <v>71</v>
      </c>
      <c r="BI4973" t="e">
        <f>+VLOOKUP(AG4973,Sheet4!A:A,1,FALSE())</f>
        <v>#N/A</v>
      </c>
      <c r="BN4973" s="62">
        <f>+I4973+-H4973</f>
        <v>0</v>
      </c>
      <c r="BO4973" t="s">
        <v>2294</v>
      </c>
    </row>
    <row r="4974" spans="1:68" ht="12.75" customHeight="1" x14ac:dyDescent="0.3">
      <c r="A4974" s="60">
        <v>46114</v>
      </c>
      <c r="B4974" t="s">
        <v>63</v>
      </c>
      <c r="F4974">
        <v>3030</v>
      </c>
      <c r="G4974">
        <v>3030</v>
      </c>
      <c r="H4974">
        <v>4185</v>
      </c>
      <c r="I4974">
        <v>4185</v>
      </c>
      <c r="J4974" s="22">
        <v>1155</v>
      </c>
      <c r="R4974" t="s">
        <v>64</v>
      </c>
      <c r="V4974">
        <v>2601466</v>
      </c>
      <c r="W4974" t="s">
        <v>2295</v>
      </c>
      <c r="X4974" t="s">
        <v>169</v>
      </c>
      <c r="Y4974" t="s">
        <v>183</v>
      </c>
      <c r="Z4974" t="s">
        <v>773</v>
      </c>
      <c r="AG4974" t="s">
        <v>2295</v>
      </c>
      <c r="AH4974" t="s">
        <v>2296</v>
      </c>
      <c r="AI4974" t="s">
        <v>186</v>
      </c>
      <c r="AJ4974" t="s">
        <v>187</v>
      </c>
      <c r="AN4974">
        <v>260001</v>
      </c>
      <c r="BC4974" s="64">
        <v>3030</v>
      </c>
      <c r="BF4974">
        <f t="shared" si="352"/>
        <v>3030</v>
      </c>
      <c r="BG4974" s="22">
        <f t="shared" si="353"/>
        <v>-1155</v>
      </c>
      <c r="BH4974" s="67" t="s">
        <v>99</v>
      </c>
      <c r="BI4974" t="e">
        <f>+VLOOKUP(AG4974,Sheet4!A:A,1,FALSE())</f>
        <v>#N/A</v>
      </c>
      <c r="BN4974" s="62">
        <v>1155</v>
      </c>
      <c r="BO4974" t="s">
        <v>2297</v>
      </c>
      <c r="BP4974" t="s">
        <v>101</v>
      </c>
    </row>
    <row r="4975" spans="1:68" ht="12.75" hidden="1" customHeight="1" x14ac:dyDescent="0.3">
      <c r="A4975" s="60">
        <v>46114</v>
      </c>
      <c r="B4975" t="s">
        <v>74</v>
      </c>
      <c r="F4975" s="63">
        <v>202</v>
      </c>
      <c r="G4975">
        <v>101</v>
      </c>
      <c r="H4975">
        <v>279</v>
      </c>
      <c r="I4975">
        <v>279</v>
      </c>
      <c r="J4975" s="22">
        <v>77</v>
      </c>
      <c r="R4975" t="s">
        <v>75</v>
      </c>
      <c r="V4975">
        <v>2601466</v>
      </c>
      <c r="W4975" t="s">
        <v>2295</v>
      </c>
      <c r="X4975" t="s">
        <v>169</v>
      </c>
      <c r="Y4975" t="s">
        <v>183</v>
      </c>
      <c r="Z4975" t="s">
        <v>773</v>
      </c>
      <c r="AG4975" t="s">
        <v>2295</v>
      </c>
      <c r="AH4975" t="s">
        <v>2296</v>
      </c>
      <c r="AI4975" t="s">
        <v>186</v>
      </c>
      <c r="AJ4975" t="s">
        <v>187</v>
      </c>
      <c r="AN4975">
        <v>260001</v>
      </c>
      <c r="BF4975">
        <f t="shared" si="352"/>
        <v>0</v>
      </c>
      <c r="BG4975" s="22">
        <f t="shared" si="353"/>
        <v>-279</v>
      </c>
      <c r="BH4975" s="61" t="s">
        <v>71</v>
      </c>
      <c r="BI4975" t="e">
        <f>+VLOOKUP(AG4975,Sheet4!A:A,1,FALSE())</f>
        <v>#N/A</v>
      </c>
      <c r="BN4975" s="62">
        <v>77</v>
      </c>
      <c r="BO4975" t="s">
        <v>2297</v>
      </c>
    </row>
    <row r="4976" spans="1:68" ht="12.75" hidden="1" customHeight="1" x14ac:dyDescent="0.3">
      <c r="A4976" s="60">
        <v>46114</v>
      </c>
      <c r="B4976" t="s">
        <v>76</v>
      </c>
      <c r="F4976">
        <v>4040</v>
      </c>
      <c r="G4976">
        <v>4040</v>
      </c>
      <c r="H4976">
        <v>5580</v>
      </c>
      <c r="I4976">
        <v>5580</v>
      </c>
      <c r="J4976" s="22">
        <v>1540</v>
      </c>
      <c r="R4976" t="s">
        <v>77</v>
      </c>
      <c r="V4976">
        <v>2601466</v>
      </c>
      <c r="W4976" t="s">
        <v>2295</v>
      </c>
      <c r="X4976" t="s">
        <v>169</v>
      </c>
      <c r="Y4976" t="s">
        <v>183</v>
      </c>
      <c r="Z4976" t="s">
        <v>773</v>
      </c>
      <c r="AG4976" t="s">
        <v>2295</v>
      </c>
      <c r="AH4976" t="s">
        <v>2296</v>
      </c>
      <c r="AI4976" t="s">
        <v>186</v>
      </c>
      <c r="AJ4976" t="s">
        <v>187</v>
      </c>
      <c r="AN4976">
        <v>260001</v>
      </c>
      <c r="BF4976">
        <f t="shared" si="352"/>
        <v>0</v>
      </c>
      <c r="BG4976" s="22">
        <f t="shared" si="353"/>
        <v>-5580</v>
      </c>
      <c r="BH4976" s="61" t="s">
        <v>71</v>
      </c>
      <c r="BI4976" t="e">
        <f>+VLOOKUP(AG4976,Sheet4!A:A,1,FALSE())</f>
        <v>#N/A</v>
      </c>
      <c r="BN4976" s="62">
        <v>1540</v>
      </c>
      <c r="BO4976" t="s">
        <v>2297</v>
      </c>
    </row>
    <row r="4977" spans="1:68" ht="12.75" hidden="1" customHeight="1" x14ac:dyDescent="0.3">
      <c r="A4977" s="60">
        <v>46114</v>
      </c>
      <c r="B4977" t="s">
        <v>78</v>
      </c>
      <c r="F4977" s="63">
        <v>113</v>
      </c>
      <c r="G4977">
        <v>56.5</v>
      </c>
      <c r="H4977">
        <v>66</v>
      </c>
      <c r="I4977">
        <v>66</v>
      </c>
      <c r="J4977" s="22">
        <v>-47</v>
      </c>
      <c r="R4977" t="s">
        <v>79</v>
      </c>
      <c r="V4977">
        <v>2601466</v>
      </c>
      <c r="W4977" t="s">
        <v>2295</v>
      </c>
      <c r="X4977" t="s">
        <v>169</v>
      </c>
      <c r="Y4977" t="s">
        <v>183</v>
      </c>
      <c r="Z4977" t="s">
        <v>773</v>
      </c>
      <c r="AG4977" t="s">
        <v>2295</v>
      </c>
      <c r="AH4977" t="s">
        <v>2296</v>
      </c>
      <c r="AI4977" t="s">
        <v>186</v>
      </c>
      <c r="AJ4977" t="s">
        <v>187</v>
      </c>
      <c r="AN4977">
        <v>260001</v>
      </c>
      <c r="BF4977">
        <f t="shared" si="352"/>
        <v>0</v>
      </c>
      <c r="BG4977" s="22">
        <f t="shared" si="353"/>
        <v>-66</v>
      </c>
      <c r="BH4977" s="61" t="s">
        <v>71</v>
      </c>
      <c r="BI4977" t="e">
        <f>+VLOOKUP(AG4977,Sheet4!A:A,1,FALSE())</f>
        <v>#N/A</v>
      </c>
      <c r="BN4977" s="62">
        <v>-47</v>
      </c>
      <c r="BO4977" t="s">
        <v>2297</v>
      </c>
    </row>
    <row r="4978" spans="1:68" ht="12.75" hidden="1" customHeight="1" x14ac:dyDescent="0.3">
      <c r="A4978" s="60">
        <v>46114</v>
      </c>
      <c r="B4978" t="s">
        <v>80</v>
      </c>
      <c r="F4978">
        <v>1412.5</v>
      </c>
      <c r="G4978">
        <v>1412.5</v>
      </c>
      <c r="H4978">
        <v>825</v>
      </c>
      <c r="I4978">
        <v>825</v>
      </c>
      <c r="J4978" s="22">
        <v>-587.5</v>
      </c>
      <c r="R4978" t="s">
        <v>81</v>
      </c>
      <c r="V4978">
        <v>2601466</v>
      </c>
      <c r="W4978" t="s">
        <v>2295</v>
      </c>
      <c r="X4978" t="s">
        <v>169</v>
      </c>
      <c r="Y4978" t="s">
        <v>183</v>
      </c>
      <c r="Z4978" t="s">
        <v>773</v>
      </c>
      <c r="AG4978" t="s">
        <v>2295</v>
      </c>
      <c r="AH4978" t="s">
        <v>2296</v>
      </c>
      <c r="AI4978" t="s">
        <v>186</v>
      </c>
      <c r="AJ4978" t="s">
        <v>187</v>
      </c>
      <c r="AN4978">
        <v>260001</v>
      </c>
      <c r="BC4978" s="64">
        <v>1412</v>
      </c>
      <c r="BF4978">
        <f t="shared" si="352"/>
        <v>1412</v>
      </c>
      <c r="BG4978" s="22">
        <f t="shared" si="353"/>
        <v>587</v>
      </c>
      <c r="BH4978" s="67" t="s">
        <v>99</v>
      </c>
      <c r="BI4978" t="e">
        <f>+VLOOKUP(AG4978,Sheet4!A:A,1,FALSE())</f>
        <v>#N/A</v>
      </c>
      <c r="BN4978" s="62">
        <v>-587.5</v>
      </c>
      <c r="BO4978" t="s">
        <v>2297</v>
      </c>
    </row>
    <row r="4979" spans="1:68" ht="12.75" hidden="1" customHeight="1" x14ac:dyDescent="0.3">
      <c r="A4979" s="60">
        <v>46114</v>
      </c>
      <c r="B4979" t="s">
        <v>82</v>
      </c>
      <c r="F4979" s="63">
        <v>267</v>
      </c>
      <c r="G4979">
        <v>133.5</v>
      </c>
      <c r="H4979">
        <v>639</v>
      </c>
      <c r="I4979">
        <v>639</v>
      </c>
      <c r="J4979" s="22">
        <v>372</v>
      </c>
      <c r="R4979" t="s">
        <v>83</v>
      </c>
      <c r="V4979">
        <v>2601466</v>
      </c>
      <c r="W4979" t="s">
        <v>2295</v>
      </c>
      <c r="X4979" t="s">
        <v>169</v>
      </c>
      <c r="Y4979" t="s">
        <v>183</v>
      </c>
      <c r="Z4979" t="s">
        <v>773</v>
      </c>
      <c r="AG4979" t="s">
        <v>2295</v>
      </c>
      <c r="AH4979" t="s">
        <v>2296</v>
      </c>
      <c r="AI4979" t="s">
        <v>186</v>
      </c>
      <c r="AJ4979" t="s">
        <v>187</v>
      </c>
      <c r="AN4979">
        <v>260001</v>
      </c>
      <c r="BF4979">
        <f t="shared" si="352"/>
        <v>0</v>
      </c>
      <c r="BG4979" s="22">
        <f t="shared" si="353"/>
        <v>-639</v>
      </c>
      <c r="BH4979" s="61" t="s">
        <v>71</v>
      </c>
      <c r="BI4979" t="e">
        <f>+VLOOKUP(AG4979,Sheet4!A:A,1,FALSE())</f>
        <v>#N/A</v>
      </c>
      <c r="BN4979" s="62">
        <v>372</v>
      </c>
      <c r="BO4979" t="s">
        <v>2297</v>
      </c>
    </row>
    <row r="4980" spans="1:68" ht="12.75" hidden="1" customHeight="1" x14ac:dyDescent="0.3">
      <c r="A4980" s="60">
        <v>46114</v>
      </c>
      <c r="B4980" t="s">
        <v>84</v>
      </c>
      <c r="F4980">
        <v>4450</v>
      </c>
      <c r="G4980">
        <v>4450</v>
      </c>
      <c r="H4980">
        <v>10650</v>
      </c>
      <c r="I4980">
        <v>10650</v>
      </c>
      <c r="J4980" s="22">
        <v>6200</v>
      </c>
      <c r="R4980" t="s">
        <v>85</v>
      </c>
      <c r="V4980">
        <v>2601466</v>
      </c>
      <c r="W4980" t="s">
        <v>2295</v>
      </c>
      <c r="X4980" t="s">
        <v>169</v>
      </c>
      <c r="Y4980" t="s">
        <v>183</v>
      </c>
      <c r="Z4980" t="s">
        <v>773</v>
      </c>
      <c r="AG4980" t="s">
        <v>2295</v>
      </c>
      <c r="AH4980" t="s">
        <v>2296</v>
      </c>
      <c r="AI4980" t="s">
        <v>186</v>
      </c>
      <c r="AJ4980" t="s">
        <v>187</v>
      </c>
      <c r="AN4980">
        <v>260001</v>
      </c>
      <c r="BF4980">
        <f t="shared" si="352"/>
        <v>0</v>
      </c>
      <c r="BG4980" s="22">
        <f t="shared" si="353"/>
        <v>-10650</v>
      </c>
      <c r="BH4980" s="61" t="s">
        <v>71</v>
      </c>
      <c r="BI4980" t="e">
        <f>+VLOOKUP(AG4980,Sheet4!A:A,1,FALSE())</f>
        <v>#N/A</v>
      </c>
      <c r="BN4980" s="62">
        <v>6200</v>
      </c>
      <c r="BO4980" t="s">
        <v>2297</v>
      </c>
    </row>
    <row r="4981" spans="1:68" ht="12.75" customHeight="1" x14ac:dyDescent="0.3">
      <c r="A4981" s="60">
        <v>46114</v>
      </c>
      <c r="B4981" t="s">
        <v>63</v>
      </c>
      <c r="F4981">
        <v>2700</v>
      </c>
      <c r="G4981">
        <v>2700</v>
      </c>
      <c r="H4981">
        <v>3975</v>
      </c>
      <c r="I4981">
        <v>3975</v>
      </c>
      <c r="J4981" s="22">
        <v>1275</v>
      </c>
      <c r="R4981" t="s">
        <v>64</v>
      </c>
      <c r="V4981">
        <v>2601467</v>
      </c>
      <c r="W4981" t="s">
        <v>2298</v>
      </c>
      <c r="X4981" t="s">
        <v>94</v>
      </c>
      <c r="Y4981" t="s">
        <v>952</v>
      </c>
      <c r="Z4981" t="s">
        <v>2299</v>
      </c>
      <c r="AG4981" t="s">
        <v>2298</v>
      </c>
      <c r="AH4981" t="s">
        <v>2300</v>
      </c>
      <c r="AI4981" t="s">
        <v>955</v>
      </c>
      <c r="AJ4981">
        <v>847825846</v>
      </c>
      <c r="AN4981">
        <v>260001</v>
      </c>
      <c r="BF4981">
        <f t="shared" si="352"/>
        <v>0</v>
      </c>
      <c r="BG4981" s="22">
        <f t="shared" si="353"/>
        <v>-3975</v>
      </c>
      <c r="BH4981" s="61" t="s">
        <v>71</v>
      </c>
      <c r="BI4981" t="e">
        <f>+VLOOKUP(AG4981,Sheet4!A:A,1,FALSE())</f>
        <v>#N/A</v>
      </c>
      <c r="BN4981" s="62">
        <v>1275</v>
      </c>
      <c r="BO4981" t="s">
        <v>2301</v>
      </c>
      <c r="BP4981" t="s">
        <v>73</v>
      </c>
    </row>
    <row r="4982" spans="1:68" ht="12.75" customHeight="1" x14ac:dyDescent="0.3">
      <c r="A4982" s="60">
        <v>46114</v>
      </c>
      <c r="B4982" t="s">
        <v>63</v>
      </c>
      <c r="F4982">
        <v>60</v>
      </c>
      <c r="G4982">
        <v>60</v>
      </c>
      <c r="H4982">
        <v>90</v>
      </c>
      <c r="I4982">
        <v>90</v>
      </c>
      <c r="J4982" s="22">
        <v>30</v>
      </c>
      <c r="R4982" t="s">
        <v>64</v>
      </c>
      <c r="V4982">
        <v>2601467</v>
      </c>
      <c r="W4982" t="s">
        <v>2298</v>
      </c>
      <c r="X4982" t="s">
        <v>94</v>
      </c>
      <c r="Y4982" t="s">
        <v>952</v>
      </c>
      <c r="Z4982" t="s">
        <v>810</v>
      </c>
      <c r="AG4982" t="s">
        <v>2298</v>
      </c>
      <c r="AH4982" t="s">
        <v>2300</v>
      </c>
      <c r="AI4982" t="s">
        <v>955</v>
      </c>
      <c r="AJ4982">
        <v>847825846</v>
      </c>
      <c r="AN4982">
        <v>260001</v>
      </c>
      <c r="BF4982">
        <f t="shared" si="352"/>
        <v>0</v>
      </c>
      <c r="BG4982" s="22">
        <f t="shared" si="353"/>
        <v>-90</v>
      </c>
      <c r="BH4982" s="61" t="s">
        <v>71</v>
      </c>
      <c r="BI4982" t="e">
        <f>+VLOOKUP(AG4982,Sheet4!A:A,1,FALSE())</f>
        <v>#N/A</v>
      </c>
      <c r="BN4982" s="62">
        <v>30</v>
      </c>
      <c r="BO4982" t="s">
        <v>2301</v>
      </c>
      <c r="BP4982" t="s">
        <v>73</v>
      </c>
    </row>
    <row r="4983" spans="1:68" ht="12.75" hidden="1" customHeight="1" x14ac:dyDescent="0.3">
      <c r="A4983" s="60">
        <v>46114</v>
      </c>
      <c r="B4983" t="s">
        <v>74</v>
      </c>
      <c r="F4983" s="63">
        <v>180</v>
      </c>
      <c r="G4983">
        <v>90</v>
      </c>
      <c r="H4983">
        <v>265</v>
      </c>
      <c r="I4983">
        <v>265</v>
      </c>
      <c r="J4983" s="22">
        <v>85</v>
      </c>
      <c r="R4983" t="s">
        <v>75</v>
      </c>
      <c r="V4983">
        <v>2601467</v>
      </c>
      <c r="W4983" t="s">
        <v>2298</v>
      </c>
      <c r="X4983" t="s">
        <v>94</v>
      </c>
      <c r="Y4983" t="s">
        <v>952</v>
      </c>
      <c r="Z4983" t="s">
        <v>2299</v>
      </c>
      <c r="AG4983" t="s">
        <v>2298</v>
      </c>
      <c r="AH4983" t="s">
        <v>2300</v>
      </c>
      <c r="AI4983" t="s">
        <v>955</v>
      </c>
      <c r="AJ4983">
        <v>847825846</v>
      </c>
      <c r="AN4983">
        <v>260001</v>
      </c>
      <c r="BF4983">
        <f t="shared" si="352"/>
        <v>0</v>
      </c>
      <c r="BG4983" s="22">
        <f t="shared" si="353"/>
        <v>-265</v>
      </c>
      <c r="BH4983" s="61" t="s">
        <v>71</v>
      </c>
      <c r="BI4983" t="e">
        <f>+VLOOKUP(AG4983,Sheet4!A:A,1,FALSE())</f>
        <v>#N/A</v>
      </c>
      <c r="BN4983" s="62">
        <v>85</v>
      </c>
      <c r="BO4983" t="s">
        <v>2301</v>
      </c>
    </row>
    <row r="4984" spans="1:68" ht="12.75" hidden="1" customHeight="1" x14ac:dyDescent="0.3">
      <c r="A4984" s="60">
        <v>46114</v>
      </c>
      <c r="B4984" t="s">
        <v>74</v>
      </c>
      <c r="F4984" s="63">
        <v>4</v>
      </c>
      <c r="G4984">
        <v>2</v>
      </c>
      <c r="H4984">
        <v>6</v>
      </c>
      <c r="I4984">
        <v>6</v>
      </c>
      <c r="J4984" s="22">
        <v>2</v>
      </c>
      <c r="R4984" t="s">
        <v>75</v>
      </c>
      <c r="V4984">
        <v>2601467</v>
      </c>
      <c r="W4984" t="s">
        <v>2298</v>
      </c>
      <c r="X4984" t="s">
        <v>94</v>
      </c>
      <c r="Y4984" t="s">
        <v>952</v>
      </c>
      <c r="Z4984" t="s">
        <v>810</v>
      </c>
      <c r="AG4984" t="s">
        <v>2298</v>
      </c>
      <c r="AH4984" t="s">
        <v>2300</v>
      </c>
      <c r="AI4984" t="s">
        <v>955</v>
      </c>
      <c r="AJ4984">
        <v>847825846</v>
      </c>
      <c r="AN4984">
        <v>260001</v>
      </c>
      <c r="BF4984">
        <f t="shared" si="352"/>
        <v>0</v>
      </c>
      <c r="BG4984" s="22">
        <f t="shared" si="353"/>
        <v>-6</v>
      </c>
      <c r="BH4984" s="61" t="s">
        <v>71</v>
      </c>
      <c r="BI4984" t="e">
        <f>+VLOOKUP(AG4984,Sheet4!A:A,1,FALSE())</f>
        <v>#N/A</v>
      </c>
      <c r="BN4984" s="62">
        <v>2</v>
      </c>
      <c r="BO4984" t="s">
        <v>2301</v>
      </c>
    </row>
    <row r="4985" spans="1:68" ht="12.75" hidden="1" customHeight="1" x14ac:dyDescent="0.3">
      <c r="A4985" s="60">
        <v>46114</v>
      </c>
      <c r="B4985" t="s">
        <v>76</v>
      </c>
      <c r="F4985">
        <v>3600</v>
      </c>
      <c r="G4985">
        <v>3600</v>
      </c>
      <c r="H4985">
        <v>5300</v>
      </c>
      <c r="I4985">
        <v>5300</v>
      </c>
      <c r="J4985" s="22">
        <v>1700</v>
      </c>
      <c r="R4985" t="s">
        <v>77</v>
      </c>
      <c r="V4985">
        <v>2601467</v>
      </c>
      <c r="W4985" t="s">
        <v>2298</v>
      </c>
      <c r="X4985" t="s">
        <v>94</v>
      </c>
      <c r="Y4985" t="s">
        <v>952</v>
      </c>
      <c r="Z4985" t="s">
        <v>2299</v>
      </c>
      <c r="AG4985" t="s">
        <v>2298</v>
      </c>
      <c r="AH4985" t="s">
        <v>2300</v>
      </c>
      <c r="AI4985" t="s">
        <v>955</v>
      </c>
      <c r="AJ4985">
        <v>847825846</v>
      </c>
      <c r="AN4985">
        <v>260001</v>
      </c>
      <c r="BF4985">
        <f t="shared" si="352"/>
        <v>0</v>
      </c>
      <c r="BG4985" s="22">
        <f t="shared" si="353"/>
        <v>-5300</v>
      </c>
      <c r="BH4985" s="61" t="s">
        <v>71</v>
      </c>
      <c r="BI4985" t="e">
        <f>+VLOOKUP(AG4985,Sheet4!A:A,1,FALSE())</f>
        <v>#N/A</v>
      </c>
      <c r="BN4985" s="62">
        <v>1700</v>
      </c>
      <c r="BO4985" t="s">
        <v>2301</v>
      </c>
    </row>
    <row r="4986" spans="1:68" ht="12.75" hidden="1" customHeight="1" x14ac:dyDescent="0.3">
      <c r="A4986" s="60">
        <v>46114</v>
      </c>
      <c r="B4986" t="s">
        <v>76</v>
      </c>
      <c r="F4986">
        <v>80</v>
      </c>
      <c r="G4986">
        <v>80</v>
      </c>
      <c r="H4986">
        <v>120</v>
      </c>
      <c r="I4986">
        <v>120</v>
      </c>
      <c r="J4986" s="22">
        <v>40</v>
      </c>
      <c r="R4986" t="s">
        <v>77</v>
      </c>
      <c r="V4986">
        <v>2601467</v>
      </c>
      <c r="W4986" t="s">
        <v>2298</v>
      </c>
      <c r="X4986" t="s">
        <v>94</v>
      </c>
      <c r="Y4986" t="s">
        <v>952</v>
      </c>
      <c r="Z4986" t="s">
        <v>810</v>
      </c>
      <c r="AG4986" t="s">
        <v>2298</v>
      </c>
      <c r="AH4986" t="s">
        <v>2300</v>
      </c>
      <c r="AI4986" t="s">
        <v>955</v>
      </c>
      <c r="AJ4986">
        <v>847825846</v>
      </c>
      <c r="AN4986">
        <v>260001</v>
      </c>
      <c r="BF4986">
        <f t="shared" si="352"/>
        <v>0</v>
      </c>
      <c r="BG4986" s="22">
        <f t="shared" si="353"/>
        <v>-120</v>
      </c>
      <c r="BH4986" s="61" t="s">
        <v>71</v>
      </c>
      <c r="BI4986" t="e">
        <f>+VLOOKUP(AG4986,Sheet4!A:A,1,FALSE())</f>
        <v>#N/A</v>
      </c>
      <c r="BN4986" s="62">
        <v>40</v>
      </c>
      <c r="BO4986" t="s">
        <v>2301</v>
      </c>
    </row>
    <row r="4987" spans="1:68" ht="12.75" hidden="1" customHeight="1" x14ac:dyDescent="0.3">
      <c r="A4987" s="60">
        <v>46114</v>
      </c>
      <c r="B4987" t="s">
        <v>78</v>
      </c>
      <c r="F4987" s="63">
        <v>119</v>
      </c>
      <c r="G4987">
        <v>59.5</v>
      </c>
      <c r="H4987">
        <v>206</v>
      </c>
      <c r="I4987">
        <v>206</v>
      </c>
      <c r="J4987" s="22">
        <v>87</v>
      </c>
      <c r="R4987" t="s">
        <v>79</v>
      </c>
      <c r="V4987">
        <v>2601467</v>
      </c>
      <c r="W4987" t="s">
        <v>2298</v>
      </c>
      <c r="X4987" t="s">
        <v>94</v>
      </c>
      <c r="Y4987" t="s">
        <v>952</v>
      </c>
      <c r="Z4987" t="s">
        <v>2299</v>
      </c>
      <c r="AG4987" t="s">
        <v>2298</v>
      </c>
      <c r="AH4987" t="s">
        <v>2300</v>
      </c>
      <c r="AI4987" t="s">
        <v>955</v>
      </c>
      <c r="AJ4987">
        <v>847825846</v>
      </c>
      <c r="AN4987">
        <v>260001</v>
      </c>
      <c r="BF4987">
        <f t="shared" si="352"/>
        <v>0</v>
      </c>
      <c r="BG4987" s="22">
        <f t="shared" si="353"/>
        <v>-206</v>
      </c>
      <c r="BH4987" s="61" t="s">
        <v>71</v>
      </c>
      <c r="BI4987" t="e">
        <f>+VLOOKUP(AG4987,Sheet4!A:A,1,FALSE())</f>
        <v>#N/A</v>
      </c>
      <c r="BN4987" s="62">
        <v>87</v>
      </c>
      <c r="BO4987" t="s">
        <v>2301</v>
      </c>
    </row>
    <row r="4988" spans="1:68" ht="12.75" hidden="1" customHeight="1" x14ac:dyDescent="0.3">
      <c r="A4988" s="60">
        <v>46114</v>
      </c>
      <c r="B4988" t="s">
        <v>78</v>
      </c>
      <c r="F4988" s="63">
        <v>2</v>
      </c>
      <c r="G4988">
        <v>1</v>
      </c>
      <c r="H4988">
        <v>3</v>
      </c>
      <c r="I4988">
        <v>3</v>
      </c>
      <c r="J4988" s="22">
        <v>1</v>
      </c>
      <c r="R4988" t="s">
        <v>79</v>
      </c>
      <c r="V4988">
        <v>2601467</v>
      </c>
      <c r="W4988" t="s">
        <v>2298</v>
      </c>
      <c r="X4988" t="s">
        <v>94</v>
      </c>
      <c r="Y4988" t="s">
        <v>952</v>
      </c>
      <c r="Z4988" t="s">
        <v>810</v>
      </c>
      <c r="AG4988" t="s">
        <v>2298</v>
      </c>
      <c r="AH4988" t="s">
        <v>2300</v>
      </c>
      <c r="AI4988" t="s">
        <v>955</v>
      </c>
      <c r="AJ4988">
        <v>847825846</v>
      </c>
      <c r="AN4988">
        <v>260001</v>
      </c>
      <c r="BF4988">
        <f t="shared" si="352"/>
        <v>0</v>
      </c>
      <c r="BG4988" s="22">
        <f t="shared" si="353"/>
        <v>-3</v>
      </c>
      <c r="BH4988" s="61" t="s">
        <v>71</v>
      </c>
      <c r="BI4988" t="e">
        <f>+VLOOKUP(AG4988,Sheet4!A:A,1,FALSE())</f>
        <v>#N/A</v>
      </c>
      <c r="BN4988" s="62">
        <v>1</v>
      </c>
      <c r="BO4988" t="s">
        <v>2301</v>
      </c>
    </row>
    <row r="4989" spans="1:68" ht="12.75" hidden="1" customHeight="1" x14ac:dyDescent="0.3">
      <c r="A4989" s="60">
        <v>46114</v>
      </c>
      <c r="B4989" t="s">
        <v>80</v>
      </c>
      <c r="F4989">
        <v>1487.5</v>
      </c>
      <c r="G4989">
        <v>1487.5</v>
      </c>
      <c r="H4989">
        <v>2575</v>
      </c>
      <c r="I4989">
        <v>2575</v>
      </c>
      <c r="J4989" s="22">
        <v>1087.5</v>
      </c>
      <c r="R4989" t="s">
        <v>81</v>
      </c>
      <c r="V4989">
        <v>2601467</v>
      </c>
      <c r="W4989" t="s">
        <v>2298</v>
      </c>
      <c r="X4989" t="s">
        <v>94</v>
      </c>
      <c r="Y4989" t="s">
        <v>952</v>
      </c>
      <c r="Z4989" t="s">
        <v>2299</v>
      </c>
      <c r="AG4989" t="s">
        <v>2298</v>
      </c>
      <c r="AH4989" t="s">
        <v>2300</v>
      </c>
      <c r="AI4989" t="s">
        <v>955</v>
      </c>
      <c r="AJ4989">
        <v>847825846</v>
      </c>
      <c r="AN4989">
        <v>260001</v>
      </c>
      <c r="BF4989">
        <f t="shared" si="352"/>
        <v>0</v>
      </c>
      <c r="BG4989" s="22">
        <f t="shared" si="353"/>
        <v>-2575</v>
      </c>
      <c r="BH4989" s="61" t="s">
        <v>71</v>
      </c>
      <c r="BI4989" t="e">
        <f>+VLOOKUP(AG4989,Sheet4!A:A,1,FALSE())</f>
        <v>#N/A</v>
      </c>
      <c r="BN4989" s="62">
        <v>1087.5</v>
      </c>
      <c r="BO4989" t="s">
        <v>2301</v>
      </c>
    </row>
    <row r="4990" spans="1:68" ht="12.75" hidden="1" customHeight="1" x14ac:dyDescent="0.3">
      <c r="A4990" s="60">
        <v>46114</v>
      </c>
      <c r="B4990" t="s">
        <v>80</v>
      </c>
      <c r="F4990">
        <v>25</v>
      </c>
      <c r="G4990">
        <v>25</v>
      </c>
      <c r="H4990">
        <v>37.5</v>
      </c>
      <c r="I4990">
        <v>37.5</v>
      </c>
      <c r="J4990" s="22">
        <v>12.5</v>
      </c>
      <c r="R4990" t="s">
        <v>81</v>
      </c>
      <c r="V4990">
        <v>2601467</v>
      </c>
      <c r="W4990" t="s">
        <v>2298</v>
      </c>
      <c r="X4990" t="s">
        <v>94</v>
      </c>
      <c r="Y4990" t="s">
        <v>952</v>
      </c>
      <c r="Z4990" t="s">
        <v>810</v>
      </c>
      <c r="AG4990" t="s">
        <v>2298</v>
      </c>
      <c r="AH4990" t="s">
        <v>2300</v>
      </c>
      <c r="AI4990" t="s">
        <v>955</v>
      </c>
      <c r="AJ4990">
        <v>847825846</v>
      </c>
      <c r="AN4990">
        <v>260001</v>
      </c>
      <c r="BF4990">
        <f t="shared" si="352"/>
        <v>0</v>
      </c>
      <c r="BG4990" s="22">
        <f t="shared" si="353"/>
        <v>-37.5</v>
      </c>
      <c r="BH4990" s="61" t="s">
        <v>71</v>
      </c>
      <c r="BI4990" t="e">
        <f>+VLOOKUP(AG4990,Sheet4!A:A,1,FALSE())</f>
        <v>#N/A</v>
      </c>
      <c r="BN4990" s="62">
        <v>12.5</v>
      </c>
      <c r="BO4990" t="s">
        <v>2301</v>
      </c>
    </row>
    <row r="4991" spans="1:68" ht="12.75" hidden="1" customHeight="1" x14ac:dyDescent="0.3">
      <c r="A4991" s="60">
        <v>46114</v>
      </c>
      <c r="B4991" t="s">
        <v>82</v>
      </c>
      <c r="F4991" s="63">
        <v>183</v>
      </c>
      <c r="G4991">
        <v>91.5</v>
      </c>
      <c r="H4991">
        <v>180</v>
      </c>
      <c r="I4991">
        <v>180</v>
      </c>
      <c r="J4991" s="22">
        <v>-3</v>
      </c>
      <c r="R4991" t="s">
        <v>83</v>
      </c>
      <c r="V4991">
        <v>2601467</v>
      </c>
      <c r="W4991" t="s">
        <v>2298</v>
      </c>
      <c r="X4991" t="s">
        <v>94</v>
      </c>
      <c r="Y4991" t="s">
        <v>952</v>
      </c>
      <c r="Z4991" t="s">
        <v>2299</v>
      </c>
      <c r="AG4991" t="s">
        <v>2298</v>
      </c>
      <c r="AH4991" t="s">
        <v>2300</v>
      </c>
      <c r="AI4991" t="s">
        <v>955</v>
      </c>
      <c r="AJ4991">
        <v>847825846</v>
      </c>
      <c r="AN4991">
        <v>260001</v>
      </c>
      <c r="BF4991">
        <f t="shared" si="352"/>
        <v>0</v>
      </c>
      <c r="BG4991" s="22">
        <f t="shared" si="353"/>
        <v>-180</v>
      </c>
      <c r="BH4991" s="61" t="s">
        <v>71</v>
      </c>
      <c r="BI4991" t="e">
        <f>+VLOOKUP(AG4991,Sheet4!A:A,1,FALSE())</f>
        <v>#N/A</v>
      </c>
      <c r="BN4991" s="62">
        <v>-3</v>
      </c>
      <c r="BO4991" t="s">
        <v>2301</v>
      </c>
    </row>
    <row r="4992" spans="1:68" ht="12.75" hidden="1" customHeight="1" x14ac:dyDescent="0.3">
      <c r="A4992" s="60">
        <v>46114</v>
      </c>
      <c r="B4992" t="s">
        <v>82</v>
      </c>
      <c r="F4992" s="63">
        <v>6</v>
      </c>
      <c r="G4992">
        <v>3</v>
      </c>
      <c r="H4992">
        <v>6</v>
      </c>
      <c r="I4992">
        <v>6</v>
      </c>
      <c r="J4992" s="22">
        <v>0</v>
      </c>
      <c r="R4992" t="s">
        <v>83</v>
      </c>
      <c r="V4992">
        <v>2601467</v>
      </c>
      <c r="W4992" t="s">
        <v>2298</v>
      </c>
      <c r="X4992" t="s">
        <v>94</v>
      </c>
      <c r="Y4992" t="s">
        <v>952</v>
      </c>
      <c r="Z4992" t="s">
        <v>810</v>
      </c>
      <c r="AG4992" t="s">
        <v>2298</v>
      </c>
      <c r="AH4992" t="s">
        <v>2300</v>
      </c>
      <c r="AI4992" t="s">
        <v>955</v>
      </c>
      <c r="AJ4992">
        <v>847825846</v>
      </c>
      <c r="AN4992">
        <v>260001</v>
      </c>
      <c r="BF4992">
        <f t="shared" si="352"/>
        <v>0</v>
      </c>
      <c r="BG4992" s="22">
        <f t="shared" si="353"/>
        <v>-6</v>
      </c>
      <c r="BH4992" s="61" t="s">
        <v>71</v>
      </c>
      <c r="BI4992" t="e">
        <f>+VLOOKUP(AG4992,Sheet4!A:A,1,FALSE())</f>
        <v>#N/A</v>
      </c>
      <c r="BN4992" s="62">
        <v>0</v>
      </c>
      <c r="BO4992" t="s">
        <v>2301</v>
      </c>
    </row>
    <row r="4993" spans="1:68" ht="12.75" hidden="1" customHeight="1" x14ac:dyDescent="0.3">
      <c r="A4993" s="60">
        <v>46114</v>
      </c>
      <c r="B4993" t="s">
        <v>84</v>
      </c>
      <c r="F4993">
        <v>3050</v>
      </c>
      <c r="G4993">
        <v>3050</v>
      </c>
      <c r="H4993">
        <v>3000</v>
      </c>
      <c r="I4993">
        <v>3000</v>
      </c>
      <c r="J4993" s="22">
        <v>-50</v>
      </c>
      <c r="R4993" t="s">
        <v>85</v>
      </c>
      <c r="V4993">
        <v>2601467</v>
      </c>
      <c r="W4993" t="s">
        <v>2298</v>
      </c>
      <c r="X4993" t="s">
        <v>94</v>
      </c>
      <c r="Y4993" t="s">
        <v>952</v>
      </c>
      <c r="Z4993" t="s">
        <v>2299</v>
      </c>
      <c r="AG4993" t="s">
        <v>2298</v>
      </c>
      <c r="AH4993" t="s">
        <v>2300</v>
      </c>
      <c r="AI4993" t="s">
        <v>955</v>
      </c>
      <c r="AJ4993">
        <v>847825846</v>
      </c>
      <c r="AN4993">
        <v>260001</v>
      </c>
      <c r="BF4993">
        <f t="shared" si="352"/>
        <v>0</v>
      </c>
      <c r="BG4993" s="22">
        <f t="shared" si="353"/>
        <v>-3000</v>
      </c>
      <c r="BH4993" s="61" t="s">
        <v>71</v>
      </c>
      <c r="BI4993" t="e">
        <f>+VLOOKUP(AG4993,Sheet4!A:A,1,FALSE())</f>
        <v>#N/A</v>
      </c>
      <c r="BN4993" s="62">
        <v>-50</v>
      </c>
      <c r="BO4993" t="s">
        <v>2301</v>
      </c>
    </row>
    <row r="4994" spans="1:68" ht="12.75" hidden="1" customHeight="1" x14ac:dyDescent="0.3">
      <c r="A4994" s="60">
        <v>46114</v>
      </c>
      <c r="B4994" t="s">
        <v>84</v>
      </c>
      <c r="F4994">
        <v>100</v>
      </c>
      <c r="G4994">
        <v>100</v>
      </c>
      <c r="H4994">
        <v>100</v>
      </c>
      <c r="I4994">
        <v>100</v>
      </c>
      <c r="J4994" s="22">
        <v>0</v>
      </c>
      <c r="R4994" t="s">
        <v>85</v>
      </c>
      <c r="V4994">
        <v>2601467</v>
      </c>
      <c r="W4994" t="s">
        <v>2298</v>
      </c>
      <c r="X4994" t="s">
        <v>94</v>
      </c>
      <c r="Y4994" t="s">
        <v>952</v>
      </c>
      <c r="Z4994" t="s">
        <v>810</v>
      </c>
      <c r="AG4994" t="s">
        <v>2298</v>
      </c>
      <c r="AH4994" t="s">
        <v>2300</v>
      </c>
      <c r="AI4994" t="s">
        <v>955</v>
      </c>
      <c r="AJ4994">
        <v>847825846</v>
      </c>
      <c r="AN4994">
        <v>260001</v>
      </c>
      <c r="BF4994">
        <f t="shared" ref="BF4994:BF5057" si="356">+BC4994+BD4994</f>
        <v>0</v>
      </c>
      <c r="BG4994" s="22">
        <f t="shared" ref="BG4994:BG5057" si="357">+BF4994-I4994</f>
        <v>-100</v>
      </c>
      <c r="BH4994" s="61" t="s">
        <v>71</v>
      </c>
      <c r="BI4994" t="e">
        <f>+VLOOKUP(AG4994,Sheet4!A:A,1,FALSE())</f>
        <v>#N/A</v>
      </c>
      <c r="BN4994" s="62">
        <v>0</v>
      </c>
      <c r="BO4994" t="s">
        <v>2301</v>
      </c>
    </row>
    <row r="4995" spans="1:68" ht="12.75" customHeight="1" x14ac:dyDescent="0.3">
      <c r="A4995" s="60">
        <v>46114</v>
      </c>
      <c r="B4995" t="s">
        <v>63</v>
      </c>
      <c r="F4995">
        <v>150</v>
      </c>
      <c r="G4995">
        <v>150</v>
      </c>
      <c r="H4995" s="22">
        <v>120</v>
      </c>
      <c r="I4995" s="22">
        <v>120</v>
      </c>
      <c r="J4995" s="22">
        <f t="shared" ref="J4995:J5011" si="358">I4995-G4995</f>
        <v>-30</v>
      </c>
      <c r="K4995" s="22"/>
      <c r="L4995" s="22"/>
      <c r="R4995" t="s">
        <v>64</v>
      </c>
      <c r="V4995">
        <v>2601468</v>
      </c>
      <c r="W4995" t="s">
        <v>2302</v>
      </c>
      <c r="X4995" t="s">
        <v>110</v>
      </c>
      <c r="Y4995" t="s">
        <v>312</v>
      </c>
      <c r="Z4995" t="s">
        <v>317</v>
      </c>
      <c r="AG4995" t="s">
        <v>2302</v>
      </c>
      <c r="AH4995" t="s">
        <v>2303</v>
      </c>
      <c r="AI4995" t="s">
        <v>315</v>
      </c>
      <c r="AJ4995">
        <v>847671309</v>
      </c>
      <c r="AN4995">
        <v>260001</v>
      </c>
      <c r="BB4995" s="22">
        <v>-30</v>
      </c>
      <c r="BE4995" s="64">
        <v>150</v>
      </c>
      <c r="BF4995">
        <f t="shared" si="356"/>
        <v>0</v>
      </c>
      <c r="BG4995" s="22">
        <f t="shared" si="357"/>
        <v>-120</v>
      </c>
      <c r="BH4995" s="66" t="s">
        <v>71</v>
      </c>
      <c r="BI4995" t="e">
        <f>+VLOOKUP(AG4995,Sheet4!A:A,1,FALSE())</f>
        <v>#N/A</v>
      </c>
      <c r="BN4995" s="62">
        <f t="shared" ref="BN4995:BN5011" si="359">+I4995+-H4995</f>
        <v>0</v>
      </c>
      <c r="BO4995" t="s">
        <v>2304</v>
      </c>
      <c r="BP4995" t="s">
        <v>73</v>
      </c>
    </row>
    <row r="4996" spans="1:68" ht="12.75" hidden="1" customHeight="1" x14ac:dyDescent="0.3">
      <c r="A4996" s="60">
        <v>46114</v>
      </c>
      <c r="B4996" t="s">
        <v>74</v>
      </c>
      <c r="F4996" s="63">
        <v>10</v>
      </c>
      <c r="G4996">
        <v>5</v>
      </c>
      <c r="H4996" s="22">
        <v>8</v>
      </c>
      <c r="I4996" s="22">
        <v>8</v>
      </c>
      <c r="J4996" s="22">
        <f t="shared" si="358"/>
        <v>3</v>
      </c>
      <c r="K4996" s="22"/>
      <c r="L4996" s="22"/>
      <c r="R4996" t="s">
        <v>75</v>
      </c>
      <c r="V4996">
        <v>2601468</v>
      </c>
      <c r="W4996" t="s">
        <v>2302</v>
      </c>
      <c r="X4996" t="s">
        <v>110</v>
      </c>
      <c r="Y4996" t="s">
        <v>312</v>
      </c>
      <c r="Z4996" t="s">
        <v>317</v>
      </c>
      <c r="AG4996" t="s">
        <v>2302</v>
      </c>
      <c r="AH4996" t="s">
        <v>2303</v>
      </c>
      <c r="AI4996" t="s">
        <v>315</v>
      </c>
      <c r="AJ4996">
        <v>847671309</v>
      </c>
      <c r="AN4996">
        <v>260001</v>
      </c>
      <c r="BB4996" s="22">
        <v>-2</v>
      </c>
      <c r="BF4996">
        <f t="shared" si="356"/>
        <v>0</v>
      </c>
      <c r="BG4996" s="22">
        <f t="shared" si="357"/>
        <v>-8</v>
      </c>
      <c r="BH4996" s="61" t="s">
        <v>71</v>
      </c>
      <c r="BI4996" t="e">
        <f>+VLOOKUP(AG4996,Sheet4!A:A,1,FALSE())</f>
        <v>#N/A</v>
      </c>
      <c r="BN4996" s="62">
        <f t="shared" si="359"/>
        <v>0</v>
      </c>
      <c r="BO4996" t="s">
        <v>2304</v>
      </c>
    </row>
    <row r="4997" spans="1:68" ht="12.75" hidden="1" customHeight="1" x14ac:dyDescent="0.3">
      <c r="A4997" s="60">
        <v>46114</v>
      </c>
      <c r="B4997" t="s">
        <v>76</v>
      </c>
      <c r="F4997">
        <v>200</v>
      </c>
      <c r="G4997">
        <v>200</v>
      </c>
      <c r="H4997" s="22">
        <v>160</v>
      </c>
      <c r="I4997" s="22">
        <v>160</v>
      </c>
      <c r="J4997" s="22">
        <f t="shared" si="358"/>
        <v>-40</v>
      </c>
      <c r="K4997" s="22"/>
      <c r="L4997" s="22"/>
      <c r="R4997" t="s">
        <v>77</v>
      </c>
      <c r="V4997">
        <v>2601468</v>
      </c>
      <c r="W4997" t="s">
        <v>2302</v>
      </c>
      <c r="X4997" t="s">
        <v>110</v>
      </c>
      <c r="Y4997" t="s">
        <v>312</v>
      </c>
      <c r="Z4997" t="s">
        <v>317</v>
      </c>
      <c r="AG4997" t="s">
        <v>2302</v>
      </c>
      <c r="AH4997" t="s">
        <v>2303</v>
      </c>
      <c r="AI4997" t="s">
        <v>315</v>
      </c>
      <c r="AJ4997">
        <v>847671309</v>
      </c>
      <c r="AN4997">
        <v>260001</v>
      </c>
      <c r="BB4997" s="22">
        <v>-40</v>
      </c>
      <c r="BF4997">
        <f t="shared" si="356"/>
        <v>0</v>
      </c>
      <c r="BG4997" s="22">
        <f t="shared" si="357"/>
        <v>-160</v>
      </c>
      <c r="BH4997" s="61" t="s">
        <v>71</v>
      </c>
      <c r="BI4997" t="e">
        <f>+VLOOKUP(AG4997,Sheet4!A:A,1,FALSE())</f>
        <v>#N/A</v>
      </c>
      <c r="BN4997" s="62">
        <f t="shared" si="359"/>
        <v>0</v>
      </c>
      <c r="BO4997" t="s">
        <v>2304</v>
      </c>
    </row>
    <row r="4998" spans="1:68" ht="12.75" hidden="1" customHeight="1" x14ac:dyDescent="0.3">
      <c r="A4998" s="60">
        <v>46114</v>
      </c>
      <c r="B4998" t="s">
        <v>78</v>
      </c>
      <c r="F4998" s="63">
        <v>10</v>
      </c>
      <c r="G4998">
        <v>5</v>
      </c>
      <c r="H4998" s="22">
        <v>8</v>
      </c>
      <c r="I4998" s="22">
        <v>8</v>
      </c>
      <c r="J4998" s="22">
        <f t="shared" si="358"/>
        <v>3</v>
      </c>
      <c r="K4998" s="22"/>
      <c r="L4998" s="22"/>
      <c r="R4998" t="s">
        <v>79</v>
      </c>
      <c r="V4998">
        <v>2601468</v>
      </c>
      <c r="W4998" t="s">
        <v>2302</v>
      </c>
      <c r="X4998" t="s">
        <v>110</v>
      </c>
      <c r="Y4998" t="s">
        <v>312</v>
      </c>
      <c r="Z4998" t="s">
        <v>317</v>
      </c>
      <c r="AG4998" t="s">
        <v>2302</v>
      </c>
      <c r="AH4998" t="s">
        <v>2303</v>
      </c>
      <c r="AI4998" t="s">
        <v>315</v>
      </c>
      <c r="AJ4998">
        <v>847671309</v>
      </c>
      <c r="AN4998">
        <v>260001</v>
      </c>
      <c r="BB4998" s="22">
        <v>-2</v>
      </c>
      <c r="BF4998">
        <f t="shared" si="356"/>
        <v>0</v>
      </c>
      <c r="BG4998" s="22">
        <f t="shared" si="357"/>
        <v>-8</v>
      </c>
      <c r="BH4998" s="61" t="s">
        <v>71</v>
      </c>
      <c r="BI4998" t="e">
        <f>+VLOOKUP(AG4998,Sheet4!A:A,1,FALSE())</f>
        <v>#N/A</v>
      </c>
      <c r="BN4998" s="62">
        <f t="shared" si="359"/>
        <v>0</v>
      </c>
      <c r="BO4998" t="s">
        <v>2304</v>
      </c>
    </row>
    <row r="4999" spans="1:68" ht="12.75" hidden="1" customHeight="1" x14ac:dyDescent="0.3">
      <c r="A4999" s="60">
        <v>46114</v>
      </c>
      <c r="B4999" t="s">
        <v>80</v>
      </c>
      <c r="F4999">
        <v>125</v>
      </c>
      <c r="G4999">
        <v>125</v>
      </c>
      <c r="H4999" s="22">
        <v>100</v>
      </c>
      <c r="I4999" s="22">
        <v>100</v>
      </c>
      <c r="J4999" s="22">
        <f t="shared" si="358"/>
        <v>-25</v>
      </c>
      <c r="K4999" s="22"/>
      <c r="L4999" s="22"/>
      <c r="R4999" t="s">
        <v>81</v>
      </c>
      <c r="V4999">
        <v>2601468</v>
      </c>
      <c r="W4999" t="s">
        <v>2302</v>
      </c>
      <c r="X4999" t="s">
        <v>110</v>
      </c>
      <c r="Y4999" t="s">
        <v>312</v>
      </c>
      <c r="Z4999" t="s">
        <v>317</v>
      </c>
      <c r="AG4999" t="s">
        <v>2302</v>
      </c>
      <c r="AH4999" t="s">
        <v>2303</v>
      </c>
      <c r="AI4999" t="s">
        <v>315</v>
      </c>
      <c r="AJ4999">
        <v>847671309</v>
      </c>
      <c r="AN4999">
        <v>260001</v>
      </c>
      <c r="BB4999" s="22">
        <v>-25</v>
      </c>
      <c r="BF4999">
        <f t="shared" si="356"/>
        <v>0</v>
      </c>
      <c r="BG4999" s="22">
        <f t="shared" si="357"/>
        <v>-100</v>
      </c>
      <c r="BH4999" s="61" t="s">
        <v>71</v>
      </c>
      <c r="BI4999" t="e">
        <f>+VLOOKUP(AG4999,Sheet4!A:A,1,FALSE())</f>
        <v>#N/A</v>
      </c>
      <c r="BN4999" s="62">
        <f t="shared" si="359"/>
        <v>0</v>
      </c>
      <c r="BO4999" t="s">
        <v>2304</v>
      </c>
    </row>
    <row r="5000" spans="1:68" ht="12.75" customHeight="1" x14ac:dyDescent="0.3">
      <c r="A5000" s="60">
        <v>46114</v>
      </c>
      <c r="B5000" t="s">
        <v>63</v>
      </c>
      <c r="F5000">
        <v>300</v>
      </c>
      <c r="G5000">
        <v>300</v>
      </c>
      <c r="H5000" s="22">
        <v>195</v>
      </c>
      <c r="I5000" s="22">
        <v>195</v>
      </c>
      <c r="J5000" s="22">
        <f t="shared" si="358"/>
        <v>-105</v>
      </c>
      <c r="K5000" s="22"/>
      <c r="L5000" s="22"/>
      <c r="R5000" t="s">
        <v>64</v>
      </c>
      <c r="V5000">
        <v>2601469</v>
      </c>
      <c r="W5000" t="s">
        <v>2305</v>
      </c>
      <c r="X5000" t="s">
        <v>66</v>
      </c>
      <c r="Y5000" t="s">
        <v>427</v>
      </c>
      <c r="Z5000" t="s">
        <v>831</v>
      </c>
      <c r="AG5000" t="s">
        <v>2305</v>
      </c>
      <c r="AH5000" t="s">
        <v>2306</v>
      </c>
      <c r="AI5000" t="s">
        <v>430</v>
      </c>
      <c r="AJ5000" t="s">
        <v>431</v>
      </c>
      <c r="AN5000">
        <v>260001</v>
      </c>
      <c r="BB5000" s="22">
        <v>-105</v>
      </c>
      <c r="BF5000">
        <f t="shared" si="356"/>
        <v>0</v>
      </c>
      <c r="BG5000" s="22">
        <f t="shared" si="357"/>
        <v>-195</v>
      </c>
      <c r="BH5000" s="61" t="s">
        <v>71</v>
      </c>
      <c r="BI5000" t="e">
        <f>+VLOOKUP(AG5000,Sheet4!A:A,1,FALSE())</f>
        <v>#N/A</v>
      </c>
      <c r="BN5000" s="62">
        <f t="shared" si="359"/>
        <v>0</v>
      </c>
      <c r="BO5000" t="s">
        <v>2307</v>
      </c>
      <c r="BP5000" t="s">
        <v>73</v>
      </c>
    </row>
    <row r="5001" spans="1:68" ht="12.75" hidden="1" customHeight="1" x14ac:dyDescent="0.3">
      <c r="A5001" s="60">
        <v>46114</v>
      </c>
      <c r="B5001" t="s">
        <v>74</v>
      </c>
      <c r="F5001" s="63">
        <v>20</v>
      </c>
      <c r="G5001">
        <v>10</v>
      </c>
      <c r="H5001" s="22">
        <v>13</v>
      </c>
      <c r="I5001" s="22">
        <v>13</v>
      </c>
      <c r="J5001" s="22">
        <f t="shared" si="358"/>
        <v>3</v>
      </c>
      <c r="K5001" s="22"/>
      <c r="L5001" s="22"/>
      <c r="R5001" t="s">
        <v>75</v>
      </c>
      <c r="V5001">
        <v>2601469</v>
      </c>
      <c r="W5001" t="s">
        <v>2305</v>
      </c>
      <c r="X5001" t="s">
        <v>66</v>
      </c>
      <c r="Y5001" t="s">
        <v>427</v>
      </c>
      <c r="Z5001" t="s">
        <v>831</v>
      </c>
      <c r="AG5001" t="s">
        <v>2305</v>
      </c>
      <c r="AH5001" t="s">
        <v>2306</v>
      </c>
      <c r="AI5001" t="s">
        <v>430</v>
      </c>
      <c r="AJ5001" t="s">
        <v>431</v>
      </c>
      <c r="AN5001">
        <v>260001</v>
      </c>
      <c r="BB5001" s="22">
        <v>-7</v>
      </c>
      <c r="BF5001">
        <f t="shared" si="356"/>
        <v>0</v>
      </c>
      <c r="BG5001" s="22">
        <f t="shared" si="357"/>
        <v>-13</v>
      </c>
      <c r="BH5001" s="61" t="s">
        <v>71</v>
      </c>
      <c r="BI5001" t="e">
        <f>+VLOOKUP(AG5001,Sheet4!A:A,1,FALSE())</f>
        <v>#N/A</v>
      </c>
      <c r="BN5001" s="62">
        <f t="shared" si="359"/>
        <v>0</v>
      </c>
      <c r="BO5001" t="s">
        <v>2307</v>
      </c>
    </row>
    <row r="5002" spans="1:68" ht="12.75" hidden="1" customHeight="1" x14ac:dyDescent="0.3">
      <c r="A5002" s="60">
        <v>46114</v>
      </c>
      <c r="B5002" t="s">
        <v>76</v>
      </c>
      <c r="F5002">
        <v>400</v>
      </c>
      <c r="G5002">
        <v>400</v>
      </c>
      <c r="H5002" s="22">
        <v>260</v>
      </c>
      <c r="I5002" s="22">
        <v>260</v>
      </c>
      <c r="J5002" s="22">
        <f t="shared" si="358"/>
        <v>-140</v>
      </c>
      <c r="K5002" s="22"/>
      <c r="L5002" s="22"/>
      <c r="R5002" t="s">
        <v>77</v>
      </c>
      <c r="V5002">
        <v>2601469</v>
      </c>
      <c r="W5002" t="s">
        <v>2305</v>
      </c>
      <c r="X5002" t="s">
        <v>66</v>
      </c>
      <c r="Y5002" t="s">
        <v>427</v>
      </c>
      <c r="Z5002" t="s">
        <v>831</v>
      </c>
      <c r="AG5002" t="s">
        <v>2305</v>
      </c>
      <c r="AH5002" t="s">
        <v>2306</v>
      </c>
      <c r="AI5002" t="s">
        <v>430</v>
      </c>
      <c r="AJ5002" t="s">
        <v>431</v>
      </c>
      <c r="AN5002">
        <v>260001</v>
      </c>
      <c r="BB5002" s="22">
        <v>-140</v>
      </c>
      <c r="BF5002">
        <f t="shared" si="356"/>
        <v>0</v>
      </c>
      <c r="BG5002" s="22">
        <f t="shared" si="357"/>
        <v>-260</v>
      </c>
      <c r="BH5002" s="61" t="s">
        <v>71</v>
      </c>
      <c r="BI5002" t="e">
        <f>+VLOOKUP(AG5002,Sheet4!A:A,1,FALSE())</f>
        <v>#N/A</v>
      </c>
      <c r="BN5002" s="62">
        <f t="shared" si="359"/>
        <v>0</v>
      </c>
      <c r="BO5002" t="s">
        <v>2307</v>
      </c>
    </row>
    <row r="5003" spans="1:68" ht="12.75" hidden="1" customHeight="1" x14ac:dyDescent="0.3">
      <c r="A5003" s="60">
        <v>46114</v>
      </c>
      <c r="B5003" t="s">
        <v>82</v>
      </c>
      <c r="F5003" s="63">
        <v>60</v>
      </c>
      <c r="G5003">
        <v>30</v>
      </c>
      <c r="H5003" s="22">
        <v>0</v>
      </c>
      <c r="I5003" s="22">
        <v>0</v>
      </c>
      <c r="J5003" s="22">
        <f t="shared" si="358"/>
        <v>-30</v>
      </c>
      <c r="K5003" s="22"/>
      <c r="L5003" s="22"/>
      <c r="R5003" t="s">
        <v>83</v>
      </c>
      <c r="V5003">
        <v>2601469</v>
      </c>
      <c r="W5003" t="s">
        <v>2305</v>
      </c>
      <c r="X5003" t="s">
        <v>66</v>
      </c>
      <c r="Y5003" t="s">
        <v>427</v>
      </c>
      <c r="Z5003" t="s">
        <v>831</v>
      </c>
      <c r="AG5003" t="s">
        <v>2305</v>
      </c>
      <c r="AH5003" t="s">
        <v>2306</v>
      </c>
      <c r="AI5003" t="s">
        <v>430</v>
      </c>
      <c r="AJ5003" t="s">
        <v>431</v>
      </c>
      <c r="AN5003">
        <v>260001</v>
      </c>
      <c r="BB5003" s="22">
        <v>-60</v>
      </c>
      <c r="BF5003">
        <f t="shared" si="356"/>
        <v>0</v>
      </c>
      <c r="BG5003" s="22">
        <f t="shared" si="357"/>
        <v>0</v>
      </c>
      <c r="BH5003" s="61" t="s">
        <v>71</v>
      </c>
      <c r="BI5003" t="e">
        <f>+VLOOKUP(AG5003,Sheet4!A:A,1,FALSE())</f>
        <v>#N/A</v>
      </c>
      <c r="BN5003" s="62">
        <f t="shared" si="359"/>
        <v>0</v>
      </c>
      <c r="BO5003" t="s">
        <v>2307</v>
      </c>
    </row>
    <row r="5004" spans="1:68" ht="12.75" hidden="1" customHeight="1" x14ac:dyDescent="0.3">
      <c r="A5004" s="60">
        <v>46114</v>
      </c>
      <c r="B5004" t="s">
        <v>84</v>
      </c>
      <c r="F5004">
        <v>1000</v>
      </c>
      <c r="G5004">
        <v>1000</v>
      </c>
      <c r="H5004" s="22">
        <v>0</v>
      </c>
      <c r="I5004" s="22">
        <v>0</v>
      </c>
      <c r="J5004" s="22">
        <f t="shared" si="358"/>
        <v>-1000</v>
      </c>
      <c r="K5004" s="22"/>
      <c r="L5004" s="22">
        <f>I5004/50</f>
        <v>0</v>
      </c>
      <c r="R5004" t="s">
        <v>85</v>
      </c>
      <c r="V5004">
        <v>2601469</v>
      </c>
      <c r="W5004" t="s">
        <v>2305</v>
      </c>
      <c r="X5004" t="s">
        <v>66</v>
      </c>
      <c r="Y5004" t="s">
        <v>427</v>
      </c>
      <c r="Z5004" t="s">
        <v>831</v>
      </c>
      <c r="AG5004" t="s">
        <v>2305</v>
      </c>
      <c r="AH5004" t="s">
        <v>2306</v>
      </c>
      <c r="AI5004" t="s">
        <v>430</v>
      </c>
      <c r="AJ5004" t="s">
        <v>431</v>
      </c>
      <c r="AN5004">
        <v>260001</v>
      </c>
      <c r="BB5004" s="22">
        <v>-1000</v>
      </c>
      <c r="BF5004">
        <f t="shared" si="356"/>
        <v>0</v>
      </c>
      <c r="BG5004" s="22">
        <f t="shared" si="357"/>
        <v>0</v>
      </c>
      <c r="BH5004" s="61" t="s">
        <v>71</v>
      </c>
      <c r="BI5004" t="e">
        <f>+VLOOKUP(AG5004,Sheet4!A:A,1,FALSE())</f>
        <v>#N/A</v>
      </c>
      <c r="BN5004" s="62">
        <f t="shared" si="359"/>
        <v>0</v>
      </c>
      <c r="BO5004" t="s">
        <v>2307</v>
      </c>
    </row>
    <row r="5005" spans="1:68" ht="12.75" customHeight="1" x14ac:dyDescent="0.3">
      <c r="A5005" s="60">
        <v>46114</v>
      </c>
      <c r="B5005" t="s">
        <v>63</v>
      </c>
      <c r="F5005">
        <v>285</v>
      </c>
      <c r="G5005">
        <v>285</v>
      </c>
      <c r="H5005" s="22">
        <v>0</v>
      </c>
      <c r="I5005" s="22">
        <v>0</v>
      </c>
      <c r="J5005" s="22">
        <f t="shared" si="358"/>
        <v>-285</v>
      </c>
      <c r="K5005" s="22"/>
      <c r="L5005" s="22"/>
      <c r="R5005" t="s">
        <v>64</v>
      </c>
      <c r="V5005">
        <v>2601470</v>
      </c>
      <c r="W5005" t="s">
        <v>2308</v>
      </c>
      <c r="X5005" t="s">
        <v>66</v>
      </c>
      <c r="Y5005" t="s">
        <v>1297</v>
      </c>
      <c r="Z5005" t="s">
        <v>2309</v>
      </c>
      <c r="AG5005" t="s">
        <v>2308</v>
      </c>
      <c r="AH5005" t="s">
        <v>2310</v>
      </c>
      <c r="AI5005" t="s">
        <v>1300</v>
      </c>
      <c r="AJ5005">
        <v>864583299</v>
      </c>
      <c r="AN5005">
        <v>260001</v>
      </c>
      <c r="BB5005" s="22">
        <v>-285</v>
      </c>
      <c r="BF5005">
        <f t="shared" si="356"/>
        <v>0</v>
      </c>
      <c r="BG5005" s="22">
        <f t="shared" si="357"/>
        <v>0</v>
      </c>
      <c r="BH5005" s="61" t="s">
        <v>71</v>
      </c>
      <c r="BI5005" t="e">
        <f>+VLOOKUP(AG5005,Sheet4!A:A,1,FALSE())</f>
        <v>#N/A</v>
      </c>
      <c r="BN5005" s="62">
        <f t="shared" si="359"/>
        <v>0</v>
      </c>
      <c r="BO5005" t="s">
        <v>2311</v>
      </c>
      <c r="BP5005" t="s">
        <v>73</v>
      </c>
    </row>
    <row r="5006" spans="1:68" ht="12.75" hidden="1" customHeight="1" x14ac:dyDescent="0.3">
      <c r="A5006" s="60">
        <v>46114</v>
      </c>
      <c r="B5006" t="s">
        <v>74</v>
      </c>
      <c r="F5006" s="63">
        <v>19</v>
      </c>
      <c r="G5006">
        <v>9.5</v>
      </c>
      <c r="H5006" s="22">
        <v>0</v>
      </c>
      <c r="I5006" s="22">
        <v>0</v>
      </c>
      <c r="J5006" s="22">
        <f t="shared" si="358"/>
        <v>-9.5</v>
      </c>
      <c r="K5006" s="22"/>
      <c r="L5006" s="22"/>
      <c r="R5006" t="s">
        <v>75</v>
      </c>
      <c r="V5006">
        <v>2601470</v>
      </c>
      <c r="W5006" t="s">
        <v>2308</v>
      </c>
      <c r="X5006" t="s">
        <v>66</v>
      </c>
      <c r="Y5006" t="s">
        <v>1297</v>
      </c>
      <c r="Z5006" t="s">
        <v>2309</v>
      </c>
      <c r="AG5006" t="s">
        <v>2308</v>
      </c>
      <c r="AH5006" t="s">
        <v>2310</v>
      </c>
      <c r="AI5006" t="s">
        <v>1300</v>
      </c>
      <c r="AJ5006">
        <v>864583299</v>
      </c>
      <c r="AN5006">
        <v>260001</v>
      </c>
      <c r="BB5006" s="22">
        <v>-19</v>
      </c>
      <c r="BF5006">
        <f t="shared" si="356"/>
        <v>0</v>
      </c>
      <c r="BG5006" s="22">
        <f t="shared" si="357"/>
        <v>0</v>
      </c>
      <c r="BH5006" s="61" t="s">
        <v>71</v>
      </c>
      <c r="BI5006" t="e">
        <f>+VLOOKUP(AG5006,Sheet4!A:A,1,FALSE())</f>
        <v>#N/A</v>
      </c>
      <c r="BN5006" s="62">
        <f t="shared" si="359"/>
        <v>0</v>
      </c>
      <c r="BO5006" t="s">
        <v>2311</v>
      </c>
    </row>
    <row r="5007" spans="1:68" ht="12.75" hidden="1" customHeight="1" x14ac:dyDescent="0.3">
      <c r="A5007" s="60">
        <v>46114</v>
      </c>
      <c r="B5007" t="s">
        <v>76</v>
      </c>
      <c r="F5007">
        <v>380</v>
      </c>
      <c r="G5007">
        <v>380</v>
      </c>
      <c r="H5007" s="22">
        <v>0</v>
      </c>
      <c r="I5007" s="22">
        <v>0</v>
      </c>
      <c r="J5007" s="22">
        <f t="shared" si="358"/>
        <v>-380</v>
      </c>
      <c r="K5007" s="22"/>
      <c r="L5007" s="22"/>
      <c r="R5007" t="s">
        <v>77</v>
      </c>
      <c r="V5007">
        <v>2601470</v>
      </c>
      <c r="W5007" t="s">
        <v>2308</v>
      </c>
      <c r="X5007" t="s">
        <v>66</v>
      </c>
      <c r="Y5007" t="s">
        <v>1297</v>
      </c>
      <c r="Z5007" t="s">
        <v>2309</v>
      </c>
      <c r="AG5007" t="s">
        <v>2308</v>
      </c>
      <c r="AH5007" t="s">
        <v>2310</v>
      </c>
      <c r="AI5007" t="s">
        <v>1300</v>
      </c>
      <c r="AJ5007">
        <v>864583299</v>
      </c>
      <c r="AN5007">
        <v>260001</v>
      </c>
      <c r="BB5007" s="22">
        <v>-380</v>
      </c>
      <c r="BF5007">
        <f t="shared" si="356"/>
        <v>0</v>
      </c>
      <c r="BG5007" s="22">
        <f t="shared" si="357"/>
        <v>0</v>
      </c>
      <c r="BH5007" s="61" t="s">
        <v>71</v>
      </c>
      <c r="BI5007" t="e">
        <f>+VLOOKUP(AG5007,Sheet4!A:A,1,FALSE())</f>
        <v>#N/A</v>
      </c>
      <c r="BN5007" s="62">
        <f t="shared" si="359"/>
        <v>0</v>
      </c>
      <c r="BO5007" t="s">
        <v>2311</v>
      </c>
    </row>
    <row r="5008" spans="1:68" ht="12.75" hidden="1" customHeight="1" x14ac:dyDescent="0.3">
      <c r="A5008" s="60">
        <v>46114</v>
      </c>
      <c r="B5008" t="s">
        <v>78</v>
      </c>
      <c r="F5008" s="63">
        <v>5</v>
      </c>
      <c r="G5008">
        <v>2.5</v>
      </c>
      <c r="H5008" s="22">
        <v>0</v>
      </c>
      <c r="I5008" s="22">
        <v>0</v>
      </c>
      <c r="J5008" s="22">
        <f t="shared" si="358"/>
        <v>-2.5</v>
      </c>
      <c r="K5008" s="22"/>
      <c r="L5008" s="22"/>
      <c r="R5008" t="s">
        <v>79</v>
      </c>
      <c r="V5008">
        <v>2601470</v>
      </c>
      <c r="W5008" t="s">
        <v>2308</v>
      </c>
      <c r="X5008" t="s">
        <v>66</v>
      </c>
      <c r="Y5008" t="s">
        <v>1297</v>
      </c>
      <c r="Z5008" t="s">
        <v>2309</v>
      </c>
      <c r="AG5008" t="s">
        <v>2308</v>
      </c>
      <c r="AH5008" t="s">
        <v>2310</v>
      </c>
      <c r="AI5008" t="s">
        <v>1300</v>
      </c>
      <c r="AJ5008">
        <v>864583299</v>
      </c>
      <c r="AN5008">
        <v>260001</v>
      </c>
      <c r="BB5008" s="22">
        <v>-5</v>
      </c>
      <c r="BF5008">
        <f t="shared" si="356"/>
        <v>0</v>
      </c>
      <c r="BG5008" s="22">
        <f t="shared" si="357"/>
        <v>0</v>
      </c>
      <c r="BH5008" s="61" t="s">
        <v>71</v>
      </c>
      <c r="BI5008" t="e">
        <f>+VLOOKUP(AG5008,Sheet4!A:A,1,FALSE())</f>
        <v>#N/A</v>
      </c>
      <c r="BN5008" s="62">
        <f t="shared" si="359"/>
        <v>0</v>
      </c>
      <c r="BO5008" t="s">
        <v>2311</v>
      </c>
    </row>
    <row r="5009" spans="1:68" ht="12.75" hidden="1" customHeight="1" x14ac:dyDescent="0.3">
      <c r="A5009" s="60">
        <v>46114</v>
      </c>
      <c r="B5009" t="s">
        <v>80</v>
      </c>
      <c r="F5009">
        <v>62.5</v>
      </c>
      <c r="G5009">
        <v>62.5</v>
      </c>
      <c r="H5009" s="22">
        <v>0</v>
      </c>
      <c r="I5009" s="22">
        <v>0</v>
      </c>
      <c r="J5009" s="22">
        <f t="shared" si="358"/>
        <v>-62.5</v>
      </c>
      <c r="K5009" s="22">
        <f>I5009/12.5</f>
        <v>0</v>
      </c>
      <c r="L5009" s="22"/>
      <c r="R5009" t="s">
        <v>81</v>
      </c>
      <c r="V5009">
        <v>2601470</v>
      </c>
      <c r="W5009" t="s">
        <v>2308</v>
      </c>
      <c r="X5009" t="s">
        <v>66</v>
      </c>
      <c r="Y5009" t="s">
        <v>1297</v>
      </c>
      <c r="Z5009" t="s">
        <v>2309</v>
      </c>
      <c r="AG5009" t="s">
        <v>2308</v>
      </c>
      <c r="AH5009" t="s">
        <v>2310</v>
      </c>
      <c r="AI5009" t="s">
        <v>1300</v>
      </c>
      <c r="AJ5009">
        <v>864583299</v>
      </c>
      <c r="AN5009">
        <v>260001</v>
      </c>
      <c r="BB5009" s="22">
        <v>-62.5</v>
      </c>
      <c r="BF5009">
        <f t="shared" si="356"/>
        <v>0</v>
      </c>
      <c r="BG5009" s="22">
        <f t="shared" si="357"/>
        <v>0</v>
      </c>
      <c r="BH5009" s="61" t="s">
        <v>71</v>
      </c>
      <c r="BI5009" t="e">
        <f>+VLOOKUP(AG5009,Sheet4!A:A,1,FALSE())</f>
        <v>#N/A</v>
      </c>
      <c r="BN5009" s="62">
        <f t="shared" si="359"/>
        <v>0</v>
      </c>
      <c r="BO5009" t="s">
        <v>2311</v>
      </c>
    </row>
    <row r="5010" spans="1:68" ht="12.75" hidden="1" customHeight="1" x14ac:dyDescent="0.3">
      <c r="A5010" s="60">
        <v>46114</v>
      </c>
      <c r="B5010" t="s">
        <v>82</v>
      </c>
      <c r="F5010" s="63">
        <v>42</v>
      </c>
      <c r="G5010">
        <v>21</v>
      </c>
      <c r="H5010" s="22">
        <v>0</v>
      </c>
      <c r="I5010" s="22">
        <v>0</v>
      </c>
      <c r="J5010" s="22">
        <f t="shared" si="358"/>
        <v>-21</v>
      </c>
      <c r="K5010" s="22"/>
      <c r="L5010" s="22"/>
      <c r="R5010" t="s">
        <v>83</v>
      </c>
      <c r="V5010">
        <v>2601470</v>
      </c>
      <c r="W5010" t="s">
        <v>2308</v>
      </c>
      <c r="X5010" t="s">
        <v>66</v>
      </c>
      <c r="Y5010" t="s">
        <v>1297</v>
      </c>
      <c r="Z5010" t="s">
        <v>2309</v>
      </c>
      <c r="AG5010" t="s">
        <v>2308</v>
      </c>
      <c r="AH5010" t="s">
        <v>2310</v>
      </c>
      <c r="AI5010" t="s">
        <v>1300</v>
      </c>
      <c r="AJ5010">
        <v>864583299</v>
      </c>
      <c r="AN5010">
        <v>260001</v>
      </c>
      <c r="BB5010" s="22">
        <v>-42</v>
      </c>
      <c r="BF5010">
        <f t="shared" si="356"/>
        <v>0</v>
      </c>
      <c r="BG5010" s="22">
        <f t="shared" si="357"/>
        <v>0</v>
      </c>
      <c r="BH5010" s="61" t="s">
        <v>71</v>
      </c>
      <c r="BI5010" t="e">
        <f>+VLOOKUP(AG5010,Sheet4!A:A,1,FALSE())</f>
        <v>#N/A</v>
      </c>
      <c r="BN5010" s="62">
        <f t="shared" si="359"/>
        <v>0</v>
      </c>
      <c r="BO5010" t="s">
        <v>2311</v>
      </c>
    </row>
    <row r="5011" spans="1:68" ht="12.75" hidden="1" customHeight="1" x14ac:dyDescent="0.3">
      <c r="A5011" s="60">
        <v>46114</v>
      </c>
      <c r="B5011" t="s">
        <v>84</v>
      </c>
      <c r="F5011">
        <v>700</v>
      </c>
      <c r="G5011">
        <v>700</v>
      </c>
      <c r="H5011" s="22">
        <v>0</v>
      </c>
      <c r="I5011" s="22">
        <v>0</v>
      </c>
      <c r="J5011" s="22">
        <f t="shared" si="358"/>
        <v>-700</v>
      </c>
      <c r="K5011" s="22"/>
      <c r="L5011" s="22">
        <f>I5011/50</f>
        <v>0</v>
      </c>
      <c r="R5011" t="s">
        <v>85</v>
      </c>
      <c r="V5011">
        <v>2601470</v>
      </c>
      <c r="W5011" t="s">
        <v>2308</v>
      </c>
      <c r="X5011" t="s">
        <v>66</v>
      </c>
      <c r="Y5011" t="s">
        <v>1297</v>
      </c>
      <c r="Z5011" t="s">
        <v>2309</v>
      </c>
      <c r="AG5011" t="s">
        <v>2308</v>
      </c>
      <c r="AH5011" t="s">
        <v>2310</v>
      </c>
      <c r="AI5011" t="s">
        <v>1300</v>
      </c>
      <c r="AJ5011">
        <v>864583299</v>
      </c>
      <c r="AN5011">
        <v>260001</v>
      </c>
      <c r="BB5011" s="22">
        <v>-700</v>
      </c>
      <c r="BF5011">
        <f t="shared" si="356"/>
        <v>0</v>
      </c>
      <c r="BG5011" s="22">
        <f t="shared" si="357"/>
        <v>0</v>
      </c>
      <c r="BH5011" s="61" t="s">
        <v>71</v>
      </c>
      <c r="BI5011" t="e">
        <f>+VLOOKUP(AG5011,Sheet4!A:A,1,FALSE())</f>
        <v>#N/A</v>
      </c>
      <c r="BN5011" s="62">
        <f t="shared" si="359"/>
        <v>0</v>
      </c>
      <c r="BO5011" t="s">
        <v>2311</v>
      </c>
    </row>
    <row r="5012" spans="1:68" ht="12.75" customHeight="1" x14ac:dyDescent="0.3">
      <c r="A5012" s="60">
        <v>46114</v>
      </c>
      <c r="B5012" t="s">
        <v>63</v>
      </c>
      <c r="F5012">
        <v>1785</v>
      </c>
      <c r="G5012">
        <v>1785</v>
      </c>
      <c r="H5012">
        <v>42270</v>
      </c>
      <c r="I5012">
        <v>42270</v>
      </c>
      <c r="J5012" s="22">
        <v>40485</v>
      </c>
      <c r="R5012" t="s">
        <v>64</v>
      </c>
      <c r="V5012">
        <v>2601471</v>
      </c>
      <c r="W5012" t="s">
        <v>2312</v>
      </c>
      <c r="X5012" t="s">
        <v>169</v>
      </c>
      <c r="Y5012" t="s">
        <v>207</v>
      </c>
      <c r="Z5012" t="s">
        <v>922</v>
      </c>
      <c r="AG5012" t="s">
        <v>2312</v>
      </c>
      <c r="AH5012" t="s">
        <v>2313</v>
      </c>
      <c r="AI5012" t="s">
        <v>210</v>
      </c>
      <c r="AJ5012">
        <v>868733522</v>
      </c>
      <c r="AN5012">
        <v>260001</v>
      </c>
      <c r="BF5012">
        <f t="shared" si="356"/>
        <v>0</v>
      </c>
      <c r="BG5012" s="22">
        <f t="shared" si="357"/>
        <v>-42270</v>
      </c>
      <c r="BH5012" s="61" t="s">
        <v>71</v>
      </c>
      <c r="BI5012" t="e">
        <f>+VLOOKUP(AG5012,Sheet4!A:A,1,FALSE())</f>
        <v>#N/A</v>
      </c>
      <c r="BN5012" s="62">
        <v>40485</v>
      </c>
      <c r="BO5012" t="s">
        <v>2314</v>
      </c>
      <c r="BP5012" t="s">
        <v>73</v>
      </c>
    </row>
    <row r="5013" spans="1:68" ht="12.75" customHeight="1" x14ac:dyDescent="0.3">
      <c r="A5013" s="60">
        <v>46114</v>
      </c>
      <c r="B5013" t="s">
        <v>63</v>
      </c>
      <c r="F5013">
        <v>195</v>
      </c>
      <c r="G5013">
        <v>195</v>
      </c>
      <c r="H5013">
        <v>4620</v>
      </c>
      <c r="I5013">
        <v>4620</v>
      </c>
      <c r="J5013" s="22">
        <v>4425</v>
      </c>
      <c r="R5013" t="s">
        <v>64</v>
      </c>
      <c r="V5013">
        <v>2601471</v>
      </c>
      <c r="W5013" t="s">
        <v>2312</v>
      </c>
      <c r="X5013" t="s">
        <v>169</v>
      </c>
      <c r="Y5013" t="s">
        <v>207</v>
      </c>
      <c r="Z5013" t="s">
        <v>925</v>
      </c>
      <c r="AG5013" t="s">
        <v>2312</v>
      </c>
      <c r="AH5013" t="s">
        <v>2313</v>
      </c>
      <c r="AI5013" t="s">
        <v>210</v>
      </c>
      <c r="AJ5013">
        <v>868733522</v>
      </c>
      <c r="AN5013">
        <v>260001</v>
      </c>
      <c r="BF5013">
        <f t="shared" si="356"/>
        <v>0</v>
      </c>
      <c r="BG5013" s="22">
        <f t="shared" si="357"/>
        <v>-4620</v>
      </c>
      <c r="BH5013" s="61" t="s">
        <v>71</v>
      </c>
      <c r="BI5013" t="e">
        <f>+VLOOKUP(AG5013,Sheet4!A:A,1,FALSE())</f>
        <v>#N/A</v>
      </c>
      <c r="BN5013" s="62">
        <v>4425</v>
      </c>
      <c r="BO5013" t="s">
        <v>2314</v>
      </c>
      <c r="BP5013" t="s">
        <v>73</v>
      </c>
    </row>
    <row r="5014" spans="1:68" ht="12.75" hidden="1" customHeight="1" x14ac:dyDescent="0.3">
      <c r="A5014" s="60">
        <v>46114</v>
      </c>
      <c r="B5014" t="s">
        <v>74</v>
      </c>
      <c r="F5014" s="63">
        <v>119</v>
      </c>
      <c r="G5014">
        <v>59.5</v>
      </c>
      <c r="H5014">
        <v>2818</v>
      </c>
      <c r="I5014">
        <v>2818</v>
      </c>
      <c r="J5014" s="22">
        <v>2699</v>
      </c>
      <c r="R5014" t="s">
        <v>75</v>
      </c>
      <c r="V5014">
        <v>2601471</v>
      </c>
      <c r="W5014" t="s">
        <v>2312</v>
      </c>
      <c r="X5014" t="s">
        <v>169</v>
      </c>
      <c r="Y5014" t="s">
        <v>207</v>
      </c>
      <c r="Z5014" t="s">
        <v>922</v>
      </c>
      <c r="AG5014" t="s">
        <v>2312</v>
      </c>
      <c r="AH5014" t="s">
        <v>2313</v>
      </c>
      <c r="AI5014" t="s">
        <v>210</v>
      </c>
      <c r="AJ5014">
        <v>868733522</v>
      </c>
      <c r="AN5014">
        <v>260001</v>
      </c>
      <c r="BF5014">
        <f t="shared" si="356"/>
        <v>0</v>
      </c>
      <c r="BG5014" s="22">
        <f t="shared" si="357"/>
        <v>-2818</v>
      </c>
      <c r="BH5014" s="61" t="s">
        <v>71</v>
      </c>
      <c r="BI5014" t="e">
        <f>+VLOOKUP(AG5014,Sheet4!A:A,1,FALSE())</f>
        <v>#N/A</v>
      </c>
      <c r="BN5014" s="62">
        <v>2699</v>
      </c>
      <c r="BO5014" t="s">
        <v>2314</v>
      </c>
    </row>
    <row r="5015" spans="1:68" ht="12.75" hidden="1" customHeight="1" x14ac:dyDescent="0.3">
      <c r="A5015" s="60">
        <v>46114</v>
      </c>
      <c r="B5015" t="s">
        <v>74</v>
      </c>
      <c r="F5015" s="63">
        <v>13</v>
      </c>
      <c r="G5015">
        <v>6.5</v>
      </c>
      <c r="H5015">
        <v>308</v>
      </c>
      <c r="I5015">
        <v>308</v>
      </c>
      <c r="J5015" s="22">
        <v>295</v>
      </c>
      <c r="R5015" t="s">
        <v>75</v>
      </c>
      <c r="V5015">
        <v>2601471</v>
      </c>
      <c r="W5015" t="s">
        <v>2312</v>
      </c>
      <c r="X5015" t="s">
        <v>169</v>
      </c>
      <c r="Y5015" t="s">
        <v>207</v>
      </c>
      <c r="Z5015" t="s">
        <v>925</v>
      </c>
      <c r="AG5015" t="s">
        <v>2312</v>
      </c>
      <c r="AH5015" t="s">
        <v>2313</v>
      </c>
      <c r="AI5015" t="s">
        <v>210</v>
      </c>
      <c r="AJ5015">
        <v>868733522</v>
      </c>
      <c r="AN5015">
        <v>260001</v>
      </c>
      <c r="BF5015">
        <f t="shared" si="356"/>
        <v>0</v>
      </c>
      <c r="BG5015" s="22">
        <f t="shared" si="357"/>
        <v>-308</v>
      </c>
      <c r="BH5015" s="61" t="s">
        <v>71</v>
      </c>
      <c r="BI5015" t="e">
        <f>+VLOOKUP(AG5015,Sheet4!A:A,1,FALSE())</f>
        <v>#N/A</v>
      </c>
      <c r="BN5015" s="62">
        <v>295</v>
      </c>
      <c r="BO5015" t="s">
        <v>2314</v>
      </c>
    </row>
    <row r="5016" spans="1:68" ht="12.75" hidden="1" customHeight="1" x14ac:dyDescent="0.3">
      <c r="A5016" s="60">
        <v>46114</v>
      </c>
      <c r="B5016" t="s">
        <v>76</v>
      </c>
      <c r="F5016">
        <v>2380</v>
      </c>
      <c r="G5016">
        <v>2380</v>
      </c>
      <c r="H5016">
        <v>56360</v>
      </c>
      <c r="I5016">
        <v>56360</v>
      </c>
      <c r="J5016" s="22">
        <v>53980</v>
      </c>
      <c r="R5016" t="s">
        <v>77</v>
      </c>
      <c r="V5016">
        <v>2601471</v>
      </c>
      <c r="W5016" t="s">
        <v>2312</v>
      </c>
      <c r="X5016" t="s">
        <v>169</v>
      </c>
      <c r="Y5016" t="s">
        <v>207</v>
      </c>
      <c r="Z5016" t="s">
        <v>922</v>
      </c>
      <c r="AG5016" t="s">
        <v>2312</v>
      </c>
      <c r="AH5016" t="s">
        <v>2313</v>
      </c>
      <c r="AI5016" t="s">
        <v>210</v>
      </c>
      <c r="AJ5016">
        <v>868733522</v>
      </c>
      <c r="AN5016">
        <v>260001</v>
      </c>
      <c r="BF5016">
        <f t="shared" si="356"/>
        <v>0</v>
      </c>
      <c r="BG5016" s="22">
        <f t="shared" si="357"/>
        <v>-56360</v>
      </c>
      <c r="BH5016" s="61" t="s">
        <v>71</v>
      </c>
      <c r="BI5016" t="e">
        <f>+VLOOKUP(AG5016,Sheet4!A:A,1,FALSE())</f>
        <v>#N/A</v>
      </c>
      <c r="BN5016" s="62">
        <v>53980</v>
      </c>
      <c r="BO5016" t="s">
        <v>2314</v>
      </c>
    </row>
    <row r="5017" spans="1:68" ht="12.75" hidden="1" customHeight="1" x14ac:dyDescent="0.3">
      <c r="A5017" s="60">
        <v>46114</v>
      </c>
      <c r="B5017" t="s">
        <v>76</v>
      </c>
      <c r="F5017">
        <v>260</v>
      </c>
      <c r="G5017">
        <v>260</v>
      </c>
      <c r="H5017">
        <v>6160</v>
      </c>
      <c r="I5017">
        <v>6160</v>
      </c>
      <c r="J5017" s="22">
        <v>5900</v>
      </c>
      <c r="R5017" t="s">
        <v>77</v>
      </c>
      <c r="V5017">
        <v>2601471</v>
      </c>
      <c r="W5017" t="s">
        <v>2312</v>
      </c>
      <c r="X5017" t="s">
        <v>169</v>
      </c>
      <c r="Y5017" t="s">
        <v>207</v>
      </c>
      <c r="Z5017" t="s">
        <v>925</v>
      </c>
      <c r="AG5017" t="s">
        <v>2312</v>
      </c>
      <c r="AH5017" t="s">
        <v>2313</v>
      </c>
      <c r="AI5017" t="s">
        <v>210</v>
      </c>
      <c r="AJ5017">
        <v>868733522</v>
      </c>
      <c r="AN5017">
        <v>260001</v>
      </c>
      <c r="BF5017">
        <f t="shared" si="356"/>
        <v>0</v>
      </c>
      <c r="BG5017" s="22">
        <f t="shared" si="357"/>
        <v>-6160</v>
      </c>
      <c r="BH5017" s="61" t="s">
        <v>71</v>
      </c>
      <c r="BI5017" t="e">
        <f>+VLOOKUP(AG5017,Sheet4!A:A,1,FALSE())</f>
        <v>#N/A</v>
      </c>
      <c r="BN5017" s="62">
        <v>5900</v>
      </c>
      <c r="BO5017" t="s">
        <v>2314</v>
      </c>
    </row>
    <row r="5018" spans="1:68" ht="12.75" hidden="1" customHeight="1" x14ac:dyDescent="0.3">
      <c r="A5018" s="60">
        <v>46114</v>
      </c>
      <c r="B5018" t="s">
        <v>78</v>
      </c>
      <c r="F5018" s="63">
        <v>62</v>
      </c>
      <c r="G5018">
        <v>31</v>
      </c>
      <c r="H5018">
        <v>1525</v>
      </c>
      <c r="I5018">
        <v>1525</v>
      </c>
      <c r="J5018" s="22">
        <v>1463</v>
      </c>
      <c r="R5018" t="s">
        <v>79</v>
      </c>
      <c r="V5018">
        <v>2601471</v>
      </c>
      <c r="W5018" t="s">
        <v>2312</v>
      </c>
      <c r="X5018" t="s">
        <v>169</v>
      </c>
      <c r="Y5018" t="s">
        <v>207</v>
      </c>
      <c r="Z5018" t="s">
        <v>922</v>
      </c>
      <c r="AG5018" t="s">
        <v>2312</v>
      </c>
      <c r="AH5018" t="s">
        <v>2313</v>
      </c>
      <c r="AI5018" t="s">
        <v>210</v>
      </c>
      <c r="AJ5018">
        <v>868733522</v>
      </c>
      <c r="AN5018">
        <v>260001</v>
      </c>
      <c r="BF5018">
        <f t="shared" si="356"/>
        <v>0</v>
      </c>
      <c r="BG5018" s="22">
        <f t="shared" si="357"/>
        <v>-1525</v>
      </c>
      <c r="BH5018" s="61" t="s">
        <v>71</v>
      </c>
      <c r="BI5018" t="e">
        <f>+VLOOKUP(AG5018,Sheet4!A:A,1,FALSE())</f>
        <v>#N/A</v>
      </c>
      <c r="BN5018" s="62">
        <v>1463</v>
      </c>
      <c r="BO5018" t="s">
        <v>2314</v>
      </c>
    </row>
    <row r="5019" spans="1:68" ht="12.75" hidden="1" customHeight="1" x14ac:dyDescent="0.3">
      <c r="A5019" s="60">
        <v>46114</v>
      </c>
      <c r="B5019" t="s">
        <v>80</v>
      </c>
      <c r="F5019">
        <v>775</v>
      </c>
      <c r="G5019">
        <v>775</v>
      </c>
      <c r="H5019">
        <v>19062.5</v>
      </c>
      <c r="I5019">
        <v>19062.5</v>
      </c>
      <c r="J5019" s="22">
        <v>18287.5</v>
      </c>
      <c r="R5019" t="s">
        <v>81</v>
      </c>
      <c r="V5019">
        <v>2601471</v>
      </c>
      <c r="W5019" t="s">
        <v>2312</v>
      </c>
      <c r="X5019" t="s">
        <v>169</v>
      </c>
      <c r="Y5019" t="s">
        <v>207</v>
      </c>
      <c r="Z5019" t="s">
        <v>922</v>
      </c>
      <c r="AG5019" t="s">
        <v>2312</v>
      </c>
      <c r="AH5019" t="s">
        <v>2313</v>
      </c>
      <c r="AI5019" t="s">
        <v>210</v>
      </c>
      <c r="AJ5019">
        <v>868733522</v>
      </c>
      <c r="AN5019">
        <v>260001</v>
      </c>
      <c r="BD5019" s="64">
        <v>775</v>
      </c>
      <c r="BF5019">
        <f t="shared" si="356"/>
        <v>775</v>
      </c>
      <c r="BG5019" s="22">
        <f t="shared" si="357"/>
        <v>-18287.5</v>
      </c>
      <c r="BH5019" s="65" t="s">
        <v>99</v>
      </c>
      <c r="BI5019" t="e">
        <f>+VLOOKUP(AG5019,Sheet4!A:A,1,FALSE())</f>
        <v>#N/A</v>
      </c>
      <c r="BN5019" s="62">
        <v>18287.5</v>
      </c>
      <c r="BO5019" t="s">
        <v>2314</v>
      </c>
    </row>
    <row r="5020" spans="1:68" ht="12.75" hidden="1" customHeight="1" x14ac:dyDescent="0.3">
      <c r="A5020" s="60">
        <v>46114</v>
      </c>
      <c r="B5020" t="s">
        <v>82</v>
      </c>
      <c r="F5020" s="63">
        <v>171</v>
      </c>
      <c r="G5020">
        <v>85.5</v>
      </c>
      <c r="H5020">
        <v>3912</v>
      </c>
      <c r="I5020">
        <v>3912</v>
      </c>
      <c r="J5020" s="22">
        <v>3741</v>
      </c>
      <c r="R5020" t="s">
        <v>83</v>
      </c>
      <c r="V5020">
        <v>2601471</v>
      </c>
      <c r="W5020" t="s">
        <v>2312</v>
      </c>
      <c r="X5020" t="s">
        <v>169</v>
      </c>
      <c r="Y5020" t="s">
        <v>207</v>
      </c>
      <c r="Z5020" t="s">
        <v>922</v>
      </c>
      <c r="AG5020" t="s">
        <v>2312</v>
      </c>
      <c r="AH5020" t="s">
        <v>2313</v>
      </c>
      <c r="AI5020" t="s">
        <v>210</v>
      </c>
      <c r="AJ5020">
        <v>868733522</v>
      </c>
      <c r="AN5020">
        <v>260001</v>
      </c>
      <c r="BF5020">
        <f t="shared" si="356"/>
        <v>0</v>
      </c>
      <c r="BG5020" s="22">
        <f t="shared" si="357"/>
        <v>-3912</v>
      </c>
      <c r="BH5020" s="61" t="s">
        <v>71</v>
      </c>
      <c r="BI5020" t="e">
        <f>+VLOOKUP(AG5020,Sheet4!A:A,1,FALSE())</f>
        <v>#N/A</v>
      </c>
      <c r="BN5020" s="62">
        <v>3741</v>
      </c>
      <c r="BO5020" t="s">
        <v>2314</v>
      </c>
    </row>
    <row r="5021" spans="1:68" ht="12.75" hidden="1" customHeight="1" x14ac:dyDescent="0.3">
      <c r="A5021" s="60">
        <v>46114</v>
      </c>
      <c r="B5021" t="s">
        <v>82</v>
      </c>
      <c r="F5021" s="63">
        <v>39</v>
      </c>
      <c r="G5021">
        <v>19.5</v>
      </c>
      <c r="H5021">
        <v>891</v>
      </c>
      <c r="I5021">
        <v>891</v>
      </c>
      <c r="J5021" s="22">
        <v>852</v>
      </c>
      <c r="R5021" t="s">
        <v>83</v>
      </c>
      <c r="V5021">
        <v>2601471</v>
      </c>
      <c r="W5021" t="s">
        <v>2312</v>
      </c>
      <c r="X5021" t="s">
        <v>169</v>
      </c>
      <c r="Y5021" t="s">
        <v>207</v>
      </c>
      <c r="Z5021" t="s">
        <v>925</v>
      </c>
      <c r="AG5021" t="s">
        <v>2312</v>
      </c>
      <c r="AH5021" t="s">
        <v>2313</v>
      </c>
      <c r="AI5021" t="s">
        <v>210</v>
      </c>
      <c r="AJ5021">
        <v>868733522</v>
      </c>
      <c r="AN5021">
        <v>260001</v>
      </c>
      <c r="BF5021">
        <f t="shared" si="356"/>
        <v>0</v>
      </c>
      <c r="BG5021" s="22">
        <f t="shared" si="357"/>
        <v>-891</v>
      </c>
      <c r="BH5021" s="61" t="s">
        <v>71</v>
      </c>
      <c r="BI5021" t="e">
        <f>+VLOOKUP(AG5021,Sheet4!A:A,1,FALSE())</f>
        <v>#N/A</v>
      </c>
      <c r="BN5021" s="62">
        <v>852</v>
      </c>
      <c r="BO5021" t="s">
        <v>2314</v>
      </c>
    </row>
    <row r="5022" spans="1:68" ht="12.75" hidden="1" customHeight="1" x14ac:dyDescent="0.3">
      <c r="A5022" s="60">
        <v>46114</v>
      </c>
      <c r="B5022" t="s">
        <v>84</v>
      </c>
      <c r="F5022">
        <v>2850</v>
      </c>
      <c r="G5022">
        <v>2850</v>
      </c>
      <c r="H5022">
        <v>65200</v>
      </c>
      <c r="I5022">
        <v>65200</v>
      </c>
      <c r="J5022" s="22">
        <v>62350</v>
      </c>
      <c r="R5022" t="s">
        <v>85</v>
      </c>
      <c r="V5022">
        <v>2601471</v>
      </c>
      <c r="W5022" t="s">
        <v>2312</v>
      </c>
      <c r="X5022" t="s">
        <v>169</v>
      </c>
      <c r="Y5022" t="s">
        <v>207</v>
      </c>
      <c r="Z5022" t="s">
        <v>922</v>
      </c>
      <c r="AG5022" t="s">
        <v>2312</v>
      </c>
      <c r="AH5022" t="s">
        <v>2313</v>
      </c>
      <c r="AI5022" t="s">
        <v>210</v>
      </c>
      <c r="AJ5022">
        <v>868733522</v>
      </c>
      <c r="AN5022">
        <v>260001</v>
      </c>
      <c r="BE5022" s="64">
        <v>2850</v>
      </c>
      <c r="BF5022">
        <f t="shared" si="356"/>
        <v>0</v>
      </c>
      <c r="BG5022" s="22">
        <f t="shared" si="357"/>
        <v>-65200</v>
      </c>
      <c r="BH5022" s="66" t="s">
        <v>71</v>
      </c>
      <c r="BI5022" t="e">
        <f>+VLOOKUP(AG5022,Sheet4!A:A,1,FALSE())</f>
        <v>#N/A</v>
      </c>
      <c r="BN5022" s="62">
        <v>62350</v>
      </c>
      <c r="BO5022" t="s">
        <v>2314</v>
      </c>
    </row>
    <row r="5023" spans="1:68" ht="12.75" hidden="1" customHeight="1" x14ac:dyDescent="0.3">
      <c r="A5023" s="60">
        <v>46114</v>
      </c>
      <c r="B5023" t="s">
        <v>84</v>
      </c>
      <c r="F5023">
        <v>650</v>
      </c>
      <c r="G5023">
        <v>650</v>
      </c>
      <c r="H5023">
        <v>14850</v>
      </c>
      <c r="I5023">
        <v>14850</v>
      </c>
      <c r="J5023" s="22">
        <v>14200</v>
      </c>
      <c r="R5023" t="s">
        <v>85</v>
      </c>
      <c r="V5023">
        <v>2601471</v>
      </c>
      <c r="W5023" t="s">
        <v>2312</v>
      </c>
      <c r="X5023" t="s">
        <v>169</v>
      </c>
      <c r="Y5023" t="s">
        <v>207</v>
      </c>
      <c r="Z5023" t="s">
        <v>925</v>
      </c>
      <c r="AG5023" t="s">
        <v>2312</v>
      </c>
      <c r="AH5023" t="s">
        <v>2313</v>
      </c>
      <c r="AI5023" t="s">
        <v>210</v>
      </c>
      <c r="AJ5023">
        <v>868733522</v>
      </c>
      <c r="AN5023">
        <v>260001</v>
      </c>
      <c r="BC5023" s="64">
        <v>650</v>
      </c>
      <c r="BF5023">
        <f t="shared" si="356"/>
        <v>650</v>
      </c>
      <c r="BG5023" s="22">
        <f t="shared" si="357"/>
        <v>-14200</v>
      </c>
      <c r="BH5023" s="67" t="s">
        <v>99</v>
      </c>
      <c r="BI5023" t="e">
        <f>+VLOOKUP(AG5023,Sheet4!A:A,1,FALSE())</f>
        <v>#N/A</v>
      </c>
      <c r="BN5023" s="62">
        <v>14200</v>
      </c>
      <c r="BO5023" t="s">
        <v>2314</v>
      </c>
    </row>
    <row r="5024" spans="1:68" ht="12.75" customHeight="1" x14ac:dyDescent="0.3">
      <c r="A5024" s="60">
        <v>46114</v>
      </c>
      <c r="B5024" t="s">
        <v>63</v>
      </c>
      <c r="F5024">
        <v>15</v>
      </c>
      <c r="G5024">
        <v>15</v>
      </c>
      <c r="H5024">
        <f>+G5024</f>
        <v>15</v>
      </c>
      <c r="I5024">
        <f>+G5024</f>
        <v>15</v>
      </c>
      <c r="J5024" s="22">
        <f t="shared" ref="J5024:J5055" si="360">I5024-G5024</f>
        <v>0</v>
      </c>
      <c r="R5024" t="s">
        <v>64</v>
      </c>
      <c r="V5024">
        <v>2601472</v>
      </c>
      <c r="W5024" t="s">
        <v>2315</v>
      </c>
      <c r="X5024" t="s">
        <v>169</v>
      </c>
      <c r="Y5024" t="s">
        <v>207</v>
      </c>
      <c r="Z5024" t="s">
        <v>2113</v>
      </c>
      <c r="AG5024" t="s">
        <v>2315</v>
      </c>
      <c r="AH5024" t="s">
        <v>2313</v>
      </c>
      <c r="AI5024" t="s">
        <v>210</v>
      </c>
      <c r="AJ5024">
        <v>868733522</v>
      </c>
      <c r="AN5024">
        <v>260001</v>
      </c>
      <c r="BF5024">
        <f t="shared" si="356"/>
        <v>0</v>
      </c>
      <c r="BG5024" s="22">
        <f t="shared" si="357"/>
        <v>-15</v>
      </c>
      <c r="BH5024" s="61" t="s">
        <v>71</v>
      </c>
      <c r="BI5024" t="e">
        <f>+VLOOKUP(AG5024,Sheet4!A:A,1,FALSE())</f>
        <v>#N/A</v>
      </c>
      <c r="BN5024" s="62">
        <f t="shared" ref="BN5024:BN5055" si="361">+I5024+-H5024</f>
        <v>0</v>
      </c>
      <c r="BO5024" t="s">
        <v>2316</v>
      </c>
      <c r="BP5024" t="s">
        <v>73</v>
      </c>
    </row>
    <row r="5025" spans="1:68" ht="12.75" hidden="1" customHeight="1" x14ac:dyDescent="0.3">
      <c r="A5025" s="60">
        <v>46114</v>
      </c>
      <c r="B5025" t="s">
        <v>74</v>
      </c>
      <c r="F5025" s="63">
        <v>1</v>
      </c>
      <c r="G5025">
        <v>0.5</v>
      </c>
      <c r="H5025">
        <f>+G5025</f>
        <v>0.5</v>
      </c>
      <c r="I5025">
        <f>+G5025</f>
        <v>0.5</v>
      </c>
      <c r="J5025" s="22">
        <f t="shared" si="360"/>
        <v>0</v>
      </c>
      <c r="R5025" t="s">
        <v>75</v>
      </c>
      <c r="V5025">
        <v>2601472</v>
      </c>
      <c r="W5025" t="s">
        <v>2315</v>
      </c>
      <c r="X5025" t="s">
        <v>169</v>
      </c>
      <c r="Y5025" t="s">
        <v>207</v>
      </c>
      <c r="Z5025" t="s">
        <v>2113</v>
      </c>
      <c r="AG5025" t="s">
        <v>2315</v>
      </c>
      <c r="AH5025" t="s">
        <v>2313</v>
      </c>
      <c r="AI5025" t="s">
        <v>210</v>
      </c>
      <c r="AJ5025">
        <v>868733522</v>
      </c>
      <c r="AN5025">
        <v>260001</v>
      </c>
      <c r="BF5025">
        <f t="shared" si="356"/>
        <v>0</v>
      </c>
      <c r="BG5025" s="22">
        <f t="shared" si="357"/>
        <v>-0.5</v>
      </c>
      <c r="BH5025" s="61" t="s">
        <v>71</v>
      </c>
      <c r="BI5025" t="e">
        <f>+VLOOKUP(AG5025,Sheet4!A:A,1,FALSE())</f>
        <v>#N/A</v>
      </c>
      <c r="BN5025" s="62">
        <f t="shared" si="361"/>
        <v>0</v>
      </c>
      <c r="BO5025" t="s">
        <v>2316</v>
      </c>
    </row>
    <row r="5026" spans="1:68" ht="12.75" hidden="1" customHeight="1" x14ac:dyDescent="0.3">
      <c r="A5026" s="60">
        <v>46114</v>
      </c>
      <c r="B5026" t="s">
        <v>76</v>
      </c>
      <c r="F5026">
        <v>20</v>
      </c>
      <c r="G5026">
        <v>20</v>
      </c>
      <c r="H5026">
        <f>+G5026</f>
        <v>20</v>
      </c>
      <c r="I5026">
        <f>+G5026</f>
        <v>20</v>
      </c>
      <c r="J5026" s="22">
        <f t="shared" si="360"/>
        <v>0</v>
      </c>
      <c r="R5026" t="s">
        <v>77</v>
      </c>
      <c r="V5026">
        <v>2601472</v>
      </c>
      <c r="W5026" t="s">
        <v>2315</v>
      </c>
      <c r="X5026" t="s">
        <v>169</v>
      </c>
      <c r="Y5026" t="s">
        <v>207</v>
      </c>
      <c r="Z5026" t="s">
        <v>2113</v>
      </c>
      <c r="AG5026" t="s">
        <v>2315</v>
      </c>
      <c r="AH5026" t="s">
        <v>2313</v>
      </c>
      <c r="AI5026" t="s">
        <v>210</v>
      </c>
      <c r="AJ5026">
        <v>868733522</v>
      </c>
      <c r="AN5026">
        <v>260001</v>
      </c>
      <c r="BF5026">
        <f t="shared" si="356"/>
        <v>0</v>
      </c>
      <c r="BG5026" s="22">
        <f t="shared" si="357"/>
        <v>-20</v>
      </c>
      <c r="BH5026" s="61" t="s">
        <v>71</v>
      </c>
      <c r="BI5026" t="e">
        <f>+VLOOKUP(AG5026,Sheet4!A:A,1,FALSE())</f>
        <v>#N/A</v>
      </c>
      <c r="BN5026" s="62">
        <f t="shared" si="361"/>
        <v>0</v>
      </c>
      <c r="BO5026" t="s">
        <v>2316</v>
      </c>
    </row>
    <row r="5027" spans="1:68" ht="12.75" hidden="1" customHeight="1" x14ac:dyDescent="0.3">
      <c r="A5027" s="60">
        <v>46114</v>
      </c>
      <c r="B5027" t="s">
        <v>78</v>
      </c>
      <c r="F5027" s="63">
        <v>1</v>
      </c>
      <c r="G5027">
        <v>0.5</v>
      </c>
      <c r="H5027">
        <f>+G5027</f>
        <v>0.5</v>
      </c>
      <c r="I5027">
        <f>+G5027</f>
        <v>0.5</v>
      </c>
      <c r="J5027" s="22">
        <f t="shared" si="360"/>
        <v>0</v>
      </c>
      <c r="R5027" t="s">
        <v>79</v>
      </c>
      <c r="V5027">
        <v>2601472</v>
      </c>
      <c r="W5027" t="s">
        <v>2315</v>
      </c>
      <c r="X5027" t="s">
        <v>169</v>
      </c>
      <c r="Y5027" t="s">
        <v>207</v>
      </c>
      <c r="Z5027" t="s">
        <v>2113</v>
      </c>
      <c r="AG5027" t="s">
        <v>2315</v>
      </c>
      <c r="AH5027" t="s">
        <v>2313</v>
      </c>
      <c r="AI5027" t="s">
        <v>210</v>
      </c>
      <c r="AJ5027">
        <v>868733522</v>
      </c>
      <c r="AN5027">
        <v>260001</v>
      </c>
      <c r="BF5027">
        <f t="shared" si="356"/>
        <v>0</v>
      </c>
      <c r="BG5027" s="22">
        <f t="shared" si="357"/>
        <v>-0.5</v>
      </c>
      <c r="BH5027" s="61" t="s">
        <v>71</v>
      </c>
      <c r="BI5027" t="e">
        <f>+VLOOKUP(AG5027,Sheet4!A:A,1,FALSE())</f>
        <v>#N/A</v>
      </c>
      <c r="BN5027" s="62">
        <f t="shared" si="361"/>
        <v>0</v>
      </c>
      <c r="BO5027" t="s">
        <v>2316</v>
      </c>
    </row>
    <row r="5028" spans="1:68" ht="12.75" hidden="1" customHeight="1" x14ac:dyDescent="0.3">
      <c r="A5028" s="60">
        <v>46114</v>
      </c>
      <c r="B5028" t="s">
        <v>80</v>
      </c>
      <c r="F5028">
        <v>12.5</v>
      </c>
      <c r="G5028">
        <v>12.5</v>
      </c>
      <c r="H5028">
        <f>+G5028</f>
        <v>12.5</v>
      </c>
      <c r="I5028">
        <f>+G5028</f>
        <v>12.5</v>
      </c>
      <c r="J5028" s="22">
        <f t="shared" si="360"/>
        <v>0</v>
      </c>
      <c r="R5028" t="s">
        <v>81</v>
      </c>
      <c r="V5028">
        <v>2601472</v>
      </c>
      <c r="W5028" t="s">
        <v>2315</v>
      </c>
      <c r="X5028" t="s">
        <v>169</v>
      </c>
      <c r="Y5028" t="s">
        <v>207</v>
      </c>
      <c r="Z5028" t="s">
        <v>2113</v>
      </c>
      <c r="AG5028" t="s">
        <v>2315</v>
      </c>
      <c r="AH5028" t="s">
        <v>2313</v>
      </c>
      <c r="AI5028" t="s">
        <v>210</v>
      </c>
      <c r="AJ5028">
        <v>868733522</v>
      </c>
      <c r="AN5028">
        <v>260001</v>
      </c>
      <c r="BD5028" s="64">
        <v>12</v>
      </c>
      <c r="BF5028">
        <f t="shared" si="356"/>
        <v>12</v>
      </c>
      <c r="BG5028" s="22">
        <f t="shared" si="357"/>
        <v>-0.5</v>
      </c>
      <c r="BH5028" s="65" t="s">
        <v>99</v>
      </c>
      <c r="BI5028" t="e">
        <f>+VLOOKUP(AG5028,Sheet4!A:A,1,FALSE())</f>
        <v>#N/A</v>
      </c>
      <c r="BN5028" s="62">
        <f t="shared" si="361"/>
        <v>0</v>
      </c>
      <c r="BO5028" t="s">
        <v>2316</v>
      </c>
    </row>
    <row r="5029" spans="1:68" ht="12.75" customHeight="1" x14ac:dyDescent="0.3">
      <c r="A5029" s="60">
        <v>46114</v>
      </c>
      <c r="B5029" t="s">
        <v>63</v>
      </c>
      <c r="F5029">
        <v>1260</v>
      </c>
      <c r="G5029">
        <v>1260</v>
      </c>
      <c r="H5029" s="22">
        <v>210</v>
      </c>
      <c r="I5029" s="22">
        <v>210</v>
      </c>
      <c r="J5029" s="22">
        <f t="shared" si="360"/>
        <v>-1050</v>
      </c>
      <c r="K5029" s="22"/>
      <c r="L5029" s="22"/>
      <c r="R5029" t="s">
        <v>64</v>
      </c>
      <c r="V5029">
        <v>2601473</v>
      </c>
      <c r="W5029" t="s">
        <v>2317</v>
      </c>
      <c r="X5029" t="s">
        <v>66</v>
      </c>
      <c r="Y5029" t="s">
        <v>87</v>
      </c>
      <c r="Z5029" t="s">
        <v>2318</v>
      </c>
      <c r="AG5029" t="s">
        <v>2317</v>
      </c>
      <c r="AH5029" t="s">
        <v>2319</v>
      </c>
      <c r="AI5029" t="s">
        <v>90</v>
      </c>
      <c r="AJ5029" t="s">
        <v>91</v>
      </c>
      <c r="AN5029">
        <v>260001</v>
      </c>
      <c r="BB5029" s="22">
        <v>-1050</v>
      </c>
      <c r="BF5029">
        <f t="shared" si="356"/>
        <v>0</v>
      </c>
      <c r="BG5029" s="22">
        <f t="shared" si="357"/>
        <v>-210</v>
      </c>
      <c r="BH5029" s="61" t="s">
        <v>71</v>
      </c>
      <c r="BI5029" t="e">
        <f>+VLOOKUP(AG5029,Sheet4!A:A,1,FALSE())</f>
        <v>#N/A</v>
      </c>
      <c r="BN5029" s="62">
        <f t="shared" si="361"/>
        <v>0</v>
      </c>
      <c r="BO5029" t="s">
        <v>2320</v>
      </c>
      <c r="BP5029" t="s">
        <v>73</v>
      </c>
    </row>
    <row r="5030" spans="1:68" ht="12.75" hidden="1" customHeight="1" x14ac:dyDescent="0.3">
      <c r="A5030" s="60">
        <v>46114</v>
      </c>
      <c r="B5030" t="s">
        <v>74</v>
      </c>
      <c r="F5030" s="63">
        <v>84</v>
      </c>
      <c r="G5030">
        <v>42</v>
      </c>
      <c r="H5030" s="22">
        <v>14</v>
      </c>
      <c r="I5030" s="22">
        <v>14</v>
      </c>
      <c r="J5030" s="22">
        <f t="shared" si="360"/>
        <v>-28</v>
      </c>
      <c r="K5030" s="22"/>
      <c r="L5030" s="22"/>
      <c r="R5030" t="s">
        <v>75</v>
      </c>
      <c r="V5030">
        <v>2601473</v>
      </c>
      <c r="W5030" t="s">
        <v>2317</v>
      </c>
      <c r="X5030" t="s">
        <v>66</v>
      </c>
      <c r="Y5030" t="s">
        <v>87</v>
      </c>
      <c r="Z5030" t="s">
        <v>2318</v>
      </c>
      <c r="AG5030" t="s">
        <v>2317</v>
      </c>
      <c r="AH5030" t="s">
        <v>2319</v>
      </c>
      <c r="AI5030" t="s">
        <v>90</v>
      </c>
      <c r="AJ5030" t="s">
        <v>91</v>
      </c>
      <c r="AN5030">
        <v>260001</v>
      </c>
      <c r="BB5030" s="22">
        <v>-70</v>
      </c>
      <c r="BF5030">
        <f t="shared" si="356"/>
        <v>0</v>
      </c>
      <c r="BG5030" s="22">
        <f t="shared" si="357"/>
        <v>-14</v>
      </c>
      <c r="BH5030" s="61" t="s">
        <v>71</v>
      </c>
      <c r="BI5030" t="e">
        <f>+VLOOKUP(AG5030,Sheet4!A:A,1,FALSE())</f>
        <v>#N/A</v>
      </c>
      <c r="BN5030" s="62">
        <f t="shared" si="361"/>
        <v>0</v>
      </c>
      <c r="BO5030" t="s">
        <v>2320</v>
      </c>
    </row>
    <row r="5031" spans="1:68" ht="12.75" hidden="1" customHeight="1" x14ac:dyDescent="0.3">
      <c r="A5031" s="60">
        <v>46114</v>
      </c>
      <c r="B5031" t="s">
        <v>76</v>
      </c>
      <c r="F5031">
        <v>1680</v>
      </c>
      <c r="G5031">
        <v>1680</v>
      </c>
      <c r="H5031" s="22">
        <v>280</v>
      </c>
      <c r="I5031" s="22">
        <v>280</v>
      </c>
      <c r="J5031" s="22">
        <f t="shared" si="360"/>
        <v>-1400</v>
      </c>
      <c r="K5031" s="22"/>
      <c r="L5031" s="22"/>
      <c r="R5031" t="s">
        <v>77</v>
      </c>
      <c r="V5031">
        <v>2601473</v>
      </c>
      <c r="W5031" t="s">
        <v>2317</v>
      </c>
      <c r="X5031" t="s">
        <v>66</v>
      </c>
      <c r="Y5031" t="s">
        <v>87</v>
      </c>
      <c r="Z5031" t="s">
        <v>2318</v>
      </c>
      <c r="AG5031" t="s">
        <v>2317</v>
      </c>
      <c r="AH5031" t="s">
        <v>2319</v>
      </c>
      <c r="AI5031" t="s">
        <v>90</v>
      </c>
      <c r="AJ5031" t="s">
        <v>91</v>
      </c>
      <c r="AN5031">
        <v>260001</v>
      </c>
      <c r="BB5031" s="22">
        <v>-1400</v>
      </c>
      <c r="BF5031">
        <f t="shared" si="356"/>
        <v>0</v>
      </c>
      <c r="BG5031" s="22">
        <f t="shared" si="357"/>
        <v>-280</v>
      </c>
      <c r="BH5031" s="61" t="s">
        <v>71</v>
      </c>
      <c r="BI5031" t="e">
        <f>+VLOOKUP(AG5031,Sheet4!A:A,1,FALSE())</f>
        <v>#N/A</v>
      </c>
      <c r="BN5031" s="62">
        <f t="shared" si="361"/>
        <v>0</v>
      </c>
      <c r="BO5031" t="s">
        <v>2320</v>
      </c>
    </row>
    <row r="5032" spans="1:68" ht="12.75" hidden="1" customHeight="1" x14ac:dyDescent="0.3">
      <c r="A5032" s="60">
        <v>46114</v>
      </c>
      <c r="B5032" t="s">
        <v>78</v>
      </c>
      <c r="F5032" s="63">
        <v>67</v>
      </c>
      <c r="G5032">
        <v>33.5</v>
      </c>
      <c r="H5032" s="22">
        <v>0</v>
      </c>
      <c r="I5032" s="22">
        <v>0</v>
      </c>
      <c r="J5032" s="22">
        <f t="shared" si="360"/>
        <v>-33.5</v>
      </c>
      <c r="K5032" s="22"/>
      <c r="L5032" s="22"/>
      <c r="R5032" t="s">
        <v>79</v>
      </c>
      <c r="V5032">
        <v>2601473</v>
      </c>
      <c r="W5032" t="s">
        <v>2317</v>
      </c>
      <c r="X5032" t="s">
        <v>66</v>
      </c>
      <c r="Y5032" t="s">
        <v>87</v>
      </c>
      <c r="Z5032" t="s">
        <v>2318</v>
      </c>
      <c r="AG5032" t="s">
        <v>2317</v>
      </c>
      <c r="AH5032" t="s">
        <v>2319</v>
      </c>
      <c r="AI5032" t="s">
        <v>90</v>
      </c>
      <c r="AJ5032" t="s">
        <v>91</v>
      </c>
      <c r="AN5032">
        <v>260001</v>
      </c>
      <c r="BB5032" s="22">
        <v>-67</v>
      </c>
      <c r="BF5032">
        <f t="shared" si="356"/>
        <v>0</v>
      </c>
      <c r="BG5032" s="22">
        <f t="shared" si="357"/>
        <v>0</v>
      </c>
      <c r="BH5032" s="61" t="s">
        <v>71</v>
      </c>
      <c r="BI5032" t="e">
        <f>+VLOOKUP(AG5032,Sheet4!A:A,1,FALSE())</f>
        <v>#N/A</v>
      </c>
      <c r="BN5032" s="62">
        <f t="shared" si="361"/>
        <v>0</v>
      </c>
      <c r="BO5032" t="s">
        <v>2320</v>
      </c>
    </row>
    <row r="5033" spans="1:68" ht="12.75" hidden="1" customHeight="1" x14ac:dyDescent="0.3">
      <c r="A5033" s="60">
        <v>46114</v>
      </c>
      <c r="B5033" t="s">
        <v>80</v>
      </c>
      <c r="F5033">
        <v>837.5</v>
      </c>
      <c r="G5033">
        <v>837.5</v>
      </c>
      <c r="H5033" s="22">
        <v>0</v>
      </c>
      <c r="I5033" s="22">
        <v>0</v>
      </c>
      <c r="J5033" s="22">
        <f t="shared" si="360"/>
        <v>-837.5</v>
      </c>
      <c r="K5033" s="22">
        <f>I5033/12.5</f>
        <v>0</v>
      </c>
      <c r="L5033" s="22"/>
      <c r="R5033" t="s">
        <v>81</v>
      </c>
      <c r="V5033">
        <v>2601473</v>
      </c>
      <c r="W5033" t="s">
        <v>2317</v>
      </c>
      <c r="X5033" t="s">
        <v>66</v>
      </c>
      <c r="Y5033" t="s">
        <v>87</v>
      </c>
      <c r="Z5033" t="s">
        <v>2318</v>
      </c>
      <c r="AG5033" t="s">
        <v>2317</v>
      </c>
      <c r="AH5033" t="s">
        <v>2319</v>
      </c>
      <c r="AI5033" t="s">
        <v>90</v>
      </c>
      <c r="AJ5033" t="s">
        <v>91</v>
      </c>
      <c r="AN5033">
        <v>260001</v>
      </c>
      <c r="BB5033" s="22">
        <v>-837.5</v>
      </c>
      <c r="BF5033">
        <f t="shared" si="356"/>
        <v>0</v>
      </c>
      <c r="BG5033" s="22">
        <f t="shared" si="357"/>
        <v>0</v>
      </c>
      <c r="BH5033" s="61" t="s">
        <v>71</v>
      </c>
      <c r="BI5033" t="e">
        <f>+VLOOKUP(AG5033,Sheet4!A:A,1,FALSE())</f>
        <v>#N/A</v>
      </c>
      <c r="BN5033" s="62">
        <f t="shared" si="361"/>
        <v>0</v>
      </c>
      <c r="BO5033" t="s">
        <v>2320</v>
      </c>
    </row>
    <row r="5034" spans="1:68" ht="12.75" hidden="1" customHeight="1" x14ac:dyDescent="0.3">
      <c r="A5034" s="60">
        <v>46114</v>
      </c>
      <c r="B5034" t="s">
        <v>82</v>
      </c>
      <c r="F5034" s="63">
        <v>51</v>
      </c>
      <c r="G5034">
        <v>25.5</v>
      </c>
      <c r="H5034" s="22">
        <v>42</v>
      </c>
      <c r="I5034" s="22">
        <v>42</v>
      </c>
      <c r="J5034" s="22">
        <f t="shared" si="360"/>
        <v>16.5</v>
      </c>
      <c r="K5034" s="22"/>
      <c r="L5034" s="22"/>
      <c r="R5034" t="s">
        <v>83</v>
      </c>
      <c r="V5034">
        <v>2601473</v>
      </c>
      <c r="W5034" t="s">
        <v>2317</v>
      </c>
      <c r="X5034" t="s">
        <v>66</v>
      </c>
      <c r="Y5034" t="s">
        <v>87</v>
      </c>
      <c r="Z5034" t="s">
        <v>2318</v>
      </c>
      <c r="AG5034" t="s">
        <v>2317</v>
      </c>
      <c r="AH5034" t="s">
        <v>2319</v>
      </c>
      <c r="AI5034" t="s">
        <v>90</v>
      </c>
      <c r="AJ5034" t="s">
        <v>91</v>
      </c>
      <c r="AN5034">
        <v>260001</v>
      </c>
      <c r="BB5034" s="22">
        <v>-9</v>
      </c>
      <c r="BF5034">
        <f t="shared" si="356"/>
        <v>0</v>
      </c>
      <c r="BG5034" s="22">
        <f t="shared" si="357"/>
        <v>-42</v>
      </c>
      <c r="BH5034" s="61" t="s">
        <v>71</v>
      </c>
      <c r="BI5034" t="e">
        <f>+VLOOKUP(AG5034,Sheet4!A:A,1,FALSE())</f>
        <v>#N/A</v>
      </c>
      <c r="BN5034" s="62">
        <f t="shared" si="361"/>
        <v>0</v>
      </c>
      <c r="BO5034" t="s">
        <v>2320</v>
      </c>
    </row>
    <row r="5035" spans="1:68" ht="12.75" hidden="1" customHeight="1" x14ac:dyDescent="0.3">
      <c r="A5035" s="60">
        <v>46114</v>
      </c>
      <c r="B5035" t="s">
        <v>84</v>
      </c>
      <c r="F5035">
        <v>850</v>
      </c>
      <c r="G5035">
        <v>850</v>
      </c>
      <c r="H5035" s="22">
        <v>700</v>
      </c>
      <c r="I5035" s="22">
        <v>700</v>
      </c>
      <c r="J5035" s="22">
        <f t="shared" si="360"/>
        <v>-150</v>
      </c>
      <c r="K5035" s="22"/>
      <c r="L5035" s="22">
        <f>I5035/50</f>
        <v>14</v>
      </c>
      <c r="R5035" t="s">
        <v>85</v>
      </c>
      <c r="V5035">
        <v>2601473</v>
      </c>
      <c r="W5035" t="s">
        <v>2317</v>
      </c>
      <c r="X5035" t="s">
        <v>66</v>
      </c>
      <c r="Y5035" t="s">
        <v>87</v>
      </c>
      <c r="Z5035" t="s">
        <v>2318</v>
      </c>
      <c r="AG5035" t="s">
        <v>2317</v>
      </c>
      <c r="AH5035" t="s">
        <v>2319</v>
      </c>
      <c r="AI5035" t="s">
        <v>90</v>
      </c>
      <c r="AJ5035" t="s">
        <v>91</v>
      </c>
      <c r="AN5035">
        <v>260001</v>
      </c>
      <c r="BB5035" s="22">
        <v>-150</v>
      </c>
      <c r="BF5035">
        <f t="shared" si="356"/>
        <v>0</v>
      </c>
      <c r="BG5035" s="22">
        <f t="shared" si="357"/>
        <v>-700</v>
      </c>
      <c r="BH5035" s="61" t="s">
        <v>71</v>
      </c>
      <c r="BI5035" t="e">
        <f>+VLOOKUP(AG5035,Sheet4!A:A,1,FALSE())</f>
        <v>#N/A</v>
      </c>
      <c r="BN5035" s="62">
        <f t="shared" si="361"/>
        <v>0</v>
      </c>
      <c r="BO5035" t="s">
        <v>2320</v>
      </c>
    </row>
    <row r="5036" spans="1:68" ht="12.75" customHeight="1" x14ac:dyDescent="0.3">
      <c r="A5036" s="60">
        <v>46114</v>
      </c>
      <c r="B5036" t="s">
        <v>63</v>
      </c>
      <c r="F5036">
        <v>1200</v>
      </c>
      <c r="G5036">
        <v>1200</v>
      </c>
      <c r="H5036" s="22">
        <v>0</v>
      </c>
      <c r="I5036" s="22">
        <v>0</v>
      </c>
      <c r="J5036" s="22">
        <f t="shared" si="360"/>
        <v>-1200</v>
      </c>
      <c r="K5036" s="22"/>
      <c r="L5036" s="22"/>
      <c r="R5036" t="s">
        <v>64</v>
      </c>
      <c r="V5036">
        <v>2601474</v>
      </c>
      <c r="W5036" t="s">
        <v>2321</v>
      </c>
      <c r="X5036" t="s">
        <v>144</v>
      </c>
      <c r="Y5036" t="s">
        <v>434</v>
      </c>
      <c r="Z5036" t="s">
        <v>1667</v>
      </c>
      <c r="AG5036" t="s">
        <v>2321</v>
      </c>
      <c r="AH5036" t="s">
        <v>2322</v>
      </c>
      <c r="AI5036" t="s">
        <v>437</v>
      </c>
      <c r="AJ5036">
        <v>868188909</v>
      </c>
      <c r="AN5036">
        <v>260001</v>
      </c>
      <c r="BB5036" s="22">
        <v>-1200</v>
      </c>
      <c r="BF5036">
        <f t="shared" si="356"/>
        <v>0</v>
      </c>
      <c r="BG5036" s="22">
        <f t="shared" si="357"/>
        <v>0</v>
      </c>
      <c r="BH5036" s="61" t="s">
        <v>71</v>
      </c>
      <c r="BI5036" t="e">
        <f>+VLOOKUP(AG5036,Sheet4!A:A,1,FALSE())</f>
        <v>#N/A</v>
      </c>
      <c r="BN5036" s="62">
        <f t="shared" si="361"/>
        <v>0</v>
      </c>
      <c r="BO5036" t="s">
        <v>2323</v>
      </c>
      <c r="BP5036" t="s">
        <v>101</v>
      </c>
    </row>
    <row r="5037" spans="1:68" ht="12.75" hidden="1" customHeight="1" x14ac:dyDescent="0.3">
      <c r="A5037" s="60">
        <v>46114</v>
      </c>
      <c r="B5037" t="s">
        <v>74</v>
      </c>
      <c r="F5037" s="63">
        <v>80</v>
      </c>
      <c r="G5037">
        <v>40</v>
      </c>
      <c r="H5037" s="22">
        <v>0</v>
      </c>
      <c r="I5037" s="22">
        <v>0</v>
      </c>
      <c r="J5037" s="22">
        <f t="shared" si="360"/>
        <v>-40</v>
      </c>
      <c r="K5037" s="22"/>
      <c r="L5037" s="22"/>
      <c r="R5037" t="s">
        <v>75</v>
      </c>
      <c r="V5037">
        <v>2601474</v>
      </c>
      <c r="W5037" t="s">
        <v>2321</v>
      </c>
      <c r="X5037" t="s">
        <v>144</v>
      </c>
      <c r="Y5037" t="s">
        <v>434</v>
      </c>
      <c r="Z5037" t="s">
        <v>1667</v>
      </c>
      <c r="AG5037" t="s">
        <v>2321</v>
      </c>
      <c r="AH5037" t="s">
        <v>2322</v>
      </c>
      <c r="AI5037" t="s">
        <v>437</v>
      </c>
      <c r="AJ5037">
        <v>868188909</v>
      </c>
      <c r="AN5037">
        <v>260001</v>
      </c>
      <c r="BB5037" s="22">
        <v>-80</v>
      </c>
      <c r="BF5037">
        <f t="shared" si="356"/>
        <v>0</v>
      </c>
      <c r="BG5037" s="22">
        <f t="shared" si="357"/>
        <v>0</v>
      </c>
      <c r="BH5037" s="61" t="s">
        <v>71</v>
      </c>
      <c r="BI5037" t="e">
        <f>+VLOOKUP(AG5037,Sheet4!A:A,1,FALSE())</f>
        <v>#N/A</v>
      </c>
      <c r="BN5037" s="62">
        <f t="shared" si="361"/>
        <v>0</v>
      </c>
      <c r="BO5037" t="s">
        <v>2323</v>
      </c>
    </row>
    <row r="5038" spans="1:68" ht="12.75" hidden="1" customHeight="1" x14ac:dyDescent="0.3">
      <c r="A5038" s="60">
        <v>46114</v>
      </c>
      <c r="B5038" t="s">
        <v>76</v>
      </c>
      <c r="F5038">
        <v>1600</v>
      </c>
      <c r="G5038">
        <v>1600</v>
      </c>
      <c r="H5038" s="22">
        <v>0</v>
      </c>
      <c r="I5038" s="22">
        <v>0</v>
      </c>
      <c r="J5038" s="22">
        <f t="shared" si="360"/>
        <v>-1600</v>
      </c>
      <c r="K5038" s="22"/>
      <c r="L5038" s="22"/>
      <c r="R5038" t="s">
        <v>77</v>
      </c>
      <c r="V5038">
        <v>2601474</v>
      </c>
      <c r="W5038" t="s">
        <v>2321</v>
      </c>
      <c r="X5038" t="s">
        <v>144</v>
      </c>
      <c r="Y5038" t="s">
        <v>434</v>
      </c>
      <c r="Z5038" t="s">
        <v>1667</v>
      </c>
      <c r="AG5038" t="s">
        <v>2321</v>
      </c>
      <c r="AH5038" t="s">
        <v>2322</v>
      </c>
      <c r="AI5038" t="s">
        <v>437</v>
      </c>
      <c r="AJ5038">
        <v>868188909</v>
      </c>
      <c r="AN5038">
        <v>260001</v>
      </c>
      <c r="BB5038" s="22">
        <v>-1600</v>
      </c>
      <c r="BF5038">
        <f t="shared" si="356"/>
        <v>0</v>
      </c>
      <c r="BG5038" s="22">
        <f t="shared" si="357"/>
        <v>0</v>
      </c>
      <c r="BH5038" s="61" t="s">
        <v>71</v>
      </c>
      <c r="BI5038" t="e">
        <f>+VLOOKUP(AG5038,Sheet4!A:A,1,FALSE())</f>
        <v>#N/A</v>
      </c>
      <c r="BN5038" s="62">
        <f t="shared" si="361"/>
        <v>0</v>
      </c>
      <c r="BO5038" t="s">
        <v>2323</v>
      </c>
    </row>
    <row r="5039" spans="1:68" ht="12.75" hidden="1" customHeight="1" x14ac:dyDescent="0.3">
      <c r="A5039" s="60">
        <v>46114</v>
      </c>
      <c r="B5039" t="s">
        <v>78</v>
      </c>
      <c r="F5039" s="63">
        <v>80</v>
      </c>
      <c r="G5039">
        <v>40</v>
      </c>
      <c r="H5039" s="22">
        <v>0</v>
      </c>
      <c r="I5039" s="22">
        <v>0</v>
      </c>
      <c r="J5039" s="22">
        <f t="shared" si="360"/>
        <v>-40</v>
      </c>
      <c r="K5039" s="22"/>
      <c r="L5039" s="22"/>
      <c r="R5039" t="s">
        <v>79</v>
      </c>
      <c r="V5039">
        <v>2601474</v>
      </c>
      <c r="W5039" t="s">
        <v>2321</v>
      </c>
      <c r="X5039" t="s">
        <v>144</v>
      </c>
      <c r="Y5039" t="s">
        <v>434</v>
      </c>
      <c r="Z5039" t="s">
        <v>1667</v>
      </c>
      <c r="AG5039" t="s">
        <v>2321</v>
      </c>
      <c r="AH5039" t="s">
        <v>2322</v>
      </c>
      <c r="AI5039" t="s">
        <v>437</v>
      </c>
      <c r="AJ5039">
        <v>868188909</v>
      </c>
      <c r="AN5039">
        <v>260001</v>
      </c>
      <c r="BB5039" s="22">
        <v>-80</v>
      </c>
      <c r="BF5039">
        <f t="shared" si="356"/>
        <v>0</v>
      </c>
      <c r="BG5039" s="22">
        <f t="shared" si="357"/>
        <v>0</v>
      </c>
      <c r="BH5039" s="61" t="s">
        <v>71</v>
      </c>
      <c r="BI5039" t="e">
        <f>+VLOOKUP(AG5039,Sheet4!A:A,1,FALSE())</f>
        <v>#N/A</v>
      </c>
      <c r="BN5039" s="62">
        <f t="shared" si="361"/>
        <v>0</v>
      </c>
      <c r="BO5039" t="s">
        <v>2323</v>
      </c>
    </row>
    <row r="5040" spans="1:68" ht="12.75" hidden="1" customHeight="1" x14ac:dyDescent="0.3">
      <c r="A5040" s="60">
        <v>46114</v>
      </c>
      <c r="B5040" t="s">
        <v>80</v>
      </c>
      <c r="F5040">
        <v>1000</v>
      </c>
      <c r="G5040">
        <v>1000</v>
      </c>
      <c r="H5040" s="22">
        <v>0</v>
      </c>
      <c r="I5040" s="22">
        <v>0</v>
      </c>
      <c r="J5040" s="22">
        <f t="shared" si="360"/>
        <v>-1000</v>
      </c>
      <c r="K5040" s="22"/>
      <c r="L5040" s="22"/>
      <c r="R5040" t="s">
        <v>81</v>
      </c>
      <c r="V5040">
        <v>2601474</v>
      </c>
      <c r="W5040" t="s">
        <v>2321</v>
      </c>
      <c r="X5040" t="s">
        <v>144</v>
      </c>
      <c r="Y5040" t="s">
        <v>434</v>
      </c>
      <c r="Z5040" t="s">
        <v>1667</v>
      </c>
      <c r="AG5040" t="s">
        <v>2321</v>
      </c>
      <c r="AH5040" t="s">
        <v>2322</v>
      </c>
      <c r="AI5040" t="s">
        <v>437</v>
      </c>
      <c r="AJ5040">
        <v>868188909</v>
      </c>
      <c r="AN5040">
        <v>260001</v>
      </c>
      <c r="BB5040" s="22">
        <v>-1000</v>
      </c>
      <c r="BF5040">
        <f t="shared" si="356"/>
        <v>0</v>
      </c>
      <c r="BG5040" s="22">
        <f t="shared" si="357"/>
        <v>0</v>
      </c>
      <c r="BH5040" s="61" t="s">
        <v>71</v>
      </c>
      <c r="BI5040" t="e">
        <f>+VLOOKUP(AG5040,Sheet4!A:A,1,FALSE())</f>
        <v>#N/A</v>
      </c>
      <c r="BN5040" s="62">
        <f t="shared" si="361"/>
        <v>0</v>
      </c>
      <c r="BO5040" t="s">
        <v>2323</v>
      </c>
    </row>
    <row r="5041" spans="1:68" ht="12.75" customHeight="1" x14ac:dyDescent="0.3">
      <c r="A5041" s="60">
        <v>46114</v>
      </c>
      <c r="B5041" t="s">
        <v>63</v>
      </c>
      <c r="F5041">
        <v>480</v>
      </c>
      <c r="G5041">
        <v>480</v>
      </c>
      <c r="H5041" s="22">
        <v>315</v>
      </c>
      <c r="I5041" s="22">
        <v>315</v>
      </c>
      <c r="J5041" s="22">
        <f t="shared" si="360"/>
        <v>-165</v>
      </c>
      <c r="K5041" s="22"/>
      <c r="L5041" s="22"/>
      <c r="R5041" t="s">
        <v>64</v>
      </c>
      <c r="V5041">
        <v>2601475</v>
      </c>
      <c r="W5041" t="s">
        <v>2324</v>
      </c>
      <c r="X5041" t="s">
        <v>66</v>
      </c>
      <c r="Y5041" t="s">
        <v>190</v>
      </c>
      <c r="Z5041" t="s">
        <v>998</v>
      </c>
      <c r="AG5041" t="s">
        <v>2324</v>
      </c>
      <c r="AH5041" t="s">
        <v>2325</v>
      </c>
      <c r="AI5041" t="s">
        <v>193</v>
      </c>
      <c r="AJ5041">
        <v>860555190</v>
      </c>
      <c r="AN5041">
        <v>260001</v>
      </c>
      <c r="BB5041" s="22">
        <v>-165</v>
      </c>
      <c r="BF5041">
        <f t="shared" si="356"/>
        <v>0</v>
      </c>
      <c r="BG5041" s="22">
        <f t="shared" si="357"/>
        <v>-315</v>
      </c>
      <c r="BH5041" s="61" t="s">
        <v>71</v>
      </c>
      <c r="BI5041" t="e">
        <f>+VLOOKUP(AG5041,Sheet4!A:A,1,FALSE())</f>
        <v>#N/A</v>
      </c>
      <c r="BN5041" s="62">
        <f t="shared" si="361"/>
        <v>0</v>
      </c>
      <c r="BO5041" t="s">
        <v>2326</v>
      </c>
      <c r="BP5041" t="s">
        <v>73</v>
      </c>
    </row>
    <row r="5042" spans="1:68" ht="12.75" hidden="1" customHeight="1" x14ac:dyDescent="0.3">
      <c r="A5042" s="60">
        <v>46114</v>
      </c>
      <c r="B5042" t="s">
        <v>74</v>
      </c>
      <c r="F5042" s="63">
        <v>32</v>
      </c>
      <c r="G5042">
        <v>16</v>
      </c>
      <c r="H5042" s="22">
        <v>21</v>
      </c>
      <c r="I5042" s="22">
        <v>21</v>
      </c>
      <c r="J5042" s="22">
        <f t="shared" si="360"/>
        <v>5</v>
      </c>
      <c r="K5042" s="22"/>
      <c r="L5042" s="22"/>
      <c r="R5042" t="s">
        <v>75</v>
      </c>
      <c r="V5042">
        <v>2601475</v>
      </c>
      <c r="W5042" t="s">
        <v>2324</v>
      </c>
      <c r="X5042" t="s">
        <v>66</v>
      </c>
      <c r="Y5042" t="s">
        <v>190</v>
      </c>
      <c r="Z5042" t="s">
        <v>998</v>
      </c>
      <c r="AG5042" t="s">
        <v>2324</v>
      </c>
      <c r="AH5042" t="s">
        <v>2325</v>
      </c>
      <c r="AI5042" t="s">
        <v>193</v>
      </c>
      <c r="AJ5042">
        <v>860555190</v>
      </c>
      <c r="AN5042">
        <v>260001</v>
      </c>
      <c r="BB5042" s="22">
        <v>-11</v>
      </c>
      <c r="BF5042">
        <f t="shared" si="356"/>
        <v>0</v>
      </c>
      <c r="BG5042" s="22">
        <f t="shared" si="357"/>
        <v>-21</v>
      </c>
      <c r="BH5042" s="61" t="s">
        <v>71</v>
      </c>
      <c r="BI5042" t="e">
        <f>+VLOOKUP(AG5042,Sheet4!A:A,1,FALSE())</f>
        <v>#N/A</v>
      </c>
      <c r="BN5042" s="62">
        <f t="shared" si="361"/>
        <v>0</v>
      </c>
      <c r="BO5042" t="s">
        <v>2326</v>
      </c>
    </row>
    <row r="5043" spans="1:68" ht="12.75" hidden="1" customHeight="1" x14ac:dyDescent="0.3">
      <c r="A5043" s="60">
        <v>46114</v>
      </c>
      <c r="B5043" t="s">
        <v>76</v>
      </c>
      <c r="F5043">
        <v>640</v>
      </c>
      <c r="G5043">
        <v>640</v>
      </c>
      <c r="H5043" s="22">
        <v>420</v>
      </c>
      <c r="I5043" s="22">
        <v>420</v>
      </c>
      <c r="J5043" s="22">
        <f t="shared" si="360"/>
        <v>-220</v>
      </c>
      <c r="K5043" s="22"/>
      <c r="L5043" s="22"/>
      <c r="R5043" t="s">
        <v>77</v>
      </c>
      <c r="V5043">
        <v>2601475</v>
      </c>
      <c r="W5043" t="s">
        <v>2324</v>
      </c>
      <c r="X5043" t="s">
        <v>66</v>
      </c>
      <c r="Y5043" t="s">
        <v>190</v>
      </c>
      <c r="Z5043" t="s">
        <v>998</v>
      </c>
      <c r="AG5043" t="s">
        <v>2324</v>
      </c>
      <c r="AH5043" t="s">
        <v>2325</v>
      </c>
      <c r="AI5043" t="s">
        <v>193</v>
      </c>
      <c r="AJ5043">
        <v>860555190</v>
      </c>
      <c r="AN5043">
        <v>260001</v>
      </c>
      <c r="BB5043" s="22">
        <v>-220</v>
      </c>
      <c r="BF5043">
        <f t="shared" si="356"/>
        <v>0</v>
      </c>
      <c r="BG5043" s="22">
        <f t="shared" si="357"/>
        <v>-420</v>
      </c>
      <c r="BH5043" s="61" t="s">
        <v>71</v>
      </c>
      <c r="BI5043" t="e">
        <f>+VLOOKUP(AG5043,Sheet4!A:A,1,FALSE())</f>
        <v>#N/A</v>
      </c>
      <c r="BN5043" s="62">
        <f t="shared" si="361"/>
        <v>0</v>
      </c>
      <c r="BO5043" t="s">
        <v>2326</v>
      </c>
    </row>
    <row r="5044" spans="1:68" ht="12.75" hidden="1" customHeight="1" x14ac:dyDescent="0.3">
      <c r="A5044" s="60">
        <v>46114</v>
      </c>
      <c r="B5044" t="s">
        <v>78</v>
      </c>
      <c r="F5044" s="63">
        <v>26</v>
      </c>
      <c r="G5044">
        <v>13</v>
      </c>
      <c r="H5044" s="22">
        <v>21</v>
      </c>
      <c r="I5044" s="22">
        <v>21</v>
      </c>
      <c r="J5044" s="22">
        <f t="shared" si="360"/>
        <v>8</v>
      </c>
      <c r="K5044" s="22"/>
      <c r="L5044" s="22"/>
      <c r="R5044" t="s">
        <v>79</v>
      </c>
      <c r="V5044">
        <v>2601475</v>
      </c>
      <c r="W5044" t="s">
        <v>2324</v>
      </c>
      <c r="X5044" t="s">
        <v>66</v>
      </c>
      <c r="Y5044" t="s">
        <v>190</v>
      </c>
      <c r="Z5044" t="s">
        <v>998</v>
      </c>
      <c r="AG5044" t="s">
        <v>2324</v>
      </c>
      <c r="AH5044" t="s">
        <v>2325</v>
      </c>
      <c r="AI5044" t="s">
        <v>193</v>
      </c>
      <c r="AJ5044">
        <v>860555190</v>
      </c>
      <c r="AN5044">
        <v>260001</v>
      </c>
      <c r="BB5044" s="22">
        <v>-5</v>
      </c>
      <c r="BF5044">
        <f t="shared" si="356"/>
        <v>0</v>
      </c>
      <c r="BG5044" s="22">
        <f t="shared" si="357"/>
        <v>-21</v>
      </c>
      <c r="BH5044" s="61" t="s">
        <v>71</v>
      </c>
      <c r="BI5044" t="e">
        <f>+VLOOKUP(AG5044,Sheet4!A:A,1,FALSE())</f>
        <v>#N/A</v>
      </c>
      <c r="BN5044" s="62">
        <f t="shared" si="361"/>
        <v>0</v>
      </c>
      <c r="BO5044" t="s">
        <v>2326</v>
      </c>
    </row>
    <row r="5045" spans="1:68" ht="12.75" hidden="1" customHeight="1" x14ac:dyDescent="0.3">
      <c r="A5045" s="60">
        <v>46114</v>
      </c>
      <c r="B5045" t="s">
        <v>80</v>
      </c>
      <c r="F5045">
        <v>325</v>
      </c>
      <c r="G5045">
        <v>325</v>
      </c>
      <c r="H5045" s="22">
        <v>262.5</v>
      </c>
      <c r="I5045" s="22">
        <v>262.5</v>
      </c>
      <c r="J5045" s="22">
        <f t="shared" si="360"/>
        <v>-62.5</v>
      </c>
      <c r="K5045" s="22">
        <f>I5045/12.5</f>
        <v>21</v>
      </c>
      <c r="L5045" s="22"/>
      <c r="R5045" t="s">
        <v>81</v>
      </c>
      <c r="V5045">
        <v>2601475</v>
      </c>
      <c r="W5045" t="s">
        <v>2324</v>
      </c>
      <c r="X5045" t="s">
        <v>66</v>
      </c>
      <c r="Y5045" t="s">
        <v>190</v>
      </c>
      <c r="Z5045" t="s">
        <v>998</v>
      </c>
      <c r="AG5045" t="s">
        <v>2324</v>
      </c>
      <c r="AH5045" t="s">
        <v>2325</v>
      </c>
      <c r="AI5045" t="s">
        <v>193</v>
      </c>
      <c r="AJ5045">
        <v>860555190</v>
      </c>
      <c r="AN5045">
        <v>260001</v>
      </c>
      <c r="BB5045" s="22">
        <v>-62.5</v>
      </c>
      <c r="BF5045">
        <f t="shared" si="356"/>
        <v>0</v>
      </c>
      <c r="BG5045" s="22">
        <f t="shared" si="357"/>
        <v>-262.5</v>
      </c>
      <c r="BH5045" s="61" t="s">
        <v>71</v>
      </c>
      <c r="BI5045" t="e">
        <f>+VLOOKUP(AG5045,Sheet4!A:A,1,FALSE())</f>
        <v>#N/A</v>
      </c>
      <c r="BN5045" s="62">
        <f t="shared" si="361"/>
        <v>0</v>
      </c>
      <c r="BO5045" t="s">
        <v>2326</v>
      </c>
    </row>
    <row r="5046" spans="1:68" ht="12.75" hidden="1" customHeight="1" x14ac:dyDescent="0.3">
      <c r="A5046" s="60">
        <v>46114</v>
      </c>
      <c r="B5046" t="s">
        <v>82</v>
      </c>
      <c r="F5046" s="63">
        <v>18</v>
      </c>
      <c r="G5046">
        <v>9</v>
      </c>
      <c r="H5046" s="22">
        <v>0</v>
      </c>
      <c r="I5046" s="22">
        <v>0</v>
      </c>
      <c r="J5046" s="22">
        <f t="shared" si="360"/>
        <v>-9</v>
      </c>
      <c r="K5046" s="22"/>
      <c r="L5046" s="22"/>
      <c r="R5046" t="s">
        <v>83</v>
      </c>
      <c r="V5046">
        <v>2601475</v>
      </c>
      <c r="W5046" t="s">
        <v>2324</v>
      </c>
      <c r="X5046" t="s">
        <v>66</v>
      </c>
      <c r="Y5046" t="s">
        <v>190</v>
      </c>
      <c r="Z5046" t="s">
        <v>998</v>
      </c>
      <c r="AG5046" t="s">
        <v>2324</v>
      </c>
      <c r="AH5046" t="s">
        <v>2325</v>
      </c>
      <c r="AI5046" t="s">
        <v>193</v>
      </c>
      <c r="AJ5046">
        <v>860555190</v>
      </c>
      <c r="AN5046">
        <v>260001</v>
      </c>
      <c r="BB5046" s="22">
        <v>-18</v>
      </c>
      <c r="BF5046">
        <f t="shared" si="356"/>
        <v>0</v>
      </c>
      <c r="BG5046" s="22">
        <f t="shared" si="357"/>
        <v>0</v>
      </c>
      <c r="BH5046" s="61" t="s">
        <v>71</v>
      </c>
      <c r="BI5046" t="e">
        <f>+VLOOKUP(AG5046,Sheet4!A:A,1,FALSE())</f>
        <v>#N/A</v>
      </c>
      <c r="BN5046" s="62">
        <f t="shared" si="361"/>
        <v>0</v>
      </c>
      <c r="BO5046" t="s">
        <v>2326</v>
      </c>
    </row>
    <row r="5047" spans="1:68" ht="12.75" hidden="1" customHeight="1" x14ac:dyDescent="0.3">
      <c r="A5047" s="60">
        <v>46114</v>
      </c>
      <c r="B5047" t="s">
        <v>84</v>
      </c>
      <c r="F5047">
        <v>300</v>
      </c>
      <c r="G5047">
        <v>300</v>
      </c>
      <c r="H5047" s="22">
        <v>0</v>
      </c>
      <c r="I5047" s="22">
        <v>0</v>
      </c>
      <c r="J5047" s="22">
        <f t="shared" si="360"/>
        <v>-300</v>
      </c>
      <c r="K5047" s="22"/>
      <c r="L5047" s="22">
        <f>I5047/50</f>
        <v>0</v>
      </c>
      <c r="R5047" t="s">
        <v>85</v>
      </c>
      <c r="V5047">
        <v>2601475</v>
      </c>
      <c r="W5047" t="s">
        <v>2324</v>
      </c>
      <c r="X5047" t="s">
        <v>66</v>
      </c>
      <c r="Y5047" t="s">
        <v>190</v>
      </c>
      <c r="Z5047" t="s">
        <v>998</v>
      </c>
      <c r="AG5047" t="s">
        <v>2324</v>
      </c>
      <c r="AH5047" t="s">
        <v>2325</v>
      </c>
      <c r="AI5047" t="s">
        <v>193</v>
      </c>
      <c r="AJ5047">
        <v>860555190</v>
      </c>
      <c r="AN5047">
        <v>260001</v>
      </c>
      <c r="BB5047" s="22">
        <v>-300</v>
      </c>
      <c r="BF5047">
        <f t="shared" si="356"/>
        <v>0</v>
      </c>
      <c r="BG5047" s="22">
        <f t="shared" si="357"/>
        <v>0</v>
      </c>
      <c r="BH5047" s="61" t="s">
        <v>71</v>
      </c>
      <c r="BI5047" t="e">
        <f>+VLOOKUP(AG5047,Sheet4!A:A,1,FALSE())</f>
        <v>#N/A</v>
      </c>
      <c r="BN5047" s="62">
        <f t="shared" si="361"/>
        <v>0</v>
      </c>
      <c r="BO5047" t="s">
        <v>2326</v>
      </c>
    </row>
    <row r="5048" spans="1:68" ht="12.75" customHeight="1" x14ac:dyDescent="0.3">
      <c r="A5048" s="60">
        <v>46114</v>
      </c>
      <c r="B5048" t="s">
        <v>63</v>
      </c>
      <c r="F5048">
        <v>1200</v>
      </c>
      <c r="G5048">
        <v>1200</v>
      </c>
      <c r="H5048" s="22">
        <f>+G5048</f>
        <v>1200</v>
      </c>
      <c r="I5048" s="22">
        <f>+G5048</f>
        <v>1200</v>
      </c>
      <c r="J5048" s="22">
        <f t="shared" si="360"/>
        <v>0</v>
      </c>
      <c r="K5048" s="22"/>
      <c r="L5048" s="22"/>
      <c r="R5048" t="s">
        <v>64</v>
      </c>
      <c r="V5048">
        <v>2601476</v>
      </c>
      <c r="W5048" t="s">
        <v>2327</v>
      </c>
      <c r="X5048" t="s">
        <v>144</v>
      </c>
      <c r="Y5048" t="s">
        <v>503</v>
      </c>
      <c r="Z5048" t="s">
        <v>803</v>
      </c>
      <c r="AG5048" t="s">
        <v>2327</v>
      </c>
      <c r="AH5048" t="s">
        <v>2328</v>
      </c>
      <c r="AI5048" t="s">
        <v>506</v>
      </c>
      <c r="AJ5048" t="s">
        <v>507</v>
      </c>
      <c r="AN5048">
        <v>260001</v>
      </c>
      <c r="BB5048" s="22">
        <v>-1200</v>
      </c>
      <c r="BF5048">
        <f t="shared" si="356"/>
        <v>0</v>
      </c>
      <c r="BG5048" s="22">
        <f t="shared" si="357"/>
        <v>-1200</v>
      </c>
      <c r="BH5048" s="61" t="s">
        <v>71</v>
      </c>
      <c r="BI5048" t="str">
        <f>+VLOOKUP(AG5048,Sheet4!A:A,1,FALSE())</f>
        <v>Viegas Andre Robate</v>
      </c>
      <c r="BK5048" s="62">
        <f>+G5048-BF5048</f>
        <v>1200</v>
      </c>
      <c r="BN5048" s="62">
        <f t="shared" si="361"/>
        <v>0</v>
      </c>
      <c r="BO5048" t="s">
        <v>2329</v>
      </c>
      <c r="BP5048" t="s">
        <v>73</v>
      </c>
    </row>
    <row r="5049" spans="1:68" ht="12.75" hidden="1" customHeight="1" x14ac:dyDescent="0.3">
      <c r="A5049" s="60">
        <v>46114</v>
      </c>
      <c r="B5049" t="s">
        <v>74</v>
      </c>
      <c r="F5049" s="63">
        <v>80</v>
      </c>
      <c r="G5049">
        <v>40</v>
      </c>
      <c r="H5049" s="22">
        <f>+G5049</f>
        <v>40</v>
      </c>
      <c r="I5049" s="22">
        <f>+G5049</f>
        <v>40</v>
      </c>
      <c r="J5049" s="22">
        <f t="shared" si="360"/>
        <v>0</v>
      </c>
      <c r="K5049" s="22"/>
      <c r="L5049" s="22"/>
      <c r="R5049" t="s">
        <v>75</v>
      </c>
      <c r="V5049">
        <v>2601476</v>
      </c>
      <c r="W5049" t="s">
        <v>2327</v>
      </c>
      <c r="X5049" t="s">
        <v>144</v>
      </c>
      <c r="Y5049" t="s">
        <v>503</v>
      </c>
      <c r="Z5049" t="s">
        <v>803</v>
      </c>
      <c r="AG5049" t="s">
        <v>2327</v>
      </c>
      <c r="AH5049" t="s">
        <v>2328</v>
      </c>
      <c r="AI5049" t="s">
        <v>506</v>
      </c>
      <c r="AJ5049" t="s">
        <v>507</v>
      </c>
      <c r="AN5049">
        <v>260001</v>
      </c>
      <c r="BB5049" s="22">
        <v>-80</v>
      </c>
      <c r="BF5049">
        <f t="shared" si="356"/>
        <v>0</v>
      </c>
      <c r="BG5049" s="22">
        <f t="shared" si="357"/>
        <v>-40</v>
      </c>
      <c r="BH5049" s="61" t="s">
        <v>71</v>
      </c>
      <c r="BI5049" t="str">
        <f>+VLOOKUP(AG5049,Sheet4!A:A,1,FALSE())</f>
        <v>Viegas Andre Robate</v>
      </c>
      <c r="BK5049" s="62">
        <f>+G5049-BF5049</f>
        <v>40</v>
      </c>
      <c r="BN5049" s="62">
        <f t="shared" si="361"/>
        <v>0</v>
      </c>
      <c r="BO5049" t="s">
        <v>2329</v>
      </c>
    </row>
    <row r="5050" spans="1:68" ht="12.75" hidden="1" customHeight="1" x14ac:dyDescent="0.3">
      <c r="A5050" s="60">
        <v>46114</v>
      </c>
      <c r="B5050" t="s">
        <v>76</v>
      </c>
      <c r="F5050">
        <v>1600</v>
      </c>
      <c r="G5050">
        <v>1600</v>
      </c>
      <c r="H5050" s="22">
        <f>+G5050</f>
        <v>1600</v>
      </c>
      <c r="I5050" s="22">
        <f>+G5050</f>
        <v>1600</v>
      </c>
      <c r="J5050" s="22">
        <f t="shared" si="360"/>
        <v>0</v>
      </c>
      <c r="K5050" s="22"/>
      <c r="L5050" s="22"/>
      <c r="R5050" t="s">
        <v>77</v>
      </c>
      <c r="V5050">
        <v>2601476</v>
      </c>
      <c r="W5050" t="s">
        <v>2327</v>
      </c>
      <c r="X5050" t="s">
        <v>144</v>
      </c>
      <c r="Y5050" t="s">
        <v>503</v>
      </c>
      <c r="Z5050" t="s">
        <v>803</v>
      </c>
      <c r="AG5050" t="s">
        <v>2327</v>
      </c>
      <c r="AH5050" t="s">
        <v>2328</v>
      </c>
      <c r="AI5050" t="s">
        <v>506</v>
      </c>
      <c r="AJ5050" t="s">
        <v>507</v>
      </c>
      <c r="AN5050">
        <v>260001</v>
      </c>
      <c r="BB5050" s="22">
        <v>-1600</v>
      </c>
      <c r="BF5050">
        <f t="shared" si="356"/>
        <v>0</v>
      </c>
      <c r="BG5050" s="22">
        <f t="shared" si="357"/>
        <v>-1600</v>
      </c>
      <c r="BH5050" s="61" t="s">
        <v>71</v>
      </c>
      <c r="BI5050" t="str">
        <f>+VLOOKUP(AG5050,Sheet4!A:A,1,FALSE())</f>
        <v>Viegas Andre Robate</v>
      </c>
      <c r="BK5050" s="62">
        <f>+G5050-BF5050</f>
        <v>1600</v>
      </c>
      <c r="BN5050" s="62">
        <f t="shared" si="361"/>
        <v>0</v>
      </c>
      <c r="BO5050" t="s">
        <v>2329</v>
      </c>
    </row>
    <row r="5051" spans="1:68" ht="12.75" hidden="1" customHeight="1" x14ac:dyDescent="0.3">
      <c r="A5051" s="60">
        <v>46114</v>
      </c>
      <c r="B5051" t="s">
        <v>78</v>
      </c>
      <c r="F5051" s="63">
        <v>80</v>
      </c>
      <c r="G5051">
        <v>40</v>
      </c>
      <c r="H5051" s="22">
        <f>+G5051</f>
        <v>40</v>
      </c>
      <c r="I5051" s="22">
        <f>+G5051</f>
        <v>40</v>
      </c>
      <c r="J5051" s="22">
        <f t="shared" si="360"/>
        <v>0</v>
      </c>
      <c r="K5051" s="22"/>
      <c r="L5051" s="22"/>
      <c r="R5051" t="s">
        <v>79</v>
      </c>
      <c r="V5051">
        <v>2601476</v>
      </c>
      <c r="W5051" t="s">
        <v>2327</v>
      </c>
      <c r="X5051" t="s">
        <v>144</v>
      </c>
      <c r="Y5051" t="s">
        <v>503</v>
      </c>
      <c r="Z5051" t="s">
        <v>803</v>
      </c>
      <c r="AG5051" t="s">
        <v>2327</v>
      </c>
      <c r="AH5051" t="s">
        <v>2328</v>
      </c>
      <c r="AI5051" t="s">
        <v>506</v>
      </c>
      <c r="AJ5051" t="s">
        <v>507</v>
      </c>
      <c r="AN5051">
        <v>260001</v>
      </c>
      <c r="BB5051" s="22">
        <v>-80</v>
      </c>
      <c r="BF5051">
        <f t="shared" si="356"/>
        <v>0</v>
      </c>
      <c r="BG5051" s="22">
        <f t="shared" si="357"/>
        <v>-40</v>
      </c>
      <c r="BH5051" s="61" t="s">
        <v>71</v>
      </c>
      <c r="BI5051" t="str">
        <f>+VLOOKUP(AG5051,Sheet4!A:A,1,FALSE())</f>
        <v>Viegas Andre Robate</v>
      </c>
      <c r="BK5051" s="62">
        <f>+G5051-BF5051</f>
        <v>40</v>
      </c>
      <c r="BN5051" s="62">
        <f t="shared" si="361"/>
        <v>0</v>
      </c>
      <c r="BO5051" t="s">
        <v>2329</v>
      </c>
    </row>
    <row r="5052" spans="1:68" s="77" customFormat="1" ht="12.75" hidden="1" customHeight="1" x14ac:dyDescent="0.3">
      <c r="A5052" s="76">
        <v>46114</v>
      </c>
      <c r="B5052" s="77" t="s">
        <v>80</v>
      </c>
      <c r="F5052" s="77">
        <v>1000</v>
      </c>
      <c r="G5052" s="77">
        <v>1000</v>
      </c>
      <c r="H5052" s="22">
        <f>+G5052</f>
        <v>1000</v>
      </c>
      <c r="I5052" s="22">
        <f>+G5052</f>
        <v>1000</v>
      </c>
      <c r="J5052" s="22">
        <f t="shared" si="360"/>
        <v>0</v>
      </c>
      <c r="K5052" s="22"/>
      <c r="L5052" s="22"/>
      <c r="R5052" s="77" t="s">
        <v>81</v>
      </c>
      <c r="V5052" s="77">
        <v>2601476</v>
      </c>
      <c r="W5052" s="69" t="s">
        <v>2327</v>
      </c>
      <c r="X5052" s="77" t="s">
        <v>144</v>
      </c>
      <c r="Y5052" s="77" t="s">
        <v>503</v>
      </c>
      <c r="Z5052" s="77" t="s">
        <v>803</v>
      </c>
      <c r="AG5052" s="77" t="s">
        <v>2327</v>
      </c>
      <c r="AH5052" s="77" t="s">
        <v>2328</v>
      </c>
      <c r="AI5052" s="77" t="s">
        <v>506</v>
      </c>
      <c r="AJ5052" s="77" t="s">
        <v>507</v>
      </c>
      <c r="AN5052" s="77">
        <v>260001</v>
      </c>
      <c r="BB5052" s="22">
        <v>-1000</v>
      </c>
      <c r="BD5052" s="64">
        <v>1000</v>
      </c>
      <c r="BF5052" s="77">
        <f t="shared" si="356"/>
        <v>1000</v>
      </c>
      <c r="BG5052" s="22">
        <f t="shared" si="357"/>
        <v>0</v>
      </c>
      <c r="BH5052" s="65" t="s">
        <v>99</v>
      </c>
      <c r="BI5052" s="77" t="str">
        <f>+VLOOKUP(AG5052,Sheet4!A:A,1,FALSE())</f>
        <v>Viegas Andre Robate</v>
      </c>
      <c r="BK5052" s="62">
        <f>+G5052-BF5052</f>
        <v>0</v>
      </c>
      <c r="BN5052" s="62">
        <f t="shared" si="361"/>
        <v>0</v>
      </c>
      <c r="BO5052" s="77" t="s">
        <v>2329</v>
      </c>
    </row>
    <row r="5053" spans="1:68" ht="12.75" customHeight="1" x14ac:dyDescent="0.3">
      <c r="A5053" s="60">
        <v>46114</v>
      </c>
      <c r="B5053" t="s">
        <v>63</v>
      </c>
      <c r="F5053">
        <v>255</v>
      </c>
      <c r="G5053">
        <v>255</v>
      </c>
      <c r="H5053" s="22">
        <v>225</v>
      </c>
      <c r="I5053" s="22">
        <v>225</v>
      </c>
      <c r="J5053" s="22">
        <f t="shared" si="360"/>
        <v>-30</v>
      </c>
      <c r="K5053" s="22"/>
      <c r="L5053" s="22"/>
      <c r="R5053" t="s">
        <v>64</v>
      </c>
      <c r="V5053">
        <v>2601477</v>
      </c>
      <c r="W5053" t="s">
        <v>2330</v>
      </c>
      <c r="X5053" t="s">
        <v>66</v>
      </c>
      <c r="Y5053" t="s">
        <v>532</v>
      </c>
      <c r="Z5053" t="s">
        <v>533</v>
      </c>
      <c r="AG5053" t="s">
        <v>2330</v>
      </c>
      <c r="AH5053" t="s">
        <v>2331</v>
      </c>
      <c r="AI5053" t="s">
        <v>535</v>
      </c>
      <c r="AJ5053" t="s">
        <v>536</v>
      </c>
      <c r="AN5053">
        <v>260001</v>
      </c>
      <c r="BB5053" s="22">
        <v>-30</v>
      </c>
      <c r="BF5053">
        <f t="shared" si="356"/>
        <v>0</v>
      </c>
      <c r="BG5053" s="22">
        <f t="shared" si="357"/>
        <v>-225</v>
      </c>
      <c r="BH5053" s="61" t="s">
        <v>71</v>
      </c>
      <c r="BI5053" t="e">
        <f>+VLOOKUP(AG5053,Sheet4!A:A,1,FALSE())</f>
        <v>#N/A</v>
      </c>
      <c r="BN5053" s="62">
        <f t="shared" si="361"/>
        <v>0</v>
      </c>
      <c r="BO5053" t="s">
        <v>2332</v>
      </c>
      <c r="BP5053" t="s">
        <v>73</v>
      </c>
    </row>
    <row r="5054" spans="1:68" ht="12.75" hidden="1" customHeight="1" x14ac:dyDescent="0.3">
      <c r="A5054" s="60">
        <v>46114</v>
      </c>
      <c r="B5054" t="s">
        <v>74</v>
      </c>
      <c r="F5054" s="63">
        <v>17</v>
      </c>
      <c r="G5054">
        <v>8.5</v>
      </c>
      <c r="H5054" s="22">
        <v>15</v>
      </c>
      <c r="I5054" s="22">
        <v>15</v>
      </c>
      <c r="J5054" s="22">
        <f t="shared" si="360"/>
        <v>6.5</v>
      </c>
      <c r="K5054" s="22"/>
      <c r="L5054" s="22"/>
      <c r="R5054" t="s">
        <v>75</v>
      </c>
      <c r="V5054">
        <v>2601477</v>
      </c>
      <c r="W5054" t="s">
        <v>2330</v>
      </c>
      <c r="X5054" t="s">
        <v>66</v>
      </c>
      <c r="Y5054" t="s">
        <v>532</v>
      </c>
      <c r="Z5054" t="s">
        <v>533</v>
      </c>
      <c r="AG5054" t="s">
        <v>2330</v>
      </c>
      <c r="AH5054" t="s">
        <v>2331</v>
      </c>
      <c r="AI5054" t="s">
        <v>535</v>
      </c>
      <c r="AJ5054" t="s">
        <v>536</v>
      </c>
      <c r="AN5054">
        <v>260001</v>
      </c>
      <c r="BB5054" s="22">
        <v>-2</v>
      </c>
      <c r="BF5054">
        <f t="shared" si="356"/>
        <v>0</v>
      </c>
      <c r="BG5054" s="22">
        <f t="shared" si="357"/>
        <v>-15</v>
      </c>
      <c r="BH5054" s="61" t="s">
        <v>71</v>
      </c>
      <c r="BI5054" t="e">
        <f>+VLOOKUP(AG5054,Sheet4!A:A,1,FALSE())</f>
        <v>#N/A</v>
      </c>
      <c r="BN5054" s="62">
        <f t="shared" si="361"/>
        <v>0</v>
      </c>
      <c r="BO5054" t="s">
        <v>2332</v>
      </c>
    </row>
    <row r="5055" spans="1:68" ht="12.75" hidden="1" customHeight="1" x14ac:dyDescent="0.3">
      <c r="A5055" s="60">
        <v>46114</v>
      </c>
      <c r="B5055" t="s">
        <v>76</v>
      </c>
      <c r="F5055">
        <v>340</v>
      </c>
      <c r="G5055">
        <v>340</v>
      </c>
      <c r="H5055" s="22">
        <v>300</v>
      </c>
      <c r="I5055" s="22">
        <v>300</v>
      </c>
      <c r="J5055" s="22">
        <f t="shared" si="360"/>
        <v>-40</v>
      </c>
      <c r="K5055" s="22"/>
      <c r="L5055" s="22"/>
      <c r="R5055" t="s">
        <v>77</v>
      </c>
      <c r="V5055">
        <v>2601477</v>
      </c>
      <c r="W5055" t="s">
        <v>2330</v>
      </c>
      <c r="X5055" t="s">
        <v>66</v>
      </c>
      <c r="Y5055" t="s">
        <v>532</v>
      </c>
      <c r="Z5055" t="s">
        <v>533</v>
      </c>
      <c r="AG5055" t="s">
        <v>2330</v>
      </c>
      <c r="AH5055" t="s">
        <v>2331</v>
      </c>
      <c r="AI5055" t="s">
        <v>535</v>
      </c>
      <c r="AJ5055" t="s">
        <v>536</v>
      </c>
      <c r="AN5055">
        <v>260001</v>
      </c>
      <c r="BB5055" s="22">
        <v>-40</v>
      </c>
      <c r="BF5055">
        <f t="shared" si="356"/>
        <v>0</v>
      </c>
      <c r="BG5055" s="22">
        <f t="shared" si="357"/>
        <v>-300</v>
      </c>
      <c r="BH5055" s="61" t="s">
        <v>71</v>
      </c>
      <c r="BI5055" t="e">
        <f>+VLOOKUP(AG5055,Sheet4!A:A,1,FALSE())</f>
        <v>#N/A</v>
      </c>
      <c r="BN5055" s="62">
        <f t="shared" si="361"/>
        <v>0</v>
      </c>
      <c r="BO5055" t="s">
        <v>2332</v>
      </c>
    </row>
    <row r="5056" spans="1:68" ht="12.75" hidden="1" customHeight="1" x14ac:dyDescent="0.3">
      <c r="A5056" s="60">
        <v>46114</v>
      </c>
      <c r="B5056" t="s">
        <v>82</v>
      </c>
      <c r="F5056" s="63">
        <v>51</v>
      </c>
      <c r="G5056">
        <v>25.5</v>
      </c>
      <c r="H5056" s="22">
        <v>0</v>
      </c>
      <c r="I5056" s="22">
        <v>0</v>
      </c>
      <c r="J5056" s="22">
        <f t="shared" ref="J5056:J5072" si="362">I5056-G5056</f>
        <v>-25.5</v>
      </c>
      <c r="K5056" s="22"/>
      <c r="L5056" s="22"/>
      <c r="R5056" t="s">
        <v>83</v>
      </c>
      <c r="V5056">
        <v>2601477</v>
      </c>
      <c r="W5056" t="s">
        <v>2330</v>
      </c>
      <c r="X5056" t="s">
        <v>66</v>
      </c>
      <c r="Y5056" t="s">
        <v>532</v>
      </c>
      <c r="Z5056" t="s">
        <v>533</v>
      </c>
      <c r="AG5056" t="s">
        <v>2330</v>
      </c>
      <c r="AH5056" t="s">
        <v>2331</v>
      </c>
      <c r="AI5056" t="s">
        <v>535</v>
      </c>
      <c r="AJ5056" t="s">
        <v>536</v>
      </c>
      <c r="AN5056">
        <v>260001</v>
      </c>
      <c r="BB5056" s="22">
        <v>-51</v>
      </c>
      <c r="BF5056">
        <f t="shared" si="356"/>
        <v>0</v>
      </c>
      <c r="BG5056" s="22">
        <f t="shared" si="357"/>
        <v>0</v>
      </c>
      <c r="BH5056" s="61" t="s">
        <v>71</v>
      </c>
      <c r="BI5056" t="e">
        <f>+VLOOKUP(AG5056,Sheet4!A:A,1,FALSE())</f>
        <v>#N/A</v>
      </c>
      <c r="BN5056" s="62">
        <f t="shared" ref="BN5056:BN5072" si="363">+I5056+-H5056</f>
        <v>0</v>
      </c>
      <c r="BO5056" t="s">
        <v>2332</v>
      </c>
    </row>
    <row r="5057" spans="1:68" ht="12.75" hidden="1" customHeight="1" x14ac:dyDescent="0.3">
      <c r="A5057" s="60">
        <v>46114</v>
      </c>
      <c r="B5057" t="s">
        <v>84</v>
      </c>
      <c r="F5057">
        <v>850</v>
      </c>
      <c r="G5057">
        <v>850</v>
      </c>
      <c r="H5057" s="22">
        <v>0</v>
      </c>
      <c r="I5057" s="22">
        <v>0</v>
      </c>
      <c r="J5057" s="22">
        <f t="shared" si="362"/>
        <v>-850</v>
      </c>
      <c r="K5057" s="22"/>
      <c r="L5057" s="22">
        <f>I5057/50</f>
        <v>0</v>
      </c>
      <c r="R5057" t="s">
        <v>85</v>
      </c>
      <c r="V5057">
        <v>2601477</v>
      </c>
      <c r="W5057" t="s">
        <v>2330</v>
      </c>
      <c r="X5057" t="s">
        <v>66</v>
      </c>
      <c r="Y5057" t="s">
        <v>532</v>
      </c>
      <c r="Z5057" t="s">
        <v>533</v>
      </c>
      <c r="AG5057" t="s">
        <v>2330</v>
      </c>
      <c r="AH5057" t="s">
        <v>2331</v>
      </c>
      <c r="AI5057" t="s">
        <v>535</v>
      </c>
      <c r="AJ5057" t="s">
        <v>536</v>
      </c>
      <c r="AN5057">
        <v>260001</v>
      </c>
      <c r="BB5057" s="22">
        <v>-850</v>
      </c>
      <c r="BF5057">
        <f t="shared" si="356"/>
        <v>0</v>
      </c>
      <c r="BG5057" s="22">
        <f t="shared" si="357"/>
        <v>0</v>
      </c>
      <c r="BH5057" s="61" t="s">
        <v>71</v>
      </c>
      <c r="BI5057" t="e">
        <f>+VLOOKUP(AG5057,Sheet4!A:A,1,FALSE())</f>
        <v>#N/A</v>
      </c>
      <c r="BN5057" s="62">
        <f t="shared" si="363"/>
        <v>0</v>
      </c>
      <c r="BO5057" t="s">
        <v>2332</v>
      </c>
    </row>
    <row r="5058" spans="1:68" ht="12.75" customHeight="1" x14ac:dyDescent="0.3">
      <c r="A5058" s="60">
        <v>46114</v>
      </c>
      <c r="B5058" t="s">
        <v>63</v>
      </c>
      <c r="F5058">
        <v>195</v>
      </c>
      <c r="G5058">
        <v>195</v>
      </c>
      <c r="H5058" s="22">
        <v>195</v>
      </c>
      <c r="I5058" s="22">
        <v>195</v>
      </c>
      <c r="J5058" s="22">
        <f t="shared" si="362"/>
        <v>0</v>
      </c>
      <c r="K5058" s="22"/>
      <c r="L5058" s="22"/>
      <c r="R5058" t="s">
        <v>64</v>
      </c>
      <c r="V5058">
        <v>2601478</v>
      </c>
      <c r="W5058" t="s">
        <v>2333</v>
      </c>
      <c r="X5058" t="s">
        <v>110</v>
      </c>
      <c r="Y5058" t="s">
        <v>138</v>
      </c>
      <c r="Z5058" t="s">
        <v>2334</v>
      </c>
      <c r="AG5058" t="s">
        <v>2333</v>
      </c>
      <c r="AH5058" t="s">
        <v>2335</v>
      </c>
      <c r="AI5058" t="s">
        <v>141</v>
      </c>
      <c r="AJ5058">
        <v>843766667</v>
      </c>
      <c r="AN5058">
        <v>260001</v>
      </c>
      <c r="BB5058" s="22">
        <v>0</v>
      </c>
      <c r="BE5058" s="64">
        <v>195</v>
      </c>
      <c r="BF5058">
        <f t="shared" ref="BF5058:BF5121" si="364">+BC5058+BD5058</f>
        <v>0</v>
      </c>
      <c r="BG5058" s="22">
        <f t="shared" ref="BG5058:BG5121" si="365">+BF5058-I5058</f>
        <v>-195</v>
      </c>
      <c r="BH5058" s="66" t="s">
        <v>71</v>
      </c>
      <c r="BI5058" t="e">
        <f>+VLOOKUP(AG5058,Sheet4!A:A,1,FALSE())</f>
        <v>#N/A</v>
      </c>
      <c r="BN5058" s="62">
        <f t="shared" si="363"/>
        <v>0</v>
      </c>
      <c r="BO5058" t="s">
        <v>2336</v>
      </c>
      <c r="BP5058" t="s">
        <v>73</v>
      </c>
    </row>
    <row r="5059" spans="1:68" ht="12.75" hidden="1" customHeight="1" x14ac:dyDescent="0.3">
      <c r="A5059" s="60">
        <v>46114</v>
      </c>
      <c r="B5059" t="s">
        <v>74</v>
      </c>
      <c r="F5059" s="63">
        <v>13</v>
      </c>
      <c r="G5059">
        <v>6.5</v>
      </c>
      <c r="H5059" s="22">
        <v>13</v>
      </c>
      <c r="I5059" s="22">
        <v>13</v>
      </c>
      <c r="J5059" s="22">
        <f t="shared" si="362"/>
        <v>6.5</v>
      </c>
      <c r="K5059" s="22"/>
      <c r="L5059" s="22"/>
      <c r="R5059" t="s">
        <v>75</v>
      </c>
      <c r="V5059">
        <v>2601478</v>
      </c>
      <c r="W5059" t="s">
        <v>2333</v>
      </c>
      <c r="X5059" t="s">
        <v>110</v>
      </c>
      <c r="Y5059" t="s">
        <v>138</v>
      </c>
      <c r="Z5059" t="s">
        <v>2334</v>
      </c>
      <c r="AG5059" t="s">
        <v>2333</v>
      </c>
      <c r="AH5059" t="s">
        <v>2335</v>
      </c>
      <c r="AI5059" t="s">
        <v>141</v>
      </c>
      <c r="AJ5059">
        <v>843766667</v>
      </c>
      <c r="AN5059">
        <v>260001</v>
      </c>
      <c r="BB5059" s="22">
        <v>0</v>
      </c>
      <c r="BF5059">
        <f t="shared" si="364"/>
        <v>0</v>
      </c>
      <c r="BG5059" s="22">
        <f t="shared" si="365"/>
        <v>-13</v>
      </c>
      <c r="BH5059" s="61" t="s">
        <v>71</v>
      </c>
      <c r="BI5059" t="e">
        <f>+VLOOKUP(AG5059,Sheet4!A:A,1,FALSE())</f>
        <v>#N/A</v>
      </c>
      <c r="BN5059" s="62">
        <f t="shared" si="363"/>
        <v>0</v>
      </c>
      <c r="BO5059" t="s">
        <v>2336</v>
      </c>
    </row>
    <row r="5060" spans="1:68" ht="12.75" hidden="1" customHeight="1" x14ac:dyDescent="0.3">
      <c r="A5060" s="60">
        <v>46114</v>
      </c>
      <c r="B5060" t="s">
        <v>76</v>
      </c>
      <c r="F5060">
        <v>260</v>
      </c>
      <c r="G5060">
        <v>260</v>
      </c>
      <c r="H5060" s="22">
        <v>260</v>
      </c>
      <c r="I5060" s="22">
        <v>260</v>
      </c>
      <c r="J5060" s="22">
        <f t="shared" si="362"/>
        <v>0</v>
      </c>
      <c r="K5060" s="22"/>
      <c r="L5060" s="22"/>
      <c r="R5060" t="s">
        <v>77</v>
      </c>
      <c r="V5060">
        <v>2601478</v>
      </c>
      <c r="W5060" t="s">
        <v>2333</v>
      </c>
      <c r="X5060" t="s">
        <v>110</v>
      </c>
      <c r="Y5060" t="s">
        <v>138</v>
      </c>
      <c r="Z5060" t="s">
        <v>2334</v>
      </c>
      <c r="AG5060" t="s">
        <v>2333</v>
      </c>
      <c r="AH5060" t="s">
        <v>2335</v>
      </c>
      <c r="AI5060" t="s">
        <v>141</v>
      </c>
      <c r="AJ5060">
        <v>843766667</v>
      </c>
      <c r="AN5060">
        <v>260001</v>
      </c>
      <c r="BB5060" s="22">
        <v>0</v>
      </c>
      <c r="BF5060">
        <f t="shared" si="364"/>
        <v>0</v>
      </c>
      <c r="BG5060" s="22">
        <f t="shared" si="365"/>
        <v>-260</v>
      </c>
      <c r="BH5060" s="61" t="s">
        <v>71</v>
      </c>
      <c r="BI5060" t="e">
        <f>+VLOOKUP(AG5060,Sheet4!A:A,1,FALSE())</f>
        <v>#N/A</v>
      </c>
      <c r="BN5060" s="62">
        <f t="shared" si="363"/>
        <v>0</v>
      </c>
      <c r="BO5060" t="s">
        <v>2336</v>
      </c>
    </row>
    <row r="5061" spans="1:68" ht="12.75" hidden="1" customHeight="1" x14ac:dyDescent="0.3">
      <c r="A5061" s="60">
        <v>46114</v>
      </c>
      <c r="B5061" t="s">
        <v>82</v>
      </c>
      <c r="F5061" s="63">
        <v>39</v>
      </c>
      <c r="G5061">
        <v>19.5</v>
      </c>
      <c r="H5061" s="22">
        <v>39</v>
      </c>
      <c r="I5061" s="22">
        <v>39</v>
      </c>
      <c r="J5061" s="22">
        <f t="shared" si="362"/>
        <v>19.5</v>
      </c>
      <c r="K5061" s="22"/>
      <c r="L5061" s="22"/>
      <c r="R5061" t="s">
        <v>83</v>
      </c>
      <c r="V5061">
        <v>2601478</v>
      </c>
      <c r="W5061" t="s">
        <v>2333</v>
      </c>
      <c r="X5061" t="s">
        <v>110</v>
      </c>
      <c r="Y5061" t="s">
        <v>138</v>
      </c>
      <c r="Z5061" t="s">
        <v>2334</v>
      </c>
      <c r="AG5061" t="s">
        <v>2333</v>
      </c>
      <c r="AH5061" t="s">
        <v>2335</v>
      </c>
      <c r="AI5061" t="s">
        <v>141</v>
      </c>
      <c r="AJ5061">
        <v>843766667</v>
      </c>
      <c r="AN5061">
        <v>260001</v>
      </c>
      <c r="BB5061" s="22">
        <v>0</v>
      </c>
      <c r="BF5061">
        <f t="shared" si="364"/>
        <v>0</v>
      </c>
      <c r="BG5061" s="22">
        <f t="shared" si="365"/>
        <v>-39</v>
      </c>
      <c r="BH5061" s="61" t="s">
        <v>71</v>
      </c>
      <c r="BI5061" t="e">
        <f>+VLOOKUP(AG5061,Sheet4!A:A,1,FALSE())</f>
        <v>#N/A</v>
      </c>
      <c r="BN5061" s="62">
        <f t="shared" si="363"/>
        <v>0</v>
      </c>
      <c r="BO5061" t="s">
        <v>2336</v>
      </c>
    </row>
    <row r="5062" spans="1:68" ht="12.75" hidden="1" customHeight="1" x14ac:dyDescent="0.3">
      <c r="A5062" s="60">
        <v>46114</v>
      </c>
      <c r="B5062" t="s">
        <v>84</v>
      </c>
      <c r="F5062">
        <v>650</v>
      </c>
      <c r="G5062">
        <v>650</v>
      </c>
      <c r="H5062" s="22">
        <v>650</v>
      </c>
      <c r="I5062" s="22">
        <v>650</v>
      </c>
      <c r="J5062" s="22">
        <f t="shared" si="362"/>
        <v>0</v>
      </c>
      <c r="K5062" s="22"/>
      <c r="L5062" s="22"/>
      <c r="R5062" t="s">
        <v>85</v>
      </c>
      <c r="V5062">
        <v>2601478</v>
      </c>
      <c r="W5062" t="s">
        <v>2333</v>
      </c>
      <c r="X5062" t="s">
        <v>110</v>
      </c>
      <c r="Y5062" t="s">
        <v>138</v>
      </c>
      <c r="Z5062" t="s">
        <v>2334</v>
      </c>
      <c r="AG5062" t="s">
        <v>2333</v>
      </c>
      <c r="AH5062" t="s">
        <v>2335</v>
      </c>
      <c r="AI5062" t="s">
        <v>141</v>
      </c>
      <c r="AJ5062">
        <v>843766667</v>
      </c>
      <c r="AN5062">
        <v>260001</v>
      </c>
      <c r="BB5062" s="22">
        <v>0</v>
      </c>
      <c r="BF5062">
        <f t="shared" si="364"/>
        <v>0</v>
      </c>
      <c r="BG5062" s="22">
        <f t="shared" si="365"/>
        <v>-650</v>
      </c>
      <c r="BH5062" s="61" t="s">
        <v>71</v>
      </c>
      <c r="BI5062" t="e">
        <f>+VLOOKUP(AG5062,Sheet4!A:A,1,FALSE())</f>
        <v>#N/A</v>
      </c>
      <c r="BN5062" s="62">
        <f t="shared" si="363"/>
        <v>0</v>
      </c>
      <c r="BO5062" t="s">
        <v>2336</v>
      </c>
    </row>
    <row r="5063" spans="1:68" ht="12.75" customHeight="1" x14ac:dyDescent="0.3">
      <c r="A5063" s="60">
        <v>46114</v>
      </c>
      <c r="B5063" t="s">
        <v>63</v>
      </c>
      <c r="F5063">
        <v>4245</v>
      </c>
      <c r="G5063">
        <v>4245</v>
      </c>
      <c r="H5063" s="22">
        <v>2985</v>
      </c>
      <c r="I5063" s="22">
        <v>2985</v>
      </c>
      <c r="J5063" s="22">
        <f t="shared" si="362"/>
        <v>-1260</v>
      </c>
      <c r="K5063" s="22"/>
      <c r="L5063" s="22"/>
      <c r="R5063" t="s">
        <v>64</v>
      </c>
      <c r="V5063">
        <v>2601479</v>
      </c>
      <c r="W5063" t="s">
        <v>2337</v>
      </c>
      <c r="X5063" t="s">
        <v>110</v>
      </c>
      <c r="Y5063" t="s">
        <v>305</v>
      </c>
      <c r="Z5063" t="s">
        <v>2338</v>
      </c>
      <c r="AG5063" t="s">
        <v>2337</v>
      </c>
      <c r="AH5063" t="s">
        <v>2339</v>
      </c>
      <c r="AI5063" t="s">
        <v>308</v>
      </c>
      <c r="AJ5063" t="s">
        <v>309</v>
      </c>
      <c r="AN5063">
        <v>260001</v>
      </c>
      <c r="BB5063" s="22">
        <v>-1260</v>
      </c>
      <c r="BE5063" s="64">
        <v>4245</v>
      </c>
      <c r="BF5063">
        <f t="shared" si="364"/>
        <v>0</v>
      </c>
      <c r="BG5063" s="22">
        <f t="shared" si="365"/>
        <v>-2985</v>
      </c>
      <c r="BH5063" s="66" t="s">
        <v>71</v>
      </c>
      <c r="BI5063" t="e">
        <f>+VLOOKUP(AG5063,Sheet4!A:A,1,FALSE())</f>
        <v>#N/A</v>
      </c>
      <c r="BN5063" s="62">
        <f t="shared" si="363"/>
        <v>0</v>
      </c>
      <c r="BO5063" t="s">
        <v>2340</v>
      </c>
      <c r="BP5063" t="s">
        <v>73</v>
      </c>
    </row>
    <row r="5064" spans="1:68" ht="12.75" hidden="1" customHeight="1" x14ac:dyDescent="0.3">
      <c r="A5064" s="60">
        <v>46114</v>
      </c>
      <c r="B5064" t="s">
        <v>74</v>
      </c>
      <c r="F5064" s="63">
        <v>283</v>
      </c>
      <c r="G5064">
        <v>141.5</v>
      </c>
      <c r="H5064" s="22">
        <v>199</v>
      </c>
      <c r="I5064" s="22">
        <v>199</v>
      </c>
      <c r="J5064" s="22">
        <f t="shared" si="362"/>
        <v>57.5</v>
      </c>
      <c r="K5064" s="22"/>
      <c r="L5064" s="22"/>
      <c r="R5064" t="s">
        <v>75</v>
      </c>
      <c r="V5064">
        <v>2601479</v>
      </c>
      <c r="W5064" t="s">
        <v>2337</v>
      </c>
      <c r="X5064" t="s">
        <v>110</v>
      </c>
      <c r="Y5064" t="s">
        <v>305</v>
      </c>
      <c r="Z5064" t="s">
        <v>2338</v>
      </c>
      <c r="AG5064" t="s">
        <v>2337</v>
      </c>
      <c r="AH5064" t="s">
        <v>2339</v>
      </c>
      <c r="AI5064" t="s">
        <v>308</v>
      </c>
      <c r="AJ5064" t="s">
        <v>309</v>
      </c>
      <c r="AN5064">
        <v>260001</v>
      </c>
      <c r="BB5064" s="22">
        <v>-84</v>
      </c>
      <c r="BF5064">
        <f t="shared" si="364"/>
        <v>0</v>
      </c>
      <c r="BG5064" s="22">
        <f t="shared" si="365"/>
        <v>-199</v>
      </c>
      <c r="BH5064" s="61" t="s">
        <v>71</v>
      </c>
      <c r="BI5064" t="e">
        <f>+VLOOKUP(AG5064,Sheet4!A:A,1,FALSE())</f>
        <v>#N/A</v>
      </c>
      <c r="BN5064" s="62">
        <f t="shared" si="363"/>
        <v>0</v>
      </c>
      <c r="BO5064" t="s">
        <v>2340</v>
      </c>
    </row>
    <row r="5065" spans="1:68" ht="12.75" hidden="1" customHeight="1" x14ac:dyDescent="0.3">
      <c r="A5065" s="60">
        <v>46114</v>
      </c>
      <c r="B5065" t="s">
        <v>76</v>
      </c>
      <c r="F5065">
        <v>5660</v>
      </c>
      <c r="G5065">
        <v>5660</v>
      </c>
      <c r="H5065" s="22">
        <v>3980</v>
      </c>
      <c r="I5065" s="22">
        <v>3980</v>
      </c>
      <c r="J5065" s="22">
        <f t="shared" si="362"/>
        <v>-1680</v>
      </c>
      <c r="K5065" s="22"/>
      <c r="L5065" s="22"/>
      <c r="R5065" t="s">
        <v>77</v>
      </c>
      <c r="V5065">
        <v>2601479</v>
      </c>
      <c r="W5065" t="s">
        <v>2337</v>
      </c>
      <c r="X5065" t="s">
        <v>110</v>
      </c>
      <c r="Y5065" t="s">
        <v>305</v>
      </c>
      <c r="Z5065" t="s">
        <v>2338</v>
      </c>
      <c r="AG5065" t="s">
        <v>2337</v>
      </c>
      <c r="AH5065" t="s">
        <v>2339</v>
      </c>
      <c r="AI5065" t="s">
        <v>308</v>
      </c>
      <c r="AJ5065" t="s">
        <v>309</v>
      </c>
      <c r="AN5065">
        <v>260001</v>
      </c>
      <c r="BB5065" s="22">
        <v>-1680</v>
      </c>
      <c r="BF5065">
        <f t="shared" si="364"/>
        <v>0</v>
      </c>
      <c r="BG5065" s="22">
        <f t="shared" si="365"/>
        <v>-3980</v>
      </c>
      <c r="BH5065" s="61" t="s">
        <v>71</v>
      </c>
      <c r="BI5065" t="e">
        <f>+VLOOKUP(AG5065,Sheet4!A:A,1,FALSE())</f>
        <v>#N/A</v>
      </c>
      <c r="BN5065" s="62">
        <f t="shared" si="363"/>
        <v>0</v>
      </c>
      <c r="BO5065" t="s">
        <v>2340</v>
      </c>
    </row>
    <row r="5066" spans="1:68" ht="12.75" hidden="1" customHeight="1" x14ac:dyDescent="0.3">
      <c r="A5066" s="60">
        <v>46114</v>
      </c>
      <c r="B5066" t="s">
        <v>78</v>
      </c>
      <c r="F5066" s="63">
        <v>283</v>
      </c>
      <c r="G5066">
        <v>141.5</v>
      </c>
      <c r="H5066" s="22">
        <v>0</v>
      </c>
      <c r="I5066" s="22">
        <v>0</v>
      </c>
      <c r="J5066" s="22">
        <f t="shared" si="362"/>
        <v>-141.5</v>
      </c>
      <c r="K5066" s="22"/>
      <c r="L5066" s="22"/>
      <c r="R5066" t="s">
        <v>79</v>
      </c>
      <c r="V5066">
        <v>2601479</v>
      </c>
      <c r="W5066" t="s">
        <v>2337</v>
      </c>
      <c r="X5066" t="s">
        <v>110</v>
      </c>
      <c r="Y5066" t="s">
        <v>305</v>
      </c>
      <c r="Z5066" t="s">
        <v>2338</v>
      </c>
      <c r="AG5066" t="s">
        <v>2337</v>
      </c>
      <c r="AH5066" t="s">
        <v>2339</v>
      </c>
      <c r="AI5066" t="s">
        <v>308</v>
      </c>
      <c r="AJ5066" t="s">
        <v>309</v>
      </c>
      <c r="AN5066">
        <v>260001</v>
      </c>
      <c r="BB5066" s="22">
        <v>-283</v>
      </c>
      <c r="BF5066">
        <f t="shared" si="364"/>
        <v>0</v>
      </c>
      <c r="BG5066" s="22">
        <f t="shared" si="365"/>
        <v>0</v>
      </c>
      <c r="BH5066" s="61" t="s">
        <v>71</v>
      </c>
      <c r="BI5066" t="e">
        <f>+VLOOKUP(AG5066,Sheet4!A:A,1,FALSE())</f>
        <v>#N/A</v>
      </c>
      <c r="BN5066" s="62">
        <f t="shared" si="363"/>
        <v>0</v>
      </c>
      <c r="BO5066" t="s">
        <v>2340</v>
      </c>
    </row>
    <row r="5067" spans="1:68" ht="12.75" hidden="1" customHeight="1" x14ac:dyDescent="0.3">
      <c r="A5067" s="60">
        <v>46114</v>
      </c>
      <c r="B5067" t="s">
        <v>80</v>
      </c>
      <c r="F5067">
        <v>3537.5</v>
      </c>
      <c r="G5067">
        <v>3537.5</v>
      </c>
      <c r="H5067" s="22">
        <v>0</v>
      </c>
      <c r="I5067" s="22">
        <v>0</v>
      </c>
      <c r="J5067" s="22">
        <f t="shared" si="362"/>
        <v>-3537.5</v>
      </c>
      <c r="K5067" s="22"/>
      <c r="L5067" s="22"/>
      <c r="R5067" t="s">
        <v>81</v>
      </c>
      <c r="V5067">
        <v>2601479</v>
      </c>
      <c r="W5067" t="s">
        <v>2337</v>
      </c>
      <c r="X5067" t="s">
        <v>110</v>
      </c>
      <c r="Y5067" t="s">
        <v>305</v>
      </c>
      <c r="Z5067" t="s">
        <v>2338</v>
      </c>
      <c r="AG5067" t="s">
        <v>2337</v>
      </c>
      <c r="AH5067" t="s">
        <v>2339</v>
      </c>
      <c r="AI5067" t="s">
        <v>308</v>
      </c>
      <c r="AJ5067" t="s">
        <v>309</v>
      </c>
      <c r="AN5067">
        <v>260001</v>
      </c>
      <c r="BB5067" s="22">
        <v>-3537.5</v>
      </c>
      <c r="BE5067" s="64">
        <v>3538</v>
      </c>
      <c r="BF5067">
        <f t="shared" si="364"/>
        <v>0</v>
      </c>
      <c r="BG5067" s="22">
        <f t="shared" si="365"/>
        <v>0</v>
      </c>
      <c r="BH5067" s="66" t="s">
        <v>71</v>
      </c>
      <c r="BI5067" t="e">
        <f>+VLOOKUP(AG5067,Sheet4!A:A,1,FALSE())</f>
        <v>#N/A</v>
      </c>
      <c r="BN5067" s="62">
        <f t="shared" si="363"/>
        <v>0</v>
      </c>
      <c r="BO5067" t="s">
        <v>2340</v>
      </c>
    </row>
    <row r="5068" spans="1:68" ht="12.75" customHeight="1" x14ac:dyDescent="0.3">
      <c r="A5068" s="60">
        <v>46114</v>
      </c>
      <c r="B5068" t="s">
        <v>63</v>
      </c>
      <c r="F5068">
        <v>3225</v>
      </c>
      <c r="G5068">
        <v>3225</v>
      </c>
      <c r="H5068" s="22">
        <f>+G5068</f>
        <v>3225</v>
      </c>
      <c r="I5068" s="22">
        <f>+G5068</f>
        <v>3225</v>
      </c>
      <c r="J5068" s="22">
        <f t="shared" si="362"/>
        <v>0</v>
      </c>
      <c r="K5068" s="22"/>
      <c r="L5068" s="22"/>
      <c r="R5068" t="s">
        <v>64</v>
      </c>
      <c r="V5068">
        <v>2601480</v>
      </c>
      <c r="W5068" t="s">
        <v>2341</v>
      </c>
      <c r="X5068" t="s">
        <v>119</v>
      </c>
      <c r="Y5068" t="s">
        <v>585</v>
      </c>
      <c r="Z5068" t="s">
        <v>2342</v>
      </c>
      <c r="AG5068" t="s">
        <v>2341</v>
      </c>
      <c r="AH5068" t="s">
        <v>2343</v>
      </c>
      <c r="AI5068" t="s">
        <v>588</v>
      </c>
      <c r="AJ5068" t="s">
        <v>589</v>
      </c>
      <c r="AN5068">
        <v>260001</v>
      </c>
      <c r="BB5068" s="22">
        <v>-3225</v>
      </c>
      <c r="BF5068">
        <f t="shared" si="364"/>
        <v>0</v>
      </c>
      <c r="BG5068" s="22">
        <f t="shared" si="365"/>
        <v>-3225</v>
      </c>
      <c r="BH5068" s="61" t="s">
        <v>71</v>
      </c>
      <c r="BI5068" t="str">
        <f>+VLOOKUP(AG5068,Sheet4!A:A,1,FALSE())</f>
        <v>Wassone Jossitala Bemane</v>
      </c>
      <c r="BK5068" s="62">
        <f>+G5068-BF5068</f>
        <v>3225</v>
      </c>
      <c r="BN5068" s="62">
        <f t="shared" si="363"/>
        <v>0</v>
      </c>
      <c r="BO5068" t="s">
        <v>2344</v>
      </c>
      <c r="BP5068" t="s">
        <v>101</v>
      </c>
    </row>
    <row r="5069" spans="1:68" ht="12.75" hidden="1" customHeight="1" x14ac:dyDescent="0.3">
      <c r="A5069" s="60">
        <v>46114</v>
      </c>
      <c r="B5069" t="s">
        <v>74</v>
      </c>
      <c r="F5069" s="63">
        <v>215</v>
      </c>
      <c r="G5069">
        <v>107.5</v>
      </c>
      <c r="H5069" s="22">
        <f>+G5069</f>
        <v>107.5</v>
      </c>
      <c r="I5069" s="22">
        <f>+G5069</f>
        <v>107.5</v>
      </c>
      <c r="J5069" s="22">
        <f t="shared" si="362"/>
        <v>0</v>
      </c>
      <c r="K5069" s="22"/>
      <c r="L5069" s="22"/>
      <c r="R5069" t="s">
        <v>75</v>
      </c>
      <c r="V5069">
        <v>2601480</v>
      </c>
      <c r="W5069" t="s">
        <v>2341</v>
      </c>
      <c r="X5069" t="s">
        <v>119</v>
      </c>
      <c r="Y5069" t="s">
        <v>585</v>
      </c>
      <c r="Z5069" t="s">
        <v>2342</v>
      </c>
      <c r="AG5069" t="s">
        <v>2341</v>
      </c>
      <c r="AH5069" t="s">
        <v>2343</v>
      </c>
      <c r="AI5069" t="s">
        <v>588</v>
      </c>
      <c r="AJ5069" t="s">
        <v>589</v>
      </c>
      <c r="AN5069">
        <v>260001</v>
      </c>
      <c r="BB5069" s="22">
        <v>-215</v>
      </c>
      <c r="BF5069">
        <f t="shared" si="364"/>
        <v>0</v>
      </c>
      <c r="BG5069" s="22">
        <f t="shared" si="365"/>
        <v>-107.5</v>
      </c>
      <c r="BH5069" s="61" t="s">
        <v>71</v>
      </c>
      <c r="BI5069" t="str">
        <f>+VLOOKUP(AG5069,Sheet4!A:A,1,FALSE())</f>
        <v>Wassone Jossitala Bemane</v>
      </c>
      <c r="BK5069" s="62">
        <f>+G5069-BF5069</f>
        <v>107.5</v>
      </c>
      <c r="BN5069" s="62">
        <f t="shared" si="363"/>
        <v>0</v>
      </c>
      <c r="BO5069" t="s">
        <v>2344</v>
      </c>
    </row>
    <row r="5070" spans="1:68" ht="12.75" hidden="1" customHeight="1" x14ac:dyDescent="0.3">
      <c r="A5070" s="60">
        <v>46114</v>
      </c>
      <c r="B5070" t="s">
        <v>76</v>
      </c>
      <c r="F5070">
        <v>4300</v>
      </c>
      <c r="G5070">
        <v>4300</v>
      </c>
      <c r="H5070" s="22">
        <f>+G5070</f>
        <v>4300</v>
      </c>
      <c r="I5070" s="22">
        <f>+G5070</f>
        <v>4300</v>
      </c>
      <c r="J5070" s="22">
        <f t="shared" si="362"/>
        <v>0</v>
      </c>
      <c r="K5070" s="22"/>
      <c r="L5070" s="22"/>
      <c r="R5070" t="s">
        <v>77</v>
      </c>
      <c r="V5070">
        <v>2601480</v>
      </c>
      <c r="W5070" t="s">
        <v>2341</v>
      </c>
      <c r="X5070" t="s">
        <v>119</v>
      </c>
      <c r="Y5070" t="s">
        <v>585</v>
      </c>
      <c r="Z5070" t="s">
        <v>2342</v>
      </c>
      <c r="AG5070" t="s">
        <v>2341</v>
      </c>
      <c r="AH5070" t="s">
        <v>2343</v>
      </c>
      <c r="AI5070" t="s">
        <v>588</v>
      </c>
      <c r="AJ5070" t="s">
        <v>589</v>
      </c>
      <c r="AN5070">
        <v>260001</v>
      </c>
      <c r="BB5070" s="22">
        <v>-4300</v>
      </c>
      <c r="BF5070">
        <f t="shared" si="364"/>
        <v>0</v>
      </c>
      <c r="BG5070" s="22">
        <f t="shared" si="365"/>
        <v>-4300</v>
      </c>
      <c r="BH5070" s="61" t="s">
        <v>71</v>
      </c>
      <c r="BI5070" t="str">
        <f>+VLOOKUP(AG5070,Sheet4!A:A,1,FALSE())</f>
        <v>Wassone Jossitala Bemane</v>
      </c>
      <c r="BK5070" s="62">
        <f>+G5070-BF5070</f>
        <v>4300</v>
      </c>
      <c r="BN5070" s="62">
        <f t="shared" si="363"/>
        <v>0</v>
      </c>
      <c r="BO5070" t="s">
        <v>2344</v>
      </c>
    </row>
    <row r="5071" spans="1:68" ht="12.75" hidden="1" customHeight="1" x14ac:dyDescent="0.3">
      <c r="A5071" s="60">
        <v>46114</v>
      </c>
      <c r="B5071" t="s">
        <v>78</v>
      </c>
      <c r="F5071" s="63">
        <v>215</v>
      </c>
      <c r="G5071">
        <v>107.5</v>
      </c>
      <c r="H5071" s="22">
        <f>+G5071</f>
        <v>107.5</v>
      </c>
      <c r="I5071" s="22">
        <f>+G5071</f>
        <v>107.5</v>
      </c>
      <c r="J5071" s="22">
        <f t="shared" si="362"/>
        <v>0</v>
      </c>
      <c r="K5071" s="22"/>
      <c r="L5071" s="22"/>
      <c r="R5071" t="s">
        <v>79</v>
      </c>
      <c r="V5071">
        <v>2601480</v>
      </c>
      <c r="W5071" t="s">
        <v>2341</v>
      </c>
      <c r="X5071" t="s">
        <v>119</v>
      </c>
      <c r="Y5071" t="s">
        <v>585</v>
      </c>
      <c r="Z5071" t="s">
        <v>2342</v>
      </c>
      <c r="AG5071" t="s">
        <v>2341</v>
      </c>
      <c r="AH5071" t="s">
        <v>2343</v>
      </c>
      <c r="AI5071" t="s">
        <v>588</v>
      </c>
      <c r="AJ5071" t="s">
        <v>589</v>
      </c>
      <c r="AN5071">
        <v>260001</v>
      </c>
      <c r="BB5071" s="22">
        <v>-215</v>
      </c>
      <c r="BF5071">
        <f t="shared" si="364"/>
        <v>0</v>
      </c>
      <c r="BG5071" s="22">
        <f t="shared" si="365"/>
        <v>-107.5</v>
      </c>
      <c r="BH5071" s="61" t="s">
        <v>71</v>
      </c>
      <c r="BI5071" t="str">
        <f>+VLOOKUP(AG5071,Sheet4!A:A,1,FALSE())</f>
        <v>Wassone Jossitala Bemane</v>
      </c>
      <c r="BK5071" s="62">
        <f>+G5071-BF5071</f>
        <v>107.5</v>
      </c>
      <c r="BN5071" s="62">
        <f t="shared" si="363"/>
        <v>0</v>
      </c>
      <c r="BO5071" t="s">
        <v>2344</v>
      </c>
    </row>
    <row r="5072" spans="1:68" ht="12.75" hidden="1" customHeight="1" x14ac:dyDescent="0.3">
      <c r="A5072" s="60">
        <v>46114</v>
      </c>
      <c r="B5072" t="s">
        <v>80</v>
      </c>
      <c r="F5072">
        <v>2687.5</v>
      </c>
      <c r="G5072">
        <v>2687.5</v>
      </c>
      <c r="H5072" s="22">
        <f>+G5072</f>
        <v>2687.5</v>
      </c>
      <c r="I5072" s="22">
        <f>+G5072</f>
        <v>2687.5</v>
      </c>
      <c r="J5072" s="22">
        <f t="shared" si="362"/>
        <v>0</v>
      </c>
      <c r="K5072" s="22"/>
      <c r="L5072" s="22"/>
      <c r="R5072" t="s">
        <v>81</v>
      </c>
      <c r="V5072">
        <v>2601480</v>
      </c>
      <c r="W5072" s="69" t="s">
        <v>2341</v>
      </c>
      <c r="X5072" t="s">
        <v>119</v>
      </c>
      <c r="Y5072" t="s">
        <v>585</v>
      </c>
      <c r="Z5072" t="s">
        <v>2342</v>
      </c>
      <c r="AG5072" t="s">
        <v>2341</v>
      </c>
      <c r="AH5072" t="s">
        <v>2343</v>
      </c>
      <c r="AI5072" t="s">
        <v>588</v>
      </c>
      <c r="AJ5072" t="s">
        <v>589</v>
      </c>
      <c r="AN5072">
        <v>260001</v>
      </c>
      <c r="BB5072" s="22">
        <v>-2687.5</v>
      </c>
      <c r="BD5072" s="64">
        <v>2688</v>
      </c>
      <c r="BF5072">
        <f t="shared" si="364"/>
        <v>2688</v>
      </c>
      <c r="BG5072" s="22">
        <f t="shared" si="365"/>
        <v>0.5</v>
      </c>
      <c r="BH5072" s="65" t="s">
        <v>99</v>
      </c>
      <c r="BI5072" t="str">
        <f>+VLOOKUP(AG5072,Sheet4!A:A,1,FALSE())</f>
        <v>Wassone Jossitala Bemane</v>
      </c>
      <c r="BK5072" s="62">
        <f>+G5072-BF5072</f>
        <v>-0.5</v>
      </c>
      <c r="BN5072" s="62">
        <f t="shared" si="363"/>
        <v>0</v>
      </c>
      <c r="BO5072" t="s">
        <v>2344</v>
      </c>
    </row>
    <row r="5073" spans="1:68" ht="12.75" customHeight="1" x14ac:dyDescent="0.3">
      <c r="A5073" s="60">
        <v>46114</v>
      </c>
      <c r="B5073" t="s">
        <v>63</v>
      </c>
      <c r="F5073">
        <v>435</v>
      </c>
      <c r="G5073">
        <v>435</v>
      </c>
      <c r="H5073">
        <v>600</v>
      </c>
      <c r="I5073">
        <v>600</v>
      </c>
      <c r="J5073" s="22">
        <v>165</v>
      </c>
      <c r="R5073" t="s">
        <v>64</v>
      </c>
      <c r="V5073">
        <v>2601481</v>
      </c>
      <c r="W5073" t="s">
        <v>2345</v>
      </c>
      <c r="X5073" t="s">
        <v>169</v>
      </c>
      <c r="Y5073" t="s">
        <v>369</v>
      </c>
      <c r="Z5073" t="s">
        <v>2346</v>
      </c>
      <c r="AG5073" t="s">
        <v>2345</v>
      </c>
      <c r="AH5073" t="s">
        <v>2347</v>
      </c>
      <c r="AI5073" t="s">
        <v>368</v>
      </c>
      <c r="AJ5073">
        <v>877049177</v>
      </c>
      <c r="AN5073">
        <v>260001</v>
      </c>
      <c r="BF5073">
        <f t="shared" si="364"/>
        <v>0</v>
      </c>
      <c r="BG5073" s="22">
        <f t="shared" si="365"/>
        <v>-600</v>
      </c>
      <c r="BH5073" s="61" t="s">
        <v>71</v>
      </c>
      <c r="BI5073" t="e">
        <f>+VLOOKUP(AG5073,Sheet4!A:A,1,FALSE())</f>
        <v>#N/A</v>
      </c>
      <c r="BN5073" s="62">
        <v>165</v>
      </c>
      <c r="BO5073" t="s">
        <v>2348</v>
      </c>
      <c r="BP5073" t="s">
        <v>101</v>
      </c>
    </row>
    <row r="5074" spans="1:68" ht="12.75" hidden="1" customHeight="1" x14ac:dyDescent="0.3">
      <c r="A5074" s="60">
        <v>46114</v>
      </c>
      <c r="B5074" t="s">
        <v>74</v>
      </c>
      <c r="F5074" s="63">
        <v>29</v>
      </c>
      <c r="G5074">
        <v>14.5</v>
      </c>
      <c r="H5074">
        <v>40</v>
      </c>
      <c r="I5074">
        <v>40</v>
      </c>
      <c r="J5074" s="22">
        <v>11</v>
      </c>
      <c r="R5074" t="s">
        <v>75</v>
      </c>
      <c r="V5074">
        <v>2601481</v>
      </c>
      <c r="W5074" t="s">
        <v>2345</v>
      </c>
      <c r="X5074" t="s">
        <v>169</v>
      </c>
      <c r="Y5074" t="s">
        <v>369</v>
      </c>
      <c r="Z5074" t="s">
        <v>2346</v>
      </c>
      <c r="AG5074" t="s">
        <v>2345</v>
      </c>
      <c r="AH5074" t="s">
        <v>2347</v>
      </c>
      <c r="AI5074" t="s">
        <v>368</v>
      </c>
      <c r="AJ5074">
        <v>877049177</v>
      </c>
      <c r="AN5074">
        <v>260001</v>
      </c>
      <c r="BF5074">
        <f t="shared" si="364"/>
        <v>0</v>
      </c>
      <c r="BG5074" s="22">
        <f t="shared" si="365"/>
        <v>-40</v>
      </c>
      <c r="BH5074" s="61" t="s">
        <v>71</v>
      </c>
      <c r="BI5074" t="e">
        <f>+VLOOKUP(AG5074,Sheet4!A:A,1,FALSE())</f>
        <v>#N/A</v>
      </c>
      <c r="BN5074" s="62">
        <v>11</v>
      </c>
      <c r="BO5074" t="s">
        <v>2348</v>
      </c>
    </row>
    <row r="5075" spans="1:68" ht="12.75" hidden="1" customHeight="1" x14ac:dyDescent="0.3">
      <c r="A5075" s="60">
        <v>46114</v>
      </c>
      <c r="B5075" t="s">
        <v>76</v>
      </c>
      <c r="F5075">
        <v>580</v>
      </c>
      <c r="G5075">
        <v>580</v>
      </c>
      <c r="H5075">
        <v>800</v>
      </c>
      <c r="I5075">
        <v>800</v>
      </c>
      <c r="J5075" s="22">
        <v>220</v>
      </c>
      <c r="R5075" t="s">
        <v>77</v>
      </c>
      <c r="V5075">
        <v>2601481</v>
      </c>
      <c r="W5075" t="s">
        <v>2345</v>
      </c>
      <c r="X5075" t="s">
        <v>169</v>
      </c>
      <c r="Y5075" t="s">
        <v>369</v>
      </c>
      <c r="Z5075" t="s">
        <v>2346</v>
      </c>
      <c r="AG5075" t="s">
        <v>2345</v>
      </c>
      <c r="AH5075" t="s">
        <v>2347</v>
      </c>
      <c r="AI5075" t="s">
        <v>368</v>
      </c>
      <c r="AJ5075">
        <v>877049177</v>
      </c>
      <c r="AN5075">
        <v>260001</v>
      </c>
      <c r="BF5075">
        <f t="shared" si="364"/>
        <v>0</v>
      </c>
      <c r="BG5075" s="22">
        <f t="shared" si="365"/>
        <v>-800</v>
      </c>
      <c r="BH5075" s="61" t="s">
        <v>71</v>
      </c>
      <c r="BI5075" t="e">
        <f>+VLOOKUP(AG5075,Sheet4!A:A,1,FALSE())</f>
        <v>#N/A</v>
      </c>
      <c r="BN5075" s="62">
        <v>220</v>
      </c>
      <c r="BO5075" t="s">
        <v>2348</v>
      </c>
    </row>
    <row r="5076" spans="1:68" ht="12.75" hidden="1" customHeight="1" x14ac:dyDescent="0.3">
      <c r="A5076" s="60">
        <v>46114</v>
      </c>
      <c r="B5076" t="s">
        <v>78</v>
      </c>
      <c r="F5076" s="63">
        <v>29</v>
      </c>
      <c r="G5076">
        <v>14.5</v>
      </c>
      <c r="H5076">
        <v>40</v>
      </c>
      <c r="I5076">
        <v>40</v>
      </c>
      <c r="J5076" s="22">
        <v>11</v>
      </c>
      <c r="R5076" t="s">
        <v>79</v>
      </c>
      <c r="V5076">
        <v>2601481</v>
      </c>
      <c r="W5076" t="s">
        <v>2345</v>
      </c>
      <c r="X5076" t="s">
        <v>169</v>
      </c>
      <c r="Y5076" t="s">
        <v>369</v>
      </c>
      <c r="Z5076" t="s">
        <v>2346</v>
      </c>
      <c r="AG5076" t="s">
        <v>2345</v>
      </c>
      <c r="AH5076" t="s">
        <v>2347</v>
      </c>
      <c r="AI5076" t="s">
        <v>368</v>
      </c>
      <c r="AJ5076">
        <v>877049177</v>
      </c>
      <c r="AN5076">
        <v>260001</v>
      </c>
      <c r="BF5076">
        <f t="shared" si="364"/>
        <v>0</v>
      </c>
      <c r="BG5076" s="22">
        <f t="shared" si="365"/>
        <v>-40</v>
      </c>
      <c r="BH5076" s="61" t="s">
        <v>71</v>
      </c>
      <c r="BI5076" t="e">
        <f>+VLOOKUP(AG5076,Sheet4!A:A,1,FALSE())</f>
        <v>#N/A</v>
      </c>
      <c r="BN5076" s="62">
        <v>11</v>
      </c>
      <c r="BO5076" t="s">
        <v>2348</v>
      </c>
    </row>
    <row r="5077" spans="1:68" ht="12.75" hidden="1" customHeight="1" x14ac:dyDescent="0.3">
      <c r="A5077" s="60">
        <v>46114</v>
      </c>
      <c r="B5077" t="s">
        <v>80</v>
      </c>
      <c r="F5077">
        <v>362.5</v>
      </c>
      <c r="G5077">
        <v>362.5</v>
      </c>
      <c r="H5077">
        <v>500</v>
      </c>
      <c r="I5077">
        <v>500</v>
      </c>
      <c r="J5077" s="22">
        <v>137.5</v>
      </c>
      <c r="R5077" t="s">
        <v>81</v>
      </c>
      <c r="V5077">
        <v>2601481</v>
      </c>
      <c r="W5077" t="s">
        <v>2345</v>
      </c>
      <c r="X5077" t="s">
        <v>169</v>
      </c>
      <c r="Y5077" t="s">
        <v>369</v>
      </c>
      <c r="Z5077" t="s">
        <v>2346</v>
      </c>
      <c r="AG5077" t="s">
        <v>2345</v>
      </c>
      <c r="AH5077" t="s">
        <v>2347</v>
      </c>
      <c r="AI5077" t="s">
        <v>368</v>
      </c>
      <c r="AJ5077">
        <v>877049177</v>
      </c>
      <c r="AN5077">
        <v>260001</v>
      </c>
      <c r="BF5077">
        <f t="shared" si="364"/>
        <v>0</v>
      </c>
      <c r="BG5077" s="22">
        <f t="shared" si="365"/>
        <v>-500</v>
      </c>
      <c r="BH5077" s="61" t="s">
        <v>71</v>
      </c>
      <c r="BI5077" t="e">
        <f>+VLOOKUP(AG5077,Sheet4!A:A,1,FALSE())</f>
        <v>#N/A</v>
      </c>
      <c r="BN5077" s="62">
        <v>137.5</v>
      </c>
      <c r="BO5077" t="s">
        <v>2348</v>
      </c>
    </row>
    <row r="5078" spans="1:68" ht="12.75" customHeight="1" x14ac:dyDescent="0.3">
      <c r="A5078" s="60">
        <v>46114</v>
      </c>
      <c r="B5078" t="s">
        <v>63</v>
      </c>
      <c r="F5078">
        <v>885</v>
      </c>
      <c r="G5078">
        <v>885</v>
      </c>
      <c r="H5078" s="22">
        <v>285</v>
      </c>
      <c r="I5078" s="22">
        <v>285</v>
      </c>
      <c r="J5078" s="22">
        <f t="shared" ref="J5078:J5094" si="366">I5078-G5078</f>
        <v>-600</v>
      </c>
      <c r="K5078" s="22"/>
      <c r="L5078" s="22"/>
      <c r="R5078" t="s">
        <v>64</v>
      </c>
      <c r="V5078">
        <v>2601482</v>
      </c>
      <c r="W5078" t="s">
        <v>2349</v>
      </c>
      <c r="X5078" t="s">
        <v>66</v>
      </c>
      <c r="Y5078" t="s">
        <v>190</v>
      </c>
      <c r="Z5078" t="s">
        <v>998</v>
      </c>
      <c r="AG5078" t="s">
        <v>2349</v>
      </c>
      <c r="AH5078" t="s">
        <v>2350</v>
      </c>
      <c r="AI5078" t="s">
        <v>193</v>
      </c>
      <c r="AJ5078">
        <v>860555190</v>
      </c>
      <c r="AN5078">
        <v>260001</v>
      </c>
      <c r="BB5078" s="22">
        <v>-600</v>
      </c>
      <c r="BF5078">
        <f t="shared" si="364"/>
        <v>0</v>
      </c>
      <c r="BG5078" s="22">
        <f t="shared" si="365"/>
        <v>-285</v>
      </c>
      <c r="BH5078" s="61" t="s">
        <v>71</v>
      </c>
      <c r="BI5078" t="e">
        <f>+VLOOKUP(AG5078,Sheet4!A:A,1,FALSE())</f>
        <v>#N/A</v>
      </c>
      <c r="BN5078" s="62">
        <f t="shared" ref="BN5078:BN5094" si="367">+I5078+-H5078</f>
        <v>0</v>
      </c>
      <c r="BO5078" t="s">
        <v>2351</v>
      </c>
      <c r="BP5078" t="s">
        <v>73</v>
      </c>
    </row>
    <row r="5079" spans="1:68" ht="12.75" hidden="1" customHeight="1" x14ac:dyDescent="0.3">
      <c r="A5079" s="60">
        <v>46114</v>
      </c>
      <c r="B5079" t="s">
        <v>74</v>
      </c>
      <c r="F5079" s="63">
        <v>59</v>
      </c>
      <c r="G5079">
        <v>29.5</v>
      </c>
      <c r="H5079" s="22">
        <v>19</v>
      </c>
      <c r="I5079" s="22">
        <v>19</v>
      </c>
      <c r="J5079" s="22">
        <f t="shared" si="366"/>
        <v>-10.5</v>
      </c>
      <c r="K5079" s="22"/>
      <c r="L5079" s="22"/>
      <c r="R5079" t="s">
        <v>75</v>
      </c>
      <c r="V5079">
        <v>2601482</v>
      </c>
      <c r="W5079" t="s">
        <v>2349</v>
      </c>
      <c r="X5079" t="s">
        <v>66</v>
      </c>
      <c r="Y5079" t="s">
        <v>190</v>
      </c>
      <c r="Z5079" t="s">
        <v>998</v>
      </c>
      <c r="AG5079" t="s">
        <v>2349</v>
      </c>
      <c r="AH5079" t="s">
        <v>2350</v>
      </c>
      <c r="AI5079" t="s">
        <v>193</v>
      </c>
      <c r="AJ5079">
        <v>860555190</v>
      </c>
      <c r="AN5079">
        <v>260001</v>
      </c>
      <c r="BB5079" s="22">
        <v>-40</v>
      </c>
      <c r="BF5079">
        <f t="shared" si="364"/>
        <v>0</v>
      </c>
      <c r="BG5079" s="22">
        <f t="shared" si="365"/>
        <v>-19</v>
      </c>
      <c r="BH5079" s="61" t="s">
        <v>71</v>
      </c>
      <c r="BI5079" t="e">
        <f>+VLOOKUP(AG5079,Sheet4!A:A,1,FALSE())</f>
        <v>#N/A</v>
      </c>
      <c r="BN5079" s="62">
        <f t="shared" si="367"/>
        <v>0</v>
      </c>
      <c r="BO5079" t="s">
        <v>2351</v>
      </c>
    </row>
    <row r="5080" spans="1:68" ht="12.75" hidden="1" customHeight="1" x14ac:dyDescent="0.3">
      <c r="A5080" s="60">
        <v>46114</v>
      </c>
      <c r="B5080" t="s">
        <v>76</v>
      </c>
      <c r="F5080">
        <v>1180</v>
      </c>
      <c r="G5080">
        <v>1180</v>
      </c>
      <c r="H5080" s="22">
        <v>380</v>
      </c>
      <c r="I5080" s="22">
        <v>380</v>
      </c>
      <c r="J5080" s="22">
        <f t="shared" si="366"/>
        <v>-800</v>
      </c>
      <c r="K5080" s="22"/>
      <c r="L5080" s="22"/>
      <c r="R5080" t="s">
        <v>77</v>
      </c>
      <c r="V5080">
        <v>2601482</v>
      </c>
      <c r="W5080" t="s">
        <v>2349</v>
      </c>
      <c r="X5080" t="s">
        <v>66</v>
      </c>
      <c r="Y5080" t="s">
        <v>190</v>
      </c>
      <c r="Z5080" t="s">
        <v>998</v>
      </c>
      <c r="AG5080" t="s">
        <v>2349</v>
      </c>
      <c r="AH5080" t="s">
        <v>2350</v>
      </c>
      <c r="AI5080" t="s">
        <v>193</v>
      </c>
      <c r="AJ5080">
        <v>860555190</v>
      </c>
      <c r="AN5080">
        <v>260001</v>
      </c>
      <c r="BB5080" s="22">
        <v>-800</v>
      </c>
      <c r="BF5080">
        <f t="shared" si="364"/>
        <v>0</v>
      </c>
      <c r="BG5080" s="22">
        <f t="shared" si="365"/>
        <v>-380</v>
      </c>
      <c r="BH5080" s="61" t="s">
        <v>71</v>
      </c>
      <c r="BI5080" t="e">
        <f>+VLOOKUP(AG5080,Sheet4!A:A,1,FALSE())</f>
        <v>#N/A</v>
      </c>
      <c r="BN5080" s="62">
        <f t="shared" si="367"/>
        <v>0</v>
      </c>
      <c r="BO5080" t="s">
        <v>2351</v>
      </c>
    </row>
    <row r="5081" spans="1:68" ht="12.75" hidden="1" customHeight="1" x14ac:dyDescent="0.3">
      <c r="A5081" s="60">
        <v>46114</v>
      </c>
      <c r="B5081" t="s">
        <v>78</v>
      </c>
      <c r="F5081" s="63">
        <v>47</v>
      </c>
      <c r="G5081">
        <v>23.5</v>
      </c>
      <c r="H5081" s="22">
        <v>19</v>
      </c>
      <c r="I5081" s="22">
        <v>19</v>
      </c>
      <c r="J5081" s="22">
        <f t="shared" si="366"/>
        <v>-4.5</v>
      </c>
      <c r="K5081" s="22"/>
      <c r="L5081" s="22"/>
      <c r="R5081" t="s">
        <v>79</v>
      </c>
      <c r="V5081">
        <v>2601482</v>
      </c>
      <c r="W5081" t="s">
        <v>2349</v>
      </c>
      <c r="X5081" t="s">
        <v>66</v>
      </c>
      <c r="Y5081" t="s">
        <v>190</v>
      </c>
      <c r="Z5081" t="s">
        <v>998</v>
      </c>
      <c r="AG5081" t="s">
        <v>2349</v>
      </c>
      <c r="AH5081" t="s">
        <v>2350</v>
      </c>
      <c r="AI5081" t="s">
        <v>193</v>
      </c>
      <c r="AJ5081">
        <v>860555190</v>
      </c>
      <c r="AN5081">
        <v>260001</v>
      </c>
      <c r="BB5081" s="22">
        <v>-28</v>
      </c>
      <c r="BF5081">
        <f t="shared" si="364"/>
        <v>0</v>
      </c>
      <c r="BG5081" s="22">
        <f t="shared" si="365"/>
        <v>-19</v>
      </c>
      <c r="BH5081" s="61" t="s">
        <v>71</v>
      </c>
      <c r="BI5081" t="e">
        <f>+VLOOKUP(AG5081,Sheet4!A:A,1,FALSE())</f>
        <v>#N/A</v>
      </c>
      <c r="BN5081" s="62">
        <f t="shared" si="367"/>
        <v>0</v>
      </c>
      <c r="BO5081" t="s">
        <v>2351</v>
      </c>
    </row>
    <row r="5082" spans="1:68" ht="12.75" hidden="1" customHeight="1" x14ac:dyDescent="0.3">
      <c r="A5082" s="60">
        <v>46114</v>
      </c>
      <c r="B5082" t="s">
        <v>80</v>
      </c>
      <c r="F5082">
        <v>587.5</v>
      </c>
      <c r="G5082">
        <v>587.5</v>
      </c>
      <c r="H5082" s="22">
        <v>237.5</v>
      </c>
      <c r="I5082" s="22">
        <v>237.5</v>
      </c>
      <c r="J5082" s="22">
        <f t="shared" si="366"/>
        <v>-350</v>
      </c>
      <c r="K5082" s="22">
        <f>I5082/12.5</f>
        <v>19</v>
      </c>
      <c r="L5082" s="22"/>
      <c r="R5082" t="s">
        <v>81</v>
      </c>
      <c r="V5082">
        <v>2601482</v>
      </c>
      <c r="W5082" t="s">
        <v>2349</v>
      </c>
      <c r="X5082" t="s">
        <v>66</v>
      </c>
      <c r="Y5082" t="s">
        <v>190</v>
      </c>
      <c r="Z5082" t="s">
        <v>998</v>
      </c>
      <c r="AG5082" t="s">
        <v>2349</v>
      </c>
      <c r="AH5082" t="s">
        <v>2350</v>
      </c>
      <c r="AI5082" t="s">
        <v>193</v>
      </c>
      <c r="AJ5082">
        <v>860555190</v>
      </c>
      <c r="AN5082">
        <v>260001</v>
      </c>
      <c r="BB5082" s="22">
        <v>-350</v>
      </c>
      <c r="BF5082">
        <f t="shared" si="364"/>
        <v>0</v>
      </c>
      <c r="BG5082" s="22">
        <f t="shared" si="365"/>
        <v>-237.5</v>
      </c>
      <c r="BH5082" s="61" t="s">
        <v>71</v>
      </c>
      <c r="BI5082" t="e">
        <f>+VLOOKUP(AG5082,Sheet4!A:A,1,FALSE())</f>
        <v>#N/A</v>
      </c>
      <c r="BN5082" s="62">
        <f t="shared" si="367"/>
        <v>0</v>
      </c>
      <c r="BO5082" t="s">
        <v>2351</v>
      </c>
    </row>
    <row r="5083" spans="1:68" ht="12.75" hidden="1" customHeight="1" x14ac:dyDescent="0.3">
      <c r="A5083" s="60">
        <v>46114</v>
      </c>
      <c r="B5083" t="s">
        <v>82</v>
      </c>
      <c r="F5083" s="63">
        <v>36</v>
      </c>
      <c r="G5083">
        <v>18</v>
      </c>
      <c r="H5083" s="22">
        <v>0</v>
      </c>
      <c r="I5083" s="22">
        <v>0</v>
      </c>
      <c r="J5083" s="22">
        <f t="shared" si="366"/>
        <v>-18</v>
      </c>
      <c r="K5083" s="22"/>
      <c r="L5083" s="22"/>
      <c r="R5083" t="s">
        <v>83</v>
      </c>
      <c r="V5083">
        <v>2601482</v>
      </c>
      <c r="W5083" t="s">
        <v>2349</v>
      </c>
      <c r="X5083" t="s">
        <v>66</v>
      </c>
      <c r="Y5083" t="s">
        <v>190</v>
      </c>
      <c r="Z5083" t="s">
        <v>998</v>
      </c>
      <c r="AG5083" t="s">
        <v>2349</v>
      </c>
      <c r="AH5083" t="s">
        <v>2350</v>
      </c>
      <c r="AI5083" t="s">
        <v>193</v>
      </c>
      <c r="AJ5083">
        <v>860555190</v>
      </c>
      <c r="AN5083">
        <v>260001</v>
      </c>
      <c r="BB5083" s="22">
        <v>-36</v>
      </c>
      <c r="BF5083">
        <f t="shared" si="364"/>
        <v>0</v>
      </c>
      <c r="BG5083" s="22">
        <f t="shared" si="365"/>
        <v>0</v>
      </c>
      <c r="BH5083" s="61" t="s">
        <v>71</v>
      </c>
      <c r="BI5083" t="e">
        <f>+VLOOKUP(AG5083,Sheet4!A:A,1,FALSE())</f>
        <v>#N/A</v>
      </c>
      <c r="BN5083" s="62">
        <f t="shared" si="367"/>
        <v>0</v>
      </c>
      <c r="BO5083" t="s">
        <v>2351</v>
      </c>
    </row>
    <row r="5084" spans="1:68" ht="12.75" hidden="1" customHeight="1" x14ac:dyDescent="0.3">
      <c r="A5084" s="60">
        <v>46114</v>
      </c>
      <c r="B5084" t="s">
        <v>84</v>
      </c>
      <c r="F5084">
        <v>600</v>
      </c>
      <c r="G5084">
        <v>600</v>
      </c>
      <c r="H5084" s="22">
        <v>0</v>
      </c>
      <c r="I5084" s="22">
        <v>0</v>
      </c>
      <c r="J5084" s="22">
        <f t="shared" si="366"/>
        <v>-600</v>
      </c>
      <c r="K5084" s="22"/>
      <c r="L5084" s="22">
        <f>I5084/50</f>
        <v>0</v>
      </c>
      <c r="R5084" t="s">
        <v>85</v>
      </c>
      <c r="V5084">
        <v>2601482</v>
      </c>
      <c r="W5084" t="s">
        <v>2349</v>
      </c>
      <c r="X5084" t="s">
        <v>66</v>
      </c>
      <c r="Y5084" t="s">
        <v>190</v>
      </c>
      <c r="Z5084" t="s">
        <v>998</v>
      </c>
      <c r="AG5084" t="s">
        <v>2349</v>
      </c>
      <c r="AH5084" t="s">
        <v>2350</v>
      </c>
      <c r="AI5084" t="s">
        <v>193</v>
      </c>
      <c r="AJ5084">
        <v>860555190</v>
      </c>
      <c r="AN5084">
        <v>260001</v>
      </c>
      <c r="BB5084" s="22">
        <v>-600</v>
      </c>
      <c r="BF5084">
        <f t="shared" si="364"/>
        <v>0</v>
      </c>
      <c r="BG5084" s="22">
        <f t="shared" si="365"/>
        <v>0</v>
      </c>
      <c r="BH5084" s="61" t="s">
        <v>71</v>
      </c>
      <c r="BI5084" t="e">
        <f>+VLOOKUP(AG5084,Sheet4!A:A,1,FALSE())</f>
        <v>#N/A</v>
      </c>
      <c r="BN5084" s="62">
        <f t="shared" si="367"/>
        <v>0</v>
      </c>
      <c r="BO5084" t="s">
        <v>2351</v>
      </c>
    </row>
    <row r="5085" spans="1:68" ht="12.75" customHeight="1" x14ac:dyDescent="0.3">
      <c r="A5085" s="60">
        <v>46114</v>
      </c>
      <c r="B5085" t="s">
        <v>63</v>
      </c>
      <c r="F5085">
        <v>165</v>
      </c>
      <c r="G5085">
        <v>165</v>
      </c>
      <c r="H5085" s="22">
        <v>165</v>
      </c>
      <c r="I5085" s="22">
        <v>165</v>
      </c>
      <c r="J5085" s="22">
        <f t="shared" si="366"/>
        <v>0</v>
      </c>
      <c r="K5085" s="22"/>
      <c r="L5085" s="22"/>
      <c r="R5085" t="s">
        <v>64</v>
      </c>
      <c r="V5085">
        <v>2601483</v>
      </c>
      <c r="W5085" t="s">
        <v>2352</v>
      </c>
      <c r="X5085" t="s">
        <v>110</v>
      </c>
      <c r="Y5085" t="s">
        <v>1278</v>
      </c>
      <c r="Z5085" t="s">
        <v>2353</v>
      </c>
      <c r="AG5085" t="s">
        <v>2352</v>
      </c>
      <c r="AH5085" t="s">
        <v>2354</v>
      </c>
      <c r="AI5085" t="s">
        <v>2355</v>
      </c>
      <c r="AJ5085">
        <v>870620755</v>
      </c>
      <c r="AN5085">
        <v>260001</v>
      </c>
      <c r="BB5085" s="22">
        <v>0</v>
      </c>
      <c r="BF5085">
        <f t="shared" si="364"/>
        <v>0</v>
      </c>
      <c r="BG5085" s="22">
        <f t="shared" si="365"/>
        <v>-165</v>
      </c>
      <c r="BH5085" s="61" t="s">
        <v>71</v>
      </c>
      <c r="BI5085" t="e">
        <f>+VLOOKUP(AG5085,Sheet4!A:A,1,FALSE())</f>
        <v>#N/A</v>
      </c>
      <c r="BN5085" s="62">
        <f t="shared" si="367"/>
        <v>0</v>
      </c>
      <c r="BO5085" t="s">
        <v>2356</v>
      </c>
      <c r="BP5085" t="s">
        <v>73</v>
      </c>
    </row>
    <row r="5086" spans="1:68" ht="12.75" customHeight="1" x14ac:dyDescent="0.3">
      <c r="A5086" s="60">
        <v>46114</v>
      </c>
      <c r="B5086" t="s">
        <v>63</v>
      </c>
      <c r="F5086">
        <v>105</v>
      </c>
      <c r="G5086">
        <v>105</v>
      </c>
      <c r="H5086" s="22">
        <v>105</v>
      </c>
      <c r="I5086" s="22">
        <v>105</v>
      </c>
      <c r="J5086" s="22">
        <f t="shared" si="366"/>
        <v>0</v>
      </c>
      <c r="K5086" s="22"/>
      <c r="L5086" s="22"/>
      <c r="R5086" t="s">
        <v>64</v>
      </c>
      <c r="V5086">
        <v>2601483</v>
      </c>
      <c r="W5086" t="s">
        <v>2352</v>
      </c>
      <c r="X5086" t="s">
        <v>110</v>
      </c>
      <c r="Y5086" t="s">
        <v>1278</v>
      </c>
      <c r="Z5086" t="s">
        <v>2357</v>
      </c>
      <c r="AG5086" t="s">
        <v>2352</v>
      </c>
      <c r="AH5086" t="s">
        <v>2354</v>
      </c>
      <c r="AI5086" t="s">
        <v>2355</v>
      </c>
      <c r="AJ5086">
        <v>870620755</v>
      </c>
      <c r="AN5086">
        <v>260001</v>
      </c>
      <c r="BB5086" s="22">
        <v>0</v>
      </c>
      <c r="BF5086">
        <f t="shared" si="364"/>
        <v>0</v>
      </c>
      <c r="BG5086" s="22">
        <f t="shared" si="365"/>
        <v>-105</v>
      </c>
      <c r="BH5086" s="61" t="s">
        <v>71</v>
      </c>
      <c r="BI5086" t="e">
        <f>+VLOOKUP(AG5086,Sheet4!A:A,1,FALSE())</f>
        <v>#N/A</v>
      </c>
      <c r="BN5086" s="62">
        <f t="shared" si="367"/>
        <v>0</v>
      </c>
      <c r="BO5086" t="s">
        <v>2356</v>
      </c>
      <c r="BP5086" t="s">
        <v>73</v>
      </c>
    </row>
    <row r="5087" spans="1:68" ht="12.75" hidden="1" customHeight="1" x14ac:dyDescent="0.3">
      <c r="A5087" s="60">
        <v>46114</v>
      </c>
      <c r="B5087" t="s">
        <v>74</v>
      </c>
      <c r="F5087" s="63">
        <v>11</v>
      </c>
      <c r="G5087">
        <v>5.5</v>
      </c>
      <c r="H5087" s="22">
        <v>11</v>
      </c>
      <c r="I5087" s="22">
        <v>11</v>
      </c>
      <c r="J5087" s="22">
        <f t="shared" si="366"/>
        <v>5.5</v>
      </c>
      <c r="K5087" s="22"/>
      <c r="L5087" s="22"/>
      <c r="R5087" t="s">
        <v>75</v>
      </c>
      <c r="V5087">
        <v>2601483</v>
      </c>
      <c r="W5087" t="s">
        <v>2352</v>
      </c>
      <c r="X5087" t="s">
        <v>110</v>
      </c>
      <c r="Y5087" t="s">
        <v>1278</v>
      </c>
      <c r="Z5087" t="s">
        <v>2353</v>
      </c>
      <c r="AG5087" t="s">
        <v>2352</v>
      </c>
      <c r="AH5087" t="s">
        <v>2354</v>
      </c>
      <c r="AI5087" t="s">
        <v>2355</v>
      </c>
      <c r="AJ5087">
        <v>870620755</v>
      </c>
      <c r="AN5087">
        <v>260001</v>
      </c>
      <c r="BB5087" s="22">
        <v>0</v>
      </c>
      <c r="BF5087">
        <f t="shared" si="364"/>
        <v>0</v>
      </c>
      <c r="BG5087" s="22">
        <f t="shared" si="365"/>
        <v>-11</v>
      </c>
      <c r="BH5087" s="61" t="s">
        <v>71</v>
      </c>
      <c r="BI5087" t="e">
        <f>+VLOOKUP(AG5087,Sheet4!A:A,1,FALSE())</f>
        <v>#N/A</v>
      </c>
      <c r="BN5087" s="62">
        <f t="shared" si="367"/>
        <v>0</v>
      </c>
      <c r="BO5087" t="s">
        <v>2356</v>
      </c>
    </row>
    <row r="5088" spans="1:68" ht="12.75" hidden="1" customHeight="1" x14ac:dyDescent="0.3">
      <c r="A5088" s="60">
        <v>46114</v>
      </c>
      <c r="B5088" t="s">
        <v>74</v>
      </c>
      <c r="F5088" s="63">
        <v>7</v>
      </c>
      <c r="G5088">
        <v>3.5</v>
      </c>
      <c r="H5088" s="22">
        <v>7</v>
      </c>
      <c r="I5088" s="22">
        <v>7</v>
      </c>
      <c r="J5088" s="22">
        <f t="shared" si="366"/>
        <v>3.5</v>
      </c>
      <c r="K5088" s="22"/>
      <c r="L5088" s="22"/>
      <c r="R5088" t="s">
        <v>75</v>
      </c>
      <c r="V5088">
        <v>2601483</v>
      </c>
      <c r="W5088" t="s">
        <v>2352</v>
      </c>
      <c r="X5088" t="s">
        <v>110</v>
      </c>
      <c r="Y5088" t="s">
        <v>1278</v>
      </c>
      <c r="Z5088" t="s">
        <v>2357</v>
      </c>
      <c r="AG5088" t="s">
        <v>2352</v>
      </c>
      <c r="AH5088" t="s">
        <v>2354</v>
      </c>
      <c r="AI5088" t="s">
        <v>2355</v>
      </c>
      <c r="AJ5088">
        <v>870620755</v>
      </c>
      <c r="AN5088">
        <v>260001</v>
      </c>
      <c r="BB5088" s="22">
        <v>0</v>
      </c>
      <c r="BF5088">
        <f t="shared" si="364"/>
        <v>0</v>
      </c>
      <c r="BG5088" s="22">
        <f t="shared" si="365"/>
        <v>-7</v>
      </c>
      <c r="BH5088" s="61" t="s">
        <v>71</v>
      </c>
      <c r="BI5088" t="e">
        <f>+VLOOKUP(AG5088,Sheet4!A:A,1,FALSE())</f>
        <v>#N/A</v>
      </c>
      <c r="BN5088" s="62">
        <f t="shared" si="367"/>
        <v>0</v>
      </c>
      <c r="BO5088" t="s">
        <v>2356</v>
      </c>
    </row>
    <row r="5089" spans="1:68" ht="12.75" hidden="1" customHeight="1" x14ac:dyDescent="0.3">
      <c r="A5089" s="60">
        <v>46114</v>
      </c>
      <c r="B5089" t="s">
        <v>76</v>
      </c>
      <c r="F5089">
        <v>220</v>
      </c>
      <c r="G5089">
        <v>220</v>
      </c>
      <c r="H5089" s="22">
        <v>220</v>
      </c>
      <c r="I5089" s="22">
        <v>220</v>
      </c>
      <c r="J5089" s="22">
        <f t="shared" si="366"/>
        <v>0</v>
      </c>
      <c r="K5089" s="22"/>
      <c r="L5089" s="22"/>
      <c r="R5089" t="s">
        <v>77</v>
      </c>
      <c r="V5089">
        <v>2601483</v>
      </c>
      <c r="W5089" t="s">
        <v>2352</v>
      </c>
      <c r="X5089" t="s">
        <v>110</v>
      </c>
      <c r="Y5089" t="s">
        <v>1278</v>
      </c>
      <c r="Z5089" t="s">
        <v>2353</v>
      </c>
      <c r="AG5089" t="s">
        <v>2352</v>
      </c>
      <c r="AH5089" t="s">
        <v>2354</v>
      </c>
      <c r="AI5089" t="s">
        <v>2355</v>
      </c>
      <c r="AJ5089">
        <v>870620755</v>
      </c>
      <c r="AN5089">
        <v>260001</v>
      </c>
      <c r="BB5089" s="22">
        <v>2.8421709430404001E-14</v>
      </c>
      <c r="BF5089">
        <f t="shared" si="364"/>
        <v>0</v>
      </c>
      <c r="BG5089" s="22">
        <f t="shared" si="365"/>
        <v>-220</v>
      </c>
      <c r="BH5089" s="61" t="s">
        <v>71</v>
      </c>
      <c r="BI5089" t="e">
        <f>+VLOOKUP(AG5089,Sheet4!A:A,1,FALSE())</f>
        <v>#N/A</v>
      </c>
      <c r="BN5089" s="62">
        <f t="shared" si="367"/>
        <v>0</v>
      </c>
      <c r="BO5089" t="s">
        <v>2356</v>
      </c>
    </row>
    <row r="5090" spans="1:68" ht="12.75" hidden="1" customHeight="1" x14ac:dyDescent="0.3">
      <c r="A5090" s="60">
        <v>46114</v>
      </c>
      <c r="B5090" t="s">
        <v>76</v>
      </c>
      <c r="F5090">
        <v>140</v>
      </c>
      <c r="G5090">
        <v>140</v>
      </c>
      <c r="H5090" s="22">
        <v>140</v>
      </c>
      <c r="I5090" s="22">
        <v>140</v>
      </c>
      <c r="J5090" s="22">
        <f t="shared" si="366"/>
        <v>0</v>
      </c>
      <c r="K5090" s="22"/>
      <c r="L5090" s="22"/>
      <c r="R5090" t="s">
        <v>77</v>
      </c>
      <c r="V5090">
        <v>2601483</v>
      </c>
      <c r="W5090" t="s">
        <v>2352</v>
      </c>
      <c r="X5090" t="s">
        <v>110</v>
      </c>
      <c r="Y5090" t="s">
        <v>1278</v>
      </c>
      <c r="Z5090" t="s">
        <v>2357</v>
      </c>
      <c r="AG5090" t="s">
        <v>2352</v>
      </c>
      <c r="AH5090" t="s">
        <v>2354</v>
      </c>
      <c r="AI5090" t="s">
        <v>2355</v>
      </c>
      <c r="AJ5090">
        <v>870620755</v>
      </c>
      <c r="AN5090">
        <v>260001</v>
      </c>
      <c r="BB5090" s="22">
        <v>0</v>
      </c>
      <c r="BF5090">
        <f t="shared" si="364"/>
        <v>0</v>
      </c>
      <c r="BG5090" s="22">
        <f t="shared" si="365"/>
        <v>-140</v>
      </c>
      <c r="BH5090" s="61" t="s">
        <v>71</v>
      </c>
      <c r="BI5090" t="e">
        <f>+VLOOKUP(AG5090,Sheet4!A:A,1,FALSE())</f>
        <v>#N/A</v>
      </c>
      <c r="BN5090" s="62">
        <f t="shared" si="367"/>
        <v>0</v>
      </c>
      <c r="BO5090" t="s">
        <v>2356</v>
      </c>
    </row>
    <row r="5091" spans="1:68" ht="12.75" hidden="1" customHeight="1" x14ac:dyDescent="0.3">
      <c r="A5091" s="60">
        <v>46114</v>
      </c>
      <c r="B5091" t="s">
        <v>78</v>
      </c>
      <c r="F5091" s="63">
        <v>11</v>
      </c>
      <c r="G5091">
        <v>5.5</v>
      </c>
      <c r="H5091" s="22">
        <v>11</v>
      </c>
      <c r="I5091" s="22">
        <v>11</v>
      </c>
      <c r="J5091" s="22">
        <f t="shared" si="366"/>
        <v>5.5</v>
      </c>
      <c r="K5091" s="22"/>
      <c r="L5091" s="22"/>
      <c r="R5091" t="s">
        <v>79</v>
      </c>
      <c r="V5091">
        <v>2601483</v>
      </c>
      <c r="W5091" t="s">
        <v>2352</v>
      </c>
      <c r="X5091" t="s">
        <v>110</v>
      </c>
      <c r="Y5091" t="s">
        <v>1278</v>
      </c>
      <c r="Z5091" t="s">
        <v>2353</v>
      </c>
      <c r="AG5091" t="s">
        <v>2352</v>
      </c>
      <c r="AH5091" t="s">
        <v>2354</v>
      </c>
      <c r="AI5091" t="s">
        <v>2355</v>
      </c>
      <c r="AJ5091">
        <v>870620755</v>
      </c>
      <c r="AN5091">
        <v>260001</v>
      </c>
      <c r="BB5091" s="22">
        <v>0</v>
      </c>
      <c r="BF5091">
        <f t="shared" si="364"/>
        <v>0</v>
      </c>
      <c r="BG5091" s="22">
        <f t="shared" si="365"/>
        <v>-11</v>
      </c>
      <c r="BH5091" s="61" t="s">
        <v>71</v>
      </c>
      <c r="BI5091" t="e">
        <f>+VLOOKUP(AG5091,Sheet4!A:A,1,FALSE())</f>
        <v>#N/A</v>
      </c>
      <c r="BN5091" s="62">
        <f t="shared" si="367"/>
        <v>0</v>
      </c>
      <c r="BO5091" t="s">
        <v>2356</v>
      </c>
    </row>
    <row r="5092" spans="1:68" ht="12.75" hidden="1" customHeight="1" x14ac:dyDescent="0.3">
      <c r="A5092" s="60">
        <v>46114</v>
      </c>
      <c r="B5092" t="s">
        <v>78</v>
      </c>
      <c r="F5092" s="63">
        <v>7</v>
      </c>
      <c r="G5092">
        <v>3.5</v>
      </c>
      <c r="H5092" s="22">
        <v>7</v>
      </c>
      <c r="I5092" s="22">
        <v>7</v>
      </c>
      <c r="J5092" s="22">
        <f t="shared" si="366"/>
        <v>3.5</v>
      </c>
      <c r="K5092" s="22"/>
      <c r="L5092" s="22"/>
      <c r="R5092" t="s">
        <v>79</v>
      </c>
      <c r="V5092">
        <v>2601483</v>
      </c>
      <c r="W5092" t="s">
        <v>2352</v>
      </c>
      <c r="X5092" t="s">
        <v>110</v>
      </c>
      <c r="Y5092" t="s">
        <v>1278</v>
      </c>
      <c r="Z5092" t="s">
        <v>2357</v>
      </c>
      <c r="AG5092" t="s">
        <v>2352</v>
      </c>
      <c r="AH5092" t="s">
        <v>2354</v>
      </c>
      <c r="AI5092" t="s">
        <v>2355</v>
      </c>
      <c r="AJ5092">
        <v>870620755</v>
      </c>
      <c r="AN5092">
        <v>260001</v>
      </c>
      <c r="BB5092" s="22">
        <v>0</v>
      </c>
      <c r="BF5092">
        <f t="shared" si="364"/>
        <v>0</v>
      </c>
      <c r="BG5092" s="22">
        <f t="shared" si="365"/>
        <v>-7</v>
      </c>
      <c r="BH5092" s="61" t="s">
        <v>71</v>
      </c>
      <c r="BI5092" t="e">
        <f>+VLOOKUP(AG5092,Sheet4!A:A,1,FALSE())</f>
        <v>#N/A</v>
      </c>
      <c r="BN5092" s="62">
        <f t="shared" si="367"/>
        <v>0</v>
      </c>
      <c r="BO5092" t="s">
        <v>2356</v>
      </c>
    </row>
    <row r="5093" spans="1:68" s="74" customFormat="1" ht="12.75" hidden="1" customHeight="1" x14ac:dyDescent="0.3">
      <c r="A5093" s="73">
        <v>46114</v>
      </c>
      <c r="B5093" s="74" t="s">
        <v>80</v>
      </c>
      <c r="F5093" s="74">
        <v>137.5</v>
      </c>
      <c r="G5093" s="74">
        <v>137.5</v>
      </c>
      <c r="H5093" s="22">
        <v>137.5</v>
      </c>
      <c r="I5093" s="22">
        <v>137.5</v>
      </c>
      <c r="J5093" s="22">
        <f t="shared" si="366"/>
        <v>0</v>
      </c>
      <c r="K5093" s="22"/>
      <c r="L5093" s="22"/>
      <c r="R5093" s="74" t="s">
        <v>81</v>
      </c>
      <c r="V5093" s="74">
        <v>2601483</v>
      </c>
      <c r="W5093" s="74" t="s">
        <v>2352</v>
      </c>
      <c r="X5093" s="74" t="s">
        <v>110</v>
      </c>
      <c r="Y5093" s="74" t="s">
        <v>1278</v>
      </c>
      <c r="Z5093" s="74" t="s">
        <v>2353</v>
      </c>
      <c r="AG5093" s="74" t="s">
        <v>2352</v>
      </c>
      <c r="AH5093" s="74" t="s">
        <v>2354</v>
      </c>
      <c r="AI5093" s="74" t="s">
        <v>2355</v>
      </c>
      <c r="AJ5093" s="74">
        <v>870620755</v>
      </c>
      <c r="AN5093" s="74">
        <v>260001</v>
      </c>
      <c r="BB5093" s="22">
        <v>0</v>
      </c>
      <c r="BC5093" s="64">
        <v>138</v>
      </c>
      <c r="BF5093" s="74">
        <f t="shared" si="364"/>
        <v>138</v>
      </c>
      <c r="BG5093" s="22">
        <f t="shared" si="365"/>
        <v>0.5</v>
      </c>
      <c r="BH5093" s="67" t="s">
        <v>99</v>
      </c>
      <c r="BI5093" s="74" t="e">
        <f>+VLOOKUP(AG5093,Sheet4!A:A,1,FALSE())</f>
        <v>#N/A</v>
      </c>
      <c r="BN5093" s="62">
        <f t="shared" si="367"/>
        <v>0</v>
      </c>
      <c r="BO5093" s="74" t="s">
        <v>2356</v>
      </c>
    </row>
    <row r="5094" spans="1:68" s="74" customFormat="1" ht="12.75" hidden="1" customHeight="1" x14ac:dyDescent="0.3">
      <c r="A5094" s="73">
        <v>46114</v>
      </c>
      <c r="B5094" s="74" t="s">
        <v>80</v>
      </c>
      <c r="F5094" s="74">
        <v>87.5</v>
      </c>
      <c r="G5094" s="74">
        <v>87.5</v>
      </c>
      <c r="H5094" s="22">
        <v>87.5</v>
      </c>
      <c r="I5094" s="22">
        <v>87.5</v>
      </c>
      <c r="J5094" s="22">
        <f t="shared" si="366"/>
        <v>0</v>
      </c>
      <c r="K5094" s="22"/>
      <c r="L5094" s="22"/>
      <c r="R5094" s="74" t="s">
        <v>81</v>
      </c>
      <c r="V5094" s="74">
        <v>2601483</v>
      </c>
      <c r="W5094" s="74" t="s">
        <v>2352</v>
      </c>
      <c r="X5094" s="74" t="s">
        <v>110</v>
      </c>
      <c r="Y5094" s="74" t="s">
        <v>1278</v>
      </c>
      <c r="Z5094" s="74" t="s">
        <v>2357</v>
      </c>
      <c r="AG5094" s="74" t="s">
        <v>2352</v>
      </c>
      <c r="AH5094" s="74" t="s">
        <v>2354</v>
      </c>
      <c r="AI5094" s="74" t="s">
        <v>2355</v>
      </c>
      <c r="AJ5094" s="74">
        <v>870620755</v>
      </c>
      <c r="AN5094" s="74">
        <v>260001</v>
      </c>
      <c r="BB5094" s="22">
        <v>0</v>
      </c>
      <c r="BC5094" s="64">
        <v>88</v>
      </c>
      <c r="BF5094" s="74">
        <f t="shared" si="364"/>
        <v>88</v>
      </c>
      <c r="BG5094" s="22">
        <f t="shared" si="365"/>
        <v>0.5</v>
      </c>
      <c r="BH5094" s="67" t="s">
        <v>99</v>
      </c>
      <c r="BI5094" s="74" t="e">
        <f>+VLOOKUP(AG5094,Sheet4!A:A,1,FALSE())</f>
        <v>#N/A</v>
      </c>
      <c r="BN5094" s="62">
        <f t="shared" si="367"/>
        <v>0</v>
      </c>
      <c r="BO5094" s="74" t="s">
        <v>2356</v>
      </c>
    </row>
    <row r="5095" spans="1:68" ht="12.75" customHeight="1" x14ac:dyDescent="0.3">
      <c r="A5095" s="60">
        <v>46114</v>
      </c>
      <c r="B5095" t="s">
        <v>63</v>
      </c>
      <c r="F5095">
        <v>1680</v>
      </c>
      <c r="G5095">
        <v>1680</v>
      </c>
      <c r="H5095">
        <v>300</v>
      </c>
      <c r="I5095">
        <v>300</v>
      </c>
      <c r="J5095" s="22">
        <v>-1380</v>
      </c>
      <c r="R5095" t="s">
        <v>64</v>
      </c>
      <c r="V5095">
        <v>2601484</v>
      </c>
      <c r="W5095" t="s">
        <v>2358</v>
      </c>
      <c r="X5095" t="s">
        <v>94</v>
      </c>
      <c r="Y5095" t="s">
        <v>159</v>
      </c>
      <c r="Z5095" t="s">
        <v>2359</v>
      </c>
      <c r="AG5095" t="s">
        <v>2358</v>
      </c>
      <c r="AH5095" t="s">
        <v>2360</v>
      </c>
      <c r="AI5095" t="s">
        <v>162</v>
      </c>
      <c r="AJ5095">
        <v>847484009</v>
      </c>
      <c r="AN5095">
        <v>260001</v>
      </c>
      <c r="BF5095">
        <f t="shared" si="364"/>
        <v>0</v>
      </c>
      <c r="BG5095" s="22">
        <f t="shared" si="365"/>
        <v>-300</v>
      </c>
      <c r="BH5095" s="61" t="s">
        <v>71</v>
      </c>
      <c r="BI5095" t="e">
        <f>+VLOOKUP(AG5095,Sheet4!A:A,1,FALSE())</f>
        <v>#N/A</v>
      </c>
      <c r="BN5095" s="62">
        <v>-1380</v>
      </c>
      <c r="BO5095" t="s">
        <v>2361</v>
      </c>
      <c r="BP5095" t="s">
        <v>101</v>
      </c>
    </row>
    <row r="5096" spans="1:68" ht="12.75" hidden="1" customHeight="1" x14ac:dyDescent="0.3">
      <c r="A5096" s="60">
        <v>46114</v>
      </c>
      <c r="B5096" t="s">
        <v>74</v>
      </c>
      <c r="F5096" s="63">
        <v>112</v>
      </c>
      <c r="G5096">
        <v>56</v>
      </c>
      <c r="H5096">
        <v>20</v>
      </c>
      <c r="I5096">
        <v>20</v>
      </c>
      <c r="J5096" s="22">
        <v>-92</v>
      </c>
      <c r="R5096" t="s">
        <v>75</v>
      </c>
      <c r="V5096">
        <v>2601484</v>
      </c>
      <c r="W5096" t="s">
        <v>2358</v>
      </c>
      <c r="X5096" t="s">
        <v>94</v>
      </c>
      <c r="Y5096" t="s">
        <v>159</v>
      </c>
      <c r="Z5096" t="s">
        <v>2359</v>
      </c>
      <c r="AG5096" t="s">
        <v>2358</v>
      </c>
      <c r="AH5096" t="s">
        <v>2360</v>
      </c>
      <c r="AI5096" t="s">
        <v>162</v>
      </c>
      <c r="AJ5096">
        <v>847484009</v>
      </c>
      <c r="AN5096">
        <v>260001</v>
      </c>
      <c r="BF5096">
        <f t="shared" si="364"/>
        <v>0</v>
      </c>
      <c r="BG5096" s="22">
        <f t="shared" si="365"/>
        <v>-20</v>
      </c>
      <c r="BH5096" s="61" t="s">
        <v>71</v>
      </c>
      <c r="BI5096" t="e">
        <f>+VLOOKUP(AG5096,Sheet4!A:A,1,FALSE())</f>
        <v>#N/A</v>
      </c>
      <c r="BN5096" s="62">
        <v>-92</v>
      </c>
      <c r="BO5096" t="s">
        <v>2361</v>
      </c>
    </row>
    <row r="5097" spans="1:68" ht="12.75" hidden="1" customHeight="1" x14ac:dyDescent="0.3">
      <c r="A5097" s="60">
        <v>46114</v>
      </c>
      <c r="B5097" t="s">
        <v>76</v>
      </c>
      <c r="F5097">
        <v>2240</v>
      </c>
      <c r="G5097">
        <v>2240</v>
      </c>
      <c r="H5097">
        <v>400</v>
      </c>
      <c r="I5097">
        <v>400</v>
      </c>
      <c r="J5097" s="22">
        <v>-1840</v>
      </c>
      <c r="R5097" t="s">
        <v>77</v>
      </c>
      <c r="V5097">
        <v>2601484</v>
      </c>
      <c r="W5097" t="s">
        <v>2358</v>
      </c>
      <c r="X5097" t="s">
        <v>94</v>
      </c>
      <c r="Y5097" t="s">
        <v>159</v>
      </c>
      <c r="Z5097" t="s">
        <v>2359</v>
      </c>
      <c r="AG5097" t="s">
        <v>2358</v>
      </c>
      <c r="AH5097" t="s">
        <v>2360</v>
      </c>
      <c r="AI5097" t="s">
        <v>162</v>
      </c>
      <c r="AJ5097">
        <v>847484009</v>
      </c>
      <c r="AN5097">
        <v>260001</v>
      </c>
      <c r="BF5097">
        <f t="shared" si="364"/>
        <v>0</v>
      </c>
      <c r="BG5097" s="22">
        <f t="shared" si="365"/>
        <v>-400</v>
      </c>
      <c r="BH5097" s="61" t="s">
        <v>71</v>
      </c>
      <c r="BI5097" t="e">
        <f>+VLOOKUP(AG5097,Sheet4!A:A,1,FALSE())</f>
        <v>#N/A</v>
      </c>
      <c r="BN5097" s="62">
        <v>-1840</v>
      </c>
      <c r="BO5097" t="s">
        <v>2361</v>
      </c>
    </row>
    <row r="5098" spans="1:68" ht="12.75" hidden="1" customHeight="1" x14ac:dyDescent="0.3">
      <c r="A5098" s="60">
        <v>46114</v>
      </c>
      <c r="B5098" t="s">
        <v>78</v>
      </c>
      <c r="F5098" s="63">
        <v>112</v>
      </c>
      <c r="G5098">
        <v>56</v>
      </c>
      <c r="H5098">
        <v>20</v>
      </c>
      <c r="I5098">
        <v>20</v>
      </c>
      <c r="J5098" s="22">
        <v>-92</v>
      </c>
      <c r="R5098" t="s">
        <v>79</v>
      </c>
      <c r="V5098">
        <v>2601484</v>
      </c>
      <c r="W5098" t="s">
        <v>2358</v>
      </c>
      <c r="X5098" t="s">
        <v>94</v>
      </c>
      <c r="Y5098" t="s">
        <v>159</v>
      </c>
      <c r="Z5098" t="s">
        <v>2359</v>
      </c>
      <c r="AG5098" t="s">
        <v>2358</v>
      </c>
      <c r="AH5098" t="s">
        <v>2360</v>
      </c>
      <c r="AI5098" t="s">
        <v>162</v>
      </c>
      <c r="AJ5098">
        <v>847484009</v>
      </c>
      <c r="AN5098">
        <v>260001</v>
      </c>
      <c r="BF5098">
        <f t="shared" si="364"/>
        <v>0</v>
      </c>
      <c r="BG5098" s="22">
        <f t="shared" si="365"/>
        <v>-20</v>
      </c>
      <c r="BH5098" s="61" t="s">
        <v>71</v>
      </c>
      <c r="BI5098" t="e">
        <f>+VLOOKUP(AG5098,Sheet4!A:A,1,FALSE())</f>
        <v>#N/A</v>
      </c>
      <c r="BN5098" s="62">
        <v>-92</v>
      </c>
      <c r="BO5098" t="s">
        <v>2361</v>
      </c>
    </row>
    <row r="5099" spans="1:68" ht="12.75" hidden="1" customHeight="1" x14ac:dyDescent="0.3">
      <c r="A5099" s="60">
        <v>46114</v>
      </c>
      <c r="B5099" t="s">
        <v>80</v>
      </c>
      <c r="F5099">
        <v>1400</v>
      </c>
      <c r="G5099">
        <v>1400</v>
      </c>
      <c r="H5099">
        <v>250</v>
      </c>
      <c r="I5099">
        <v>250</v>
      </c>
      <c r="J5099" s="22">
        <v>-1150</v>
      </c>
      <c r="R5099" t="s">
        <v>81</v>
      </c>
      <c r="V5099">
        <v>2601484</v>
      </c>
      <c r="W5099" t="s">
        <v>2358</v>
      </c>
      <c r="X5099" t="s">
        <v>94</v>
      </c>
      <c r="Y5099" t="s">
        <v>159</v>
      </c>
      <c r="Z5099" t="s">
        <v>2359</v>
      </c>
      <c r="AG5099" t="s">
        <v>2358</v>
      </c>
      <c r="AH5099" t="s">
        <v>2360</v>
      </c>
      <c r="AI5099" t="s">
        <v>162</v>
      </c>
      <c r="AJ5099">
        <v>847484009</v>
      </c>
      <c r="AN5099">
        <v>260001</v>
      </c>
      <c r="BD5099" s="64">
        <v>1400</v>
      </c>
      <c r="BF5099">
        <f t="shared" si="364"/>
        <v>1400</v>
      </c>
      <c r="BG5099" s="22">
        <f t="shared" si="365"/>
        <v>1150</v>
      </c>
      <c r="BH5099" s="65" t="s">
        <v>99</v>
      </c>
      <c r="BI5099" t="e">
        <f>+VLOOKUP(AG5099,Sheet4!A:A,1,FALSE())</f>
        <v>#N/A</v>
      </c>
      <c r="BN5099" s="62">
        <v>-1150</v>
      </c>
      <c r="BO5099" t="s">
        <v>2361</v>
      </c>
    </row>
    <row r="5100" spans="1:68" ht="12.75" customHeight="1" x14ac:dyDescent="0.3">
      <c r="A5100" s="60">
        <v>46114</v>
      </c>
      <c r="B5100" t="s">
        <v>63</v>
      </c>
      <c r="F5100">
        <v>165</v>
      </c>
      <c r="G5100">
        <v>165</v>
      </c>
      <c r="H5100">
        <v>255</v>
      </c>
      <c r="I5100">
        <v>255</v>
      </c>
      <c r="J5100" s="22">
        <v>90</v>
      </c>
      <c r="R5100" t="s">
        <v>64</v>
      </c>
      <c r="V5100">
        <v>2601485</v>
      </c>
      <c r="W5100" t="s">
        <v>2362</v>
      </c>
      <c r="X5100" t="s">
        <v>169</v>
      </c>
      <c r="Y5100" t="s">
        <v>731</v>
      </c>
      <c r="Z5100" t="s">
        <v>1201</v>
      </c>
      <c r="AG5100" t="s">
        <v>2362</v>
      </c>
      <c r="AH5100" t="s">
        <v>2363</v>
      </c>
      <c r="AI5100" t="s">
        <v>734</v>
      </c>
      <c r="AJ5100">
        <v>877002151</v>
      </c>
      <c r="AN5100">
        <v>260001</v>
      </c>
      <c r="BF5100">
        <f t="shared" si="364"/>
        <v>0</v>
      </c>
      <c r="BG5100" s="22">
        <f t="shared" si="365"/>
        <v>-255</v>
      </c>
      <c r="BH5100" s="61" t="s">
        <v>71</v>
      </c>
      <c r="BI5100" t="e">
        <f>+VLOOKUP(AG5100,Sheet4!A:A,1,FALSE())</f>
        <v>#N/A</v>
      </c>
      <c r="BN5100" s="62">
        <v>90</v>
      </c>
      <c r="BO5100" t="s">
        <v>2364</v>
      </c>
      <c r="BP5100" t="s">
        <v>101</v>
      </c>
    </row>
    <row r="5101" spans="1:68" ht="12.75" customHeight="1" x14ac:dyDescent="0.3">
      <c r="A5101" s="60">
        <v>46114</v>
      </c>
      <c r="B5101" t="s">
        <v>63</v>
      </c>
      <c r="F5101">
        <v>945</v>
      </c>
      <c r="G5101">
        <v>945</v>
      </c>
      <c r="H5101">
        <v>1515</v>
      </c>
      <c r="I5101">
        <v>1515</v>
      </c>
      <c r="J5101" s="22">
        <v>570</v>
      </c>
      <c r="R5101" t="s">
        <v>64</v>
      </c>
      <c r="V5101">
        <v>2601485</v>
      </c>
      <c r="W5101" t="s">
        <v>2362</v>
      </c>
      <c r="X5101" t="s">
        <v>169</v>
      </c>
      <c r="Y5101" t="s">
        <v>731</v>
      </c>
      <c r="Z5101" t="s">
        <v>2365</v>
      </c>
      <c r="AG5101" t="s">
        <v>2362</v>
      </c>
      <c r="AH5101" t="s">
        <v>2363</v>
      </c>
      <c r="AI5101" t="s">
        <v>734</v>
      </c>
      <c r="AJ5101">
        <v>877002151</v>
      </c>
      <c r="AN5101">
        <v>260001</v>
      </c>
      <c r="BF5101">
        <f t="shared" si="364"/>
        <v>0</v>
      </c>
      <c r="BG5101" s="22">
        <f t="shared" si="365"/>
        <v>-1515</v>
      </c>
      <c r="BH5101" s="61" t="s">
        <v>71</v>
      </c>
      <c r="BI5101" t="e">
        <f>+VLOOKUP(AG5101,Sheet4!A:A,1,FALSE())</f>
        <v>#N/A</v>
      </c>
      <c r="BN5101" s="62">
        <v>570</v>
      </c>
      <c r="BO5101" t="s">
        <v>2364</v>
      </c>
      <c r="BP5101" t="s">
        <v>101</v>
      </c>
    </row>
    <row r="5102" spans="1:68" ht="12.75" customHeight="1" x14ac:dyDescent="0.3">
      <c r="A5102" s="60">
        <v>46114</v>
      </c>
      <c r="B5102" t="s">
        <v>63</v>
      </c>
      <c r="F5102">
        <v>270</v>
      </c>
      <c r="G5102">
        <v>270</v>
      </c>
      <c r="H5102">
        <v>435</v>
      </c>
      <c r="I5102">
        <v>435</v>
      </c>
      <c r="J5102" s="22">
        <v>165</v>
      </c>
      <c r="R5102" t="s">
        <v>64</v>
      </c>
      <c r="V5102">
        <v>2601485</v>
      </c>
      <c r="W5102" t="s">
        <v>2362</v>
      </c>
      <c r="X5102" t="s">
        <v>169</v>
      </c>
      <c r="Y5102" t="s">
        <v>731</v>
      </c>
      <c r="Z5102" t="s">
        <v>1928</v>
      </c>
      <c r="AG5102" t="s">
        <v>2362</v>
      </c>
      <c r="AH5102" t="s">
        <v>2363</v>
      </c>
      <c r="AI5102" t="s">
        <v>734</v>
      </c>
      <c r="AJ5102">
        <v>877002151</v>
      </c>
      <c r="AN5102">
        <v>260001</v>
      </c>
      <c r="BF5102">
        <f t="shared" si="364"/>
        <v>0</v>
      </c>
      <c r="BG5102" s="22">
        <f t="shared" si="365"/>
        <v>-435</v>
      </c>
      <c r="BH5102" s="61" t="s">
        <v>71</v>
      </c>
      <c r="BI5102" t="e">
        <f>+VLOOKUP(AG5102,Sheet4!A:A,1,FALSE())</f>
        <v>#N/A</v>
      </c>
      <c r="BN5102" s="62">
        <v>165</v>
      </c>
      <c r="BO5102" t="s">
        <v>2364</v>
      </c>
      <c r="BP5102" t="s">
        <v>101</v>
      </c>
    </row>
    <row r="5103" spans="1:68" ht="12.75" hidden="1" customHeight="1" x14ac:dyDescent="0.3">
      <c r="A5103" s="60">
        <v>46114</v>
      </c>
      <c r="B5103" t="s">
        <v>74</v>
      </c>
      <c r="F5103" s="63">
        <v>11</v>
      </c>
      <c r="G5103">
        <v>5.5</v>
      </c>
      <c r="H5103">
        <v>17</v>
      </c>
      <c r="I5103">
        <v>17</v>
      </c>
      <c r="J5103" s="22">
        <v>6</v>
      </c>
      <c r="R5103" t="s">
        <v>75</v>
      </c>
      <c r="V5103">
        <v>2601485</v>
      </c>
      <c r="W5103" t="s">
        <v>2362</v>
      </c>
      <c r="X5103" t="s">
        <v>169</v>
      </c>
      <c r="Y5103" t="s">
        <v>731</v>
      </c>
      <c r="Z5103" t="s">
        <v>1201</v>
      </c>
      <c r="AG5103" t="s">
        <v>2362</v>
      </c>
      <c r="AH5103" t="s">
        <v>2363</v>
      </c>
      <c r="AI5103" t="s">
        <v>734</v>
      </c>
      <c r="AJ5103">
        <v>877002151</v>
      </c>
      <c r="AN5103">
        <v>260001</v>
      </c>
      <c r="BF5103">
        <f t="shared" si="364"/>
        <v>0</v>
      </c>
      <c r="BG5103" s="22">
        <f t="shared" si="365"/>
        <v>-17</v>
      </c>
      <c r="BH5103" s="61" t="s">
        <v>71</v>
      </c>
      <c r="BI5103" t="e">
        <f>+VLOOKUP(AG5103,Sheet4!A:A,1,FALSE())</f>
        <v>#N/A</v>
      </c>
      <c r="BN5103" s="62">
        <v>6</v>
      </c>
      <c r="BO5103" t="s">
        <v>2364</v>
      </c>
    </row>
    <row r="5104" spans="1:68" ht="12.75" hidden="1" customHeight="1" x14ac:dyDescent="0.3">
      <c r="A5104" s="60">
        <v>46114</v>
      </c>
      <c r="B5104" t="s">
        <v>74</v>
      </c>
      <c r="F5104" s="63">
        <v>63</v>
      </c>
      <c r="G5104">
        <v>31.5</v>
      </c>
      <c r="H5104">
        <v>101</v>
      </c>
      <c r="I5104">
        <v>101</v>
      </c>
      <c r="J5104" s="22">
        <v>38</v>
      </c>
      <c r="R5104" t="s">
        <v>75</v>
      </c>
      <c r="V5104">
        <v>2601485</v>
      </c>
      <c r="W5104" t="s">
        <v>2362</v>
      </c>
      <c r="X5104" t="s">
        <v>169</v>
      </c>
      <c r="Y5104" t="s">
        <v>731</v>
      </c>
      <c r="Z5104" t="s">
        <v>2365</v>
      </c>
      <c r="AG5104" t="s">
        <v>2362</v>
      </c>
      <c r="AH5104" t="s">
        <v>2363</v>
      </c>
      <c r="AI5104" t="s">
        <v>734</v>
      </c>
      <c r="AJ5104">
        <v>877002151</v>
      </c>
      <c r="AN5104">
        <v>260001</v>
      </c>
      <c r="BF5104">
        <f t="shared" si="364"/>
        <v>0</v>
      </c>
      <c r="BG5104" s="22">
        <f t="shared" si="365"/>
        <v>-101</v>
      </c>
      <c r="BH5104" s="61" t="s">
        <v>71</v>
      </c>
      <c r="BI5104" t="e">
        <f>+VLOOKUP(AG5104,Sheet4!A:A,1,FALSE())</f>
        <v>#N/A</v>
      </c>
      <c r="BN5104" s="62">
        <v>38</v>
      </c>
      <c r="BO5104" t="s">
        <v>2364</v>
      </c>
    </row>
    <row r="5105" spans="1:68" ht="12.75" hidden="1" customHeight="1" x14ac:dyDescent="0.3">
      <c r="A5105" s="60">
        <v>46114</v>
      </c>
      <c r="B5105" t="s">
        <v>74</v>
      </c>
      <c r="F5105" s="63">
        <v>18</v>
      </c>
      <c r="G5105">
        <v>9</v>
      </c>
      <c r="H5105">
        <v>29</v>
      </c>
      <c r="I5105">
        <v>29</v>
      </c>
      <c r="J5105" s="22">
        <v>11</v>
      </c>
      <c r="R5105" t="s">
        <v>75</v>
      </c>
      <c r="V5105">
        <v>2601485</v>
      </c>
      <c r="W5105" t="s">
        <v>2362</v>
      </c>
      <c r="X5105" t="s">
        <v>169</v>
      </c>
      <c r="Y5105" t="s">
        <v>731</v>
      </c>
      <c r="Z5105" t="s">
        <v>1928</v>
      </c>
      <c r="AG5105" t="s">
        <v>2362</v>
      </c>
      <c r="AH5105" t="s">
        <v>2363</v>
      </c>
      <c r="AI5105" t="s">
        <v>734</v>
      </c>
      <c r="AJ5105">
        <v>877002151</v>
      </c>
      <c r="AN5105">
        <v>260001</v>
      </c>
      <c r="BF5105">
        <f t="shared" si="364"/>
        <v>0</v>
      </c>
      <c r="BG5105" s="22">
        <f t="shared" si="365"/>
        <v>-29</v>
      </c>
      <c r="BH5105" s="61" t="s">
        <v>71</v>
      </c>
      <c r="BI5105" t="e">
        <f>+VLOOKUP(AG5105,Sheet4!A:A,1,FALSE())</f>
        <v>#N/A</v>
      </c>
      <c r="BN5105" s="62">
        <v>11</v>
      </c>
      <c r="BO5105" t="s">
        <v>2364</v>
      </c>
    </row>
    <row r="5106" spans="1:68" ht="12.75" hidden="1" customHeight="1" x14ac:dyDescent="0.3">
      <c r="A5106" s="60">
        <v>46114</v>
      </c>
      <c r="B5106" t="s">
        <v>76</v>
      </c>
      <c r="F5106">
        <v>220</v>
      </c>
      <c r="G5106">
        <v>220</v>
      </c>
      <c r="H5106">
        <v>340</v>
      </c>
      <c r="I5106">
        <v>340</v>
      </c>
      <c r="J5106" s="22">
        <v>120</v>
      </c>
      <c r="R5106" t="s">
        <v>77</v>
      </c>
      <c r="V5106">
        <v>2601485</v>
      </c>
      <c r="W5106" t="s">
        <v>2362</v>
      </c>
      <c r="X5106" t="s">
        <v>169</v>
      </c>
      <c r="Y5106" t="s">
        <v>731</v>
      </c>
      <c r="Z5106" t="s">
        <v>1201</v>
      </c>
      <c r="AG5106" t="s">
        <v>2362</v>
      </c>
      <c r="AH5106" t="s">
        <v>2363</v>
      </c>
      <c r="AI5106" t="s">
        <v>734</v>
      </c>
      <c r="AJ5106">
        <v>877002151</v>
      </c>
      <c r="AN5106">
        <v>260001</v>
      </c>
      <c r="BF5106">
        <f t="shared" si="364"/>
        <v>0</v>
      </c>
      <c r="BG5106" s="22">
        <f t="shared" si="365"/>
        <v>-340</v>
      </c>
      <c r="BH5106" s="61" t="s">
        <v>71</v>
      </c>
      <c r="BI5106" t="e">
        <f>+VLOOKUP(AG5106,Sheet4!A:A,1,FALSE())</f>
        <v>#N/A</v>
      </c>
      <c r="BN5106" s="62">
        <v>120</v>
      </c>
      <c r="BO5106" t="s">
        <v>2364</v>
      </c>
    </row>
    <row r="5107" spans="1:68" ht="12.75" hidden="1" customHeight="1" x14ac:dyDescent="0.3">
      <c r="A5107" s="60">
        <v>46114</v>
      </c>
      <c r="B5107" t="s">
        <v>76</v>
      </c>
      <c r="F5107">
        <v>1260</v>
      </c>
      <c r="G5107">
        <v>1260</v>
      </c>
      <c r="H5107">
        <v>2020</v>
      </c>
      <c r="I5107">
        <v>2020</v>
      </c>
      <c r="J5107" s="22">
        <v>760</v>
      </c>
      <c r="R5107" t="s">
        <v>77</v>
      </c>
      <c r="V5107">
        <v>2601485</v>
      </c>
      <c r="W5107" t="s">
        <v>2362</v>
      </c>
      <c r="X5107" t="s">
        <v>169</v>
      </c>
      <c r="Y5107" t="s">
        <v>731</v>
      </c>
      <c r="Z5107" t="s">
        <v>2365</v>
      </c>
      <c r="AG5107" t="s">
        <v>2362</v>
      </c>
      <c r="AH5107" t="s">
        <v>2363</v>
      </c>
      <c r="AI5107" t="s">
        <v>734</v>
      </c>
      <c r="AJ5107">
        <v>877002151</v>
      </c>
      <c r="AN5107">
        <v>260001</v>
      </c>
      <c r="BF5107">
        <f t="shared" si="364"/>
        <v>0</v>
      </c>
      <c r="BG5107" s="22">
        <f t="shared" si="365"/>
        <v>-2020</v>
      </c>
      <c r="BH5107" s="61" t="s">
        <v>71</v>
      </c>
      <c r="BI5107" t="e">
        <f>+VLOOKUP(AG5107,Sheet4!A:A,1,FALSE())</f>
        <v>#N/A</v>
      </c>
      <c r="BN5107" s="62">
        <v>760</v>
      </c>
      <c r="BO5107" t="s">
        <v>2364</v>
      </c>
    </row>
    <row r="5108" spans="1:68" ht="12.75" hidden="1" customHeight="1" x14ac:dyDescent="0.3">
      <c r="A5108" s="60">
        <v>46114</v>
      </c>
      <c r="B5108" t="s">
        <v>76</v>
      </c>
      <c r="F5108">
        <v>360</v>
      </c>
      <c r="G5108">
        <v>360</v>
      </c>
      <c r="H5108">
        <v>580</v>
      </c>
      <c r="I5108">
        <v>580</v>
      </c>
      <c r="J5108" s="22">
        <v>220</v>
      </c>
      <c r="R5108" t="s">
        <v>77</v>
      </c>
      <c r="V5108">
        <v>2601485</v>
      </c>
      <c r="W5108" t="s">
        <v>2362</v>
      </c>
      <c r="X5108" t="s">
        <v>169</v>
      </c>
      <c r="Y5108" t="s">
        <v>731</v>
      </c>
      <c r="Z5108" t="s">
        <v>1928</v>
      </c>
      <c r="AG5108" t="s">
        <v>2362</v>
      </c>
      <c r="AH5108" t="s">
        <v>2363</v>
      </c>
      <c r="AI5108" t="s">
        <v>734</v>
      </c>
      <c r="AJ5108">
        <v>877002151</v>
      </c>
      <c r="AN5108">
        <v>260001</v>
      </c>
      <c r="BF5108">
        <f t="shared" si="364"/>
        <v>0</v>
      </c>
      <c r="BG5108" s="22">
        <f t="shared" si="365"/>
        <v>-580</v>
      </c>
      <c r="BH5108" s="61" t="s">
        <v>71</v>
      </c>
      <c r="BI5108" t="e">
        <f>+VLOOKUP(AG5108,Sheet4!A:A,1,FALSE())</f>
        <v>#N/A</v>
      </c>
      <c r="BN5108" s="62">
        <v>220</v>
      </c>
      <c r="BO5108" t="s">
        <v>2364</v>
      </c>
    </row>
    <row r="5109" spans="1:68" ht="12.75" hidden="1" customHeight="1" x14ac:dyDescent="0.3">
      <c r="A5109" s="60">
        <v>46114</v>
      </c>
      <c r="B5109" t="s">
        <v>78</v>
      </c>
      <c r="F5109" s="63">
        <v>11</v>
      </c>
      <c r="G5109">
        <v>5.5</v>
      </c>
      <c r="H5109">
        <v>17</v>
      </c>
      <c r="I5109">
        <v>17</v>
      </c>
      <c r="J5109" s="22">
        <v>6</v>
      </c>
      <c r="R5109" t="s">
        <v>79</v>
      </c>
      <c r="V5109">
        <v>2601485</v>
      </c>
      <c r="W5109" t="s">
        <v>2362</v>
      </c>
      <c r="X5109" t="s">
        <v>169</v>
      </c>
      <c r="Y5109" t="s">
        <v>731</v>
      </c>
      <c r="Z5109" t="s">
        <v>1201</v>
      </c>
      <c r="AG5109" t="s">
        <v>2362</v>
      </c>
      <c r="AH5109" t="s">
        <v>2363</v>
      </c>
      <c r="AI5109" t="s">
        <v>734</v>
      </c>
      <c r="AJ5109">
        <v>877002151</v>
      </c>
      <c r="AN5109">
        <v>260001</v>
      </c>
      <c r="BF5109">
        <f t="shared" si="364"/>
        <v>0</v>
      </c>
      <c r="BG5109" s="22">
        <f t="shared" si="365"/>
        <v>-17</v>
      </c>
      <c r="BH5109" s="61" t="s">
        <v>71</v>
      </c>
      <c r="BI5109" t="e">
        <f>+VLOOKUP(AG5109,Sheet4!A:A,1,FALSE())</f>
        <v>#N/A</v>
      </c>
      <c r="BN5109" s="62">
        <v>6</v>
      </c>
      <c r="BO5109" t="s">
        <v>2364</v>
      </c>
    </row>
    <row r="5110" spans="1:68" ht="12.75" hidden="1" customHeight="1" x14ac:dyDescent="0.3">
      <c r="A5110" s="60">
        <v>46114</v>
      </c>
      <c r="B5110" t="s">
        <v>78</v>
      </c>
      <c r="F5110" s="63">
        <v>63</v>
      </c>
      <c r="G5110">
        <v>31.5</v>
      </c>
      <c r="H5110">
        <v>101</v>
      </c>
      <c r="I5110">
        <v>101</v>
      </c>
      <c r="J5110" s="22">
        <v>38</v>
      </c>
      <c r="R5110" t="s">
        <v>79</v>
      </c>
      <c r="V5110">
        <v>2601485</v>
      </c>
      <c r="W5110" t="s">
        <v>2362</v>
      </c>
      <c r="X5110" t="s">
        <v>169</v>
      </c>
      <c r="Y5110" t="s">
        <v>731</v>
      </c>
      <c r="Z5110" t="s">
        <v>2365</v>
      </c>
      <c r="AG5110" t="s">
        <v>2362</v>
      </c>
      <c r="AH5110" t="s">
        <v>2363</v>
      </c>
      <c r="AI5110" t="s">
        <v>734</v>
      </c>
      <c r="AJ5110">
        <v>877002151</v>
      </c>
      <c r="AN5110">
        <v>260001</v>
      </c>
      <c r="BF5110">
        <f t="shared" si="364"/>
        <v>0</v>
      </c>
      <c r="BG5110" s="22">
        <f t="shared" si="365"/>
        <v>-101</v>
      </c>
      <c r="BH5110" s="61" t="s">
        <v>71</v>
      </c>
      <c r="BI5110" t="e">
        <f>+VLOOKUP(AG5110,Sheet4!A:A,1,FALSE())</f>
        <v>#N/A</v>
      </c>
      <c r="BN5110" s="62">
        <v>38</v>
      </c>
      <c r="BO5110" t="s">
        <v>2364</v>
      </c>
    </row>
    <row r="5111" spans="1:68" ht="12.75" hidden="1" customHeight="1" x14ac:dyDescent="0.3">
      <c r="A5111" s="60">
        <v>46114</v>
      </c>
      <c r="B5111" t="s">
        <v>78</v>
      </c>
      <c r="F5111" s="63">
        <v>18</v>
      </c>
      <c r="G5111">
        <v>9</v>
      </c>
      <c r="H5111">
        <v>29</v>
      </c>
      <c r="I5111">
        <v>29</v>
      </c>
      <c r="J5111" s="22">
        <v>11</v>
      </c>
      <c r="R5111" t="s">
        <v>79</v>
      </c>
      <c r="V5111">
        <v>2601485</v>
      </c>
      <c r="W5111" t="s">
        <v>2362</v>
      </c>
      <c r="X5111" t="s">
        <v>169</v>
      </c>
      <c r="Y5111" t="s">
        <v>731</v>
      </c>
      <c r="Z5111" t="s">
        <v>1928</v>
      </c>
      <c r="AG5111" t="s">
        <v>2362</v>
      </c>
      <c r="AH5111" t="s">
        <v>2363</v>
      </c>
      <c r="AI5111" t="s">
        <v>734</v>
      </c>
      <c r="AJ5111">
        <v>877002151</v>
      </c>
      <c r="AN5111">
        <v>260001</v>
      </c>
      <c r="BF5111">
        <f t="shared" si="364"/>
        <v>0</v>
      </c>
      <c r="BG5111" s="22">
        <f t="shared" si="365"/>
        <v>-29</v>
      </c>
      <c r="BH5111" s="61" t="s">
        <v>71</v>
      </c>
      <c r="BI5111" t="e">
        <f>+VLOOKUP(AG5111,Sheet4!A:A,1,FALSE())</f>
        <v>#N/A</v>
      </c>
      <c r="BN5111" s="62">
        <v>11</v>
      </c>
      <c r="BO5111" t="s">
        <v>2364</v>
      </c>
    </row>
    <row r="5112" spans="1:68" ht="12.75" hidden="1" customHeight="1" x14ac:dyDescent="0.3">
      <c r="A5112" s="60">
        <v>46114</v>
      </c>
      <c r="B5112" t="s">
        <v>80</v>
      </c>
      <c r="F5112">
        <v>137.5</v>
      </c>
      <c r="G5112">
        <v>137.5</v>
      </c>
      <c r="H5112">
        <v>212.5</v>
      </c>
      <c r="I5112">
        <v>212.5</v>
      </c>
      <c r="J5112" s="22">
        <v>75</v>
      </c>
      <c r="R5112" t="s">
        <v>81</v>
      </c>
      <c r="V5112">
        <v>2601485</v>
      </c>
      <c r="W5112" t="s">
        <v>2362</v>
      </c>
      <c r="X5112" t="s">
        <v>169</v>
      </c>
      <c r="Y5112" t="s">
        <v>731</v>
      </c>
      <c r="Z5112" t="s">
        <v>1201</v>
      </c>
      <c r="AG5112" t="s">
        <v>2362</v>
      </c>
      <c r="AH5112" t="s">
        <v>2363</v>
      </c>
      <c r="AI5112" t="s">
        <v>734</v>
      </c>
      <c r="AJ5112">
        <v>877002151</v>
      </c>
      <c r="AN5112">
        <v>260001</v>
      </c>
      <c r="BF5112">
        <f t="shared" si="364"/>
        <v>0</v>
      </c>
      <c r="BG5112" s="22">
        <f t="shared" si="365"/>
        <v>-212.5</v>
      </c>
      <c r="BH5112" s="61" t="s">
        <v>71</v>
      </c>
      <c r="BI5112" t="e">
        <f>+VLOOKUP(AG5112,Sheet4!A:A,1,FALSE())</f>
        <v>#N/A</v>
      </c>
      <c r="BN5112" s="62">
        <v>75</v>
      </c>
      <c r="BO5112" t="s">
        <v>2364</v>
      </c>
    </row>
    <row r="5113" spans="1:68" ht="12.75" hidden="1" customHeight="1" x14ac:dyDescent="0.3">
      <c r="A5113" s="60">
        <v>46114</v>
      </c>
      <c r="B5113" t="s">
        <v>80</v>
      </c>
      <c r="F5113">
        <v>787.5</v>
      </c>
      <c r="G5113">
        <v>787.5</v>
      </c>
      <c r="H5113">
        <v>1262.5</v>
      </c>
      <c r="I5113">
        <v>1262.5</v>
      </c>
      <c r="J5113" s="22">
        <v>475</v>
      </c>
      <c r="R5113" t="s">
        <v>81</v>
      </c>
      <c r="V5113">
        <v>2601485</v>
      </c>
      <c r="W5113" t="s">
        <v>2362</v>
      </c>
      <c r="X5113" t="s">
        <v>169</v>
      </c>
      <c r="Y5113" t="s">
        <v>731</v>
      </c>
      <c r="Z5113" t="s">
        <v>2365</v>
      </c>
      <c r="AG5113" t="s">
        <v>2362</v>
      </c>
      <c r="AH5113" t="s">
        <v>2363</v>
      </c>
      <c r="AI5113" t="s">
        <v>734</v>
      </c>
      <c r="AJ5113">
        <v>877002151</v>
      </c>
      <c r="AN5113">
        <v>260001</v>
      </c>
      <c r="BF5113">
        <f t="shared" si="364"/>
        <v>0</v>
      </c>
      <c r="BG5113" s="22">
        <f t="shared" si="365"/>
        <v>-1262.5</v>
      </c>
      <c r="BH5113" s="61" t="s">
        <v>71</v>
      </c>
      <c r="BI5113" t="e">
        <f>+VLOOKUP(AG5113,Sheet4!A:A,1,FALSE())</f>
        <v>#N/A</v>
      </c>
      <c r="BN5113" s="62">
        <v>475</v>
      </c>
      <c r="BO5113" t="s">
        <v>2364</v>
      </c>
    </row>
    <row r="5114" spans="1:68" ht="12.75" hidden="1" customHeight="1" x14ac:dyDescent="0.3">
      <c r="A5114" s="60">
        <v>46114</v>
      </c>
      <c r="B5114" t="s">
        <v>80</v>
      </c>
      <c r="F5114">
        <v>225</v>
      </c>
      <c r="G5114">
        <v>225</v>
      </c>
      <c r="H5114">
        <v>362.5</v>
      </c>
      <c r="I5114">
        <v>362.5</v>
      </c>
      <c r="J5114" s="22">
        <v>137.5</v>
      </c>
      <c r="R5114" t="s">
        <v>81</v>
      </c>
      <c r="V5114">
        <v>2601485</v>
      </c>
      <c r="W5114" t="s">
        <v>2362</v>
      </c>
      <c r="X5114" t="s">
        <v>169</v>
      </c>
      <c r="Y5114" t="s">
        <v>731</v>
      </c>
      <c r="Z5114" t="s">
        <v>1928</v>
      </c>
      <c r="AG5114" t="s">
        <v>2362</v>
      </c>
      <c r="AH5114" t="s">
        <v>2363</v>
      </c>
      <c r="AI5114" t="s">
        <v>734</v>
      </c>
      <c r="AJ5114">
        <v>877002151</v>
      </c>
      <c r="AN5114">
        <v>260001</v>
      </c>
      <c r="BF5114">
        <f t="shared" si="364"/>
        <v>0</v>
      </c>
      <c r="BG5114" s="22">
        <f t="shared" si="365"/>
        <v>-362.5</v>
      </c>
      <c r="BH5114" s="61" t="s">
        <v>71</v>
      </c>
      <c r="BI5114" t="e">
        <f>+VLOOKUP(AG5114,Sheet4!A:A,1,FALSE())</f>
        <v>#N/A</v>
      </c>
      <c r="BN5114" s="62">
        <v>137.5</v>
      </c>
      <c r="BO5114" t="s">
        <v>2364</v>
      </c>
    </row>
    <row r="5115" spans="1:68" ht="12.75" customHeight="1" x14ac:dyDescent="0.3">
      <c r="A5115" s="60">
        <v>46114</v>
      </c>
      <c r="B5115" t="s">
        <v>63</v>
      </c>
      <c r="F5115">
        <v>1140</v>
      </c>
      <c r="G5115">
        <v>1140</v>
      </c>
      <c r="H5115">
        <v>900</v>
      </c>
      <c r="I5115">
        <v>900</v>
      </c>
      <c r="J5115" s="22">
        <v>-240</v>
      </c>
      <c r="R5115" t="s">
        <v>64</v>
      </c>
      <c r="V5115">
        <v>2601486</v>
      </c>
      <c r="W5115" t="s">
        <v>2366</v>
      </c>
      <c r="X5115" t="s">
        <v>94</v>
      </c>
      <c r="Y5115" t="s">
        <v>95</v>
      </c>
      <c r="Z5115" t="s">
        <v>609</v>
      </c>
      <c r="AG5115" t="s">
        <v>2366</v>
      </c>
      <c r="AH5115" t="s">
        <v>2367</v>
      </c>
      <c r="AI5115" t="s">
        <v>98</v>
      </c>
      <c r="AJ5115">
        <v>847870520</v>
      </c>
      <c r="AN5115">
        <v>260001</v>
      </c>
      <c r="BD5115" s="64">
        <v>1140</v>
      </c>
      <c r="BF5115">
        <f t="shared" si="364"/>
        <v>1140</v>
      </c>
      <c r="BG5115" s="22">
        <f t="shared" si="365"/>
        <v>240</v>
      </c>
      <c r="BH5115" s="65" t="s">
        <v>99</v>
      </c>
      <c r="BI5115" t="e">
        <f>+VLOOKUP(AG5115,Sheet4!A:A,1,FALSE())</f>
        <v>#N/A</v>
      </c>
      <c r="BN5115" s="62">
        <v>-240</v>
      </c>
      <c r="BO5115" t="s">
        <v>2368</v>
      </c>
      <c r="BP5115" t="s">
        <v>73</v>
      </c>
    </row>
    <row r="5116" spans="1:68" ht="12.75" customHeight="1" x14ac:dyDescent="0.3">
      <c r="A5116" s="60">
        <v>46114</v>
      </c>
      <c r="B5116" t="s">
        <v>63</v>
      </c>
      <c r="F5116">
        <v>2340</v>
      </c>
      <c r="G5116">
        <v>2340</v>
      </c>
      <c r="H5116">
        <v>1830</v>
      </c>
      <c r="I5116">
        <v>1830</v>
      </c>
      <c r="J5116" s="22">
        <v>-510</v>
      </c>
      <c r="R5116" t="s">
        <v>64</v>
      </c>
      <c r="V5116">
        <v>2601486</v>
      </c>
      <c r="W5116" t="s">
        <v>2366</v>
      </c>
      <c r="X5116" t="s">
        <v>94</v>
      </c>
      <c r="Y5116" t="s">
        <v>95</v>
      </c>
      <c r="Z5116" t="s">
        <v>2369</v>
      </c>
      <c r="AG5116" t="s">
        <v>2366</v>
      </c>
      <c r="AH5116" t="s">
        <v>2367</v>
      </c>
      <c r="AI5116" t="s">
        <v>98</v>
      </c>
      <c r="AJ5116">
        <v>847870520</v>
      </c>
      <c r="AN5116">
        <v>260001</v>
      </c>
      <c r="BE5116" s="64">
        <v>2340</v>
      </c>
      <c r="BF5116">
        <f t="shared" si="364"/>
        <v>0</v>
      </c>
      <c r="BG5116" s="22">
        <f t="shared" si="365"/>
        <v>-1830</v>
      </c>
      <c r="BH5116" s="66" t="s">
        <v>71</v>
      </c>
      <c r="BI5116" t="e">
        <f>+VLOOKUP(AG5116,Sheet4!A:A,1,FALSE())</f>
        <v>#N/A</v>
      </c>
      <c r="BN5116" s="62">
        <v>-510</v>
      </c>
      <c r="BO5116" t="s">
        <v>2368</v>
      </c>
      <c r="BP5116" t="s">
        <v>73</v>
      </c>
    </row>
    <row r="5117" spans="1:68" ht="12.75" hidden="1" customHeight="1" x14ac:dyDescent="0.3">
      <c r="A5117" s="60">
        <v>46114</v>
      </c>
      <c r="B5117" t="s">
        <v>74</v>
      </c>
      <c r="F5117" s="63">
        <v>76</v>
      </c>
      <c r="G5117">
        <v>38</v>
      </c>
      <c r="H5117">
        <v>60</v>
      </c>
      <c r="I5117">
        <v>60</v>
      </c>
      <c r="J5117" s="22">
        <v>-16</v>
      </c>
      <c r="R5117" t="s">
        <v>75</v>
      </c>
      <c r="V5117">
        <v>2601486</v>
      </c>
      <c r="W5117" t="s">
        <v>2366</v>
      </c>
      <c r="X5117" t="s">
        <v>94</v>
      </c>
      <c r="Y5117" t="s">
        <v>95</v>
      </c>
      <c r="Z5117" t="s">
        <v>609</v>
      </c>
      <c r="AG5117" t="s">
        <v>2366</v>
      </c>
      <c r="AH5117" t="s">
        <v>2367</v>
      </c>
      <c r="AI5117" t="s">
        <v>98</v>
      </c>
      <c r="AJ5117">
        <v>847870520</v>
      </c>
      <c r="AN5117">
        <v>260001</v>
      </c>
      <c r="BF5117">
        <f t="shared" si="364"/>
        <v>0</v>
      </c>
      <c r="BG5117" s="22">
        <f t="shared" si="365"/>
        <v>-60</v>
      </c>
      <c r="BH5117" s="61" t="s">
        <v>71</v>
      </c>
      <c r="BI5117" t="e">
        <f>+VLOOKUP(AG5117,Sheet4!A:A,1,FALSE())</f>
        <v>#N/A</v>
      </c>
      <c r="BN5117" s="62">
        <v>-16</v>
      </c>
      <c r="BO5117" t="s">
        <v>2368</v>
      </c>
    </row>
    <row r="5118" spans="1:68" ht="12.75" hidden="1" customHeight="1" x14ac:dyDescent="0.3">
      <c r="A5118" s="60">
        <v>46114</v>
      </c>
      <c r="B5118" t="s">
        <v>74</v>
      </c>
      <c r="F5118" s="63">
        <v>156</v>
      </c>
      <c r="G5118">
        <v>78</v>
      </c>
      <c r="H5118">
        <v>122</v>
      </c>
      <c r="I5118">
        <v>122</v>
      </c>
      <c r="J5118" s="22">
        <v>-34</v>
      </c>
      <c r="R5118" t="s">
        <v>75</v>
      </c>
      <c r="V5118">
        <v>2601486</v>
      </c>
      <c r="W5118" t="s">
        <v>2366</v>
      </c>
      <c r="X5118" t="s">
        <v>94</v>
      </c>
      <c r="Y5118" t="s">
        <v>95</v>
      </c>
      <c r="Z5118" t="s">
        <v>2369</v>
      </c>
      <c r="AG5118" t="s">
        <v>2366</v>
      </c>
      <c r="AH5118" t="s">
        <v>2367</v>
      </c>
      <c r="AI5118" t="s">
        <v>98</v>
      </c>
      <c r="AJ5118">
        <v>847870520</v>
      </c>
      <c r="AN5118">
        <v>260001</v>
      </c>
      <c r="BF5118">
        <f t="shared" si="364"/>
        <v>0</v>
      </c>
      <c r="BG5118" s="22">
        <f t="shared" si="365"/>
        <v>-122</v>
      </c>
      <c r="BH5118" s="61" t="s">
        <v>71</v>
      </c>
      <c r="BI5118" t="e">
        <f>+VLOOKUP(AG5118,Sheet4!A:A,1,FALSE())</f>
        <v>#N/A</v>
      </c>
      <c r="BN5118" s="62">
        <v>-34</v>
      </c>
      <c r="BO5118" t="s">
        <v>2368</v>
      </c>
    </row>
    <row r="5119" spans="1:68" ht="12.75" hidden="1" customHeight="1" x14ac:dyDescent="0.3">
      <c r="A5119" s="60">
        <v>46114</v>
      </c>
      <c r="B5119" t="s">
        <v>76</v>
      </c>
      <c r="F5119">
        <v>1520</v>
      </c>
      <c r="G5119">
        <v>1520</v>
      </c>
      <c r="H5119">
        <v>1200</v>
      </c>
      <c r="I5119">
        <v>1200</v>
      </c>
      <c r="J5119" s="22">
        <v>-320</v>
      </c>
      <c r="R5119" t="s">
        <v>77</v>
      </c>
      <c r="V5119">
        <v>2601486</v>
      </c>
      <c r="W5119" t="s">
        <v>2366</v>
      </c>
      <c r="X5119" t="s">
        <v>94</v>
      </c>
      <c r="Y5119" t="s">
        <v>95</v>
      </c>
      <c r="Z5119" t="s">
        <v>609</v>
      </c>
      <c r="AG5119" t="s">
        <v>2366</v>
      </c>
      <c r="AH5119" t="s">
        <v>2367</v>
      </c>
      <c r="AI5119" t="s">
        <v>98</v>
      </c>
      <c r="AJ5119">
        <v>847870520</v>
      </c>
      <c r="AN5119">
        <v>260001</v>
      </c>
      <c r="BF5119">
        <f t="shared" si="364"/>
        <v>0</v>
      </c>
      <c r="BG5119" s="22">
        <f t="shared" si="365"/>
        <v>-1200</v>
      </c>
      <c r="BH5119" s="61" t="s">
        <v>71</v>
      </c>
      <c r="BI5119" t="e">
        <f>+VLOOKUP(AG5119,Sheet4!A:A,1,FALSE())</f>
        <v>#N/A</v>
      </c>
      <c r="BN5119" s="62">
        <v>-320</v>
      </c>
      <c r="BO5119" t="s">
        <v>2368</v>
      </c>
    </row>
    <row r="5120" spans="1:68" ht="12.75" hidden="1" customHeight="1" x14ac:dyDescent="0.3">
      <c r="A5120" s="60">
        <v>46114</v>
      </c>
      <c r="B5120" t="s">
        <v>76</v>
      </c>
      <c r="F5120">
        <v>3120</v>
      </c>
      <c r="G5120">
        <v>3120</v>
      </c>
      <c r="H5120">
        <v>2440</v>
      </c>
      <c r="I5120">
        <v>2440</v>
      </c>
      <c r="J5120" s="22">
        <v>-680</v>
      </c>
      <c r="R5120" t="s">
        <v>77</v>
      </c>
      <c r="V5120">
        <v>2601486</v>
      </c>
      <c r="W5120" t="s">
        <v>2366</v>
      </c>
      <c r="X5120" t="s">
        <v>94</v>
      </c>
      <c r="Y5120" t="s">
        <v>95</v>
      </c>
      <c r="Z5120" t="s">
        <v>2369</v>
      </c>
      <c r="AG5120" t="s">
        <v>2366</v>
      </c>
      <c r="AH5120" t="s">
        <v>2367</v>
      </c>
      <c r="AI5120" t="s">
        <v>98</v>
      </c>
      <c r="AJ5120">
        <v>847870520</v>
      </c>
      <c r="AN5120">
        <v>260001</v>
      </c>
      <c r="BF5120">
        <f t="shared" si="364"/>
        <v>0</v>
      </c>
      <c r="BG5120" s="22">
        <f t="shared" si="365"/>
        <v>-2440</v>
      </c>
      <c r="BH5120" s="61" t="s">
        <v>71</v>
      </c>
      <c r="BI5120" t="e">
        <f>+VLOOKUP(AG5120,Sheet4!A:A,1,FALSE())</f>
        <v>#N/A</v>
      </c>
      <c r="BN5120" s="62">
        <v>-680</v>
      </c>
      <c r="BO5120" t="s">
        <v>2368</v>
      </c>
    </row>
    <row r="5121" spans="1:68" ht="12.75" hidden="1" customHeight="1" x14ac:dyDescent="0.3">
      <c r="A5121" s="60">
        <v>46114</v>
      </c>
      <c r="B5121" t="s">
        <v>78</v>
      </c>
      <c r="F5121" s="63">
        <v>76</v>
      </c>
      <c r="G5121">
        <v>38</v>
      </c>
      <c r="H5121">
        <v>60</v>
      </c>
      <c r="I5121">
        <v>60</v>
      </c>
      <c r="J5121" s="22">
        <v>-16</v>
      </c>
      <c r="R5121" t="s">
        <v>79</v>
      </c>
      <c r="V5121">
        <v>2601486</v>
      </c>
      <c r="W5121" t="s">
        <v>2366</v>
      </c>
      <c r="X5121" t="s">
        <v>94</v>
      </c>
      <c r="Y5121" t="s">
        <v>95</v>
      </c>
      <c r="Z5121" t="s">
        <v>609</v>
      </c>
      <c r="AG5121" t="s">
        <v>2366</v>
      </c>
      <c r="AH5121" t="s">
        <v>2367</v>
      </c>
      <c r="AI5121" t="s">
        <v>98</v>
      </c>
      <c r="AJ5121">
        <v>847870520</v>
      </c>
      <c r="AN5121">
        <v>260001</v>
      </c>
      <c r="BF5121">
        <f t="shared" si="364"/>
        <v>0</v>
      </c>
      <c r="BG5121" s="22">
        <f t="shared" si="365"/>
        <v>-60</v>
      </c>
      <c r="BH5121" s="61" t="s">
        <v>71</v>
      </c>
      <c r="BI5121" t="e">
        <f>+VLOOKUP(AG5121,Sheet4!A:A,1,FALSE())</f>
        <v>#N/A</v>
      </c>
      <c r="BN5121" s="62">
        <v>-16</v>
      </c>
      <c r="BO5121" t="s">
        <v>2368</v>
      </c>
    </row>
    <row r="5122" spans="1:68" ht="12.75" hidden="1" customHeight="1" x14ac:dyDescent="0.3">
      <c r="A5122" s="60">
        <v>46114</v>
      </c>
      <c r="B5122" t="s">
        <v>78</v>
      </c>
      <c r="F5122" s="63">
        <v>156</v>
      </c>
      <c r="G5122">
        <v>78</v>
      </c>
      <c r="H5122">
        <v>122</v>
      </c>
      <c r="I5122">
        <v>122</v>
      </c>
      <c r="J5122" s="22">
        <v>-34</v>
      </c>
      <c r="R5122" t="s">
        <v>79</v>
      </c>
      <c r="V5122">
        <v>2601486</v>
      </c>
      <c r="W5122" t="s">
        <v>2366</v>
      </c>
      <c r="X5122" t="s">
        <v>94</v>
      </c>
      <c r="Y5122" t="s">
        <v>95</v>
      </c>
      <c r="Z5122" t="s">
        <v>2369</v>
      </c>
      <c r="AG5122" t="s">
        <v>2366</v>
      </c>
      <c r="AH5122" t="s">
        <v>2367</v>
      </c>
      <c r="AI5122" t="s">
        <v>98</v>
      </c>
      <c r="AJ5122">
        <v>847870520</v>
      </c>
      <c r="AN5122">
        <v>260001</v>
      </c>
      <c r="BF5122">
        <f t="shared" ref="BF5122:BF5185" si="368">+BC5122+BD5122</f>
        <v>0</v>
      </c>
      <c r="BG5122" s="22">
        <f t="shared" ref="BG5122:BG5185" si="369">+BF5122-I5122</f>
        <v>-122</v>
      </c>
      <c r="BH5122" s="61" t="s">
        <v>71</v>
      </c>
      <c r="BI5122" t="e">
        <f>+VLOOKUP(AG5122,Sheet4!A:A,1,FALSE())</f>
        <v>#N/A</v>
      </c>
      <c r="BN5122" s="62">
        <v>-34</v>
      </c>
      <c r="BO5122" t="s">
        <v>2368</v>
      </c>
    </row>
    <row r="5123" spans="1:68" ht="12.75" hidden="1" customHeight="1" x14ac:dyDescent="0.3">
      <c r="A5123" s="60">
        <v>46114</v>
      </c>
      <c r="B5123" t="s">
        <v>80</v>
      </c>
      <c r="F5123">
        <v>950</v>
      </c>
      <c r="G5123">
        <v>950</v>
      </c>
      <c r="H5123">
        <v>750</v>
      </c>
      <c r="I5123">
        <v>750</v>
      </c>
      <c r="J5123" s="22">
        <v>-200</v>
      </c>
      <c r="R5123" t="s">
        <v>81</v>
      </c>
      <c r="V5123">
        <v>2601486</v>
      </c>
      <c r="W5123" t="s">
        <v>2366</v>
      </c>
      <c r="X5123" t="s">
        <v>94</v>
      </c>
      <c r="Y5123" t="s">
        <v>95</v>
      </c>
      <c r="Z5123" t="s">
        <v>609</v>
      </c>
      <c r="AG5123" t="s">
        <v>2366</v>
      </c>
      <c r="AH5123" t="s">
        <v>2367</v>
      </c>
      <c r="AI5123" t="s">
        <v>98</v>
      </c>
      <c r="AJ5123">
        <v>847870520</v>
      </c>
      <c r="AN5123">
        <v>260001</v>
      </c>
      <c r="BC5123" s="64">
        <v>950</v>
      </c>
      <c r="BF5123">
        <f t="shared" si="368"/>
        <v>950</v>
      </c>
      <c r="BG5123" s="22">
        <f t="shared" si="369"/>
        <v>200</v>
      </c>
      <c r="BH5123" s="67" t="s">
        <v>99</v>
      </c>
      <c r="BI5123" t="e">
        <f>+VLOOKUP(AG5123,Sheet4!A:A,1,FALSE())</f>
        <v>#N/A</v>
      </c>
      <c r="BN5123" s="62">
        <v>-200</v>
      </c>
      <c r="BO5123" t="s">
        <v>2368</v>
      </c>
    </row>
    <row r="5124" spans="1:68" ht="12.75" hidden="1" customHeight="1" x14ac:dyDescent="0.3">
      <c r="A5124" s="60">
        <v>46114</v>
      </c>
      <c r="B5124" t="s">
        <v>80</v>
      </c>
      <c r="F5124">
        <v>1950</v>
      </c>
      <c r="G5124">
        <v>1950</v>
      </c>
      <c r="H5124">
        <v>1525</v>
      </c>
      <c r="I5124">
        <v>1525</v>
      </c>
      <c r="J5124" s="22">
        <v>-425</v>
      </c>
      <c r="R5124" t="s">
        <v>81</v>
      </c>
      <c r="V5124">
        <v>2601486</v>
      </c>
      <c r="W5124" t="s">
        <v>2366</v>
      </c>
      <c r="X5124" t="s">
        <v>94</v>
      </c>
      <c r="Y5124" t="s">
        <v>95</v>
      </c>
      <c r="Z5124" t="s">
        <v>2369</v>
      </c>
      <c r="AG5124" t="s">
        <v>2366</v>
      </c>
      <c r="AH5124" t="s">
        <v>2367</v>
      </c>
      <c r="AI5124" t="s">
        <v>98</v>
      </c>
      <c r="AJ5124">
        <v>847870520</v>
      </c>
      <c r="AN5124">
        <v>260001</v>
      </c>
      <c r="BD5124" s="64">
        <v>1950</v>
      </c>
      <c r="BF5124">
        <f t="shared" si="368"/>
        <v>1950</v>
      </c>
      <c r="BG5124" s="22">
        <f t="shared" si="369"/>
        <v>425</v>
      </c>
      <c r="BH5124" s="65" t="s">
        <v>99</v>
      </c>
      <c r="BI5124" t="e">
        <f>+VLOOKUP(AG5124,Sheet4!A:A,1,FALSE())</f>
        <v>#N/A</v>
      </c>
      <c r="BN5124" s="62">
        <v>-425</v>
      </c>
      <c r="BO5124" t="s">
        <v>2368</v>
      </c>
    </row>
    <row r="5125" spans="1:68" ht="12.75" customHeight="1" x14ac:dyDescent="0.3">
      <c r="A5125" s="60">
        <v>46114</v>
      </c>
      <c r="B5125" t="s">
        <v>63</v>
      </c>
      <c r="F5125">
        <v>1830</v>
      </c>
      <c r="G5125">
        <v>1830</v>
      </c>
      <c r="H5125" s="22">
        <v>285</v>
      </c>
      <c r="I5125" s="22">
        <v>285</v>
      </c>
      <c r="J5125" s="22">
        <f t="shared" ref="J5125:J5131" si="370">I5125-G5125</f>
        <v>-1545</v>
      </c>
      <c r="K5125" s="22"/>
      <c r="L5125" s="22"/>
      <c r="R5125" t="s">
        <v>64</v>
      </c>
      <c r="V5125">
        <v>2601487</v>
      </c>
      <c r="W5125" t="s">
        <v>2370</v>
      </c>
      <c r="X5125" t="s">
        <v>66</v>
      </c>
      <c r="Y5125" t="s">
        <v>190</v>
      </c>
      <c r="Z5125" t="s">
        <v>191</v>
      </c>
      <c r="AG5125" t="s">
        <v>2370</v>
      </c>
      <c r="AH5125" t="s">
        <v>2371</v>
      </c>
      <c r="AI5125" t="s">
        <v>193</v>
      </c>
      <c r="AJ5125">
        <v>860555190</v>
      </c>
      <c r="AN5125">
        <v>260001</v>
      </c>
      <c r="BB5125" s="22">
        <v>-1545</v>
      </c>
      <c r="BF5125">
        <f t="shared" si="368"/>
        <v>0</v>
      </c>
      <c r="BG5125" s="22">
        <f t="shared" si="369"/>
        <v>-285</v>
      </c>
      <c r="BH5125" s="61" t="s">
        <v>71</v>
      </c>
      <c r="BI5125" t="e">
        <f>+VLOOKUP(AG5125,Sheet4!A:A,1,FALSE())</f>
        <v>#N/A</v>
      </c>
      <c r="BN5125" s="62">
        <f t="shared" ref="BN5125:BN5131" si="371">+I5125+-H5125</f>
        <v>0</v>
      </c>
      <c r="BO5125" t="s">
        <v>2372</v>
      </c>
      <c r="BP5125" t="s">
        <v>101</v>
      </c>
    </row>
    <row r="5126" spans="1:68" ht="12.75" hidden="1" customHeight="1" x14ac:dyDescent="0.3">
      <c r="A5126" s="60">
        <v>46114</v>
      </c>
      <c r="B5126" t="s">
        <v>74</v>
      </c>
      <c r="F5126" s="63">
        <v>122</v>
      </c>
      <c r="G5126">
        <v>61</v>
      </c>
      <c r="H5126" s="22">
        <v>19</v>
      </c>
      <c r="I5126" s="22">
        <v>19</v>
      </c>
      <c r="J5126" s="22">
        <f t="shared" si="370"/>
        <v>-42</v>
      </c>
      <c r="K5126" s="22"/>
      <c r="L5126" s="22"/>
      <c r="R5126" t="s">
        <v>75</v>
      </c>
      <c r="V5126">
        <v>2601487</v>
      </c>
      <c r="W5126" t="s">
        <v>2370</v>
      </c>
      <c r="X5126" t="s">
        <v>66</v>
      </c>
      <c r="Y5126" t="s">
        <v>190</v>
      </c>
      <c r="Z5126" t="s">
        <v>191</v>
      </c>
      <c r="AG5126" t="s">
        <v>2370</v>
      </c>
      <c r="AH5126" t="s">
        <v>2371</v>
      </c>
      <c r="AI5126" t="s">
        <v>193</v>
      </c>
      <c r="AJ5126">
        <v>860555190</v>
      </c>
      <c r="AN5126">
        <v>260001</v>
      </c>
      <c r="BB5126" s="22">
        <v>-103</v>
      </c>
      <c r="BF5126">
        <f t="shared" si="368"/>
        <v>0</v>
      </c>
      <c r="BG5126" s="22">
        <f t="shared" si="369"/>
        <v>-19</v>
      </c>
      <c r="BH5126" s="61" t="s">
        <v>71</v>
      </c>
      <c r="BI5126" t="e">
        <f>+VLOOKUP(AG5126,Sheet4!A:A,1,FALSE())</f>
        <v>#N/A</v>
      </c>
      <c r="BN5126" s="62">
        <f t="shared" si="371"/>
        <v>0</v>
      </c>
      <c r="BO5126" t="s">
        <v>2372</v>
      </c>
    </row>
    <row r="5127" spans="1:68" ht="12.75" hidden="1" customHeight="1" x14ac:dyDescent="0.3">
      <c r="A5127" s="60">
        <v>46114</v>
      </c>
      <c r="B5127" t="s">
        <v>76</v>
      </c>
      <c r="F5127">
        <v>2440</v>
      </c>
      <c r="G5127">
        <v>2440</v>
      </c>
      <c r="H5127" s="22">
        <v>380</v>
      </c>
      <c r="I5127" s="22">
        <v>380</v>
      </c>
      <c r="J5127" s="22">
        <f t="shared" si="370"/>
        <v>-2060</v>
      </c>
      <c r="K5127" s="22"/>
      <c r="L5127" s="22"/>
      <c r="R5127" t="s">
        <v>77</v>
      </c>
      <c r="V5127">
        <v>2601487</v>
      </c>
      <c r="W5127" t="s">
        <v>2370</v>
      </c>
      <c r="X5127" t="s">
        <v>66</v>
      </c>
      <c r="Y5127" t="s">
        <v>190</v>
      </c>
      <c r="Z5127" t="s">
        <v>191</v>
      </c>
      <c r="AG5127" t="s">
        <v>2370</v>
      </c>
      <c r="AH5127" t="s">
        <v>2371</v>
      </c>
      <c r="AI5127" t="s">
        <v>193</v>
      </c>
      <c r="AJ5127">
        <v>860555190</v>
      </c>
      <c r="AN5127">
        <v>260001</v>
      </c>
      <c r="BB5127" s="22">
        <v>-2060</v>
      </c>
      <c r="BF5127">
        <f t="shared" si="368"/>
        <v>0</v>
      </c>
      <c r="BG5127" s="22">
        <f t="shared" si="369"/>
        <v>-380</v>
      </c>
      <c r="BH5127" s="61" t="s">
        <v>71</v>
      </c>
      <c r="BI5127" t="e">
        <f>+VLOOKUP(AG5127,Sheet4!A:A,1,FALSE())</f>
        <v>#N/A</v>
      </c>
      <c r="BN5127" s="62">
        <f t="shared" si="371"/>
        <v>0</v>
      </c>
      <c r="BO5127" t="s">
        <v>2372</v>
      </c>
    </row>
    <row r="5128" spans="1:68" ht="12.75" hidden="1" customHeight="1" x14ac:dyDescent="0.3">
      <c r="A5128" s="60">
        <v>46114</v>
      </c>
      <c r="B5128" t="s">
        <v>78</v>
      </c>
      <c r="F5128" s="63">
        <v>97</v>
      </c>
      <c r="G5128">
        <v>48.5</v>
      </c>
      <c r="H5128" s="22">
        <v>19</v>
      </c>
      <c r="I5128" s="22">
        <v>19</v>
      </c>
      <c r="J5128" s="22">
        <f t="shared" si="370"/>
        <v>-29.5</v>
      </c>
      <c r="K5128" s="22"/>
      <c r="L5128" s="22"/>
      <c r="R5128" t="s">
        <v>79</v>
      </c>
      <c r="V5128">
        <v>2601487</v>
      </c>
      <c r="W5128" t="s">
        <v>2370</v>
      </c>
      <c r="X5128" t="s">
        <v>66</v>
      </c>
      <c r="Y5128" t="s">
        <v>190</v>
      </c>
      <c r="Z5128" t="s">
        <v>191</v>
      </c>
      <c r="AG5128" t="s">
        <v>2370</v>
      </c>
      <c r="AH5128" t="s">
        <v>2371</v>
      </c>
      <c r="AI5128" t="s">
        <v>193</v>
      </c>
      <c r="AJ5128">
        <v>860555190</v>
      </c>
      <c r="AN5128">
        <v>260001</v>
      </c>
      <c r="BB5128" s="22">
        <v>-78</v>
      </c>
      <c r="BF5128">
        <f t="shared" si="368"/>
        <v>0</v>
      </c>
      <c r="BG5128" s="22">
        <f t="shared" si="369"/>
        <v>-19</v>
      </c>
      <c r="BH5128" s="61" t="s">
        <v>71</v>
      </c>
      <c r="BI5128" t="e">
        <f>+VLOOKUP(AG5128,Sheet4!A:A,1,FALSE())</f>
        <v>#N/A</v>
      </c>
      <c r="BN5128" s="62">
        <f t="shared" si="371"/>
        <v>0</v>
      </c>
      <c r="BO5128" t="s">
        <v>2372</v>
      </c>
    </row>
    <row r="5129" spans="1:68" ht="12.75" hidden="1" customHeight="1" x14ac:dyDescent="0.3">
      <c r="A5129" s="60">
        <v>46114</v>
      </c>
      <c r="B5129" t="s">
        <v>80</v>
      </c>
      <c r="F5129">
        <v>1212.5</v>
      </c>
      <c r="G5129">
        <v>1212.5</v>
      </c>
      <c r="H5129" s="22">
        <v>237.5</v>
      </c>
      <c r="I5129" s="22">
        <v>237.5</v>
      </c>
      <c r="J5129" s="22">
        <f t="shared" si="370"/>
        <v>-975</v>
      </c>
      <c r="K5129" s="22">
        <f>I5129/12.5</f>
        <v>19</v>
      </c>
      <c r="L5129" s="22"/>
      <c r="R5129" t="s">
        <v>81</v>
      </c>
      <c r="V5129">
        <v>2601487</v>
      </c>
      <c r="W5129" t="s">
        <v>2370</v>
      </c>
      <c r="X5129" t="s">
        <v>66</v>
      </c>
      <c r="Y5129" t="s">
        <v>190</v>
      </c>
      <c r="Z5129" t="s">
        <v>191</v>
      </c>
      <c r="AG5129" t="s">
        <v>2370</v>
      </c>
      <c r="AH5129" t="s">
        <v>2371</v>
      </c>
      <c r="AI5129" t="s">
        <v>193</v>
      </c>
      <c r="AJ5129">
        <v>860555190</v>
      </c>
      <c r="AN5129">
        <v>260001</v>
      </c>
      <c r="BB5129" s="22">
        <v>-975</v>
      </c>
      <c r="BF5129">
        <f t="shared" si="368"/>
        <v>0</v>
      </c>
      <c r="BG5129" s="22">
        <f t="shared" si="369"/>
        <v>-237.5</v>
      </c>
      <c r="BH5129" s="61" t="s">
        <v>71</v>
      </c>
      <c r="BI5129" t="e">
        <f>+VLOOKUP(AG5129,Sheet4!A:A,1,FALSE())</f>
        <v>#N/A</v>
      </c>
      <c r="BN5129" s="62">
        <f t="shared" si="371"/>
        <v>0</v>
      </c>
      <c r="BO5129" t="s">
        <v>2372</v>
      </c>
    </row>
    <row r="5130" spans="1:68" ht="12.75" hidden="1" customHeight="1" x14ac:dyDescent="0.3">
      <c r="A5130" s="60">
        <v>46114</v>
      </c>
      <c r="B5130" t="s">
        <v>82</v>
      </c>
      <c r="F5130" s="63">
        <v>75</v>
      </c>
      <c r="G5130">
        <v>37.5</v>
      </c>
      <c r="H5130" s="22">
        <v>0</v>
      </c>
      <c r="I5130" s="22">
        <v>0</v>
      </c>
      <c r="J5130" s="22">
        <f t="shared" si="370"/>
        <v>-37.5</v>
      </c>
      <c r="K5130" s="22"/>
      <c r="L5130" s="22"/>
      <c r="R5130" t="s">
        <v>83</v>
      </c>
      <c r="V5130">
        <v>2601487</v>
      </c>
      <c r="W5130" t="s">
        <v>2370</v>
      </c>
      <c r="X5130" t="s">
        <v>66</v>
      </c>
      <c r="Y5130" t="s">
        <v>190</v>
      </c>
      <c r="Z5130" t="s">
        <v>191</v>
      </c>
      <c r="AG5130" t="s">
        <v>2370</v>
      </c>
      <c r="AH5130" t="s">
        <v>2371</v>
      </c>
      <c r="AI5130" t="s">
        <v>193</v>
      </c>
      <c r="AJ5130">
        <v>860555190</v>
      </c>
      <c r="AN5130">
        <v>260001</v>
      </c>
      <c r="BB5130" s="22">
        <v>-75</v>
      </c>
      <c r="BF5130">
        <f t="shared" si="368"/>
        <v>0</v>
      </c>
      <c r="BG5130" s="22">
        <f t="shared" si="369"/>
        <v>0</v>
      </c>
      <c r="BH5130" s="61" t="s">
        <v>71</v>
      </c>
      <c r="BI5130" t="e">
        <f>+VLOOKUP(AG5130,Sheet4!A:A,1,FALSE())</f>
        <v>#N/A</v>
      </c>
      <c r="BN5130" s="62">
        <f t="shared" si="371"/>
        <v>0</v>
      </c>
      <c r="BO5130" t="s">
        <v>2372</v>
      </c>
    </row>
    <row r="5131" spans="1:68" ht="12.75" hidden="1" customHeight="1" x14ac:dyDescent="0.3">
      <c r="A5131" s="60">
        <v>46114</v>
      </c>
      <c r="B5131" t="s">
        <v>84</v>
      </c>
      <c r="F5131">
        <v>1250</v>
      </c>
      <c r="G5131">
        <v>1250</v>
      </c>
      <c r="H5131" s="22">
        <v>0</v>
      </c>
      <c r="I5131" s="22">
        <v>0</v>
      </c>
      <c r="J5131" s="22">
        <f t="shared" si="370"/>
        <v>-1250</v>
      </c>
      <c r="K5131" s="22"/>
      <c r="L5131" s="22">
        <f>I5131/50</f>
        <v>0</v>
      </c>
      <c r="R5131" t="s">
        <v>85</v>
      </c>
      <c r="V5131">
        <v>2601487</v>
      </c>
      <c r="W5131" t="s">
        <v>2370</v>
      </c>
      <c r="X5131" t="s">
        <v>66</v>
      </c>
      <c r="Y5131" t="s">
        <v>190</v>
      </c>
      <c r="Z5131" t="s">
        <v>191</v>
      </c>
      <c r="AG5131" t="s">
        <v>2370</v>
      </c>
      <c r="AH5131" t="s">
        <v>2371</v>
      </c>
      <c r="AI5131" t="s">
        <v>193</v>
      </c>
      <c r="AJ5131">
        <v>860555190</v>
      </c>
      <c r="AN5131">
        <v>260001</v>
      </c>
      <c r="BB5131" s="22">
        <v>-1250</v>
      </c>
      <c r="BF5131">
        <f t="shared" si="368"/>
        <v>0</v>
      </c>
      <c r="BG5131" s="22">
        <f t="shared" si="369"/>
        <v>0</v>
      </c>
      <c r="BH5131" s="61" t="s">
        <v>71</v>
      </c>
      <c r="BI5131" t="e">
        <f>+VLOOKUP(AG5131,Sheet4!A:A,1,FALSE())</f>
        <v>#N/A</v>
      </c>
      <c r="BN5131" s="62">
        <f t="shared" si="371"/>
        <v>0</v>
      </c>
      <c r="BO5131" t="s">
        <v>2372</v>
      </c>
    </row>
    <row r="5132" spans="1:68" ht="12.75" customHeight="1" x14ac:dyDescent="0.3">
      <c r="A5132" s="60">
        <v>46114</v>
      </c>
      <c r="B5132" t="s">
        <v>63</v>
      </c>
      <c r="F5132">
        <v>435</v>
      </c>
      <c r="G5132">
        <v>435</v>
      </c>
      <c r="H5132">
        <v>1425</v>
      </c>
      <c r="I5132">
        <v>1425</v>
      </c>
      <c r="J5132" s="22">
        <v>990</v>
      </c>
      <c r="R5132" t="s">
        <v>64</v>
      </c>
      <c r="V5132">
        <v>2601488</v>
      </c>
      <c r="W5132" t="s">
        <v>2373</v>
      </c>
      <c r="X5132" t="s">
        <v>169</v>
      </c>
      <c r="Y5132" t="s">
        <v>241</v>
      </c>
      <c r="Z5132" t="s">
        <v>2374</v>
      </c>
      <c r="AG5132" t="s">
        <v>2373</v>
      </c>
      <c r="AH5132" t="s">
        <v>2375</v>
      </c>
      <c r="AI5132" t="s">
        <v>244</v>
      </c>
      <c r="AJ5132">
        <v>861798330</v>
      </c>
      <c r="AN5132">
        <v>260001</v>
      </c>
      <c r="BF5132">
        <f t="shared" si="368"/>
        <v>0</v>
      </c>
      <c r="BG5132" s="22">
        <f t="shared" si="369"/>
        <v>-1425</v>
      </c>
      <c r="BH5132" s="61" t="s">
        <v>71</v>
      </c>
      <c r="BI5132" t="e">
        <f>+VLOOKUP(AG5132,Sheet4!A:A,1,FALSE())</f>
        <v>#N/A</v>
      </c>
      <c r="BN5132" s="62">
        <v>990</v>
      </c>
      <c r="BO5132" t="s">
        <v>2376</v>
      </c>
      <c r="BP5132" t="s">
        <v>101</v>
      </c>
    </row>
    <row r="5133" spans="1:68" ht="12.75" customHeight="1" x14ac:dyDescent="0.3">
      <c r="A5133" s="60">
        <v>46114</v>
      </c>
      <c r="B5133" t="s">
        <v>63</v>
      </c>
      <c r="F5133">
        <v>435</v>
      </c>
      <c r="G5133">
        <v>435</v>
      </c>
      <c r="H5133">
        <v>1425</v>
      </c>
      <c r="I5133">
        <v>1425</v>
      </c>
      <c r="J5133" s="22">
        <v>990</v>
      </c>
      <c r="R5133" t="s">
        <v>64</v>
      </c>
      <c r="V5133">
        <v>2601488</v>
      </c>
      <c r="W5133" t="s">
        <v>2373</v>
      </c>
      <c r="X5133" t="s">
        <v>169</v>
      </c>
      <c r="Y5133" t="s">
        <v>241</v>
      </c>
      <c r="Z5133" t="s">
        <v>2377</v>
      </c>
      <c r="AG5133" t="s">
        <v>2373</v>
      </c>
      <c r="AH5133" t="s">
        <v>2375</v>
      </c>
      <c r="AI5133" t="s">
        <v>244</v>
      </c>
      <c r="AJ5133">
        <v>861798330</v>
      </c>
      <c r="AN5133">
        <v>260001</v>
      </c>
      <c r="BF5133">
        <f t="shared" si="368"/>
        <v>0</v>
      </c>
      <c r="BG5133" s="22">
        <f t="shared" si="369"/>
        <v>-1425</v>
      </c>
      <c r="BH5133" s="61" t="s">
        <v>71</v>
      </c>
      <c r="BI5133" t="e">
        <f>+VLOOKUP(AG5133,Sheet4!A:A,1,FALSE())</f>
        <v>#N/A</v>
      </c>
      <c r="BN5133" s="62">
        <v>990</v>
      </c>
      <c r="BO5133" t="s">
        <v>2376</v>
      </c>
      <c r="BP5133" t="s">
        <v>101</v>
      </c>
    </row>
    <row r="5134" spans="1:68" ht="12.75" customHeight="1" x14ac:dyDescent="0.3">
      <c r="A5134" s="60">
        <v>46114</v>
      </c>
      <c r="B5134" t="s">
        <v>63</v>
      </c>
      <c r="F5134">
        <v>675</v>
      </c>
      <c r="G5134">
        <v>675</v>
      </c>
      <c r="H5134">
        <v>2220</v>
      </c>
      <c r="I5134">
        <v>2220</v>
      </c>
      <c r="J5134" s="22">
        <v>1545</v>
      </c>
      <c r="R5134" t="s">
        <v>64</v>
      </c>
      <c r="V5134">
        <v>2601488</v>
      </c>
      <c r="W5134" t="s">
        <v>2373</v>
      </c>
      <c r="X5134" t="s">
        <v>169</v>
      </c>
      <c r="Y5134" t="s">
        <v>241</v>
      </c>
      <c r="Z5134" t="s">
        <v>2378</v>
      </c>
      <c r="AG5134" t="s">
        <v>2373</v>
      </c>
      <c r="AH5134" t="s">
        <v>2375</v>
      </c>
      <c r="AI5134" t="s">
        <v>244</v>
      </c>
      <c r="AJ5134">
        <v>861798330</v>
      </c>
      <c r="AN5134">
        <v>260001</v>
      </c>
      <c r="BF5134">
        <f t="shared" si="368"/>
        <v>0</v>
      </c>
      <c r="BG5134" s="22">
        <f t="shared" si="369"/>
        <v>-2220</v>
      </c>
      <c r="BH5134" s="61" t="s">
        <v>71</v>
      </c>
      <c r="BI5134" t="e">
        <f>+VLOOKUP(AG5134,Sheet4!A:A,1,FALSE())</f>
        <v>#N/A</v>
      </c>
      <c r="BN5134" s="62">
        <v>1545</v>
      </c>
      <c r="BO5134" t="s">
        <v>2376</v>
      </c>
      <c r="BP5134" t="s">
        <v>101</v>
      </c>
    </row>
    <row r="5135" spans="1:68" ht="12.75" customHeight="1" x14ac:dyDescent="0.3">
      <c r="A5135" s="60">
        <v>46114</v>
      </c>
      <c r="B5135" t="s">
        <v>63</v>
      </c>
      <c r="F5135">
        <v>420</v>
      </c>
      <c r="G5135">
        <v>420</v>
      </c>
      <c r="H5135">
        <v>1380</v>
      </c>
      <c r="I5135">
        <v>1380</v>
      </c>
      <c r="J5135" s="22">
        <v>960</v>
      </c>
      <c r="R5135" t="s">
        <v>64</v>
      </c>
      <c r="V5135">
        <v>2601488</v>
      </c>
      <c r="W5135" t="s">
        <v>2373</v>
      </c>
      <c r="X5135" t="s">
        <v>169</v>
      </c>
      <c r="Y5135" t="s">
        <v>241</v>
      </c>
      <c r="Z5135" t="s">
        <v>2379</v>
      </c>
      <c r="AG5135" t="s">
        <v>2373</v>
      </c>
      <c r="AH5135" t="s">
        <v>2375</v>
      </c>
      <c r="AI5135" t="s">
        <v>244</v>
      </c>
      <c r="AJ5135">
        <v>861798330</v>
      </c>
      <c r="AN5135">
        <v>260001</v>
      </c>
      <c r="BF5135">
        <f t="shared" si="368"/>
        <v>0</v>
      </c>
      <c r="BG5135" s="22">
        <f t="shared" si="369"/>
        <v>-1380</v>
      </c>
      <c r="BH5135" s="61" t="s">
        <v>71</v>
      </c>
      <c r="BI5135" t="e">
        <f>+VLOOKUP(AG5135,Sheet4!A:A,1,FALSE())</f>
        <v>#N/A</v>
      </c>
      <c r="BN5135" s="62">
        <v>960</v>
      </c>
      <c r="BO5135" t="s">
        <v>2376</v>
      </c>
      <c r="BP5135" t="s">
        <v>101</v>
      </c>
    </row>
    <row r="5136" spans="1:68" ht="12.75" hidden="1" customHeight="1" x14ac:dyDescent="0.3">
      <c r="A5136" s="60">
        <v>46114</v>
      </c>
      <c r="B5136" t="s">
        <v>74</v>
      </c>
      <c r="F5136" s="63">
        <v>29</v>
      </c>
      <c r="G5136">
        <v>14.5</v>
      </c>
      <c r="H5136">
        <v>95</v>
      </c>
      <c r="I5136">
        <v>95</v>
      </c>
      <c r="J5136" s="22">
        <v>66</v>
      </c>
      <c r="R5136" t="s">
        <v>75</v>
      </c>
      <c r="V5136">
        <v>2601488</v>
      </c>
      <c r="W5136" t="s">
        <v>2373</v>
      </c>
      <c r="X5136" t="s">
        <v>169</v>
      </c>
      <c r="Y5136" t="s">
        <v>241</v>
      </c>
      <c r="Z5136" t="s">
        <v>2374</v>
      </c>
      <c r="AG5136" t="s">
        <v>2373</v>
      </c>
      <c r="AH5136" t="s">
        <v>2375</v>
      </c>
      <c r="AI5136" t="s">
        <v>244</v>
      </c>
      <c r="AJ5136">
        <v>861798330</v>
      </c>
      <c r="AN5136">
        <v>260001</v>
      </c>
      <c r="BF5136">
        <f t="shared" si="368"/>
        <v>0</v>
      </c>
      <c r="BG5136" s="22">
        <f t="shared" si="369"/>
        <v>-95</v>
      </c>
      <c r="BH5136" s="61" t="s">
        <v>71</v>
      </c>
      <c r="BI5136" t="e">
        <f>+VLOOKUP(AG5136,Sheet4!A:A,1,FALSE())</f>
        <v>#N/A</v>
      </c>
      <c r="BN5136" s="62">
        <v>66</v>
      </c>
      <c r="BO5136" t="s">
        <v>2376</v>
      </c>
    </row>
    <row r="5137" spans="1:68" ht="12.75" hidden="1" customHeight="1" x14ac:dyDescent="0.3">
      <c r="A5137" s="60">
        <v>46114</v>
      </c>
      <c r="B5137" t="s">
        <v>74</v>
      </c>
      <c r="F5137" s="63">
        <v>29</v>
      </c>
      <c r="G5137">
        <v>14.5</v>
      </c>
      <c r="H5137">
        <v>95</v>
      </c>
      <c r="I5137">
        <v>95</v>
      </c>
      <c r="J5137" s="22">
        <v>66</v>
      </c>
      <c r="R5137" t="s">
        <v>75</v>
      </c>
      <c r="V5137">
        <v>2601488</v>
      </c>
      <c r="W5137" t="s">
        <v>2373</v>
      </c>
      <c r="X5137" t="s">
        <v>169</v>
      </c>
      <c r="Y5137" t="s">
        <v>241</v>
      </c>
      <c r="Z5137" t="s">
        <v>2377</v>
      </c>
      <c r="AG5137" t="s">
        <v>2373</v>
      </c>
      <c r="AH5137" t="s">
        <v>2375</v>
      </c>
      <c r="AI5137" t="s">
        <v>244</v>
      </c>
      <c r="AJ5137">
        <v>861798330</v>
      </c>
      <c r="AN5137">
        <v>260001</v>
      </c>
      <c r="BF5137">
        <f t="shared" si="368"/>
        <v>0</v>
      </c>
      <c r="BG5137" s="22">
        <f t="shared" si="369"/>
        <v>-95</v>
      </c>
      <c r="BH5137" s="61" t="s">
        <v>71</v>
      </c>
      <c r="BI5137" t="e">
        <f>+VLOOKUP(AG5137,Sheet4!A:A,1,FALSE())</f>
        <v>#N/A</v>
      </c>
      <c r="BN5137" s="62">
        <v>66</v>
      </c>
      <c r="BO5137" t="s">
        <v>2376</v>
      </c>
    </row>
    <row r="5138" spans="1:68" ht="12.75" hidden="1" customHeight="1" x14ac:dyDescent="0.3">
      <c r="A5138" s="60">
        <v>46114</v>
      </c>
      <c r="B5138" t="s">
        <v>74</v>
      </c>
      <c r="F5138" s="63">
        <v>45</v>
      </c>
      <c r="G5138">
        <v>22.5</v>
      </c>
      <c r="H5138">
        <v>148</v>
      </c>
      <c r="I5138">
        <v>148</v>
      </c>
      <c r="J5138" s="22">
        <v>103</v>
      </c>
      <c r="R5138" t="s">
        <v>75</v>
      </c>
      <c r="V5138">
        <v>2601488</v>
      </c>
      <c r="W5138" t="s">
        <v>2373</v>
      </c>
      <c r="X5138" t="s">
        <v>169</v>
      </c>
      <c r="Y5138" t="s">
        <v>241</v>
      </c>
      <c r="Z5138" t="s">
        <v>2378</v>
      </c>
      <c r="AG5138" t="s">
        <v>2373</v>
      </c>
      <c r="AH5138" t="s">
        <v>2375</v>
      </c>
      <c r="AI5138" t="s">
        <v>244</v>
      </c>
      <c r="AJ5138">
        <v>861798330</v>
      </c>
      <c r="AN5138">
        <v>260001</v>
      </c>
      <c r="BF5138">
        <f t="shared" si="368"/>
        <v>0</v>
      </c>
      <c r="BG5138" s="22">
        <f t="shared" si="369"/>
        <v>-148</v>
      </c>
      <c r="BH5138" s="61" t="s">
        <v>71</v>
      </c>
      <c r="BI5138" t="e">
        <f>+VLOOKUP(AG5138,Sheet4!A:A,1,FALSE())</f>
        <v>#N/A</v>
      </c>
      <c r="BN5138" s="62">
        <v>103</v>
      </c>
      <c r="BO5138" t="s">
        <v>2376</v>
      </c>
    </row>
    <row r="5139" spans="1:68" ht="12.75" hidden="1" customHeight="1" x14ac:dyDescent="0.3">
      <c r="A5139" s="60">
        <v>46114</v>
      </c>
      <c r="B5139" t="s">
        <v>74</v>
      </c>
      <c r="F5139" s="63">
        <v>28</v>
      </c>
      <c r="G5139">
        <v>14</v>
      </c>
      <c r="H5139">
        <v>92</v>
      </c>
      <c r="I5139">
        <v>92</v>
      </c>
      <c r="J5139" s="22">
        <v>64</v>
      </c>
      <c r="R5139" t="s">
        <v>75</v>
      </c>
      <c r="V5139">
        <v>2601488</v>
      </c>
      <c r="W5139" t="s">
        <v>2373</v>
      </c>
      <c r="X5139" t="s">
        <v>169</v>
      </c>
      <c r="Y5139" t="s">
        <v>241</v>
      </c>
      <c r="Z5139" t="s">
        <v>2379</v>
      </c>
      <c r="AG5139" t="s">
        <v>2373</v>
      </c>
      <c r="AH5139" t="s">
        <v>2375</v>
      </c>
      <c r="AI5139" t="s">
        <v>244</v>
      </c>
      <c r="AJ5139">
        <v>861798330</v>
      </c>
      <c r="AN5139">
        <v>260001</v>
      </c>
      <c r="BF5139">
        <f t="shared" si="368"/>
        <v>0</v>
      </c>
      <c r="BG5139" s="22">
        <f t="shared" si="369"/>
        <v>-92</v>
      </c>
      <c r="BH5139" s="61" t="s">
        <v>71</v>
      </c>
      <c r="BI5139" t="e">
        <f>+VLOOKUP(AG5139,Sheet4!A:A,1,FALSE())</f>
        <v>#N/A</v>
      </c>
      <c r="BN5139" s="62">
        <v>64</v>
      </c>
      <c r="BO5139" t="s">
        <v>2376</v>
      </c>
    </row>
    <row r="5140" spans="1:68" ht="12.75" hidden="1" customHeight="1" x14ac:dyDescent="0.3">
      <c r="A5140" s="60">
        <v>46114</v>
      </c>
      <c r="B5140" t="s">
        <v>76</v>
      </c>
      <c r="F5140">
        <v>580</v>
      </c>
      <c r="G5140">
        <v>580</v>
      </c>
      <c r="H5140">
        <v>1900</v>
      </c>
      <c r="I5140">
        <v>1900</v>
      </c>
      <c r="J5140" s="22">
        <v>1320</v>
      </c>
      <c r="R5140" t="s">
        <v>77</v>
      </c>
      <c r="V5140">
        <v>2601488</v>
      </c>
      <c r="W5140" t="s">
        <v>2373</v>
      </c>
      <c r="X5140" t="s">
        <v>169</v>
      </c>
      <c r="Y5140" t="s">
        <v>241</v>
      </c>
      <c r="Z5140" t="s">
        <v>2374</v>
      </c>
      <c r="AG5140" t="s">
        <v>2373</v>
      </c>
      <c r="AH5140" t="s">
        <v>2375</v>
      </c>
      <c r="AI5140" t="s">
        <v>244</v>
      </c>
      <c r="AJ5140">
        <v>861798330</v>
      </c>
      <c r="AN5140">
        <v>260001</v>
      </c>
      <c r="BF5140">
        <f t="shared" si="368"/>
        <v>0</v>
      </c>
      <c r="BG5140" s="22">
        <f t="shared" si="369"/>
        <v>-1900</v>
      </c>
      <c r="BH5140" s="61" t="s">
        <v>71</v>
      </c>
      <c r="BI5140" t="e">
        <f>+VLOOKUP(AG5140,Sheet4!A:A,1,FALSE())</f>
        <v>#N/A</v>
      </c>
      <c r="BN5140" s="62">
        <v>1320</v>
      </c>
      <c r="BO5140" t="s">
        <v>2376</v>
      </c>
    </row>
    <row r="5141" spans="1:68" ht="12.75" hidden="1" customHeight="1" x14ac:dyDescent="0.3">
      <c r="A5141" s="60">
        <v>46114</v>
      </c>
      <c r="B5141" t="s">
        <v>76</v>
      </c>
      <c r="F5141">
        <v>580</v>
      </c>
      <c r="G5141">
        <v>580</v>
      </c>
      <c r="H5141">
        <v>1900</v>
      </c>
      <c r="I5141">
        <v>1900</v>
      </c>
      <c r="J5141" s="22">
        <v>1320</v>
      </c>
      <c r="R5141" t="s">
        <v>77</v>
      </c>
      <c r="V5141">
        <v>2601488</v>
      </c>
      <c r="W5141" t="s">
        <v>2373</v>
      </c>
      <c r="X5141" t="s">
        <v>169</v>
      </c>
      <c r="Y5141" t="s">
        <v>241</v>
      </c>
      <c r="Z5141" t="s">
        <v>2377</v>
      </c>
      <c r="AG5141" t="s">
        <v>2373</v>
      </c>
      <c r="AH5141" t="s">
        <v>2375</v>
      </c>
      <c r="AI5141" t="s">
        <v>244</v>
      </c>
      <c r="AJ5141">
        <v>861798330</v>
      </c>
      <c r="AN5141">
        <v>260001</v>
      </c>
      <c r="BF5141">
        <f t="shared" si="368"/>
        <v>0</v>
      </c>
      <c r="BG5141" s="22">
        <f t="shared" si="369"/>
        <v>-1900</v>
      </c>
      <c r="BH5141" s="61" t="s">
        <v>71</v>
      </c>
      <c r="BI5141" t="e">
        <f>+VLOOKUP(AG5141,Sheet4!A:A,1,FALSE())</f>
        <v>#N/A</v>
      </c>
      <c r="BN5141" s="62">
        <v>1320</v>
      </c>
      <c r="BO5141" t="s">
        <v>2376</v>
      </c>
    </row>
    <row r="5142" spans="1:68" ht="12.75" hidden="1" customHeight="1" x14ac:dyDescent="0.3">
      <c r="A5142" s="60">
        <v>46114</v>
      </c>
      <c r="B5142" t="s">
        <v>76</v>
      </c>
      <c r="F5142">
        <v>900</v>
      </c>
      <c r="G5142">
        <v>900</v>
      </c>
      <c r="H5142">
        <v>2960</v>
      </c>
      <c r="I5142">
        <v>2960</v>
      </c>
      <c r="J5142" s="22">
        <v>2060</v>
      </c>
      <c r="R5142" t="s">
        <v>77</v>
      </c>
      <c r="V5142">
        <v>2601488</v>
      </c>
      <c r="W5142" t="s">
        <v>2373</v>
      </c>
      <c r="X5142" t="s">
        <v>169</v>
      </c>
      <c r="Y5142" t="s">
        <v>241</v>
      </c>
      <c r="Z5142" t="s">
        <v>2378</v>
      </c>
      <c r="AG5142" t="s">
        <v>2373</v>
      </c>
      <c r="AH5142" t="s">
        <v>2375</v>
      </c>
      <c r="AI5142" t="s">
        <v>244</v>
      </c>
      <c r="AJ5142">
        <v>861798330</v>
      </c>
      <c r="AN5142">
        <v>260001</v>
      </c>
      <c r="BF5142">
        <f t="shared" si="368"/>
        <v>0</v>
      </c>
      <c r="BG5142" s="22">
        <f t="shared" si="369"/>
        <v>-2960</v>
      </c>
      <c r="BH5142" s="61" t="s">
        <v>71</v>
      </c>
      <c r="BI5142" t="e">
        <f>+VLOOKUP(AG5142,Sheet4!A:A,1,FALSE())</f>
        <v>#N/A</v>
      </c>
      <c r="BN5142" s="62">
        <v>2060</v>
      </c>
      <c r="BO5142" t="s">
        <v>2376</v>
      </c>
    </row>
    <row r="5143" spans="1:68" ht="12.75" hidden="1" customHeight="1" x14ac:dyDescent="0.3">
      <c r="A5143" s="60">
        <v>46114</v>
      </c>
      <c r="B5143" t="s">
        <v>76</v>
      </c>
      <c r="F5143">
        <v>560</v>
      </c>
      <c r="G5143">
        <v>560</v>
      </c>
      <c r="H5143">
        <v>1840</v>
      </c>
      <c r="I5143">
        <v>1840</v>
      </c>
      <c r="J5143" s="22">
        <v>1280</v>
      </c>
      <c r="R5143" t="s">
        <v>77</v>
      </c>
      <c r="V5143">
        <v>2601488</v>
      </c>
      <c r="W5143" t="s">
        <v>2373</v>
      </c>
      <c r="X5143" t="s">
        <v>169</v>
      </c>
      <c r="Y5143" t="s">
        <v>241</v>
      </c>
      <c r="Z5143" t="s">
        <v>2379</v>
      </c>
      <c r="AG5143" t="s">
        <v>2373</v>
      </c>
      <c r="AH5143" t="s">
        <v>2375</v>
      </c>
      <c r="AI5143" t="s">
        <v>244</v>
      </c>
      <c r="AJ5143">
        <v>861798330</v>
      </c>
      <c r="AN5143">
        <v>260001</v>
      </c>
      <c r="BF5143">
        <f t="shared" si="368"/>
        <v>0</v>
      </c>
      <c r="BG5143" s="22">
        <f t="shared" si="369"/>
        <v>-1840</v>
      </c>
      <c r="BH5143" s="61" t="s">
        <v>71</v>
      </c>
      <c r="BI5143" t="e">
        <f>+VLOOKUP(AG5143,Sheet4!A:A,1,FALSE())</f>
        <v>#N/A</v>
      </c>
      <c r="BN5143" s="62">
        <v>1280</v>
      </c>
      <c r="BO5143" t="s">
        <v>2376</v>
      </c>
    </row>
    <row r="5144" spans="1:68" ht="12.75" hidden="1" customHeight="1" x14ac:dyDescent="0.3">
      <c r="A5144" s="60">
        <v>46114</v>
      </c>
      <c r="B5144" t="s">
        <v>78</v>
      </c>
      <c r="F5144" s="63">
        <v>29</v>
      </c>
      <c r="G5144">
        <v>14.5</v>
      </c>
      <c r="H5144">
        <v>95</v>
      </c>
      <c r="I5144">
        <v>95</v>
      </c>
      <c r="J5144" s="22">
        <v>66</v>
      </c>
      <c r="R5144" t="s">
        <v>79</v>
      </c>
      <c r="V5144">
        <v>2601488</v>
      </c>
      <c r="W5144" t="s">
        <v>2373</v>
      </c>
      <c r="X5144" t="s">
        <v>169</v>
      </c>
      <c r="Y5144" t="s">
        <v>241</v>
      </c>
      <c r="Z5144" t="s">
        <v>2374</v>
      </c>
      <c r="AG5144" t="s">
        <v>2373</v>
      </c>
      <c r="AH5144" t="s">
        <v>2375</v>
      </c>
      <c r="AI5144" t="s">
        <v>244</v>
      </c>
      <c r="AJ5144">
        <v>861798330</v>
      </c>
      <c r="AN5144">
        <v>260001</v>
      </c>
      <c r="BF5144">
        <f t="shared" si="368"/>
        <v>0</v>
      </c>
      <c r="BG5144" s="22">
        <f t="shared" si="369"/>
        <v>-95</v>
      </c>
      <c r="BH5144" s="61" t="s">
        <v>71</v>
      </c>
      <c r="BI5144" t="e">
        <f>+VLOOKUP(AG5144,Sheet4!A:A,1,FALSE())</f>
        <v>#N/A</v>
      </c>
      <c r="BN5144" s="62">
        <v>66</v>
      </c>
      <c r="BO5144" t="s">
        <v>2376</v>
      </c>
    </row>
    <row r="5145" spans="1:68" ht="12.75" hidden="1" customHeight="1" x14ac:dyDescent="0.3">
      <c r="A5145" s="60">
        <v>46114</v>
      </c>
      <c r="B5145" t="s">
        <v>78</v>
      </c>
      <c r="F5145" s="63">
        <v>29</v>
      </c>
      <c r="G5145">
        <v>14.5</v>
      </c>
      <c r="H5145">
        <v>95</v>
      </c>
      <c r="I5145">
        <v>95</v>
      </c>
      <c r="J5145" s="22">
        <v>66</v>
      </c>
      <c r="R5145" t="s">
        <v>79</v>
      </c>
      <c r="V5145">
        <v>2601488</v>
      </c>
      <c r="W5145" t="s">
        <v>2373</v>
      </c>
      <c r="X5145" t="s">
        <v>169</v>
      </c>
      <c r="Y5145" t="s">
        <v>241</v>
      </c>
      <c r="Z5145" t="s">
        <v>2377</v>
      </c>
      <c r="AG5145" t="s">
        <v>2373</v>
      </c>
      <c r="AH5145" t="s">
        <v>2375</v>
      </c>
      <c r="AI5145" t="s">
        <v>244</v>
      </c>
      <c r="AJ5145">
        <v>861798330</v>
      </c>
      <c r="AN5145">
        <v>260001</v>
      </c>
      <c r="BF5145">
        <f t="shared" si="368"/>
        <v>0</v>
      </c>
      <c r="BG5145" s="22">
        <f t="shared" si="369"/>
        <v>-95</v>
      </c>
      <c r="BH5145" s="61" t="s">
        <v>71</v>
      </c>
      <c r="BI5145" t="e">
        <f>+VLOOKUP(AG5145,Sheet4!A:A,1,FALSE())</f>
        <v>#N/A</v>
      </c>
      <c r="BN5145" s="62">
        <v>66</v>
      </c>
      <c r="BO5145" t="s">
        <v>2376</v>
      </c>
    </row>
    <row r="5146" spans="1:68" ht="12.75" hidden="1" customHeight="1" x14ac:dyDescent="0.3">
      <c r="A5146" s="60">
        <v>46114</v>
      </c>
      <c r="B5146" t="s">
        <v>78</v>
      </c>
      <c r="F5146" s="63">
        <v>45</v>
      </c>
      <c r="G5146">
        <v>22.5</v>
      </c>
      <c r="H5146">
        <v>148</v>
      </c>
      <c r="I5146">
        <v>148</v>
      </c>
      <c r="J5146" s="22">
        <v>103</v>
      </c>
      <c r="R5146" t="s">
        <v>79</v>
      </c>
      <c r="V5146">
        <v>2601488</v>
      </c>
      <c r="W5146" t="s">
        <v>2373</v>
      </c>
      <c r="X5146" t="s">
        <v>169</v>
      </c>
      <c r="Y5146" t="s">
        <v>241</v>
      </c>
      <c r="Z5146" t="s">
        <v>2378</v>
      </c>
      <c r="AG5146" t="s">
        <v>2373</v>
      </c>
      <c r="AH5146" t="s">
        <v>2375</v>
      </c>
      <c r="AI5146" t="s">
        <v>244</v>
      </c>
      <c r="AJ5146">
        <v>861798330</v>
      </c>
      <c r="AN5146">
        <v>260001</v>
      </c>
      <c r="BF5146">
        <f t="shared" si="368"/>
        <v>0</v>
      </c>
      <c r="BG5146" s="22">
        <f t="shared" si="369"/>
        <v>-148</v>
      </c>
      <c r="BH5146" s="61" t="s">
        <v>71</v>
      </c>
      <c r="BI5146" t="e">
        <f>+VLOOKUP(AG5146,Sheet4!A:A,1,FALSE())</f>
        <v>#N/A</v>
      </c>
      <c r="BN5146" s="62">
        <v>103</v>
      </c>
      <c r="BO5146" t="s">
        <v>2376</v>
      </c>
    </row>
    <row r="5147" spans="1:68" ht="12.75" hidden="1" customHeight="1" x14ac:dyDescent="0.3">
      <c r="A5147" s="60">
        <v>46114</v>
      </c>
      <c r="B5147" t="s">
        <v>78</v>
      </c>
      <c r="F5147" s="63">
        <v>28</v>
      </c>
      <c r="G5147">
        <v>14</v>
      </c>
      <c r="H5147">
        <v>92</v>
      </c>
      <c r="I5147">
        <v>92</v>
      </c>
      <c r="J5147" s="22">
        <v>64</v>
      </c>
      <c r="R5147" t="s">
        <v>79</v>
      </c>
      <c r="V5147">
        <v>2601488</v>
      </c>
      <c r="W5147" t="s">
        <v>2373</v>
      </c>
      <c r="X5147" t="s">
        <v>169</v>
      </c>
      <c r="Y5147" t="s">
        <v>241</v>
      </c>
      <c r="Z5147" t="s">
        <v>2379</v>
      </c>
      <c r="AG5147" t="s">
        <v>2373</v>
      </c>
      <c r="AH5147" t="s">
        <v>2375</v>
      </c>
      <c r="AI5147" t="s">
        <v>244</v>
      </c>
      <c r="AJ5147">
        <v>861798330</v>
      </c>
      <c r="AN5147">
        <v>260001</v>
      </c>
      <c r="BF5147">
        <f t="shared" si="368"/>
        <v>0</v>
      </c>
      <c r="BG5147" s="22">
        <f t="shared" si="369"/>
        <v>-92</v>
      </c>
      <c r="BH5147" s="61" t="s">
        <v>71</v>
      </c>
      <c r="BI5147" t="e">
        <f>+VLOOKUP(AG5147,Sheet4!A:A,1,FALSE())</f>
        <v>#N/A</v>
      </c>
      <c r="BN5147" s="62">
        <v>64</v>
      </c>
      <c r="BO5147" t="s">
        <v>2376</v>
      </c>
    </row>
    <row r="5148" spans="1:68" ht="12.75" hidden="1" customHeight="1" x14ac:dyDescent="0.3">
      <c r="A5148" s="60">
        <v>46114</v>
      </c>
      <c r="B5148" t="s">
        <v>80</v>
      </c>
      <c r="F5148">
        <v>362.5</v>
      </c>
      <c r="G5148">
        <v>362.5</v>
      </c>
      <c r="H5148">
        <v>1187.5</v>
      </c>
      <c r="I5148">
        <v>1187.5</v>
      </c>
      <c r="J5148" s="22">
        <v>825</v>
      </c>
      <c r="R5148" t="s">
        <v>81</v>
      </c>
      <c r="V5148">
        <v>2601488</v>
      </c>
      <c r="W5148" t="s">
        <v>2373</v>
      </c>
      <c r="X5148" t="s">
        <v>169</v>
      </c>
      <c r="Y5148" t="s">
        <v>241</v>
      </c>
      <c r="Z5148" t="s">
        <v>2374</v>
      </c>
      <c r="AG5148" t="s">
        <v>2373</v>
      </c>
      <c r="AH5148" t="s">
        <v>2375</v>
      </c>
      <c r="AI5148" t="s">
        <v>244</v>
      </c>
      <c r="AJ5148">
        <v>861798330</v>
      </c>
      <c r="AN5148">
        <v>260001</v>
      </c>
      <c r="BF5148">
        <f t="shared" si="368"/>
        <v>0</v>
      </c>
      <c r="BG5148" s="22">
        <f t="shared" si="369"/>
        <v>-1187.5</v>
      </c>
      <c r="BH5148" s="61" t="s">
        <v>71</v>
      </c>
      <c r="BI5148" t="e">
        <f>+VLOOKUP(AG5148,Sheet4!A:A,1,FALSE())</f>
        <v>#N/A</v>
      </c>
      <c r="BN5148" s="62">
        <v>825</v>
      </c>
      <c r="BO5148" t="s">
        <v>2376</v>
      </c>
    </row>
    <row r="5149" spans="1:68" ht="12.75" hidden="1" customHeight="1" x14ac:dyDescent="0.3">
      <c r="A5149" s="60">
        <v>46114</v>
      </c>
      <c r="B5149" t="s">
        <v>80</v>
      </c>
      <c r="F5149">
        <v>362.5</v>
      </c>
      <c r="G5149">
        <v>362.5</v>
      </c>
      <c r="H5149">
        <v>1187.5</v>
      </c>
      <c r="I5149">
        <v>1187.5</v>
      </c>
      <c r="J5149" s="22">
        <v>825</v>
      </c>
      <c r="R5149" t="s">
        <v>81</v>
      </c>
      <c r="V5149">
        <v>2601488</v>
      </c>
      <c r="W5149" t="s">
        <v>2373</v>
      </c>
      <c r="X5149" t="s">
        <v>169</v>
      </c>
      <c r="Y5149" t="s">
        <v>241</v>
      </c>
      <c r="Z5149" t="s">
        <v>2377</v>
      </c>
      <c r="AG5149" t="s">
        <v>2373</v>
      </c>
      <c r="AH5149" t="s">
        <v>2375</v>
      </c>
      <c r="AI5149" t="s">
        <v>244</v>
      </c>
      <c r="AJ5149">
        <v>861798330</v>
      </c>
      <c r="AN5149">
        <v>260001</v>
      </c>
      <c r="BF5149">
        <f t="shared" si="368"/>
        <v>0</v>
      </c>
      <c r="BG5149" s="22">
        <f t="shared" si="369"/>
        <v>-1187.5</v>
      </c>
      <c r="BH5149" s="61" t="s">
        <v>71</v>
      </c>
      <c r="BI5149" t="e">
        <f>+VLOOKUP(AG5149,Sheet4!A:A,1,FALSE())</f>
        <v>#N/A</v>
      </c>
      <c r="BN5149" s="62">
        <v>825</v>
      </c>
      <c r="BO5149" t="s">
        <v>2376</v>
      </c>
    </row>
    <row r="5150" spans="1:68" ht="12.75" hidden="1" customHeight="1" x14ac:dyDescent="0.3">
      <c r="A5150" s="60">
        <v>46114</v>
      </c>
      <c r="B5150" t="s">
        <v>80</v>
      </c>
      <c r="F5150">
        <v>562.5</v>
      </c>
      <c r="G5150">
        <v>562.5</v>
      </c>
      <c r="H5150">
        <v>1850</v>
      </c>
      <c r="I5150">
        <v>1850</v>
      </c>
      <c r="J5150" s="22">
        <v>1287.5</v>
      </c>
      <c r="R5150" t="s">
        <v>81</v>
      </c>
      <c r="V5150">
        <v>2601488</v>
      </c>
      <c r="W5150" t="s">
        <v>2373</v>
      </c>
      <c r="X5150" t="s">
        <v>169</v>
      </c>
      <c r="Y5150" t="s">
        <v>241</v>
      </c>
      <c r="Z5150" t="s">
        <v>2378</v>
      </c>
      <c r="AG5150" t="s">
        <v>2373</v>
      </c>
      <c r="AH5150" t="s">
        <v>2375</v>
      </c>
      <c r="AI5150" t="s">
        <v>244</v>
      </c>
      <c r="AJ5150">
        <v>861798330</v>
      </c>
      <c r="AN5150">
        <v>260001</v>
      </c>
      <c r="BF5150">
        <f t="shared" si="368"/>
        <v>0</v>
      </c>
      <c r="BG5150" s="22">
        <f t="shared" si="369"/>
        <v>-1850</v>
      </c>
      <c r="BH5150" s="61" t="s">
        <v>71</v>
      </c>
      <c r="BI5150" t="e">
        <f>+VLOOKUP(AG5150,Sheet4!A:A,1,FALSE())</f>
        <v>#N/A</v>
      </c>
      <c r="BN5150" s="62">
        <v>1287.5</v>
      </c>
      <c r="BO5150" t="s">
        <v>2376</v>
      </c>
    </row>
    <row r="5151" spans="1:68" ht="12.75" hidden="1" customHeight="1" x14ac:dyDescent="0.3">
      <c r="A5151" s="60">
        <v>46114</v>
      </c>
      <c r="B5151" t="s">
        <v>80</v>
      </c>
      <c r="F5151">
        <v>350</v>
      </c>
      <c r="G5151">
        <v>350</v>
      </c>
      <c r="H5151">
        <v>1150</v>
      </c>
      <c r="I5151">
        <v>1150</v>
      </c>
      <c r="J5151" s="22">
        <v>800</v>
      </c>
      <c r="R5151" t="s">
        <v>81</v>
      </c>
      <c r="V5151">
        <v>2601488</v>
      </c>
      <c r="W5151" t="s">
        <v>2373</v>
      </c>
      <c r="X5151" t="s">
        <v>169</v>
      </c>
      <c r="Y5151" t="s">
        <v>241</v>
      </c>
      <c r="Z5151" t="s">
        <v>2379</v>
      </c>
      <c r="AG5151" t="s">
        <v>2373</v>
      </c>
      <c r="AH5151" t="s">
        <v>2375</v>
      </c>
      <c r="AI5151" t="s">
        <v>244</v>
      </c>
      <c r="AJ5151">
        <v>861798330</v>
      </c>
      <c r="AN5151">
        <v>260001</v>
      </c>
      <c r="BF5151">
        <f t="shared" si="368"/>
        <v>0</v>
      </c>
      <c r="BG5151" s="22">
        <f t="shared" si="369"/>
        <v>-1150</v>
      </c>
      <c r="BH5151" s="61" t="s">
        <v>71</v>
      </c>
      <c r="BI5151" t="e">
        <f>+VLOOKUP(AG5151,Sheet4!A:A,1,FALSE())</f>
        <v>#N/A</v>
      </c>
      <c r="BN5151" s="62">
        <v>800</v>
      </c>
      <c r="BO5151" t="s">
        <v>2376</v>
      </c>
    </row>
    <row r="5152" spans="1:68" ht="12.75" customHeight="1" x14ac:dyDescent="0.3">
      <c r="A5152" s="60">
        <v>46114</v>
      </c>
      <c r="B5152" t="s">
        <v>63</v>
      </c>
      <c r="F5152">
        <v>1230</v>
      </c>
      <c r="G5152">
        <v>1230</v>
      </c>
      <c r="H5152">
        <v>1650</v>
      </c>
      <c r="I5152">
        <v>1650</v>
      </c>
      <c r="J5152" s="22">
        <v>420</v>
      </c>
      <c r="R5152" t="s">
        <v>64</v>
      </c>
      <c r="V5152">
        <v>2601489</v>
      </c>
      <c r="W5152" t="s">
        <v>2380</v>
      </c>
      <c r="X5152" t="s">
        <v>94</v>
      </c>
      <c r="Y5152" t="s">
        <v>449</v>
      </c>
      <c r="Z5152" t="s">
        <v>2381</v>
      </c>
      <c r="AG5152" t="s">
        <v>2380</v>
      </c>
      <c r="AH5152" t="s">
        <v>2382</v>
      </c>
      <c r="AI5152" t="s">
        <v>452</v>
      </c>
      <c r="AJ5152">
        <v>841531551</v>
      </c>
      <c r="AN5152">
        <v>260001</v>
      </c>
      <c r="BF5152">
        <f t="shared" si="368"/>
        <v>0</v>
      </c>
      <c r="BG5152" s="22">
        <f t="shared" si="369"/>
        <v>-1650</v>
      </c>
      <c r="BH5152" s="61" t="s">
        <v>71</v>
      </c>
      <c r="BI5152" t="e">
        <f>+VLOOKUP(AG5152,Sheet4!A:A,1,FALSE())</f>
        <v>#N/A</v>
      </c>
      <c r="BN5152" s="62">
        <v>420</v>
      </c>
      <c r="BO5152" t="s">
        <v>2383</v>
      </c>
      <c r="BP5152" t="s">
        <v>116</v>
      </c>
    </row>
    <row r="5153" spans="1:68" ht="12.75" customHeight="1" x14ac:dyDescent="0.3">
      <c r="A5153" s="60">
        <v>46114</v>
      </c>
      <c r="B5153" t="s">
        <v>63</v>
      </c>
      <c r="F5153">
        <v>240</v>
      </c>
      <c r="G5153">
        <v>240</v>
      </c>
      <c r="H5153">
        <v>315</v>
      </c>
      <c r="I5153">
        <v>315</v>
      </c>
      <c r="J5153" s="22">
        <v>75</v>
      </c>
      <c r="R5153" t="s">
        <v>64</v>
      </c>
      <c r="V5153">
        <v>2601489</v>
      </c>
      <c r="W5153" t="s">
        <v>2380</v>
      </c>
      <c r="X5153" t="s">
        <v>94</v>
      </c>
      <c r="Y5153" t="s">
        <v>449</v>
      </c>
      <c r="Z5153" t="s">
        <v>2384</v>
      </c>
      <c r="AG5153" t="s">
        <v>2380</v>
      </c>
      <c r="AH5153" t="s">
        <v>2382</v>
      </c>
      <c r="AI5153" t="s">
        <v>452</v>
      </c>
      <c r="AJ5153">
        <v>841531551</v>
      </c>
      <c r="AN5153">
        <v>260001</v>
      </c>
      <c r="BF5153">
        <f t="shared" si="368"/>
        <v>0</v>
      </c>
      <c r="BG5153" s="22">
        <f t="shared" si="369"/>
        <v>-315</v>
      </c>
      <c r="BH5153" s="61" t="s">
        <v>71</v>
      </c>
      <c r="BI5153" t="e">
        <f>+VLOOKUP(AG5153,Sheet4!A:A,1,FALSE())</f>
        <v>#N/A</v>
      </c>
      <c r="BN5153" s="62">
        <v>75</v>
      </c>
      <c r="BO5153" t="s">
        <v>2383</v>
      </c>
      <c r="BP5153" t="s">
        <v>116</v>
      </c>
    </row>
    <row r="5154" spans="1:68" ht="12.75" customHeight="1" x14ac:dyDescent="0.3">
      <c r="A5154" s="60">
        <v>46114</v>
      </c>
      <c r="B5154" t="s">
        <v>63</v>
      </c>
      <c r="F5154">
        <v>285</v>
      </c>
      <c r="G5154">
        <v>285</v>
      </c>
      <c r="H5154">
        <v>375</v>
      </c>
      <c r="I5154">
        <v>375</v>
      </c>
      <c r="J5154" s="22">
        <v>90</v>
      </c>
      <c r="R5154" t="s">
        <v>64</v>
      </c>
      <c r="V5154">
        <v>2601489</v>
      </c>
      <c r="W5154" t="s">
        <v>2380</v>
      </c>
      <c r="X5154" t="s">
        <v>94</v>
      </c>
      <c r="Y5154" t="s">
        <v>449</v>
      </c>
      <c r="Z5154" t="s">
        <v>2385</v>
      </c>
      <c r="AG5154" t="s">
        <v>2380</v>
      </c>
      <c r="AH5154" t="s">
        <v>2382</v>
      </c>
      <c r="AI5154" t="s">
        <v>452</v>
      </c>
      <c r="AJ5154">
        <v>841531551</v>
      </c>
      <c r="AN5154">
        <v>260001</v>
      </c>
      <c r="BF5154">
        <f t="shared" si="368"/>
        <v>0</v>
      </c>
      <c r="BG5154" s="22">
        <f t="shared" si="369"/>
        <v>-375</v>
      </c>
      <c r="BH5154" s="61" t="s">
        <v>71</v>
      </c>
      <c r="BI5154" t="e">
        <f>+VLOOKUP(AG5154,Sheet4!A:A,1,FALSE())</f>
        <v>#N/A</v>
      </c>
      <c r="BN5154" s="62">
        <v>90</v>
      </c>
      <c r="BO5154" t="s">
        <v>2383</v>
      </c>
      <c r="BP5154" t="s">
        <v>116</v>
      </c>
    </row>
    <row r="5155" spans="1:68" ht="12.75" customHeight="1" x14ac:dyDescent="0.3">
      <c r="A5155" s="60">
        <v>46114</v>
      </c>
      <c r="B5155" t="s">
        <v>63</v>
      </c>
      <c r="F5155">
        <v>915</v>
      </c>
      <c r="G5155">
        <v>915</v>
      </c>
      <c r="H5155">
        <v>1230</v>
      </c>
      <c r="I5155">
        <v>1230</v>
      </c>
      <c r="J5155" s="22">
        <v>315</v>
      </c>
      <c r="R5155" t="s">
        <v>64</v>
      </c>
      <c r="V5155">
        <v>2601489</v>
      </c>
      <c r="W5155" t="s">
        <v>2380</v>
      </c>
      <c r="X5155" t="s">
        <v>94</v>
      </c>
      <c r="Y5155" t="s">
        <v>449</v>
      </c>
      <c r="Z5155" t="s">
        <v>2386</v>
      </c>
      <c r="AG5155" t="s">
        <v>2380</v>
      </c>
      <c r="AH5155" t="s">
        <v>2382</v>
      </c>
      <c r="AI5155" t="s">
        <v>452</v>
      </c>
      <c r="AJ5155">
        <v>841531551</v>
      </c>
      <c r="AN5155">
        <v>260001</v>
      </c>
      <c r="BF5155">
        <f t="shared" si="368"/>
        <v>0</v>
      </c>
      <c r="BG5155" s="22">
        <f t="shared" si="369"/>
        <v>-1230</v>
      </c>
      <c r="BH5155" s="61" t="s">
        <v>71</v>
      </c>
      <c r="BI5155" t="e">
        <f>+VLOOKUP(AG5155,Sheet4!A:A,1,FALSE())</f>
        <v>#N/A</v>
      </c>
      <c r="BN5155" s="62">
        <v>315</v>
      </c>
      <c r="BO5155" t="s">
        <v>2383</v>
      </c>
      <c r="BP5155" t="s">
        <v>116</v>
      </c>
    </row>
    <row r="5156" spans="1:68" ht="12.75" customHeight="1" x14ac:dyDescent="0.3">
      <c r="A5156" s="60">
        <v>46114</v>
      </c>
      <c r="B5156" t="s">
        <v>63</v>
      </c>
      <c r="F5156">
        <v>135</v>
      </c>
      <c r="G5156">
        <v>135</v>
      </c>
      <c r="H5156">
        <v>180</v>
      </c>
      <c r="I5156">
        <v>180</v>
      </c>
      <c r="J5156" s="22">
        <v>45</v>
      </c>
      <c r="R5156" t="s">
        <v>64</v>
      </c>
      <c r="V5156">
        <v>2601489</v>
      </c>
      <c r="W5156" t="s">
        <v>2380</v>
      </c>
      <c r="X5156" t="s">
        <v>94</v>
      </c>
      <c r="Y5156" t="s">
        <v>449</v>
      </c>
      <c r="Z5156" t="s">
        <v>1047</v>
      </c>
      <c r="AG5156" t="s">
        <v>2380</v>
      </c>
      <c r="AH5156" t="s">
        <v>2382</v>
      </c>
      <c r="AI5156" t="s">
        <v>452</v>
      </c>
      <c r="AJ5156">
        <v>841531551</v>
      </c>
      <c r="AN5156">
        <v>260001</v>
      </c>
      <c r="BF5156">
        <f t="shared" si="368"/>
        <v>0</v>
      </c>
      <c r="BG5156" s="22">
        <f t="shared" si="369"/>
        <v>-180</v>
      </c>
      <c r="BH5156" s="61" t="s">
        <v>71</v>
      </c>
      <c r="BI5156" t="e">
        <f>+VLOOKUP(AG5156,Sheet4!A:A,1,FALSE())</f>
        <v>#N/A</v>
      </c>
      <c r="BN5156" s="62">
        <v>45</v>
      </c>
      <c r="BO5156" t="s">
        <v>2383</v>
      </c>
      <c r="BP5156" t="s">
        <v>116</v>
      </c>
    </row>
    <row r="5157" spans="1:68" ht="12.75" customHeight="1" x14ac:dyDescent="0.3">
      <c r="A5157" s="60">
        <v>46114</v>
      </c>
      <c r="B5157" t="s">
        <v>63</v>
      </c>
      <c r="F5157">
        <v>735</v>
      </c>
      <c r="G5157">
        <v>735</v>
      </c>
      <c r="H5157">
        <v>990</v>
      </c>
      <c r="I5157">
        <v>990</v>
      </c>
      <c r="J5157" s="22">
        <v>255</v>
      </c>
      <c r="R5157" t="s">
        <v>64</v>
      </c>
      <c r="V5157">
        <v>2601489</v>
      </c>
      <c r="W5157" t="s">
        <v>2380</v>
      </c>
      <c r="X5157" t="s">
        <v>94</v>
      </c>
      <c r="Y5157" t="s">
        <v>449</v>
      </c>
      <c r="Z5157" t="s">
        <v>2387</v>
      </c>
      <c r="AG5157" t="s">
        <v>2380</v>
      </c>
      <c r="AH5157" t="s">
        <v>2382</v>
      </c>
      <c r="AI5157" t="s">
        <v>452</v>
      </c>
      <c r="AJ5157">
        <v>841531551</v>
      </c>
      <c r="AN5157">
        <v>260001</v>
      </c>
      <c r="BF5157">
        <f t="shared" si="368"/>
        <v>0</v>
      </c>
      <c r="BG5157" s="22">
        <f t="shared" si="369"/>
        <v>-990</v>
      </c>
      <c r="BH5157" s="61" t="s">
        <v>71</v>
      </c>
      <c r="BI5157" t="e">
        <f>+VLOOKUP(AG5157,Sheet4!A:A,1,FALSE())</f>
        <v>#N/A</v>
      </c>
      <c r="BN5157" s="62">
        <v>255</v>
      </c>
      <c r="BO5157" t="s">
        <v>2383</v>
      </c>
      <c r="BP5157" t="s">
        <v>116</v>
      </c>
    </row>
    <row r="5158" spans="1:68" ht="12.75" customHeight="1" x14ac:dyDescent="0.3">
      <c r="A5158" s="60">
        <v>46114</v>
      </c>
      <c r="B5158" t="s">
        <v>63</v>
      </c>
      <c r="F5158">
        <v>1275</v>
      </c>
      <c r="G5158">
        <v>1275</v>
      </c>
      <c r="H5158">
        <v>1710</v>
      </c>
      <c r="I5158">
        <v>1710</v>
      </c>
      <c r="J5158" s="22">
        <v>435</v>
      </c>
      <c r="R5158" t="s">
        <v>64</v>
      </c>
      <c r="V5158">
        <v>2601489</v>
      </c>
      <c r="W5158" t="s">
        <v>2380</v>
      </c>
      <c r="X5158" t="s">
        <v>94</v>
      </c>
      <c r="Y5158" t="s">
        <v>449</v>
      </c>
      <c r="Z5158" t="s">
        <v>2388</v>
      </c>
      <c r="AG5158" t="s">
        <v>2380</v>
      </c>
      <c r="AH5158" t="s">
        <v>2382</v>
      </c>
      <c r="AI5158" t="s">
        <v>452</v>
      </c>
      <c r="AJ5158">
        <v>841531551</v>
      </c>
      <c r="AN5158">
        <v>260001</v>
      </c>
      <c r="BF5158">
        <f t="shared" si="368"/>
        <v>0</v>
      </c>
      <c r="BG5158" s="22">
        <f t="shared" si="369"/>
        <v>-1710</v>
      </c>
      <c r="BH5158" s="61" t="s">
        <v>71</v>
      </c>
      <c r="BI5158" t="e">
        <f>+VLOOKUP(AG5158,Sheet4!A:A,1,FALSE())</f>
        <v>#N/A</v>
      </c>
      <c r="BN5158" s="62">
        <v>435</v>
      </c>
      <c r="BO5158" t="s">
        <v>2383</v>
      </c>
      <c r="BP5158" t="s">
        <v>116</v>
      </c>
    </row>
    <row r="5159" spans="1:68" ht="12.75" customHeight="1" x14ac:dyDescent="0.3">
      <c r="A5159" s="60">
        <v>46114</v>
      </c>
      <c r="B5159" t="s">
        <v>63</v>
      </c>
      <c r="F5159">
        <v>105</v>
      </c>
      <c r="G5159">
        <v>105</v>
      </c>
      <c r="H5159">
        <v>135</v>
      </c>
      <c r="I5159">
        <v>135</v>
      </c>
      <c r="J5159" s="22">
        <v>30</v>
      </c>
      <c r="R5159" t="s">
        <v>64</v>
      </c>
      <c r="V5159">
        <v>2601489</v>
      </c>
      <c r="W5159" t="s">
        <v>2380</v>
      </c>
      <c r="X5159" t="s">
        <v>94</v>
      </c>
      <c r="Y5159" t="s">
        <v>449</v>
      </c>
      <c r="Z5159" t="s">
        <v>2389</v>
      </c>
      <c r="AG5159" t="s">
        <v>2380</v>
      </c>
      <c r="AH5159" t="s">
        <v>2382</v>
      </c>
      <c r="AI5159" t="s">
        <v>452</v>
      </c>
      <c r="AJ5159">
        <v>841531551</v>
      </c>
      <c r="AN5159">
        <v>260001</v>
      </c>
      <c r="BF5159">
        <f t="shared" si="368"/>
        <v>0</v>
      </c>
      <c r="BG5159" s="22">
        <f t="shared" si="369"/>
        <v>-135</v>
      </c>
      <c r="BH5159" s="61" t="s">
        <v>71</v>
      </c>
      <c r="BI5159" t="e">
        <f>+VLOOKUP(AG5159,Sheet4!A:A,1,FALSE())</f>
        <v>#N/A</v>
      </c>
      <c r="BN5159" s="62">
        <v>30</v>
      </c>
      <c r="BO5159" t="s">
        <v>2383</v>
      </c>
      <c r="BP5159" t="s">
        <v>116</v>
      </c>
    </row>
    <row r="5160" spans="1:68" ht="12.75" customHeight="1" x14ac:dyDescent="0.3">
      <c r="A5160" s="60">
        <v>46114</v>
      </c>
      <c r="B5160" t="s">
        <v>63</v>
      </c>
      <c r="F5160">
        <v>705</v>
      </c>
      <c r="G5160">
        <v>705</v>
      </c>
      <c r="H5160">
        <v>945</v>
      </c>
      <c r="I5160">
        <v>945</v>
      </c>
      <c r="J5160" s="22">
        <v>240</v>
      </c>
      <c r="R5160" t="s">
        <v>64</v>
      </c>
      <c r="V5160">
        <v>2601489</v>
      </c>
      <c r="W5160" t="s">
        <v>2380</v>
      </c>
      <c r="X5160" t="s">
        <v>94</v>
      </c>
      <c r="Y5160" t="s">
        <v>449</v>
      </c>
      <c r="Z5160" t="s">
        <v>2390</v>
      </c>
      <c r="AG5160" t="s">
        <v>2380</v>
      </c>
      <c r="AH5160" t="s">
        <v>2382</v>
      </c>
      <c r="AI5160" t="s">
        <v>452</v>
      </c>
      <c r="AJ5160">
        <v>841531551</v>
      </c>
      <c r="AN5160">
        <v>260001</v>
      </c>
      <c r="BF5160">
        <f t="shared" si="368"/>
        <v>0</v>
      </c>
      <c r="BG5160" s="22">
        <f t="shared" si="369"/>
        <v>-945</v>
      </c>
      <c r="BH5160" s="61" t="s">
        <v>71</v>
      </c>
      <c r="BI5160" t="e">
        <f>+VLOOKUP(AG5160,Sheet4!A:A,1,FALSE())</f>
        <v>#N/A</v>
      </c>
      <c r="BN5160" s="62">
        <v>240</v>
      </c>
      <c r="BO5160" t="s">
        <v>2383</v>
      </c>
      <c r="BP5160" t="s">
        <v>116</v>
      </c>
    </row>
    <row r="5161" spans="1:68" ht="12.75" customHeight="1" x14ac:dyDescent="0.3">
      <c r="A5161" s="60">
        <v>46114</v>
      </c>
      <c r="B5161" t="s">
        <v>63</v>
      </c>
      <c r="F5161">
        <v>450</v>
      </c>
      <c r="G5161">
        <v>450</v>
      </c>
      <c r="H5161">
        <v>600</v>
      </c>
      <c r="I5161">
        <v>600</v>
      </c>
      <c r="J5161" s="22">
        <v>150</v>
      </c>
      <c r="R5161" t="s">
        <v>64</v>
      </c>
      <c r="V5161">
        <v>2601489</v>
      </c>
      <c r="W5161" t="s">
        <v>2380</v>
      </c>
      <c r="X5161" t="s">
        <v>94</v>
      </c>
      <c r="Y5161" t="s">
        <v>449</v>
      </c>
      <c r="Z5161" t="s">
        <v>2391</v>
      </c>
      <c r="AG5161" t="s">
        <v>2380</v>
      </c>
      <c r="AH5161" t="s">
        <v>2382</v>
      </c>
      <c r="AI5161" t="s">
        <v>452</v>
      </c>
      <c r="AJ5161">
        <v>841531551</v>
      </c>
      <c r="AN5161">
        <v>260001</v>
      </c>
      <c r="BF5161">
        <f t="shared" si="368"/>
        <v>0</v>
      </c>
      <c r="BG5161" s="22">
        <f t="shared" si="369"/>
        <v>-600</v>
      </c>
      <c r="BH5161" s="61" t="s">
        <v>71</v>
      </c>
      <c r="BI5161" t="e">
        <f>+VLOOKUP(AG5161,Sheet4!A:A,1,FALSE())</f>
        <v>#N/A</v>
      </c>
      <c r="BN5161" s="62">
        <v>150</v>
      </c>
      <c r="BO5161" t="s">
        <v>2383</v>
      </c>
      <c r="BP5161" t="s">
        <v>116</v>
      </c>
    </row>
    <row r="5162" spans="1:68" ht="12.75" customHeight="1" x14ac:dyDescent="0.3">
      <c r="A5162" s="60">
        <v>46114</v>
      </c>
      <c r="B5162" t="s">
        <v>63</v>
      </c>
      <c r="F5162">
        <v>330</v>
      </c>
      <c r="G5162">
        <v>330</v>
      </c>
      <c r="H5162">
        <v>435</v>
      </c>
      <c r="I5162">
        <v>435</v>
      </c>
      <c r="J5162" s="22">
        <v>105</v>
      </c>
      <c r="R5162" t="s">
        <v>64</v>
      </c>
      <c r="V5162">
        <v>2601489</v>
      </c>
      <c r="W5162" t="s">
        <v>2380</v>
      </c>
      <c r="X5162" t="s">
        <v>94</v>
      </c>
      <c r="Y5162" t="s">
        <v>449</v>
      </c>
      <c r="Z5162" t="s">
        <v>2392</v>
      </c>
      <c r="AG5162" t="s">
        <v>2380</v>
      </c>
      <c r="AH5162" t="s">
        <v>2382</v>
      </c>
      <c r="AI5162" t="s">
        <v>452</v>
      </c>
      <c r="AJ5162">
        <v>841531551</v>
      </c>
      <c r="AN5162">
        <v>260001</v>
      </c>
      <c r="BF5162">
        <f t="shared" si="368"/>
        <v>0</v>
      </c>
      <c r="BG5162" s="22">
        <f t="shared" si="369"/>
        <v>-435</v>
      </c>
      <c r="BH5162" s="61" t="s">
        <v>71</v>
      </c>
      <c r="BI5162" t="e">
        <f>+VLOOKUP(AG5162,Sheet4!A:A,1,FALSE())</f>
        <v>#N/A</v>
      </c>
      <c r="BN5162" s="62">
        <v>105</v>
      </c>
      <c r="BO5162" t="s">
        <v>2383</v>
      </c>
      <c r="BP5162" t="s">
        <v>116</v>
      </c>
    </row>
    <row r="5163" spans="1:68" ht="12.75" customHeight="1" x14ac:dyDescent="0.3">
      <c r="A5163" s="60">
        <v>46114</v>
      </c>
      <c r="B5163" t="s">
        <v>63</v>
      </c>
      <c r="F5163">
        <v>630</v>
      </c>
      <c r="G5163">
        <v>630</v>
      </c>
      <c r="H5163">
        <v>840</v>
      </c>
      <c r="I5163">
        <v>840</v>
      </c>
      <c r="J5163" s="22">
        <v>210</v>
      </c>
      <c r="R5163" t="s">
        <v>64</v>
      </c>
      <c r="V5163">
        <v>2601489</v>
      </c>
      <c r="W5163" t="s">
        <v>2380</v>
      </c>
      <c r="X5163" t="s">
        <v>94</v>
      </c>
      <c r="Y5163" t="s">
        <v>449</v>
      </c>
      <c r="Z5163" t="s">
        <v>2393</v>
      </c>
      <c r="AG5163" t="s">
        <v>2380</v>
      </c>
      <c r="AH5163" t="s">
        <v>2382</v>
      </c>
      <c r="AI5163" t="s">
        <v>452</v>
      </c>
      <c r="AJ5163">
        <v>841531551</v>
      </c>
      <c r="AN5163">
        <v>260001</v>
      </c>
      <c r="BF5163">
        <f t="shared" si="368"/>
        <v>0</v>
      </c>
      <c r="BG5163" s="22">
        <f t="shared" si="369"/>
        <v>-840</v>
      </c>
      <c r="BH5163" s="61" t="s">
        <v>71</v>
      </c>
      <c r="BI5163" t="e">
        <f>+VLOOKUP(AG5163,Sheet4!A:A,1,FALSE())</f>
        <v>#N/A</v>
      </c>
      <c r="BN5163" s="62">
        <v>210</v>
      </c>
      <c r="BO5163" t="s">
        <v>2383</v>
      </c>
      <c r="BP5163" t="s">
        <v>116</v>
      </c>
    </row>
    <row r="5164" spans="1:68" ht="12.75" customHeight="1" x14ac:dyDescent="0.3">
      <c r="A5164" s="60">
        <v>46114</v>
      </c>
      <c r="B5164" t="s">
        <v>63</v>
      </c>
      <c r="F5164">
        <v>165</v>
      </c>
      <c r="G5164">
        <v>165</v>
      </c>
      <c r="H5164">
        <v>225</v>
      </c>
      <c r="I5164">
        <v>225</v>
      </c>
      <c r="J5164" s="22">
        <v>60</v>
      </c>
      <c r="R5164" t="s">
        <v>64</v>
      </c>
      <c r="V5164">
        <v>2601489</v>
      </c>
      <c r="W5164" t="s">
        <v>2380</v>
      </c>
      <c r="X5164" t="s">
        <v>94</v>
      </c>
      <c r="Y5164" t="s">
        <v>449</v>
      </c>
      <c r="Z5164" t="s">
        <v>2394</v>
      </c>
      <c r="AG5164" t="s">
        <v>2380</v>
      </c>
      <c r="AH5164" t="s">
        <v>2382</v>
      </c>
      <c r="AI5164" t="s">
        <v>452</v>
      </c>
      <c r="AJ5164">
        <v>841531551</v>
      </c>
      <c r="AN5164">
        <v>260001</v>
      </c>
      <c r="BF5164">
        <f t="shared" si="368"/>
        <v>0</v>
      </c>
      <c r="BG5164" s="22">
        <f t="shared" si="369"/>
        <v>-225</v>
      </c>
      <c r="BH5164" s="61" t="s">
        <v>71</v>
      </c>
      <c r="BI5164" t="e">
        <f>+VLOOKUP(AG5164,Sheet4!A:A,1,FALSE())</f>
        <v>#N/A</v>
      </c>
      <c r="BN5164" s="62">
        <v>60</v>
      </c>
      <c r="BO5164" t="s">
        <v>2383</v>
      </c>
      <c r="BP5164" t="s">
        <v>116</v>
      </c>
    </row>
    <row r="5165" spans="1:68" ht="12.75" customHeight="1" x14ac:dyDescent="0.3">
      <c r="A5165" s="60">
        <v>46114</v>
      </c>
      <c r="B5165" t="s">
        <v>63</v>
      </c>
      <c r="F5165">
        <v>930</v>
      </c>
      <c r="G5165">
        <v>930</v>
      </c>
      <c r="H5165">
        <v>1245</v>
      </c>
      <c r="I5165">
        <v>1245</v>
      </c>
      <c r="J5165" s="22">
        <v>315</v>
      </c>
      <c r="R5165" t="s">
        <v>64</v>
      </c>
      <c r="V5165">
        <v>2601489</v>
      </c>
      <c r="W5165" t="s">
        <v>2380</v>
      </c>
      <c r="X5165" t="s">
        <v>94</v>
      </c>
      <c r="Y5165" t="s">
        <v>449</v>
      </c>
      <c r="Z5165" t="s">
        <v>2395</v>
      </c>
      <c r="AG5165" t="s">
        <v>2380</v>
      </c>
      <c r="AH5165" t="s">
        <v>2382</v>
      </c>
      <c r="AI5165" t="s">
        <v>452</v>
      </c>
      <c r="AJ5165">
        <v>841531551</v>
      </c>
      <c r="AN5165">
        <v>260001</v>
      </c>
      <c r="BF5165">
        <f t="shared" si="368"/>
        <v>0</v>
      </c>
      <c r="BG5165" s="22">
        <f t="shared" si="369"/>
        <v>-1245</v>
      </c>
      <c r="BH5165" s="61" t="s">
        <v>71</v>
      </c>
      <c r="BI5165" t="e">
        <f>+VLOOKUP(AG5165,Sheet4!A:A,1,FALSE())</f>
        <v>#N/A</v>
      </c>
      <c r="BN5165" s="62">
        <v>315</v>
      </c>
      <c r="BO5165" t="s">
        <v>2383</v>
      </c>
      <c r="BP5165" t="s">
        <v>116</v>
      </c>
    </row>
    <row r="5166" spans="1:68" ht="12.75" customHeight="1" x14ac:dyDescent="0.3">
      <c r="A5166" s="60">
        <v>46114</v>
      </c>
      <c r="B5166" t="s">
        <v>63</v>
      </c>
      <c r="F5166">
        <v>270</v>
      </c>
      <c r="G5166">
        <v>270</v>
      </c>
      <c r="H5166">
        <v>360</v>
      </c>
      <c r="I5166">
        <v>360</v>
      </c>
      <c r="J5166" s="22">
        <v>90</v>
      </c>
      <c r="R5166" t="s">
        <v>64</v>
      </c>
      <c r="V5166">
        <v>2601489</v>
      </c>
      <c r="W5166" t="s">
        <v>2380</v>
      </c>
      <c r="X5166" t="s">
        <v>94</v>
      </c>
      <c r="Y5166" t="s">
        <v>449</v>
      </c>
      <c r="Z5166" t="s">
        <v>2396</v>
      </c>
      <c r="AG5166" t="s">
        <v>2380</v>
      </c>
      <c r="AH5166" t="s">
        <v>2382</v>
      </c>
      <c r="AI5166" t="s">
        <v>452</v>
      </c>
      <c r="AJ5166">
        <v>841531551</v>
      </c>
      <c r="AN5166">
        <v>260001</v>
      </c>
      <c r="BF5166">
        <f t="shared" si="368"/>
        <v>0</v>
      </c>
      <c r="BG5166" s="22">
        <f t="shared" si="369"/>
        <v>-360</v>
      </c>
      <c r="BH5166" s="61" t="s">
        <v>71</v>
      </c>
      <c r="BI5166" t="e">
        <f>+VLOOKUP(AG5166,Sheet4!A:A,1,FALSE())</f>
        <v>#N/A</v>
      </c>
      <c r="BN5166" s="62">
        <v>90</v>
      </c>
      <c r="BO5166" t="s">
        <v>2383</v>
      </c>
      <c r="BP5166" t="s">
        <v>116</v>
      </c>
    </row>
    <row r="5167" spans="1:68" ht="12.75" customHeight="1" x14ac:dyDescent="0.3">
      <c r="A5167" s="60">
        <v>46114</v>
      </c>
      <c r="B5167" t="s">
        <v>63</v>
      </c>
      <c r="F5167">
        <v>2055</v>
      </c>
      <c r="G5167">
        <v>2055</v>
      </c>
      <c r="H5167">
        <v>2745</v>
      </c>
      <c r="I5167">
        <v>2745</v>
      </c>
      <c r="J5167" s="22">
        <v>690</v>
      </c>
      <c r="R5167" t="s">
        <v>64</v>
      </c>
      <c r="V5167">
        <v>2601489</v>
      </c>
      <c r="W5167" t="s">
        <v>2380</v>
      </c>
      <c r="X5167" t="s">
        <v>94</v>
      </c>
      <c r="Y5167" t="s">
        <v>449</v>
      </c>
      <c r="Z5167" t="s">
        <v>2397</v>
      </c>
      <c r="AG5167" t="s">
        <v>2380</v>
      </c>
      <c r="AH5167" t="s">
        <v>2382</v>
      </c>
      <c r="AI5167" t="s">
        <v>452</v>
      </c>
      <c r="AJ5167">
        <v>841531551</v>
      </c>
      <c r="AN5167">
        <v>260001</v>
      </c>
      <c r="BF5167">
        <f t="shared" si="368"/>
        <v>0</v>
      </c>
      <c r="BG5167" s="22">
        <f t="shared" si="369"/>
        <v>-2745</v>
      </c>
      <c r="BH5167" s="61" t="s">
        <v>71</v>
      </c>
      <c r="BI5167" t="e">
        <f>+VLOOKUP(AG5167,Sheet4!A:A,1,FALSE())</f>
        <v>#N/A</v>
      </c>
      <c r="BN5167" s="62">
        <v>690</v>
      </c>
      <c r="BO5167" t="s">
        <v>2383</v>
      </c>
      <c r="BP5167" t="s">
        <v>116</v>
      </c>
    </row>
    <row r="5168" spans="1:68" ht="12.75" customHeight="1" x14ac:dyDescent="0.3">
      <c r="A5168" s="60">
        <v>46114</v>
      </c>
      <c r="B5168" t="s">
        <v>63</v>
      </c>
      <c r="F5168">
        <v>945</v>
      </c>
      <c r="G5168">
        <v>945</v>
      </c>
      <c r="H5168">
        <v>1260</v>
      </c>
      <c r="I5168">
        <v>1260</v>
      </c>
      <c r="J5168" s="22">
        <v>315</v>
      </c>
      <c r="R5168" t="s">
        <v>64</v>
      </c>
      <c r="V5168">
        <v>2601489</v>
      </c>
      <c r="W5168" t="s">
        <v>2380</v>
      </c>
      <c r="X5168" t="s">
        <v>94</v>
      </c>
      <c r="Y5168" t="s">
        <v>449</v>
      </c>
      <c r="Z5168" t="s">
        <v>2398</v>
      </c>
      <c r="AG5168" t="s">
        <v>2380</v>
      </c>
      <c r="AH5168" t="s">
        <v>2382</v>
      </c>
      <c r="AI5168" t="s">
        <v>452</v>
      </c>
      <c r="AJ5168">
        <v>841531551</v>
      </c>
      <c r="AN5168">
        <v>260001</v>
      </c>
      <c r="BF5168">
        <f t="shared" si="368"/>
        <v>0</v>
      </c>
      <c r="BG5168" s="22">
        <f t="shared" si="369"/>
        <v>-1260</v>
      </c>
      <c r="BH5168" s="61" t="s">
        <v>71</v>
      </c>
      <c r="BI5168" t="e">
        <f>+VLOOKUP(AG5168,Sheet4!A:A,1,FALSE())</f>
        <v>#N/A</v>
      </c>
      <c r="BN5168" s="62">
        <v>315</v>
      </c>
      <c r="BO5168" t="s">
        <v>2383</v>
      </c>
      <c r="BP5168" t="s">
        <v>116</v>
      </c>
    </row>
    <row r="5169" spans="1:68" ht="12.75" customHeight="1" x14ac:dyDescent="0.3">
      <c r="A5169" s="60">
        <v>46114</v>
      </c>
      <c r="B5169" t="s">
        <v>63</v>
      </c>
      <c r="F5169">
        <v>435</v>
      </c>
      <c r="G5169">
        <v>435</v>
      </c>
      <c r="H5169">
        <v>585</v>
      </c>
      <c r="I5169">
        <v>585</v>
      </c>
      <c r="J5169" s="22">
        <v>150</v>
      </c>
      <c r="R5169" t="s">
        <v>64</v>
      </c>
      <c r="V5169">
        <v>2601489</v>
      </c>
      <c r="W5169" t="s">
        <v>2380</v>
      </c>
      <c r="X5169" t="s">
        <v>94</v>
      </c>
      <c r="Y5169" t="s">
        <v>449</v>
      </c>
      <c r="Z5169" t="s">
        <v>2399</v>
      </c>
      <c r="AG5169" t="s">
        <v>2380</v>
      </c>
      <c r="AH5169" t="s">
        <v>2382</v>
      </c>
      <c r="AI5169" t="s">
        <v>452</v>
      </c>
      <c r="AJ5169">
        <v>841531551</v>
      </c>
      <c r="AN5169">
        <v>260001</v>
      </c>
      <c r="BF5169">
        <f t="shared" si="368"/>
        <v>0</v>
      </c>
      <c r="BG5169" s="22">
        <f t="shared" si="369"/>
        <v>-585</v>
      </c>
      <c r="BH5169" s="61" t="s">
        <v>71</v>
      </c>
      <c r="BI5169" t="e">
        <f>+VLOOKUP(AG5169,Sheet4!A:A,1,FALSE())</f>
        <v>#N/A</v>
      </c>
      <c r="BN5169" s="62">
        <v>150</v>
      </c>
      <c r="BO5169" t="s">
        <v>2383</v>
      </c>
      <c r="BP5169" t="s">
        <v>116</v>
      </c>
    </row>
    <row r="5170" spans="1:68" ht="12.75" customHeight="1" x14ac:dyDescent="0.3">
      <c r="A5170" s="60">
        <v>46114</v>
      </c>
      <c r="B5170" t="s">
        <v>63</v>
      </c>
      <c r="F5170">
        <v>465</v>
      </c>
      <c r="G5170">
        <v>465</v>
      </c>
      <c r="H5170">
        <v>615</v>
      </c>
      <c r="I5170">
        <v>615</v>
      </c>
      <c r="J5170" s="22">
        <v>150</v>
      </c>
      <c r="R5170" t="s">
        <v>64</v>
      </c>
      <c r="V5170">
        <v>2601489</v>
      </c>
      <c r="W5170" t="s">
        <v>2380</v>
      </c>
      <c r="X5170" t="s">
        <v>94</v>
      </c>
      <c r="Y5170" t="s">
        <v>449</v>
      </c>
      <c r="Z5170" t="s">
        <v>1201</v>
      </c>
      <c r="AG5170" t="s">
        <v>2380</v>
      </c>
      <c r="AH5170" t="s">
        <v>2382</v>
      </c>
      <c r="AI5170" t="s">
        <v>452</v>
      </c>
      <c r="AJ5170">
        <v>841531551</v>
      </c>
      <c r="AN5170">
        <v>260001</v>
      </c>
      <c r="BF5170">
        <f t="shared" si="368"/>
        <v>0</v>
      </c>
      <c r="BG5170" s="22">
        <f t="shared" si="369"/>
        <v>-615</v>
      </c>
      <c r="BH5170" s="61" t="s">
        <v>71</v>
      </c>
      <c r="BI5170" t="e">
        <f>+VLOOKUP(AG5170,Sheet4!A:A,1,FALSE())</f>
        <v>#N/A</v>
      </c>
      <c r="BN5170" s="62">
        <v>150</v>
      </c>
      <c r="BO5170" t="s">
        <v>2383</v>
      </c>
      <c r="BP5170" t="s">
        <v>116</v>
      </c>
    </row>
    <row r="5171" spans="1:68" ht="12.75" customHeight="1" x14ac:dyDescent="0.3">
      <c r="A5171" s="60">
        <v>46114</v>
      </c>
      <c r="B5171" t="s">
        <v>63</v>
      </c>
      <c r="F5171">
        <v>465</v>
      </c>
      <c r="G5171">
        <v>465</v>
      </c>
      <c r="H5171">
        <v>615</v>
      </c>
      <c r="I5171">
        <v>615</v>
      </c>
      <c r="J5171" s="22">
        <v>150</v>
      </c>
      <c r="R5171" t="s">
        <v>64</v>
      </c>
      <c r="V5171">
        <v>2601489</v>
      </c>
      <c r="W5171" t="s">
        <v>2380</v>
      </c>
      <c r="X5171" t="s">
        <v>94</v>
      </c>
      <c r="Y5171" t="s">
        <v>449</v>
      </c>
      <c r="Z5171" t="s">
        <v>2400</v>
      </c>
      <c r="AG5171" t="s">
        <v>2380</v>
      </c>
      <c r="AH5171" t="s">
        <v>2382</v>
      </c>
      <c r="AI5171" t="s">
        <v>452</v>
      </c>
      <c r="AJ5171">
        <v>841531551</v>
      </c>
      <c r="AN5171">
        <v>260001</v>
      </c>
      <c r="BF5171">
        <f t="shared" si="368"/>
        <v>0</v>
      </c>
      <c r="BG5171" s="22">
        <f t="shared" si="369"/>
        <v>-615</v>
      </c>
      <c r="BH5171" s="61" t="s">
        <v>71</v>
      </c>
      <c r="BI5171" t="e">
        <f>+VLOOKUP(AG5171,Sheet4!A:A,1,FALSE())</f>
        <v>#N/A</v>
      </c>
      <c r="BN5171" s="62">
        <v>150</v>
      </c>
      <c r="BO5171" t="s">
        <v>2383</v>
      </c>
      <c r="BP5171" t="s">
        <v>116</v>
      </c>
    </row>
    <row r="5172" spans="1:68" ht="12.75" customHeight="1" x14ac:dyDescent="0.3">
      <c r="A5172" s="60">
        <v>46114</v>
      </c>
      <c r="B5172" t="s">
        <v>63</v>
      </c>
      <c r="F5172">
        <v>330</v>
      </c>
      <c r="G5172">
        <v>330</v>
      </c>
      <c r="H5172">
        <v>435</v>
      </c>
      <c r="I5172">
        <v>435</v>
      </c>
      <c r="J5172" s="22">
        <v>105</v>
      </c>
      <c r="R5172" t="s">
        <v>64</v>
      </c>
      <c r="V5172">
        <v>2601489</v>
      </c>
      <c r="W5172" t="s">
        <v>2380</v>
      </c>
      <c r="X5172" t="s">
        <v>94</v>
      </c>
      <c r="Y5172" t="s">
        <v>449</v>
      </c>
      <c r="Z5172" t="s">
        <v>2401</v>
      </c>
      <c r="AG5172" t="s">
        <v>2380</v>
      </c>
      <c r="AH5172" t="s">
        <v>2382</v>
      </c>
      <c r="AI5172" t="s">
        <v>452</v>
      </c>
      <c r="AJ5172">
        <v>841531551</v>
      </c>
      <c r="AN5172">
        <v>260001</v>
      </c>
      <c r="BF5172">
        <f t="shared" si="368"/>
        <v>0</v>
      </c>
      <c r="BG5172" s="22">
        <f t="shared" si="369"/>
        <v>-435</v>
      </c>
      <c r="BH5172" s="61" t="s">
        <v>71</v>
      </c>
      <c r="BI5172" t="e">
        <f>+VLOOKUP(AG5172,Sheet4!A:A,1,FALSE())</f>
        <v>#N/A</v>
      </c>
      <c r="BN5172" s="62">
        <v>105</v>
      </c>
      <c r="BO5172" t="s">
        <v>2383</v>
      </c>
      <c r="BP5172" t="s">
        <v>116</v>
      </c>
    </row>
    <row r="5173" spans="1:68" ht="12.75" hidden="1" customHeight="1" x14ac:dyDescent="0.3">
      <c r="A5173" s="60">
        <v>46114</v>
      </c>
      <c r="B5173" t="s">
        <v>74</v>
      </c>
      <c r="F5173" s="63">
        <v>82</v>
      </c>
      <c r="G5173">
        <v>41</v>
      </c>
      <c r="H5173">
        <v>110</v>
      </c>
      <c r="I5173">
        <v>110</v>
      </c>
      <c r="J5173" s="22">
        <v>28</v>
      </c>
      <c r="R5173" t="s">
        <v>75</v>
      </c>
      <c r="V5173">
        <v>2601489</v>
      </c>
      <c r="W5173" t="s">
        <v>2380</v>
      </c>
      <c r="X5173" t="s">
        <v>94</v>
      </c>
      <c r="Y5173" t="s">
        <v>449</v>
      </c>
      <c r="Z5173" t="s">
        <v>2381</v>
      </c>
      <c r="AG5173" t="s">
        <v>2380</v>
      </c>
      <c r="AH5173" t="s">
        <v>2382</v>
      </c>
      <c r="AI5173" t="s">
        <v>452</v>
      </c>
      <c r="AJ5173">
        <v>841531551</v>
      </c>
      <c r="AN5173">
        <v>260001</v>
      </c>
      <c r="BF5173">
        <f t="shared" si="368"/>
        <v>0</v>
      </c>
      <c r="BG5173" s="22">
        <f t="shared" si="369"/>
        <v>-110</v>
      </c>
      <c r="BH5173" s="61" t="s">
        <v>71</v>
      </c>
      <c r="BI5173" t="e">
        <f>+VLOOKUP(AG5173,Sheet4!A:A,1,FALSE())</f>
        <v>#N/A</v>
      </c>
      <c r="BN5173" s="62">
        <v>28</v>
      </c>
      <c r="BO5173" t="s">
        <v>2383</v>
      </c>
    </row>
    <row r="5174" spans="1:68" ht="12.75" hidden="1" customHeight="1" x14ac:dyDescent="0.3">
      <c r="A5174" s="60">
        <v>46114</v>
      </c>
      <c r="B5174" t="s">
        <v>74</v>
      </c>
      <c r="F5174" s="63">
        <v>16</v>
      </c>
      <c r="G5174">
        <v>8</v>
      </c>
      <c r="H5174">
        <v>21</v>
      </c>
      <c r="I5174">
        <v>21</v>
      </c>
      <c r="J5174" s="22">
        <v>5</v>
      </c>
      <c r="R5174" t="s">
        <v>75</v>
      </c>
      <c r="V5174">
        <v>2601489</v>
      </c>
      <c r="W5174" t="s">
        <v>2380</v>
      </c>
      <c r="X5174" t="s">
        <v>94</v>
      </c>
      <c r="Y5174" t="s">
        <v>449</v>
      </c>
      <c r="Z5174" t="s">
        <v>2384</v>
      </c>
      <c r="AG5174" t="s">
        <v>2380</v>
      </c>
      <c r="AH5174" t="s">
        <v>2382</v>
      </c>
      <c r="AI5174" t="s">
        <v>452</v>
      </c>
      <c r="AJ5174">
        <v>841531551</v>
      </c>
      <c r="AN5174">
        <v>260001</v>
      </c>
      <c r="BF5174">
        <f t="shared" si="368"/>
        <v>0</v>
      </c>
      <c r="BG5174" s="22">
        <f t="shared" si="369"/>
        <v>-21</v>
      </c>
      <c r="BH5174" s="61" t="s">
        <v>71</v>
      </c>
      <c r="BI5174" t="e">
        <f>+VLOOKUP(AG5174,Sheet4!A:A,1,FALSE())</f>
        <v>#N/A</v>
      </c>
      <c r="BN5174" s="62">
        <v>5</v>
      </c>
      <c r="BO5174" t="s">
        <v>2383</v>
      </c>
    </row>
    <row r="5175" spans="1:68" ht="12.75" hidden="1" customHeight="1" x14ac:dyDescent="0.3">
      <c r="A5175" s="60">
        <v>46114</v>
      </c>
      <c r="B5175" t="s">
        <v>74</v>
      </c>
      <c r="F5175" s="63">
        <v>19</v>
      </c>
      <c r="G5175">
        <v>9.5</v>
      </c>
      <c r="H5175">
        <v>25</v>
      </c>
      <c r="I5175">
        <v>25</v>
      </c>
      <c r="J5175" s="22">
        <v>6</v>
      </c>
      <c r="R5175" t="s">
        <v>75</v>
      </c>
      <c r="V5175">
        <v>2601489</v>
      </c>
      <c r="W5175" t="s">
        <v>2380</v>
      </c>
      <c r="X5175" t="s">
        <v>94</v>
      </c>
      <c r="Y5175" t="s">
        <v>449</v>
      </c>
      <c r="Z5175" t="s">
        <v>2385</v>
      </c>
      <c r="AG5175" t="s">
        <v>2380</v>
      </c>
      <c r="AH5175" t="s">
        <v>2382</v>
      </c>
      <c r="AI5175" t="s">
        <v>452</v>
      </c>
      <c r="AJ5175">
        <v>841531551</v>
      </c>
      <c r="AN5175">
        <v>260001</v>
      </c>
      <c r="BF5175">
        <f t="shared" si="368"/>
        <v>0</v>
      </c>
      <c r="BG5175" s="22">
        <f t="shared" si="369"/>
        <v>-25</v>
      </c>
      <c r="BH5175" s="61" t="s">
        <v>71</v>
      </c>
      <c r="BI5175" t="e">
        <f>+VLOOKUP(AG5175,Sheet4!A:A,1,FALSE())</f>
        <v>#N/A</v>
      </c>
      <c r="BN5175" s="62">
        <v>6</v>
      </c>
      <c r="BO5175" t="s">
        <v>2383</v>
      </c>
    </row>
    <row r="5176" spans="1:68" ht="12.75" hidden="1" customHeight="1" x14ac:dyDescent="0.3">
      <c r="A5176" s="60">
        <v>46114</v>
      </c>
      <c r="B5176" t="s">
        <v>74</v>
      </c>
      <c r="F5176" s="63">
        <v>61</v>
      </c>
      <c r="G5176">
        <v>30.5</v>
      </c>
      <c r="H5176">
        <v>82</v>
      </c>
      <c r="I5176">
        <v>82</v>
      </c>
      <c r="J5176" s="22">
        <v>21</v>
      </c>
      <c r="R5176" t="s">
        <v>75</v>
      </c>
      <c r="V5176">
        <v>2601489</v>
      </c>
      <c r="W5176" t="s">
        <v>2380</v>
      </c>
      <c r="X5176" t="s">
        <v>94</v>
      </c>
      <c r="Y5176" t="s">
        <v>449</v>
      </c>
      <c r="Z5176" t="s">
        <v>2386</v>
      </c>
      <c r="AG5176" t="s">
        <v>2380</v>
      </c>
      <c r="AH5176" t="s">
        <v>2382</v>
      </c>
      <c r="AI5176" t="s">
        <v>452</v>
      </c>
      <c r="AJ5176">
        <v>841531551</v>
      </c>
      <c r="AN5176">
        <v>260001</v>
      </c>
      <c r="BF5176">
        <f t="shared" si="368"/>
        <v>0</v>
      </c>
      <c r="BG5176" s="22">
        <f t="shared" si="369"/>
        <v>-82</v>
      </c>
      <c r="BH5176" s="61" t="s">
        <v>71</v>
      </c>
      <c r="BI5176" t="e">
        <f>+VLOOKUP(AG5176,Sheet4!A:A,1,FALSE())</f>
        <v>#N/A</v>
      </c>
      <c r="BN5176" s="62">
        <v>21</v>
      </c>
      <c r="BO5176" t="s">
        <v>2383</v>
      </c>
    </row>
    <row r="5177" spans="1:68" ht="12.75" hidden="1" customHeight="1" x14ac:dyDescent="0.3">
      <c r="A5177" s="60">
        <v>46114</v>
      </c>
      <c r="B5177" t="s">
        <v>74</v>
      </c>
      <c r="F5177" s="63">
        <v>9</v>
      </c>
      <c r="G5177">
        <v>4.5</v>
      </c>
      <c r="H5177">
        <v>12</v>
      </c>
      <c r="I5177">
        <v>12</v>
      </c>
      <c r="J5177" s="22">
        <v>3</v>
      </c>
      <c r="R5177" t="s">
        <v>75</v>
      </c>
      <c r="V5177">
        <v>2601489</v>
      </c>
      <c r="W5177" t="s">
        <v>2380</v>
      </c>
      <c r="X5177" t="s">
        <v>94</v>
      </c>
      <c r="Y5177" t="s">
        <v>449</v>
      </c>
      <c r="Z5177" t="s">
        <v>1047</v>
      </c>
      <c r="AG5177" t="s">
        <v>2380</v>
      </c>
      <c r="AH5177" t="s">
        <v>2382</v>
      </c>
      <c r="AI5177" t="s">
        <v>452</v>
      </c>
      <c r="AJ5177">
        <v>841531551</v>
      </c>
      <c r="AN5177">
        <v>260001</v>
      </c>
      <c r="BF5177">
        <f t="shared" si="368"/>
        <v>0</v>
      </c>
      <c r="BG5177" s="22">
        <f t="shared" si="369"/>
        <v>-12</v>
      </c>
      <c r="BH5177" s="61" t="s">
        <v>71</v>
      </c>
      <c r="BI5177" t="e">
        <f>+VLOOKUP(AG5177,Sheet4!A:A,1,FALSE())</f>
        <v>#N/A</v>
      </c>
      <c r="BN5177" s="62">
        <v>3</v>
      </c>
      <c r="BO5177" t="s">
        <v>2383</v>
      </c>
    </row>
    <row r="5178" spans="1:68" ht="12.75" hidden="1" customHeight="1" x14ac:dyDescent="0.3">
      <c r="A5178" s="60">
        <v>46114</v>
      </c>
      <c r="B5178" t="s">
        <v>74</v>
      </c>
      <c r="F5178" s="63">
        <v>49</v>
      </c>
      <c r="G5178">
        <v>24.5</v>
      </c>
      <c r="H5178">
        <v>66</v>
      </c>
      <c r="I5178">
        <v>66</v>
      </c>
      <c r="J5178" s="22">
        <v>17</v>
      </c>
      <c r="R5178" t="s">
        <v>75</v>
      </c>
      <c r="V5178">
        <v>2601489</v>
      </c>
      <c r="W5178" t="s">
        <v>2380</v>
      </c>
      <c r="X5178" t="s">
        <v>94</v>
      </c>
      <c r="Y5178" t="s">
        <v>449</v>
      </c>
      <c r="Z5178" t="s">
        <v>2387</v>
      </c>
      <c r="AG5178" t="s">
        <v>2380</v>
      </c>
      <c r="AH5178" t="s">
        <v>2382</v>
      </c>
      <c r="AI5178" t="s">
        <v>452</v>
      </c>
      <c r="AJ5178">
        <v>841531551</v>
      </c>
      <c r="AN5178">
        <v>260001</v>
      </c>
      <c r="BF5178">
        <f t="shared" si="368"/>
        <v>0</v>
      </c>
      <c r="BG5178" s="22">
        <f t="shared" si="369"/>
        <v>-66</v>
      </c>
      <c r="BH5178" s="61" t="s">
        <v>71</v>
      </c>
      <c r="BI5178" t="e">
        <f>+VLOOKUP(AG5178,Sheet4!A:A,1,FALSE())</f>
        <v>#N/A</v>
      </c>
      <c r="BN5178" s="62">
        <v>17</v>
      </c>
      <c r="BO5178" t="s">
        <v>2383</v>
      </c>
    </row>
    <row r="5179" spans="1:68" ht="12.75" hidden="1" customHeight="1" x14ac:dyDescent="0.3">
      <c r="A5179" s="60">
        <v>46114</v>
      </c>
      <c r="B5179" t="s">
        <v>74</v>
      </c>
      <c r="F5179" s="63">
        <v>85</v>
      </c>
      <c r="G5179">
        <v>42.5</v>
      </c>
      <c r="H5179">
        <v>114</v>
      </c>
      <c r="I5179">
        <v>114</v>
      </c>
      <c r="J5179" s="22">
        <v>29</v>
      </c>
      <c r="R5179" t="s">
        <v>75</v>
      </c>
      <c r="V5179">
        <v>2601489</v>
      </c>
      <c r="W5179" t="s">
        <v>2380</v>
      </c>
      <c r="X5179" t="s">
        <v>94</v>
      </c>
      <c r="Y5179" t="s">
        <v>449</v>
      </c>
      <c r="Z5179" t="s">
        <v>2388</v>
      </c>
      <c r="AG5179" t="s">
        <v>2380</v>
      </c>
      <c r="AH5179" t="s">
        <v>2382</v>
      </c>
      <c r="AI5179" t="s">
        <v>452</v>
      </c>
      <c r="AJ5179">
        <v>841531551</v>
      </c>
      <c r="AN5179">
        <v>260001</v>
      </c>
      <c r="BF5179">
        <f t="shared" si="368"/>
        <v>0</v>
      </c>
      <c r="BG5179" s="22">
        <f t="shared" si="369"/>
        <v>-114</v>
      </c>
      <c r="BH5179" s="61" t="s">
        <v>71</v>
      </c>
      <c r="BI5179" t="e">
        <f>+VLOOKUP(AG5179,Sheet4!A:A,1,FALSE())</f>
        <v>#N/A</v>
      </c>
      <c r="BN5179" s="62">
        <v>29</v>
      </c>
      <c r="BO5179" t="s">
        <v>2383</v>
      </c>
    </row>
    <row r="5180" spans="1:68" ht="12.75" hidden="1" customHeight="1" x14ac:dyDescent="0.3">
      <c r="A5180" s="60">
        <v>46114</v>
      </c>
      <c r="B5180" t="s">
        <v>74</v>
      </c>
      <c r="F5180" s="63">
        <v>7</v>
      </c>
      <c r="G5180">
        <v>3.5</v>
      </c>
      <c r="H5180">
        <v>9</v>
      </c>
      <c r="I5180">
        <v>9</v>
      </c>
      <c r="J5180" s="22">
        <v>2</v>
      </c>
      <c r="R5180" t="s">
        <v>75</v>
      </c>
      <c r="V5180">
        <v>2601489</v>
      </c>
      <c r="W5180" t="s">
        <v>2380</v>
      </c>
      <c r="X5180" t="s">
        <v>94</v>
      </c>
      <c r="Y5180" t="s">
        <v>449</v>
      </c>
      <c r="Z5180" t="s">
        <v>2389</v>
      </c>
      <c r="AG5180" t="s">
        <v>2380</v>
      </c>
      <c r="AH5180" t="s">
        <v>2382</v>
      </c>
      <c r="AI5180" t="s">
        <v>452</v>
      </c>
      <c r="AJ5180">
        <v>841531551</v>
      </c>
      <c r="AN5180">
        <v>260001</v>
      </c>
      <c r="BF5180">
        <f t="shared" si="368"/>
        <v>0</v>
      </c>
      <c r="BG5180" s="22">
        <f t="shared" si="369"/>
        <v>-9</v>
      </c>
      <c r="BH5180" s="61" t="s">
        <v>71</v>
      </c>
      <c r="BI5180" t="e">
        <f>+VLOOKUP(AG5180,Sheet4!A:A,1,FALSE())</f>
        <v>#N/A</v>
      </c>
      <c r="BN5180" s="62">
        <v>2</v>
      </c>
      <c r="BO5180" t="s">
        <v>2383</v>
      </c>
    </row>
    <row r="5181" spans="1:68" ht="12.75" hidden="1" customHeight="1" x14ac:dyDescent="0.3">
      <c r="A5181" s="60">
        <v>46114</v>
      </c>
      <c r="B5181" t="s">
        <v>74</v>
      </c>
      <c r="F5181" s="63">
        <v>47</v>
      </c>
      <c r="G5181">
        <v>23.5</v>
      </c>
      <c r="H5181">
        <v>63</v>
      </c>
      <c r="I5181">
        <v>63</v>
      </c>
      <c r="J5181" s="22">
        <v>16</v>
      </c>
      <c r="R5181" t="s">
        <v>75</v>
      </c>
      <c r="V5181">
        <v>2601489</v>
      </c>
      <c r="W5181" t="s">
        <v>2380</v>
      </c>
      <c r="X5181" t="s">
        <v>94</v>
      </c>
      <c r="Y5181" t="s">
        <v>449</v>
      </c>
      <c r="Z5181" t="s">
        <v>2390</v>
      </c>
      <c r="AG5181" t="s">
        <v>2380</v>
      </c>
      <c r="AH5181" t="s">
        <v>2382</v>
      </c>
      <c r="AI5181" t="s">
        <v>452</v>
      </c>
      <c r="AJ5181">
        <v>841531551</v>
      </c>
      <c r="AN5181">
        <v>260001</v>
      </c>
      <c r="BF5181">
        <f t="shared" si="368"/>
        <v>0</v>
      </c>
      <c r="BG5181" s="22">
        <f t="shared" si="369"/>
        <v>-63</v>
      </c>
      <c r="BH5181" s="61" t="s">
        <v>71</v>
      </c>
      <c r="BI5181" t="e">
        <f>+VLOOKUP(AG5181,Sheet4!A:A,1,FALSE())</f>
        <v>#N/A</v>
      </c>
      <c r="BN5181" s="62">
        <v>16</v>
      </c>
      <c r="BO5181" t="s">
        <v>2383</v>
      </c>
    </row>
    <row r="5182" spans="1:68" ht="12.75" hidden="1" customHeight="1" x14ac:dyDescent="0.3">
      <c r="A5182" s="60">
        <v>46114</v>
      </c>
      <c r="B5182" t="s">
        <v>74</v>
      </c>
      <c r="F5182" s="63">
        <v>30</v>
      </c>
      <c r="G5182">
        <v>15</v>
      </c>
      <c r="H5182">
        <v>40</v>
      </c>
      <c r="I5182">
        <v>40</v>
      </c>
      <c r="J5182" s="22">
        <v>10</v>
      </c>
      <c r="R5182" t="s">
        <v>75</v>
      </c>
      <c r="V5182">
        <v>2601489</v>
      </c>
      <c r="W5182" t="s">
        <v>2380</v>
      </c>
      <c r="X5182" t="s">
        <v>94</v>
      </c>
      <c r="Y5182" t="s">
        <v>449</v>
      </c>
      <c r="Z5182" t="s">
        <v>2391</v>
      </c>
      <c r="AG5182" t="s">
        <v>2380</v>
      </c>
      <c r="AH5182" t="s">
        <v>2382</v>
      </c>
      <c r="AI5182" t="s">
        <v>452</v>
      </c>
      <c r="AJ5182">
        <v>841531551</v>
      </c>
      <c r="AN5182">
        <v>260001</v>
      </c>
      <c r="BF5182">
        <f t="shared" si="368"/>
        <v>0</v>
      </c>
      <c r="BG5182" s="22">
        <f t="shared" si="369"/>
        <v>-40</v>
      </c>
      <c r="BH5182" s="61" t="s">
        <v>71</v>
      </c>
      <c r="BI5182" t="e">
        <f>+VLOOKUP(AG5182,Sheet4!A:A,1,FALSE())</f>
        <v>#N/A</v>
      </c>
      <c r="BN5182" s="62">
        <v>10</v>
      </c>
      <c r="BO5182" t="s">
        <v>2383</v>
      </c>
    </row>
    <row r="5183" spans="1:68" ht="12.75" hidden="1" customHeight="1" x14ac:dyDescent="0.3">
      <c r="A5183" s="60">
        <v>46114</v>
      </c>
      <c r="B5183" t="s">
        <v>74</v>
      </c>
      <c r="F5183" s="63">
        <v>22</v>
      </c>
      <c r="G5183">
        <v>11</v>
      </c>
      <c r="H5183">
        <v>29</v>
      </c>
      <c r="I5183">
        <v>29</v>
      </c>
      <c r="J5183" s="22">
        <v>7</v>
      </c>
      <c r="R5183" t="s">
        <v>75</v>
      </c>
      <c r="V5183">
        <v>2601489</v>
      </c>
      <c r="W5183" t="s">
        <v>2380</v>
      </c>
      <c r="X5183" t="s">
        <v>94</v>
      </c>
      <c r="Y5183" t="s">
        <v>449</v>
      </c>
      <c r="Z5183" t="s">
        <v>2392</v>
      </c>
      <c r="AG5183" t="s">
        <v>2380</v>
      </c>
      <c r="AH5183" t="s">
        <v>2382</v>
      </c>
      <c r="AI5183" t="s">
        <v>452</v>
      </c>
      <c r="AJ5183">
        <v>841531551</v>
      </c>
      <c r="AN5183">
        <v>260001</v>
      </c>
      <c r="BF5183">
        <f t="shared" si="368"/>
        <v>0</v>
      </c>
      <c r="BG5183" s="22">
        <f t="shared" si="369"/>
        <v>-29</v>
      </c>
      <c r="BH5183" s="61" t="s">
        <v>71</v>
      </c>
      <c r="BI5183" t="e">
        <f>+VLOOKUP(AG5183,Sheet4!A:A,1,FALSE())</f>
        <v>#N/A</v>
      </c>
      <c r="BN5183" s="62">
        <v>7</v>
      </c>
      <c r="BO5183" t="s">
        <v>2383</v>
      </c>
    </row>
    <row r="5184" spans="1:68" ht="12.75" hidden="1" customHeight="1" x14ac:dyDescent="0.3">
      <c r="A5184" s="60">
        <v>46114</v>
      </c>
      <c r="B5184" t="s">
        <v>74</v>
      </c>
      <c r="F5184" s="63">
        <v>42</v>
      </c>
      <c r="G5184">
        <v>21</v>
      </c>
      <c r="H5184">
        <v>56</v>
      </c>
      <c r="I5184">
        <v>56</v>
      </c>
      <c r="J5184" s="22">
        <v>14</v>
      </c>
      <c r="R5184" t="s">
        <v>75</v>
      </c>
      <c r="V5184">
        <v>2601489</v>
      </c>
      <c r="W5184" t="s">
        <v>2380</v>
      </c>
      <c r="X5184" t="s">
        <v>94</v>
      </c>
      <c r="Y5184" t="s">
        <v>449</v>
      </c>
      <c r="Z5184" t="s">
        <v>2393</v>
      </c>
      <c r="AG5184" t="s">
        <v>2380</v>
      </c>
      <c r="AH5184" t="s">
        <v>2382</v>
      </c>
      <c r="AI5184" t="s">
        <v>452</v>
      </c>
      <c r="AJ5184">
        <v>841531551</v>
      </c>
      <c r="AN5184">
        <v>260001</v>
      </c>
      <c r="BF5184">
        <f t="shared" si="368"/>
        <v>0</v>
      </c>
      <c r="BG5184" s="22">
        <f t="shared" si="369"/>
        <v>-56</v>
      </c>
      <c r="BH5184" s="61" t="s">
        <v>71</v>
      </c>
      <c r="BI5184" t="e">
        <f>+VLOOKUP(AG5184,Sheet4!A:A,1,FALSE())</f>
        <v>#N/A</v>
      </c>
      <c r="BN5184" s="62">
        <v>14</v>
      </c>
      <c r="BO5184" t="s">
        <v>2383</v>
      </c>
    </row>
    <row r="5185" spans="1:67" ht="12.75" hidden="1" customHeight="1" x14ac:dyDescent="0.3">
      <c r="A5185" s="60">
        <v>46114</v>
      </c>
      <c r="B5185" t="s">
        <v>74</v>
      </c>
      <c r="F5185" s="63">
        <v>11</v>
      </c>
      <c r="G5185">
        <v>5.5</v>
      </c>
      <c r="H5185">
        <v>15</v>
      </c>
      <c r="I5185">
        <v>15</v>
      </c>
      <c r="J5185" s="22">
        <v>4</v>
      </c>
      <c r="R5185" t="s">
        <v>75</v>
      </c>
      <c r="V5185">
        <v>2601489</v>
      </c>
      <c r="W5185" t="s">
        <v>2380</v>
      </c>
      <c r="X5185" t="s">
        <v>94</v>
      </c>
      <c r="Y5185" t="s">
        <v>449</v>
      </c>
      <c r="Z5185" t="s">
        <v>2394</v>
      </c>
      <c r="AG5185" t="s">
        <v>2380</v>
      </c>
      <c r="AH5185" t="s">
        <v>2382</v>
      </c>
      <c r="AI5185" t="s">
        <v>452</v>
      </c>
      <c r="AJ5185">
        <v>841531551</v>
      </c>
      <c r="AN5185">
        <v>260001</v>
      </c>
      <c r="BF5185">
        <f t="shared" si="368"/>
        <v>0</v>
      </c>
      <c r="BG5185" s="22">
        <f t="shared" si="369"/>
        <v>-15</v>
      </c>
      <c r="BH5185" s="61" t="s">
        <v>71</v>
      </c>
      <c r="BI5185" t="e">
        <f>+VLOOKUP(AG5185,Sheet4!A:A,1,FALSE())</f>
        <v>#N/A</v>
      </c>
      <c r="BN5185" s="62">
        <v>4</v>
      </c>
      <c r="BO5185" t="s">
        <v>2383</v>
      </c>
    </row>
    <row r="5186" spans="1:67" ht="12.75" hidden="1" customHeight="1" x14ac:dyDescent="0.3">
      <c r="A5186" s="60">
        <v>46114</v>
      </c>
      <c r="B5186" t="s">
        <v>74</v>
      </c>
      <c r="F5186" s="63">
        <v>62</v>
      </c>
      <c r="G5186">
        <v>31</v>
      </c>
      <c r="H5186">
        <v>83</v>
      </c>
      <c r="I5186">
        <v>83</v>
      </c>
      <c r="J5186" s="22">
        <v>21</v>
      </c>
      <c r="R5186" t="s">
        <v>75</v>
      </c>
      <c r="V5186">
        <v>2601489</v>
      </c>
      <c r="W5186" t="s">
        <v>2380</v>
      </c>
      <c r="X5186" t="s">
        <v>94</v>
      </c>
      <c r="Y5186" t="s">
        <v>449</v>
      </c>
      <c r="Z5186" t="s">
        <v>2395</v>
      </c>
      <c r="AG5186" t="s">
        <v>2380</v>
      </c>
      <c r="AH5186" t="s">
        <v>2382</v>
      </c>
      <c r="AI5186" t="s">
        <v>452</v>
      </c>
      <c r="AJ5186">
        <v>841531551</v>
      </c>
      <c r="AN5186">
        <v>260001</v>
      </c>
      <c r="BF5186">
        <f t="shared" ref="BF5186:BF5249" si="372">+BC5186+BD5186</f>
        <v>0</v>
      </c>
      <c r="BG5186" s="22">
        <f t="shared" ref="BG5186:BG5249" si="373">+BF5186-I5186</f>
        <v>-83</v>
      </c>
      <c r="BH5186" s="61" t="s">
        <v>71</v>
      </c>
      <c r="BI5186" t="e">
        <f>+VLOOKUP(AG5186,Sheet4!A:A,1,FALSE())</f>
        <v>#N/A</v>
      </c>
      <c r="BN5186" s="62">
        <v>21</v>
      </c>
      <c r="BO5186" t="s">
        <v>2383</v>
      </c>
    </row>
    <row r="5187" spans="1:67" ht="12.75" hidden="1" customHeight="1" x14ac:dyDescent="0.3">
      <c r="A5187" s="60">
        <v>46114</v>
      </c>
      <c r="B5187" t="s">
        <v>74</v>
      </c>
      <c r="F5187" s="63">
        <v>18</v>
      </c>
      <c r="G5187">
        <v>9</v>
      </c>
      <c r="H5187">
        <v>24</v>
      </c>
      <c r="I5187">
        <v>24</v>
      </c>
      <c r="J5187" s="22">
        <v>6</v>
      </c>
      <c r="R5187" t="s">
        <v>75</v>
      </c>
      <c r="V5187">
        <v>2601489</v>
      </c>
      <c r="W5187" t="s">
        <v>2380</v>
      </c>
      <c r="X5187" t="s">
        <v>94</v>
      </c>
      <c r="Y5187" t="s">
        <v>449</v>
      </c>
      <c r="Z5187" t="s">
        <v>2396</v>
      </c>
      <c r="AG5187" t="s">
        <v>2380</v>
      </c>
      <c r="AH5187" t="s">
        <v>2382</v>
      </c>
      <c r="AI5187" t="s">
        <v>452</v>
      </c>
      <c r="AJ5187">
        <v>841531551</v>
      </c>
      <c r="AN5187">
        <v>260001</v>
      </c>
      <c r="BF5187">
        <f t="shared" si="372"/>
        <v>0</v>
      </c>
      <c r="BG5187" s="22">
        <f t="shared" si="373"/>
        <v>-24</v>
      </c>
      <c r="BH5187" s="61" t="s">
        <v>71</v>
      </c>
      <c r="BI5187" t="e">
        <f>+VLOOKUP(AG5187,Sheet4!A:A,1,FALSE())</f>
        <v>#N/A</v>
      </c>
      <c r="BN5187" s="62">
        <v>6</v>
      </c>
      <c r="BO5187" t="s">
        <v>2383</v>
      </c>
    </row>
    <row r="5188" spans="1:67" ht="12.75" hidden="1" customHeight="1" x14ac:dyDescent="0.3">
      <c r="A5188" s="60">
        <v>46114</v>
      </c>
      <c r="B5188" t="s">
        <v>74</v>
      </c>
      <c r="F5188" s="63">
        <v>137</v>
      </c>
      <c r="G5188">
        <v>68.5</v>
      </c>
      <c r="H5188">
        <v>183</v>
      </c>
      <c r="I5188">
        <v>183</v>
      </c>
      <c r="J5188" s="22">
        <v>46</v>
      </c>
      <c r="R5188" t="s">
        <v>75</v>
      </c>
      <c r="V5188">
        <v>2601489</v>
      </c>
      <c r="W5188" t="s">
        <v>2380</v>
      </c>
      <c r="X5188" t="s">
        <v>94</v>
      </c>
      <c r="Y5188" t="s">
        <v>449</v>
      </c>
      <c r="Z5188" t="s">
        <v>2397</v>
      </c>
      <c r="AG5188" t="s">
        <v>2380</v>
      </c>
      <c r="AH5188" t="s">
        <v>2382</v>
      </c>
      <c r="AI5188" t="s">
        <v>452</v>
      </c>
      <c r="AJ5188">
        <v>841531551</v>
      </c>
      <c r="AN5188">
        <v>260001</v>
      </c>
      <c r="BF5188">
        <f t="shared" si="372"/>
        <v>0</v>
      </c>
      <c r="BG5188" s="22">
        <f t="shared" si="373"/>
        <v>-183</v>
      </c>
      <c r="BH5188" s="61" t="s">
        <v>71</v>
      </c>
      <c r="BI5188" t="e">
        <f>+VLOOKUP(AG5188,Sheet4!A:A,1,FALSE())</f>
        <v>#N/A</v>
      </c>
      <c r="BN5188" s="62">
        <v>46</v>
      </c>
      <c r="BO5188" t="s">
        <v>2383</v>
      </c>
    </row>
    <row r="5189" spans="1:67" ht="12.75" hidden="1" customHeight="1" x14ac:dyDescent="0.3">
      <c r="A5189" s="60">
        <v>46114</v>
      </c>
      <c r="B5189" t="s">
        <v>74</v>
      </c>
      <c r="F5189" s="63">
        <v>63</v>
      </c>
      <c r="G5189">
        <v>31.5</v>
      </c>
      <c r="H5189">
        <v>84</v>
      </c>
      <c r="I5189">
        <v>84</v>
      </c>
      <c r="J5189" s="22">
        <v>21</v>
      </c>
      <c r="R5189" t="s">
        <v>75</v>
      </c>
      <c r="V5189">
        <v>2601489</v>
      </c>
      <c r="W5189" t="s">
        <v>2380</v>
      </c>
      <c r="X5189" t="s">
        <v>94</v>
      </c>
      <c r="Y5189" t="s">
        <v>449</v>
      </c>
      <c r="Z5189" t="s">
        <v>2398</v>
      </c>
      <c r="AG5189" t="s">
        <v>2380</v>
      </c>
      <c r="AH5189" t="s">
        <v>2382</v>
      </c>
      <c r="AI5189" t="s">
        <v>452</v>
      </c>
      <c r="AJ5189">
        <v>841531551</v>
      </c>
      <c r="AN5189">
        <v>260001</v>
      </c>
      <c r="BF5189">
        <f t="shared" si="372"/>
        <v>0</v>
      </c>
      <c r="BG5189" s="22">
        <f t="shared" si="373"/>
        <v>-84</v>
      </c>
      <c r="BH5189" s="61" t="s">
        <v>71</v>
      </c>
      <c r="BI5189" t="e">
        <f>+VLOOKUP(AG5189,Sheet4!A:A,1,FALSE())</f>
        <v>#N/A</v>
      </c>
      <c r="BN5189" s="62">
        <v>21</v>
      </c>
      <c r="BO5189" t="s">
        <v>2383</v>
      </c>
    </row>
    <row r="5190" spans="1:67" ht="12.75" hidden="1" customHeight="1" x14ac:dyDescent="0.3">
      <c r="A5190" s="60">
        <v>46114</v>
      </c>
      <c r="B5190" t="s">
        <v>74</v>
      </c>
      <c r="F5190" s="63">
        <v>29</v>
      </c>
      <c r="G5190">
        <v>14.5</v>
      </c>
      <c r="H5190">
        <v>39</v>
      </c>
      <c r="I5190">
        <v>39</v>
      </c>
      <c r="J5190" s="22">
        <v>10</v>
      </c>
      <c r="R5190" t="s">
        <v>75</v>
      </c>
      <c r="V5190">
        <v>2601489</v>
      </c>
      <c r="W5190" t="s">
        <v>2380</v>
      </c>
      <c r="X5190" t="s">
        <v>94</v>
      </c>
      <c r="Y5190" t="s">
        <v>449</v>
      </c>
      <c r="Z5190" t="s">
        <v>2399</v>
      </c>
      <c r="AG5190" t="s">
        <v>2380</v>
      </c>
      <c r="AH5190" t="s">
        <v>2382</v>
      </c>
      <c r="AI5190" t="s">
        <v>452</v>
      </c>
      <c r="AJ5190">
        <v>841531551</v>
      </c>
      <c r="AN5190">
        <v>260001</v>
      </c>
      <c r="BF5190">
        <f t="shared" si="372"/>
        <v>0</v>
      </c>
      <c r="BG5190" s="22">
        <f t="shared" si="373"/>
        <v>-39</v>
      </c>
      <c r="BH5190" s="61" t="s">
        <v>71</v>
      </c>
      <c r="BI5190" t="e">
        <f>+VLOOKUP(AG5190,Sheet4!A:A,1,FALSE())</f>
        <v>#N/A</v>
      </c>
      <c r="BN5190" s="62">
        <v>10</v>
      </c>
      <c r="BO5190" t="s">
        <v>2383</v>
      </c>
    </row>
    <row r="5191" spans="1:67" ht="12.75" hidden="1" customHeight="1" x14ac:dyDescent="0.3">
      <c r="A5191" s="60">
        <v>46114</v>
      </c>
      <c r="B5191" t="s">
        <v>74</v>
      </c>
      <c r="F5191" s="63">
        <v>31</v>
      </c>
      <c r="G5191">
        <v>15.5</v>
      </c>
      <c r="H5191">
        <v>41</v>
      </c>
      <c r="I5191">
        <v>41</v>
      </c>
      <c r="J5191" s="22">
        <v>10</v>
      </c>
      <c r="R5191" t="s">
        <v>75</v>
      </c>
      <c r="V5191">
        <v>2601489</v>
      </c>
      <c r="W5191" t="s">
        <v>2380</v>
      </c>
      <c r="X5191" t="s">
        <v>94</v>
      </c>
      <c r="Y5191" t="s">
        <v>449</v>
      </c>
      <c r="Z5191" t="s">
        <v>1201</v>
      </c>
      <c r="AG5191" t="s">
        <v>2380</v>
      </c>
      <c r="AH5191" t="s">
        <v>2382</v>
      </c>
      <c r="AI5191" t="s">
        <v>452</v>
      </c>
      <c r="AJ5191">
        <v>841531551</v>
      </c>
      <c r="AN5191">
        <v>260001</v>
      </c>
      <c r="BF5191">
        <f t="shared" si="372"/>
        <v>0</v>
      </c>
      <c r="BG5191" s="22">
        <f t="shared" si="373"/>
        <v>-41</v>
      </c>
      <c r="BH5191" s="61" t="s">
        <v>71</v>
      </c>
      <c r="BI5191" t="e">
        <f>+VLOOKUP(AG5191,Sheet4!A:A,1,FALSE())</f>
        <v>#N/A</v>
      </c>
      <c r="BN5191" s="62">
        <v>10</v>
      </c>
      <c r="BO5191" t="s">
        <v>2383</v>
      </c>
    </row>
    <row r="5192" spans="1:67" ht="12.75" hidden="1" customHeight="1" x14ac:dyDescent="0.3">
      <c r="A5192" s="60">
        <v>46114</v>
      </c>
      <c r="B5192" t="s">
        <v>74</v>
      </c>
      <c r="F5192" s="63">
        <v>31</v>
      </c>
      <c r="G5192">
        <v>15.5</v>
      </c>
      <c r="H5192">
        <v>41</v>
      </c>
      <c r="I5192">
        <v>41</v>
      </c>
      <c r="J5192" s="22">
        <v>10</v>
      </c>
      <c r="R5192" t="s">
        <v>75</v>
      </c>
      <c r="V5192">
        <v>2601489</v>
      </c>
      <c r="W5192" t="s">
        <v>2380</v>
      </c>
      <c r="X5192" t="s">
        <v>94</v>
      </c>
      <c r="Y5192" t="s">
        <v>449</v>
      </c>
      <c r="Z5192" t="s">
        <v>2400</v>
      </c>
      <c r="AG5192" t="s">
        <v>2380</v>
      </c>
      <c r="AH5192" t="s">
        <v>2382</v>
      </c>
      <c r="AI5192" t="s">
        <v>452</v>
      </c>
      <c r="AJ5192">
        <v>841531551</v>
      </c>
      <c r="AN5192">
        <v>260001</v>
      </c>
      <c r="BF5192">
        <f t="shared" si="372"/>
        <v>0</v>
      </c>
      <c r="BG5192" s="22">
        <f t="shared" si="373"/>
        <v>-41</v>
      </c>
      <c r="BH5192" s="61" t="s">
        <v>71</v>
      </c>
      <c r="BI5192" t="e">
        <f>+VLOOKUP(AG5192,Sheet4!A:A,1,FALSE())</f>
        <v>#N/A</v>
      </c>
      <c r="BN5192" s="62">
        <v>10</v>
      </c>
      <c r="BO5192" t="s">
        <v>2383</v>
      </c>
    </row>
    <row r="5193" spans="1:67" ht="12.75" hidden="1" customHeight="1" x14ac:dyDescent="0.3">
      <c r="A5193" s="60">
        <v>46114</v>
      </c>
      <c r="B5193" t="s">
        <v>74</v>
      </c>
      <c r="F5193" s="63">
        <v>22</v>
      </c>
      <c r="G5193">
        <v>11</v>
      </c>
      <c r="H5193">
        <v>29</v>
      </c>
      <c r="I5193">
        <v>29</v>
      </c>
      <c r="J5193" s="22">
        <v>7</v>
      </c>
      <c r="R5193" t="s">
        <v>75</v>
      </c>
      <c r="V5193">
        <v>2601489</v>
      </c>
      <c r="W5193" t="s">
        <v>2380</v>
      </c>
      <c r="X5193" t="s">
        <v>94</v>
      </c>
      <c r="Y5193" t="s">
        <v>449</v>
      </c>
      <c r="Z5193" t="s">
        <v>2401</v>
      </c>
      <c r="AG5193" t="s">
        <v>2380</v>
      </c>
      <c r="AH5193" t="s">
        <v>2382</v>
      </c>
      <c r="AI5193" t="s">
        <v>452</v>
      </c>
      <c r="AJ5193">
        <v>841531551</v>
      </c>
      <c r="AN5193">
        <v>260001</v>
      </c>
      <c r="BF5193">
        <f t="shared" si="372"/>
        <v>0</v>
      </c>
      <c r="BG5193" s="22">
        <f t="shared" si="373"/>
        <v>-29</v>
      </c>
      <c r="BH5193" s="61" t="s">
        <v>71</v>
      </c>
      <c r="BI5193" t="e">
        <f>+VLOOKUP(AG5193,Sheet4!A:A,1,FALSE())</f>
        <v>#N/A</v>
      </c>
      <c r="BN5193" s="62">
        <v>7</v>
      </c>
      <c r="BO5193" t="s">
        <v>2383</v>
      </c>
    </row>
    <row r="5194" spans="1:67" ht="12.75" hidden="1" customHeight="1" x14ac:dyDescent="0.3">
      <c r="A5194" s="60">
        <v>46114</v>
      </c>
      <c r="B5194" t="s">
        <v>76</v>
      </c>
      <c r="F5194">
        <v>1640</v>
      </c>
      <c r="G5194">
        <v>1640</v>
      </c>
      <c r="H5194">
        <v>2200</v>
      </c>
      <c r="I5194">
        <v>2200</v>
      </c>
      <c r="J5194" s="22">
        <v>560</v>
      </c>
      <c r="R5194" t="s">
        <v>77</v>
      </c>
      <c r="V5194">
        <v>2601489</v>
      </c>
      <c r="W5194" t="s">
        <v>2380</v>
      </c>
      <c r="X5194" t="s">
        <v>94</v>
      </c>
      <c r="Y5194" t="s">
        <v>449</v>
      </c>
      <c r="Z5194" t="s">
        <v>2381</v>
      </c>
      <c r="AG5194" t="s">
        <v>2380</v>
      </c>
      <c r="AH5194" t="s">
        <v>2382</v>
      </c>
      <c r="AI5194" t="s">
        <v>452</v>
      </c>
      <c r="AJ5194">
        <v>841531551</v>
      </c>
      <c r="AN5194">
        <v>260001</v>
      </c>
      <c r="BF5194">
        <f t="shared" si="372"/>
        <v>0</v>
      </c>
      <c r="BG5194" s="22">
        <f t="shared" si="373"/>
        <v>-2200</v>
      </c>
      <c r="BH5194" s="61" t="s">
        <v>71</v>
      </c>
      <c r="BI5194" t="e">
        <f>+VLOOKUP(AG5194,Sheet4!A:A,1,FALSE())</f>
        <v>#N/A</v>
      </c>
      <c r="BN5194" s="62">
        <v>560</v>
      </c>
      <c r="BO5194" t="s">
        <v>2383</v>
      </c>
    </row>
    <row r="5195" spans="1:67" ht="12.75" hidden="1" customHeight="1" x14ac:dyDescent="0.3">
      <c r="A5195" s="60">
        <v>46114</v>
      </c>
      <c r="B5195" t="s">
        <v>76</v>
      </c>
      <c r="F5195">
        <v>320</v>
      </c>
      <c r="G5195">
        <v>320</v>
      </c>
      <c r="H5195">
        <v>420</v>
      </c>
      <c r="I5195">
        <v>420</v>
      </c>
      <c r="J5195" s="22">
        <v>100</v>
      </c>
      <c r="R5195" t="s">
        <v>77</v>
      </c>
      <c r="V5195">
        <v>2601489</v>
      </c>
      <c r="W5195" t="s">
        <v>2380</v>
      </c>
      <c r="X5195" t="s">
        <v>94</v>
      </c>
      <c r="Y5195" t="s">
        <v>449</v>
      </c>
      <c r="Z5195" t="s">
        <v>2384</v>
      </c>
      <c r="AG5195" t="s">
        <v>2380</v>
      </c>
      <c r="AH5195" t="s">
        <v>2382</v>
      </c>
      <c r="AI5195" t="s">
        <v>452</v>
      </c>
      <c r="AJ5195">
        <v>841531551</v>
      </c>
      <c r="AN5195">
        <v>260001</v>
      </c>
      <c r="BF5195">
        <f t="shared" si="372"/>
        <v>0</v>
      </c>
      <c r="BG5195" s="22">
        <f t="shared" si="373"/>
        <v>-420</v>
      </c>
      <c r="BH5195" s="61" t="s">
        <v>71</v>
      </c>
      <c r="BI5195" t="e">
        <f>+VLOOKUP(AG5195,Sheet4!A:A,1,FALSE())</f>
        <v>#N/A</v>
      </c>
      <c r="BN5195" s="62">
        <v>100</v>
      </c>
      <c r="BO5195" t="s">
        <v>2383</v>
      </c>
    </row>
    <row r="5196" spans="1:67" ht="12.75" hidden="1" customHeight="1" x14ac:dyDescent="0.3">
      <c r="A5196" s="60">
        <v>46114</v>
      </c>
      <c r="B5196" t="s">
        <v>76</v>
      </c>
      <c r="F5196">
        <v>380</v>
      </c>
      <c r="G5196">
        <v>380</v>
      </c>
      <c r="H5196">
        <v>500</v>
      </c>
      <c r="I5196">
        <v>500</v>
      </c>
      <c r="J5196" s="22">
        <v>120</v>
      </c>
      <c r="R5196" t="s">
        <v>77</v>
      </c>
      <c r="V5196">
        <v>2601489</v>
      </c>
      <c r="W5196" t="s">
        <v>2380</v>
      </c>
      <c r="X5196" t="s">
        <v>94</v>
      </c>
      <c r="Y5196" t="s">
        <v>449</v>
      </c>
      <c r="Z5196" t="s">
        <v>2385</v>
      </c>
      <c r="AG5196" t="s">
        <v>2380</v>
      </c>
      <c r="AH5196" t="s">
        <v>2382</v>
      </c>
      <c r="AI5196" t="s">
        <v>452</v>
      </c>
      <c r="AJ5196">
        <v>841531551</v>
      </c>
      <c r="AN5196">
        <v>260001</v>
      </c>
      <c r="BF5196">
        <f t="shared" si="372"/>
        <v>0</v>
      </c>
      <c r="BG5196" s="22">
        <f t="shared" si="373"/>
        <v>-500</v>
      </c>
      <c r="BH5196" s="61" t="s">
        <v>71</v>
      </c>
      <c r="BI5196" t="e">
        <f>+VLOOKUP(AG5196,Sheet4!A:A,1,FALSE())</f>
        <v>#N/A</v>
      </c>
      <c r="BN5196" s="62">
        <v>120</v>
      </c>
      <c r="BO5196" t="s">
        <v>2383</v>
      </c>
    </row>
    <row r="5197" spans="1:67" ht="12.75" hidden="1" customHeight="1" x14ac:dyDescent="0.3">
      <c r="A5197" s="60">
        <v>46114</v>
      </c>
      <c r="B5197" t="s">
        <v>76</v>
      </c>
      <c r="F5197">
        <v>1220</v>
      </c>
      <c r="G5197">
        <v>1220</v>
      </c>
      <c r="H5197">
        <v>1640</v>
      </c>
      <c r="I5197">
        <v>1640</v>
      </c>
      <c r="J5197" s="22">
        <v>420</v>
      </c>
      <c r="R5197" t="s">
        <v>77</v>
      </c>
      <c r="V5197">
        <v>2601489</v>
      </c>
      <c r="W5197" t="s">
        <v>2380</v>
      </c>
      <c r="X5197" t="s">
        <v>94</v>
      </c>
      <c r="Y5197" t="s">
        <v>449</v>
      </c>
      <c r="Z5197" t="s">
        <v>2386</v>
      </c>
      <c r="AG5197" t="s">
        <v>2380</v>
      </c>
      <c r="AH5197" t="s">
        <v>2382</v>
      </c>
      <c r="AI5197" t="s">
        <v>452</v>
      </c>
      <c r="AJ5197">
        <v>841531551</v>
      </c>
      <c r="AN5197">
        <v>260001</v>
      </c>
      <c r="BF5197">
        <f t="shared" si="372"/>
        <v>0</v>
      </c>
      <c r="BG5197" s="22">
        <f t="shared" si="373"/>
        <v>-1640</v>
      </c>
      <c r="BH5197" s="61" t="s">
        <v>71</v>
      </c>
      <c r="BI5197" t="e">
        <f>+VLOOKUP(AG5197,Sheet4!A:A,1,FALSE())</f>
        <v>#N/A</v>
      </c>
      <c r="BN5197" s="62">
        <v>420</v>
      </c>
      <c r="BO5197" t="s">
        <v>2383</v>
      </c>
    </row>
    <row r="5198" spans="1:67" ht="12.75" hidden="1" customHeight="1" x14ac:dyDescent="0.3">
      <c r="A5198" s="60">
        <v>46114</v>
      </c>
      <c r="B5198" t="s">
        <v>76</v>
      </c>
      <c r="F5198">
        <v>180</v>
      </c>
      <c r="G5198">
        <v>180</v>
      </c>
      <c r="H5198">
        <v>240</v>
      </c>
      <c r="I5198">
        <v>240</v>
      </c>
      <c r="J5198" s="22">
        <v>60</v>
      </c>
      <c r="R5198" t="s">
        <v>77</v>
      </c>
      <c r="V5198">
        <v>2601489</v>
      </c>
      <c r="W5198" t="s">
        <v>2380</v>
      </c>
      <c r="X5198" t="s">
        <v>94</v>
      </c>
      <c r="Y5198" t="s">
        <v>449</v>
      </c>
      <c r="Z5198" t="s">
        <v>1047</v>
      </c>
      <c r="AG5198" t="s">
        <v>2380</v>
      </c>
      <c r="AH5198" t="s">
        <v>2382</v>
      </c>
      <c r="AI5198" t="s">
        <v>452</v>
      </c>
      <c r="AJ5198">
        <v>841531551</v>
      </c>
      <c r="AN5198">
        <v>260001</v>
      </c>
      <c r="BF5198">
        <f t="shared" si="372"/>
        <v>0</v>
      </c>
      <c r="BG5198" s="22">
        <f t="shared" si="373"/>
        <v>-240</v>
      </c>
      <c r="BH5198" s="61" t="s">
        <v>71</v>
      </c>
      <c r="BI5198" t="e">
        <f>+VLOOKUP(AG5198,Sheet4!A:A,1,FALSE())</f>
        <v>#N/A</v>
      </c>
      <c r="BN5198" s="62">
        <v>60</v>
      </c>
      <c r="BO5198" t="s">
        <v>2383</v>
      </c>
    </row>
    <row r="5199" spans="1:67" ht="12.75" hidden="1" customHeight="1" x14ac:dyDescent="0.3">
      <c r="A5199" s="60">
        <v>46114</v>
      </c>
      <c r="B5199" t="s">
        <v>76</v>
      </c>
      <c r="F5199">
        <v>980</v>
      </c>
      <c r="G5199">
        <v>980</v>
      </c>
      <c r="H5199">
        <v>1320</v>
      </c>
      <c r="I5199">
        <v>1320</v>
      </c>
      <c r="J5199" s="22">
        <v>340</v>
      </c>
      <c r="R5199" t="s">
        <v>77</v>
      </c>
      <c r="V5199">
        <v>2601489</v>
      </c>
      <c r="W5199" t="s">
        <v>2380</v>
      </c>
      <c r="X5199" t="s">
        <v>94</v>
      </c>
      <c r="Y5199" t="s">
        <v>449</v>
      </c>
      <c r="Z5199" t="s">
        <v>2387</v>
      </c>
      <c r="AG5199" t="s">
        <v>2380</v>
      </c>
      <c r="AH5199" t="s">
        <v>2382</v>
      </c>
      <c r="AI5199" t="s">
        <v>452</v>
      </c>
      <c r="AJ5199">
        <v>841531551</v>
      </c>
      <c r="AN5199">
        <v>260001</v>
      </c>
      <c r="BF5199">
        <f t="shared" si="372"/>
        <v>0</v>
      </c>
      <c r="BG5199" s="22">
        <f t="shared" si="373"/>
        <v>-1320</v>
      </c>
      <c r="BH5199" s="61" t="s">
        <v>71</v>
      </c>
      <c r="BI5199" t="e">
        <f>+VLOOKUP(AG5199,Sheet4!A:A,1,FALSE())</f>
        <v>#N/A</v>
      </c>
      <c r="BN5199" s="62">
        <v>340</v>
      </c>
      <c r="BO5199" t="s">
        <v>2383</v>
      </c>
    </row>
    <row r="5200" spans="1:67" ht="12.75" hidden="1" customHeight="1" x14ac:dyDescent="0.3">
      <c r="A5200" s="60">
        <v>46114</v>
      </c>
      <c r="B5200" t="s">
        <v>76</v>
      </c>
      <c r="F5200">
        <v>1700</v>
      </c>
      <c r="G5200">
        <v>1700</v>
      </c>
      <c r="H5200">
        <v>2280</v>
      </c>
      <c r="I5200">
        <v>2280</v>
      </c>
      <c r="J5200" s="22">
        <v>580</v>
      </c>
      <c r="R5200" t="s">
        <v>77</v>
      </c>
      <c r="V5200">
        <v>2601489</v>
      </c>
      <c r="W5200" t="s">
        <v>2380</v>
      </c>
      <c r="X5200" t="s">
        <v>94</v>
      </c>
      <c r="Y5200" t="s">
        <v>449</v>
      </c>
      <c r="Z5200" t="s">
        <v>2388</v>
      </c>
      <c r="AG5200" t="s">
        <v>2380</v>
      </c>
      <c r="AH5200" t="s">
        <v>2382</v>
      </c>
      <c r="AI5200" t="s">
        <v>452</v>
      </c>
      <c r="AJ5200">
        <v>841531551</v>
      </c>
      <c r="AN5200">
        <v>260001</v>
      </c>
      <c r="BF5200">
        <f t="shared" si="372"/>
        <v>0</v>
      </c>
      <c r="BG5200" s="22">
        <f t="shared" si="373"/>
        <v>-2280</v>
      </c>
      <c r="BH5200" s="61" t="s">
        <v>71</v>
      </c>
      <c r="BI5200" t="e">
        <f>+VLOOKUP(AG5200,Sheet4!A:A,1,FALSE())</f>
        <v>#N/A</v>
      </c>
      <c r="BN5200" s="62">
        <v>580</v>
      </c>
      <c r="BO5200" t="s">
        <v>2383</v>
      </c>
    </row>
    <row r="5201" spans="1:67" ht="12.75" hidden="1" customHeight="1" x14ac:dyDescent="0.3">
      <c r="A5201" s="60">
        <v>46114</v>
      </c>
      <c r="B5201" t="s">
        <v>76</v>
      </c>
      <c r="F5201">
        <v>140</v>
      </c>
      <c r="G5201">
        <v>140</v>
      </c>
      <c r="H5201">
        <v>180</v>
      </c>
      <c r="I5201">
        <v>180</v>
      </c>
      <c r="J5201" s="22">
        <v>40</v>
      </c>
      <c r="R5201" t="s">
        <v>77</v>
      </c>
      <c r="V5201">
        <v>2601489</v>
      </c>
      <c r="W5201" t="s">
        <v>2380</v>
      </c>
      <c r="X5201" t="s">
        <v>94</v>
      </c>
      <c r="Y5201" t="s">
        <v>449</v>
      </c>
      <c r="Z5201" t="s">
        <v>2389</v>
      </c>
      <c r="AG5201" t="s">
        <v>2380</v>
      </c>
      <c r="AH5201" t="s">
        <v>2382</v>
      </c>
      <c r="AI5201" t="s">
        <v>452</v>
      </c>
      <c r="AJ5201">
        <v>841531551</v>
      </c>
      <c r="AN5201">
        <v>260001</v>
      </c>
      <c r="BF5201">
        <f t="shared" si="372"/>
        <v>0</v>
      </c>
      <c r="BG5201" s="22">
        <f t="shared" si="373"/>
        <v>-180</v>
      </c>
      <c r="BH5201" s="61" t="s">
        <v>71</v>
      </c>
      <c r="BI5201" t="e">
        <f>+VLOOKUP(AG5201,Sheet4!A:A,1,FALSE())</f>
        <v>#N/A</v>
      </c>
      <c r="BN5201" s="62">
        <v>40</v>
      </c>
      <c r="BO5201" t="s">
        <v>2383</v>
      </c>
    </row>
    <row r="5202" spans="1:67" ht="12.75" hidden="1" customHeight="1" x14ac:dyDescent="0.3">
      <c r="A5202" s="60">
        <v>46114</v>
      </c>
      <c r="B5202" t="s">
        <v>76</v>
      </c>
      <c r="F5202">
        <v>940</v>
      </c>
      <c r="G5202">
        <v>940</v>
      </c>
      <c r="H5202">
        <v>1260</v>
      </c>
      <c r="I5202">
        <v>1260</v>
      </c>
      <c r="J5202" s="22">
        <v>320</v>
      </c>
      <c r="R5202" t="s">
        <v>77</v>
      </c>
      <c r="V5202">
        <v>2601489</v>
      </c>
      <c r="W5202" t="s">
        <v>2380</v>
      </c>
      <c r="X5202" t="s">
        <v>94</v>
      </c>
      <c r="Y5202" t="s">
        <v>449</v>
      </c>
      <c r="Z5202" t="s">
        <v>2390</v>
      </c>
      <c r="AG5202" t="s">
        <v>2380</v>
      </c>
      <c r="AH5202" t="s">
        <v>2382</v>
      </c>
      <c r="AI5202" t="s">
        <v>452</v>
      </c>
      <c r="AJ5202">
        <v>841531551</v>
      </c>
      <c r="AN5202">
        <v>260001</v>
      </c>
      <c r="BF5202">
        <f t="shared" si="372"/>
        <v>0</v>
      </c>
      <c r="BG5202" s="22">
        <f t="shared" si="373"/>
        <v>-1260</v>
      </c>
      <c r="BH5202" s="61" t="s">
        <v>71</v>
      </c>
      <c r="BI5202" t="e">
        <f>+VLOOKUP(AG5202,Sheet4!A:A,1,FALSE())</f>
        <v>#N/A</v>
      </c>
      <c r="BN5202" s="62">
        <v>320</v>
      </c>
      <c r="BO5202" t="s">
        <v>2383</v>
      </c>
    </row>
    <row r="5203" spans="1:67" ht="12.75" hidden="1" customHeight="1" x14ac:dyDescent="0.3">
      <c r="A5203" s="60">
        <v>46114</v>
      </c>
      <c r="B5203" t="s">
        <v>76</v>
      </c>
      <c r="F5203">
        <v>600</v>
      </c>
      <c r="G5203">
        <v>600</v>
      </c>
      <c r="H5203">
        <v>800</v>
      </c>
      <c r="I5203">
        <v>800</v>
      </c>
      <c r="J5203" s="22">
        <v>200</v>
      </c>
      <c r="R5203" t="s">
        <v>77</v>
      </c>
      <c r="V5203">
        <v>2601489</v>
      </c>
      <c r="W5203" t="s">
        <v>2380</v>
      </c>
      <c r="X5203" t="s">
        <v>94</v>
      </c>
      <c r="Y5203" t="s">
        <v>449</v>
      </c>
      <c r="Z5203" t="s">
        <v>2391</v>
      </c>
      <c r="AG5203" t="s">
        <v>2380</v>
      </c>
      <c r="AH5203" t="s">
        <v>2382</v>
      </c>
      <c r="AI5203" t="s">
        <v>452</v>
      </c>
      <c r="AJ5203">
        <v>841531551</v>
      </c>
      <c r="AN5203">
        <v>260001</v>
      </c>
      <c r="BF5203">
        <f t="shared" si="372"/>
        <v>0</v>
      </c>
      <c r="BG5203" s="22">
        <f t="shared" si="373"/>
        <v>-800</v>
      </c>
      <c r="BH5203" s="61" t="s">
        <v>71</v>
      </c>
      <c r="BI5203" t="e">
        <f>+VLOOKUP(AG5203,Sheet4!A:A,1,FALSE())</f>
        <v>#N/A</v>
      </c>
      <c r="BN5203" s="62">
        <v>200</v>
      </c>
      <c r="BO5203" t="s">
        <v>2383</v>
      </c>
    </row>
    <row r="5204" spans="1:67" ht="12.75" hidden="1" customHeight="1" x14ac:dyDescent="0.3">
      <c r="A5204" s="60">
        <v>46114</v>
      </c>
      <c r="B5204" t="s">
        <v>76</v>
      </c>
      <c r="F5204">
        <v>440</v>
      </c>
      <c r="G5204">
        <v>440</v>
      </c>
      <c r="H5204">
        <v>580</v>
      </c>
      <c r="I5204">
        <v>580</v>
      </c>
      <c r="J5204" s="22">
        <v>140</v>
      </c>
      <c r="R5204" t="s">
        <v>77</v>
      </c>
      <c r="V5204">
        <v>2601489</v>
      </c>
      <c r="W5204" t="s">
        <v>2380</v>
      </c>
      <c r="X5204" t="s">
        <v>94</v>
      </c>
      <c r="Y5204" t="s">
        <v>449</v>
      </c>
      <c r="Z5204" t="s">
        <v>2392</v>
      </c>
      <c r="AG5204" t="s">
        <v>2380</v>
      </c>
      <c r="AH5204" t="s">
        <v>2382</v>
      </c>
      <c r="AI5204" t="s">
        <v>452</v>
      </c>
      <c r="AJ5204">
        <v>841531551</v>
      </c>
      <c r="AN5204">
        <v>260001</v>
      </c>
      <c r="BF5204">
        <f t="shared" si="372"/>
        <v>0</v>
      </c>
      <c r="BG5204" s="22">
        <f t="shared" si="373"/>
        <v>-580</v>
      </c>
      <c r="BH5204" s="61" t="s">
        <v>71</v>
      </c>
      <c r="BI5204" t="e">
        <f>+VLOOKUP(AG5204,Sheet4!A:A,1,FALSE())</f>
        <v>#N/A</v>
      </c>
      <c r="BN5204" s="62">
        <v>140</v>
      </c>
      <c r="BO5204" t="s">
        <v>2383</v>
      </c>
    </row>
    <row r="5205" spans="1:67" ht="12.75" hidden="1" customHeight="1" x14ac:dyDescent="0.3">
      <c r="A5205" s="60">
        <v>46114</v>
      </c>
      <c r="B5205" t="s">
        <v>76</v>
      </c>
      <c r="F5205">
        <v>840</v>
      </c>
      <c r="G5205">
        <v>840</v>
      </c>
      <c r="H5205">
        <v>1120</v>
      </c>
      <c r="I5205">
        <v>1120</v>
      </c>
      <c r="J5205" s="22">
        <v>280</v>
      </c>
      <c r="R5205" t="s">
        <v>77</v>
      </c>
      <c r="V5205">
        <v>2601489</v>
      </c>
      <c r="W5205" t="s">
        <v>2380</v>
      </c>
      <c r="X5205" t="s">
        <v>94</v>
      </c>
      <c r="Y5205" t="s">
        <v>449</v>
      </c>
      <c r="Z5205" t="s">
        <v>2393</v>
      </c>
      <c r="AG5205" t="s">
        <v>2380</v>
      </c>
      <c r="AH5205" t="s">
        <v>2382</v>
      </c>
      <c r="AI5205" t="s">
        <v>452</v>
      </c>
      <c r="AJ5205">
        <v>841531551</v>
      </c>
      <c r="AN5205">
        <v>260001</v>
      </c>
      <c r="BF5205">
        <f t="shared" si="372"/>
        <v>0</v>
      </c>
      <c r="BG5205" s="22">
        <f t="shared" si="373"/>
        <v>-1120</v>
      </c>
      <c r="BH5205" s="61" t="s">
        <v>71</v>
      </c>
      <c r="BI5205" t="e">
        <f>+VLOOKUP(AG5205,Sheet4!A:A,1,FALSE())</f>
        <v>#N/A</v>
      </c>
      <c r="BN5205" s="62">
        <v>280</v>
      </c>
      <c r="BO5205" t="s">
        <v>2383</v>
      </c>
    </row>
    <row r="5206" spans="1:67" ht="12.75" hidden="1" customHeight="1" x14ac:dyDescent="0.3">
      <c r="A5206" s="60">
        <v>46114</v>
      </c>
      <c r="B5206" t="s">
        <v>76</v>
      </c>
      <c r="F5206">
        <v>220</v>
      </c>
      <c r="G5206">
        <v>220</v>
      </c>
      <c r="H5206">
        <v>300</v>
      </c>
      <c r="I5206">
        <v>300</v>
      </c>
      <c r="J5206" s="22">
        <v>80</v>
      </c>
      <c r="R5206" t="s">
        <v>77</v>
      </c>
      <c r="V5206">
        <v>2601489</v>
      </c>
      <c r="W5206" t="s">
        <v>2380</v>
      </c>
      <c r="X5206" t="s">
        <v>94</v>
      </c>
      <c r="Y5206" t="s">
        <v>449</v>
      </c>
      <c r="Z5206" t="s">
        <v>2394</v>
      </c>
      <c r="AG5206" t="s">
        <v>2380</v>
      </c>
      <c r="AH5206" t="s">
        <v>2382</v>
      </c>
      <c r="AI5206" t="s">
        <v>452</v>
      </c>
      <c r="AJ5206">
        <v>841531551</v>
      </c>
      <c r="AN5206">
        <v>260001</v>
      </c>
      <c r="BF5206">
        <f t="shared" si="372"/>
        <v>0</v>
      </c>
      <c r="BG5206" s="22">
        <f t="shared" si="373"/>
        <v>-300</v>
      </c>
      <c r="BH5206" s="61" t="s">
        <v>71</v>
      </c>
      <c r="BI5206" t="e">
        <f>+VLOOKUP(AG5206,Sheet4!A:A,1,FALSE())</f>
        <v>#N/A</v>
      </c>
      <c r="BN5206" s="62">
        <v>80</v>
      </c>
      <c r="BO5206" t="s">
        <v>2383</v>
      </c>
    </row>
    <row r="5207" spans="1:67" ht="12.75" hidden="1" customHeight="1" x14ac:dyDescent="0.3">
      <c r="A5207" s="60">
        <v>46114</v>
      </c>
      <c r="B5207" t="s">
        <v>76</v>
      </c>
      <c r="F5207">
        <v>1240</v>
      </c>
      <c r="G5207">
        <v>1240</v>
      </c>
      <c r="H5207">
        <v>1660</v>
      </c>
      <c r="I5207">
        <v>1660</v>
      </c>
      <c r="J5207" s="22">
        <v>420</v>
      </c>
      <c r="R5207" t="s">
        <v>77</v>
      </c>
      <c r="V5207">
        <v>2601489</v>
      </c>
      <c r="W5207" t="s">
        <v>2380</v>
      </c>
      <c r="X5207" t="s">
        <v>94</v>
      </c>
      <c r="Y5207" t="s">
        <v>449</v>
      </c>
      <c r="Z5207" t="s">
        <v>2395</v>
      </c>
      <c r="AG5207" t="s">
        <v>2380</v>
      </c>
      <c r="AH5207" t="s">
        <v>2382</v>
      </c>
      <c r="AI5207" t="s">
        <v>452</v>
      </c>
      <c r="AJ5207">
        <v>841531551</v>
      </c>
      <c r="AN5207">
        <v>260001</v>
      </c>
      <c r="BF5207">
        <f t="shared" si="372"/>
        <v>0</v>
      </c>
      <c r="BG5207" s="22">
        <f t="shared" si="373"/>
        <v>-1660</v>
      </c>
      <c r="BH5207" s="61" t="s">
        <v>71</v>
      </c>
      <c r="BI5207" t="e">
        <f>+VLOOKUP(AG5207,Sheet4!A:A,1,FALSE())</f>
        <v>#N/A</v>
      </c>
      <c r="BN5207" s="62">
        <v>420</v>
      </c>
      <c r="BO5207" t="s">
        <v>2383</v>
      </c>
    </row>
    <row r="5208" spans="1:67" ht="12.75" hidden="1" customHeight="1" x14ac:dyDescent="0.3">
      <c r="A5208" s="60">
        <v>46114</v>
      </c>
      <c r="B5208" t="s">
        <v>76</v>
      </c>
      <c r="F5208">
        <v>360</v>
      </c>
      <c r="G5208">
        <v>360</v>
      </c>
      <c r="H5208">
        <v>480</v>
      </c>
      <c r="I5208">
        <v>480</v>
      </c>
      <c r="J5208" s="22">
        <v>120</v>
      </c>
      <c r="R5208" t="s">
        <v>77</v>
      </c>
      <c r="V5208">
        <v>2601489</v>
      </c>
      <c r="W5208" t="s">
        <v>2380</v>
      </c>
      <c r="X5208" t="s">
        <v>94</v>
      </c>
      <c r="Y5208" t="s">
        <v>449</v>
      </c>
      <c r="Z5208" t="s">
        <v>2396</v>
      </c>
      <c r="AG5208" t="s">
        <v>2380</v>
      </c>
      <c r="AH5208" t="s">
        <v>2382</v>
      </c>
      <c r="AI5208" t="s">
        <v>452</v>
      </c>
      <c r="AJ5208">
        <v>841531551</v>
      </c>
      <c r="AN5208">
        <v>260001</v>
      </c>
      <c r="BF5208">
        <f t="shared" si="372"/>
        <v>0</v>
      </c>
      <c r="BG5208" s="22">
        <f t="shared" si="373"/>
        <v>-480</v>
      </c>
      <c r="BH5208" s="61" t="s">
        <v>71</v>
      </c>
      <c r="BI5208" t="e">
        <f>+VLOOKUP(AG5208,Sheet4!A:A,1,FALSE())</f>
        <v>#N/A</v>
      </c>
      <c r="BN5208" s="62">
        <v>120</v>
      </c>
      <c r="BO5208" t="s">
        <v>2383</v>
      </c>
    </row>
    <row r="5209" spans="1:67" ht="12.75" hidden="1" customHeight="1" x14ac:dyDescent="0.3">
      <c r="A5209" s="60">
        <v>46114</v>
      </c>
      <c r="B5209" t="s">
        <v>76</v>
      </c>
      <c r="F5209">
        <v>2740</v>
      </c>
      <c r="G5209">
        <v>2740</v>
      </c>
      <c r="H5209">
        <v>3660</v>
      </c>
      <c r="I5209">
        <v>3660</v>
      </c>
      <c r="J5209" s="22">
        <v>920</v>
      </c>
      <c r="R5209" t="s">
        <v>77</v>
      </c>
      <c r="V5209">
        <v>2601489</v>
      </c>
      <c r="W5209" t="s">
        <v>2380</v>
      </c>
      <c r="X5209" t="s">
        <v>94</v>
      </c>
      <c r="Y5209" t="s">
        <v>449</v>
      </c>
      <c r="Z5209" t="s">
        <v>2397</v>
      </c>
      <c r="AG5209" t="s">
        <v>2380</v>
      </c>
      <c r="AH5209" t="s">
        <v>2382</v>
      </c>
      <c r="AI5209" t="s">
        <v>452</v>
      </c>
      <c r="AJ5209">
        <v>841531551</v>
      </c>
      <c r="AN5209">
        <v>260001</v>
      </c>
      <c r="BF5209">
        <f t="shared" si="372"/>
        <v>0</v>
      </c>
      <c r="BG5209" s="22">
        <f t="shared" si="373"/>
        <v>-3660</v>
      </c>
      <c r="BH5209" s="61" t="s">
        <v>71</v>
      </c>
      <c r="BI5209" t="e">
        <f>+VLOOKUP(AG5209,Sheet4!A:A,1,FALSE())</f>
        <v>#N/A</v>
      </c>
      <c r="BN5209" s="62">
        <v>920</v>
      </c>
      <c r="BO5209" t="s">
        <v>2383</v>
      </c>
    </row>
    <row r="5210" spans="1:67" ht="12.75" hidden="1" customHeight="1" x14ac:dyDescent="0.3">
      <c r="A5210" s="60">
        <v>46114</v>
      </c>
      <c r="B5210" t="s">
        <v>76</v>
      </c>
      <c r="F5210">
        <v>1260</v>
      </c>
      <c r="G5210">
        <v>1260</v>
      </c>
      <c r="H5210">
        <v>1680</v>
      </c>
      <c r="I5210">
        <v>1680</v>
      </c>
      <c r="J5210" s="22">
        <v>420</v>
      </c>
      <c r="R5210" t="s">
        <v>77</v>
      </c>
      <c r="V5210">
        <v>2601489</v>
      </c>
      <c r="W5210" t="s">
        <v>2380</v>
      </c>
      <c r="X5210" t="s">
        <v>94</v>
      </c>
      <c r="Y5210" t="s">
        <v>449</v>
      </c>
      <c r="Z5210" t="s">
        <v>2398</v>
      </c>
      <c r="AG5210" t="s">
        <v>2380</v>
      </c>
      <c r="AH5210" t="s">
        <v>2382</v>
      </c>
      <c r="AI5210" t="s">
        <v>452</v>
      </c>
      <c r="AJ5210">
        <v>841531551</v>
      </c>
      <c r="AN5210">
        <v>260001</v>
      </c>
      <c r="BF5210">
        <f t="shared" si="372"/>
        <v>0</v>
      </c>
      <c r="BG5210" s="22">
        <f t="shared" si="373"/>
        <v>-1680</v>
      </c>
      <c r="BH5210" s="61" t="s">
        <v>71</v>
      </c>
      <c r="BI5210" t="e">
        <f>+VLOOKUP(AG5210,Sheet4!A:A,1,FALSE())</f>
        <v>#N/A</v>
      </c>
      <c r="BN5210" s="62">
        <v>420</v>
      </c>
      <c r="BO5210" t="s">
        <v>2383</v>
      </c>
    </row>
    <row r="5211" spans="1:67" ht="12.75" hidden="1" customHeight="1" x14ac:dyDescent="0.3">
      <c r="A5211" s="60">
        <v>46114</v>
      </c>
      <c r="B5211" t="s">
        <v>76</v>
      </c>
      <c r="F5211">
        <v>580</v>
      </c>
      <c r="G5211">
        <v>580</v>
      </c>
      <c r="H5211">
        <v>780</v>
      </c>
      <c r="I5211">
        <v>780</v>
      </c>
      <c r="J5211" s="22">
        <v>200</v>
      </c>
      <c r="R5211" t="s">
        <v>77</v>
      </c>
      <c r="V5211">
        <v>2601489</v>
      </c>
      <c r="W5211" t="s">
        <v>2380</v>
      </c>
      <c r="X5211" t="s">
        <v>94</v>
      </c>
      <c r="Y5211" t="s">
        <v>449</v>
      </c>
      <c r="Z5211" t="s">
        <v>2399</v>
      </c>
      <c r="AG5211" t="s">
        <v>2380</v>
      </c>
      <c r="AH5211" t="s">
        <v>2382</v>
      </c>
      <c r="AI5211" t="s">
        <v>452</v>
      </c>
      <c r="AJ5211">
        <v>841531551</v>
      </c>
      <c r="AN5211">
        <v>260001</v>
      </c>
      <c r="BF5211">
        <f t="shared" si="372"/>
        <v>0</v>
      </c>
      <c r="BG5211" s="22">
        <f t="shared" si="373"/>
        <v>-780</v>
      </c>
      <c r="BH5211" s="61" t="s">
        <v>71</v>
      </c>
      <c r="BI5211" t="e">
        <f>+VLOOKUP(AG5211,Sheet4!A:A,1,FALSE())</f>
        <v>#N/A</v>
      </c>
      <c r="BN5211" s="62">
        <v>200</v>
      </c>
      <c r="BO5211" t="s">
        <v>2383</v>
      </c>
    </row>
    <row r="5212" spans="1:67" ht="12.75" hidden="1" customHeight="1" x14ac:dyDescent="0.3">
      <c r="A5212" s="60">
        <v>46114</v>
      </c>
      <c r="B5212" t="s">
        <v>76</v>
      </c>
      <c r="F5212">
        <v>620</v>
      </c>
      <c r="G5212">
        <v>620</v>
      </c>
      <c r="H5212">
        <v>820</v>
      </c>
      <c r="I5212">
        <v>820</v>
      </c>
      <c r="J5212" s="22">
        <v>200</v>
      </c>
      <c r="R5212" t="s">
        <v>77</v>
      </c>
      <c r="V5212">
        <v>2601489</v>
      </c>
      <c r="W5212" t="s">
        <v>2380</v>
      </c>
      <c r="X5212" t="s">
        <v>94</v>
      </c>
      <c r="Y5212" t="s">
        <v>449</v>
      </c>
      <c r="Z5212" t="s">
        <v>1201</v>
      </c>
      <c r="AG5212" t="s">
        <v>2380</v>
      </c>
      <c r="AH5212" t="s">
        <v>2382</v>
      </c>
      <c r="AI5212" t="s">
        <v>452</v>
      </c>
      <c r="AJ5212">
        <v>841531551</v>
      </c>
      <c r="AN5212">
        <v>260001</v>
      </c>
      <c r="BF5212">
        <f t="shared" si="372"/>
        <v>0</v>
      </c>
      <c r="BG5212" s="22">
        <f t="shared" si="373"/>
        <v>-820</v>
      </c>
      <c r="BH5212" s="61" t="s">
        <v>71</v>
      </c>
      <c r="BI5212" t="e">
        <f>+VLOOKUP(AG5212,Sheet4!A:A,1,FALSE())</f>
        <v>#N/A</v>
      </c>
      <c r="BN5212" s="62">
        <v>200</v>
      </c>
      <c r="BO5212" t="s">
        <v>2383</v>
      </c>
    </row>
    <row r="5213" spans="1:67" ht="12.75" hidden="1" customHeight="1" x14ac:dyDescent="0.3">
      <c r="A5213" s="60">
        <v>46114</v>
      </c>
      <c r="B5213" t="s">
        <v>76</v>
      </c>
      <c r="F5213">
        <v>620</v>
      </c>
      <c r="G5213">
        <v>620</v>
      </c>
      <c r="H5213">
        <v>820</v>
      </c>
      <c r="I5213">
        <v>820</v>
      </c>
      <c r="J5213" s="22">
        <v>200</v>
      </c>
      <c r="R5213" t="s">
        <v>77</v>
      </c>
      <c r="V5213">
        <v>2601489</v>
      </c>
      <c r="W5213" t="s">
        <v>2380</v>
      </c>
      <c r="X5213" t="s">
        <v>94</v>
      </c>
      <c r="Y5213" t="s">
        <v>449</v>
      </c>
      <c r="Z5213" t="s">
        <v>2400</v>
      </c>
      <c r="AG5213" t="s">
        <v>2380</v>
      </c>
      <c r="AH5213" t="s">
        <v>2382</v>
      </c>
      <c r="AI5213" t="s">
        <v>452</v>
      </c>
      <c r="AJ5213">
        <v>841531551</v>
      </c>
      <c r="AN5213">
        <v>260001</v>
      </c>
      <c r="BF5213">
        <f t="shared" si="372"/>
        <v>0</v>
      </c>
      <c r="BG5213" s="22">
        <f t="shared" si="373"/>
        <v>-820</v>
      </c>
      <c r="BH5213" s="61" t="s">
        <v>71</v>
      </c>
      <c r="BI5213" t="e">
        <f>+VLOOKUP(AG5213,Sheet4!A:A,1,FALSE())</f>
        <v>#N/A</v>
      </c>
      <c r="BN5213" s="62">
        <v>200</v>
      </c>
      <c r="BO5213" t="s">
        <v>2383</v>
      </c>
    </row>
    <row r="5214" spans="1:67" ht="12.75" hidden="1" customHeight="1" x14ac:dyDescent="0.3">
      <c r="A5214" s="60">
        <v>46114</v>
      </c>
      <c r="B5214" t="s">
        <v>76</v>
      </c>
      <c r="F5214">
        <v>440</v>
      </c>
      <c r="G5214">
        <v>440</v>
      </c>
      <c r="H5214">
        <v>580</v>
      </c>
      <c r="I5214">
        <v>580</v>
      </c>
      <c r="J5214" s="22">
        <v>140</v>
      </c>
      <c r="R5214" t="s">
        <v>77</v>
      </c>
      <c r="V5214">
        <v>2601489</v>
      </c>
      <c r="W5214" t="s">
        <v>2380</v>
      </c>
      <c r="X5214" t="s">
        <v>94</v>
      </c>
      <c r="Y5214" t="s">
        <v>449</v>
      </c>
      <c r="Z5214" t="s">
        <v>2401</v>
      </c>
      <c r="AG5214" t="s">
        <v>2380</v>
      </c>
      <c r="AH5214" t="s">
        <v>2382</v>
      </c>
      <c r="AI5214" t="s">
        <v>452</v>
      </c>
      <c r="AJ5214">
        <v>841531551</v>
      </c>
      <c r="AN5214">
        <v>260001</v>
      </c>
      <c r="BF5214">
        <f t="shared" si="372"/>
        <v>0</v>
      </c>
      <c r="BG5214" s="22">
        <f t="shared" si="373"/>
        <v>-580</v>
      </c>
      <c r="BH5214" s="61" t="s">
        <v>71</v>
      </c>
      <c r="BI5214" t="e">
        <f>+VLOOKUP(AG5214,Sheet4!A:A,1,FALSE())</f>
        <v>#N/A</v>
      </c>
      <c r="BN5214" s="62">
        <v>140</v>
      </c>
      <c r="BO5214" t="s">
        <v>2383</v>
      </c>
    </row>
    <row r="5215" spans="1:67" ht="12.75" hidden="1" customHeight="1" x14ac:dyDescent="0.3">
      <c r="A5215" s="60">
        <v>46114</v>
      </c>
      <c r="B5215" t="s">
        <v>78</v>
      </c>
      <c r="F5215" s="63">
        <v>82</v>
      </c>
      <c r="G5215">
        <v>41</v>
      </c>
      <c r="H5215">
        <v>110</v>
      </c>
      <c r="I5215">
        <v>110</v>
      </c>
      <c r="J5215" s="22">
        <v>28</v>
      </c>
      <c r="R5215" t="s">
        <v>79</v>
      </c>
      <c r="V5215">
        <v>2601489</v>
      </c>
      <c r="W5215" t="s">
        <v>2380</v>
      </c>
      <c r="X5215" t="s">
        <v>94</v>
      </c>
      <c r="Y5215" t="s">
        <v>449</v>
      </c>
      <c r="Z5215" t="s">
        <v>2381</v>
      </c>
      <c r="AG5215" t="s">
        <v>2380</v>
      </c>
      <c r="AH5215" t="s">
        <v>2382</v>
      </c>
      <c r="AI5215" t="s">
        <v>452</v>
      </c>
      <c r="AJ5215">
        <v>841531551</v>
      </c>
      <c r="AN5215">
        <v>260001</v>
      </c>
      <c r="BF5215">
        <f t="shared" si="372"/>
        <v>0</v>
      </c>
      <c r="BG5215" s="22">
        <f t="shared" si="373"/>
        <v>-110</v>
      </c>
      <c r="BH5215" s="61" t="s">
        <v>71</v>
      </c>
      <c r="BI5215" t="e">
        <f>+VLOOKUP(AG5215,Sheet4!A:A,1,FALSE())</f>
        <v>#N/A</v>
      </c>
      <c r="BN5215" s="62">
        <v>28</v>
      </c>
      <c r="BO5215" t="s">
        <v>2383</v>
      </c>
    </row>
    <row r="5216" spans="1:67" ht="12.75" hidden="1" customHeight="1" x14ac:dyDescent="0.3">
      <c r="A5216" s="60">
        <v>46114</v>
      </c>
      <c r="B5216" t="s">
        <v>78</v>
      </c>
      <c r="F5216" s="63">
        <v>16</v>
      </c>
      <c r="G5216">
        <v>8</v>
      </c>
      <c r="H5216">
        <v>21</v>
      </c>
      <c r="I5216">
        <v>21</v>
      </c>
      <c r="J5216" s="22">
        <v>5</v>
      </c>
      <c r="R5216" t="s">
        <v>79</v>
      </c>
      <c r="V5216">
        <v>2601489</v>
      </c>
      <c r="W5216" t="s">
        <v>2380</v>
      </c>
      <c r="X5216" t="s">
        <v>94</v>
      </c>
      <c r="Y5216" t="s">
        <v>449</v>
      </c>
      <c r="Z5216" t="s">
        <v>2384</v>
      </c>
      <c r="AG5216" t="s">
        <v>2380</v>
      </c>
      <c r="AH5216" t="s">
        <v>2382</v>
      </c>
      <c r="AI5216" t="s">
        <v>452</v>
      </c>
      <c r="AJ5216">
        <v>841531551</v>
      </c>
      <c r="AN5216">
        <v>260001</v>
      </c>
      <c r="BF5216">
        <f t="shared" si="372"/>
        <v>0</v>
      </c>
      <c r="BG5216" s="22">
        <f t="shared" si="373"/>
        <v>-21</v>
      </c>
      <c r="BH5216" s="61" t="s">
        <v>71</v>
      </c>
      <c r="BI5216" t="e">
        <f>+VLOOKUP(AG5216,Sheet4!A:A,1,FALSE())</f>
        <v>#N/A</v>
      </c>
      <c r="BN5216" s="62">
        <v>5</v>
      </c>
      <c r="BO5216" t="s">
        <v>2383</v>
      </c>
    </row>
    <row r="5217" spans="1:67" ht="12.75" hidden="1" customHeight="1" x14ac:dyDescent="0.3">
      <c r="A5217" s="60">
        <v>46114</v>
      </c>
      <c r="B5217" t="s">
        <v>78</v>
      </c>
      <c r="F5217" s="63">
        <v>19</v>
      </c>
      <c r="G5217">
        <v>9.5</v>
      </c>
      <c r="H5217">
        <v>25</v>
      </c>
      <c r="I5217">
        <v>25</v>
      </c>
      <c r="J5217" s="22">
        <v>6</v>
      </c>
      <c r="R5217" t="s">
        <v>79</v>
      </c>
      <c r="V5217">
        <v>2601489</v>
      </c>
      <c r="W5217" t="s">
        <v>2380</v>
      </c>
      <c r="X5217" t="s">
        <v>94</v>
      </c>
      <c r="Y5217" t="s">
        <v>449</v>
      </c>
      <c r="Z5217" t="s">
        <v>2385</v>
      </c>
      <c r="AG5217" t="s">
        <v>2380</v>
      </c>
      <c r="AH5217" t="s">
        <v>2382</v>
      </c>
      <c r="AI5217" t="s">
        <v>452</v>
      </c>
      <c r="AJ5217">
        <v>841531551</v>
      </c>
      <c r="AN5217">
        <v>260001</v>
      </c>
      <c r="BF5217">
        <f t="shared" si="372"/>
        <v>0</v>
      </c>
      <c r="BG5217" s="22">
        <f t="shared" si="373"/>
        <v>-25</v>
      </c>
      <c r="BH5217" s="61" t="s">
        <v>71</v>
      </c>
      <c r="BI5217" t="e">
        <f>+VLOOKUP(AG5217,Sheet4!A:A,1,FALSE())</f>
        <v>#N/A</v>
      </c>
      <c r="BN5217" s="62">
        <v>6</v>
      </c>
      <c r="BO5217" t="s">
        <v>2383</v>
      </c>
    </row>
    <row r="5218" spans="1:67" ht="12.75" hidden="1" customHeight="1" x14ac:dyDescent="0.3">
      <c r="A5218" s="60">
        <v>46114</v>
      </c>
      <c r="B5218" t="s">
        <v>78</v>
      </c>
      <c r="F5218" s="63">
        <v>61</v>
      </c>
      <c r="G5218">
        <v>30.5</v>
      </c>
      <c r="H5218">
        <v>82</v>
      </c>
      <c r="I5218">
        <v>82</v>
      </c>
      <c r="J5218" s="22">
        <v>21</v>
      </c>
      <c r="R5218" t="s">
        <v>79</v>
      </c>
      <c r="V5218">
        <v>2601489</v>
      </c>
      <c r="W5218" t="s">
        <v>2380</v>
      </c>
      <c r="X5218" t="s">
        <v>94</v>
      </c>
      <c r="Y5218" t="s">
        <v>449</v>
      </c>
      <c r="Z5218" t="s">
        <v>2386</v>
      </c>
      <c r="AG5218" t="s">
        <v>2380</v>
      </c>
      <c r="AH5218" t="s">
        <v>2382</v>
      </c>
      <c r="AI5218" t="s">
        <v>452</v>
      </c>
      <c r="AJ5218">
        <v>841531551</v>
      </c>
      <c r="AN5218">
        <v>260001</v>
      </c>
      <c r="BF5218">
        <f t="shared" si="372"/>
        <v>0</v>
      </c>
      <c r="BG5218" s="22">
        <f t="shared" si="373"/>
        <v>-82</v>
      </c>
      <c r="BH5218" s="61" t="s">
        <v>71</v>
      </c>
      <c r="BI5218" t="e">
        <f>+VLOOKUP(AG5218,Sheet4!A:A,1,FALSE())</f>
        <v>#N/A</v>
      </c>
      <c r="BN5218" s="62">
        <v>21</v>
      </c>
      <c r="BO5218" t="s">
        <v>2383</v>
      </c>
    </row>
    <row r="5219" spans="1:67" ht="12.75" hidden="1" customHeight="1" x14ac:dyDescent="0.3">
      <c r="A5219" s="60">
        <v>46114</v>
      </c>
      <c r="B5219" t="s">
        <v>78</v>
      </c>
      <c r="F5219" s="63">
        <v>9</v>
      </c>
      <c r="G5219">
        <v>4.5</v>
      </c>
      <c r="H5219">
        <v>12</v>
      </c>
      <c r="I5219">
        <v>12</v>
      </c>
      <c r="J5219" s="22">
        <v>3</v>
      </c>
      <c r="R5219" t="s">
        <v>79</v>
      </c>
      <c r="V5219">
        <v>2601489</v>
      </c>
      <c r="W5219" t="s">
        <v>2380</v>
      </c>
      <c r="X5219" t="s">
        <v>94</v>
      </c>
      <c r="Y5219" t="s">
        <v>449</v>
      </c>
      <c r="Z5219" t="s">
        <v>1047</v>
      </c>
      <c r="AG5219" t="s">
        <v>2380</v>
      </c>
      <c r="AH5219" t="s">
        <v>2382</v>
      </c>
      <c r="AI5219" t="s">
        <v>452</v>
      </c>
      <c r="AJ5219">
        <v>841531551</v>
      </c>
      <c r="AN5219">
        <v>260001</v>
      </c>
      <c r="BF5219">
        <f t="shared" si="372"/>
        <v>0</v>
      </c>
      <c r="BG5219" s="22">
        <f t="shared" si="373"/>
        <v>-12</v>
      </c>
      <c r="BH5219" s="61" t="s">
        <v>71</v>
      </c>
      <c r="BI5219" t="e">
        <f>+VLOOKUP(AG5219,Sheet4!A:A,1,FALSE())</f>
        <v>#N/A</v>
      </c>
      <c r="BN5219" s="62">
        <v>3</v>
      </c>
      <c r="BO5219" t="s">
        <v>2383</v>
      </c>
    </row>
    <row r="5220" spans="1:67" ht="12.75" hidden="1" customHeight="1" x14ac:dyDescent="0.3">
      <c r="A5220" s="60">
        <v>46114</v>
      </c>
      <c r="B5220" t="s">
        <v>78</v>
      </c>
      <c r="F5220" s="63">
        <v>49</v>
      </c>
      <c r="G5220">
        <v>24.5</v>
      </c>
      <c r="H5220">
        <v>66</v>
      </c>
      <c r="I5220">
        <v>66</v>
      </c>
      <c r="J5220" s="22">
        <v>17</v>
      </c>
      <c r="R5220" t="s">
        <v>79</v>
      </c>
      <c r="V5220">
        <v>2601489</v>
      </c>
      <c r="W5220" t="s">
        <v>2380</v>
      </c>
      <c r="X5220" t="s">
        <v>94</v>
      </c>
      <c r="Y5220" t="s">
        <v>449</v>
      </c>
      <c r="Z5220" t="s">
        <v>2387</v>
      </c>
      <c r="AG5220" t="s">
        <v>2380</v>
      </c>
      <c r="AH5220" t="s">
        <v>2382</v>
      </c>
      <c r="AI5220" t="s">
        <v>452</v>
      </c>
      <c r="AJ5220">
        <v>841531551</v>
      </c>
      <c r="AN5220">
        <v>260001</v>
      </c>
      <c r="BF5220">
        <f t="shared" si="372"/>
        <v>0</v>
      </c>
      <c r="BG5220" s="22">
        <f t="shared" si="373"/>
        <v>-66</v>
      </c>
      <c r="BH5220" s="61" t="s">
        <v>71</v>
      </c>
      <c r="BI5220" t="e">
        <f>+VLOOKUP(AG5220,Sheet4!A:A,1,FALSE())</f>
        <v>#N/A</v>
      </c>
      <c r="BN5220" s="62">
        <v>17</v>
      </c>
      <c r="BO5220" t="s">
        <v>2383</v>
      </c>
    </row>
    <row r="5221" spans="1:67" ht="12.75" hidden="1" customHeight="1" x14ac:dyDescent="0.3">
      <c r="A5221" s="60">
        <v>46114</v>
      </c>
      <c r="B5221" t="s">
        <v>78</v>
      </c>
      <c r="F5221" s="63">
        <v>85</v>
      </c>
      <c r="G5221">
        <v>42.5</v>
      </c>
      <c r="H5221">
        <v>114</v>
      </c>
      <c r="I5221">
        <v>114</v>
      </c>
      <c r="J5221" s="22">
        <v>29</v>
      </c>
      <c r="R5221" t="s">
        <v>79</v>
      </c>
      <c r="V5221">
        <v>2601489</v>
      </c>
      <c r="W5221" t="s">
        <v>2380</v>
      </c>
      <c r="X5221" t="s">
        <v>94</v>
      </c>
      <c r="Y5221" t="s">
        <v>449</v>
      </c>
      <c r="Z5221" t="s">
        <v>2388</v>
      </c>
      <c r="AG5221" t="s">
        <v>2380</v>
      </c>
      <c r="AH5221" t="s">
        <v>2382</v>
      </c>
      <c r="AI5221" t="s">
        <v>452</v>
      </c>
      <c r="AJ5221">
        <v>841531551</v>
      </c>
      <c r="AN5221">
        <v>260001</v>
      </c>
      <c r="BF5221">
        <f t="shared" si="372"/>
        <v>0</v>
      </c>
      <c r="BG5221" s="22">
        <f t="shared" si="373"/>
        <v>-114</v>
      </c>
      <c r="BH5221" s="61" t="s">
        <v>71</v>
      </c>
      <c r="BI5221" t="e">
        <f>+VLOOKUP(AG5221,Sheet4!A:A,1,FALSE())</f>
        <v>#N/A</v>
      </c>
      <c r="BN5221" s="62">
        <v>29</v>
      </c>
      <c r="BO5221" t="s">
        <v>2383</v>
      </c>
    </row>
    <row r="5222" spans="1:67" ht="12.75" hidden="1" customHeight="1" x14ac:dyDescent="0.3">
      <c r="A5222" s="60">
        <v>46114</v>
      </c>
      <c r="B5222" t="s">
        <v>78</v>
      </c>
      <c r="F5222" s="63">
        <v>7</v>
      </c>
      <c r="G5222">
        <v>3.5</v>
      </c>
      <c r="H5222">
        <v>9</v>
      </c>
      <c r="I5222">
        <v>9</v>
      </c>
      <c r="J5222" s="22">
        <v>2</v>
      </c>
      <c r="R5222" t="s">
        <v>79</v>
      </c>
      <c r="V5222">
        <v>2601489</v>
      </c>
      <c r="W5222" t="s">
        <v>2380</v>
      </c>
      <c r="X5222" t="s">
        <v>94</v>
      </c>
      <c r="Y5222" t="s">
        <v>449</v>
      </c>
      <c r="Z5222" t="s">
        <v>2389</v>
      </c>
      <c r="AG5222" t="s">
        <v>2380</v>
      </c>
      <c r="AH5222" t="s">
        <v>2382</v>
      </c>
      <c r="AI5222" t="s">
        <v>452</v>
      </c>
      <c r="AJ5222">
        <v>841531551</v>
      </c>
      <c r="AN5222">
        <v>260001</v>
      </c>
      <c r="BF5222">
        <f t="shared" si="372"/>
        <v>0</v>
      </c>
      <c r="BG5222" s="22">
        <f t="shared" si="373"/>
        <v>-9</v>
      </c>
      <c r="BH5222" s="61" t="s">
        <v>71</v>
      </c>
      <c r="BI5222" t="e">
        <f>+VLOOKUP(AG5222,Sheet4!A:A,1,FALSE())</f>
        <v>#N/A</v>
      </c>
      <c r="BN5222" s="62">
        <v>2</v>
      </c>
      <c r="BO5222" t="s">
        <v>2383</v>
      </c>
    </row>
    <row r="5223" spans="1:67" ht="12.75" hidden="1" customHeight="1" x14ac:dyDescent="0.3">
      <c r="A5223" s="60">
        <v>46114</v>
      </c>
      <c r="B5223" t="s">
        <v>78</v>
      </c>
      <c r="F5223" s="63">
        <v>47</v>
      </c>
      <c r="G5223">
        <v>23.5</v>
      </c>
      <c r="H5223">
        <v>63</v>
      </c>
      <c r="I5223">
        <v>63</v>
      </c>
      <c r="J5223" s="22">
        <v>16</v>
      </c>
      <c r="R5223" t="s">
        <v>79</v>
      </c>
      <c r="V5223">
        <v>2601489</v>
      </c>
      <c r="W5223" t="s">
        <v>2380</v>
      </c>
      <c r="X5223" t="s">
        <v>94</v>
      </c>
      <c r="Y5223" t="s">
        <v>449</v>
      </c>
      <c r="Z5223" t="s">
        <v>2390</v>
      </c>
      <c r="AG5223" t="s">
        <v>2380</v>
      </c>
      <c r="AH5223" t="s">
        <v>2382</v>
      </c>
      <c r="AI5223" t="s">
        <v>452</v>
      </c>
      <c r="AJ5223">
        <v>841531551</v>
      </c>
      <c r="AN5223">
        <v>260001</v>
      </c>
      <c r="BF5223">
        <f t="shared" si="372"/>
        <v>0</v>
      </c>
      <c r="BG5223" s="22">
        <f t="shared" si="373"/>
        <v>-63</v>
      </c>
      <c r="BH5223" s="61" t="s">
        <v>71</v>
      </c>
      <c r="BI5223" t="e">
        <f>+VLOOKUP(AG5223,Sheet4!A:A,1,FALSE())</f>
        <v>#N/A</v>
      </c>
      <c r="BN5223" s="62">
        <v>16</v>
      </c>
      <c r="BO5223" t="s">
        <v>2383</v>
      </c>
    </row>
    <row r="5224" spans="1:67" ht="12.75" hidden="1" customHeight="1" x14ac:dyDescent="0.3">
      <c r="A5224" s="60">
        <v>46114</v>
      </c>
      <c r="B5224" t="s">
        <v>78</v>
      </c>
      <c r="F5224" s="63">
        <v>30</v>
      </c>
      <c r="G5224">
        <v>15</v>
      </c>
      <c r="H5224">
        <v>40</v>
      </c>
      <c r="I5224">
        <v>40</v>
      </c>
      <c r="J5224" s="22">
        <v>10</v>
      </c>
      <c r="R5224" t="s">
        <v>79</v>
      </c>
      <c r="V5224">
        <v>2601489</v>
      </c>
      <c r="W5224" t="s">
        <v>2380</v>
      </c>
      <c r="X5224" t="s">
        <v>94</v>
      </c>
      <c r="Y5224" t="s">
        <v>449</v>
      </c>
      <c r="Z5224" t="s">
        <v>2391</v>
      </c>
      <c r="AG5224" t="s">
        <v>2380</v>
      </c>
      <c r="AH5224" t="s">
        <v>2382</v>
      </c>
      <c r="AI5224" t="s">
        <v>452</v>
      </c>
      <c r="AJ5224">
        <v>841531551</v>
      </c>
      <c r="AN5224">
        <v>260001</v>
      </c>
      <c r="BF5224">
        <f t="shared" si="372"/>
        <v>0</v>
      </c>
      <c r="BG5224" s="22">
        <f t="shared" si="373"/>
        <v>-40</v>
      </c>
      <c r="BH5224" s="61" t="s">
        <v>71</v>
      </c>
      <c r="BI5224" t="e">
        <f>+VLOOKUP(AG5224,Sheet4!A:A,1,FALSE())</f>
        <v>#N/A</v>
      </c>
      <c r="BN5224" s="62">
        <v>10</v>
      </c>
      <c r="BO5224" t="s">
        <v>2383</v>
      </c>
    </row>
    <row r="5225" spans="1:67" ht="12.75" hidden="1" customHeight="1" x14ac:dyDescent="0.3">
      <c r="A5225" s="60">
        <v>46114</v>
      </c>
      <c r="B5225" t="s">
        <v>78</v>
      </c>
      <c r="F5225" s="63">
        <v>22</v>
      </c>
      <c r="G5225">
        <v>11</v>
      </c>
      <c r="H5225">
        <v>29</v>
      </c>
      <c r="I5225">
        <v>29</v>
      </c>
      <c r="J5225" s="22">
        <v>7</v>
      </c>
      <c r="R5225" t="s">
        <v>79</v>
      </c>
      <c r="V5225">
        <v>2601489</v>
      </c>
      <c r="W5225" t="s">
        <v>2380</v>
      </c>
      <c r="X5225" t="s">
        <v>94</v>
      </c>
      <c r="Y5225" t="s">
        <v>449</v>
      </c>
      <c r="Z5225" t="s">
        <v>2392</v>
      </c>
      <c r="AG5225" t="s">
        <v>2380</v>
      </c>
      <c r="AH5225" t="s">
        <v>2382</v>
      </c>
      <c r="AI5225" t="s">
        <v>452</v>
      </c>
      <c r="AJ5225">
        <v>841531551</v>
      </c>
      <c r="AN5225">
        <v>260001</v>
      </c>
      <c r="BF5225">
        <f t="shared" si="372"/>
        <v>0</v>
      </c>
      <c r="BG5225" s="22">
        <f t="shared" si="373"/>
        <v>-29</v>
      </c>
      <c r="BH5225" s="61" t="s">
        <v>71</v>
      </c>
      <c r="BI5225" t="e">
        <f>+VLOOKUP(AG5225,Sheet4!A:A,1,FALSE())</f>
        <v>#N/A</v>
      </c>
      <c r="BN5225" s="62">
        <v>7</v>
      </c>
      <c r="BO5225" t="s">
        <v>2383</v>
      </c>
    </row>
    <row r="5226" spans="1:67" ht="12.75" hidden="1" customHeight="1" x14ac:dyDescent="0.3">
      <c r="A5226" s="60">
        <v>46114</v>
      </c>
      <c r="B5226" t="s">
        <v>78</v>
      </c>
      <c r="F5226" s="63">
        <v>42</v>
      </c>
      <c r="G5226">
        <v>21</v>
      </c>
      <c r="H5226">
        <v>56</v>
      </c>
      <c r="I5226">
        <v>56</v>
      </c>
      <c r="J5226" s="22">
        <v>14</v>
      </c>
      <c r="R5226" t="s">
        <v>79</v>
      </c>
      <c r="V5226">
        <v>2601489</v>
      </c>
      <c r="W5226" t="s">
        <v>2380</v>
      </c>
      <c r="X5226" t="s">
        <v>94</v>
      </c>
      <c r="Y5226" t="s">
        <v>449</v>
      </c>
      <c r="Z5226" t="s">
        <v>2393</v>
      </c>
      <c r="AG5226" t="s">
        <v>2380</v>
      </c>
      <c r="AH5226" t="s">
        <v>2382</v>
      </c>
      <c r="AI5226" t="s">
        <v>452</v>
      </c>
      <c r="AJ5226">
        <v>841531551</v>
      </c>
      <c r="AN5226">
        <v>260001</v>
      </c>
      <c r="BF5226">
        <f t="shared" si="372"/>
        <v>0</v>
      </c>
      <c r="BG5226" s="22">
        <f t="shared" si="373"/>
        <v>-56</v>
      </c>
      <c r="BH5226" s="61" t="s">
        <v>71</v>
      </c>
      <c r="BI5226" t="e">
        <f>+VLOOKUP(AG5226,Sheet4!A:A,1,FALSE())</f>
        <v>#N/A</v>
      </c>
      <c r="BN5226" s="62">
        <v>14</v>
      </c>
      <c r="BO5226" t="s">
        <v>2383</v>
      </c>
    </row>
    <row r="5227" spans="1:67" ht="12.75" hidden="1" customHeight="1" x14ac:dyDescent="0.3">
      <c r="A5227" s="60">
        <v>46114</v>
      </c>
      <c r="B5227" t="s">
        <v>78</v>
      </c>
      <c r="F5227" s="63">
        <v>11</v>
      </c>
      <c r="G5227">
        <v>5.5</v>
      </c>
      <c r="H5227">
        <v>15</v>
      </c>
      <c r="I5227">
        <v>15</v>
      </c>
      <c r="J5227" s="22">
        <v>4</v>
      </c>
      <c r="R5227" t="s">
        <v>79</v>
      </c>
      <c r="V5227">
        <v>2601489</v>
      </c>
      <c r="W5227" t="s">
        <v>2380</v>
      </c>
      <c r="X5227" t="s">
        <v>94</v>
      </c>
      <c r="Y5227" t="s">
        <v>449</v>
      </c>
      <c r="Z5227" t="s">
        <v>2394</v>
      </c>
      <c r="AG5227" t="s">
        <v>2380</v>
      </c>
      <c r="AH5227" t="s">
        <v>2382</v>
      </c>
      <c r="AI5227" t="s">
        <v>452</v>
      </c>
      <c r="AJ5227">
        <v>841531551</v>
      </c>
      <c r="AN5227">
        <v>260001</v>
      </c>
      <c r="BF5227">
        <f t="shared" si="372"/>
        <v>0</v>
      </c>
      <c r="BG5227" s="22">
        <f t="shared" si="373"/>
        <v>-15</v>
      </c>
      <c r="BH5227" s="61" t="s">
        <v>71</v>
      </c>
      <c r="BI5227" t="e">
        <f>+VLOOKUP(AG5227,Sheet4!A:A,1,FALSE())</f>
        <v>#N/A</v>
      </c>
      <c r="BN5227" s="62">
        <v>4</v>
      </c>
      <c r="BO5227" t="s">
        <v>2383</v>
      </c>
    </row>
    <row r="5228" spans="1:67" ht="12.75" hidden="1" customHeight="1" x14ac:dyDescent="0.3">
      <c r="A5228" s="60">
        <v>46114</v>
      </c>
      <c r="B5228" t="s">
        <v>78</v>
      </c>
      <c r="F5228" s="63">
        <v>62</v>
      </c>
      <c r="G5228">
        <v>31</v>
      </c>
      <c r="H5228">
        <v>83</v>
      </c>
      <c r="I5228">
        <v>83</v>
      </c>
      <c r="J5228" s="22">
        <v>21</v>
      </c>
      <c r="R5228" t="s">
        <v>79</v>
      </c>
      <c r="V5228">
        <v>2601489</v>
      </c>
      <c r="W5228" t="s">
        <v>2380</v>
      </c>
      <c r="X5228" t="s">
        <v>94</v>
      </c>
      <c r="Y5228" t="s">
        <v>449</v>
      </c>
      <c r="Z5228" t="s">
        <v>2395</v>
      </c>
      <c r="AG5228" t="s">
        <v>2380</v>
      </c>
      <c r="AH5228" t="s">
        <v>2382</v>
      </c>
      <c r="AI5228" t="s">
        <v>452</v>
      </c>
      <c r="AJ5228">
        <v>841531551</v>
      </c>
      <c r="AN5228">
        <v>260001</v>
      </c>
      <c r="BF5228">
        <f t="shared" si="372"/>
        <v>0</v>
      </c>
      <c r="BG5228" s="22">
        <f t="shared" si="373"/>
        <v>-83</v>
      </c>
      <c r="BH5228" s="61" t="s">
        <v>71</v>
      </c>
      <c r="BI5228" t="e">
        <f>+VLOOKUP(AG5228,Sheet4!A:A,1,FALSE())</f>
        <v>#N/A</v>
      </c>
      <c r="BN5228" s="62">
        <v>21</v>
      </c>
      <c r="BO5228" t="s">
        <v>2383</v>
      </c>
    </row>
    <row r="5229" spans="1:67" ht="12.75" hidden="1" customHeight="1" x14ac:dyDescent="0.3">
      <c r="A5229" s="60">
        <v>46114</v>
      </c>
      <c r="B5229" t="s">
        <v>78</v>
      </c>
      <c r="F5229" s="63">
        <v>18</v>
      </c>
      <c r="G5229">
        <v>9</v>
      </c>
      <c r="H5229">
        <v>24</v>
      </c>
      <c r="I5229">
        <v>24</v>
      </c>
      <c r="J5229" s="22">
        <v>6</v>
      </c>
      <c r="R5229" t="s">
        <v>79</v>
      </c>
      <c r="V5229">
        <v>2601489</v>
      </c>
      <c r="W5229" t="s">
        <v>2380</v>
      </c>
      <c r="X5229" t="s">
        <v>94</v>
      </c>
      <c r="Y5229" t="s">
        <v>449</v>
      </c>
      <c r="Z5229" t="s">
        <v>2396</v>
      </c>
      <c r="AG5229" t="s">
        <v>2380</v>
      </c>
      <c r="AH5229" t="s">
        <v>2382</v>
      </c>
      <c r="AI5229" t="s">
        <v>452</v>
      </c>
      <c r="AJ5229">
        <v>841531551</v>
      </c>
      <c r="AN5229">
        <v>260001</v>
      </c>
      <c r="BF5229">
        <f t="shared" si="372"/>
        <v>0</v>
      </c>
      <c r="BG5229" s="22">
        <f t="shared" si="373"/>
        <v>-24</v>
      </c>
      <c r="BH5229" s="61" t="s">
        <v>71</v>
      </c>
      <c r="BI5229" t="e">
        <f>+VLOOKUP(AG5229,Sheet4!A:A,1,FALSE())</f>
        <v>#N/A</v>
      </c>
      <c r="BN5229" s="62">
        <v>6</v>
      </c>
      <c r="BO5229" t="s">
        <v>2383</v>
      </c>
    </row>
    <row r="5230" spans="1:67" ht="12.75" hidden="1" customHeight="1" x14ac:dyDescent="0.3">
      <c r="A5230" s="60">
        <v>46114</v>
      </c>
      <c r="B5230" t="s">
        <v>78</v>
      </c>
      <c r="F5230" s="63">
        <v>137</v>
      </c>
      <c r="G5230">
        <v>68.5</v>
      </c>
      <c r="H5230">
        <v>183</v>
      </c>
      <c r="I5230">
        <v>183</v>
      </c>
      <c r="J5230" s="22">
        <v>46</v>
      </c>
      <c r="R5230" t="s">
        <v>79</v>
      </c>
      <c r="V5230">
        <v>2601489</v>
      </c>
      <c r="W5230" t="s">
        <v>2380</v>
      </c>
      <c r="X5230" t="s">
        <v>94</v>
      </c>
      <c r="Y5230" t="s">
        <v>449</v>
      </c>
      <c r="Z5230" t="s">
        <v>2397</v>
      </c>
      <c r="AG5230" t="s">
        <v>2380</v>
      </c>
      <c r="AH5230" t="s">
        <v>2382</v>
      </c>
      <c r="AI5230" t="s">
        <v>452</v>
      </c>
      <c r="AJ5230">
        <v>841531551</v>
      </c>
      <c r="AN5230">
        <v>260001</v>
      </c>
      <c r="BF5230">
        <f t="shared" si="372"/>
        <v>0</v>
      </c>
      <c r="BG5230" s="22">
        <f t="shared" si="373"/>
        <v>-183</v>
      </c>
      <c r="BH5230" s="61" t="s">
        <v>71</v>
      </c>
      <c r="BI5230" t="e">
        <f>+VLOOKUP(AG5230,Sheet4!A:A,1,FALSE())</f>
        <v>#N/A</v>
      </c>
      <c r="BN5230" s="62">
        <v>46</v>
      </c>
      <c r="BO5230" t="s">
        <v>2383</v>
      </c>
    </row>
    <row r="5231" spans="1:67" ht="12.75" hidden="1" customHeight="1" x14ac:dyDescent="0.3">
      <c r="A5231" s="60">
        <v>46114</v>
      </c>
      <c r="B5231" t="s">
        <v>78</v>
      </c>
      <c r="F5231" s="63">
        <v>63</v>
      </c>
      <c r="G5231">
        <v>31.5</v>
      </c>
      <c r="H5231">
        <v>84</v>
      </c>
      <c r="I5231">
        <v>84</v>
      </c>
      <c r="J5231" s="22">
        <v>21</v>
      </c>
      <c r="R5231" t="s">
        <v>79</v>
      </c>
      <c r="V5231">
        <v>2601489</v>
      </c>
      <c r="W5231" t="s">
        <v>2380</v>
      </c>
      <c r="X5231" t="s">
        <v>94</v>
      </c>
      <c r="Y5231" t="s">
        <v>449</v>
      </c>
      <c r="Z5231" t="s">
        <v>2398</v>
      </c>
      <c r="AG5231" t="s">
        <v>2380</v>
      </c>
      <c r="AH5231" t="s">
        <v>2382</v>
      </c>
      <c r="AI5231" t="s">
        <v>452</v>
      </c>
      <c r="AJ5231">
        <v>841531551</v>
      </c>
      <c r="AN5231">
        <v>260001</v>
      </c>
      <c r="BF5231">
        <f t="shared" si="372"/>
        <v>0</v>
      </c>
      <c r="BG5231" s="22">
        <f t="shared" si="373"/>
        <v>-84</v>
      </c>
      <c r="BH5231" s="61" t="s">
        <v>71</v>
      </c>
      <c r="BI5231" t="e">
        <f>+VLOOKUP(AG5231,Sheet4!A:A,1,FALSE())</f>
        <v>#N/A</v>
      </c>
      <c r="BN5231" s="62">
        <v>21</v>
      </c>
      <c r="BO5231" t="s">
        <v>2383</v>
      </c>
    </row>
    <row r="5232" spans="1:67" ht="12.75" hidden="1" customHeight="1" x14ac:dyDescent="0.3">
      <c r="A5232" s="60">
        <v>46114</v>
      </c>
      <c r="B5232" t="s">
        <v>78</v>
      </c>
      <c r="F5232" s="63">
        <v>29</v>
      </c>
      <c r="G5232">
        <v>14.5</v>
      </c>
      <c r="H5232">
        <v>39</v>
      </c>
      <c r="I5232">
        <v>39</v>
      </c>
      <c r="J5232" s="22">
        <v>10</v>
      </c>
      <c r="R5232" t="s">
        <v>79</v>
      </c>
      <c r="V5232">
        <v>2601489</v>
      </c>
      <c r="W5232" t="s">
        <v>2380</v>
      </c>
      <c r="X5232" t="s">
        <v>94</v>
      </c>
      <c r="Y5232" t="s">
        <v>449</v>
      </c>
      <c r="Z5232" t="s">
        <v>2399</v>
      </c>
      <c r="AG5232" t="s">
        <v>2380</v>
      </c>
      <c r="AH5232" t="s">
        <v>2382</v>
      </c>
      <c r="AI5232" t="s">
        <v>452</v>
      </c>
      <c r="AJ5232">
        <v>841531551</v>
      </c>
      <c r="AN5232">
        <v>260001</v>
      </c>
      <c r="BF5232">
        <f t="shared" si="372"/>
        <v>0</v>
      </c>
      <c r="BG5232" s="22">
        <f t="shared" si="373"/>
        <v>-39</v>
      </c>
      <c r="BH5232" s="61" t="s">
        <v>71</v>
      </c>
      <c r="BI5232" t="e">
        <f>+VLOOKUP(AG5232,Sheet4!A:A,1,FALSE())</f>
        <v>#N/A</v>
      </c>
      <c r="BN5232" s="62">
        <v>10</v>
      </c>
      <c r="BO5232" t="s">
        <v>2383</v>
      </c>
    </row>
    <row r="5233" spans="1:67" ht="12.75" hidden="1" customHeight="1" x14ac:dyDescent="0.3">
      <c r="A5233" s="60">
        <v>46114</v>
      </c>
      <c r="B5233" t="s">
        <v>78</v>
      </c>
      <c r="F5233" s="63">
        <v>31</v>
      </c>
      <c r="G5233">
        <v>15.5</v>
      </c>
      <c r="H5233">
        <v>41</v>
      </c>
      <c r="I5233">
        <v>41</v>
      </c>
      <c r="J5233" s="22">
        <v>10</v>
      </c>
      <c r="R5233" t="s">
        <v>79</v>
      </c>
      <c r="V5233">
        <v>2601489</v>
      </c>
      <c r="W5233" t="s">
        <v>2380</v>
      </c>
      <c r="X5233" t="s">
        <v>94</v>
      </c>
      <c r="Y5233" t="s">
        <v>449</v>
      </c>
      <c r="Z5233" t="s">
        <v>1201</v>
      </c>
      <c r="AG5233" t="s">
        <v>2380</v>
      </c>
      <c r="AH5233" t="s">
        <v>2382</v>
      </c>
      <c r="AI5233" t="s">
        <v>452</v>
      </c>
      <c r="AJ5233">
        <v>841531551</v>
      </c>
      <c r="AN5233">
        <v>260001</v>
      </c>
      <c r="BF5233">
        <f t="shared" si="372"/>
        <v>0</v>
      </c>
      <c r="BG5233" s="22">
        <f t="shared" si="373"/>
        <v>-41</v>
      </c>
      <c r="BH5233" s="61" t="s">
        <v>71</v>
      </c>
      <c r="BI5233" t="e">
        <f>+VLOOKUP(AG5233,Sheet4!A:A,1,FALSE())</f>
        <v>#N/A</v>
      </c>
      <c r="BN5233" s="62">
        <v>10</v>
      </c>
      <c r="BO5233" t="s">
        <v>2383</v>
      </c>
    </row>
    <row r="5234" spans="1:67" ht="12.75" hidden="1" customHeight="1" x14ac:dyDescent="0.3">
      <c r="A5234" s="60">
        <v>46114</v>
      </c>
      <c r="B5234" t="s">
        <v>78</v>
      </c>
      <c r="F5234" s="63">
        <v>31</v>
      </c>
      <c r="G5234">
        <v>15.5</v>
      </c>
      <c r="H5234">
        <v>41</v>
      </c>
      <c r="I5234">
        <v>41</v>
      </c>
      <c r="J5234" s="22">
        <v>10</v>
      </c>
      <c r="R5234" t="s">
        <v>79</v>
      </c>
      <c r="V5234">
        <v>2601489</v>
      </c>
      <c r="W5234" t="s">
        <v>2380</v>
      </c>
      <c r="X5234" t="s">
        <v>94</v>
      </c>
      <c r="Y5234" t="s">
        <v>449</v>
      </c>
      <c r="Z5234" t="s">
        <v>2400</v>
      </c>
      <c r="AG5234" t="s">
        <v>2380</v>
      </c>
      <c r="AH5234" t="s">
        <v>2382</v>
      </c>
      <c r="AI5234" t="s">
        <v>452</v>
      </c>
      <c r="AJ5234">
        <v>841531551</v>
      </c>
      <c r="AN5234">
        <v>260001</v>
      </c>
      <c r="BF5234">
        <f t="shared" si="372"/>
        <v>0</v>
      </c>
      <c r="BG5234" s="22">
        <f t="shared" si="373"/>
        <v>-41</v>
      </c>
      <c r="BH5234" s="61" t="s">
        <v>71</v>
      </c>
      <c r="BI5234" t="e">
        <f>+VLOOKUP(AG5234,Sheet4!A:A,1,FALSE())</f>
        <v>#N/A</v>
      </c>
      <c r="BN5234" s="62">
        <v>10</v>
      </c>
      <c r="BO5234" t="s">
        <v>2383</v>
      </c>
    </row>
    <row r="5235" spans="1:67" ht="12.75" hidden="1" customHeight="1" x14ac:dyDescent="0.3">
      <c r="A5235" s="60">
        <v>46114</v>
      </c>
      <c r="B5235" t="s">
        <v>78</v>
      </c>
      <c r="F5235" s="63">
        <v>22</v>
      </c>
      <c r="G5235">
        <v>11</v>
      </c>
      <c r="H5235">
        <v>29</v>
      </c>
      <c r="I5235">
        <v>29</v>
      </c>
      <c r="J5235" s="22">
        <v>7</v>
      </c>
      <c r="R5235" t="s">
        <v>79</v>
      </c>
      <c r="V5235">
        <v>2601489</v>
      </c>
      <c r="W5235" t="s">
        <v>2380</v>
      </c>
      <c r="X5235" t="s">
        <v>94</v>
      </c>
      <c r="Y5235" t="s">
        <v>449</v>
      </c>
      <c r="Z5235" t="s">
        <v>2401</v>
      </c>
      <c r="AG5235" t="s">
        <v>2380</v>
      </c>
      <c r="AH5235" t="s">
        <v>2382</v>
      </c>
      <c r="AI5235" t="s">
        <v>452</v>
      </c>
      <c r="AJ5235">
        <v>841531551</v>
      </c>
      <c r="AN5235">
        <v>260001</v>
      </c>
      <c r="BF5235">
        <f t="shared" si="372"/>
        <v>0</v>
      </c>
      <c r="BG5235" s="22">
        <f t="shared" si="373"/>
        <v>-29</v>
      </c>
      <c r="BH5235" s="61" t="s">
        <v>71</v>
      </c>
      <c r="BI5235" t="e">
        <f>+VLOOKUP(AG5235,Sheet4!A:A,1,FALSE())</f>
        <v>#N/A</v>
      </c>
      <c r="BN5235" s="62">
        <v>7</v>
      </c>
      <c r="BO5235" t="s">
        <v>2383</v>
      </c>
    </row>
    <row r="5236" spans="1:67" ht="12.75" hidden="1" customHeight="1" x14ac:dyDescent="0.3">
      <c r="A5236" s="60">
        <v>46114</v>
      </c>
      <c r="B5236" t="s">
        <v>80</v>
      </c>
      <c r="F5236">
        <v>1025</v>
      </c>
      <c r="G5236">
        <v>1025</v>
      </c>
      <c r="H5236">
        <v>1375</v>
      </c>
      <c r="I5236">
        <v>1375</v>
      </c>
      <c r="J5236" s="22">
        <v>350</v>
      </c>
      <c r="R5236" t="s">
        <v>81</v>
      </c>
      <c r="V5236">
        <v>2601489</v>
      </c>
      <c r="W5236" t="s">
        <v>2380</v>
      </c>
      <c r="X5236" t="s">
        <v>94</v>
      </c>
      <c r="Y5236" t="s">
        <v>449</v>
      </c>
      <c r="Z5236" t="s">
        <v>2381</v>
      </c>
      <c r="AG5236" t="s">
        <v>2380</v>
      </c>
      <c r="AH5236" t="s">
        <v>2382</v>
      </c>
      <c r="AI5236" t="s">
        <v>452</v>
      </c>
      <c r="AJ5236">
        <v>841531551</v>
      </c>
      <c r="AN5236">
        <v>260001</v>
      </c>
      <c r="BC5236" s="64">
        <v>1025</v>
      </c>
      <c r="BF5236">
        <f t="shared" si="372"/>
        <v>1025</v>
      </c>
      <c r="BG5236" s="22">
        <f t="shared" si="373"/>
        <v>-350</v>
      </c>
      <c r="BH5236" s="67" t="s">
        <v>99</v>
      </c>
      <c r="BI5236" t="e">
        <f>+VLOOKUP(AG5236,Sheet4!A:A,1,FALSE())</f>
        <v>#N/A</v>
      </c>
      <c r="BN5236" s="62">
        <v>350</v>
      </c>
      <c r="BO5236" t="s">
        <v>2383</v>
      </c>
    </row>
    <row r="5237" spans="1:67" ht="12.75" hidden="1" customHeight="1" x14ac:dyDescent="0.3">
      <c r="A5237" s="60">
        <v>46114</v>
      </c>
      <c r="B5237" t="s">
        <v>80</v>
      </c>
      <c r="F5237">
        <v>200</v>
      </c>
      <c r="G5237">
        <v>200</v>
      </c>
      <c r="H5237">
        <v>262.5</v>
      </c>
      <c r="I5237">
        <v>262.5</v>
      </c>
      <c r="J5237" s="22">
        <v>62.5</v>
      </c>
      <c r="R5237" t="s">
        <v>81</v>
      </c>
      <c r="V5237">
        <v>2601489</v>
      </c>
      <c r="W5237" t="s">
        <v>2380</v>
      </c>
      <c r="X5237" t="s">
        <v>94</v>
      </c>
      <c r="Y5237" t="s">
        <v>449</v>
      </c>
      <c r="Z5237" t="s">
        <v>2384</v>
      </c>
      <c r="AG5237" t="s">
        <v>2380</v>
      </c>
      <c r="AH5237" t="s">
        <v>2382</v>
      </c>
      <c r="AI5237" t="s">
        <v>452</v>
      </c>
      <c r="AJ5237">
        <v>841531551</v>
      </c>
      <c r="AN5237">
        <v>260001</v>
      </c>
      <c r="BC5237" s="64">
        <v>200</v>
      </c>
      <c r="BF5237">
        <f t="shared" si="372"/>
        <v>200</v>
      </c>
      <c r="BG5237" s="22">
        <f t="shared" si="373"/>
        <v>-62.5</v>
      </c>
      <c r="BH5237" s="67" t="s">
        <v>99</v>
      </c>
      <c r="BI5237" t="e">
        <f>+VLOOKUP(AG5237,Sheet4!A:A,1,FALSE())</f>
        <v>#N/A</v>
      </c>
      <c r="BN5237" s="62">
        <v>62.5</v>
      </c>
      <c r="BO5237" t="s">
        <v>2383</v>
      </c>
    </row>
    <row r="5238" spans="1:67" ht="12.75" hidden="1" customHeight="1" x14ac:dyDescent="0.3">
      <c r="A5238" s="60">
        <v>46114</v>
      </c>
      <c r="B5238" t="s">
        <v>80</v>
      </c>
      <c r="F5238">
        <v>237.5</v>
      </c>
      <c r="G5238">
        <v>237.5</v>
      </c>
      <c r="H5238">
        <v>312.5</v>
      </c>
      <c r="I5238">
        <v>312.5</v>
      </c>
      <c r="J5238" s="22">
        <v>75</v>
      </c>
      <c r="R5238" t="s">
        <v>81</v>
      </c>
      <c r="V5238">
        <v>2601489</v>
      </c>
      <c r="W5238" t="s">
        <v>2380</v>
      </c>
      <c r="X5238" t="s">
        <v>94</v>
      </c>
      <c r="Y5238" t="s">
        <v>449</v>
      </c>
      <c r="Z5238" t="s">
        <v>2385</v>
      </c>
      <c r="AG5238" t="s">
        <v>2380</v>
      </c>
      <c r="AH5238" t="s">
        <v>2382</v>
      </c>
      <c r="AI5238" t="s">
        <v>452</v>
      </c>
      <c r="AJ5238">
        <v>841531551</v>
      </c>
      <c r="AN5238">
        <v>260001</v>
      </c>
      <c r="BC5238" s="64">
        <v>238</v>
      </c>
      <c r="BF5238">
        <f t="shared" si="372"/>
        <v>238</v>
      </c>
      <c r="BG5238" s="22">
        <f t="shared" si="373"/>
        <v>-74.5</v>
      </c>
      <c r="BH5238" s="67" t="s">
        <v>99</v>
      </c>
      <c r="BI5238" t="e">
        <f>+VLOOKUP(AG5238,Sheet4!A:A,1,FALSE())</f>
        <v>#N/A</v>
      </c>
      <c r="BN5238" s="62">
        <v>75</v>
      </c>
      <c r="BO5238" t="s">
        <v>2383</v>
      </c>
    </row>
    <row r="5239" spans="1:67" ht="12.75" hidden="1" customHeight="1" x14ac:dyDescent="0.3">
      <c r="A5239" s="60">
        <v>46114</v>
      </c>
      <c r="B5239" t="s">
        <v>80</v>
      </c>
      <c r="F5239">
        <v>762.5</v>
      </c>
      <c r="G5239">
        <v>762.5</v>
      </c>
      <c r="H5239">
        <v>1025</v>
      </c>
      <c r="I5239">
        <v>1025</v>
      </c>
      <c r="J5239" s="22">
        <v>262.5</v>
      </c>
      <c r="R5239" t="s">
        <v>81</v>
      </c>
      <c r="V5239">
        <v>2601489</v>
      </c>
      <c r="W5239" t="s">
        <v>2380</v>
      </c>
      <c r="X5239" t="s">
        <v>94</v>
      </c>
      <c r="Y5239" t="s">
        <v>449</v>
      </c>
      <c r="Z5239" t="s">
        <v>2386</v>
      </c>
      <c r="AG5239" t="s">
        <v>2380</v>
      </c>
      <c r="AH5239" t="s">
        <v>2382</v>
      </c>
      <c r="AI5239" t="s">
        <v>452</v>
      </c>
      <c r="AJ5239">
        <v>841531551</v>
      </c>
      <c r="AN5239">
        <v>260001</v>
      </c>
      <c r="BC5239" s="64">
        <v>762</v>
      </c>
      <c r="BF5239">
        <f t="shared" si="372"/>
        <v>762</v>
      </c>
      <c r="BG5239" s="22">
        <f t="shared" si="373"/>
        <v>-263</v>
      </c>
      <c r="BH5239" s="67" t="s">
        <v>99</v>
      </c>
      <c r="BI5239" t="e">
        <f>+VLOOKUP(AG5239,Sheet4!A:A,1,FALSE())</f>
        <v>#N/A</v>
      </c>
      <c r="BN5239" s="62">
        <v>262.5</v>
      </c>
      <c r="BO5239" t="s">
        <v>2383</v>
      </c>
    </row>
    <row r="5240" spans="1:67" ht="12.75" hidden="1" customHeight="1" x14ac:dyDescent="0.3">
      <c r="A5240" s="60">
        <v>46114</v>
      </c>
      <c r="B5240" t="s">
        <v>80</v>
      </c>
      <c r="F5240">
        <v>112.5</v>
      </c>
      <c r="G5240">
        <v>112.5</v>
      </c>
      <c r="H5240">
        <v>150</v>
      </c>
      <c r="I5240">
        <v>150</v>
      </c>
      <c r="J5240" s="22">
        <v>37.5</v>
      </c>
      <c r="R5240" t="s">
        <v>81</v>
      </c>
      <c r="V5240">
        <v>2601489</v>
      </c>
      <c r="W5240" t="s">
        <v>2380</v>
      </c>
      <c r="X5240" t="s">
        <v>94</v>
      </c>
      <c r="Y5240" t="s">
        <v>449</v>
      </c>
      <c r="Z5240" t="s">
        <v>1047</v>
      </c>
      <c r="AG5240" t="s">
        <v>2380</v>
      </c>
      <c r="AH5240" t="s">
        <v>2382</v>
      </c>
      <c r="AI5240" t="s">
        <v>452</v>
      </c>
      <c r="AJ5240">
        <v>841531551</v>
      </c>
      <c r="AN5240">
        <v>260001</v>
      </c>
      <c r="BE5240" s="64">
        <v>112</v>
      </c>
      <c r="BF5240">
        <f t="shared" si="372"/>
        <v>0</v>
      </c>
      <c r="BG5240" s="22">
        <f t="shared" si="373"/>
        <v>-150</v>
      </c>
      <c r="BH5240" s="66" t="s">
        <v>71</v>
      </c>
      <c r="BI5240" t="e">
        <f>+VLOOKUP(AG5240,Sheet4!A:A,1,FALSE())</f>
        <v>#N/A</v>
      </c>
      <c r="BN5240" s="62">
        <v>37.5</v>
      </c>
      <c r="BO5240" t="s">
        <v>2383</v>
      </c>
    </row>
    <row r="5241" spans="1:67" ht="12.75" hidden="1" customHeight="1" x14ac:dyDescent="0.3">
      <c r="A5241" s="60">
        <v>46114</v>
      </c>
      <c r="B5241" t="s">
        <v>80</v>
      </c>
      <c r="F5241">
        <v>612.5</v>
      </c>
      <c r="G5241">
        <v>612.5</v>
      </c>
      <c r="H5241">
        <v>825</v>
      </c>
      <c r="I5241">
        <v>825</v>
      </c>
      <c r="J5241" s="22">
        <v>212.5</v>
      </c>
      <c r="R5241" t="s">
        <v>81</v>
      </c>
      <c r="V5241">
        <v>2601489</v>
      </c>
      <c r="W5241" t="s">
        <v>2380</v>
      </c>
      <c r="X5241" t="s">
        <v>94</v>
      </c>
      <c r="Y5241" t="s">
        <v>449</v>
      </c>
      <c r="Z5241" t="s">
        <v>2387</v>
      </c>
      <c r="AG5241" t="s">
        <v>2380</v>
      </c>
      <c r="AH5241" t="s">
        <v>2382</v>
      </c>
      <c r="AI5241" t="s">
        <v>452</v>
      </c>
      <c r="AJ5241">
        <v>841531551</v>
      </c>
      <c r="AN5241">
        <v>260001</v>
      </c>
      <c r="BC5241" s="64">
        <v>612</v>
      </c>
      <c r="BF5241">
        <f t="shared" si="372"/>
        <v>612</v>
      </c>
      <c r="BG5241" s="22">
        <f t="shared" si="373"/>
        <v>-213</v>
      </c>
      <c r="BH5241" s="67" t="s">
        <v>99</v>
      </c>
      <c r="BI5241" t="e">
        <f>+VLOOKUP(AG5241,Sheet4!A:A,1,FALSE())</f>
        <v>#N/A</v>
      </c>
      <c r="BN5241" s="62">
        <v>212.5</v>
      </c>
      <c r="BO5241" t="s">
        <v>2383</v>
      </c>
    </row>
    <row r="5242" spans="1:67" ht="12.75" hidden="1" customHeight="1" x14ac:dyDescent="0.3">
      <c r="A5242" s="60">
        <v>46114</v>
      </c>
      <c r="B5242" t="s">
        <v>80</v>
      </c>
      <c r="F5242">
        <v>1062.5</v>
      </c>
      <c r="G5242">
        <v>1062.5</v>
      </c>
      <c r="H5242">
        <v>1425</v>
      </c>
      <c r="I5242">
        <v>1425</v>
      </c>
      <c r="J5242" s="22">
        <v>362.5</v>
      </c>
      <c r="R5242" t="s">
        <v>81</v>
      </c>
      <c r="V5242">
        <v>2601489</v>
      </c>
      <c r="W5242" t="s">
        <v>2380</v>
      </c>
      <c r="X5242" t="s">
        <v>94</v>
      </c>
      <c r="Y5242" t="s">
        <v>449</v>
      </c>
      <c r="Z5242" t="s">
        <v>2388</v>
      </c>
      <c r="AG5242" t="s">
        <v>2380</v>
      </c>
      <c r="AH5242" t="s">
        <v>2382</v>
      </c>
      <c r="AI5242" t="s">
        <v>452</v>
      </c>
      <c r="AJ5242">
        <v>841531551</v>
      </c>
      <c r="AN5242">
        <v>260001</v>
      </c>
      <c r="BE5242" s="64">
        <v>1062</v>
      </c>
      <c r="BF5242">
        <f t="shared" si="372"/>
        <v>0</v>
      </c>
      <c r="BG5242" s="22">
        <f t="shared" si="373"/>
        <v>-1425</v>
      </c>
      <c r="BH5242" s="66" t="s">
        <v>71</v>
      </c>
      <c r="BI5242" t="e">
        <f>+VLOOKUP(AG5242,Sheet4!A:A,1,FALSE())</f>
        <v>#N/A</v>
      </c>
      <c r="BN5242" s="62">
        <v>362.5</v>
      </c>
      <c r="BO5242" t="s">
        <v>2383</v>
      </c>
    </row>
    <row r="5243" spans="1:67" ht="12.75" hidden="1" customHeight="1" x14ac:dyDescent="0.3">
      <c r="A5243" s="60">
        <v>46114</v>
      </c>
      <c r="B5243" t="s">
        <v>80</v>
      </c>
      <c r="F5243">
        <v>87.5</v>
      </c>
      <c r="G5243">
        <v>87.5</v>
      </c>
      <c r="H5243">
        <v>112.5</v>
      </c>
      <c r="I5243">
        <v>112.5</v>
      </c>
      <c r="J5243" s="22">
        <v>25</v>
      </c>
      <c r="R5243" t="s">
        <v>81</v>
      </c>
      <c r="V5243">
        <v>2601489</v>
      </c>
      <c r="W5243" t="s">
        <v>2380</v>
      </c>
      <c r="X5243" t="s">
        <v>94</v>
      </c>
      <c r="Y5243" t="s">
        <v>449</v>
      </c>
      <c r="Z5243" t="s">
        <v>2389</v>
      </c>
      <c r="AG5243" t="s">
        <v>2380</v>
      </c>
      <c r="AH5243" t="s">
        <v>2382</v>
      </c>
      <c r="AI5243" t="s">
        <v>452</v>
      </c>
      <c r="AJ5243">
        <v>841531551</v>
      </c>
      <c r="AN5243">
        <v>260001</v>
      </c>
      <c r="BC5243" s="64">
        <v>88</v>
      </c>
      <c r="BF5243">
        <f t="shared" si="372"/>
        <v>88</v>
      </c>
      <c r="BG5243" s="22">
        <f t="shared" si="373"/>
        <v>-24.5</v>
      </c>
      <c r="BH5243" s="67" t="s">
        <v>99</v>
      </c>
      <c r="BI5243" t="e">
        <f>+VLOOKUP(AG5243,Sheet4!A:A,1,FALSE())</f>
        <v>#N/A</v>
      </c>
      <c r="BN5243" s="62">
        <v>25</v>
      </c>
      <c r="BO5243" t="s">
        <v>2383</v>
      </c>
    </row>
    <row r="5244" spans="1:67" ht="12.75" hidden="1" customHeight="1" x14ac:dyDescent="0.3">
      <c r="A5244" s="60">
        <v>46114</v>
      </c>
      <c r="B5244" t="s">
        <v>80</v>
      </c>
      <c r="F5244">
        <v>587.5</v>
      </c>
      <c r="G5244">
        <v>587.5</v>
      </c>
      <c r="H5244">
        <v>787.5</v>
      </c>
      <c r="I5244">
        <v>787.5</v>
      </c>
      <c r="J5244" s="22">
        <v>200</v>
      </c>
      <c r="R5244" t="s">
        <v>81</v>
      </c>
      <c r="V5244">
        <v>2601489</v>
      </c>
      <c r="W5244" t="s">
        <v>2380</v>
      </c>
      <c r="X5244" t="s">
        <v>94</v>
      </c>
      <c r="Y5244" t="s">
        <v>449</v>
      </c>
      <c r="Z5244" t="s">
        <v>2390</v>
      </c>
      <c r="AG5244" t="s">
        <v>2380</v>
      </c>
      <c r="AH5244" t="s">
        <v>2382</v>
      </c>
      <c r="AI5244" t="s">
        <v>452</v>
      </c>
      <c r="AJ5244">
        <v>841531551</v>
      </c>
      <c r="AN5244">
        <v>260001</v>
      </c>
      <c r="BC5244" s="64">
        <v>588</v>
      </c>
      <c r="BF5244">
        <f t="shared" si="372"/>
        <v>588</v>
      </c>
      <c r="BG5244" s="22">
        <f t="shared" si="373"/>
        <v>-199.5</v>
      </c>
      <c r="BH5244" s="67" t="s">
        <v>99</v>
      </c>
      <c r="BI5244" t="e">
        <f>+VLOOKUP(AG5244,Sheet4!A:A,1,FALSE())</f>
        <v>#N/A</v>
      </c>
      <c r="BN5244" s="62">
        <v>200</v>
      </c>
      <c r="BO5244" t="s">
        <v>2383</v>
      </c>
    </row>
    <row r="5245" spans="1:67" ht="12.75" hidden="1" customHeight="1" x14ac:dyDescent="0.3">
      <c r="A5245" s="60">
        <v>46114</v>
      </c>
      <c r="B5245" t="s">
        <v>80</v>
      </c>
      <c r="F5245">
        <v>375</v>
      </c>
      <c r="G5245">
        <v>375</v>
      </c>
      <c r="H5245">
        <v>500</v>
      </c>
      <c r="I5245">
        <v>500</v>
      </c>
      <c r="J5245" s="22">
        <v>125</v>
      </c>
      <c r="R5245" t="s">
        <v>81</v>
      </c>
      <c r="V5245">
        <v>2601489</v>
      </c>
      <c r="W5245" t="s">
        <v>2380</v>
      </c>
      <c r="X5245" t="s">
        <v>94</v>
      </c>
      <c r="Y5245" t="s">
        <v>449</v>
      </c>
      <c r="Z5245" t="s">
        <v>2391</v>
      </c>
      <c r="AG5245" t="s">
        <v>2380</v>
      </c>
      <c r="AH5245" t="s">
        <v>2382</v>
      </c>
      <c r="AI5245" t="s">
        <v>452</v>
      </c>
      <c r="AJ5245">
        <v>841531551</v>
      </c>
      <c r="AN5245">
        <v>260001</v>
      </c>
      <c r="BC5245" s="64">
        <v>375</v>
      </c>
      <c r="BF5245">
        <f t="shared" si="372"/>
        <v>375</v>
      </c>
      <c r="BG5245" s="22">
        <f t="shared" si="373"/>
        <v>-125</v>
      </c>
      <c r="BH5245" s="67" t="s">
        <v>99</v>
      </c>
      <c r="BI5245" t="e">
        <f>+VLOOKUP(AG5245,Sheet4!A:A,1,FALSE())</f>
        <v>#N/A</v>
      </c>
      <c r="BN5245" s="62">
        <v>125</v>
      </c>
      <c r="BO5245" t="s">
        <v>2383</v>
      </c>
    </row>
    <row r="5246" spans="1:67" ht="12.75" hidden="1" customHeight="1" x14ac:dyDescent="0.3">
      <c r="A5246" s="60">
        <v>46114</v>
      </c>
      <c r="B5246" t="s">
        <v>80</v>
      </c>
      <c r="F5246">
        <v>275</v>
      </c>
      <c r="G5246">
        <v>275</v>
      </c>
      <c r="H5246">
        <v>362.5</v>
      </c>
      <c r="I5246">
        <v>362.5</v>
      </c>
      <c r="J5246" s="22">
        <v>87.5</v>
      </c>
      <c r="R5246" t="s">
        <v>81</v>
      </c>
      <c r="V5246">
        <v>2601489</v>
      </c>
      <c r="W5246" t="s">
        <v>2380</v>
      </c>
      <c r="X5246" t="s">
        <v>94</v>
      </c>
      <c r="Y5246" t="s">
        <v>449</v>
      </c>
      <c r="Z5246" t="s">
        <v>2392</v>
      </c>
      <c r="AG5246" t="s">
        <v>2380</v>
      </c>
      <c r="AH5246" t="s">
        <v>2382</v>
      </c>
      <c r="AI5246" t="s">
        <v>452</v>
      </c>
      <c r="AJ5246">
        <v>841531551</v>
      </c>
      <c r="AN5246">
        <v>260001</v>
      </c>
      <c r="BC5246" s="64">
        <v>275</v>
      </c>
      <c r="BF5246">
        <f t="shared" si="372"/>
        <v>275</v>
      </c>
      <c r="BG5246" s="22">
        <f t="shared" si="373"/>
        <v>-87.5</v>
      </c>
      <c r="BH5246" s="67" t="s">
        <v>99</v>
      </c>
      <c r="BI5246" t="e">
        <f>+VLOOKUP(AG5246,Sheet4!A:A,1,FALSE())</f>
        <v>#N/A</v>
      </c>
      <c r="BN5246" s="62">
        <v>87.5</v>
      </c>
      <c r="BO5246" t="s">
        <v>2383</v>
      </c>
    </row>
    <row r="5247" spans="1:67" ht="12.75" hidden="1" customHeight="1" x14ac:dyDescent="0.3">
      <c r="A5247" s="60">
        <v>46114</v>
      </c>
      <c r="B5247" t="s">
        <v>80</v>
      </c>
      <c r="F5247">
        <v>525</v>
      </c>
      <c r="G5247">
        <v>525</v>
      </c>
      <c r="H5247">
        <v>700</v>
      </c>
      <c r="I5247">
        <v>700</v>
      </c>
      <c r="J5247" s="22">
        <v>175</v>
      </c>
      <c r="R5247" t="s">
        <v>81</v>
      </c>
      <c r="V5247">
        <v>2601489</v>
      </c>
      <c r="W5247" t="s">
        <v>2380</v>
      </c>
      <c r="X5247" t="s">
        <v>94</v>
      </c>
      <c r="Y5247" t="s">
        <v>449</v>
      </c>
      <c r="Z5247" t="s">
        <v>2393</v>
      </c>
      <c r="AG5247" t="s">
        <v>2380</v>
      </c>
      <c r="AH5247" t="s">
        <v>2382</v>
      </c>
      <c r="AI5247" t="s">
        <v>452</v>
      </c>
      <c r="AJ5247">
        <v>841531551</v>
      </c>
      <c r="AN5247">
        <v>260001</v>
      </c>
      <c r="BC5247" s="64">
        <v>525</v>
      </c>
      <c r="BF5247">
        <f t="shared" si="372"/>
        <v>525</v>
      </c>
      <c r="BG5247" s="22">
        <f t="shared" si="373"/>
        <v>-175</v>
      </c>
      <c r="BH5247" s="67" t="s">
        <v>99</v>
      </c>
      <c r="BI5247" t="e">
        <f>+VLOOKUP(AG5247,Sheet4!A:A,1,FALSE())</f>
        <v>#N/A</v>
      </c>
      <c r="BN5247" s="62">
        <v>175</v>
      </c>
      <c r="BO5247" t="s">
        <v>2383</v>
      </c>
    </row>
    <row r="5248" spans="1:67" ht="12.75" hidden="1" customHeight="1" x14ac:dyDescent="0.3">
      <c r="A5248" s="60">
        <v>46114</v>
      </c>
      <c r="B5248" t="s">
        <v>80</v>
      </c>
      <c r="F5248">
        <v>137.5</v>
      </c>
      <c r="G5248">
        <v>137.5</v>
      </c>
      <c r="H5248">
        <v>187.5</v>
      </c>
      <c r="I5248">
        <v>187.5</v>
      </c>
      <c r="J5248" s="22">
        <v>50</v>
      </c>
      <c r="R5248" t="s">
        <v>81</v>
      </c>
      <c r="V5248">
        <v>2601489</v>
      </c>
      <c r="W5248" t="s">
        <v>2380</v>
      </c>
      <c r="X5248" t="s">
        <v>94</v>
      </c>
      <c r="Y5248" t="s">
        <v>449</v>
      </c>
      <c r="Z5248" t="s">
        <v>2394</v>
      </c>
      <c r="AG5248" t="s">
        <v>2380</v>
      </c>
      <c r="AH5248" t="s">
        <v>2382</v>
      </c>
      <c r="AI5248" t="s">
        <v>452</v>
      </c>
      <c r="AJ5248">
        <v>841531551</v>
      </c>
      <c r="AN5248">
        <v>260001</v>
      </c>
      <c r="BC5248" s="64">
        <v>138</v>
      </c>
      <c r="BF5248">
        <f t="shared" si="372"/>
        <v>138</v>
      </c>
      <c r="BG5248" s="22">
        <f t="shared" si="373"/>
        <v>-49.5</v>
      </c>
      <c r="BH5248" s="67" t="s">
        <v>99</v>
      </c>
      <c r="BI5248" t="e">
        <f>+VLOOKUP(AG5248,Sheet4!A:A,1,FALSE())</f>
        <v>#N/A</v>
      </c>
      <c r="BN5248" s="62">
        <v>50</v>
      </c>
      <c r="BO5248" t="s">
        <v>2383</v>
      </c>
    </row>
    <row r="5249" spans="1:68" ht="12.75" hidden="1" customHeight="1" x14ac:dyDescent="0.3">
      <c r="A5249" s="60">
        <v>46114</v>
      </c>
      <c r="B5249" t="s">
        <v>80</v>
      </c>
      <c r="F5249">
        <v>775</v>
      </c>
      <c r="G5249">
        <v>775</v>
      </c>
      <c r="H5249">
        <v>1037.5</v>
      </c>
      <c r="I5249">
        <v>1037.5</v>
      </c>
      <c r="J5249" s="22">
        <v>262.5</v>
      </c>
      <c r="R5249" t="s">
        <v>81</v>
      </c>
      <c r="V5249">
        <v>2601489</v>
      </c>
      <c r="W5249" t="s">
        <v>2380</v>
      </c>
      <c r="X5249" t="s">
        <v>94</v>
      </c>
      <c r="Y5249" t="s">
        <v>449</v>
      </c>
      <c r="Z5249" t="s">
        <v>2395</v>
      </c>
      <c r="AG5249" t="s">
        <v>2380</v>
      </c>
      <c r="AH5249" t="s">
        <v>2382</v>
      </c>
      <c r="AI5249" t="s">
        <v>452</v>
      </c>
      <c r="AJ5249">
        <v>841531551</v>
      </c>
      <c r="AN5249">
        <v>260001</v>
      </c>
      <c r="BE5249" s="64">
        <v>775</v>
      </c>
      <c r="BF5249">
        <f t="shared" si="372"/>
        <v>0</v>
      </c>
      <c r="BG5249" s="22">
        <f t="shared" si="373"/>
        <v>-1037.5</v>
      </c>
      <c r="BH5249" s="66" t="s">
        <v>71</v>
      </c>
      <c r="BI5249" t="e">
        <f>+VLOOKUP(AG5249,Sheet4!A:A,1,FALSE())</f>
        <v>#N/A</v>
      </c>
      <c r="BN5249" s="62">
        <v>262.5</v>
      </c>
      <c r="BO5249" t="s">
        <v>2383</v>
      </c>
    </row>
    <row r="5250" spans="1:68" ht="12.75" hidden="1" customHeight="1" x14ac:dyDescent="0.3">
      <c r="A5250" s="60">
        <v>46114</v>
      </c>
      <c r="B5250" t="s">
        <v>80</v>
      </c>
      <c r="F5250">
        <v>225</v>
      </c>
      <c r="G5250">
        <v>225</v>
      </c>
      <c r="H5250">
        <v>300</v>
      </c>
      <c r="I5250">
        <v>300</v>
      </c>
      <c r="J5250" s="22">
        <v>75</v>
      </c>
      <c r="R5250" t="s">
        <v>81</v>
      </c>
      <c r="V5250">
        <v>2601489</v>
      </c>
      <c r="W5250" t="s">
        <v>2380</v>
      </c>
      <c r="X5250" t="s">
        <v>94</v>
      </c>
      <c r="Y5250" t="s">
        <v>449</v>
      </c>
      <c r="Z5250" t="s">
        <v>2396</v>
      </c>
      <c r="AG5250" t="s">
        <v>2380</v>
      </c>
      <c r="AH5250" t="s">
        <v>2382</v>
      </c>
      <c r="AI5250" t="s">
        <v>452</v>
      </c>
      <c r="AJ5250">
        <v>841531551</v>
      </c>
      <c r="AN5250">
        <v>260001</v>
      </c>
      <c r="BC5250" s="64">
        <v>225</v>
      </c>
      <c r="BF5250">
        <f t="shared" ref="BF5250:BF5313" si="374">+BC5250+BD5250</f>
        <v>225</v>
      </c>
      <c r="BG5250" s="22">
        <f t="shared" ref="BG5250:BG5313" si="375">+BF5250-I5250</f>
        <v>-75</v>
      </c>
      <c r="BH5250" s="67" t="s">
        <v>99</v>
      </c>
      <c r="BI5250" t="e">
        <f>+VLOOKUP(AG5250,Sheet4!A:A,1,FALSE())</f>
        <v>#N/A</v>
      </c>
      <c r="BN5250" s="62">
        <v>75</v>
      </c>
      <c r="BO5250" t="s">
        <v>2383</v>
      </c>
    </row>
    <row r="5251" spans="1:68" ht="12.75" hidden="1" customHeight="1" x14ac:dyDescent="0.3">
      <c r="A5251" s="60">
        <v>46114</v>
      </c>
      <c r="B5251" t="s">
        <v>80</v>
      </c>
      <c r="F5251">
        <v>1712.5</v>
      </c>
      <c r="G5251">
        <v>1712.5</v>
      </c>
      <c r="H5251">
        <v>2287.5</v>
      </c>
      <c r="I5251">
        <v>2287.5</v>
      </c>
      <c r="J5251" s="22">
        <v>575</v>
      </c>
      <c r="R5251" t="s">
        <v>81</v>
      </c>
      <c r="V5251">
        <v>2601489</v>
      </c>
      <c r="W5251" t="s">
        <v>2380</v>
      </c>
      <c r="X5251" t="s">
        <v>94</v>
      </c>
      <c r="Y5251" t="s">
        <v>449</v>
      </c>
      <c r="Z5251" t="s">
        <v>2397</v>
      </c>
      <c r="AG5251" t="s">
        <v>2380</v>
      </c>
      <c r="AH5251" t="s">
        <v>2382</v>
      </c>
      <c r="AI5251" t="s">
        <v>452</v>
      </c>
      <c r="AJ5251">
        <v>841531551</v>
      </c>
      <c r="AN5251">
        <v>260001</v>
      </c>
      <c r="BE5251" s="64">
        <v>1712</v>
      </c>
      <c r="BF5251">
        <f t="shared" si="374"/>
        <v>0</v>
      </c>
      <c r="BG5251" s="22">
        <f t="shared" si="375"/>
        <v>-2287.5</v>
      </c>
      <c r="BH5251" s="66" t="s">
        <v>71</v>
      </c>
      <c r="BI5251" t="e">
        <f>+VLOOKUP(AG5251,Sheet4!A:A,1,FALSE())</f>
        <v>#N/A</v>
      </c>
      <c r="BN5251" s="62">
        <v>575</v>
      </c>
      <c r="BO5251" t="s">
        <v>2383</v>
      </c>
    </row>
    <row r="5252" spans="1:68" ht="12.75" hidden="1" customHeight="1" x14ac:dyDescent="0.3">
      <c r="A5252" s="60">
        <v>46114</v>
      </c>
      <c r="B5252" t="s">
        <v>80</v>
      </c>
      <c r="F5252">
        <v>787.5</v>
      </c>
      <c r="G5252">
        <v>787.5</v>
      </c>
      <c r="H5252">
        <v>1050</v>
      </c>
      <c r="I5252">
        <v>1050</v>
      </c>
      <c r="J5252" s="22">
        <v>262.5</v>
      </c>
      <c r="R5252" t="s">
        <v>81</v>
      </c>
      <c r="V5252">
        <v>2601489</v>
      </c>
      <c r="W5252" t="s">
        <v>2380</v>
      </c>
      <c r="X5252" t="s">
        <v>94</v>
      </c>
      <c r="Y5252" t="s">
        <v>449</v>
      </c>
      <c r="Z5252" t="s">
        <v>2398</v>
      </c>
      <c r="AG5252" t="s">
        <v>2380</v>
      </c>
      <c r="AH5252" t="s">
        <v>2382</v>
      </c>
      <c r="AI5252" t="s">
        <v>452</v>
      </c>
      <c r="AJ5252">
        <v>841531551</v>
      </c>
      <c r="AN5252">
        <v>260001</v>
      </c>
      <c r="BC5252" s="64">
        <v>788</v>
      </c>
      <c r="BF5252">
        <f t="shared" si="374"/>
        <v>788</v>
      </c>
      <c r="BG5252" s="22">
        <f t="shared" si="375"/>
        <v>-262</v>
      </c>
      <c r="BH5252" s="67" t="s">
        <v>99</v>
      </c>
      <c r="BI5252" t="e">
        <f>+VLOOKUP(AG5252,Sheet4!A:A,1,FALSE())</f>
        <v>#N/A</v>
      </c>
      <c r="BN5252" s="62">
        <v>262.5</v>
      </c>
      <c r="BO5252" t="s">
        <v>2383</v>
      </c>
    </row>
    <row r="5253" spans="1:68" ht="12.75" hidden="1" customHeight="1" x14ac:dyDescent="0.3">
      <c r="A5253" s="60">
        <v>46114</v>
      </c>
      <c r="B5253" t="s">
        <v>80</v>
      </c>
      <c r="F5253">
        <v>362.5</v>
      </c>
      <c r="G5253">
        <v>362.5</v>
      </c>
      <c r="H5253">
        <v>487.5</v>
      </c>
      <c r="I5253">
        <v>487.5</v>
      </c>
      <c r="J5253" s="22">
        <v>125</v>
      </c>
      <c r="R5253" t="s">
        <v>81</v>
      </c>
      <c r="V5253">
        <v>2601489</v>
      </c>
      <c r="W5253" t="s">
        <v>2380</v>
      </c>
      <c r="X5253" t="s">
        <v>94</v>
      </c>
      <c r="Y5253" t="s">
        <v>449</v>
      </c>
      <c r="Z5253" t="s">
        <v>2399</v>
      </c>
      <c r="AG5253" t="s">
        <v>2380</v>
      </c>
      <c r="AH5253" t="s">
        <v>2382</v>
      </c>
      <c r="AI5253" t="s">
        <v>452</v>
      </c>
      <c r="AJ5253">
        <v>841531551</v>
      </c>
      <c r="AN5253">
        <v>260001</v>
      </c>
      <c r="BC5253" s="64">
        <v>362</v>
      </c>
      <c r="BF5253">
        <f t="shared" si="374"/>
        <v>362</v>
      </c>
      <c r="BG5253" s="22">
        <f t="shared" si="375"/>
        <v>-125.5</v>
      </c>
      <c r="BH5253" s="67" t="s">
        <v>99</v>
      </c>
      <c r="BI5253" t="e">
        <f>+VLOOKUP(AG5253,Sheet4!A:A,1,FALSE())</f>
        <v>#N/A</v>
      </c>
      <c r="BN5253" s="62">
        <v>125</v>
      </c>
      <c r="BO5253" t="s">
        <v>2383</v>
      </c>
    </row>
    <row r="5254" spans="1:68" ht="12.75" hidden="1" customHeight="1" x14ac:dyDescent="0.3">
      <c r="A5254" s="60">
        <v>46114</v>
      </c>
      <c r="B5254" t="s">
        <v>80</v>
      </c>
      <c r="F5254">
        <v>387.5</v>
      </c>
      <c r="G5254">
        <v>387.5</v>
      </c>
      <c r="H5254">
        <v>512.5</v>
      </c>
      <c r="I5254">
        <v>512.5</v>
      </c>
      <c r="J5254" s="22">
        <v>125</v>
      </c>
      <c r="R5254" t="s">
        <v>81</v>
      </c>
      <c r="V5254">
        <v>2601489</v>
      </c>
      <c r="W5254" t="s">
        <v>2380</v>
      </c>
      <c r="X5254" t="s">
        <v>94</v>
      </c>
      <c r="Y5254" t="s">
        <v>449</v>
      </c>
      <c r="Z5254" t="s">
        <v>1201</v>
      </c>
      <c r="AG5254" t="s">
        <v>2380</v>
      </c>
      <c r="AH5254" t="s">
        <v>2382</v>
      </c>
      <c r="AI5254" t="s">
        <v>452</v>
      </c>
      <c r="AJ5254">
        <v>841531551</v>
      </c>
      <c r="AN5254">
        <v>260001</v>
      </c>
      <c r="BC5254" s="64">
        <v>388</v>
      </c>
      <c r="BF5254">
        <f t="shared" si="374"/>
        <v>388</v>
      </c>
      <c r="BG5254" s="22">
        <f t="shared" si="375"/>
        <v>-124.5</v>
      </c>
      <c r="BH5254" s="67" t="s">
        <v>99</v>
      </c>
      <c r="BI5254" t="e">
        <f>+VLOOKUP(AG5254,Sheet4!A:A,1,FALSE())</f>
        <v>#N/A</v>
      </c>
      <c r="BN5254" s="62">
        <v>125</v>
      </c>
      <c r="BO5254" t="s">
        <v>2383</v>
      </c>
    </row>
    <row r="5255" spans="1:68" ht="12.75" hidden="1" customHeight="1" x14ac:dyDescent="0.3">
      <c r="A5255" s="60">
        <v>46114</v>
      </c>
      <c r="B5255" t="s">
        <v>80</v>
      </c>
      <c r="F5255">
        <v>387.5</v>
      </c>
      <c r="G5255">
        <v>387.5</v>
      </c>
      <c r="H5255">
        <v>512.5</v>
      </c>
      <c r="I5255">
        <v>512.5</v>
      </c>
      <c r="J5255" s="22">
        <v>125</v>
      </c>
      <c r="R5255" t="s">
        <v>81</v>
      </c>
      <c r="V5255">
        <v>2601489</v>
      </c>
      <c r="W5255" t="s">
        <v>2380</v>
      </c>
      <c r="X5255" t="s">
        <v>94</v>
      </c>
      <c r="Y5255" t="s">
        <v>449</v>
      </c>
      <c r="Z5255" t="s">
        <v>2400</v>
      </c>
      <c r="AG5255" t="s">
        <v>2380</v>
      </c>
      <c r="AH5255" t="s">
        <v>2382</v>
      </c>
      <c r="AI5255" t="s">
        <v>452</v>
      </c>
      <c r="AJ5255">
        <v>841531551</v>
      </c>
      <c r="AN5255">
        <v>260001</v>
      </c>
      <c r="BC5255" s="64">
        <v>388</v>
      </c>
      <c r="BF5255">
        <f t="shared" si="374"/>
        <v>388</v>
      </c>
      <c r="BG5255" s="22">
        <f t="shared" si="375"/>
        <v>-124.5</v>
      </c>
      <c r="BH5255" s="67" t="s">
        <v>99</v>
      </c>
      <c r="BI5255" t="e">
        <f>+VLOOKUP(AG5255,Sheet4!A:A,1,FALSE())</f>
        <v>#N/A</v>
      </c>
      <c r="BN5255" s="62">
        <v>125</v>
      </c>
      <c r="BO5255" t="s">
        <v>2383</v>
      </c>
    </row>
    <row r="5256" spans="1:68" ht="12.75" hidden="1" customHeight="1" x14ac:dyDescent="0.3">
      <c r="A5256" s="60">
        <v>46114</v>
      </c>
      <c r="B5256" t="s">
        <v>80</v>
      </c>
      <c r="F5256">
        <v>275</v>
      </c>
      <c r="G5256">
        <v>275</v>
      </c>
      <c r="H5256">
        <v>362.5</v>
      </c>
      <c r="I5256">
        <v>362.5</v>
      </c>
      <c r="J5256" s="22">
        <v>87.5</v>
      </c>
      <c r="R5256" t="s">
        <v>81</v>
      </c>
      <c r="V5256">
        <v>2601489</v>
      </c>
      <c r="W5256" t="s">
        <v>2380</v>
      </c>
      <c r="X5256" t="s">
        <v>94</v>
      </c>
      <c r="Y5256" t="s">
        <v>449</v>
      </c>
      <c r="Z5256" t="s">
        <v>2401</v>
      </c>
      <c r="AG5256" t="s">
        <v>2380</v>
      </c>
      <c r="AH5256" t="s">
        <v>2382</v>
      </c>
      <c r="AI5256" t="s">
        <v>452</v>
      </c>
      <c r="AJ5256">
        <v>841531551</v>
      </c>
      <c r="AN5256">
        <v>260001</v>
      </c>
      <c r="BC5256" s="64">
        <v>275</v>
      </c>
      <c r="BF5256">
        <f t="shared" si="374"/>
        <v>275</v>
      </c>
      <c r="BG5256" s="22">
        <f t="shared" si="375"/>
        <v>-87.5</v>
      </c>
      <c r="BH5256" s="67" t="s">
        <v>99</v>
      </c>
      <c r="BI5256" t="e">
        <f>+VLOOKUP(AG5256,Sheet4!A:A,1,FALSE())</f>
        <v>#N/A</v>
      </c>
      <c r="BN5256" s="62">
        <v>87.5</v>
      </c>
      <c r="BO5256" t="s">
        <v>2383</v>
      </c>
    </row>
    <row r="5257" spans="1:68" ht="12.75" customHeight="1" x14ac:dyDescent="0.3">
      <c r="A5257" s="60">
        <v>46114</v>
      </c>
      <c r="B5257" t="s">
        <v>63</v>
      </c>
      <c r="F5257">
        <v>3195</v>
      </c>
      <c r="G5257">
        <v>3195</v>
      </c>
      <c r="H5257" s="22">
        <f t="shared" ref="H5257:H5268" si="376">+G5257</f>
        <v>3195</v>
      </c>
      <c r="I5257" s="22">
        <f t="shared" ref="I5257:I5268" si="377">+G5257</f>
        <v>3195</v>
      </c>
      <c r="J5257" s="22">
        <f t="shared" ref="J5257:J5320" si="378">I5257-G5257</f>
        <v>0</v>
      </c>
      <c r="K5257" s="22"/>
      <c r="L5257" s="22"/>
      <c r="R5257" t="s">
        <v>64</v>
      </c>
      <c r="V5257">
        <v>2601490</v>
      </c>
      <c r="W5257" t="s">
        <v>2402</v>
      </c>
      <c r="X5257" t="s">
        <v>66</v>
      </c>
      <c r="Y5257" t="s">
        <v>382</v>
      </c>
      <c r="Z5257" t="s">
        <v>1257</v>
      </c>
      <c r="AG5257" t="s">
        <v>2402</v>
      </c>
      <c r="AH5257" t="s">
        <v>1548</v>
      </c>
      <c r="AI5257" t="s">
        <v>385</v>
      </c>
      <c r="AJ5257" t="s">
        <v>386</v>
      </c>
      <c r="AN5257">
        <v>260001</v>
      </c>
      <c r="BB5257" s="22">
        <v>-3195</v>
      </c>
      <c r="BF5257">
        <f t="shared" si="374"/>
        <v>0</v>
      </c>
      <c r="BG5257" s="22">
        <f t="shared" si="375"/>
        <v>-3195</v>
      </c>
      <c r="BH5257" s="61" t="s">
        <v>71</v>
      </c>
      <c r="BI5257" t="str">
        <f>+VLOOKUP(AG5257,Sheet4!A:A,1,FALSE())</f>
        <v>Zito Mario Abage</v>
      </c>
      <c r="BK5257" s="62">
        <f t="shared" ref="BK5257:BK5268" si="379">+G5257-BF5257</f>
        <v>3195</v>
      </c>
      <c r="BN5257" s="62">
        <f t="shared" ref="BN5257:BN5320" si="380">+I5257+-H5257</f>
        <v>0</v>
      </c>
      <c r="BO5257" t="s">
        <v>2403</v>
      </c>
      <c r="BP5257" t="s">
        <v>101</v>
      </c>
    </row>
    <row r="5258" spans="1:68" ht="12.75" customHeight="1" x14ac:dyDescent="0.3">
      <c r="A5258" s="60">
        <v>46114</v>
      </c>
      <c r="B5258" t="s">
        <v>63</v>
      </c>
      <c r="F5258">
        <v>15</v>
      </c>
      <c r="G5258">
        <v>15</v>
      </c>
      <c r="H5258" s="22">
        <f t="shared" si="376"/>
        <v>15</v>
      </c>
      <c r="I5258" s="22">
        <f t="shared" si="377"/>
        <v>15</v>
      </c>
      <c r="J5258" s="22">
        <f t="shared" si="378"/>
        <v>0</v>
      </c>
      <c r="K5258" s="22"/>
      <c r="L5258" s="22"/>
      <c r="R5258" t="s">
        <v>64</v>
      </c>
      <c r="V5258">
        <v>2601490</v>
      </c>
      <c r="W5258" t="s">
        <v>2402</v>
      </c>
      <c r="X5258" t="s">
        <v>66</v>
      </c>
      <c r="Y5258" t="s">
        <v>382</v>
      </c>
      <c r="Z5258" t="s">
        <v>1547</v>
      </c>
      <c r="AG5258" t="s">
        <v>2402</v>
      </c>
      <c r="AH5258" t="s">
        <v>1548</v>
      </c>
      <c r="AI5258" t="s">
        <v>385</v>
      </c>
      <c r="AJ5258" t="s">
        <v>386</v>
      </c>
      <c r="AN5258">
        <v>260001</v>
      </c>
      <c r="BB5258" s="22">
        <v>-15</v>
      </c>
      <c r="BF5258">
        <f t="shared" si="374"/>
        <v>0</v>
      </c>
      <c r="BG5258" s="22">
        <f t="shared" si="375"/>
        <v>-15</v>
      </c>
      <c r="BH5258" s="61" t="s">
        <v>71</v>
      </c>
      <c r="BI5258" t="str">
        <f>+VLOOKUP(AG5258,Sheet4!A:A,1,FALSE())</f>
        <v>Zito Mario Abage</v>
      </c>
      <c r="BK5258" s="62">
        <f t="shared" si="379"/>
        <v>15</v>
      </c>
      <c r="BN5258" s="62">
        <f t="shared" si="380"/>
        <v>0</v>
      </c>
      <c r="BO5258" t="s">
        <v>2403</v>
      </c>
      <c r="BP5258" t="s">
        <v>101</v>
      </c>
    </row>
    <row r="5259" spans="1:68" ht="12.75" hidden="1" customHeight="1" x14ac:dyDescent="0.3">
      <c r="A5259" s="60">
        <v>46114</v>
      </c>
      <c r="B5259" t="s">
        <v>74</v>
      </c>
      <c r="F5259" s="63">
        <v>213</v>
      </c>
      <c r="G5259">
        <v>106.5</v>
      </c>
      <c r="H5259" s="22">
        <f t="shared" si="376"/>
        <v>106.5</v>
      </c>
      <c r="I5259" s="22">
        <f t="shared" si="377"/>
        <v>106.5</v>
      </c>
      <c r="J5259" s="22">
        <f t="shared" si="378"/>
        <v>0</v>
      </c>
      <c r="K5259" s="22"/>
      <c r="L5259" s="22"/>
      <c r="R5259" t="s">
        <v>75</v>
      </c>
      <c r="V5259">
        <v>2601490</v>
      </c>
      <c r="W5259" t="s">
        <v>2402</v>
      </c>
      <c r="X5259" t="s">
        <v>66</v>
      </c>
      <c r="Y5259" t="s">
        <v>382</v>
      </c>
      <c r="Z5259" t="s">
        <v>1257</v>
      </c>
      <c r="AG5259" t="s">
        <v>2402</v>
      </c>
      <c r="AH5259" t="s">
        <v>1548</v>
      </c>
      <c r="AI5259" t="s">
        <v>385</v>
      </c>
      <c r="AJ5259" t="s">
        <v>386</v>
      </c>
      <c r="AN5259">
        <v>260001</v>
      </c>
      <c r="BB5259" s="22">
        <v>-213</v>
      </c>
      <c r="BF5259">
        <f t="shared" si="374"/>
        <v>0</v>
      </c>
      <c r="BG5259" s="22">
        <f t="shared" si="375"/>
        <v>-106.5</v>
      </c>
      <c r="BH5259" s="61" t="s">
        <v>71</v>
      </c>
      <c r="BI5259" t="str">
        <f>+VLOOKUP(AG5259,Sheet4!A:A,1,FALSE())</f>
        <v>Zito Mario Abage</v>
      </c>
      <c r="BK5259" s="62">
        <f t="shared" si="379"/>
        <v>106.5</v>
      </c>
      <c r="BN5259" s="62">
        <f t="shared" si="380"/>
        <v>0</v>
      </c>
      <c r="BO5259" t="s">
        <v>2403</v>
      </c>
    </row>
    <row r="5260" spans="1:68" ht="12.75" hidden="1" customHeight="1" x14ac:dyDescent="0.3">
      <c r="A5260" s="60">
        <v>46114</v>
      </c>
      <c r="B5260" t="s">
        <v>74</v>
      </c>
      <c r="F5260" s="63">
        <v>1</v>
      </c>
      <c r="G5260">
        <v>0.5</v>
      </c>
      <c r="H5260" s="22">
        <f t="shared" si="376"/>
        <v>0.5</v>
      </c>
      <c r="I5260" s="22">
        <f t="shared" si="377"/>
        <v>0.5</v>
      </c>
      <c r="J5260" s="22">
        <f t="shared" si="378"/>
        <v>0</v>
      </c>
      <c r="K5260" s="22"/>
      <c r="L5260" s="22"/>
      <c r="R5260" t="s">
        <v>75</v>
      </c>
      <c r="V5260">
        <v>2601490</v>
      </c>
      <c r="W5260" t="s">
        <v>2402</v>
      </c>
      <c r="X5260" t="s">
        <v>66</v>
      </c>
      <c r="Y5260" t="s">
        <v>382</v>
      </c>
      <c r="Z5260" t="s">
        <v>1547</v>
      </c>
      <c r="AG5260" t="s">
        <v>2402</v>
      </c>
      <c r="AH5260" t="s">
        <v>1548</v>
      </c>
      <c r="AI5260" t="s">
        <v>385</v>
      </c>
      <c r="AJ5260" t="s">
        <v>386</v>
      </c>
      <c r="AN5260">
        <v>260001</v>
      </c>
      <c r="BB5260" s="22">
        <v>-1</v>
      </c>
      <c r="BF5260">
        <f t="shared" si="374"/>
        <v>0</v>
      </c>
      <c r="BG5260" s="22">
        <f t="shared" si="375"/>
        <v>-0.5</v>
      </c>
      <c r="BH5260" s="61" t="s">
        <v>71</v>
      </c>
      <c r="BI5260" t="str">
        <f>+VLOOKUP(AG5260,Sheet4!A:A,1,FALSE())</f>
        <v>Zito Mario Abage</v>
      </c>
      <c r="BK5260" s="62">
        <f t="shared" si="379"/>
        <v>0.5</v>
      </c>
      <c r="BN5260" s="62">
        <f t="shared" si="380"/>
        <v>0</v>
      </c>
      <c r="BO5260" t="s">
        <v>2403</v>
      </c>
    </row>
    <row r="5261" spans="1:68" ht="12.75" hidden="1" customHeight="1" x14ac:dyDescent="0.3">
      <c r="A5261" s="60">
        <v>46114</v>
      </c>
      <c r="B5261" t="s">
        <v>76</v>
      </c>
      <c r="F5261">
        <v>4260</v>
      </c>
      <c r="G5261">
        <v>4260</v>
      </c>
      <c r="H5261" s="22">
        <f t="shared" si="376"/>
        <v>4260</v>
      </c>
      <c r="I5261" s="22">
        <f t="shared" si="377"/>
        <v>4260</v>
      </c>
      <c r="J5261" s="22">
        <f t="shared" si="378"/>
        <v>0</v>
      </c>
      <c r="K5261" s="22"/>
      <c r="L5261" s="22"/>
      <c r="R5261" t="s">
        <v>77</v>
      </c>
      <c r="V5261">
        <v>2601490</v>
      </c>
      <c r="W5261" s="69" t="s">
        <v>2402</v>
      </c>
      <c r="X5261" t="s">
        <v>66</v>
      </c>
      <c r="Y5261" t="s">
        <v>382</v>
      </c>
      <c r="Z5261" t="s">
        <v>1257</v>
      </c>
      <c r="AG5261" t="s">
        <v>2402</v>
      </c>
      <c r="AH5261" t="s">
        <v>1548</v>
      </c>
      <c r="AI5261" t="s">
        <v>385</v>
      </c>
      <c r="AJ5261" t="s">
        <v>386</v>
      </c>
      <c r="AN5261">
        <v>260001</v>
      </c>
      <c r="BB5261" s="22">
        <v>-4260</v>
      </c>
      <c r="BD5261" s="64">
        <v>4260</v>
      </c>
      <c r="BF5261">
        <f t="shared" si="374"/>
        <v>4260</v>
      </c>
      <c r="BG5261" s="22">
        <f t="shared" si="375"/>
        <v>0</v>
      </c>
      <c r="BH5261" s="65" t="s">
        <v>99</v>
      </c>
      <c r="BI5261" t="str">
        <f>+VLOOKUP(AG5261,Sheet4!A:A,1,FALSE())</f>
        <v>Zito Mario Abage</v>
      </c>
      <c r="BK5261" s="62">
        <f t="shared" si="379"/>
        <v>0</v>
      </c>
      <c r="BN5261" s="62">
        <f t="shared" si="380"/>
        <v>0</v>
      </c>
      <c r="BO5261" t="s">
        <v>2403</v>
      </c>
    </row>
    <row r="5262" spans="1:68" ht="12.75" hidden="1" customHeight="1" x14ac:dyDescent="0.3">
      <c r="A5262" s="60">
        <v>46114</v>
      </c>
      <c r="B5262" t="s">
        <v>76</v>
      </c>
      <c r="F5262">
        <v>20</v>
      </c>
      <c r="G5262">
        <v>20</v>
      </c>
      <c r="H5262" s="22">
        <f t="shared" si="376"/>
        <v>20</v>
      </c>
      <c r="I5262" s="22">
        <f t="shared" si="377"/>
        <v>20</v>
      </c>
      <c r="J5262" s="22">
        <f t="shared" si="378"/>
        <v>0</v>
      </c>
      <c r="K5262" s="22"/>
      <c r="L5262" s="22"/>
      <c r="R5262" t="s">
        <v>77</v>
      </c>
      <c r="V5262">
        <v>2601490</v>
      </c>
      <c r="W5262" s="69" t="s">
        <v>2402</v>
      </c>
      <c r="X5262" t="s">
        <v>66</v>
      </c>
      <c r="Y5262" t="s">
        <v>382</v>
      </c>
      <c r="Z5262" t="s">
        <v>1547</v>
      </c>
      <c r="AG5262" t="s">
        <v>2402</v>
      </c>
      <c r="AH5262" t="s">
        <v>1548</v>
      </c>
      <c r="AI5262" t="s">
        <v>385</v>
      </c>
      <c r="AJ5262" t="s">
        <v>386</v>
      </c>
      <c r="AN5262">
        <v>260001</v>
      </c>
      <c r="BB5262" s="22">
        <v>-20</v>
      </c>
      <c r="BD5262" s="64">
        <v>20</v>
      </c>
      <c r="BF5262">
        <f t="shared" si="374"/>
        <v>20</v>
      </c>
      <c r="BG5262" s="22">
        <f t="shared" si="375"/>
        <v>0</v>
      </c>
      <c r="BH5262" s="65" t="s">
        <v>99</v>
      </c>
      <c r="BI5262" t="str">
        <f>+VLOOKUP(AG5262,Sheet4!A:A,1,FALSE())</f>
        <v>Zito Mario Abage</v>
      </c>
      <c r="BK5262" s="62">
        <f t="shared" si="379"/>
        <v>0</v>
      </c>
      <c r="BN5262" s="62">
        <f t="shared" si="380"/>
        <v>0</v>
      </c>
      <c r="BO5262" t="s">
        <v>2403</v>
      </c>
    </row>
    <row r="5263" spans="1:68" ht="12.75" hidden="1" customHeight="1" x14ac:dyDescent="0.3">
      <c r="A5263" s="60">
        <v>46114</v>
      </c>
      <c r="B5263" t="s">
        <v>78</v>
      </c>
      <c r="F5263" s="63">
        <v>171</v>
      </c>
      <c r="G5263">
        <v>85.5</v>
      </c>
      <c r="H5263" s="22">
        <f t="shared" si="376"/>
        <v>85.5</v>
      </c>
      <c r="I5263" s="22">
        <f t="shared" si="377"/>
        <v>85.5</v>
      </c>
      <c r="J5263" s="22">
        <f t="shared" si="378"/>
        <v>0</v>
      </c>
      <c r="K5263" s="22"/>
      <c r="L5263" s="22"/>
      <c r="R5263" t="s">
        <v>79</v>
      </c>
      <c r="V5263">
        <v>2601490</v>
      </c>
      <c r="W5263" t="s">
        <v>2402</v>
      </c>
      <c r="X5263" t="s">
        <v>66</v>
      </c>
      <c r="Y5263" t="s">
        <v>382</v>
      </c>
      <c r="Z5263" t="s">
        <v>1257</v>
      </c>
      <c r="AG5263" t="s">
        <v>2402</v>
      </c>
      <c r="AH5263" t="s">
        <v>1548</v>
      </c>
      <c r="AI5263" t="s">
        <v>385</v>
      </c>
      <c r="AJ5263" t="s">
        <v>386</v>
      </c>
      <c r="AN5263">
        <v>260001</v>
      </c>
      <c r="BB5263" s="22">
        <v>-171</v>
      </c>
      <c r="BF5263">
        <f t="shared" si="374"/>
        <v>0</v>
      </c>
      <c r="BG5263" s="22">
        <f t="shared" si="375"/>
        <v>-85.5</v>
      </c>
      <c r="BH5263" s="61" t="s">
        <v>71</v>
      </c>
      <c r="BI5263" t="str">
        <f>+VLOOKUP(AG5263,Sheet4!A:A,1,FALSE())</f>
        <v>Zito Mario Abage</v>
      </c>
      <c r="BK5263" s="62">
        <f t="shared" si="379"/>
        <v>85.5</v>
      </c>
      <c r="BN5263" s="62">
        <f t="shared" si="380"/>
        <v>0</v>
      </c>
      <c r="BO5263" t="s">
        <v>2403</v>
      </c>
    </row>
    <row r="5264" spans="1:68" ht="12.75" hidden="1" customHeight="1" x14ac:dyDescent="0.3">
      <c r="A5264" s="60">
        <v>46114</v>
      </c>
      <c r="B5264" t="s">
        <v>80</v>
      </c>
      <c r="F5264">
        <v>2137.5</v>
      </c>
      <c r="G5264">
        <v>2137.5</v>
      </c>
      <c r="H5264" s="22">
        <f t="shared" si="376"/>
        <v>2137.5</v>
      </c>
      <c r="I5264" s="22">
        <f t="shared" si="377"/>
        <v>2137.5</v>
      </c>
      <c r="J5264" s="22">
        <f t="shared" si="378"/>
        <v>0</v>
      </c>
      <c r="K5264" s="22">
        <f>I5264/12.5</f>
        <v>171</v>
      </c>
      <c r="L5264" s="22"/>
      <c r="R5264" t="s">
        <v>81</v>
      </c>
      <c r="V5264">
        <v>2601490</v>
      </c>
      <c r="W5264" t="s">
        <v>2402</v>
      </c>
      <c r="X5264" t="s">
        <v>66</v>
      </c>
      <c r="Y5264" t="s">
        <v>382</v>
      </c>
      <c r="Z5264" t="s">
        <v>1257</v>
      </c>
      <c r="AG5264" t="s">
        <v>2402</v>
      </c>
      <c r="AH5264" t="s">
        <v>1548</v>
      </c>
      <c r="AI5264" t="s">
        <v>385</v>
      </c>
      <c r="AJ5264" t="s">
        <v>386</v>
      </c>
      <c r="AN5264">
        <v>260001</v>
      </c>
      <c r="BB5264" s="22">
        <v>-2137.5</v>
      </c>
      <c r="BF5264">
        <f t="shared" si="374"/>
        <v>0</v>
      </c>
      <c r="BG5264" s="22">
        <f t="shared" si="375"/>
        <v>-2137.5</v>
      </c>
      <c r="BH5264" s="61" t="s">
        <v>71</v>
      </c>
      <c r="BI5264" t="str">
        <f>+VLOOKUP(AG5264,Sheet4!A:A,1,FALSE())</f>
        <v>Zito Mario Abage</v>
      </c>
      <c r="BK5264" s="62">
        <f t="shared" si="379"/>
        <v>2137.5</v>
      </c>
      <c r="BN5264" s="62">
        <f t="shared" si="380"/>
        <v>0</v>
      </c>
      <c r="BO5264" t="s">
        <v>2403</v>
      </c>
    </row>
    <row r="5265" spans="1:68" ht="12.75" hidden="1" customHeight="1" x14ac:dyDescent="0.3">
      <c r="A5265" s="60">
        <v>46114</v>
      </c>
      <c r="B5265" t="s">
        <v>82</v>
      </c>
      <c r="F5265" s="63">
        <v>126</v>
      </c>
      <c r="G5265">
        <v>63</v>
      </c>
      <c r="H5265" s="22">
        <f t="shared" si="376"/>
        <v>63</v>
      </c>
      <c r="I5265" s="22">
        <f t="shared" si="377"/>
        <v>63</v>
      </c>
      <c r="J5265" s="22">
        <f t="shared" si="378"/>
        <v>0</v>
      </c>
      <c r="K5265" s="22"/>
      <c r="L5265" s="22"/>
      <c r="R5265" t="s">
        <v>83</v>
      </c>
      <c r="V5265">
        <v>2601490</v>
      </c>
      <c r="W5265" t="s">
        <v>2402</v>
      </c>
      <c r="X5265" t="s">
        <v>66</v>
      </c>
      <c r="Y5265" t="s">
        <v>382</v>
      </c>
      <c r="Z5265" t="s">
        <v>1257</v>
      </c>
      <c r="AG5265" t="s">
        <v>2402</v>
      </c>
      <c r="AH5265" t="s">
        <v>1548</v>
      </c>
      <c r="AI5265" t="s">
        <v>385</v>
      </c>
      <c r="AJ5265" t="s">
        <v>386</v>
      </c>
      <c r="AN5265">
        <v>260001</v>
      </c>
      <c r="BB5265" s="22">
        <v>-126</v>
      </c>
      <c r="BF5265">
        <f t="shared" si="374"/>
        <v>0</v>
      </c>
      <c r="BG5265" s="22">
        <f t="shared" si="375"/>
        <v>-63</v>
      </c>
      <c r="BH5265" s="61" t="s">
        <v>71</v>
      </c>
      <c r="BI5265" t="str">
        <f>+VLOOKUP(AG5265,Sheet4!A:A,1,FALSE())</f>
        <v>Zito Mario Abage</v>
      </c>
      <c r="BK5265" s="62">
        <f t="shared" si="379"/>
        <v>63</v>
      </c>
      <c r="BN5265" s="62">
        <f t="shared" si="380"/>
        <v>0</v>
      </c>
      <c r="BO5265" t="s">
        <v>2403</v>
      </c>
    </row>
    <row r="5266" spans="1:68" ht="12.75" hidden="1" customHeight="1" x14ac:dyDescent="0.3">
      <c r="A5266" s="60">
        <v>46114</v>
      </c>
      <c r="B5266" t="s">
        <v>82</v>
      </c>
      <c r="F5266" s="63">
        <v>3</v>
      </c>
      <c r="G5266">
        <v>1.5</v>
      </c>
      <c r="H5266" s="22">
        <f t="shared" si="376"/>
        <v>1.5</v>
      </c>
      <c r="I5266" s="22">
        <f t="shared" si="377"/>
        <v>1.5</v>
      </c>
      <c r="J5266" s="22">
        <f t="shared" si="378"/>
        <v>0</v>
      </c>
      <c r="K5266" s="22"/>
      <c r="L5266" s="22"/>
      <c r="R5266" t="s">
        <v>83</v>
      </c>
      <c r="V5266">
        <v>2601490</v>
      </c>
      <c r="W5266" t="s">
        <v>2402</v>
      </c>
      <c r="X5266" t="s">
        <v>66</v>
      </c>
      <c r="Y5266" t="s">
        <v>382</v>
      </c>
      <c r="Z5266" t="s">
        <v>1547</v>
      </c>
      <c r="AG5266" t="s">
        <v>2402</v>
      </c>
      <c r="AH5266" t="s">
        <v>1548</v>
      </c>
      <c r="AI5266" t="s">
        <v>385</v>
      </c>
      <c r="AJ5266" t="s">
        <v>386</v>
      </c>
      <c r="AN5266">
        <v>260001</v>
      </c>
      <c r="BB5266" s="22">
        <v>-3</v>
      </c>
      <c r="BF5266">
        <f t="shared" si="374"/>
        <v>0</v>
      </c>
      <c r="BG5266" s="22">
        <f t="shared" si="375"/>
        <v>-1.5</v>
      </c>
      <c r="BH5266" s="61" t="s">
        <v>71</v>
      </c>
      <c r="BI5266" t="str">
        <f>+VLOOKUP(AG5266,Sheet4!A:A,1,FALSE())</f>
        <v>Zito Mario Abage</v>
      </c>
      <c r="BK5266" s="62">
        <f t="shared" si="379"/>
        <v>1.5</v>
      </c>
      <c r="BN5266" s="62">
        <f t="shared" si="380"/>
        <v>0</v>
      </c>
      <c r="BO5266" t="s">
        <v>2403</v>
      </c>
    </row>
    <row r="5267" spans="1:68" ht="12.75" hidden="1" customHeight="1" x14ac:dyDescent="0.3">
      <c r="A5267" s="60">
        <v>46114</v>
      </c>
      <c r="B5267" t="s">
        <v>84</v>
      </c>
      <c r="F5267">
        <v>2100</v>
      </c>
      <c r="G5267">
        <v>2100</v>
      </c>
      <c r="H5267" s="22">
        <f t="shared" si="376"/>
        <v>2100</v>
      </c>
      <c r="I5267" s="22">
        <f t="shared" si="377"/>
        <v>2100</v>
      </c>
      <c r="J5267" s="22">
        <f t="shared" si="378"/>
        <v>0</v>
      </c>
      <c r="K5267" s="22"/>
      <c r="L5267" s="22">
        <f>I5267/50</f>
        <v>42</v>
      </c>
      <c r="R5267" t="s">
        <v>85</v>
      </c>
      <c r="V5267">
        <v>2601490</v>
      </c>
      <c r="W5267" t="s">
        <v>2402</v>
      </c>
      <c r="X5267" t="s">
        <v>66</v>
      </c>
      <c r="Y5267" t="s">
        <v>382</v>
      </c>
      <c r="Z5267" t="s">
        <v>1257</v>
      </c>
      <c r="AG5267" t="s">
        <v>2402</v>
      </c>
      <c r="AH5267" t="s">
        <v>1548</v>
      </c>
      <c r="AI5267" t="s">
        <v>385</v>
      </c>
      <c r="AJ5267" t="s">
        <v>386</v>
      </c>
      <c r="AN5267">
        <v>260001</v>
      </c>
      <c r="BB5267" s="22">
        <v>-2100</v>
      </c>
      <c r="BF5267">
        <f t="shared" si="374"/>
        <v>0</v>
      </c>
      <c r="BG5267" s="22">
        <f t="shared" si="375"/>
        <v>-2100</v>
      </c>
      <c r="BH5267" s="61" t="s">
        <v>71</v>
      </c>
      <c r="BI5267" t="str">
        <f>+VLOOKUP(AG5267,Sheet4!A:A,1,FALSE())</f>
        <v>Zito Mario Abage</v>
      </c>
      <c r="BK5267" s="62">
        <f t="shared" si="379"/>
        <v>2100</v>
      </c>
      <c r="BN5267" s="62">
        <f t="shared" si="380"/>
        <v>0</v>
      </c>
      <c r="BO5267" t="s">
        <v>2403</v>
      </c>
    </row>
    <row r="5268" spans="1:68" ht="12.75" hidden="1" customHeight="1" x14ac:dyDescent="0.3">
      <c r="A5268" s="60">
        <v>46114</v>
      </c>
      <c r="B5268" t="s">
        <v>84</v>
      </c>
      <c r="F5268">
        <v>50</v>
      </c>
      <c r="G5268">
        <v>50</v>
      </c>
      <c r="H5268" s="22">
        <f t="shared" si="376"/>
        <v>50</v>
      </c>
      <c r="I5268" s="22">
        <f t="shared" si="377"/>
        <v>50</v>
      </c>
      <c r="J5268" s="22">
        <f t="shared" si="378"/>
        <v>0</v>
      </c>
      <c r="K5268" s="22"/>
      <c r="L5268" s="22">
        <f>I5268/50</f>
        <v>1</v>
      </c>
      <c r="R5268" t="s">
        <v>85</v>
      </c>
      <c r="V5268">
        <v>2601490</v>
      </c>
      <c r="W5268" t="s">
        <v>2402</v>
      </c>
      <c r="X5268" t="s">
        <v>66</v>
      </c>
      <c r="Y5268" t="s">
        <v>382</v>
      </c>
      <c r="Z5268" t="s">
        <v>1547</v>
      </c>
      <c r="AG5268" t="s">
        <v>2402</v>
      </c>
      <c r="AH5268" t="s">
        <v>1548</v>
      </c>
      <c r="AI5268" t="s">
        <v>385</v>
      </c>
      <c r="AJ5268" t="s">
        <v>386</v>
      </c>
      <c r="AN5268">
        <v>260001</v>
      </c>
      <c r="BB5268" s="22">
        <v>-50</v>
      </c>
      <c r="BF5268">
        <f t="shared" si="374"/>
        <v>0</v>
      </c>
      <c r="BG5268" s="22">
        <f t="shared" si="375"/>
        <v>-50</v>
      </c>
      <c r="BH5268" s="61" t="s">
        <v>71</v>
      </c>
      <c r="BI5268" t="str">
        <f>+VLOOKUP(AG5268,Sheet4!A:A,1,FALSE())</f>
        <v>Zito Mario Abage</v>
      </c>
      <c r="BK5268" s="62">
        <f t="shared" si="379"/>
        <v>50</v>
      </c>
      <c r="BN5268" s="62">
        <f t="shared" si="380"/>
        <v>0</v>
      </c>
      <c r="BO5268" t="s">
        <v>2403</v>
      </c>
    </row>
    <row r="5269" spans="1:68" ht="12.75" customHeight="1" x14ac:dyDescent="0.3">
      <c r="A5269" s="60">
        <v>46114</v>
      </c>
      <c r="B5269" t="s">
        <v>63</v>
      </c>
      <c r="F5269">
        <v>1725</v>
      </c>
      <c r="G5269">
        <v>1725</v>
      </c>
      <c r="H5269" s="22">
        <v>887.97468354430396</v>
      </c>
      <c r="I5269" s="22">
        <v>887.97468354430396</v>
      </c>
      <c r="J5269" s="22">
        <f t="shared" si="378"/>
        <v>-837.02531645569604</v>
      </c>
      <c r="K5269" s="22"/>
      <c r="L5269" s="22"/>
      <c r="R5269" t="s">
        <v>64</v>
      </c>
      <c r="V5269">
        <v>2601491</v>
      </c>
      <c r="W5269" t="s">
        <v>2404</v>
      </c>
      <c r="X5269" t="s">
        <v>119</v>
      </c>
      <c r="Y5269" t="s">
        <v>1037</v>
      </c>
      <c r="Z5269" t="s">
        <v>2405</v>
      </c>
      <c r="AG5269" t="s">
        <v>2404</v>
      </c>
      <c r="AH5269" t="s">
        <v>2406</v>
      </c>
      <c r="AI5269" t="s">
        <v>392</v>
      </c>
      <c r="AJ5269">
        <v>866993712</v>
      </c>
      <c r="AN5269">
        <v>260001</v>
      </c>
      <c r="BB5269" s="22">
        <v>-837.02531645569604</v>
      </c>
      <c r="BF5269">
        <f t="shared" si="374"/>
        <v>0</v>
      </c>
      <c r="BG5269" s="22">
        <f t="shared" si="375"/>
        <v>-887.97468354430396</v>
      </c>
      <c r="BH5269" s="61" t="s">
        <v>71</v>
      </c>
      <c r="BI5269" t="e">
        <f>+VLOOKUP(AG5269,Sheet4!A:A,1,FALSE())</f>
        <v>#N/A</v>
      </c>
      <c r="BN5269" s="62">
        <f t="shared" si="380"/>
        <v>0</v>
      </c>
      <c r="BO5269" t="s">
        <v>2407</v>
      </c>
      <c r="BP5269" t="s">
        <v>101</v>
      </c>
    </row>
    <row r="5270" spans="1:68" ht="12.75" customHeight="1" x14ac:dyDescent="0.3">
      <c r="A5270" s="60">
        <v>46114</v>
      </c>
      <c r="B5270" t="s">
        <v>63</v>
      </c>
      <c r="F5270">
        <v>1830</v>
      </c>
      <c r="G5270">
        <v>1830</v>
      </c>
      <c r="H5270" s="22">
        <v>942.02531645569604</v>
      </c>
      <c r="I5270" s="22">
        <v>942.02531645569604</v>
      </c>
      <c r="J5270" s="22">
        <f t="shared" si="378"/>
        <v>-887.97468354430396</v>
      </c>
      <c r="K5270" s="22"/>
      <c r="L5270" s="22"/>
      <c r="R5270" t="s">
        <v>64</v>
      </c>
      <c r="V5270">
        <v>2601491</v>
      </c>
      <c r="W5270" t="s">
        <v>2404</v>
      </c>
      <c r="X5270" t="s">
        <v>119</v>
      </c>
      <c r="Y5270" t="s">
        <v>1037</v>
      </c>
      <c r="Z5270" t="s">
        <v>2062</v>
      </c>
      <c r="AG5270" t="s">
        <v>2404</v>
      </c>
      <c r="AH5270" t="s">
        <v>2406</v>
      </c>
      <c r="AI5270" t="s">
        <v>392</v>
      </c>
      <c r="AJ5270">
        <v>866993712</v>
      </c>
      <c r="AN5270">
        <v>260001</v>
      </c>
      <c r="BB5270" s="22">
        <v>-887.97468354430396</v>
      </c>
      <c r="BF5270">
        <f t="shared" si="374"/>
        <v>0</v>
      </c>
      <c r="BG5270" s="22">
        <f t="shared" si="375"/>
        <v>-942.02531645569604</v>
      </c>
      <c r="BH5270" s="61" t="s">
        <v>71</v>
      </c>
      <c r="BI5270" t="e">
        <f>+VLOOKUP(AG5270,Sheet4!A:A,1,FALSE())</f>
        <v>#N/A</v>
      </c>
      <c r="BN5270" s="62">
        <f t="shared" si="380"/>
        <v>0</v>
      </c>
      <c r="BO5270" t="s">
        <v>2407</v>
      </c>
      <c r="BP5270" t="s">
        <v>101</v>
      </c>
    </row>
    <row r="5271" spans="1:68" ht="12.75" hidden="1" customHeight="1" x14ac:dyDescent="0.3">
      <c r="A5271" s="60">
        <v>46114</v>
      </c>
      <c r="B5271" t="s">
        <v>74</v>
      </c>
      <c r="F5271" s="63">
        <v>115</v>
      </c>
      <c r="G5271">
        <v>57.5</v>
      </c>
      <c r="H5271" s="22">
        <v>59.198312236286903</v>
      </c>
      <c r="I5271" s="22">
        <v>59.198312236286903</v>
      </c>
      <c r="J5271" s="22">
        <f t="shared" si="378"/>
        <v>1.6983122362869025</v>
      </c>
      <c r="K5271" s="22"/>
      <c r="L5271" s="22"/>
      <c r="R5271" t="s">
        <v>75</v>
      </c>
      <c r="V5271">
        <v>2601491</v>
      </c>
      <c r="W5271" t="s">
        <v>2404</v>
      </c>
      <c r="X5271" t="s">
        <v>119</v>
      </c>
      <c r="Y5271" t="s">
        <v>1037</v>
      </c>
      <c r="Z5271" t="s">
        <v>2405</v>
      </c>
      <c r="AG5271" t="s">
        <v>2404</v>
      </c>
      <c r="AH5271" t="s">
        <v>2406</v>
      </c>
      <c r="AI5271" t="s">
        <v>392</v>
      </c>
      <c r="AJ5271">
        <v>866993712</v>
      </c>
      <c r="AN5271">
        <v>260001</v>
      </c>
      <c r="BB5271" s="22">
        <v>-55.801687763713097</v>
      </c>
      <c r="BF5271">
        <f t="shared" si="374"/>
        <v>0</v>
      </c>
      <c r="BG5271" s="22">
        <f t="shared" si="375"/>
        <v>-59.198312236286903</v>
      </c>
      <c r="BH5271" s="61" t="s">
        <v>71</v>
      </c>
      <c r="BI5271" t="e">
        <f>+VLOOKUP(AG5271,Sheet4!A:A,1,FALSE())</f>
        <v>#N/A</v>
      </c>
      <c r="BN5271" s="62">
        <f t="shared" si="380"/>
        <v>0</v>
      </c>
      <c r="BO5271" t="s">
        <v>2407</v>
      </c>
    </row>
    <row r="5272" spans="1:68" ht="12.75" hidden="1" customHeight="1" x14ac:dyDescent="0.3">
      <c r="A5272" s="60">
        <v>46114</v>
      </c>
      <c r="B5272" t="s">
        <v>74</v>
      </c>
      <c r="F5272" s="63">
        <v>122</v>
      </c>
      <c r="G5272">
        <v>61</v>
      </c>
      <c r="H5272" s="22">
        <v>62.801687763713097</v>
      </c>
      <c r="I5272" s="22">
        <v>62.801687763713097</v>
      </c>
      <c r="J5272" s="22">
        <f t="shared" si="378"/>
        <v>1.8016877637130975</v>
      </c>
      <c r="K5272" s="22"/>
      <c r="L5272" s="22"/>
      <c r="R5272" t="s">
        <v>75</v>
      </c>
      <c r="V5272">
        <v>2601491</v>
      </c>
      <c r="W5272" t="s">
        <v>2404</v>
      </c>
      <c r="X5272" t="s">
        <v>119</v>
      </c>
      <c r="Y5272" t="s">
        <v>1037</v>
      </c>
      <c r="Z5272" t="s">
        <v>2062</v>
      </c>
      <c r="AG5272" t="s">
        <v>2404</v>
      </c>
      <c r="AH5272" t="s">
        <v>2406</v>
      </c>
      <c r="AI5272" t="s">
        <v>392</v>
      </c>
      <c r="AJ5272">
        <v>866993712</v>
      </c>
      <c r="AN5272">
        <v>260001</v>
      </c>
      <c r="BB5272" s="22">
        <v>-59.198312236286903</v>
      </c>
      <c r="BF5272">
        <f t="shared" si="374"/>
        <v>0</v>
      </c>
      <c r="BG5272" s="22">
        <f t="shared" si="375"/>
        <v>-62.801687763713097</v>
      </c>
      <c r="BH5272" s="61" t="s">
        <v>71</v>
      </c>
      <c r="BI5272" t="e">
        <f>+VLOOKUP(AG5272,Sheet4!A:A,1,FALSE())</f>
        <v>#N/A</v>
      </c>
      <c r="BN5272" s="62">
        <f t="shared" si="380"/>
        <v>0</v>
      </c>
      <c r="BO5272" t="s">
        <v>2407</v>
      </c>
    </row>
    <row r="5273" spans="1:68" ht="12.75" hidden="1" customHeight="1" x14ac:dyDescent="0.3">
      <c r="A5273" s="60">
        <v>46114</v>
      </c>
      <c r="B5273" t="s">
        <v>76</v>
      </c>
      <c r="F5273">
        <v>2300</v>
      </c>
      <c r="G5273">
        <v>2300</v>
      </c>
      <c r="H5273" s="22">
        <v>1183.9662447257399</v>
      </c>
      <c r="I5273" s="22">
        <v>1183.9662447257399</v>
      </c>
      <c r="J5273" s="22">
        <f t="shared" si="378"/>
        <v>-1116.0337552742601</v>
      </c>
      <c r="K5273" s="22"/>
      <c r="L5273" s="22"/>
      <c r="R5273" t="s">
        <v>77</v>
      </c>
      <c r="V5273">
        <v>2601491</v>
      </c>
      <c r="W5273" t="s">
        <v>2404</v>
      </c>
      <c r="X5273" t="s">
        <v>119</v>
      </c>
      <c r="Y5273" t="s">
        <v>1037</v>
      </c>
      <c r="Z5273" t="s">
        <v>2405</v>
      </c>
      <c r="AG5273" t="s">
        <v>2404</v>
      </c>
      <c r="AH5273" t="s">
        <v>2406</v>
      </c>
      <c r="AI5273" t="s">
        <v>392</v>
      </c>
      <c r="AJ5273">
        <v>866993712</v>
      </c>
      <c r="AN5273">
        <v>260001</v>
      </c>
      <c r="BB5273" s="22">
        <v>-1116.0337552742601</v>
      </c>
      <c r="BF5273">
        <f t="shared" si="374"/>
        <v>0</v>
      </c>
      <c r="BG5273" s="22">
        <f t="shared" si="375"/>
        <v>-1183.9662447257399</v>
      </c>
      <c r="BH5273" s="61" t="s">
        <v>71</v>
      </c>
      <c r="BI5273" t="e">
        <f>+VLOOKUP(AG5273,Sheet4!A:A,1,FALSE())</f>
        <v>#N/A</v>
      </c>
      <c r="BN5273" s="62">
        <f t="shared" si="380"/>
        <v>0</v>
      </c>
      <c r="BO5273" t="s">
        <v>2407</v>
      </c>
    </row>
    <row r="5274" spans="1:68" ht="12.75" hidden="1" customHeight="1" x14ac:dyDescent="0.3">
      <c r="A5274" s="60">
        <v>46114</v>
      </c>
      <c r="B5274" t="s">
        <v>76</v>
      </c>
      <c r="F5274">
        <v>2440</v>
      </c>
      <c r="G5274">
        <v>2440</v>
      </c>
      <c r="H5274" s="22">
        <v>1256.0337552742601</v>
      </c>
      <c r="I5274" s="22">
        <v>1256.0337552742601</v>
      </c>
      <c r="J5274" s="22">
        <f t="shared" si="378"/>
        <v>-1183.9662447257399</v>
      </c>
      <c r="K5274" s="22"/>
      <c r="L5274" s="22"/>
      <c r="R5274" t="s">
        <v>77</v>
      </c>
      <c r="V5274">
        <v>2601491</v>
      </c>
      <c r="W5274" t="s">
        <v>2404</v>
      </c>
      <c r="X5274" t="s">
        <v>119</v>
      </c>
      <c r="Y5274" t="s">
        <v>1037</v>
      </c>
      <c r="Z5274" t="s">
        <v>2062</v>
      </c>
      <c r="AG5274" t="s">
        <v>2404</v>
      </c>
      <c r="AH5274" t="s">
        <v>2406</v>
      </c>
      <c r="AI5274" t="s">
        <v>392</v>
      </c>
      <c r="AJ5274">
        <v>866993712</v>
      </c>
      <c r="AN5274">
        <v>260001</v>
      </c>
      <c r="BB5274" s="22">
        <v>-1183.9662447257399</v>
      </c>
      <c r="BF5274">
        <f t="shared" si="374"/>
        <v>0</v>
      </c>
      <c r="BG5274" s="22">
        <f t="shared" si="375"/>
        <v>-1256.0337552742601</v>
      </c>
      <c r="BH5274" s="61" t="s">
        <v>71</v>
      </c>
      <c r="BI5274" t="e">
        <f>+VLOOKUP(AG5274,Sheet4!A:A,1,FALSE())</f>
        <v>#N/A</v>
      </c>
      <c r="BN5274" s="62">
        <f t="shared" si="380"/>
        <v>0</v>
      </c>
      <c r="BO5274" t="s">
        <v>2407</v>
      </c>
    </row>
    <row r="5275" spans="1:68" ht="12.75" hidden="1" customHeight="1" x14ac:dyDescent="0.3">
      <c r="A5275" s="60">
        <v>46114</v>
      </c>
      <c r="B5275" t="s">
        <v>78</v>
      </c>
      <c r="F5275" s="63">
        <v>115</v>
      </c>
      <c r="G5275">
        <v>57.5</v>
      </c>
      <c r="H5275" s="22">
        <v>59.198312236286903</v>
      </c>
      <c r="I5275" s="22">
        <v>59.198312236286903</v>
      </c>
      <c r="J5275" s="22">
        <f t="shared" si="378"/>
        <v>1.6983122362869025</v>
      </c>
      <c r="K5275" s="22"/>
      <c r="L5275" s="22"/>
      <c r="R5275" t="s">
        <v>79</v>
      </c>
      <c r="V5275">
        <v>2601491</v>
      </c>
      <c r="W5275" t="s">
        <v>2404</v>
      </c>
      <c r="X5275" t="s">
        <v>119</v>
      </c>
      <c r="Y5275" t="s">
        <v>1037</v>
      </c>
      <c r="Z5275" t="s">
        <v>2405</v>
      </c>
      <c r="AG5275" t="s">
        <v>2404</v>
      </c>
      <c r="AH5275" t="s">
        <v>2406</v>
      </c>
      <c r="AI5275" t="s">
        <v>392</v>
      </c>
      <c r="AJ5275">
        <v>866993712</v>
      </c>
      <c r="AN5275">
        <v>260001</v>
      </c>
      <c r="BB5275" s="22">
        <v>-55.801687763713097</v>
      </c>
      <c r="BF5275">
        <f t="shared" si="374"/>
        <v>0</v>
      </c>
      <c r="BG5275" s="22">
        <f t="shared" si="375"/>
        <v>-59.198312236286903</v>
      </c>
      <c r="BH5275" s="61" t="s">
        <v>71</v>
      </c>
      <c r="BI5275" t="e">
        <f>+VLOOKUP(AG5275,Sheet4!A:A,1,FALSE())</f>
        <v>#N/A</v>
      </c>
      <c r="BN5275" s="62">
        <f t="shared" si="380"/>
        <v>0</v>
      </c>
      <c r="BO5275" t="s">
        <v>2407</v>
      </c>
    </row>
    <row r="5276" spans="1:68" ht="12.75" hidden="1" customHeight="1" x14ac:dyDescent="0.3">
      <c r="A5276" s="60">
        <v>46114</v>
      </c>
      <c r="B5276" t="s">
        <v>78</v>
      </c>
      <c r="F5276" s="63">
        <v>122</v>
      </c>
      <c r="G5276">
        <v>61</v>
      </c>
      <c r="H5276" s="22">
        <v>62.801687763713097</v>
      </c>
      <c r="I5276" s="22">
        <v>62.801687763713097</v>
      </c>
      <c r="J5276" s="22">
        <f t="shared" si="378"/>
        <v>1.8016877637130975</v>
      </c>
      <c r="K5276" s="22"/>
      <c r="L5276" s="22"/>
      <c r="R5276" t="s">
        <v>79</v>
      </c>
      <c r="V5276">
        <v>2601491</v>
      </c>
      <c r="W5276" t="s">
        <v>2404</v>
      </c>
      <c r="X5276" t="s">
        <v>119</v>
      </c>
      <c r="Y5276" t="s">
        <v>1037</v>
      </c>
      <c r="Z5276" t="s">
        <v>2062</v>
      </c>
      <c r="AG5276" t="s">
        <v>2404</v>
      </c>
      <c r="AH5276" t="s">
        <v>2406</v>
      </c>
      <c r="AI5276" t="s">
        <v>392</v>
      </c>
      <c r="AJ5276">
        <v>866993712</v>
      </c>
      <c r="AN5276">
        <v>260001</v>
      </c>
      <c r="BB5276" s="22">
        <v>-59.198312236286903</v>
      </c>
      <c r="BF5276">
        <f t="shared" si="374"/>
        <v>0</v>
      </c>
      <c r="BG5276" s="22">
        <f t="shared" si="375"/>
        <v>-62.801687763713097</v>
      </c>
      <c r="BH5276" s="61" t="s">
        <v>71</v>
      </c>
      <c r="BI5276" t="e">
        <f>+VLOOKUP(AG5276,Sheet4!A:A,1,FALSE())</f>
        <v>#N/A</v>
      </c>
      <c r="BN5276" s="62">
        <f t="shared" si="380"/>
        <v>0</v>
      </c>
      <c r="BO5276" t="s">
        <v>2407</v>
      </c>
    </row>
    <row r="5277" spans="1:68" ht="12.75" hidden="1" customHeight="1" x14ac:dyDescent="0.3">
      <c r="A5277" s="60">
        <v>46114</v>
      </c>
      <c r="B5277" t="s">
        <v>80</v>
      </c>
      <c r="F5277">
        <v>1437.5</v>
      </c>
      <c r="G5277">
        <v>1437.5</v>
      </c>
      <c r="H5277" s="22">
        <v>739.97890295358695</v>
      </c>
      <c r="I5277" s="22">
        <v>739.97890295358695</v>
      </c>
      <c r="J5277" s="22">
        <f t="shared" si="378"/>
        <v>-697.52109704641305</v>
      </c>
      <c r="K5277" s="22"/>
      <c r="L5277" s="22"/>
      <c r="R5277" t="s">
        <v>81</v>
      </c>
      <c r="V5277">
        <v>2601491</v>
      </c>
      <c r="W5277" t="s">
        <v>2404</v>
      </c>
      <c r="X5277" t="s">
        <v>119</v>
      </c>
      <c r="Y5277" t="s">
        <v>1037</v>
      </c>
      <c r="Z5277" t="s">
        <v>2405</v>
      </c>
      <c r="AG5277" t="s">
        <v>2404</v>
      </c>
      <c r="AH5277" t="s">
        <v>2406</v>
      </c>
      <c r="AI5277" t="s">
        <v>392</v>
      </c>
      <c r="AJ5277">
        <v>866993712</v>
      </c>
      <c r="AN5277">
        <v>260001</v>
      </c>
      <c r="BB5277" s="22">
        <v>-697.52109704641396</v>
      </c>
      <c r="BF5277">
        <f t="shared" si="374"/>
        <v>0</v>
      </c>
      <c r="BG5277" s="22">
        <f t="shared" si="375"/>
        <v>-739.97890295358695</v>
      </c>
      <c r="BH5277" s="61" t="s">
        <v>71</v>
      </c>
      <c r="BI5277" t="e">
        <f>+VLOOKUP(AG5277,Sheet4!A:A,1,FALSE())</f>
        <v>#N/A</v>
      </c>
      <c r="BN5277" s="62">
        <f t="shared" si="380"/>
        <v>0</v>
      </c>
      <c r="BO5277" t="s">
        <v>2407</v>
      </c>
    </row>
    <row r="5278" spans="1:68" ht="12.75" hidden="1" customHeight="1" x14ac:dyDescent="0.3">
      <c r="A5278" s="60">
        <v>46114</v>
      </c>
      <c r="B5278" t="s">
        <v>80</v>
      </c>
      <c r="F5278">
        <v>1525</v>
      </c>
      <c r="G5278">
        <v>1525</v>
      </c>
      <c r="H5278" s="22">
        <v>785.02109704641396</v>
      </c>
      <c r="I5278" s="22">
        <v>785.02109704641396</v>
      </c>
      <c r="J5278" s="22">
        <f t="shared" si="378"/>
        <v>-739.97890295358604</v>
      </c>
      <c r="K5278" s="22"/>
      <c r="L5278" s="22"/>
      <c r="R5278" t="s">
        <v>81</v>
      </c>
      <c r="V5278">
        <v>2601491</v>
      </c>
      <c r="W5278" t="s">
        <v>2404</v>
      </c>
      <c r="X5278" t="s">
        <v>119</v>
      </c>
      <c r="Y5278" t="s">
        <v>1037</v>
      </c>
      <c r="Z5278" t="s">
        <v>2062</v>
      </c>
      <c r="AG5278" t="s">
        <v>2404</v>
      </c>
      <c r="AH5278" t="s">
        <v>2406</v>
      </c>
      <c r="AI5278" t="s">
        <v>392</v>
      </c>
      <c r="AJ5278">
        <v>866993712</v>
      </c>
      <c r="AN5278">
        <v>260001</v>
      </c>
      <c r="BB5278" s="22">
        <v>-739.97890295358604</v>
      </c>
      <c r="BF5278">
        <f t="shared" si="374"/>
        <v>0</v>
      </c>
      <c r="BG5278" s="22">
        <f t="shared" si="375"/>
        <v>-785.02109704641396</v>
      </c>
      <c r="BH5278" s="61" t="s">
        <v>71</v>
      </c>
      <c r="BI5278" t="e">
        <f>+VLOOKUP(AG5278,Sheet4!A:A,1,FALSE())</f>
        <v>#N/A</v>
      </c>
      <c r="BN5278" s="62">
        <f t="shared" si="380"/>
        <v>0</v>
      </c>
      <c r="BO5278" t="s">
        <v>2407</v>
      </c>
    </row>
    <row r="5279" spans="1:68" ht="12.75" hidden="1" customHeight="1" x14ac:dyDescent="0.3">
      <c r="A5279" s="78">
        <v>46130</v>
      </c>
      <c r="B5279" s="79" t="s">
        <v>84</v>
      </c>
      <c r="F5279" s="79">
        <v>0</v>
      </c>
      <c r="G5279" s="79">
        <v>0</v>
      </c>
      <c r="H5279" s="80">
        <v>0</v>
      </c>
      <c r="I5279" s="80">
        <v>0</v>
      </c>
      <c r="J5279" s="22">
        <f t="shared" si="378"/>
        <v>0</v>
      </c>
      <c r="K5279" s="80"/>
      <c r="L5279" s="80"/>
      <c r="R5279" s="79" t="s">
        <v>85</v>
      </c>
      <c r="V5279" s="79" t="s">
        <v>2408</v>
      </c>
      <c r="W5279" s="79" t="s">
        <v>2409</v>
      </c>
      <c r="X5279" s="79" t="s">
        <v>144</v>
      </c>
      <c r="Y5279" s="79" t="s">
        <v>2410</v>
      </c>
      <c r="AA5279" s="79" t="s">
        <v>2411</v>
      </c>
      <c r="AH5279" s="79">
        <v>862441603</v>
      </c>
      <c r="AI5279" s="79" t="s">
        <v>2412</v>
      </c>
      <c r="AJ5279" s="79">
        <v>861948841</v>
      </c>
      <c r="BB5279" s="80">
        <v>0</v>
      </c>
      <c r="BF5279">
        <f t="shared" si="374"/>
        <v>0</v>
      </c>
      <c r="BG5279" s="22">
        <f t="shared" si="375"/>
        <v>0</v>
      </c>
      <c r="BH5279" s="61" t="s">
        <v>71</v>
      </c>
      <c r="BI5279" t="e">
        <f>+VLOOKUP(AG5279,Sheet4!A:A,1,FALSE())</f>
        <v>#N/A</v>
      </c>
      <c r="BN5279" s="62">
        <f t="shared" si="380"/>
        <v>0</v>
      </c>
      <c r="BO5279" t="s">
        <v>2408</v>
      </c>
    </row>
    <row r="5280" spans="1:68" ht="12.75" hidden="1" customHeight="1" x14ac:dyDescent="0.3">
      <c r="A5280" s="78">
        <v>46130</v>
      </c>
      <c r="B5280" s="79" t="s">
        <v>74</v>
      </c>
      <c r="F5280" s="79">
        <v>0</v>
      </c>
      <c r="G5280" s="79">
        <v>0</v>
      </c>
      <c r="H5280" s="80">
        <v>13</v>
      </c>
      <c r="I5280" s="80">
        <v>13</v>
      </c>
      <c r="J5280" s="22">
        <f t="shared" si="378"/>
        <v>13</v>
      </c>
      <c r="K5280" s="80"/>
      <c r="L5280" s="80"/>
      <c r="R5280" s="79" t="s">
        <v>75</v>
      </c>
      <c r="V5280" s="79" t="s">
        <v>2408</v>
      </c>
      <c r="W5280" s="79" t="s">
        <v>2409</v>
      </c>
      <c r="X5280" s="79" t="s">
        <v>144</v>
      </c>
      <c r="Y5280" s="79" t="s">
        <v>2410</v>
      </c>
      <c r="AA5280" s="79" t="s">
        <v>2411</v>
      </c>
      <c r="AH5280" s="79">
        <v>862441603</v>
      </c>
      <c r="AI5280" s="79" t="s">
        <v>2412</v>
      </c>
      <c r="AJ5280" s="79">
        <v>861948841</v>
      </c>
      <c r="BB5280" s="80">
        <v>13</v>
      </c>
      <c r="BF5280">
        <f t="shared" si="374"/>
        <v>0</v>
      </c>
      <c r="BG5280" s="22">
        <f t="shared" si="375"/>
        <v>-13</v>
      </c>
      <c r="BH5280" s="61" t="s">
        <v>71</v>
      </c>
      <c r="BI5280" t="e">
        <f>+VLOOKUP(AG5280,Sheet4!A:A,1,FALSE())</f>
        <v>#N/A</v>
      </c>
      <c r="BN5280" s="62">
        <f t="shared" si="380"/>
        <v>0</v>
      </c>
      <c r="BO5280" t="s">
        <v>2408</v>
      </c>
    </row>
    <row r="5281" spans="1:68" ht="12.75" customHeight="1" x14ac:dyDescent="0.3">
      <c r="A5281" s="78">
        <v>46130</v>
      </c>
      <c r="B5281" s="79" t="s">
        <v>63</v>
      </c>
      <c r="F5281" s="79">
        <v>0</v>
      </c>
      <c r="G5281" s="79">
        <v>0</v>
      </c>
      <c r="H5281" s="80">
        <v>195</v>
      </c>
      <c r="I5281" s="80">
        <v>195</v>
      </c>
      <c r="J5281" s="22">
        <f t="shared" si="378"/>
        <v>195</v>
      </c>
      <c r="K5281" s="80"/>
      <c r="L5281" s="80"/>
      <c r="R5281" s="79" t="s">
        <v>64</v>
      </c>
      <c r="V5281" s="79" t="s">
        <v>2408</v>
      </c>
      <c r="W5281" s="79" t="s">
        <v>2409</v>
      </c>
      <c r="X5281" s="79" t="s">
        <v>144</v>
      </c>
      <c r="Y5281" s="79" t="s">
        <v>2410</v>
      </c>
      <c r="AA5281" s="79" t="s">
        <v>2411</v>
      </c>
      <c r="AH5281" s="79">
        <v>862441603</v>
      </c>
      <c r="AI5281" s="79" t="s">
        <v>2412</v>
      </c>
      <c r="AJ5281" s="79">
        <v>861948841</v>
      </c>
      <c r="BB5281" s="80">
        <v>195</v>
      </c>
      <c r="BF5281">
        <f t="shared" si="374"/>
        <v>0</v>
      </c>
      <c r="BG5281" s="22">
        <f t="shared" si="375"/>
        <v>-195</v>
      </c>
      <c r="BH5281" s="61" t="s">
        <v>71</v>
      </c>
      <c r="BI5281" t="e">
        <f>+VLOOKUP(AG5281,Sheet4!A:A,1,FALSE())</f>
        <v>#N/A</v>
      </c>
      <c r="BN5281" s="62">
        <f t="shared" si="380"/>
        <v>0</v>
      </c>
      <c r="BO5281" t="s">
        <v>2408</v>
      </c>
      <c r="BP5281" t="s">
        <v>73</v>
      </c>
    </row>
    <row r="5282" spans="1:68" ht="12.75" hidden="1" customHeight="1" x14ac:dyDescent="0.3">
      <c r="A5282" s="78">
        <v>46130</v>
      </c>
      <c r="B5282" s="79" t="s">
        <v>78</v>
      </c>
      <c r="F5282" s="79">
        <v>0</v>
      </c>
      <c r="G5282" s="79">
        <v>0</v>
      </c>
      <c r="H5282" s="80">
        <v>13</v>
      </c>
      <c r="I5282" s="80">
        <v>13</v>
      </c>
      <c r="J5282" s="22">
        <f t="shared" si="378"/>
        <v>13</v>
      </c>
      <c r="K5282" s="80"/>
      <c r="L5282" s="80"/>
      <c r="R5282" s="79" t="s">
        <v>79</v>
      </c>
      <c r="V5282" s="79" t="s">
        <v>2408</v>
      </c>
      <c r="W5282" s="79" t="s">
        <v>2409</v>
      </c>
      <c r="X5282" s="79" t="s">
        <v>144</v>
      </c>
      <c r="Y5282" s="79" t="s">
        <v>2410</v>
      </c>
      <c r="AA5282" s="79" t="s">
        <v>2411</v>
      </c>
      <c r="AH5282" s="79">
        <v>862441603</v>
      </c>
      <c r="AI5282" s="79" t="s">
        <v>2412</v>
      </c>
      <c r="AJ5282" s="79">
        <v>861948841</v>
      </c>
      <c r="BB5282" s="80">
        <v>13</v>
      </c>
      <c r="BF5282">
        <f t="shared" si="374"/>
        <v>0</v>
      </c>
      <c r="BG5282" s="22">
        <f t="shared" si="375"/>
        <v>-13</v>
      </c>
      <c r="BH5282" s="61" t="s">
        <v>71</v>
      </c>
      <c r="BI5282" t="e">
        <f>+VLOOKUP(AG5282,Sheet4!A:A,1,FALSE())</f>
        <v>#N/A</v>
      </c>
      <c r="BN5282" s="62">
        <f t="shared" si="380"/>
        <v>0</v>
      </c>
      <c r="BO5282" t="s">
        <v>2408</v>
      </c>
    </row>
    <row r="5283" spans="1:68" ht="12.75" hidden="1" customHeight="1" x14ac:dyDescent="0.3">
      <c r="A5283" s="78">
        <v>46130</v>
      </c>
      <c r="B5283" s="79" t="s">
        <v>82</v>
      </c>
      <c r="F5283" s="79">
        <v>0</v>
      </c>
      <c r="G5283" s="79">
        <v>0</v>
      </c>
      <c r="H5283" s="80">
        <v>0</v>
      </c>
      <c r="I5283" s="80">
        <v>0</v>
      </c>
      <c r="J5283" s="22">
        <f t="shared" si="378"/>
        <v>0</v>
      </c>
      <c r="K5283" s="80"/>
      <c r="L5283" s="80"/>
      <c r="R5283" s="79" t="s">
        <v>83</v>
      </c>
      <c r="V5283" s="79" t="s">
        <v>2408</v>
      </c>
      <c r="W5283" s="79" t="s">
        <v>2409</v>
      </c>
      <c r="X5283" s="79" t="s">
        <v>144</v>
      </c>
      <c r="Y5283" s="79" t="s">
        <v>2410</v>
      </c>
      <c r="AA5283" s="79" t="s">
        <v>2411</v>
      </c>
      <c r="AH5283" s="79">
        <v>862441603</v>
      </c>
      <c r="AI5283" s="79" t="s">
        <v>2412</v>
      </c>
      <c r="AJ5283" s="79">
        <v>861948841</v>
      </c>
      <c r="BB5283" s="80">
        <v>0</v>
      </c>
      <c r="BF5283">
        <f t="shared" si="374"/>
        <v>0</v>
      </c>
      <c r="BG5283" s="22">
        <f t="shared" si="375"/>
        <v>0</v>
      </c>
      <c r="BH5283" s="61" t="s">
        <v>71</v>
      </c>
      <c r="BI5283" t="e">
        <f>+VLOOKUP(AG5283,Sheet4!A:A,1,FALSE())</f>
        <v>#N/A</v>
      </c>
      <c r="BN5283" s="62">
        <f t="shared" si="380"/>
        <v>0</v>
      </c>
      <c r="BO5283" t="s">
        <v>2408</v>
      </c>
    </row>
    <row r="5284" spans="1:68" ht="12.75" hidden="1" customHeight="1" x14ac:dyDescent="0.3">
      <c r="A5284" s="78">
        <v>46130</v>
      </c>
      <c r="B5284" s="79" t="s">
        <v>80</v>
      </c>
      <c r="F5284" s="79">
        <v>0</v>
      </c>
      <c r="G5284" s="79">
        <v>0</v>
      </c>
      <c r="H5284" s="80">
        <v>162.5</v>
      </c>
      <c r="I5284" s="80">
        <v>162.5</v>
      </c>
      <c r="J5284" s="22">
        <f t="shared" si="378"/>
        <v>162.5</v>
      </c>
      <c r="K5284" s="80"/>
      <c r="L5284" s="80"/>
      <c r="R5284" s="79" t="s">
        <v>81</v>
      </c>
      <c r="V5284" s="79" t="s">
        <v>2408</v>
      </c>
      <c r="W5284" s="79" t="s">
        <v>2409</v>
      </c>
      <c r="X5284" s="79" t="s">
        <v>144</v>
      </c>
      <c r="Y5284" s="79" t="s">
        <v>2410</v>
      </c>
      <c r="AA5284" s="79" t="s">
        <v>2411</v>
      </c>
      <c r="AH5284" s="79">
        <v>862441603</v>
      </c>
      <c r="AI5284" s="79" t="s">
        <v>2412</v>
      </c>
      <c r="AJ5284" s="79">
        <v>861948841</v>
      </c>
      <c r="BB5284" s="80">
        <v>162.5</v>
      </c>
      <c r="BF5284">
        <f t="shared" si="374"/>
        <v>0</v>
      </c>
      <c r="BG5284" s="22">
        <f t="shared" si="375"/>
        <v>-162.5</v>
      </c>
      <c r="BH5284" s="61" t="s">
        <v>71</v>
      </c>
      <c r="BI5284" t="e">
        <f>+VLOOKUP(AG5284,Sheet4!A:A,1,FALSE())</f>
        <v>#N/A</v>
      </c>
      <c r="BN5284" s="62">
        <f t="shared" si="380"/>
        <v>0</v>
      </c>
      <c r="BO5284" t="s">
        <v>2408</v>
      </c>
    </row>
    <row r="5285" spans="1:68" ht="12.75" hidden="1" customHeight="1" x14ac:dyDescent="0.3">
      <c r="A5285" s="78">
        <v>46130</v>
      </c>
      <c r="B5285" s="79" t="s">
        <v>76</v>
      </c>
      <c r="F5285" s="79">
        <v>0</v>
      </c>
      <c r="G5285" s="79">
        <v>0</v>
      </c>
      <c r="H5285" s="80">
        <v>260</v>
      </c>
      <c r="I5285" s="80">
        <v>260</v>
      </c>
      <c r="J5285" s="22">
        <f t="shared" si="378"/>
        <v>260</v>
      </c>
      <c r="K5285" s="80"/>
      <c r="L5285" s="80"/>
      <c r="R5285" s="79" t="s">
        <v>77</v>
      </c>
      <c r="V5285" s="79" t="s">
        <v>2408</v>
      </c>
      <c r="W5285" s="79" t="s">
        <v>2409</v>
      </c>
      <c r="X5285" s="79" t="s">
        <v>144</v>
      </c>
      <c r="Y5285" s="79" t="s">
        <v>2410</v>
      </c>
      <c r="AA5285" s="79" t="s">
        <v>2411</v>
      </c>
      <c r="AH5285" s="79">
        <v>862441603</v>
      </c>
      <c r="AI5285" s="79" t="s">
        <v>2412</v>
      </c>
      <c r="AJ5285" s="79">
        <v>861948841</v>
      </c>
      <c r="BB5285" s="80">
        <v>260</v>
      </c>
      <c r="BF5285">
        <f t="shared" si="374"/>
        <v>0</v>
      </c>
      <c r="BG5285" s="22">
        <f t="shared" si="375"/>
        <v>-260</v>
      </c>
      <c r="BH5285" s="61" t="s">
        <v>71</v>
      </c>
      <c r="BI5285" t="e">
        <f>+VLOOKUP(AG5285,Sheet4!A:A,1,FALSE())</f>
        <v>#N/A</v>
      </c>
      <c r="BN5285" s="62">
        <f t="shared" si="380"/>
        <v>0</v>
      </c>
      <c r="BO5285" t="s">
        <v>2408</v>
      </c>
    </row>
    <row r="5286" spans="1:68" ht="12.75" hidden="1" customHeight="1" x14ac:dyDescent="0.3">
      <c r="A5286" s="78">
        <v>46130</v>
      </c>
      <c r="B5286" s="79" t="s">
        <v>84</v>
      </c>
      <c r="F5286" s="79">
        <v>0</v>
      </c>
      <c r="G5286" s="79">
        <v>0</v>
      </c>
      <c r="H5286" s="80">
        <v>0</v>
      </c>
      <c r="I5286" s="80">
        <v>0</v>
      </c>
      <c r="J5286" s="22">
        <f t="shared" si="378"/>
        <v>0</v>
      </c>
      <c r="K5286" s="80"/>
      <c r="L5286" s="80"/>
      <c r="R5286" s="79" t="s">
        <v>85</v>
      </c>
      <c r="V5286" s="79" t="s">
        <v>2413</v>
      </c>
      <c r="W5286" s="79" t="s">
        <v>2414</v>
      </c>
      <c r="X5286" s="79" t="s">
        <v>144</v>
      </c>
      <c r="Y5286" s="79" t="s">
        <v>2410</v>
      </c>
      <c r="AA5286" s="79" t="s">
        <v>2415</v>
      </c>
      <c r="AH5286" s="79">
        <v>863413681</v>
      </c>
      <c r="AI5286" s="79" t="s">
        <v>2412</v>
      </c>
      <c r="AJ5286" s="79">
        <v>861948841</v>
      </c>
      <c r="BB5286" s="80">
        <v>0</v>
      </c>
      <c r="BF5286">
        <f t="shared" si="374"/>
        <v>0</v>
      </c>
      <c r="BG5286" s="22">
        <f t="shared" si="375"/>
        <v>0</v>
      </c>
      <c r="BH5286" s="61" t="s">
        <v>71</v>
      </c>
      <c r="BI5286" t="e">
        <f>+VLOOKUP(AG5286,Sheet4!A:A,1,FALSE())</f>
        <v>#N/A</v>
      </c>
      <c r="BN5286" s="62">
        <f t="shared" si="380"/>
        <v>0</v>
      </c>
      <c r="BO5286" t="s">
        <v>2413</v>
      </c>
    </row>
    <row r="5287" spans="1:68" ht="12.75" hidden="1" customHeight="1" x14ac:dyDescent="0.3">
      <c r="A5287" s="78">
        <v>46130</v>
      </c>
      <c r="B5287" s="79" t="s">
        <v>74</v>
      </c>
      <c r="F5287" s="79">
        <v>0</v>
      </c>
      <c r="G5287" s="79">
        <v>0</v>
      </c>
      <c r="H5287" s="80">
        <v>14</v>
      </c>
      <c r="I5287" s="80">
        <v>14</v>
      </c>
      <c r="J5287" s="22">
        <f t="shared" si="378"/>
        <v>14</v>
      </c>
      <c r="K5287" s="80"/>
      <c r="L5287" s="80"/>
      <c r="R5287" s="79" t="s">
        <v>75</v>
      </c>
      <c r="V5287" s="79" t="s">
        <v>2413</v>
      </c>
      <c r="W5287" s="79" t="s">
        <v>2414</v>
      </c>
      <c r="X5287" s="79" t="s">
        <v>144</v>
      </c>
      <c r="Y5287" s="79" t="s">
        <v>2410</v>
      </c>
      <c r="AA5287" s="79" t="s">
        <v>2415</v>
      </c>
      <c r="AH5287" s="79">
        <v>863413681</v>
      </c>
      <c r="AI5287" s="79" t="s">
        <v>2412</v>
      </c>
      <c r="AJ5287" s="79">
        <v>861948841</v>
      </c>
      <c r="BB5287" s="80">
        <v>14</v>
      </c>
      <c r="BF5287">
        <f t="shared" si="374"/>
        <v>0</v>
      </c>
      <c r="BG5287" s="22">
        <f t="shared" si="375"/>
        <v>-14</v>
      </c>
      <c r="BH5287" s="61" t="s">
        <v>71</v>
      </c>
      <c r="BI5287" t="e">
        <f>+VLOOKUP(AG5287,Sheet4!A:A,1,FALSE())</f>
        <v>#N/A</v>
      </c>
      <c r="BN5287" s="62">
        <f t="shared" si="380"/>
        <v>0</v>
      </c>
      <c r="BO5287" t="s">
        <v>2413</v>
      </c>
    </row>
    <row r="5288" spans="1:68" ht="12.75" customHeight="1" x14ac:dyDescent="0.3">
      <c r="A5288" s="78">
        <v>46130</v>
      </c>
      <c r="B5288" s="79" t="s">
        <v>63</v>
      </c>
      <c r="F5288" s="79">
        <v>0</v>
      </c>
      <c r="G5288" s="79">
        <v>0</v>
      </c>
      <c r="H5288" s="80">
        <v>210</v>
      </c>
      <c r="I5288" s="80">
        <v>210</v>
      </c>
      <c r="J5288" s="22">
        <f t="shared" si="378"/>
        <v>210</v>
      </c>
      <c r="K5288" s="80"/>
      <c r="L5288" s="80"/>
      <c r="R5288" s="79" t="s">
        <v>64</v>
      </c>
      <c r="V5288" s="79" t="s">
        <v>2413</v>
      </c>
      <c r="W5288" s="79" t="s">
        <v>2414</v>
      </c>
      <c r="X5288" s="79" t="s">
        <v>144</v>
      </c>
      <c r="Y5288" s="79" t="s">
        <v>2410</v>
      </c>
      <c r="AA5288" s="79" t="s">
        <v>2415</v>
      </c>
      <c r="AH5288" s="79">
        <v>863413681</v>
      </c>
      <c r="AI5288" s="79" t="s">
        <v>2412</v>
      </c>
      <c r="AJ5288" s="79">
        <v>861948841</v>
      </c>
      <c r="BB5288" s="80">
        <v>210</v>
      </c>
      <c r="BF5288">
        <f t="shared" si="374"/>
        <v>0</v>
      </c>
      <c r="BG5288" s="22">
        <f t="shared" si="375"/>
        <v>-210</v>
      </c>
      <c r="BH5288" s="61" t="s">
        <v>71</v>
      </c>
      <c r="BI5288" t="e">
        <f>+VLOOKUP(AG5288,Sheet4!A:A,1,FALSE())</f>
        <v>#N/A</v>
      </c>
      <c r="BN5288" s="62">
        <f t="shared" si="380"/>
        <v>0</v>
      </c>
      <c r="BO5288" t="s">
        <v>2413</v>
      </c>
      <c r="BP5288" t="s">
        <v>73</v>
      </c>
    </row>
    <row r="5289" spans="1:68" ht="12.75" hidden="1" customHeight="1" x14ac:dyDescent="0.3">
      <c r="A5289" s="78">
        <v>46130</v>
      </c>
      <c r="B5289" s="79" t="s">
        <v>78</v>
      </c>
      <c r="F5289" s="79">
        <v>0</v>
      </c>
      <c r="G5289" s="79">
        <v>0</v>
      </c>
      <c r="H5289" s="80">
        <v>14</v>
      </c>
      <c r="I5289" s="80">
        <v>14</v>
      </c>
      <c r="J5289" s="22">
        <f t="shared" si="378"/>
        <v>14</v>
      </c>
      <c r="K5289" s="80"/>
      <c r="L5289" s="80"/>
      <c r="R5289" s="79" t="s">
        <v>79</v>
      </c>
      <c r="V5289" s="79" t="s">
        <v>2413</v>
      </c>
      <c r="W5289" s="79" t="s">
        <v>2414</v>
      </c>
      <c r="X5289" s="79" t="s">
        <v>144</v>
      </c>
      <c r="Y5289" s="79" t="s">
        <v>2410</v>
      </c>
      <c r="AA5289" s="79" t="s">
        <v>2415</v>
      </c>
      <c r="AH5289" s="79">
        <v>863413681</v>
      </c>
      <c r="AI5289" s="79" t="s">
        <v>2412</v>
      </c>
      <c r="AJ5289" s="79">
        <v>861948841</v>
      </c>
      <c r="BB5289" s="80">
        <v>14</v>
      </c>
      <c r="BF5289">
        <f t="shared" si="374"/>
        <v>0</v>
      </c>
      <c r="BG5289" s="22">
        <f t="shared" si="375"/>
        <v>-14</v>
      </c>
      <c r="BH5289" s="61" t="s">
        <v>71</v>
      </c>
      <c r="BI5289" t="e">
        <f>+VLOOKUP(AG5289,Sheet4!A:A,1,FALSE())</f>
        <v>#N/A</v>
      </c>
      <c r="BN5289" s="62">
        <f t="shared" si="380"/>
        <v>0</v>
      </c>
      <c r="BO5289" t="s">
        <v>2413</v>
      </c>
    </row>
    <row r="5290" spans="1:68" ht="12.75" hidden="1" customHeight="1" x14ac:dyDescent="0.3">
      <c r="A5290" s="78">
        <v>46130</v>
      </c>
      <c r="B5290" s="79" t="s">
        <v>82</v>
      </c>
      <c r="F5290" s="79">
        <v>0</v>
      </c>
      <c r="G5290" s="79">
        <v>0</v>
      </c>
      <c r="H5290" s="80">
        <v>0</v>
      </c>
      <c r="I5290" s="80">
        <v>0</v>
      </c>
      <c r="J5290" s="22">
        <f t="shared" si="378"/>
        <v>0</v>
      </c>
      <c r="K5290" s="80"/>
      <c r="L5290" s="80"/>
      <c r="R5290" s="79" t="s">
        <v>83</v>
      </c>
      <c r="V5290" s="79" t="s">
        <v>2413</v>
      </c>
      <c r="W5290" s="79" t="s">
        <v>2414</v>
      </c>
      <c r="X5290" s="79" t="s">
        <v>144</v>
      </c>
      <c r="Y5290" s="79" t="s">
        <v>2410</v>
      </c>
      <c r="AA5290" s="79" t="s">
        <v>2415</v>
      </c>
      <c r="AH5290" s="79">
        <v>863413681</v>
      </c>
      <c r="AI5290" s="79" t="s">
        <v>2412</v>
      </c>
      <c r="AJ5290" s="79">
        <v>861948841</v>
      </c>
      <c r="BB5290" s="80">
        <v>0</v>
      </c>
      <c r="BF5290">
        <f t="shared" si="374"/>
        <v>0</v>
      </c>
      <c r="BG5290" s="22">
        <f t="shared" si="375"/>
        <v>0</v>
      </c>
      <c r="BH5290" s="61" t="s">
        <v>71</v>
      </c>
      <c r="BI5290" t="e">
        <f>+VLOOKUP(AG5290,Sheet4!A:A,1,FALSE())</f>
        <v>#N/A</v>
      </c>
      <c r="BN5290" s="62">
        <f t="shared" si="380"/>
        <v>0</v>
      </c>
      <c r="BO5290" t="s">
        <v>2413</v>
      </c>
    </row>
    <row r="5291" spans="1:68" ht="12.75" hidden="1" customHeight="1" x14ac:dyDescent="0.3">
      <c r="A5291" s="78">
        <v>46130</v>
      </c>
      <c r="B5291" s="79" t="s">
        <v>80</v>
      </c>
      <c r="F5291" s="79">
        <v>0</v>
      </c>
      <c r="G5291" s="79">
        <v>0</v>
      </c>
      <c r="H5291" s="80">
        <v>175</v>
      </c>
      <c r="I5291" s="80">
        <v>175</v>
      </c>
      <c r="J5291" s="22">
        <f t="shared" si="378"/>
        <v>175</v>
      </c>
      <c r="K5291" s="80"/>
      <c r="L5291" s="80"/>
      <c r="R5291" s="79" t="s">
        <v>81</v>
      </c>
      <c r="V5291" s="79" t="s">
        <v>2413</v>
      </c>
      <c r="W5291" s="79" t="s">
        <v>2414</v>
      </c>
      <c r="X5291" s="79" t="s">
        <v>144</v>
      </c>
      <c r="Y5291" s="79" t="s">
        <v>2410</v>
      </c>
      <c r="AA5291" s="79" t="s">
        <v>2415</v>
      </c>
      <c r="AH5291" s="79">
        <v>863413681</v>
      </c>
      <c r="AI5291" s="79" t="s">
        <v>2412</v>
      </c>
      <c r="AJ5291" s="79">
        <v>861948841</v>
      </c>
      <c r="BB5291" s="80">
        <v>175</v>
      </c>
      <c r="BF5291">
        <f t="shared" si="374"/>
        <v>0</v>
      </c>
      <c r="BG5291" s="22">
        <f t="shared" si="375"/>
        <v>-175</v>
      </c>
      <c r="BH5291" s="61" t="s">
        <v>71</v>
      </c>
      <c r="BI5291" t="e">
        <f>+VLOOKUP(AG5291,Sheet4!A:A,1,FALSE())</f>
        <v>#N/A</v>
      </c>
      <c r="BN5291" s="62">
        <f t="shared" si="380"/>
        <v>0</v>
      </c>
      <c r="BO5291" t="s">
        <v>2413</v>
      </c>
    </row>
    <row r="5292" spans="1:68" ht="12.75" hidden="1" customHeight="1" x14ac:dyDescent="0.3">
      <c r="A5292" s="78">
        <v>46130</v>
      </c>
      <c r="B5292" s="79" t="s">
        <v>76</v>
      </c>
      <c r="F5292" s="79">
        <v>0</v>
      </c>
      <c r="G5292" s="79">
        <v>0</v>
      </c>
      <c r="H5292" s="80">
        <v>280</v>
      </c>
      <c r="I5292" s="80">
        <v>280</v>
      </c>
      <c r="J5292" s="22">
        <f t="shared" si="378"/>
        <v>280</v>
      </c>
      <c r="K5292" s="80"/>
      <c r="L5292" s="80"/>
      <c r="R5292" s="79" t="s">
        <v>77</v>
      </c>
      <c r="V5292" s="79" t="s">
        <v>2413</v>
      </c>
      <c r="W5292" s="79" t="s">
        <v>2414</v>
      </c>
      <c r="X5292" s="79" t="s">
        <v>144</v>
      </c>
      <c r="Y5292" s="79" t="s">
        <v>2410</v>
      </c>
      <c r="AA5292" s="79" t="s">
        <v>2415</v>
      </c>
      <c r="AH5292" s="79">
        <v>863413681</v>
      </c>
      <c r="AI5292" s="79" t="s">
        <v>2412</v>
      </c>
      <c r="AJ5292" s="79">
        <v>861948841</v>
      </c>
      <c r="BB5292" s="80">
        <v>280</v>
      </c>
      <c r="BF5292">
        <f t="shared" si="374"/>
        <v>0</v>
      </c>
      <c r="BG5292" s="22">
        <f t="shared" si="375"/>
        <v>-280</v>
      </c>
      <c r="BH5292" s="61" t="s">
        <v>71</v>
      </c>
      <c r="BI5292" t="e">
        <f>+VLOOKUP(AG5292,Sheet4!A:A,1,FALSE())</f>
        <v>#N/A</v>
      </c>
      <c r="BN5292" s="62">
        <f t="shared" si="380"/>
        <v>0</v>
      </c>
      <c r="BO5292" t="s">
        <v>2413</v>
      </c>
    </row>
    <row r="5293" spans="1:68" ht="12.75" hidden="1" customHeight="1" x14ac:dyDescent="0.3">
      <c r="A5293" s="78">
        <v>46130</v>
      </c>
      <c r="B5293" s="79" t="s">
        <v>84</v>
      </c>
      <c r="F5293" s="79">
        <v>0</v>
      </c>
      <c r="G5293" s="79">
        <v>0</v>
      </c>
      <c r="H5293" s="80">
        <v>0</v>
      </c>
      <c r="I5293" s="80">
        <v>0</v>
      </c>
      <c r="J5293" s="22">
        <f t="shared" si="378"/>
        <v>0</v>
      </c>
      <c r="K5293" s="80"/>
      <c r="L5293" s="80"/>
      <c r="R5293" s="79" t="s">
        <v>85</v>
      </c>
      <c r="V5293" s="79" t="s">
        <v>2416</v>
      </c>
      <c r="W5293" s="79" t="s">
        <v>2417</v>
      </c>
      <c r="X5293" s="79" t="s">
        <v>144</v>
      </c>
      <c r="Y5293" s="79" t="s">
        <v>2410</v>
      </c>
      <c r="AA5293" s="79" t="s">
        <v>2418</v>
      </c>
      <c r="AH5293" s="79">
        <v>861570229</v>
      </c>
      <c r="AI5293" s="79" t="s">
        <v>2412</v>
      </c>
      <c r="AJ5293" s="79">
        <v>861948841</v>
      </c>
      <c r="BB5293" s="80">
        <v>0</v>
      </c>
      <c r="BF5293">
        <f t="shared" si="374"/>
        <v>0</v>
      </c>
      <c r="BG5293" s="22">
        <f t="shared" si="375"/>
        <v>0</v>
      </c>
      <c r="BH5293" s="61" t="s">
        <v>71</v>
      </c>
      <c r="BI5293" t="e">
        <f>+VLOOKUP(AG5293,Sheet4!A:A,1,FALSE())</f>
        <v>#N/A</v>
      </c>
      <c r="BN5293" s="62">
        <f t="shared" si="380"/>
        <v>0</v>
      </c>
      <c r="BO5293" t="s">
        <v>2416</v>
      </c>
    </row>
    <row r="5294" spans="1:68" ht="12.75" hidden="1" customHeight="1" x14ac:dyDescent="0.3">
      <c r="A5294" s="78">
        <v>46130</v>
      </c>
      <c r="B5294" s="79" t="s">
        <v>74</v>
      </c>
      <c r="F5294" s="79">
        <v>0</v>
      </c>
      <c r="G5294" s="79">
        <v>0</v>
      </c>
      <c r="H5294" s="80">
        <v>8</v>
      </c>
      <c r="I5294" s="80">
        <v>8</v>
      </c>
      <c r="J5294" s="22">
        <f t="shared" si="378"/>
        <v>8</v>
      </c>
      <c r="K5294" s="80"/>
      <c r="L5294" s="80"/>
      <c r="R5294" s="79" t="s">
        <v>75</v>
      </c>
      <c r="V5294" s="79" t="s">
        <v>2416</v>
      </c>
      <c r="W5294" s="79" t="s">
        <v>2417</v>
      </c>
      <c r="X5294" s="79" t="s">
        <v>144</v>
      </c>
      <c r="Y5294" s="79" t="s">
        <v>2410</v>
      </c>
      <c r="AA5294" s="79" t="s">
        <v>2418</v>
      </c>
      <c r="AH5294" s="79">
        <v>861570229</v>
      </c>
      <c r="AI5294" s="79" t="s">
        <v>2412</v>
      </c>
      <c r="AJ5294" s="79">
        <v>861948841</v>
      </c>
      <c r="BB5294" s="80">
        <v>8</v>
      </c>
      <c r="BF5294">
        <f t="shared" si="374"/>
        <v>0</v>
      </c>
      <c r="BG5294" s="22">
        <f t="shared" si="375"/>
        <v>-8</v>
      </c>
      <c r="BH5294" s="61" t="s">
        <v>71</v>
      </c>
      <c r="BI5294" t="e">
        <f>+VLOOKUP(AG5294,Sheet4!A:A,1,FALSE())</f>
        <v>#N/A</v>
      </c>
      <c r="BN5294" s="62">
        <f t="shared" si="380"/>
        <v>0</v>
      </c>
      <c r="BO5294" t="s">
        <v>2416</v>
      </c>
    </row>
    <row r="5295" spans="1:68" ht="12.75" customHeight="1" x14ac:dyDescent="0.3">
      <c r="A5295" s="78">
        <v>46130</v>
      </c>
      <c r="B5295" s="79" t="s">
        <v>63</v>
      </c>
      <c r="F5295" s="79">
        <v>0</v>
      </c>
      <c r="G5295" s="79">
        <v>0</v>
      </c>
      <c r="H5295" s="80">
        <v>120</v>
      </c>
      <c r="I5295" s="80">
        <v>120</v>
      </c>
      <c r="J5295" s="22">
        <f t="shared" si="378"/>
        <v>120</v>
      </c>
      <c r="K5295" s="80"/>
      <c r="L5295" s="80"/>
      <c r="R5295" s="79" t="s">
        <v>64</v>
      </c>
      <c r="V5295" s="79" t="s">
        <v>2416</v>
      </c>
      <c r="W5295" s="79" t="s">
        <v>2417</v>
      </c>
      <c r="X5295" s="79" t="s">
        <v>144</v>
      </c>
      <c r="Y5295" s="79" t="s">
        <v>2410</v>
      </c>
      <c r="AA5295" s="79" t="s">
        <v>2418</v>
      </c>
      <c r="AH5295" s="79">
        <v>861570229</v>
      </c>
      <c r="AI5295" s="79" t="s">
        <v>2412</v>
      </c>
      <c r="AJ5295" s="79">
        <v>861948841</v>
      </c>
      <c r="BB5295" s="80">
        <v>120</v>
      </c>
      <c r="BF5295">
        <f t="shared" si="374"/>
        <v>0</v>
      </c>
      <c r="BG5295" s="22">
        <f t="shared" si="375"/>
        <v>-120</v>
      </c>
      <c r="BH5295" s="61" t="s">
        <v>71</v>
      </c>
      <c r="BI5295" t="e">
        <f>+VLOOKUP(AG5295,Sheet4!A:A,1,FALSE())</f>
        <v>#N/A</v>
      </c>
      <c r="BN5295" s="62">
        <f t="shared" si="380"/>
        <v>0</v>
      </c>
      <c r="BO5295" t="s">
        <v>2416</v>
      </c>
      <c r="BP5295" t="s">
        <v>73</v>
      </c>
    </row>
    <row r="5296" spans="1:68" ht="12.75" hidden="1" customHeight="1" x14ac:dyDescent="0.3">
      <c r="A5296" s="78">
        <v>46130</v>
      </c>
      <c r="B5296" s="79" t="s">
        <v>78</v>
      </c>
      <c r="F5296" s="79">
        <v>0</v>
      </c>
      <c r="G5296" s="79">
        <v>0</v>
      </c>
      <c r="H5296" s="80">
        <v>8</v>
      </c>
      <c r="I5296" s="80">
        <v>8</v>
      </c>
      <c r="J5296" s="22">
        <f t="shared" si="378"/>
        <v>8</v>
      </c>
      <c r="K5296" s="80"/>
      <c r="L5296" s="80"/>
      <c r="R5296" s="79" t="s">
        <v>79</v>
      </c>
      <c r="V5296" s="79" t="s">
        <v>2416</v>
      </c>
      <c r="W5296" s="79" t="s">
        <v>2417</v>
      </c>
      <c r="X5296" s="79" t="s">
        <v>144</v>
      </c>
      <c r="Y5296" s="79" t="s">
        <v>2410</v>
      </c>
      <c r="AA5296" s="79" t="s">
        <v>2418</v>
      </c>
      <c r="AH5296" s="79">
        <v>861570229</v>
      </c>
      <c r="AI5296" s="79" t="s">
        <v>2412</v>
      </c>
      <c r="AJ5296" s="79">
        <v>861948841</v>
      </c>
      <c r="BB5296" s="80">
        <v>8</v>
      </c>
      <c r="BF5296">
        <f t="shared" si="374"/>
        <v>0</v>
      </c>
      <c r="BG5296" s="22">
        <f t="shared" si="375"/>
        <v>-8</v>
      </c>
      <c r="BH5296" s="61" t="s">
        <v>71</v>
      </c>
      <c r="BI5296" t="e">
        <f>+VLOOKUP(AG5296,Sheet4!A:A,1,FALSE())</f>
        <v>#N/A</v>
      </c>
      <c r="BN5296" s="62">
        <f t="shared" si="380"/>
        <v>0</v>
      </c>
      <c r="BO5296" t="s">
        <v>2416</v>
      </c>
    </row>
    <row r="5297" spans="1:68" ht="12.75" hidden="1" customHeight="1" x14ac:dyDescent="0.3">
      <c r="A5297" s="78">
        <v>46130</v>
      </c>
      <c r="B5297" s="79" t="s">
        <v>82</v>
      </c>
      <c r="F5297" s="79">
        <v>0</v>
      </c>
      <c r="G5297" s="79">
        <v>0</v>
      </c>
      <c r="H5297" s="80">
        <v>0</v>
      </c>
      <c r="I5297" s="80">
        <v>0</v>
      </c>
      <c r="J5297" s="22">
        <f t="shared" si="378"/>
        <v>0</v>
      </c>
      <c r="K5297" s="80"/>
      <c r="L5297" s="80"/>
      <c r="R5297" s="79" t="s">
        <v>83</v>
      </c>
      <c r="V5297" s="79" t="s">
        <v>2416</v>
      </c>
      <c r="W5297" s="79" t="s">
        <v>2417</v>
      </c>
      <c r="X5297" s="79" t="s">
        <v>144</v>
      </c>
      <c r="Y5297" s="79" t="s">
        <v>2410</v>
      </c>
      <c r="AA5297" s="79" t="s">
        <v>2418</v>
      </c>
      <c r="AH5297" s="79">
        <v>861570229</v>
      </c>
      <c r="AI5297" s="79" t="s">
        <v>2412</v>
      </c>
      <c r="AJ5297" s="79">
        <v>861948841</v>
      </c>
      <c r="BB5297" s="80">
        <v>0</v>
      </c>
      <c r="BF5297">
        <f t="shared" si="374"/>
        <v>0</v>
      </c>
      <c r="BG5297" s="22">
        <f t="shared" si="375"/>
        <v>0</v>
      </c>
      <c r="BH5297" s="61" t="s">
        <v>71</v>
      </c>
      <c r="BI5297" t="e">
        <f>+VLOOKUP(AG5297,Sheet4!A:A,1,FALSE())</f>
        <v>#N/A</v>
      </c>
      <c r="BN5297" s="62">
        <f t="shared" si="380"/>
        <v>0</v>
      </c>
      <c r="BO5297" t="s">
        <v>2416</v>
      </c>
    </row>
    <row r="5298" spans="1:68" ht="12.75" hidden="1" customHeight="1" x14ac:dyDescent="0.3">
      <c r="A5298" s="78">
        <v>46130</v>
      </c>
      <c r="B5298" s="79" t="s">
        <v>80</v>
      </c>
      <c r="F5298" s="79">
        <v>0</v>
      </c>
      <c r="G5298" s="79">
        <v>0</v>
      </c>
      <c r="H5298" s="80">
        <v>100</v>
      </c>
      <c r="I5298" s="80">
        <v>100</v>
      </c>
      <c r="J5298" s="22">
        <f t="shared" si="378"/>
        <v>100</v>
      </c>
      <c r="K5298" s="80"/>
      <c r="L5298" s="80"/>
      <c r="R5298" s="79" t="s">
        <v>81</v>
      </c>
      <c r="V5298" s="79" t="s">
        <v>2416</v>
      </c>
      <c r="W5298" s="79" t="s">
        <v>2417</v>
      </c>
      <c r="X5298" s="79" t="s">
        <v>144</v>
      </c>
      <c r="Y5298" s="79" t="s">
        <v>2410</v>
      </c>
      <c r="AA5298" s="79" t="s">
        <v>2418</v>
      </c>
      <c r="AH5298" s="79">
        <v>861570229</v>
      </c>
      <c r="AI5298" s="79" t="s">
        <v>2412</v>
      </c>
      <c r="AJ5298" s="79">
        <v>861948841</v>
      </c>
      <c r="BB5298" s="80">
        <v>100</v>
      </c>
      <c r="BF5298">
        <f t="shared" si="374"/>
        <v>0</v>
      </c>
      <c r="BG5298" s="22">
        <f t="shared" si="375"/>
        <v>-100</v>
      </c>
      <c r="BH5298" s="61" t="s">
        <v>71</v>
      </c>
      <c r="BI5298" t="e">
        <f>+VLOOKUP(AG5298,Sheet4!A:A,1,FALSE())</f>
        <v>#N/A</v>
      </c>
      <c r="BN5298" s="62">
        <f t="shared" si="380"/>
        <v>0</v>
      </c>
      <c r="BO5298" t="s">
        <v>2416</v>
      </c>
    </row>
    <row r="5299" spans="1:68" ht="12.75" hidden="1" customHeight="1" x14ac:dyDescent="0.3">
      <c r="A5299" s="78">
        <v>46130</v>
      </c>
      <c r="B5299" s="79" t="s">
        <v>76</v>
      </c>
      <c r="F5299" s="79">
        <v>0</v>
      </c>
      <c r="G5299" s="79">
        <v>0</v>
      </c>
      <c r="H5299" s="80">
        <v>160</v>
      </c>
      <c r="I5299" s="80">
        <v>160</v>
      </c>
      <c r="J5299" s="22">
        <f t="shared" si="378"/>
        <v>160</v>
      </c>
      <c r="K5299" s="80"/>
      <c r="L5299" s="80"/>
      <c r="R5299" s="79" t="s">
        <v>77</v>
      </c>
      <c r="V5299" s="79" t="s">
        <v>2416</v>
      </c>
      <c r="W5299" s="79" t="s">
        <v>2417</v>
      </c>
      <c r="X5299" s="79" t="s">
        <v>144</v>
      </c>
      <c r="Y5299" s="79" t="s">
        <v>2410</v>
      </c>
      <c r="AA5299" s="79" t="s">
        <v>2418</v>
      </c>
      <c r="AH5299" s="79">
        <v>861570229</v>
      </c>
      <c r="AI5299" s="79" t="s">
        <v>2412</v>
      </c>
      <c r="AJ5299" s="79">
        <v>861948841</v>
      </c>
      <c r="BB5299" s="80">
        <v>160</v>
      </c>
      <c r="BF5299">
        <f t="shared" si="374"/>
        <v>0</v>
      </c>
      <c r="BG5299" s="22">
        <f t="shared" si="375"/>
        <v>-160</v>
      </c>
      <c r="BH5299" s="61" t="s">
        <v>71</v>
      </c>
      <c r="BI5299" t="e">
        <f>+VLOOKUP(AG5299,Sheet4!A:A,1,FALSE())</f>
        <v>#N/A</v>
      </c>
      <c r="BN5299" s="62">
        <f t="shared" si="380"/>
        <v>0</v>
      </c>
      <c r="BO5299" t="s">
        <v>2416</v>
      </c>
    </row>
    <row r="5300" spans="1:68" ht="12.75" hidden="1" customHeight="1" x14ac:dyDescent="0.3">
      <c r="A5300" s="78">
        <v>46130</v>
      </c>
      <c r="B5300" s="79" t="s">
        <v>84</v>
      </c>
      <c r="F5300" s="79">
        <v>0</v>
      </c>
      <c r="G5300" s="79">
        <v>0</v>
      </c>
      <c r="H5300" s="80">
        <v>0</v>
      </c>
      <c r="I5300" s="80">
        <v>0</v>
      </c>
      <c r="J5300" s="22">
        <f t="shared" si="378"/>
        <v>0</v>
      </c>
      <c r="K5300" s="80"/>
      <c r="L5300" s="80"/>
      <c r="R5300" s="79" t="s">
        <v>85</v>
      </c>
      <c r="V5300" s="79" t="s">
        <v>2419</v>
      </c>
      <c r="W5300" s="79" t="s">
        <v>2420</v>
      </c>
      <c r="X5300" s="79" t="s">
        <v>144</v>
      </c>
      <c r="Y5300" s="79" t="s">
        <v>2410</v>
      </c>
      <c r="AA5300" s="79" t="s">
        <v>2421</v>
      </c>
      <c r="AH5300" s="79">
        <v>847244778</v>
      </c>
      <c r="AI5300" s="79" t="s">
        <v>2412</v>
      </c>
      <c r="AJ5300" s="79">
        <v>861948841</v>
      </c>
      <c r="BB5300" s="80">
        <v>0</v>
      </c>
      <c r="BF5300">
        <f t="shared" si="374"/>
        <v>0</v>
      </c>
      <c r="BG5300" s="22">
        <f t="shared" si="375"/>
        <v>0</v>
      </c>
      <c r="BH5300" s="61" t="s">
        <v>71</v>
      </c>
      <c r="BI5300" t="e">
        <f>+VLOOKUP(AG5300,Sheet4!A:A,1,FALSE())</f>
        <v>#N/A</v>
      </c>
      <c r="BN5300" s="62">
        <f t="shared" si="380"/>
        <v>0</v>
      </c>
      <c r="BO5300" t="s">
        <v>2419</v>
      </c>
    </row>
    <row r="5301" spans="1:68" ht="12.75" hidden="1" customHeight="1" x14ac:dyDescent="0.3">
      <c r="A5301" s="78">
        <v>46130</v>
      </c>
      <c r="B5301" s="79" t="s">
        <v>74</v>
      </c>
      <c r="F5301" s="79">
        <v>0</v>
      </c>
      <c r="G5301" s="79">
        <v>0</v>
      </c>
      <c r="H5301" s="80">
        <v>13</v>
      </c>
      <c r="I5301" s="80">
        <v>13</v>
      </c>
      <c r="J5301" s="22">
        <f t="shared" si="378"/>
        <v>13</v>
      </c>
      <c r="K5301" s="80"/>
      <c r="L5301" s="80"/>
      <c r="R5301" s="79" t="s">
        <v>75</v>
      </c>
      <c r="V5301" s="79" t="s">
        <v>2419</v>
      </c>
      <c r="W5301" s="79" t="s">
        <v>2420</v>
      </c>
      <c r="X5301" s="79" t="s">
        <v>144</v>
      </c>
      <c r="Y5301" s="79" t="s">
        <v>2410</v>
      </c>
      <c r="AA5301" s="79" t="s">
        <v>2421</v>
      </c>
      <c r="AH5301" s="79">
        <v>847244778</v>
      </c>
      <c r="AI5301" s="79" t="s">
        <v>2412</v>
      </c>
      <c r="AJ5301" s="79">
        <v>861948841</v>
      </c>
      <c r="BB5301" s="80">
        <v>13</v>
      </c>
      <c r="BF5301">
        <f t="shared" si="374"/>
        <v>0</v>
      </c>
      <c r="BG5301" s="22">
        <f t="shared" si="375"/>
        <v>-13</v>
      </c>
      <c r="BH5301" s="61" t="s">
        <v>71</v>
      </c>
      <c r="BI5301" t="e">
        <f>+VLOOKUP(AG5301,Sheet4!A:A,1,FALSE())</f>
        <v>#N/A</v>
      </c>
      <c r="BN5301" s="62">
        <f t="shared" si="380"/>
        <v>0</v>
      </c>
      <c r="BO5301" t="s">
        <v>2419</v>
      </c>
    </row>
    <row r="5302" spans="1:68" ht="12.75" customHeight="1" x14ac:dyDescent="0.3">
      <c r="A5302" s="78">
        <v>46130</v>
      </c>
      <c r="B5302" s="79" t="s">
        <v>63</v>
      </c>
      <c r="F5302" s="79">
        <v>0</v>
      </c>
      <c r="G5302" s="79">
        <v>0</v>
      </c>
      <c r="H5302" s="80">
        <v>195</v>
      </c>
      <c r="I5302" s="80">
        <v>195</v>
      </c>
      <c r="J5302" s="22">
        <f t="shared" si="378"/>
        <v>195</v>
      </c>
      <c r="K5302" s="80"/>
      <c r="L5302" s="80"/>
      <c r="R5302" s="79" t="s">
        <v>64</v>
      </c>
      <c r="V5302" s="79" t="s">
        <v>2419</v>
      </c>
      <c r="W5302" s="79" t="s">
        <v>2420</v>
      </c>
      <c r="X5302" s="79" t="s">
        <v>144</v>
      </c>
      <c r="Y5302" s="79" t="s">
        <v>2410</v>
      </c>
      <c r="AA5302" s="79" t="s">
        <v>2421</v>
      </c>
      <c r="AH5302" s="79">
        <v>847244778</v>
      </c>
      <c r="AI5302" s="79" t="s">
        <v>2412</v>
      </c>
      <c r="AJ5302" s="79">
        <v>861948841</v>
      </c>
      <c r="BB5302" s="80">
        <v>195</v>
      </c>
      <c r="BF5302">
        <f t="shared" si="374"/>
        <v>0</v>
      </c>
      <c r="BG5302" s="22">
        <f t="shared" si="375"/>
        <v>-195</v>
      </c>
      <c r="BH5302" s="61" t="s">
        <v>71</v>
      </c>
      <c r="BI5302" t="e">
        <f>+VLOOKUP(AG5302,Sheet4!A:A,1,FALSE())</f>
        <v>#N/A</v>
      </c>
      <c r="BN5302" s="62">
        <f t="shared" si="380"/>
        <v>0</v>
      </c>
      <c r="BO5302" t="s">
        <v>2419</v>
      </c>
      <c r="BP5302" t="s">
        <v>73</v>
      </c>
    </row>
    <row r="5303" spans="1:68" ht="12.75" hidden="1" customHeight="1" x14ac:dyDescent="0.3">
      <c r="A5303" s="78">
        <v>46130</v>
      </c>
      <c r="B5303" s="79" t="s">
        <v>78</v>
      </c>
      <c r="F5303" s="79">
        <v>0</v>
      </c>
      <c r="G5303" s="79">
        <v>0</v>
      </c>
      <c r="H5303" s="80">
        <v>13</v>
      </c>
      <c r="I5303" s="80">
        <v>13</v>
      </c>
      <c r="J5303" s="22">
        <f t="shared" si="378"/>
        <v>13</v>
      </c>
      <c r="K5303" s="80"/>
      <c r="L5303" s="80"/>
      <c r="R5303" s="79" t="s">
        <v>79</v>
      </c>
      <c r="V5303" s="79" t="s">
        <v>2419</v>
      </c>
      <c r="W5303" s="79" t="s">
        <v>2420</v>
      </c>
      <c r="X5303" s="79" t="s">
        <v>144</v>
      </c>
      <c r="Y5303" s="79" t="s">
        <v>2410</v>
      </c>
      <c r="AA5303" s="79" t="s">
        <v>2421</v>
      </c>
      <c r="AH5303" s="79">
        <v>847244778</v>
      </c>
      <c r="AI5303" s="79" t="s">
        <v>2412</v>
      </c>
      <c r="AJ5303" s="79">
        <v>861948841</v>
      </c>
      <c r="BB5303" s="80">
        <v>13</v>
      </c>
      <c r="BF5303">
        <f t="shared" si="374"/>
        <v>0</v>
      </c>
      <c r="BG5303" s="22">
        <f t="shared" si="375"/>
        <v>-13</v>
      </c>
      <c r="BH5303" s="61" t="s">
        <v>71</v>
      </c>
      <c r="BI5303" t="e">
        <f>+VLOOKUP(AG5303,Sheet4!A:A,1,FALSE())</f>
        <v>#N/A</v>
      </c>
      <c r="BN5303" s="62">
        <f t="shared" si="380"/>
        <v>0</v>
      </c>
      <c r="BO5303" t="s">
        <v>2419</v>
      </c>
    </row>
    <row r="5304" spans="1:68" ht="12.75" hidden="1" customHeight="1" x14ac:dyDescent="0.3">
      <c r="A5304" s="78">
        <v>46130</v>
      </c>
      <c r="B5304" s="79" t="s">
        <v>82</v>
      </c>
      <c r="F5304" s="79">
        <v>0</v>
      </c>
      <c r="G5304" s="79">
        <v>0</v>
      </c>
      <c r="H5304" s="80">
        <v>0</v>
      </c>
      <c r="I5304" s="80">
        <v>0</v>
      </c>
      <c r="J5304" s="22">
        <f t="shared" si="378"/>
        <v>0</v>
      </c>
      <c r="K5304" s="80"/>
      <c r="L5304" s="80"/>
      <c r="R5304" s="79" t="s">
        <v>83</v>
      </c>
      <c r="V5304" s="79" t="s">
        <v>2419</v>
      </c>
      <c r="W5304" s="79" t="s">
        <v>2420</v>
      </c>
      <c r="X5304" s="79" t="s">
        <v>144</v>
      </c>
      <c r="Y5304" s="79" t="s">
        <v>2410</v>
      </c>
      <c r="AA5304" s="79" t="s">
        <v>2421</v>
      </c>
      <c r="AH5304" s="79">
        <v>847244778</v>
      </c>
      <c r="AI5304" s="79" t="s">
        <v>2412</v>
      </c>
      <c r="AJ5304" s="79">
        <v>861948841</v>
      </c>
      <c r="BB5304" s="80">
        <v>0</v>
      </c>
      <c r="BF5304">
        <f t="shared" si="374"/>
        <v>0</v>
      </c>
      <c r="BG5304" s="22">
        <f t="shared" si="375"/>
        <v>0</v>
      </c>
      <c r="BH5304" s="61" t="s">
        <v>71</v>
      </c>
      <c r="BI5304" t="e">
        <f>+VLOOKUP(AG5304,Sheet4!A:A,1,FALSE())</f>
        <v>#N/A</v>
      </c>
      <c r="BN5304" s="62">
        <f t="shared" si="380"/>
        <v>0</v>
      </c>
      <c r="BO5304" t="s">
        <v>2419</v>
      </c>
    </row>
    <row r="5305" spans="1:68" ht="12.75" hidden="1" customHeight="1" x14ac:dyDescent="0.3">
      <c r="A5305" s="78">
        <v>46130</v>
      </c>
      <c r="B5305" s="79" t="s">
        <v>80</v>
      </c>
      <c r="F5305" s="79">
        <v>0</v>
      </c>
      <c r="G5305" s="79">
        <v>0</v>
      </c>
      <c r="H5305" s="80">
        <v>162.5</v>
      </c>
      <c r="I5305" s="80">
        <v>162.5</v>
      </c>
      <c r="J5305" s="22">
        <f t="shared" si="378"/>
        <v>162.5</v>
      </c>
      <c r="K5305" s="80"/>
      <c r="L5305" s="80"/>
      <c r="R5305" s="79" t="s">
        <v>81</v>
      </c>
      <c r="V5305" s="79" t="s">
        <v>2419</v>
      </c>
      <c r="W5305" s="79" t="s">
        <v>2420</v>
      </c>
      <c r="X5305" s="79" t="s">
        <v>144</v>
      </c>
      <c r="Y5305" s="79" t="s">
        <v>2410</v>
      </c>
      <c r="AA5305" s="79" t="s">
        <v>2421</v>
      </c>
      <c r="AH5305" s="79">
        <v>847244778</v>
      </c>
      <c r="AI5305" s="79" t="s">
        <v>2412</v>
      </c>
      <c r="AJ5305" s="79">
        <v>861948841</v>
      </c>
      <c r="BB5305" s="80">
        <v>162.5</v>
      </c>
      <c r="BF5305">
        <f t="shared" si="374"/>
        <v>0</v>
      </c>
      <c r="BG5305" s="22">
        <f t="shared" si="375"/>
        <v>-162.5</v>
      </c>
      <c r="BH5305" s="61" t="s">
        <v>71</v>
      </c>
      <c r="BI5305" t="e">
        <f>+VLOOKUP(AG5305,Sheet4!A:A,1,FALSE())</f>
        <v>#N/A</v>
      </c>
      <c r="BN5305" s="62">
        <f t="shared" si="380"/>
        <v>0</v>
      </c>
      <c r="BO5305" t="s">
        <v>2419</v>
      </c>
    </row>
    <row r="5306" spans="1:68" ht="12.75" hidden="1" customHeight="1" x14ac:dyDescent="0.3">
      <c r="A5306" s="78">
        <v>46130</v>
      </c>
      <c r="B5306" s="79" t="s">
        <v>76</v>
      </c>
      <c r="F5306" s="79">
        <v>0</v>
      </c>
      <c r="G5306" s="79">
        <v>0</v>
      </c>
      <c r="H5306" s="80">
        <v>260</v>
      </c>
      <c r="I5306" s="80">
        <v>260</v>
      </c>
      <c r="J5306" s="22">
        <f t="shared" si="378"/>
        <v>260</v>
      </c>
      <c r="K5306" s="80"/>
      <c r="L5306" s="80"/>
      <c r="R5306" s="79" t="s">
        <v>77</v>
      </c>
      <c r="V5306" s="79" t="s">
        <v>2419</v>
      </c>
      <c r="W5306" s="79" t="s">
        <v>2420</v>
      </c>
      <c r="X5306" s="79" t="s">
        <v>144</v>
      </c>
      <c r="Y5306" s="79" t="s">
        <v>2410</v>
      </c>
      <c r="AA5306" s="79" t="s">
        <v>2421</v>
      </c>
      <c r="AH5306" s="79">
        <v>847244778</v>
      </c>
      <c r="AI5306" s="79" t="s">
        <v>2412</v>
      </c>
      <c r="AJ5306" s="79">
        <v>861948841</v>
      </c>
      <c r="BB5306" s="80">
        <v>260</v>
      </c>
      <c r="BF5306">
        <f t="shared" si="374"/>
        <v>0</v>
      </c>
      <c r="BG5306" s="22">
        <f t="shared" si="375"/>
        <v>-260</v>
      </c>
      <c r="BH5306" s="61" t="s">
        <v>71</v>
      </c>
      <c r="BI5306" t="e">
        <f>+VLOOKUP(AG5306,Sheet4!A:A,1,FALSE())</f>
        <v>#N/A</v>
      </c>
      <c r="BN5306" s="62">
        <f t="shared" si="380"/>
        <v>0</v>
      </c>
      <c r="BO5306" t="s">
        <v>2419</v>
      </c>
    </row>
    <row r="5307" spans="1:68" ht="12.75" hidden="1" customHeight="1" x14ac:dyDescent="0.3">
      <c r="A5307" s="78">
        <v>46130</v>
      </c>
      <c r="B5307" s="79" t="s">
        <v>84</v>
      </c>
      <c r="F5307" s="79">
        <v>0</v>
      </c>
      <c r="G5307" s="79">
        <v>0</v>
      </c>
      <c r="H5307" s="80">
        <v>0</v>
      </c>
      <c r="I5307" s="80">
        <v>0</v>
      </c>
      <c r="J5307" s="22">
        <f t="shared" si="378"/>
        <v>0</v>
      </c>
      <c r="K5307" s="80"/>
      <c r="L5307" s="80"/>
      <c r="R5307" s="79" t="s">
        <v>85</v>
      </c>
      <c r="V5307" s="79" t="s">
        <v>2422</v>
      </c>
      <c r="W5307" s="79" t="s">
        <v>2423</v>
      </c>
      <c r="X5307" s="79" t="s">
        <v>144</v>
      </c>
      <c r="Y5307" s="79" t="s">
        <v>2410</v>
      </c>
      <c r="AA5307" s="79" t="s">
        <v>2421</v>
      </c>
      <c r="AH5307" s="79">
        <v>873392617</v>
      </c>
      <c r="AI5307" s="79" t="s">
        <v>2412</v>
      </c>
      <c r="AJ5307" s="79">
        <v>861948841</v>
      </c>
      <c r="BB5307" s="80">
        <v>0</v>
      </c>
      <c r="BF5307">
        <f t="shared" si="374"/>
        <v>0</v>
      </c>
      <c r="BG5307" s="22">
        <f t="shared" si="375"/>
        <v>0</v>
      </c>
      <c r="BH5307" s="61" t="s">
        <v>71</v>
      </c>
      <c r="BI5307" t="e">
        <f>+VLOOKUP(AG5307,Sheet4!A:A,1,FALSE())</f>
        <v>#N/A</v>
      </c>
      <c r="BN5307" s="62">
        <f t="shared" si="380"/>
        <v>0</v>
      </c>
      <c r="BO5307" t="s">
        <v>2422</v>
      </c>
    </row>
    <row r="5308" spans="1:68" ht="12.75" hidden="1" customHeight="1" x14ac:dyDescent="0.3">
      <c r="A5308" s="78">
        <v>46130</v>
      </c>
      <c r="B5308" s="79" t="s">
        <v>74</v>
      </c>
      <c r="F5308" s="79">
        <v>0</v>
      </c>
      <c r="G5308" s="79">
        <v>0</v>
      </c>
      <c r="H5308" s="80">
        <v>19</v>
      </c>
      <c r="I5308" s="80">
        <v>19</v>
      </c>
      <c r="J5308" s="22">
        <f t="shared" si="378"/>
        <v>19</v>
      </c>
      <c r="K5308" s="80"/>
      <c r="L5308" s="80"/>
      <c r="R5308" s="79" t="s">
        <v>75</v>
      </c>
      <c r="V5308" s="79" t="s">
        <v>2422</v>
      </c>
      <c r="W5308" s="79" t="s">
        <v>2423</v>
      </c>
      <c r="X5308" s="79" t="s">
        <v>144</v>
      </c>
      <c r="Y5308" s="79" t="s">
        <v>2410</v>
      </c>
      <c r="AA5308" s="79" t="s">
        <v>2421</v>
      </c>
      <c r="AH5308" s="79">
        <v>873392617</v>
      </c>
      <c r="AI5308" s="79" t="s">
        <v>2412</v>
      </c>
      <c r="AJ5308" s="79">
        <v>861948841</v>
      </c>
      <c r="BB5308" s="80">
        <v>19</v>
      </c>
      <c r="BF5308">
        <f t="shared" si="374"/>
        <v>0</v>
      </c>
      <c r="BG5308" s="22">
        <f t="shared" si="375"/>
        <v>-19</v>
      </c>
      <c r="BH5308" s="61" t="s">
        <v>71</v>
      </c>
      <c r="BI5308" t="e">
        <f>+VLOOKUP(AG5308,Sheet4!A:A,1,FALSE())</f>
        <v>#N/A</v>
      </c>
      <c r="BN5308" s="62">
        <f t="shared" si="380"/>
        <v>0</v>
      </c>
      <c r="BO5308" t="s">
        <v>2422</v>
      </c>
    </row>
    <row r="5309" spans="1:68" ht="12.75" customHeight="1" x14ac:dyDescent="0.3">
      <c r="A5309" s="78">
        <v>46130</v>
      </c>
      <c r="B5309" s="79" t="s">
        <v>63</v>
      </c>
      <c r="F5309" s="79">
        <v>0</v>
      </c>
      <c r="G5309" s="79">
        <v>0</v>
      </c>
      <c r="H5309" s="80">
        <v>285</v>
      </c>
      <c r="I5309" s="80">
        <v>285</v>
      </c>
      <c r="J5309" s="22">
        <f t="shared" si="378"/>
        <v>285</v>
      </c>
      <c r="K5309" s="80"/>
      <c r="L5309" s="80"/>
      <c r="R5309" s="79" t="s">
        <v>64</v>
      </c>
      <c r="V5309" s="79" t="s">
        <v>2422</v>
      </c>
      <c r="W5309" s="79" t="s">
        <v>2423</v>
      </c>
      <c r="X5309" s="79" t="s">
        <v>144</v>
      </c>
      <c r="Y5309" s="79" t="s">
        <v>2410</v>
      </c>
      <c r="AA5309" s="79" t="s">
        <v>2421</v>
      </c>
      <c r="AH5309" s="79">
        <v>873392617</v>
      </c>
      <c r="AI5309" s="79" t="s">
        <v>2412</v>
      </c>
      <c r="AJ5309" s="79">
        <v>861948841</v>
      </c>
      <c r="BB5309" s="80">
        <v>285</v>
      </c>
      <c r="BF5309">
        <f t="shared" si="374"/>
        <v>0</v>
      </c>
      <c r="BG5309" s="22">
        <f t="shared" si="375"/>
        <v>-285</v>
      </c>
      <c r="BH5309" s="61" t="s">
        <v>71</v>
      </c>
      <c r="BI5309" t="e">
        <f>+VLOOKUP(AG5309,Sheet4!A:A,1,FALSE())</f>
        <v>#N/A</v>
      </c>
      <c r="BN5309" s="62">
        <f t="shared" si="380"/>
        <v>0</v>
      </c>
      <c r="BO5309" t="s">
        <v>2422</v>
      </c>
      <c r="BP5309" t="s">
        <v>73</v>
      </c>
    </row>
    <row r="5310" spans="1:68" ht="12.75" hidden="1" customHeight="1" x14ac:dyDescent="0.3">
      <c r="A5310" s="78">
        <v>46130</v>
      </c>
      <c r="B5310" s="79" t="s">
        <v>78</v>
      </c>
      <c r="F5310" s="79">
        <v>0</v>
      </c>
      <c r="G5310" s="79">
        <v>0</v>
      </c>
      <c r="H5310" s="80">
        <v>19</v>
      </c>
      <c r="I5310" s="80">
        <v>19</v>
      </c>
      <c r="J5310" s="22">
        <f t="shared" si="378"/>
        <v>19</v>
      </c>
      <c r="K5310" s="80"/>
      <c r="L5310" s="80"/>
      <c r="R5310" s="79" t="s">
        <v>79</v>
      </c>
      <c r="V5310" s="79" t="s">
        <v>2422</v>
      </c>
      <c r="W5310" s="79" t="s">
        <v>2423</v>
      </c>
      <c r="X5310" s="79" t="s">
        <v>144</v>
      </c>
      <c r="Y5310" s="79" t="s">
        <v>2410</v>
      </c>
      <c r="AA5310" s="79" t="s">
        <v>2421</v>
      </c>
      <c r="AH5310" s="79">
        <v>873392617</v>
      </c>
      <c r="AI5310" s="79" t="s">
        <v>2412</v>
      </c>
      <c r="AJ5310" s="79">
        <v>861948841</v>
      </c>
      <c r="BB5310" s="80">
        <v>19</v>
      </c>
      <c r="BF5310">
        <f t="shared" si="374"/>
        <v>0</v>
      </c>
      <c r="BG5310" s="22">
        <f t="shared" si="375"/>
        <v>-19</v>
      </c>
      <c r="BH5310" s="61" t="s">
        <v>71</v>
      </c>
      <c r="BI5310" t="e">
        <f>+VLOOKUP(AG5310,Sheet4!A:A,1,FALSE())</f>
        <v>#N/A</v>
      </c>
      <c r="BN5310" s="62">
        <f t="shared" si="380"/>
        <v>0</v>
      </c>
      <c r="BO5310" t="s">
        <v>2422</v>
      </c>
    </row>
    <row r="5311" spans="1:68" ht="12.75" hidden="1" customHeight="1" x14ac:dyDescent="0.3">
      <c r="A5311" s="78">
        <v>46130</v>
      </c>
      <c r="B5311" s="79" t="s">
        <v>82</v>
      </c>
      <c r="F5311" s="79">
        <v>0</v>
      </c>
      <c r="G5311" s="79">
        <v>0</v>
      </c>
      <c r="H5311" s="80">
        <v>0</v>
      </c>
      <c r="I5311" s="80">
        <v>0</v>
      </c>
      <c r="J5311" s="22">
        <f t="shared" si="378"/>
        <v>0</v>
      </c>
      <c r="K5311" s="80"/>
      <c r="L5311" s="80"/>
      <c r="R5311" s="79" t="s">
        <v>83</v>
      </c>
      <c r="V5311" s="79" t="s">
        <v>2422</v>
      </c>
      <c r="W5311" s="79" t="s">
        <v>2423</v>
      </c>
      <c r="X5311" s="79" t="s">
        <v>144</v>
      </c>
      <c r="Y5311" s="79" t="s">
        <v>2410</v>
      </c>
      <c r="AA5311" s="79" t="s">
        <v>2421</v>
      </c>
      <c r="AH5311" s="79">
        <v>873392617</v>
      </c>
      <c r="AI5311" s="79" t="s">
        <v>2412</v>
      </c>
      <c r="AJ5311" s="79">
        <v>861948841</v>
      </c>
      <c r="BB5311" s="80">
        <v>0</v>
      </c>
      <c r="BF5311">
        <f t="shared" si="374"/>
        <v>0</v>
      </c>
      <c r="BG5311" s="22">
        <f t="shared" si="375"/>
        <v>0</v>
      </c>
      <c r="BH5311" s="61" t="s">
        <v>71</v>
      </c>
      <c r="BI5311" t="e">
        <f>+VLOOKUP(AG5311,Sheet4!A:A,1,FALSE())</f>
        <v>#N/A</v>
      </c>
      <c r="BN5311" s="62">
        <f t="shared" si="380"/>
        <v>0</v>
      </c>
      <c r="BO5311" t="s">
        <v>2422</v>
      </c>
    </row>
    <row r="5312" spans="1:68" ht="12.75" hidden="1" customHeight="1" x14ac:dyDescent="0.3">
      <c r="A5312" s="78">
        <v>46130</v>
      </c>
      <c r="B5312" s="79" t="s">
        <v>80</v>
      </c>
      <c r="F5312" s="79">
        <v>0</v>
      </c>
      <c r="G5312" s="79">
        <v>0</v>
      </c>
      <c r="H5312" s="80">
        <v>237.5</v>
      </c>
      <c r="I5312" s="80">
        <v>237.5</v>
      </c>
      <c r="J5312" s="22">
        <f t="shared" si="378"/>
        <v>237.5</v>
      </c>
      <c r="K5312" s="80"/>
      <c r="L5312" s="80"/>
      <c r="R5312" s="79" t="s">
        <v>81</v>
      </c>
      <c r="V5312" s="79" t="s">
        <v>2422</v>
      </c>
      <c r="W5312" s="79" t="s">
        <v>2423</v>
      </c>
      <c r="X5312" s="79" t="s">
        <v>144</v>
      </c>
      <c r="Y5312" s="79" t="s">
        <v>2410</v>
      </c>
      <c r="AA5312" s="79" t="s">
        <v>2421</v>
      </c>
      <c r="AH5312" s="79">
        <v>873392617</v>
      </c>
      <c r="AI5312" s="79" t="s">
        <v>2412</v>
      </c>
      <c r="AJ5312" s="79">
        <v>861948841</v>
      </c>
      <c r="BB5312" s="80">
        <v>237.5</v>
      </c>
      <c r="BF5312">
        <f t="shared" si="374"/>
        <v>0</v>
      </c>
      <c r="BG5312" s="22">
        <f t="shared" si="375"/>
        <v>-237.5</v>
      </c>
      <c r="BH5312" s="61" t="s">
        <v>71</v>
      </c>
      <c r="BI5312" t="e">
        <f>+VLOOKUP(AG5312,Sheet4!A:A,1,FALSE())</f>
        <v>#N/A</v>
      </c>
      <c r="BN5312" s="62">
        <f t="shared" si="380"/>
        <v>0</v>
      </c>
      <c r="BO5312" t="s">
        <v>2422</v>
      </c>
    </row>
    <row r="5313" spans="1:68" ht="12.75" hidden="1" customHeight="1" x14ac:dyDescent="0.3">
      <c r="A5313" s="78">
        <v>46130</v>
      </c>
      <c r="B5313" s="79" t="s">
        <v>76</v>
      </c>
      <c r="F5313" s="79">
        <v>0</v>
      </c>
      <c r="G5313" s="79">
        <v>0</v>
      </c>
      <c r="H5313" s="80">
        <v>380</v>
      </c>
      <c r="I5313" s="80">
        <v>380</v>
      </c>
      <c r="J5313" s="22">
        <f t="shared" si="378"/>
        <v>380</v>
      </c>
      <c r="K5313" s="80"/>
      <c r="L5313" s="80"/>
      <c r="R5313" s="79" t="s">
        <v>77</v>
      </c>
      <c r="V5313" s="79" t="s">
        <v>2422</v>
      </c>
      <c r="W5313" s="79" t="s">
        <v>2423</v>
      </c>
      <c r="X5313" s="79" t="s">
        <v>144</v>
      </c>
      <c r="Y5313" s="79" t="s">
        <v>2410</v>
      </c>
      <c r="AA5313" s="79" t="s">
        <v>2421</v>
      </c>
      <c r="AH5313" s="79">
        <v>873392617</v>
      </c>
      <c r="AI5313" s="79" t="s">
        <v>2412</v>
      </c>
      <c r="AJ5313" s="79">
        <v>861948841</v>
      </c>
      <c r="BB5313" s="80">
        <v>380</v>
      </c>
      <c r="BF5313">
        <f t="shared" si="374"/>
        <v>0</v>
      </c>
      <c r="BG5313" s="22">
        <f t="shared" si="375"/>
        <v>-380</v>
      </c>
      <c r="BH5313" s="61" t="s">
        <v>71</v>
      </c>
      <c r="BI5313" t="e">
        <f>+VLOOKUP(AG5313,Sheet4!A:A,1,FALSE())</f>
        <v>#N/A</v>
      </c>
      <c r="BN5313" s="62">
        <f t="shared" si="380"/>
        <v>0</v>
      </c>
      <c r="BO5313" t="s">
        <v>2422</v>
      </c>
    </row>
    <row r="5314" spans="1:68" ht="12.75" hidden="1" customHeight="1" x14ac:dyDescent="0.3">
      <c r="A5314" s="78">
        <v>46130</v>
      </c>
      <c r="B5314" s="79" t="s">
        <v>84</v>
      </c>
      <c r="F5314" s="79">
        <v>0</v>
      </c>
      <c r="G5314" s="79">
        <v>0</v>
      </c>
      <c r="H5314" s="80">
        <v>0</v>
      </c>
      <c r="I5314" s="80">
        <v>0</v>
      </c>
      <c r="J5314" s="22">
        <f t="shared" si="378"/>
        <v>0</v>
      </c>
      <c r="K5314" s="80"/>
      <c r="L5314" s="80"/>
      <c r="R5314" s="79" t="s">
        <v>85</v>
      </c>
      <c r="V5314" s="79" t="s">
        <v>2424</v>
      </c>
      <c r="W5314" s="79" t="s">
        <v>2425</v>
      </c>
      <c r="X5314" s="79" t="s">
        <v>144</v>
      </c>
      <c r="Y5314" s="79" t="s">
        <v>2410</v>
      </c>
      <c r="AA5314" s="79" t="s">
        <v>2411</v>
      </c>
      <c r="AH5314" s="79">
        <v>860289921</v>
      </c>
      <c r="AI5314" s="79" t="s">
        <v>2412</v>
      </c>
      <c r="AJ5314" s="79">
        <v>861948841</v>
      </c>
      <c r="BB5314" s="80">
        <v>0</v>
      </c>
      <c r="BF5314">
        <f t="shared" ref="BF5314:BF5377" si="381">+BC5314+BD5314</f>
        <v>0</v>
      </c>
      <c r="BG5314" s="22">
        <f t="shared" ref="BG5314:BG5377" si="382">+BF5314-I5314</f>
        <v>0</v>
      </c>
      <c r="BH5314" s="61" t="s">
        <v>71</v>
      </c>
      <c r="BI5314" t="e">
        <f>+VLOOKUP(AG5314,Sheet4!A:A,1,FALSE())</f>
        <v>#N/A</v>
      </c>
      <c r="BN5314" s="62">
        <f t="shared" si="380"/>
        <v>0</v>
      </c>
      <c r="BO5314" t="s">
        <v>2424</v>
      </c>
    </row>
    <row r="5315" spans="1:68" ht="12.75" hidden="1" customHeight="1" x14ac:dyDescent="0.3">
      <c r="A5315" s="78">
        <v>46130</v>
      </c>
      <c r="B5315" s="79" t="s">
        <v>74</v>
      </c>
      <c r="F5315" s="79">
        <v>0</v>
      </c>
      <c r="G5315" s="79">
        <v>0</v>
      </c>
      <c r="H5315" s="80">
        <v>18</v>
      </c>
      <c r="I5315" s="80">
        <v>18</v>
      </c>
      <c r="J5315" s="22">
        <f t="shared" si="378"/>
        <v>18</v>
      </c>
      <c r="K5315" s="80"/>
      <c r="L5315" s="80"/>
      <c r="R5315" s="79" t="s">
        <v>75</v>
      </c>
      <c r="V5315" s="79" t="s">
        <v>2424</v>
      </c>
      <c r="W5315" s="79" t="s">
        <v>2425</v>
      </c>
      <c r="X5315" s="79" t="s">
        <v>144</v>
      </c>
      <c r="Y5315" s="79" t="s">
        <v>2410</v>
      </c>
      <c r="AA5315" s="79" t="s">
        <v>2411</v>
      </c>
      <c r="AH5315" s="79">
        <v>860289921</v>
      </c>
      <c r="AI5315" s="79" t="s">
        <v>2412</v>
      </c>
      <c r="AJ5315" s="79">
        <v>861948841</v>
      </c>
      <c r="BB5315" s="80">
        <v>18</v>
      </c>
      <c r="BF5315">
        <f t="shared" si="381"/>
        <v>0</v>
      </c>
      <c r="BG5315" s="22">
        <f t="shared" si="382"/>
        <v>-18</v>
      </c>
      <c r="BH5315" s="61" t="s">
        <v>71</v>
      </c>
      <c r="BI5315" t="e">
        <f>+VLOOKUP(AG5315,Sheet4!A:A,1,FALSE())</f>
        <v>#N/A</v>
      </c>
      <c r="BN5315" s="62">
        <f t="shared" si="380"/>
        <v>0</v>
      </c>
      <c r="BO5315" t="s">
        <v>2424</v>
      </c>
    </row>
    <row r="5316" spans="1:68" ht="12.75" customHeight="1" x14ac:dyDescent="0.3">
      <c r="A5316" s="78">
        <v>46130</v>
      </c>
      <c r="B5316" s="79" t="s">
        <v>63</v>
      </c>
      <c r="F5316" s="79">
        <v>0</v>
      </c>
      <c r="G5316" s="79">
        <v>0</v>
      </c>
      <c r="H5316" s="80">
        <v>270</v>
      </c>
      <c r="I5316" s="80">
        <v>270</v>
      </c>
      <c r="J5316" s="22">
        <f t="shared" si="378"/>
        <v>270</v>
      </c>
      <c r="K5316" s="80"/>
      <c r="L5316" s="80"/>
      <c r="R5316" s="79" t="s">
        <v>64</v>
      </c>
      <c r="V5316" s="79" t="s">
        <v>2424</v>
      </c>
      <c r="W5316" s="79" t="s">
        <v>2425</v>
      </c>
      <c r="X5316" s="79" t="s">
        <v>144</v>
      </c>
      <c r="Y5316" s="79" t="s">
        <v>2410</v>
      </c>
      <c r="AA5316" s="79" t="s">
        <v>2411</v>
      </c>
      <c r="AH5316" s="79">
        <v>860289921</v>
      </c>
      <c r="AI5316" s="79" t="s">
        <v>2412</v>
      </c>
      <c r="AJ5316" s="79">
        <v>861948841</v>
      </c>
      <c r="BB5316" s="80">
        <v>270</v>
      </c>
      <c r="BF5316">
        <f t="shared" si="381"/>
        <v>0</v>
      </c>
      <c r="BG5316" s="22">
        <f t="shared" si="382"/>
        <v>-270</v>
      </c>
      <c r="BH5316" s="61" t="s">
        <v>71</v>
      </c>
      <c r="BI5316" t="e">
        <f>+VLOOKUP(AG5316,Sheet4!A:A,1,FALSE())</f>
        <v>#N/A</v>
      </c>
      <c r="BN5316" s="62">
        <f t="shared" si="380"/>
        <v>0</v>
      </c>
      <c r="BO5316" t="s">
        <v>2424</v>
      </c>
      <c r="BP5316" t="s">
        <v>73</v>
      </c>
    </row>
    <row r="5317" spans="1:68" ht="12.75" hidden="1" customHeight="1" x14ac:dyDescent="0.3">
      <c r="A5317" s="78">
        <v>46130</v>
      </c>
      <c r="B5317" s="79" t="s">
        <v>78</v>
      </c>
      <c r="F5317" s="79">
        <v>0</v>
      </c>
      <c r="G5317" s="79">
        <v>0</v>
      </c>
      <c r="H5317" s="80">
        <v>18</v>
      </c>
      <c r="I5317" s="80">
        <v>18</v>
      </c>
      <c r="J5317" s="22">
        <f t="shared" si="378"/>
        <v>18</v>
      </c>
      <c r="K5317" s="80"/>
      <c r="L5317" s="80"/>
      <c r="R5317" s="79" t="s">
        <v>79</v>
      </c>
      <c r="V5317" s="79" t="s">
        <v>2424</v>
      </c>
      <c r="W5317" s="79" t="s">
        <v>2425</v>
      </c>
      <c r="X5317" s="79" t="s">
        <v>144</v>
      </c>
      <c r="Y5317" s="79" t="s">
        <v>2410</v>
      </c>
      <c r="AA5317" s="79" t="s">
        <v>2411</v>
      </c>
      <c r="AH5317" s="79">
        <v>860289921</v>
      </c>
      <c r="AI5317" s="79" t="s">
        <v>2412</v>
      </c>
      <c r="AJ5317" s="79">
        <v>861948841</v>
      </c>
      <c r="BB5317" s="80">
        <v>18</v>
      </c>
      <c r="BF5317">
        <f t="shared" si="381"/>
        <v>0</v>
      </c>
      <c r="BG5317" s="22">
        <f t="shared" si="382"/>
        <v>-18</v>
      </c>
      <c r="BH5317" s="61" t="s">
        <v>71</v>
      </c>
      <c r="BI5317" t="e">
        <f>+VLOOKUP(AG5317,Sheet4!A:A,1,FALSE())</f>
        <v>#N/A</v>
      </c>
      <c r="BN5317" s="62">
        <f t="shared" si="380"/>
        <v>0</v>
      </c>
      <c r="BO5317" t="s">
        <v>2424</v>
      </c>
    </row>
    <row r="5318" spans="1:68" ht="12.75" hidden="1" customHeight="1" x14ac:dyDescent="0.3">
      <c r="A5318" s="78">
        <v>46130</v>
      </c>
      <c r="B5318" s="79" t="s">
        <v>82</v>
      </c>
      <c r="F5318" s="79">
        <v>0</v>
      </c>
      <c r="G5318" s="79">
        <v>0</v>
      </c>
      <c r="H5318" s="80">
        <v>0</v>
      </c>
      <c r="I5318" s="80">
        <v>0</v>
      </c>
      <c r="J5318" s="22">
        <f t="shared" si="378"/>
        <v>0</v>
      </c>
      <c r="K5318" s="80"/>
      <c r="L5318" s="80"/>
      <c r="R5318" s="79" t="s">
        <v>83</v>
      </c>
      <c r="V5318" s="79" t="s">
        <v>2424</v>
      </c>
      <c r="W5318" s="79" t="s">
        <v>2425</v>
      </c>
      <c r="X5318" s="79" t="s">
        <v>144</v>
      </c>
      <c r="Y5318" s="79" t="s">
        <v>2410</v>
      </c>
      <c r="AA5318" s="79" t="s">
        <v>2411</v>
      </c>
      <c r="AH5318" s="79">
        <v>860289921</v>
      </c>
      <c r="AI5318" s="79" t="s">
        <v>2412</v>
      </c>
      <c r="AJ5318" s="79">
        <v>861948841</v>
      </c>
      <c r="BB5318" s="80">
        <v>0</v>
      </c>
      <c r="BF5318">
        <f t="shared" si="381"/>
        <v>0</v>
      </c>
      <c r="BG5318" s="22">
        <f t="shared" si="382"/>
        <v>0</v>
      </c>
      <c r="BH5318" s="61" t="s">
        <v>71</v>
      </c>
      <c r="BI5318" t="e">
        <f>+VLOOKUP(AG5318,Sheet4!A:A,1,FALSE())</f>
        <v>#N/A</v>
      </c>
      <c r="BN5318" s="62">
        <f t="shared" si="380"/>
        <v>0</v>
      </c>
      <c r="BO5318" t="s">
        <v>2424</v>
      </c>
    </row>
    <row r="5319" spans="1:68" ht="12.75" hidden="1" customHeight="1" x14ac:dyDescent="0.3">
      <c r="A5319" s="78">
        <v>46130</v>
      </c>
      <c r="B5319" s="79" t="s">
        <v>80</v>
      </c>
      <c r="F5319" s="79">
        <v>0</v>
      </c>
      <c r="G5319" s="79">
        <v>0</v>
      </c>
      <c r="H5319" s="80">
        <v>225</v>
      </c>
      <c r="I5319" s="80">
        <v>225</v>
      </c>
      <c r="J5319" s="22">
        <f t="shared" si="378"/>
        <v>225</v>
      </c>
      <c r="K5319" s="80"/>
      <c r="L5319" s="80"/>
      <c r="R5319" s="79" t="s">
        <v>81</v>
      </c>
      <c r="V5319" s="79" t="s">
        <v>2424</v>
      </c>
      <c r="W5319" s="79" t="s">
        <v>2425</v>
      </c>
      <c r="X5319" s="79" t="s">
        <v>144</v>
      </c>
      <c r="Y5319" s="79" t="s">
        <v>2410</v>
      </c>
      <c r="AA5319" s="79" t="s">
        <v>2411</v>
      </c>
      <c r="AH5319" s="79">
        <v>860289921</v>
      </c>
      <c r="AI5319" s="79" t="s">
        <v>2412</v>
      </c>
      <c r="AJ5319" s="79">
        <v>861948841</v>
      </c>
      <c r="BB5319" s="80">
        <v>225</v>
      </c>
      <c r="BF5319">
        <f t="shared" si="381"/>
        <v>0</v>
      </c>
      <c r="BG5319" s="22">
        <f t="shared" si="382"/>
        <v>-225</v>
      </c>
      <c r="BH5319" s="61" t="s">
        <v>71</v>
      </c>
      <c r="BI5319" t="e">
        <f>+VLOOKUP(AG5319,Sheet4!A:A,1,FALSE())</f>
        <v>#N/A</v>
      </c>
      <c r="BN5319" s="62">
        <f t="shared" si="380"/>
        <v>0</v>
      </c>
      <c r="BO5319" t="s">
        <v>2424</v>
      </c>
    </row>
    <row r="5320" spans="1:68" ht="12.75" hidden="1" customHeight="1" x14ac:dyDescent="0.3">
      <c r="A5320" s="78">
        <v>46130</v>
      </c>
      <c r="B5320" s="79" t="s">
        <v>76</v>
      </c>
      <c r="F5320" s="79">
        <v>0</v>
      </c>
      <c r="G5320" s="79">
        <v>0</v>
      </c>
      <c r="H5320" s="80">
        <v>360</v>
      </c>
      <c r="I5320" s="80">
        <v>360</v>
      </c>
      <c r="J5320" s="22">
        <f t="shared" si="378"/>
        <v>360</v>
      </c>
      <c r="K5320" s="80"/>
      <c r="L5320" s="80"/>
      <c r="R5320" s="79" t="s">
        <v>77</v>
      </c>
      <c r="V5320" s="79" t="s">
        <v>2424</v>
      </c>
      <c r="W5320" s="79" t="s">
        <v>2425</v>
      </c>
      <c r="X5320" s="79" t="s">
        <v>144</v>
      </c>
      <c r="Y5320" s="79" t="s">
        <v>2410</v>
      </c>
      <c r="AA5320" s="79" t="s">
        <v>2411</v>
      </c>
      <c r="AH5320" s="79">
        <v>860289921</v>
      </c>
      <c r="AI5320" s="79" t="s">
        <v>2412</v>
      </c>
      <c r="AJ5320" s="79">
        <v>861948841</v>
      </c>
      <c r="BB5320" s="80">
        <v>360</v>
      </c>
      <c r="BF5320">
        <f t="shared" si="381"/>
        <v>0</v>
      </c>
      <c r="BG5320" s="22">
        <f t="shared" si="382"/>
        <v>-360</v>
      </c>
      <c r="BH5320" s="61" t="s">
        <v>71</v>
      </c>
      <c r="BI5320" t="e">
        <f>+VLOOKUP(AG5320,Sheet4!A:A,1,FALSE())</f>
        <v>#N/A</v>
      </c>
      <c r="BN5320" s="62">
        <f t="shared" si="380"/>
        <v>0</v>
      </c>
      <c r="BO5320" t="s">
        <v>2424</v>
      </c>
    </row>
    <row r="5321" spans="1:68" ht="12.75" hidden="1" customHeight="1" x14ac:dyDescent="0.3">
      <c r="A5321" s="78">
        <v>46130</v>
      </c>
      <c r="B5321" s="79" t="s">
        <v>84</v>
      </c>
      <c r="F5321" s="79">
        <v>0</v>
      </c>
      <c r="G5321" s="79">
        <v>0</v>
      </c>
      <c r="H5321" s="80">
        <v>0</v>
      </c>
      <c r="I5321" s="80">
        <v>0</v>
      </c>
      <c r="J5321" s="22">
        <f t="shared" ref="J5321:J5384" si="383">I5321-G5321</f>
        <v>0</v>
      </c>
      <c r="K5321" s="80"/>
      <c r="L5321" s="80"/>
      <c r="R5321" s="79" t="s">
        <v>85</v>
      </c>
      <c r="V5321" s="79" t="s">
        <v>2426</v>
      </c>
      <c r="W5321" s="79" t="s">
        <v>2427</v>
      </c>
      <c r="X5321" s="79" t="s">
        <v>144</v>
      </c>
      <c r="Y5321" s="79" t="s">
        <v>2410</v>
      </c>
      <c r="AA5321" s="79" t="s">
        <v>2428</v>
      </c>
      <c r="AH5321" s="79">
        <v>872763746</v>
      </c>
      <c r="AI5321" s="79" t="s">
        <v>2412</v>
      </c>
      <c r="AJ5321" s="79">
        <v>861948841</v>
      </c>
      <c r="BB5321" s="80">
        <v>0</v>
      </c>
      <c r="BF5321">
        <f t="shared" si="381"/>
        <v>0</v>
      </c>
      <c r="BG5321" s="22">
        <f t="shared" si="382"/>
        <v>0</v>
      </c>
      <c r="BH5321" s="61" t="s">
        <v>71</v>
      </c>
      <c r="BI5321" t="e">
        <f>+VLOOKUP(AG5321,Sheet4!A:A,1,FALSE())</f>
        <v>#N/A</v>
      </c>
      <c r="BN5321" s="62">
        <f t="shared" ref="BN5321:BN5384" si="384">+I5321+-H5321</f>
        <v>0</v>
      </c>
      <c r="BO5321" t="s">
        <v>2426</v>
      </c>
    </row>
    <row r="5322" spans="1:68" ht="12.75" hidden="1" customHeight="1" x14ac:dyDescent="0.3">
      <c r="A5322" s="78">
        <v>46130</v>
      </c>
      <c r="B5322" s="79" t="s">
        <v>74</v>
      </c>
      <c r="F5322" s="79">
        <v>0</v>
      </c>
      <c r="G5322" s="79">
        <v>0</v>
      </c>
      <c r="H5322" s="80">
        <v>32</v>
      </c>
      <c r="I5322" s="80">
        <v>32</v>
      </c>
      <c r="J5322" s="22">
        <f t="shared" si="383"/>
        <v>32</v>
      </c>
      <c r="K5322" s="80"/>
      <c r="L5322" s="80"/>
      <c r="R5322" s="79" t="s">
        <v>75</v>
      </c>
      <c r="V5322" s="79" t="s">
        <v>2426</v>
      </c>
      <c r="W5322" s="79" t="s">
        <v>2427</v>
      </c>
      <c r="X5322" s="79" t="s">
        <v>144</v>
      </c>
      <c r="Y5322" s="79" t="s">
        <v>2410</v>
      </c>
      <c r="AA5322" s="79" t="s">
        <v>2428</v>
      </c>
      <c r="AH5322" s="79">
        <v>872763746</v>
      </c>
      <c r="AI5322" s="79" t="s">
        <v>2412</v>
      </c>
      <c r="AJ5322" s="79">
        <v>861948841</v>
      </c>
      <c r="BB5322" s="80">
        <v>32</v>
      </c>
      <c r="BF5322">
        <f t="shared" si="381"/>
        <v>0</v>
      </c>
      <c r="BG5322" s="22">
        <f t="shared" si="382"/>
        <v>-32</v>
      </c>
      <c r="BH5322" s="61" t="s">
        <v>71</v>
      </c>
      <c r="BI5322" t="e">
        <f>+VLOOKUP(AG5322,Sheet4!A:A,1,FALSE())</f>
        <v>#N/A</v>
      </c>
      <c r="BN5322" s="62">
        <f t="shared" si="384"/>
        <v>0</v>
      </c>
      <c r="BO5322" t="s">
        <v>2426</v>
      </c>
    </row>
    <row r="5323" spans="1:68" ht="12.75" customHeight="1" x14ac:dyDescent="0.3">
      <c r="A5323" s="78">
        <v>46130</v>
      </c>
      <c r="B5323" s="79" t="s">
        <v>63</v>
      </c>
      <c r="F5323" s="79">
        <v>0</v>
      </c>
      <c r="G5323" s="79">
        <v>0</v>
      </c>
      <c r="H5323" s="80">
        <v>480</v>
      </c>
      <c r="I5323" s="80">
        <v>480</v>
      </c>
      <c r="J5323" s="22">
        <f t="shared" si="383"/>
        <v>480</v>
      </c>
      <c r="K5323" s="80"/>
      <c r="L5323" s="80"/>
      <c r="R5323" s="79" t="s">
        <v>64</v>
      </c>
      <c r="V5323" s="79" t="s">
        <v>2426</v>
      </c>
      <c r="W5323" s="79" t="s">
        <v>2427</v>
      </c>
      <c r="X5323" s="79" t="s">
        <v>144</v>
      </c>
      <c r="Y5323" s="79" t="s">
        <v>2410</v>
      </c>
      <c r="AA5323" s="79" t="s">
        <v>2428</v>
      </c>
      <c r="AH5323" s="79">
        <v>872763746</v>
      </c>
      <c r="AI5323" s="79" t="s">
        <v>2412</v>
      </c>
      <c r="AJ5323" s="79">
        <v>861948841</v>
      </c>
      <c r="BB5323" s="80">
        <v>480</v>
      </c>
      <c r="BF5323">
        <f t="shared" si="381"/>
        <v>0</v>
      </c>
      <c r="BG5323" s="22">
        <f t="shared" si="382"/>
        <v>-480</v>
      </c>
      <c r="BH5323" s="61" t="s">
        <v>71</v>
      </c>
      <c r="BI5323" t="e">
        <f>+VLOOKUP(AG5323,Sheet4!A:A,1,FALSE())</f>
        <v>#N/A</v>
      </c>
      <c r="BN5323" s="62">
        <f t="shared" si="384"/>
        <v>0</v>
      </c>
      <c r="BO5323" t="s">
        <v>2426</v>
      </c>
      <c r="BP5323" t="s">
        <v>73</v>
      </c>
    </row>
    <row r="5324" spans="1:68" ht="12.75" hidden="1" customHeight="1" x14ac:dyDescent="0.3">
      <c r="A5324" s="78">
        <v>46130</v>
      </c>
      <c r="B5324" s="79" t="s">
        <v>78</v>
      </c>
      <c r="F5324" s="79">
        <v>0</v>
      </c>
      <c r="G5324" s="79">
        <v>0</v>
      </c>
      <c r="H5324" s="80">
        <v>32</v>
      </c>
      <c r="I5324" s="80">
        <v>32</v>
      </c>
      <c r="J5324" s="22">
        <f t="shared" si="383"/>
        <v>32</v>
      </c>
      <c r="K5324" s="80"/>
      <c r="L5324" s="80"/>
      <c r="R5324" s="79" t="s">
        <v>79</v>
      </c>
      <c r="V5324" s="79" t="s">
        <v>2426</v>
      </c>
      <c r="W5324" s="79" t="s">
        <v>2427</v>
      </c>
      <c r="X5324" s="79" t="s">
        <v>144</v>
      </c>
      <c r="Y5324" s="79" t="s">
        <v>2410</v>
      </c>
      <c r="AA5324" s="79" t="s">
        <v>2428</v>
      </c>
      <c r="AH5324" s="79">
        <v>872763746</v>
      </c>
      <c r="AI5324" s="79" t="s">
        <v>2412</v>
      </c>
      <c r="AJ5324" s="79">
        <v>861948841</v>
      </c>
      <c r="BB5324" s="80">
        <v>32</v>
      </c>
      <c r="BF5324">
        <f t="shared" si="381"/>
        <v>0</v>
      </c>
      <c r="BG5324" s="22">
        <f t="shared" si="382"/>
        <v>-32</v>
      </c>
      <c r="BH5324" s="61" t="s">
        <v>71</v>
      </c>
      <c r="BI5324" t="e">
        <f>+VLOOKUP(AG5324,Sheet4!A:A,1,FALSE())</f>
        <v>#N/A</v>
      </c>
      <c r="BN5324" s="62">
        <f t="shared" si="384"/>
        <v>0</v>
      </c>
      <c r="BO5324" t="s">
        <v>2426</v>
      </c>
    </row>
    <row r="5325" spans="1:68" ht="12.75" hidden="1" customHeight="1" x14ac:dyDescent="0.3">
      <c r="A5325" s="78">
        <v>46130</v>
      </c>
      <c r="B5325" s="79" t="s">
        <v>82</v>
      </c>
      <c r="F5325" s="79">
        <v>0</v>
      </c>
      <c r="G5325" s="79">
        <v>0</v>
      </c>
      <c r="H5325" s="80">
        <v>0</v>
      </c>
      <c r="I5325" s="80">
        <v>0</v>
      </c>
      <c r="J5325" s="22">
        <f t="shared" si="383"/>
        <v>0</v>
      </c>
      <c r="K5325" s="80"/>
      <c r="L5325" s="80"/>
      <c r="R5325" s="79" t="s">
        <v>83</v>
      </c>
      <c r="V5325" s="79" t="s">
        <v>2426</v>
      </c>
      <c r="W5325" s="79" t="s">
        <v>2427</v>
      </c>
      <c r="X5325" s="79" t="s">
        <v>144</v>
      </c>
      <c r="Y5325" s="79" t="s">
        <v>2410</v>
      </c>
      <c r="AA5325" s="79" t="s">
        <v>2428</v>
      </c>
      <c r="AH5325" s="79">
        <v>872763746</v>
      </c>
      <c r="AI5325" s="79" t="s">
        <v>2412</v>
      </c>
      <c r="AJ5325" s="79">
        <v>861948841</v>
      </c>
      <c r="BB5325" s="80">
        <v>0</v>
      </c>
      <c r="BF5325">
        <f t="shared" si="381"/>
        <v>0</v>
      </c>
      <c r="BG5325" s="22">
        <f t="shared" si="382"/>
        <v>0</v>
      </c>
      <c r="BH5325" s="61" t="s">
        <v>71</v>
      </c>
      <c r="BI5325" t="e">
        <f>+VLOOKUP(AG5325,Sheet4!A:A,1,FALSE())</f>
        <v>#N/A</v>
      </c>
      <c r="BN5325" s="62">
        <f t="shared" si="384"/>
        <v>0</v>
      </c>
      <c r="BO5325" t="s">
        <v>2426</v>
      </c>
    </row>
    <row r="5326" spans="1:68" ht="12.75" hidden="1" customHeight="1" x14ac:dyDescent="0.3">
      <c r="A5326" s="78">
        <v>46130</v>
      </c>
      <c r="B5326" s="79" t="s">
        <v>80</v>
      </c>
      <c r="F5326" s="79">
        <v>0</v>
      </c>
      <c r="G5326" s="79">
        <v>0</v>
      </c>
      <c r="H5326" s="80">
        <v>400</v>
      </c>
      <c r="I5326" s="80">
        <v>400</v>
      </c>
      <c r="J5326" s="22">
        <f t="shared" si="383"/>
        <v>400</v>
      </c>
      <c r="K5326" s="80"/>
      <c r="L5326" s="80"/>
      <c r="R5326" s="79" t="s">
        <v>81</v>
      </c>
      <c r="V5326" s="79" t="s">
        <v>2426</v>
      </c>
      <c r="W5326" s="79" t="s">
        <v>2427</v>
      </c>
      <c r="X5326" s="79" t="s">
        <v>144</v>
      </c>
      <c r="Y5326" s="79" t="s">
        <v>2410</v>
      </c>
      <c r="AA5326" s="79" t="s">
        <v>2428</v>
      </c>
      <c r="AH5326" s="79">
        <v>872763746</v>
      </c>
      <c r="AI5326" s="79" t="s">
        <v>2412</v>
      </c>
      <c r="AJ5326" s="79">
        <v>861948841</v>
      </c>
      <c r="BB5326" s="80">
        <v>400</v>
      </c>
      <c r="BF5326">
        <f t="shared" si="381"/>
        <v>0</v>
      </c>
      <c r="BG5326" s="22">
        <f t="shared" si="382"/>
        <v>-400</v>
      </c>
      <c r="BH5326" s="61" t="s">
        <v>71</v>
      </c>
      <c r="BI5326" t="e">
        <f>+VLOOKUP(AG5326,Sheet4!A:A,1,FALSE())</f>
        <v>#N/A</v>
      </c>
      <c r="BN5326" s="62">
        <f t="shared" si="384"/>
        <v>0</v>
      </c>
      <c r="BO5326" t="s">
        <v>2426</v>
      </c>
    </row>
    <row r="5327" spans="1:68" ht="12.75" hidden="1" customHeight="1" x14ac:dyDescent="0.3">
      <c r="A5327" s="78">
        <v>46130</v>
      </c>
      <c r="B5327" s="79" t="s">
        <v>76</v>
      </c>
      <c r="F5327" s="79">
        <v>0</v>
      </c>
      <c r="G5327" s="79">
        <v>0</v>
      </c>
      <c r="H5327" s="80">
        <v>640</v>
      </c>
      <c r="I5327" s="80">
        <v>640</v>
      </c>
      <c r="J5327" s="22">
        <f t="shared" si="383"/>
        <v>640</v>
      </c>
      <c r="K5327" s="80"/>
      <c r="L5327" s="80"/>
      <c r="R5327" s="79" t="s">
        <v>77</v>
      </c>
      <c r="V5327" s="79" t="s">
        <v>2426</v>
      </c>
      <c r="W5327" s="79" t="s">
        <v>2427</v>
      </c>
      <c r="X5327" s="79" t="s">
        <v>144</v>
      </c>
      <c r="Y5327" s="79" t="s">
        <v>2410</v>
      </c>
      <c r="AA5327" s="79" t="s">
        <v>2428</v>
      </c>
      <c r="AH5327" s="79">
        <v>872763746</v>
      </c>
      <c r="AI5327" s="79" t="s">
        <v>2412</v>
      </c>
      <c r="AJ5327" s="79">
        <v>861948841</v>
      </c>
      <c r="BB5327" s="80">
        <v>640</v>
      </c>
      <c r="BF5327">
        <f t="shared" si="381"/>
        <v>0</v>
      </c>
      <c r="BG5327" s="22">
        <f t="shared" si="382"/>
        <v>-640</v>
      </c>
      <c r="BH5327" s="61" t="s">
        <v>71</v>
      </c>
      <c r="BI5327" t="e">
        <f>+VLOOKUP(AG5327,Sheet4!A:A,1,FALSE())</f>
        <v>#N/A</v>
      </c>
      <c r="BN5327" s="62">
        <f t="shared" si="384"/>
        <v>0</v>
      </c>
      <c r="BO5327" t="s">
        <v>2426</v>
      </c>
    </row>
    <row r="5328" spans="1:68" ht="12.75" hidden="1" customHeight="1" x14ac:dyDescent="0.3">
      <c r="A5328" s="78">
        <v>46130</v>
      </c>
      <c r="B5328" s="79" t="s">
        <v>84</v>
      </c>
      <c r="F5328" s="79">
        <v>0</v>
      </c>
      <c r="G5328" s="79">
        <v>0</v>
      </c>
      <c r="H5328" s="80">
        <v>0</v>
      </c>
      <c r="I5328" s="80">
        <v>0</v>
      </c>
      <c r="J5328" s="22">
        <f t="shared" si="383"/>
        <v>0</v>
      </c>
      <c r="K5328" s="80"/>
      <c r="L5328" s="80"/>
      <c r="R5328" s="79" t="s">
        <v>85</v>
      </c>
      <c r="V5328" s="79" t="s">
        <v>2429</v>
      </c>
      <c r="W5328" s="79" t="s">
        <v>2430</v>
      </c>
      <c r="X5328" s="79" t="s">
        <v>144</v>
      </c>
      <c r="Y5328" s="79" t="s">
        <v>2410</v>
      </c>
      <c r="AA5328" s="79" t="s">
        <v>2431</v>
      </c>
      <c r="AH5328" s="79">
        <v>865082456</v>
      </c>
      <c r="AI5328" s="79" t="s">
        <v>2412</v>
      </c>
      <c r="AJ5328" s="79">
        <v>861948841</v>
      </c>
      <c r="BB5328" s="80">
        <v>0</v>
      </c>
      <c r="BF5328">
        <f t="shared" si="381"/>
        <v>0</v>
      </c>
      <c r="BG5328" s="22">
        <f t="shared" si="382"/>
        <v>0</v>
      </c>
      <c r="BH5328" s="61" t="s">
        <v>71</v>
      </c>
      <c r="BI5328" t="e">
        <f>+VLOOKUP(AG5328,Sheet4!A:A,1,FALSE())</f>
        <v>#N/A</v>
      </c>
      <c r="BN5328" s="62">
        <f t="shared" si="384"/>
        <v>0</v>
      </c>
      <c r="BO5328" t="s">
        <v>2429</v>
      </c>
    </row>
    <row r="5329" spans="1:68" ht="12.75" hidden="1" customHeight="1" x14ac:dyDescent="0.3">
      <c r="A5329" s="78">
        <v>46130</v>
      </c>
      <c r="B5329" s="79" t="s">
        <v>74</v>
      </c>
      <c r="F5329" s="79">
        <v>0</v>
      </c>
      <c r="G5329" s="79">
        <v>0</v>
      </c>
      <c r="H5329" s="80">
        <v>12</v>
      </c>
      <c r="I5329" s="80">
        <v>12</v>
      </c>
      <c r="J5329" s="22">
        <f t="shared" si="383"/>
        <v>12</v>
      </c>
      <c r="K5329" s="80"/>
      <c r="L5329" s="80"/>
      <c r="R5329" s="79" t="s">
        <v>75</v>
      </c>
      <c r="V5329" s="79" t="s">
        <v>2429</v>
      </c>
      <c r="W5329" s="79" t="s">
        <v>2430</v>
      </c>
      <c r="X5329" s="79" t="s">
        <v>144</v>
      </c>
      <c r="Y5329" s="79" t="s">
        <v>2410</v>
      </c>
      <c r="AA5329" s="79" t="s">
        <v>2431</v>
      </c>
      <c r="AH5329" s="79">
        <v>865082456</v>
      </c>
      <c r="AI5329" s="79" t="s">
        <v>2412</v>
      </c>
      <c r="AJ5329" s="79">
        <v>861948841</v>
      </c>
      <c r="BB5329" s="80">
        <v>12</v>
      </c>
      <c r="BF5329">
        <f t="shared" si="381"/>
        <v>0</v>
      </c>
      <c r="BG5329" s="22">
        <f t="shared" si="382"/>
        <v>-12</v>
      </c>
      <c r="BH5329" s="61" t="s">
        <v>71</v>
      </c>
      <c r="BI5329" t="e">
        <f>+VLOOKUP(AG5329,Sheet4!A:A,1,FALSE())</f>
        <v>#N/A</v>
      </c>
      <c r="BN5329" s="62">
        <f t="shared" si="384"/>
        <v>0</v>
      </c>
      <c r="BO5329" t="s">
        <v>2429</v>
      </c>
    </row>
    <row r="5330" spans="1:68" ht="12.75" customHeight="1" x14ac:dyDescent="0.3">
      <c r="A5330" s="78">
        <v>46130</v>
      </c>
      <c r="B5330" s="79" t="s">
        <v>63</v>
      </c>
      <c r="F5330" s="79">
        <v>0</v>
      </c>
      <c r="G5330" s="79">
        <v>0</v>
      </c>
      <c r="H5330" s="80">
        <v>180</v>
      </c>
      <c r="I5330" s="80">
        <v>180</v>
      </c>
      <c r="J5330" s="22">
        <f t="shared" si="383"/>
        <v>180</v>
      </c>
      <c r="K5330" s="80"/>
      <c r="L5330" s="80"/>
      <c r="R5330" s="79" t="s">
        <v>64</v>
      </c>
      <c r="V5330" s="79" t="s">
        <v>2429</v>
      </c>
      <c r="W5330" s="79" t="s">
        <v>2430</v>
      </c>
      <c r="X5330" s="79" t="s">
        <v>144</v>
      </c>
      <c r="Y5330" s="79" t="s">
        <v>2410</v>
      </c>
      <c r="AA5330" s="79" t="s">
        <v>2431</v>
      </c>
      <c r="AH5330" s="79">
        <v>865082456</v>
      </c>
      <c r="AI5330" s="79" t="s">
        <v>2412</v>
      </c>
      <c r="AJ5330" s="79">
        <v>861948841</v>
      </c>
      <c r="BB5330" s="80">
        <v>180</v>
      </c>
      <c r="BF5330">
        <f t="shared" si="381"/>
        <v>0</v>
      </c>
      <c r="BG5330" s="22">
        <f t="shared" si="382"/>
        <v>-180</v>
      </c>
      <c r="BH5330" s="61" t="s">
        <v>71</v>
      </c>
      <c r="BI5330" t="e">
        <f>+VLOOKUP(AG5330,Sheet4!A:A,1,FALSE())</f>
        <v>#N/A</v>
      </c>
      <c r="BN5330" s="62">
        <f t="shared" si="384"/>
        <v>0</v>
      </c>
      <c r="BO5330" t="s">
        <v>2429</v>
      </c>
      <c r="BP5330" t="s">
        <v>73</v>
      </c>
    </row>
    <row r="5331" spans="1:68" ht="12.75" hidden="1" customHeight="1" x14ac:dyDescent="0.3">
      <c r="A5331" s="78">
        <v>46130</v>
      </c>
      <c r="B5331" s="79" t="s">
        <v>78</v>
      </c>
      <c r="F5331" s="79">
        <v>0</v>
      </c>
      <c r="G5331" s="79">
        <v>0</v>
      </c>
      <c r="H5331" s="80">
        <v>12</v>
      </c>
      <c r="I5331" s="80">
        <v>12</v>
      </c>
      <c r="J5331" s="22">
        <f t="shared" si="383"/>
        <v>12</v>
      </c>
      <c r="K5331" s="80"/>
      <c r="L5331" s="80"/>
      <c r="R5331" s="79" t="s">
        <v>79</v>
      </c>
      <c r="V5331" s="79" t="s">
        <v>2429</v>
      </c>
      <c r="W5331" s="79" t="s">
        <v>2430</v>
      </c>
      <c r="X5331" s="79" t="s">
        <v>144</v>
      </c>
      <c r="Y5331" s="79" t="s">
        <v>2410</v>
      </c>
      <c r="AA5331" s="79" t="s">
        <v>2431</v>
      </c>
      <c r="AH5331" s="79">
        <v>865082456</v>
      </c>
      <c r="AI5331" s="79" t="s">
        <v>2412</v>
      </c>
      <c r="AJ5331" s="79">
        <v>861948841</v>
      </c>
      <c r="BB5331" s="80">
        <v>12</v>
      </c>
      <c r="BF5331">
        <f t="shared" si="381"/>
        <v>0</v>
      </c>
      <c r="BG5331" s="22">
        <f t="shared" si="382"/>
        <v>-12</v>
      </c>
      <c r="BH5331" s="61" t="s">
        <v>71</v>
      </c>
      <c r="BI5331" t="e">
        <f>+VLOOKUP(AG5331,Sheet4!A:A,1,FALSE())</f>
        <v>#N/A</v>
      </c>
      <c r="BN5331" s="62">
        <f t="shared" si="384"/>
        <v>0</v>
      </c>
      <c r="BO5331" t="s">
        <v>2429</v>
      </c>
    </row>
    <row r="5332" spans="1:68" ht="12.75" hidden="1" customHeight="1" x14ac:dyDescent="0.3">
      <c r="A5332" s="78">
        <v>46130</v>
      </c>
      <c r="B5332" s="79" t="s">
        <v>82</v>
      </c>
      <c r="F5332" s="79">
        <v>0</v>
      </c>
      <c r="G5332" s="79">
        <v>0</v>
      </c>
      <c r="H5332" s="80">
        <v>0</v>
      </c>
      <c r="I5332" s="80">
        <v>0</v>
      </c>
      <c r="J5332" s="22">
        <f t="shared" si="383"/>
        <v>0</v>
      </c>
      <c r="K5332" s="80"/>
      <c r="L5332" s="80"/>
      <c r="R5332" s="79" t="s">
        <v>83</v>
      </c>
      <c r="V5332" s="79" t="s">
        <v>2429</v>
      </c>
      <c r="W5332" s="79" t="s">
        <v>2430</v>
      </c>
      <c r="X5332" s="79" t="s">
        <v>144</v>
      </c>
      <c r="Y5332" s="79" t="s">
        <v>2410</v>
      </c>
      <c r="AA5332" s="79" t="s">
        <v>2431</v>
      </c>
      <c r="AH5332" s="79">
        <v>865082456</v>
      </c>
      <c r="AI5332" s="79" t="s">
        <v>2412</v>
      </c>
      <c r="AJ5332" s="79">
        <v>861948841</v>
      </c>
      <c r="BB5332" s="80">
        <v>0</v>
      </c>
      <c r="BF5332">
        <f t="shared" si="381"/>
        <v>0</v>
      </c>
      <c r="BG5332" s="22">
        <f t="shared" si="382"/>
        <v>0</v>
      </c>
      <c r="BH5332" s="61" t="s">
        <v>71</v>
      </c>
      <c r="BI5332" t="e">
        <f>+VLOOKUP(AG5332,Sheet4!A:A,1,FALSE())</f>
        <v>#N/A</v>
      </c>
      <c r="BN5332" s="62">
        <f t="shared" si="384"/>
        <v>0</v>
      </c>
      <c r="BO5332" t="s">
        <v>2429</v>
      </c>
    </row>
    <row r="5333" spans="1:68" ht="12.75" hidden="1" customHeight="1" x14ac:dyDescent="0.3">
      <c r="A5333" s="78">
        <v>46130</v>
      </c>
      <c r="B5333" s="79" t="s">
        <v>80</v>
      </c>
      <c r="F5333" s="79">
        <v>0</v>
      </c>
      <c r="G5333" s="79">
        <v>0</v>
      </c>
      <c r="H5333" s="80">
        <v>150</v>
      </c>
      <c r="I5333" s="80">
        <v>150</v>
      </c>
      <c r="J5333" s="22">
        <f t="shared" si="383"/>
        <v>150</v>
      </c>
      <c r="K5333" s="80"/>
      <c r="L5333" s="80"/>
      <c r="R5333" s="79" t="s">
        <v>81</v>
      </c>
      <c r="V5333" s="79" t="s">
        <v>2429</v>
      </c>
      <c r="W5333" s="79" t="s">
        <v>2430</v>
      </c>
      <c r="X5333" s="79" t="s">
        <v>144</v>
      </c>
      <c r="Y5333" s="79" t="s">
        <v>2410</v>
      </c>
      <c r="AA5333" s="79" t="s">
        <v>2431</v>
      </c>
      <c r="AH5333" s="79">
        <v>865082456</v>
      </c>
      <c r="AI5333" s="79" t="s">
        <v>2412</v>
      </c>
      <c r="AJ5333" s="79">
        <v>861948841</v>
      </c>
      <c r="BB5333" s="80">
        <v>150</v>
      </c>
      <c r="BF5333">
        <f t="shared" si="381"/>
        <v>0</v>
      </c>
      <c r="BG5333" s="22">
        <f t="shared" si="382"/>
        <v>-150</v>
      </c>
      <c r="BH5333" s="61" t="s">
        <v>71</v>
      </c>
      <c r="BI5333" t="e">
        <f>+VLOOKUP(AG5333,Sheet4!A:A,1,FALSE())</f>
        <v>#N/A</v>
      </c>
      <c r="BN5333" s="62">
        <f t="shared" si="384"/>
        <v>0</v>
      </c>
      <c r="BO5333" t="s">
        <v>2429</v>
      </c>
    </row>
    <row r="5334" spans="1:68" ht="12.75" hidden="1" customHeight="1" x14ac:dyDescent="0.3">
      <c r="A5334" s="78">
        <v>46130</v>
      </c>
      <c r="B5334" s="79" t="s">
        <v>76</v>
      </c>
      <c r="F5334" s="79">
        <v>0</v>
      </c>
      <c r="G5334" s="79">
        <v>0</v>
      </c>
      <c r="H5334" s="80">
        <v>240</v>
      </c>
      <c r="I5334" s="80">
        <v>240</v>
      </c>
      <c r="J5334" s="22">
        <f t="shared" si="383"/>
        <v>240</v>
      </c>
      <c r="K5334" s="80"/>
      <c r="L5334" s="80"/>
      <c r="R5334" s="79" t="s">
        <v>77</v>
      </c>
      <c r="V5334" s="79" t="s">
        <v>2429</v>
      </c>
      <c r="W5334" s="79" t="s">
        <v>2430</v>
      </c>
      <c r="X5334" s="79" t="s">
        <v>144</v>
      </c>
      <c r="Y5334" s="79" t="s">
        <v>2410</v>
      </c>
      <c r="AA5334" s="79" t="s">
        <v>2431</v>
      </c>
      <c r="AH5334" s="79">
        <v>865082456</v>
      </c>
      <c r="AI5334" s="79" t="s">
        <v>2412</v>
      </c>
      <c r="AJ5334" s="79">
        <v>861948841</v>
      </c>
      <c r="BB5334" s="80">
        <v>240</v>
      </c>
      <c r="BF5334">
        <f t="shared" si="381"/>
        <v>0</v>
      </c>
      <c r="BG5334" s="22">
        <f t="shared" si="382"/>
        <v>-240</v>
      </c>
      <c r="BH5334" s="61" t="s">
        <v>71</v>
      </c>
      <c r="BI5334" t="e">
        <f>+VLOOKUP(AG5334,Sheet4!A:A,1,FALSE())</f>
        <v>#N/A</v>
      </c>
      <c r="BN5334" s="62">
        <f t="shared" si="384"/>
        <v>0</v>
      </c>
      <c r="BO5334" t="s">
        <v>2429</v>
      </c>
    </row>
    <row r="5335" spans="1:68" ht="12.75" hidden="1" customHeight="1" x14ac:dyDescent="0.3">
      <c r="A5335" s="78">
        <v>46130</v>
      </c>
      <c r="B5335" s="79" t="s">
        <v>84</v>
      </c>
      <c r="F5335" s="79">
        <v>0</v>
      </c>
      <c r="G5335" s="79">
        <v>0</v>
      </c>
      <c r="H5335" s="80">
        <v>0</v>
      </c>
      <c r="I5335" s="80">
        <v>0</v>
      </c>
      <c r="J5335" s="22">
        <f t="shared" si="383"/>
        <v>0</v>
      </c>
      <c r="K5335" s="80"/>
      <c r="L5335" s="80"/>
      <c r="R5335" s="79" t="s">
        <v>85</v>
      </c>
      <c r="V5335" s="79" t="s">
        <v>2432</v>
      </c>
      <c r="W5335" s="79" t="s">
        <v>2433</v>
      </c>
      <c r="X5335" s="79" t="s">
        <v>144</v>
      </c>
      <c r="Y5335" s="79" t="s">
        <v>2410</v>
      </c>
      <c r="AA5335" s="79" t="s">
        <v>2411</v>
      </c>
      <c r="AH5335" s="79">
        <v>878727342</v>
      </c>
      <c r="AI5335" s="79" t="s">
        <v>2412</v>
      </c>
      <c r="AJ5335" s="79">
        <v>861948841</v>
      </c>
      <c r="BB5335" s="80">
        <v>0</v>
      </c>
      <c r="BF5335">
        <f t="shared" si="381"/>
        <v>0</v>
      </c>
      <c r="BG5335" s="22">
        <f t="shared" si="382"/>
        <v>0</v>
      </c>
      <c r="BH5335" s="61" t="s">
        <v>71</v>
      </c>
      <c r="BI5335" t="e">
        <f>+VLOOKUP(AG5335,Sheet4!A:A,1,FALSE())</f>
        <v>#N/A</v>
      </c>
      <c r="BN5335" s="62">
        <f t="shared" si="384"/>
        <v>0</v>
      </c>
      <c r="BO5335" t="s">
        <v>2432</v>
      </c>
    </row>
    <row r="5336" spans="1:68" ht="12.75" hidden="1" customHeight="1" x14ac:dyDescent="0.3">
      <c r="A5336" s="78">
        <v>46130</v>
      </c>
      <c r="B5336" s="79" t="s">
        <v>74</v>
      </c>
      <c r="F5336" s="79">
        <v>0</v>
      </c>
      <c r="G5336" s="79">
        <v>0</v>
      </c>
      <c r="H5336" s="80">
        <v>13</v>
      </c>
      <c r="I5336" s="80">
        <v>13</v>
      </c>
      <c r="J5336" s="22">
        <f t="shared" si="383"/>
        <v>13</v>
      </c>
      <c r="K5336" s="80"/>
      <c r="L5336" s="80"/>
      <c r="R5336" s="79" t="s">
        <v>75</v>
      </c>
      <c r="V5336" s="79" t="s">
        <v>2432</v>
      </c>
      <c r="W5336" s="79" t="s">
        <v>2433</v>
      </c>
      <c r="X5336" s="79" t="s">
        <v>144</v>
      </c>
      <c r="Y5336" s="79" t="s">
        <v>2410</v>
      </c>
      <c r="AA5336" s="79" t="s">
        <v>2411</v>
      </c>
      <c r="AH5336" s="79">
        <v>878727342</v>
      </c>
      <c r="AI5336" s="79" t="s">
        <v>2412</v>
      </c>
      <c r="AJ5336" s="79">
        <v>861948841</v>
      </c>
      <c r="BB5336" s="80">
        <v>13</v>
      </c>
      <c r="BF5336">
        <f t="shared" si="381"/>
        <v>0</v>
      </c>
      <c r="BG5336" s="22">
        <f t="shared" si="382"/>
        <v>-13</v>
      </c>
      <c r="BH5336" s="61" t="s">
        <v>71</v>
      </c>
      <c r="BI5336" t="e">
        <f>+VLOOKUP(AG5336,Sheet4!A:A,1,FALSE())</f>
        <v>#N/A</v>
      </c>
      <c r="BN5336" s="62">
        <f t="shared" si="384"/>
        <v>0</v>
      </c>
      <c r="BO5336" t="s">
        <v>2432</v>
      </c>
    </row>
    <row r="5337" spans="1:68" ht="12.75" customHeight="1" x14ac:dyDescent="0.3">
      <c r="A5337" s="78">
        <v>46130</v>
      </c>
      <c r="B5337" s="79" t="s">
        <v>63</v>
      </c>
      <c r="F5337" s="79">
        <v>0</v>
      </c>
      <c r="G5337" s="79">
        <v>0</v>
      </c>
      <c r="H5337" s="80">
        <v>195</v>
      </c>
      <c r="I5337" s="80">
        <v>195</v>
      </c>
      <c r="J5337" s="22">
        <f t="shared" si="383"/>
        <v>195</v>
      </c>
      <c r="K5337" s="80"/>
      <c r="L5337" s="80"/>
      <c r="R5337" s="79" t="s">
        <v>64</v>
      </c>
      <c r="V5337" s="79" t="s">
        <v>2432</v>
      </c>
      <c r="W5337" s="79" t="s">
        <v>2433</v>
      </c>
      <c r="X5337" s="79" t="s">
        <v>144</v>
      </c>
      <c r="Y5337" s="79" t="s">
        <v>2410</v>
      </c>
      <c r="AA5337" s="79" t="s">
        <v>2411</v>
      </c>
      <c r="AH5337" s="79">
        <v>878727342</v>
      </c>
      <c r="AI5337" s="79" t="s">
        <v>2412</v>
      </c>
      <c r="AJ5337" s="79">
        <v>861948841</v>
      </c>
      <c r="BB5337" s="80">
        <v>195</v>
      </c>
      <c r="BF5337">
        <f t="shared" si="381"/>
        <v>0</v>
      </c>
      <c r="BG5337" s="22">
        <f t="shared" si="382"/>
        <v>-195</v>
      </c>
      <c r="BH5337" s="61" t="s">
        <v>71</v>
      </c>
      <c r="BI5337" t="e">
        <f>+VLOOKUP(AG5337,Sheet4!A:A,1,FALSE())</f>
        <v>#N/A</v>
      </c>
      <c r="BN5337" s="62">
        <f t="shared" si="384"/>
        <v>0</v>
      </c>
      <c r="BO5337" t="s">
        <v>2432</v>
      </c>
      <c r="BP5337" t="s">
        <v>73</v>
      </c>
    </row>
    <row r="5338" spans="1:68" ht="12.75" hidden="1" customHeight="1" x14ac:dyDescent="0.3">
      <c r="A5338" s="78">
        <v>46130</v>
      </c>
      <c r="B5338" s="79" t="s">
        <v>78</v>
      </c>
      <c r="F5338" s="79">
        <v>0</v>
      </c>
      <c r="G5338" s="79">
        <v>0</v>
      </c>
      <c r="H5338" s="80">
        <v>13</v>
      </c>
      <c r="I5338" s="80">
        <v>13</v>
      </c>
      <c r="J5338" s="22">
        <f t="shared" si="383"/>
        <v>13</v>
      </c>
      <c r="K5338" s="80"/>
      <c r="L5338" s="80"/>
      <c r="R5338" s="79" t="s">
        <v>79</v>
      </c>
      <c r="V5338" s="79" t="s">
        <v>2432</v>
      </c>
      <c r="W5338" s="79" t="s">
        <v>2433</v>
      </c>
      <c r="X5338" s="79" t="s">
        <v>144</v>
      </c>
      <c r="Y5338" s="79" t="s">
        <v>2410</v>
      </c>
      <c r="AA5338" s="79" t="s">
        <v>2411</v>
      </c>
      <c r="AH5338" s="79">
        <v>878727342</v>
      </c>
      <c r="AI5338" s="79" t="s">
        <v>2412</v>
      </c>
      <c r="AJ5338" s="79">
        <v>861948841</v>
      </c>
      <c r="BB5338" s="80">
        <v>13</v>
      </c>
      <c r="BF5338">
        <f t="shared" si="381"/>
        <v>0</v>
      </c>
      <c r="BG5338" s="22">
        <f t="shared" si="382"/>
        <v>-13</v>
      </c>
      <c r="BH5338" s="61" t="s">
        <v>71</v>
      </c>
      <c r="BI5338" t="e">
        <f>+VLOOKUP(AG5338,Sheet4!A:A,1,FALSE())</f>
        <v>#N/A</v>
      </c>
      <c r="BN5338" s="62">
        <f t="shared" si="384"/>
        <v>0</v>
      </c>
      <c r="BO5338" t="s">
        <v>2432</v>
      </c>
    </row>
    <row r="5339" spans="1:68" ht="12.75" hidden="1" customHeight="1" x14ac:dyDescent="0.3">
      <c r="A5339" s="78">
        <v>46130</v>
      </c>
      <c r="B5339" s="79" t="s">
        <v>82</v>
      </c>
      <c r="F5339" s="79">
        <v>0</v>
      </c>
      <c r="G5339" s="79">
        <v>0</v>
      </c>
      <c r="H5339" s="80">
        <v>0</v>
      </c>
      <c r="I5339" s="80">
        <v>0</v>
      </c>
      <c r="J5339" s="22">
        <f t="shared" si="383"/>
        <v>0</v>
      </c>
      <c r="K5339" s="80"/>
      <c r="L5339" s="80"/>
      <c r="R5339" s="79" t="s">
        <v>83</v>
      </c>
      <c r="V5339" s="79" t="s">
        <v>2432</v>
      </c>
      <c r="W5339" s="79" t="s">
        <v>2433</v>
      </c>
      <c r="X5339" s="79" t="s">
        <v>144</v>
      </c>
      <c r="Y5339" s="79" t="s">
        <v>2410</v>
      </c>
      <c r="AA5339" s="79" t="s">
        <v>2411</v>
      </c>
      <c r="AH5339" s="79">
        <v>878727342</v>
      </c>
      <c r="AI5339" s="79" t="s">
        <v>2412</v>
      </c>
      <c r="AJ5339" s="79">
        <v>861948841</v>
      </c>
      <c r="BB5339" s="80">
        <v>0</v>
      </c>
      <c r="BF5339">
        <f t="shared" si="381"/>
        <v>0</v>
      </c>
      <c r="BG5339" s="22">
        <f t="shared" si="382"/>
        <v>0</v>
      </c>
      <c r="BH5339" s="61" t="s">
        <v>71</v>
      </c>
      <c r="BI5339" t="e">
        <f>+VLOOKUP(AG5339,Sheet4!A:A,1,FALSE())</f>
        <v>#N/A</v>
      </c>
      <c r="BN5339" s="62">
        <f t="shared" si="384"/>
        <v>0</v>
      </c>
      <c r="BO5339" t="s">
        <v>2432</v>
      </c>
    </row>
    <row r="5340" spans="1:68" ht="12.75" hidden="1" customHeight="1" x14ac:dyDescent="0.3">
      <c r="A5340" s="78">
        <v>46130</v>
      </c>
      <c r="B5340" s="79" t="s">
        <v>80</v>
      </c>
      <c r="F5340" s="79">
        <v>0</v>
      </c>
      <c r="G5340" s="79">
        <v>0</v>
      </c>
      <c r="H5340" s="80">
        <v>162.5</v>
      </c>
      <c r="I5340" s="80">
        <v>162.5</v>
      </c>
      <c r="J5340" s="22">
        <f t="shared" si="383"/>
        <v>162.5</v>
      </c>
      <c r="K5340" s="80"/>
      <c r="L5340" s="80"/>
      <c r="R5340" s="79" t="s">
        <v>81</v>
      </c>
      <c r="V5340" s="79" t="s">
        <v>2432</v>
      </c>
      <c r="W5340" s="79" t="s">
        <v>2433</v>
      </c>
      <c r="X5340" s="79" t="s">
        <v>144</v>
      </c>
      <c r="Y5340" s="79" t="s">
        <v>2410</v>
      </c>
      <c r="AA5340" s="79" t="s">
        <v>2411</v>
      </c>
      <c r="AH5340" s="79">
        <v>878727342</v>
      </c>
      <c r="AI5340" s="79" t="s">
        <v>2412</v>
      </c>
      <c r="AJ5340" s="79">
        <v>861948841</v>
      </c>
      <c r="BB5340" s="80">
        <v>162.5</v>
      </c>
      <c r="BF5340">
        <f t="shared" si="381"/>
        <v>0</v>
      </c>
      <c r="BG5340" s="22">
        <f t="shared" si="382"/>
        <v>-162.5</v>
      </c>
      <c r="BH5340" s="61" t="s">
        <v>71</v>
      </c>
      <c r="BI5340" t="e">
        <f>+VLOOKUP(AG5340,Sheet4!A:A,1,FALSE())</f>
        <v>#N/A</v>
      </c>
      <c r="BN5340" s="62">
        <f t="shared" si="384"/>
        <v>0</v>
      </c>
      <c r="BO5340" t="s">
        <v>2432</v>
      </c>
    </row>
    <row r="5341" spans="1:68" ht="12.75" hidden="1" customHeight="1" x14ac:dyDescent="0.3">
      <c r="A5341" s="78">
        <v>46130</v>
      </c>
      <c r="B5341" s="79" t="s">
        <v>76</v>
      </c>
      <c r="F5341" s="79">
        <v>0</v>
      </c>
      <c r="G5341" s="79">
        <v>0</v>
      </c>
      <c r="H5341" s="80">
        <v>260</v>
      </c>
      <c r="I5341" s="80">
        <v>260</v>
      </c>
      <c r="J5341" s="22">
        <f t="shared" si="383"/>
        <v>260</v>
      </c>
      <c r="K5341" s="80"/>
      <c r="L5341" s="80"/>
      <c r="R5341" s="79" t="s">
        <v>77</v>
      </c>
      <c r="V5341" s="79" t="s">
        <v>2432</v>
      </c>
      <c r="W5341" s="79" t="s">
        <v>2433</v>
      </c>
      <c r="X5341" s="79" t="s">
        <v>144</v>
      </c>
      <c r="Y5341" s="79" t="s">
        <v>2410</v>
      </c>
      <c r="AA5341" s="79" t="s">
        <v>2411</v>
      </c>
      <c r="AH5341" s="79">
        <v>878727342</v>
      </c>
      <c r="AI5341" s="79" t="s">
        <v>2412</v>
      </c>
      <c r="AJ5341" s="79">
        <v>861948841</v>
      </c>
      <c r="BB5341" s="80">
        <v>260</v>
      </c>
      <c r="BF5341">
        <f t="shared" si="381"/>
        <v>0</v>
      </c>
      <c r="BG5341" s="22">
        <f t="shared" si="382"/>
        <v>-260</v>
      </c>
      <c r="BH5341" s="61" t="s">
        <v>71</v>
      </c>
      <c r="BI5341" t="e">
        <f>+VLOOKUP(AG5341,Sheet4!A:A,1,FALSE())</f>
        <v>#N/A</v>
      </c>
      <c r="BN5341" s="62">
        <f t="shared" si="384"/>
        <v>0</v>
      </c>
      <c r="BO5341" t="s">
        <v>2432</v>
      </c>
    </row>
    <row r="5342" spans="1:68" ht="12.75" hidden="1" customHeight="1" x14ac:dyDescent="0.3">
      <c r="A5342" s="78">
        <v>46130</v>
      </c>
      <c r="B5342" s="79" t="s">
        <v>84</v>
      </c>
      <c r="F5342" s="79">
        <v>0</v>
      </c>
      <c r="G5342" s="79">
        <v>0</v>
      </c>
      <c r="H5342" s="80">
        <v>0</v>
      </c>
      <c r="I5342" s="80">
        <v>0</v>
      </c>
      <c r="J5342" s="22">
        <f t="shared" si="383"/>
        <v>0</v>
      </c>
      <c r="K5342" s="80"/>
      <c r="L5342" s="80"/>
      <c r="R5342" s="79" t="s">
        <v>85</v>
      </c>
      <c r="V5342" s="79" t="s">
        <v>2434</v>
      </c>
      <c r="W5342" s="79" t="s">
        <v>2435</v>
      </c>
      <c r="X5342" s="79" t="s">
        <v>144</v>
      </c>
      <c r="Y5342" s="79" t="s">
        <v>2410</v>
      </c>
      <c r="AA5342" s="79" t="s">
        <v>2411</v>
      </c>
      <c r="AH5342" s="79">
        <v>846867468</v>
      </c>
      <c r="AI5342" s="79" t="s">
        <v>2412</v>
      </c>
      <c r="AJ5342" s="79">
        <v>861948841</v>
      </c>
      <c r="BB5342" s="80">
        <v>0</v>
      </c>
      <c r="BF5342">
        <f t="shared" si="381"/>
        <v>0</v>
      </c>
      <c r="BG5342" s="22">
        <f t="shared" si="382"/>
        <v>0</v>
      </c>
      <c r="BH5342" s="61" t="s">
        <v>71</v>
      </c>
      <c r="BI5342" t="e">
        <f>+VLOOKUP(AG5342,Sheet4!A:A,1,FALSE())</f>
        <v>#N/A</v>
      </c>
      <c r="BN5342" s="62">
        <f t="shared" si="384"/>
        <v>0</v>
      </c>
      <c r="BO5342" t="s">
        <v>2434</v>
      </c>
    </row>
    <row r="5343" spans="1:68" ht="12.75" hidden="1" customHeight="1" x14ac:dyDescent="0.3">
      <c r="A5343" s="78">
        <v>46130</v>
      </c>
      <c r="B5343" s="79" t="s">
        <v>74</v>
      </c>
      <c r="F5343" s="79">
        <v>0</v>
      </c>
      <c r="G5343" s="79">
        <v>0</v>
      </c>
      <c r="H5343" s="80">
        <v>11</v>
      </c>
      <c r="I5343" s="80">
        <v>11</v>
      </c>
      <c r="J5343" s="22">
        <f t="shared" si="383"/>
        <v>11</v>
      </c>
      <c r="K5343" s="80"/>
      <c r="L5343" s="80"/>
      <c r="R5343" s="79" t="s">
        <v>75</v>
      </c>
      <c r="V5343" s="79" t="s">
        <v>2434</v>
      </c>
      <c r="W5343" s="79" t="s">
        <v>2435</v>
      </c>
      <c r="X5343" s="79" t="s">
        <v>144</v>
      </c>
      <c r="Y5343" s="79" t="s">
        <v>2410</v>
      </c>
      <c r="AA5343" s="79" t="s">
        <v>2411</v>
      </c>
      <c r="AH5343" s="79">
        <v>846867468</v>
      </c>
      <c r="AI5343" s="79" t="s">
        <v>2412</v>
      </c>
      <c r="AJ5343" s="79">
        <v>861948841</v>
      </c>
      <c r="BB5343" s="80">
        <v>11</v>
      </c>
      <c r="BF5343">
        <f t="shared" si="381"/>
        <v>0</v>
      </c>
      <c r="BG5343" s="22">
        <f t="shared" si="382"/>
        <v>-11</v>
      </c>
      <c r="BH5343" s="61" t="s">
        <v>71</v>
      </c>
      <c r="BI5343" t="e">
        <f>+VLOOKUP(AG5343,Sheet4!A:A,1,FALSE())</f>
        <v>#N/A</v>
      </c>
      <c r="BN5343" s="62">
        <f t="shared" si="384"/>
        <v>0</v>
      </c>
      <c r="BO5343" t="s">
        <v>2434</v>
      </c>
    </row>
    <row r="5344" spans="1:68" ht="12.75" customHeight="1" x14ac:dyDescent="0.3">
      <c r="A5344" s="78">
        <v>46130</v>
      </c>
      <c r="B5344" s="79" t="s">
        <v>63</v>
      </c>
      <c r="F5344" s="79">
        <v>0</v>
      </c>
      <c r="G5344" s="79">
        <v>0</v>
      </c>
      <c r="H5344" s="80">
        <v>165</v>
      </c>
      <c r="I5344" s="80">
        <v>165</v>
      </c>
      <c r="J5344" s="22">
        <f t="shared" si="383"/>
        <v>165</v>
      </c>
      <c r="K5344" s="80"/>
      <c r="L5344" s="80"/>
      <c r="R5344" s="79" t="s">
        <v>64</v>
      </c>
      <c r="V5344" s="79" t="s">
        <v>2434</v>
      </c>
      <c r="W5344" s="79" t="s">
        <v>2435</v>
      </c>
      <c r="X5344" s="79" t="s">
        <v>144</v>
      </c>
      <c r="Y5344" s="79" t="s">
        <v>2410</v>
      </c>
      <c r="AA5344" s="79" t="s">
        <v>2411</v>
      </c>
      <c r="AH5344" s="79">
        <v>846867468</v>
      </c>
      <c r="AI5344" s="79" t="s">
        <v>2412</v>
      </c>
      <c r="AJ5344" s="79">
        <v>861948841</v>
      </c>
      <c r="BB5344" s="80">
        <v>165</v>
      </c>
      <c r="BF5344">
        <f t="shared" si="381"/>
        <v>0</v>
      </c>
      <c r="BG5344" s="22">
        <f t="shared" si="382"/>
        <v>-165</v>
      </c>
      <c r="BH5344" s="61" t="s">
        <v>71</v>
      </c>
      <c r="BI5344" t="e">
        <f>+VLOOKUP(AG5344,Sheet4!A:A,1,FALSE())</f>
        <v>#N/A</v>
      </c>
      <c r="BN5344" s="62">
        <f t="shared" si="384"/>
        <v>0</v>
      </c>
      <c r="BO5344" t="s">
        <v>2434</v>
      </c>
      <c r="BP5344" t="s">
        <v>73</v>
      </c>
    </row>
    <row r="5345" spans="1:68" ht="12.75" hidden="1" customHeight="1" x14ac:dyDescent="0.3">
      <c r="A5345" s="78">
        <v>46130</v>
      </c>
      <c r="B5345" s="79" t="s">
        <v>78</v>
      </c>
      <c r="F5345" s="79">
        <v>0</v>
      </c>
      <c r="G5345" s="79">
        <v>0</v>
      </c>
      <c r="H5345" s="80">
        <v>11</v>
      </c>
      <c r="I5345" s="80">
        <v>11</v>
      </c>
      <c r="J5345" s="22">
        <f t="shared" si="383"/>
        <v>11</v>
      </c>
      <c r="K5345" s="80"/>
      <c r="L5345" s="80"/>
      <c r="R5345" s="79" t="s">
        <v>79</v>
      </c>
      <c r="V5345" s="79" t="s">
        <v>2434</v>
      </c>
      <c r="W5345" s="79" t="s">
        <v>2435</v>
      </c>
      <c r="X5345" s="79" t="s">
        <v>144</v>
      </c>
      <c r="Y5345" s="79" t="s">
        <v>2410</v>
      </c>
      <c r="AA5345" s="79" t="s">
        <v>2411</v>
      </c>
      <c r="AH5345" s="79">
        <v>846867468</v>
      </c>
      <c r="AI5345" s="79" t="s">
        <v>2412</v>
      </c>
      <c r="AJ5345" s="79">
        <v>861948841</v>
      </c>
      <c r="BB5345" s="80">
        <v>11</v>
      </c>
      <c r="BF5345">
        <f t="shared" si="381"/>
        <v>0</v>
      </c>
      <c r="BG5345" s="22">
        <f t="shared" si="382"/>
        <v>-11</v>
      </c>
      <c r="BH5345" s="61" t="s">
        <v>71</v>
      </c>
      <c r="BI5345" t="e">
        <f>+VLOOKUP(AG5345,Sheet4!A:A,1,FALSE())</f>
        <v>#N/A</v>
      </c>
      <c r="BN5345" s="62">
        <f t="shared" si="384"/>
        <v>0</v>
      </c>
      <c r="BO5345" t="s">
        <v>2434</v>
      </c>
    </row>
    <row r="5346" spans="1:68" ht="12.75" hidden="1" customHeight="1" x14ac:dyDescent="0.3">
      <c r="A5346" s="78">
        <v>46130</v>
      </c>
      <c r="B5346" s="79" t="s">
        <v>82</v>
      </c>
      <c r="F5346" s="79">
        <v>0</v>
      </c>
      <c r="G5346" s="79">
        <v>0</v>
      </c>
      <c r="H5346" s="80">
        <v>0</v>
      </c>
      <c r="I5346" s="80">
        <v>0</v>
      </c>
      <c r="J5346" s="22">
        <f t="shared" si="383"/>
        <v>0</v>
      </c>
      <c r="K5346" s="80"/>
      <c r="L5346" s="80"/>
      <c r="R5346" s="79" t="s">
        <v>83</v>
      </c>
      <c r="V5346" s="79" t="s">
        <v>2434</v>
      </c>
      <c r="W5346" s="79" t="s">
        <v>2435</v>
      </c>
      <c r="X5346" s="79" t="s">
        <v>144</v>
      </c>
      <c r="Y5346" s="79" t="s">
        <v>2410</v>
      </c>
      <c r="AA5346" s="79" t="s">
        <v>2411</v>
      </c>
      <c r="AH5346" s="79">
        <v>846867468</v>
      </c>
      <c r="AI5346" s="79" t="s">
        <v>2412</v>
      </c>
      <c r="AJ5346" s="79">
        <v>861948841</v>
      </c>
      <c r="BB5346" s="80">
        <v>0</v>
      </c>
      <c r="BF5346">
        <f t="shared" si="381"/>
        <v>0</v>
      </c>
      <c r="BG5346" s="22">
        <f t="shared" si="382"/>
        <v>0</v>
      </c>
      <c r="BH5346" s="61" t="s">
        <v>71</v>
      </c>
      <c r="BI5346" t="e">
        <f>+VLOOKUP(AG5346,Sheet4!A:A,1,FALSE())</f>
        <v>#N/A</v>
      </c>
      <c r="BN5346" s="62">
        <f t="shared" si="384"/>
        <v>0</v>
      </c>
      <c r="BO5346" t="s">
        <v>2434</v>
      </c>
    </row>
    <row r="5347" spans="1:68" ht="12.75" hidden="1" customHeight="1" x14ac:dyDescent="0.3">
      <c r="A5347" s="78">
        <v>46130</v>
      </c>
      <c r="B5347" s="79" t="s">
        <v>80</v>
      </c>
      <c r="F5347" s="79">
        <v>0</v>
      </c>
      <c r="G5347" s="79">
        <v>0</v>
      </c>
      <c r="H5347" s="80">
        <v>137.5</v>
      </c>
      <c r="I5347" s="80">
        <v>137.5</v>
      </c>
      <c r="J5347" s="22">
        <f t="shared" si="383"/>
        <v>137.5</v>
      </c>
      <c r="K5347" s="80"/>
      <c r="L5347" s="80"/>
      <c r="R5347" s="79" t="s">
        <v>81</v>
      </c>
      <c r="V5347" s="79" t="s">
        <v>2434</v>
      </c>
      <c r="W5347" s="79" t="s">
        <v>2435</v>
      </c>
      <c r="X5347" s="79" t="s">
        <v>144</v>
      </c>
      <c r="Y5347" s="79" t="s">
        <v>2410</v>
      </c>
      <c r="AA5347" s="79" t="s">
        <v>2411</v>
      </c>
      <c r="AH5347" s="79">
        <v>846867468</v>
      </c>
      <c r="AI5347" s="79" t="s">
        <v>2412</v>
      </c>
      <c r="AJ5347" s="79">
        <v>861948841</v>
      </c>
      <c r="BB5347" s="80">
        <v>137.5</v>
      </c>
      <c r="BF5347">
        <f t="shared" si="381"/>
        <v>0</v>
      </c>
      <c r="BG5347" s="22">
        <f t="shared" si="382"/>
        <v>-137.5</v>
      </c>
      <c r="BH5347" s="61" t="s">
        <v>71</v>
      </c>
      <c r="BI5347" t="e">
        <f>+VLOOKUP(AG5347,Sheet4!A:A,1,FALSE())</f>
        <v>#N/A</v>
      </c>
      <c r="BN5347" s="62">
        <f t="shared" si="384"/>
        <v>0</v>
      </c>
      <c r="BO5347" t="s">
        <v>2434</v>
      </c>
    </row>
    <row r="5348" spans="1:68" ht="12.75" hidden="1" customHeight="1" x14ac:dyDescent="0.3">
      <c r="A5348" s="78">
        <v>46130</v>
      </c>
      <c r="B5348" s="79" t="s">
        <v>76</v>
      </c>
      <c r="F5348" s="79">
        <v>0</v>
      </c>
      <c r="G5348" s="79">
        <v>0</v>
      </c>
      <c r="H5348" s="80">
        <v>220</v>
      </c>
      <c r="I5348" s="80">
        <v>220</v>
      </c>
      <c r="J5348" s="22">
        <f t="shared" si="383"/>
        <v>220</v>
      </c>
      <c r="K5348" s="80"/>
      <c r="L5348" s="80"/>
      <c r="R5348" s="79" t="s">
        <v>77</v>
      </c>
      <c r="V5348" s="79" t="s">
        <v>2434</v>
      </c>
      <c r="W5348" s="79" t="s">
        <v>2435</v>
      </c>
      <c r="X5348" s="79" t="s">
        <v>144</v>
      </c>
      <c r="Y5348" s="79" t="s">
        <v>2410</v>
      </c>
      <c r="AA5348" s="79" t="s">
        <v>2411</v>
      </c>
      <c r="AH5348" s="79">
        <v>846867468</v>
      </c>
      <c r="AI5348" s="79" t="s">
        <v>2412</v>
      </c>
      <c r="AJ5348" s="79">
        <v>861948841</v>
      </c>
      <c r="BB5348" s="80">
        <v>220</v>
      </c>
      <c r="BF5348">
        <f t="shared" si="381"/>
        <v>0</v>
      </c>
      <c r="BG5348" s="22">
        <f t="shared" si="382"/>
        <v>-220</v>
      </c>
      <c r="BH5348" s="61" t="s">
        <v>71</v>
      </c>
      <c r="BI5348" t="e">
        <f>+VLOOKUP(AG5348,Sheet4!A:A,1,FALSE())</f>
        <v>#N/A</v>
      </c>
      <c r="BN5348" s="62">
        <f t="shared" si="384"/>
        <v>0</v>
      </c>
      <c r="BO5348" t="s">
        <v>2434</v>
      </c>
    </row>
    <row r="5349" spans="1:68" ht="12.75" hidden="1" customHeight="1" x14ac:dyDescent="0.3">
      <c r="A5349" s="78">
        <v>46130</v>
      </c>
      <c r="B5349" s="79" t="s">
        <v>84</v>
      </c>
      <c r="F5349" s="79">
        <v>0</v>
      </c>
      <c r="G5349" s="79">
        <v>0</v>
      </c>
      <c r="H5349" s="80">
        <v>0</v>
      </c>
      <c r="I5349" s="80">
        <v>0</v>
      </c>
      <c r="J5349" s="22">
        <f t="shared" si="383"/>
        <v>0</v>
      </c>
      <c r="K5349" s="80"/>
      <c r="L5349" s="80"/>
      <c r="R5349" s="79" t="s">
        <v>85</v>
      </c>
      <c r="V5349" s="79" t="s">
        <v>2436</v>
      </c>
      <c r="W5349" s="79" t="s">
        <v>2437</v>
      </c>
      <c r="X5349" s="79" t="s">
        <v>144</v>
      </c>
      <c r="Y5349" s="79" t="s">
        <v>2410</v>
      </c>
      <c r="AA5349" s="79" t="s">
        <v>2438</v>
      </c>
      <c r="AH5349" s="79">
        <v>842696591</v>
      </c>
      <c r="AI5349" s="79" t="s">
        <v>2412</v>
      </c>
      <c r="AJ5349" s="79">
        <v>861948841</v>
      </c>
      <c r="BB5349" s="80">
        <v>0</v>
      </c>
      <c r="BF5349">
        <f t="shared" si="381"/>
        <v>0</v>
      </c>
      <c r="BG5349" s="22">
        <f t="shared" si="382"/>
        <v>0</v>
      </c>
      <c r="BH5349" s="61" t="s">
        <v>71</v>
      </c>
      <c r="BI5349" t="e">
        <f>+VLOOKUP(AG5349,Sheet4!A:A,1,FALSE())</f>
        <v>#N/A</v>
      </c>
      <c r="BN5349" s="62">
        <f t="shared" si="384"/>
        <v>0</v>
      </c>
      <c r="BO5349" t="s">
        <v>2436</v>
      </c>
    </row>
    <row r="5350" spans="1:68" ht="12.75" hidden="1" customHeight="1" x14ac:dyDescent="0.3">
      <c r="A5350" s="78">
        <v>46130</v>
      </c>
      <c r="B5350" s="79" t="s">
        <v>74</v>
      </c>
      <c r="F5350" s="79">
        <v>0</v>
      </c>
      <c r="G5350" s="79">
        <v>0</v>
      </c>
      <c r="H5350" s="80">
        <v>13</v>
      </c>
      <c r="I5350" s="80">
        <v>13</v>
      </c>
      <c r="J5350" s="22">
        <f t="shared" si="383"/>
        <v>13</v>
      </c>
      <c r="K5350" s="80"/>
      <c r="L5350" s="80"/>
      <c r="R5350" s="79" t="s">
        <v>75</v>
      </c>
      <c r="V5350" s="79" t="s">
        <v>2436</v>
      </c>
      <c r="W5350" s="79" t="s">
        <v>2437</v>
      </c>
      <c r="X5350" s="79" t="s">
        <v>144</v>
      </c>
      <c r="Y5350" s="79" t="s">
        <v>2410</v>
      </c>
      <c r="AA5350" s="79" t="s">
        <v>2438</v>
      </c>
      <c r="AH5350" s="79">
        <v>842696591</v>
      </c>
      <c r="AI5350" s="79" t="s">
        <v>2412</v>
      </c>
      <c r="AJ5350" s="79">
        <v>861948841</v>
      </c>
      <c r="BB5350" s="80">
        <v>13</v>
      </c>
      <c r="BF5350">
        <f t="shared" si="381"/>
        <v>0</v>
      </c>
      <c r="BG5350" s="22">
        <f t="shared" si="382"/>
        <v>-13</v>
      </c>
      <c r="BH5350" s="61" t="s">
        <v>71</v>
      </c>
      <c r="BI5350" t="e">
        <f>+VLOOKUP(AG5350,Sheet4!A:A,1,FALSE())</f>
        <v>#N/A</v>
      </c>
      <c r="BN5350" s="62">
        <f t="shared" si="384"/>
        <v>0</v>
      </c>
      <c r="BO5350" t="s">
        <v>2436</v>
      </c>
    </row>
    <row r="5351" spans="1:68" ht="12.75" customHeight="1" x14ac:dyDescent="0.3">
      <c r="A5351" s="78">
        <v>46130</v>
      </c>
      <c r="B5351" s="79" t="s">
        <v>63</v>
      </c>
      <c r="F5351" s="79">
        <v>0</v>
      </c>
      <c r="G5351" s="79">
        <v>0</v>
      </c>
      <c r="H5351" s="80">
        <v>195</v>
      </c>
      <c r="I5351" s="80">
        <v>195</v>
      </c>
      <c r="J5351" s="22">
        <f t="shared" si="383"/>
        <v>195</v>
      </c>
      <c r="K5351" s="80"/>
      <c r="L5351" s="80"/>
      <c r="R5351" s="79" t="s">
        <v>64</v>
      </c>
      <c r="V5351" s="79" t="s">
        <v>2436</v>
      </c>
      <c r="W5351" s="79" t="s">
        <v>2437</v>
      </c>
      <c r="X5351" s="79" t="s">
        <v>144</v>
      </c>
      <c r="Y5351" s="79" t="s">
        <v>2410</v>
      </c>
      <c r="AA5351" s="79" t="s">
        <v>2438</v>
      </c>
      <c r="AH5351" s="79">
        <v>842696591</v>
      </c>
      <c r="AI5351" s="79" t="s">
        <v>2412</v>
      </c>
      <c r="AJ5351" s="79">
        <v>861948841</v>
      </c>
      <c r="BB5351" s="80">
        <v>195</v>
      </c>
      <c r="BF5351">
        <f t="shared" si="381"/>
        <v>0</v>
      </c>
      <c r="BG5351" s="22">
        <f t="shared" si="382"/>
        <v>-195</v>
      </c>
      <c r="BH5351" s="61" t="s">
        <v>71</v>
      </c>
      <c r="BI5351" t="e">
        <f>+VLOOKUP(AG5351,Sheet4!A:A,1,FALSE())</f>
        <v>#N/A</v>
      </c>
      <c r="BN5351" s="62">
        <f t="shared" si="384"/>
        <v>0</v>
      </c>
      <c r="BO5351" t="s">
        <v>2436</v>
      </c>
      <c r="BP5351" t="s">
        <v>73</v>
      </c>
    </row>
    <row r="5352" spans="1:68" ht="12.75" hidden="1" customHeight="1" x14ac:dyDescent="0.3">
      <c r="A5352" s="78">
        <v>46130</v>
      </c>
      <c r="B5352" s="79" t="s">
        <v>78</v>
      </c>
      <c r="F5352" s="79">
        <v>0</v>
      </c>
      <c r="G5352" s="79">
        <v>0</v>
      </c>
      <c r="H5352" s="80">
        <v>13</v>
      </c>
      <c r="I5352" s="80">
        <v>13</v>
      </c>
      <c r="J5352" s="22">
        <f t="shared" si="383"/>
        <v>13</v>
      </c>
      <c r="K5352" s="80"/>
      <c r="L5352" s="80"/>
      <c r="R5352" s="79" t="s">
        <v>79</v>
      </c>
      <c r="V5352" s="79" t="s">
        <v>2436</v>
      </c>
      <c r="W5352" s="79" t="s">
        <v>2437</v>
      </c>
      <c r="X5352" s="79" t="s">
        <v>144</v>
      </c>
      <c r="Y5352" s="79" t="s">
        <v>2410</v>
      </c>
      <c r="AA5352" s="79" t="s">
        <v>2438</v>
      </c>
      <c r="AH5352" s="79">
        <v>842696591</v>
      </c>
      <c r="AI5352" s="79" t="s">
        <v>2412</v>
      </c>
      <c r="AJ5352" s="79">
        <v>861948841</v>
      </c>
      <c r="BB5352" s="80">
        <v>13</v>
      </c>
      <c r="BF5352">
        <f t="shared" si="381"/>
        <v>0</v>
      </c>
      <c r="BG5352" s="22">
        <f t="shared" si="382"/>
        <v>-13</v>
      </c>
      <c r="BH5352" s="61" t="s">
        <v>71</v>
      </c>
      <c r="BI5352" t="e">
        <f>+VLOOKUP(AG5352,Sheet4!A:A,1,FALSE())</f>
        <v>#N/A</v>
      </c>
      <c r="BN5352" s="62">
        <f t="shared" si="384"/>
        <v>0</v>
      </c>
      <c r="BO5352" t="s">
        <v>2436</v>
      </c>
    </row>
    <row r="5353" spans="1:68" ht="12.75" hidden="1" customHeight="1" x14ac:dyDescent="0.3">
      <c r="A5353" s="78">
        <v>46130</v>
      </c>
      <c r="B5353" s="79" t="s">
        <v>82</v>
      </c>
      <c r="F5353" s="79">
        <v>0</v>
      </c>
      <c r="G5353" s="79">
        <v>0</v>
      </c>
      <c r="H5353" s="80">
        <v>0</v>
      </c>
      <c r="I5353" s="80">
        <v>0</v>
      </c>
      <c r="J5353" s="22">
        <f t="shared" si="383"/>
        <v>0</v>
      </c>
      <c r="K5353" s="80"/>
      <c r="L5353" s="80"/>
      <c r="R5353" s="79" t="s">
        <v>83</v>
      </c>
      <c r="V5353" s="79" t="s">
        <v>2436</v>
      </c>
      <c r="W5353" s="79" t="s">
        <v>2437</v>
      </c>
      <c r="X5353" s="79" t="s">
        <v>144</v>
      </c>
      <c r="Y5353" s="79" t="s">
        <v>2410</v>
      </c>
      <c r="AA5353" s="79" t="s">
        <v>2438</v>
      </c>
      <c r="AH5353" s="79">
        <v>842696591</v>
      </c>
      <c r="AI5353" s="79" t="s">
        <v>2412</v>
      </c>
      <c r="AJ5353" s="79">
        <v>861948841</v>
      </c>
      <c r="BB5353" s="80">
        <v>0</v>
      </c>
      <c r="BF5353">
        <f t="shared" si="381"/>
        <v>0</v>
      </c>
      <c r="BG5353" s="22">
        <f t="shared" si="382"/>
        <v>0</v>
      </c>
      <c r="BH5353" s="61" t="s">
        <v>71</v>
      </c>
      <c r="BI5353" t="e">
        <f>+VLOOKUP(AG5353,Sheet4!A:A,1,FALSE())</f>
        <v>#N/A</v>
      </c>
      <c r="BN5353" s="62">
        <f t="shared" si="384"/>
        <v>0</v>
      </c>
      <c r="BO5353" t="s">
        <v>2436</v>
      </c>
    </row>
    <row r="5354" spans="1:68" ht="12.75" hidden="1" customHeight="1" x14ac:dyDescent="0.3">
      <c r="A5354" s="78">
        <v>46130</v>
      </c>
      <c r="B5354" s="79" t="s">
        <v>80</v>
      </c>
      <c r="F5354" s="79">
        <v>0</v>
      </c>
      <c r="G5354" s="79">
        <v>0</v>
      </c>
      <c r="H5354" s="80">
        <v>162.5</v>
      </c>
      <c r="I5354" s="80">
        <v>162.5</v>
      </c>
      <c r="J5354" s="22">
        <f t="shared" si="383"/>
        <v>162.5</v>
      </c>
      <c r="K5354" s="80"/>
      <c r="L5354" s="80"/>
      <c r="R5354" s="79" t="s">
        <v>81</v>
      </c>
      <c r="V5354" s="79" t="s">
        <v>2436</v>
      </c>
      <c r="W5354" s="79" t="s">
        <v>2437</v>
      </c>
      <c r="X5354" s="79" t="s">
        <v>144</v>
      </c>
      <c r="Y5354" s="79" t="s">
        <v>2410</v>
      </c>
      <c r="AA5354" s="79" t="s">
        <v>2438</v>
      </c>
      <c r="AH5354" s="79">
        <v>842696591</v>
      </c>
      <c r="AI5354" s="79" t="s">
        <v>2412</v>
      </c>
      <c r="AJ5354" s="79">
        <v>861948841</v>
      </c>
      <c r="BB5354" s="80">
        <v>162.5</v>
      </c>
      <c r="BF5354">
        <f t="shared" si="381"/>
        <v>0</v>
      </c>
      <c r="BG5354" s="22">
        <f t="shared" si="382"/>
        <v>-162.5</v>
      </c>
      <c r="BH5354" s="61" t="s">
        <v>71</v>
      </c>
      <c r="BI5354" t="e">
        <f>+VLOOKUP(AG5354,Sheet4!A:A,1,FALSE())</f>
        <v>#N/A</v>
      </c>
      <c r="BN5354" s="62">
        <f t="shared" si="384"/>
        <v>0</v>
      </c>
      <c r="BO5354" t="s">
        <v>2436</v>
      </c>
    </row>
    <row r="5355" spans="1:68" ht="12.75" hidden="1" customHeight="1" x14ac:dyDescent="0.3">
      <c r="A5355" s="78">
        <v>46130</v>
      </c>
      <c r="B5355" s="79" t="s">
        <v>76</v>
      </c>
      <c r="F5355" s="79">
        <v>0</v>
      </c>
      <c r="G5355" s="79">
        <v>0</v>
      </c>
      <c r="H5355" s="80">
        <v>260</v>
      </c>
      <c r="I5355" s="80">
        <v>260</v>
      </c>
      <c r="J5355" s="22">
        <f t="shared" si="383"/>
        <v>260</v>
      </c>
      <c r="K5355" s="80"/>
      <c r="L5355" s="80"/>
      <c r="R5355" s="79" t="s">
        <v>77</v>
      </c>
      <c r="V5355" s="79" t="s">
        <v>2436</v>
      </c>
      <c r="W5355" s="79" t="s">
        <v>2437</v>
      </c>
      <c r="X5355" s="79" t="s">
        <v>144</v>
      </c>
      <c r="Y5355" s="79" t="s">
        <v>2410</v>
      </c>
      <c r="AA5355" s="79" t="s">
        <v>2438</v>
      </c>
      <c r="AH5355" s="79">
        <v>842696591</v>
      </c>
      <c r="AI5355" s="79" t="s">
        <v>2412</v>
      </c>
      <c r="AJ5355" s="79">
        <v>861948841</v>
      </c>
      <c r="BB5355" s="80">
        <v>260</v>
      </c>
      <c r="BF5355">
        <f t="shared" si="381"/>
        <v>0</v>
      </c>
      <c r="BG5355" s="22">
        <f t="shared" si="382"/>
        <v>-260</v>
      </c>
      <c r="BH5355" s="61" t="s">
        <v>71</v>
      </c>
      <c r="BI5355" t="e">
        <f>+VLOOKUP(AG5355,Sheet4!A:A,1,FALSE())</f>
        <v>#N/A</v>
      </c>
      <c r="BN5355" s="62">
        <f t="shared" si="384"/>
        <v>0</v>
      </c>
      <c r="BO5355" t="s">
        <v>2436</v>
      </c>
    </row>
    <row r="5356" spans="1:68" ht="12.75" hidden="1" customHeight="1" x14ac:dyDescent="0.3">
      <c r="A5356" s="78">
        <v>46130</v>
      </c>
      <c r="B5356" s="79" t="s">
        <v>84</v>
      </c>
      <c r="F5356" s="79">
        <v>0</v>
      </c>
      <c r="G5356" s="79">
        <v>0</v>
      </c>
      <c r="H5356" s="80">
        <v>0</v>
      </c>
      <c r="I5356" s="80">
        <v>0</v>
      </c>
      <c r="J5356" s="22">
        <f t="shared" si="383"/>
        <v>0</v>
      </c>
      <c r="K5356" s="80"/>
      <c r="L5356" s="80"/>
      <c r="R5356" s="79" t="s">
        <v>85</v>
      </c>
      <c r="V5356" s="79" t="s">
        <v>2439</v>
      </c>
      <c r="W5356" s="79" t="s">
        <v>2440</v>
      </c>
      <c r="X5356" s="79" t="s">
        <v>144</v>
      </c>
      <c r="Y5356" s="79" t="s">
        <v>2441</v>
      </c>
      <c r="AA5356" s="79" t="s">
        <v>2442</v>
      </c>
      <c r="AH5356" s="79">
        <v>845490249</v>
      </c>
      <c r="AI5356" s="79" t="s">
        <v>2443</v>
      </c>
      <c r="AJ5356" s="79">
        <v>878173978</v>
      </c>
      <c r="BB5356" s="80">
        <v>0</v>
      </c>
      <c r="BF5356">
        <f t="shared" si="381"/>
        <v>0</v>
      </c>
      <c r="BG5356" s="22">
        <f t="shared" si="382"/>
        <v>0</v>
      </c>
      <c r="BH5356" s="61" t="s">
        <v>71</v>
      </c>
      <c r="BI5356" t="e">
        <f>+VLOOKUP(AG5356,Sheet4!A:A,1,FALSE())</f>
        <v>#N/A</v>
      </c>
      <c r="BN5356" s="62">
        <f t="shared" si="384"/>
        <v>0</v>
      </c>
      <c r="BO5356" t="s">
        <v>2439</v>
      </c>
    </row>
    <row r="5357" spans="1:68" ht="12.75" hidden="1" customHeight="1" x14ac:dyDescent="0.3">
      <c r="A5357" s="78">
        <v>46130</v>
      </c>
      <c r="B5357" s="79" t="s">
        <v>74</v>
      </c>
      <c r="F5357" s="79">
        <v>0</v>
      </c>
      <c r="G5357" s="79">
        <v>0</v>
      </c>
      <c r="H5357" s="80">
        <v>1</v>
      </c>
      <c r="I5357" s="80">
        <v>1</v>
      </c>
      <c r="J5357" s="22">
        <f t="shared" si="383"/>
        <v>1</v>
      </c>
      <c r="K5357" s="80"/>
      <c r="L5357" s="80"/>
      <c r="R5357" s="79" t="s">
        <v>75</v>
      </c>
      <c r="V5357" s="79" t="s">
        <v>2439</v>
      </c>
      <c r="W5357" s="79" t="s">
        <v>2440</v>
      </c>
      <c r="X5357" s="79" t="s">
        <v>144</v>
      </c>
      <c r="Y5357" s="79" t="s">
        <v>2441</v>
      </c>
      <c r="AA5357" s="79" t="s">
        <v>2442</v>
      </c>
      <c r="AH5357" s="79">
        <v>845490249</v>
      </c>
      <c r="AI5357" s="79" t="s">
        <v>2443</v>
      </c>
      <c r="AJ5357" s="79">
        <v>878173978</v>
      </c>
      <c r="BB5357" s="80">
        <v>1</v>
      </c>
      <c r="BF5357">
        <f t="shared" si="381"/>
        <v>0</v>
      </c>
      <c r="BG5357" s="22">
        <f t="shared" si="382"/>
        <v>-1</v>
      </c>
      <c r="BH5357" s="61" t="s">
        <v>71</v>
      </c>
      <c r="BI5357" t="e">
        <f>+VLOOKUP(AG5357,Sheet4!A:A,1,FALSE())</f>
        <v>#N/A</v>
      </c>
      <c r="BN5357" s="62">
        <f t="shared" si="384"/>
        <v>0</v>
      </c>
      <c r="BO5357" t="s">
        <v>2439</v>
      </c>
    </row>
    <row r="5358" spans="1:68" ht="12.75" customHeight="1" x14ac:dyDescent="0.3">
      <c r="A5358" s="78">
        <v>46130</v>
      </c>
      <c r="B5358" s="79" t="s">
        <v>63</v>
      </c>
      <c r="F5358" s="79">
        <v>0</v>
      </c>
      <c r="G5358" s="79">
        <v>0</v>
      </c>
      <c r="H5358" s="80">
        <v>15</v>
      </c>
      <c r="I5358" s="80">
        <v>15</v>
      </c>
      <c r="J5358" s="22">
        <f t="shared" si="383"/>
        <v>15</v>
      </c>
      <c r="K5358" s="80"/>
      <c r="L5358" s="80"/>
      <c r="R5358" s="79" t="s">
        <v>64</v>
      </c>
      <c r="V5358" s="79" t="s">
        <v>2439</v>
      </c>
      <c r="W5358" s="79" t="s">
        <v>2440</v>
      </c>
      <c r="X5358" s="79" t="s">
        <v>144</v>
      </c>
      <c r="Y5358" s="79" t="s">
        <v>2441</v>
      </c>
      <c r="AA5358" s="79" t="s">
        <v>2442</v>
      </c>
      <c r="AH5358" s="79">
        <v>845490249</v>
      </c>
      <c r="AI5358" s="79" t="s">
        <v>2443</v>
      </c>
      <c r="AJ5358" s="79">
        <v>878173978</v>
      </c>
      <c r="BB5358" s="80">
        <v>15</v>
      </c>
      <c r="BF5358">
        <f t="shared" si="381"/>
        <v>0</v>
      </c>
      <c r="BG5358" s="22">
        <f t="shared" si="382"/>
        <v>-15</v>
      </c>
      <c r="BH5358" s="61" t="s">
        <v>71</v>
      </c>
      <c r="BI5358" t="e">
        <f>+VLOOKUP(AG5358,Sheet4!A:A,1,FALSE())</f>
        <v>#N/A</v>
      </c>
      <c r="BN5358" s="62">
        <f t="shared" si="384"/>
        <v>0</v>
      </c>
      <c r="BO5358" t="s">
        <v>2439</v>
      </c>
      <c r="BP5358" t="s">
        <v>73</v>
      </c>
    </row>
    <row r="5359" spans="1:68" ht="12.75" hidden="1" customHeight="1" x14ac:dyDescent="0.3">
      <c r="A5359" s="78">
        <v>46130</v>
      </c>
      <c r="B5359" s="79" t="s">
        <v>78</v>
      </c>
      <c r="F5359" s="79">
        <v>0</v>
      </c>
      <c r="G5359" s="79">
        <v>0</v>
      </c>
      <c r="H5359" s="80">
        <v>1</v>
      </c>
      <c r="I5359" s="80">
        <v>1</v>
      </c>
      <c r="J5359" s="22">
        <f t="shared" si="383"/>
        <v>1</v>
      </c>
      <c r="K5359" s="80"/>
      <c r="L5359" s="80"/>
      <c r="R5359" s="79" t="s">
        <v>79</v>
      </c>
      <c r="V5359" s="79" t="s">
        <v>2439</v>
      </c>
      <c r="W5359" s="79" t="s">
        <v>2440</v>
      </c>
      <c r="X5359" s="79" t="s">
        <v>144</v>
      </c>
      <c r="Y5359" s="79" t="s">
        <v>2441</v>
      </c>
      <c r="AA5359" s="79" t="s">
        <v>2442</v>
      </c>
      <c r="AH5359" s="79">
        <v>845490249</v>
      </c>
      <c r="AI5359" s="79" t="s">
        <v>2443</v>
      </c>
      <c r="AJ5359" s="79">
        <v>878173978</v>
      </c>
      <c r="BB5359" s="80">
        <v>1</v>
      </c>
      <c r="BF5359">
        <f t="shared" si="381"/>
        <v>0</v>
      </c>
      <c r="BG5359" s="22">
        <f t="shared" si="382"/>
        <v>-1</v>
      </c>
      <c r="BH5359" s="61" t="s">
        <v>71</v>
      </c>
      <c r="BI5359" t="e">
        <f>+VLOOKUP(AG5359,Sheet4!A:A,1,FALSE())</f>
        <v>#N/A</v>
      </c>
      <c r="BN5359" s="62">
        <f t="shared" si="384"/>
        <v>0</v>
      </c>
      <c r="BO5359" t="s">
        <v>2439</v>
      </c>
    </row>
    <row r="5360" spans="1:68" ht="12.75" hidden="1" customHeight="1" x14ac:dyDescent="0.3">
      <c r="A5360" s="78">
        <v>46130</v>
      </c>
      <c r="B5360" s="79" t="s">
        <v>82</v>
      </c>
      <c r="F5360" s="79">
        <v>0</v>
      </c>
      <c r="G5360" s="79">
        <v>0</v>
      </c>
      <c r="H5360" s="80">
        <v>0</v>
      </c>
      <c r="I5360" s="80">
        <v>0</v>
      </c>
      <c r="J5360" s="22">
        <f t="shared" si="383"/>
        <v>0</v>
      </c>
      <c r="K5360" s="80"/>
      <c r="L5360" s="80"/>
      <c r="R5360" s="79" t="s">
        <v>83</v>
      </c>
      <c r="V5360" s="79" t="s">
        <v>2439</v>
      </c>
      <c r="W5360" s="79" t="s">
        <v>2440</v>
      </c>
      <c r="X5360" s="79" t="s">
        <v>144</v>
      </c>
      <c r="Y5360" s="79" t="s">
        <v>2441</v>
      </c>
      <c r="AA5360" s="79" t="s">
        <v>2442</v>
      </c>
      <c r="AH5360" s="79">
        <v>845490249</v>
      </c>
      <c r="AI5360" s="79" t="s">
        <v>2443</v>
      </c>
      <c r="AJ5360" s="79">
        <v>878173978</v>
      </c>
      <c r="BB5360" s="80">
        <v>0</v>
      </c>
      <c r="BF5360">
        <f t="shared" si="381"/>
        <v>0</v>
      </c>
      <c r="BG5360" s="22">
        <f t="shared" si="382"/>
        <v>0</v>
      </c>
      <c r="BH5360" s="61" t="s">
        <v>71</v>
      </c>
      <c r="BI5360" t="e">
        <f>+VLOOKUP(AG5360,Sheet4!A:A,1,FALSE())</f>
        <v>#N/A</v>
      </c>
      <c r="BN5360" s="62">
        <f t="shared" si="384"/>
        <v>0</v>
      </c>
      <c r="BO5360" t="s">
        <v>2439</v>
      </c>
    </row>
    <row r="5361" spans="1:68" ht="12.75" hidden="1" customHeight="1" x14ac:dyDescent="0.3">
      <c r="A5361" s="78">
        <v>46130</v>
      </c>
      <c r="B5361" s="79" t="s">
        <v>80</v>
      </c>
      <c r="F5361" s="79">
        <v>0</v>
      </c>
      <c r="G5361" s="79">
        <v>0</v>
      </c>
      <c r="H5361" s="80">
        <v>12.5</v>
      </c>
      <c r="I5361" s="80">
        <v>12.5</v>
      </c>
      <c r="J5361" s="22">
        <f t="shared" si="383"/>
        <v>12.5</v>
      </c>
      <c r="K5361" s="80"/>
      <c r="L5361" s="80"/>
      <c r="R5361" s="79" t="s">
        <v>81</v>
      </c>
      <c r="V5361" s="79" t="s">
        <v>2439</v>
      </c>
      <c r="W5361" s="79" t="s">
        <v>2440</v>
      </c>
      <c r="X5361" s="79" t="s">
        <v>144</v>
      </c>
      <c r="Y5361" s="79" t="s">
        <v>2441</v>
      </c>
      <c r="AA5361" s="79" t="s">
        <v>2442</v>
      </c>
      <c r="AH5361" s="79">
        <v>845490249</v>
      </c>
      <c r="AI5361" s="79" t="s">
        <v>2443</v>
      </c>
      <c r="AJ5361" s="79">
        <v>878173978</v>
      </c>
      <c r="BB5361" s="80">
        <v>12.5</v>
      </c>
      <c r="BF5361">
        <f t="shared" si="381"/>
        <v>0</v>
      </c>
      <c r="BG5361" s="22">
        <f t="shared" si="382"/>
        <v>-12.5</v>
      </c>
      <c r="BH5361" s="61" t="s">
        <v>71</v>
      </c>
      <c r="BI5361" t="e">
        <f>+VLOOKUP(AG5361,Sheet4!A:A,1,FALSE())</f>
        <v>#N/A</v>
      </c>
      <c r="BN5361" s="62">
        <f t="shared" si="384"/>
        <v>0</v>
      </c>
      <c r="BO5361" t="s">
        <v>2439</v>
      </c>
    </row>
    <row r="5362" spans="1:68" ht="12.75" hidden="1" customHeight="1" x14ac:dyDescent="0.3">
      <c r="A5362" s="78">
        <v>46130</v>
      </c>
      <c r="B5362" s="79" t="s">
        <v>76</v>
      </c>
      <c r="F5362" s="79">
        <v>0</v>
      </c>
      <c r="G5362" s="79">
        <v>0</v>
      </c>
      <c r="H5362" s="80">
        <v>20</v>
      </c>
      <c r="I5362" s="80">
        <v>20</v>
      </c>
      <c r="J5362" s="22">
        <f t="shared" si="383"/>
        <v>20</v>
      </c>
      <c r="K5362" s="80"/>
      <c r="L5362" s="80"/>
      <c r="R5362" s="79" t="s">
        <v>77</v>
      </c>
      <c r="V5362" s="79" t="s">
        <v>2439</v>
      </c>
      <c r="W5362" s="79" t="s">
        <v>2440</v>
      </c>
      <c r="X5362" s="79" t="s">
        <v>144</v>
      </c>
      <c r="Y5362" s="79" t="s">
        <v>2441</v>
      </c>
      <c r="AA5362" s="79" t="s">
        <v>2442</v>
      </c>
      <c r="AH5362" s="79">
        <v>845490249</v>
      </c>
      <c r="AI5362" s="79" t="s">
        <v>2443</v>
      </c>
      <c r="AJ5362" s="79">
        <v>878173978</v>
      </c>
      <c r="BB5362" s="80">
        <v>20</v>
      </c>
      <c r="BF5362">
        <f t="shared" si="381"/>
        <v>0</v>
      </c>
      <c r="BG5362" s="22">
        <f t="shared" si="382"/>
        <v>-20</v>
      </c>
      <c r="BH5362" s="61" t="s">
        <v>71</v>
      </c>
      <c r="BI5362" t="e">
        <f>+VLOOKUP(AG5362,Sheet4!A:A,1,FALSE())</f>
        <v>#N/A</v>
      </c>
      <c r="BN5362" s="62">
        <f t="shared" si="384"/>
        <v>0</v>
      </c>
      <c r="BO5362" t="s">
        <v>2439</v>
      </c>
    </row>
    <row r="5363" spans="1:68" ht="12.75" hidden="1" customHeight="1" x14ac:dyDescent="0.3">
      <c r="A5363" s="78">
        <v>46130</v>
      </c>
      <c r="B5363" s="79" t="s">
        <v>84</v>
      </c>
      <c r="F5363" s="79">
        <v>0</v>
      </c>
      <c r="G5363" s="79">
        <v>0</v>
      </c>
      <c r="H5363" s="80">
        <v>0</v>
      </c>
      <c r="I5363" s="80">
        <v>0</v>
      </c>
      <c r="J5363" s="22">
        <f t="shared" si="383"/>
        <v>0</v>
      </c>
      <c r="K5363" s="80"/>
      <c r="L5363" s="80"/>
      <c r="R5363" s="79" t="s">
        <v>85</v>
      </c>
      <c r="V5363" s="79" t="s">
        <v>2444</v>
      </c>
      <c r="W5363" s="79" t="s">
        <v>2445</v>
      </c>
      <c r="X5363" s="79" t="s">
        <v>144</v>
      </c>
      <c r="Y5363" s="79" t="s">
        <v>2441</v>
      </c>
      <c r="AA5363" s="79" t="s">
        <v>2442</v>
      </c>
      <c r="AH5363" s="79">
        <v>845490249</v>
      </c>
      <c r="AI5363" s="79" t="s">
        <v>2443</v>
      </c>
      <c r="AJ5363" s="79">
        <v>878173978</v>
      </c>
      <c r="BB5363" s="80">
        <v>0</v>
      </c>
      <c r="BF5363">
        <f t="shared" si="381"/>
        <v>0</v>
      </c>
      <c r="BG5363" s="22">
        <f t="shared" si="382"/>
        <v>0</v>
      </c>
      <c r="BH5363" s="61" t="s">
        <v>71</v>
      </c>
      <c r="BI5363" t="e">
        <f>+VLOOKUP(AG5363,Sheet4!A:A,1,FALSE())</f>
        <v>#N/A</v>
      </c>
      <c r="BN5363" s="62">
        <f t="shared" si="384"/>
        <v>0</v>
      </c>
      <c r="BO5363" t="s">
        <v>2444</v>
      </c>
    </row>
    <row r="5364" spans="1:68" ht="12.75" hidden="1" customHeight="1" x14ac:dyDescent="0.3">
      <c r="A5364" s="78">
        <v>46130</v>
      </c>
      <c r="B5364" s="79" t="s">
        <v>74</v>
      </c>
      <c r="F5364" s="79">
        <v>0</v>
      </c>
      <c r="G5364" s="79">
        <v>0</v>
      </c>
      <c r="H5364" s="80">
        <v>1</v>
      </c>
      <c r="I5364" s="80">
        <v>1</v>
      </c>
      <c r="J5364" s="22">
        <f t="shared" si="383"/>
        <v>1</v>
      </c>
      <c r="K5364" s="80"/>
      <c r="L5364" s="80"/>
      <c r="R5364" s="79" t="s">
        <v>75</v>
      </c>
      <c r="V5364" s="79" t="s">
        <v>2444</v>
      </c>
      <c r="W5364" s="79" t="s">
        <v>2445</v>
      </c>
      <c r="X5364" s="79" t="s">
        <v>144</v>
      </c>
      <c r="Y5364" s="79" t="s">
        <v>2441</v>
      </c>
      <c r="AA5364" s="79" t="s">
        <v>2442</v>
      </c>
      <c r="AH5364" s="79">
        <v>845490249</v>
      </c>
      <c r="AI5364" s="79" t="s">
        <v>2443</v>
      </c>
      <c r="AJ5364" s="79">
        <v>878173978</v>
      </c>
      <c r="BB5364" s="80">
        <v>1</v>
      </c>
      <c r="BF5364">
        <f t="shared" si="381"/>
        <v>0</v>
      </c>
      <c r="BG5364" s="22">
        <f t="shared" si="382"/>
        <v>-1</v>
      </c>
      <c r="BH5364" s="61" t="s">
        <v>71</v>
      </c>
      <c r="BI5364" t="e">
        <f>+VLOOKUP(AG5364,Sheet4!A:A,1,FALSE())</f>
        <v>#N/A</v>
      </c>
      <c r="BN5364" s="62">
        <f t="shared" si="384"/>
        <v>0</v>
      </c>
      <c r="BO5364" t="s">
        <v>2444</v>
      </c>
    </row>
    <row r="5365" spans="1:68" ht="12.75" customHeight="1" x14ac:dyDescent="0.3">
      <c r="A5365" s="78">
        <v>46130</v>
      </c>
      <c r="B5365" s="79" t="s">
        <v>63</v>
      </c>
      <c r="F5365" s="79">
        <v>0</v>
      </c>
      <c r="G5365" s="79">
        <v>0</v>
      </c>
      <c r="H5365" s="80">
        <v>15</v>
      </c>
      <c r="I5365" s="80">
        <v>15</v>
      </c>
      <c r="J5365" s="22">
        <f t="shared" si="383"/>
        <v>15</v>
      </c>
      <c r="K5365" s="80"/>
      <c r="L5365" s="80"/>
      <c r="R5365" s="79" t="s">
        <v>64</v>
      </c>
      <c r="V5365" s="79" t="s">
        <v>2444</v>
      </c>
      <c r="W5365" s="79" t="s">
        <v>2445</v>
      </c>
      <c r="X5365" s="79" t="s">
        <v>144</v>
      </c>
      <c r="Y5365" s="79" t="s">
        <v>2441</v>
      </c>
      <c r="AA5365" s="79" t="s">
        <v>2442</v>
      </c>
      <c r="AH5365" s="79">
        <v>845490249</v>
      </c>
      <c r="AI5365" s="79" t="s">
        <v>2443</v>
      </c>
      <c r="AJ5365" s="79">
        <v>878173978</v>
      </c>
      <c r="BB5365" s="80">
        <v>15</v>
      </c>
      <c r="BF5365">
        <f t="shared" si="381"/>
        <v>0</v>
      </c>
      <c r="BG5365" s="22">
        <f t="shared" si="382"/>
        <v>-15</v>
      </c>
      <c r="BH5365" s="61" t="s">
        <v>71</v>
      </c>
      <c r="BI5365" t="e">
        <f>+VLOOKUP(AG5365,Sheet4!A:A,1,FALSE())</f>
        <v>#N/A</v>
      </c>
      <c r="BN5365" s="62">
        <f t="shared" si="384"/>
        <v>0</v>
      </c>
      <c r="BO5365" t="s">
        <v>2444</v>
      </c>
      <c r="BP5365" t="s">
        <v>73</v>
      </c>
    </row>
    <row r="5366" spans="1:68" ht="12.75" hidden="1" customHeight="1" x14ac:dyDescent="0.3">
      <c r="A5366" s="78">
        <v>46130</v>
      </c>
      <c r="B5366" s="79" t="s">
        <v>78</v>
      </c>
      <c r="F5366" s="79">
        <v>0</v>
      </c>
      <c r="G5366" s="79">
        <v>0</v>
      </c>
      <c r="H5366" s="80">
        <v>1</v>
      </c>
      <c r="I5366" s="80">
        <v>1</v>
      </c>
      <c r="J5366" s="22">
        <f t="shared" si="383"/>
        <v>1</v>
      </c>
      <c r="K5366" s="80"/>
      <c r="L5366" s="80"/>
      <c r="R5366" s="79" t="s">
        <v>79</v>
      </c>
      <c r="V5366" s="79" t="s">
        <v>2444</v>
      </c>
      <c r="W5366" s="79" t="s">
        <v>2445</v>
      </c>
      <c r="X5366" s="79" t="s">
        <v>144</v>
      </c>
      <c r="Y5366" s="79" t="s">
        <v>2441</v>
      </c>
      <c r="AA5366" s="79" t="s">
        <v>2442</v>
      </c>
      <c r="AH5366" s="79">
        <v>845490249</v>
      </c>
      <c r="AI5366" s="79" t="s">
        <v>2443</v>
      </c>
      <c r="AJ5366" s="79">
        <v>878173978</v>
      </c>
      <c r="BB5366" s="80">
        <v>1</v>
      </c>
      <c r="BF5366">
        <f t="shared" si="381"/>
        <v>0</v>
      </c>
      <c r="BG5366" s="22">
        <f t="shared" si="382"/>
        <v>-1</v>
      </c>
      <c r="BH5366" s="61" t="s">
        <v>71</v>
      </c>
      <c r="BI5366" t="e">
        <f>+VLOOKUP(AG5366,Sheet4!A:A,1,FALSE())</f>
        <v>#N/A</v>
      </c>
      <c r="BN5366" s="62">
        <f t="shared" si="384"/>
        <v>0</v>
      </c>
      <c r="BO5366" t="s">
        <v>2444</v>
      </c>
    </row>
    <row r="5367" spans="1:68" ht="12.75" hidden="1" customHeight="1" x14ac:dyDescent="0.3">
      <c r="A5367" s="78">
        <v>46130</v>
      </c>
      <c r="B5367" s="79" t="s">
        <v>82</v>
      </c>
      <c r="F5367" s="79">
        <v>0</v>
      </c>
      <c r="G5367" s="79">
        <v>0</v>
      </c>
      <c r="H5367" s="80">
        <v>0</v>
      </c>
      <c r="I5367" s="80">
        <v>0</v>
      </c>
      <c r="J5367" s="22">
        <f t="shared" si="383"/>
        <v>0</v>
      </c>
      <c r="K5367" s="80"/>
      <c r="L5367" s="80"/>
      <c r="R5367" s="79" t="s">
        <v>83</v>
      </c>
      <c r="V5367" s="79" t="s">
        <v>2444</v>
      </c>
      <c r="W5367" s="79" t="s">
        <v>2445</v>
      </c>
      <c r="X5367" s="79" t="s">
        <v>144</v>
      </c>
      <c r="Y5367" s="79" t="s">
        <v>2441</v>
      </c>
      <c r="AA5367" s="79" t="s">
        <v>2442</v>
      </c>
      <c r="AH5367" s="79">
        <v>845490249</v>
      </c>
      <c r="AI5367" s="79" t="s">
        <v>2443</v>
      </c>
      <c r="AJ5367" s="79">
        <v>878173978</v>
      </c>
      <c r="BB5367" s="80">
        <v>0</v>
      </c>
      <c r="BF5367">
        <f t="shared" si="381"/>
        <v>0</v>
      </c>
      <c r="BG5367" s="22">
        <f t="shared" si="382"/>
        <v>0</v>
      </c>
      <c r="BH5367" s="61" t="s">
        <v>71</v>
      </c>
      <c r="BI5367" t="e">
        <f>+VLOOKUP(AG5367,Sheet4!A:A,1,FALSE())</f>
        <v>#N/A</v>
      </c>
      <c r="BN5367" s="62">
        <f t="shared" si="384"/>
        <v>0</v>
      </c>
      <c r="BO5367" t="s">
        <v>2444</v>
      </c>
    </row>
    <row r="5368" spans="1:68" ht="12.75" hidden="1" customHeight="1" x14ac:dyDescent="0.3">
      <c r="A5368" s="78">
        <v>46130</v>
      </c>
      <c r="B5368" s="79" t="s">
        <v>80</v>
      </c>
      <c r="F5368" s="79">
        <v>0</v>
      </c>
      <c r="G5368" s="79">
        <v>0</v>
      </c>
      <c r="H5368" s="80">
        <v>12.5</v>
      </c>
      <c r="I5368" s="80">
        <v>12.5</v>
      </c>
      <c r="J5368" s="22">
        <f t="shared" si="383"/>
        <v>12.5</v>
      </c>
      <c r="K5368" s="80"/>
      <c r="L5368" s="80"/>
      <c r="R5368" s="79" t="s">
        <v>81</v>
      </c>
      <c r="V5368" s="79" t="s">
        <v>2444</v>
      </c>
      <c r="W5368" s="79" t="s">
        <v>2445</v>
      </c>
      <c r="X5368" s="79" t="s">
        <v>144</v>
      </c>
      <c r="Y5368" s="79" t="s">
        <v>2441</v>
      </c>
      <c r="AA5368" s="79" t="s">
        <v>2442</v>
      </c>
      <c r="AH5368" s="79">
        <v>845490249</v>
      </c>
      <c r="AI5368" s="79" t="s">
        <v>2443</v>
      </c>
      <c r="AJ5368" s="79">
        <v>878173978</v>
      </c>
      <c r="BB5368" s="80">
        <v>12.5</v>
      </c>
      <c r="BF5368">
        <f t="shared" si="381"/>
        <v>0</v>
      </c>
      <c r="BG5368" s="22">
        <f t="shared" si="382"/>
        <v>-12.5</v>
      </c>
      <c r="BH5368" s="61" t="s">
        <v>71</v>
      </c>
      <c r="BI5368" t="e">
        <f>+VLOOKUP(AG5368,Sheet4!A:A,1,FALSE())</f>
        <v>#N/A</v>
      </c>
      <c r="BN5368" s="62">
        <f t="shared" si="384"/>
        <v>0</v>
      </c>
      <c r="BO5368" t="s">
        <v>2444</v>
      </c>
    </row>
    <row r="5369" spans="1:68" ht="12.75" hidden="1" customHeight="1" x14ac:dyDescent="0.3">
      <c r="A5369" s="78">
        <v>46130</v>
      </c>
      <c r="B5369" s="79" t="s">
        <v>76</v>
      </c>
      <c r="F5369" s="79">
        <v>0</v>
      </c>
      <c r="G5369" s="79">
        <v>0</v>
      </c>
      <c r="H5369" s="80">
        <v>20</v>
      </c>
      <c r="I5369" s="80">
        <v>20</v>
      </c>
      <c r="J5369" s="22">
        <f t="shared" si="383"/>
        <v>20</v>
      </c>
      <c r="K5369" s="80"/>
      <c r="L5369" s="80"/>
      <c r="R5369" s="79" t="s">
        <v>77</v>
      </c>
      <c r="V5369" s="79" t="s">
        <v>2444</v>
      </c>
      <c r="W5369" s="79" t="s">
        <v>2445</v>
      </c>
      <c r="X5369" s="79" t="s">
        <v>144</v>
      </c>
      <c r="Y5369" s="79" t="s">
        <v>2441</v>
      </c>
      <c r="AA5369" s="79" t="s">
        <v>2442</v>
      </c>
      <c r="AH5369" s="79">
        <v>845490249</v>
      </c>
      <c r="AI5369" s="79" t="s">
        <v>2443</v>
      </c>
      <c r="AJ5369" s="79">
        <v>878173978</v>
      </c>
      <c r="BB5369" s="80">
        <v>20</v>
      </c>
      <c r="BF5369">
        <f t="shared" si="381"/>
        <v>0</v>
      </c>
      <c r="BG5369" s="22">
        <f t="shared" si="382"/>
        <v>-20</v>
      </c>
      <c r="BH5369" s="61" t="s">
        <v>71</v>
      </c>
      <c r="BI5369" t="e">
        <f>+VLOOKUP(AG5369,Sheet4!A:A,1,FALSE())</f>
        <v>#N/A</v>
      </c>
      <c r="BN5369" s="62">
        <f t="shared" si="384"/>
        <v>0</v>
      </c>
      <c r="BO5369" t="s">
        <v>2444</v>
      </c>
    </row>
    <row r="5370" spans="1:68" ht="12.75" hidden="1" customHeight="1" x14ac:dyDescent="0.3">
      <c r="A5370" s="78">
        <v>46130</v>
      </c>
      <c r="B5370" s="79" t="s">
        <v>84</v>
      </c>
      <c r="F5370" s="79">
        <v>0</v>
      </c>
      <c r="G5370" s="79">
        <v>0</v>
      </c>
      <c r="H5370" s="80">
        <v>0</v>
      </c>
      <c r="I5370" s="80">
        <v>0</v>
      </c>
      <c r="J5370" s="22">
        <f t="shared" si="383"/>
        <v>0</v>
      </c>
      <c r="K5370" s="80"/>
      <c r="L5370" s="80"/>
      <c r="R5370" s="79" t="s">
        <v>85</v>
      </c>
      <c r="V5370" s="79" t="s">
        <v>2446</v>
      </c>
      <c r="W5370" s="79" t="s">
        <v>2447</v>
      </c>
      <c r="X5370" s="79" t="s">
        <v>144</v>
      </c>
      <c r="Y5370" s="79" t="s">
        <v>2441</v>
      </c>
      <c r="AA5370" s="79" t="s">
        <v>2442</v>
      </c>
      <c r="AH5370" s="79">
        <v>845490249</v>
      </c>
      <c r="AI5370" s="79" t="s">
        <v>2443</v>
      </c>
      <c r="AJ5370" s="79">
        <v>878173978</v>
      </c>
      <c r="BB5370" s="80">
        <v>0</v>
      </c>
      <c r="BF5370">
        <f t="shared" si="381"/>
        <v>0</v>
      </c>
      <c r="BG5370" s="22">
        <f t="shared" si="382"/>
        <v>0</v>
      </c>
      <c r="BH5370" s="61" t="s">
        <v>71</v>
      </c>
      <c r="BI5370" t="e">
        <f>+VLOOKUP(AG5370,Sheet4!A:A,1,FALSE())</f>
        <v>#N/A</v>
      </c>
      <c r="BN5370" s="62">
        <f t="shared" si="384"/>
        <v>0</v>
      </c>
      <c r="BO5370" t="s">
        <v>2446</v>
      </c>
    </row>
    <row r="5371" spans="1:68" ht="12.75" hidden="1" customHeight="1" x14ac:dyDescent="0.3">
      <c r="A5371" s="78">
        <v>46130</v>
      </c>
      <c r="B5371" s="79" t="s">
        <v>74</v>
      </c>
      <c r="F5371" s="79">
        <v>0</v>
      </c>
      <c r="G5371" s="79">
        <v>0</v>
      </c>
      <c r="H5371" s="80">
        <v>1</v>
      </c>
      <c r="I5371" s="80">
        <v>1</v>
      </c>
      <c r="J5371" s="22">
        <f t="shared" si="383"/>
        <v>1</v>
      </c>
      <c r="K5371" s="80"/>
      <c r="L5371" s="80"/>
      <c r="R5371" s="79" t="s">
        <v>75</v>
      </c>
      <c r="V5371" s="79" t="s">
        <v>2446</v>
      </c>
      <c r="W5371" s="79" t="s">
        <v>2447</v>
      </c>
      <c r="X5371" s="79" t="s">
        <v>144</v>
      </c>
      <c r="Y5371" s="79" t="s">
        <v>2441</v>
      </c>
      <c r="AA5371" s="79" t="s">
        <v>2442</v>
      </c>
      <c r="AH5371" s="79">
        <v>845490249</v>
      </c>
      <c r="AI5371" s="79" t="s">
        <v>2443</v>
      </c>
      <c r="AJ5371" s="79">
        <v>878173978</v>
      </c>
      <c r="BB5371" s="80">
        <v>1</v>
      </c>
      <c r="BF5371">
        <f t="shared" si="381"/>
        <v>0</v>
      </c>
      <c r="BG5371" s="22">
        <f t="shared" si="382"/>
        <v>-1</v>
      </c>
      <c r="BH5371" s="61" t="s">
        <v>71</v>
      </c>
      <c r="BI5371" t="e">
        <f>+VLOOKUP(AG5371,Sheet4!A:A,1,FALSE())</f>
        <v>#N/A</v>
      </c>
      <c r="BN5371" s="62">
        <f t="shared" si="384"/>
        <v>0</v>
      </c>
      <c r="BO5371" t="s">
        <v>2446</v>
      </c>
    </row>
    <row r="5372" spans="1:68" ht="12.75" customHeight="1" x14ac:dyDescent="0.3">
      <c r="A5372" s="78">
        <v>46130</v>
      </c>
      <c r="B5372" s="79" t="s">
        <v>63</v>
      </c>
      <c r="F5372" s="79">
        <v>0</v>
      </c>
      <c r="G5372" s="79">
        <v>0</v>
      </c>
      <c r="H5372" s="80">
        <v>15</v>
      </c>
      <c r="I5372" s="80">
        <v>15</v>
      </c>
      <c r="J5372" s="22">
        <f t="shared" si="383"/>
        <v>15</v>
      </c>
      <c r="K5372" s="80"/>
      <c r="L5372" s="80"/>
      <c r="R5372" s="79" t="s">
        <v>64</v>
      </c>
      <c r="V5372" s="79" t="s">
        <v>2446</v>
      </c>
      <c r="W5372" s="79" t="s">
        <v>2447</v>
      </c>
      <c r="X5372" s="79" t="s">
        <v>144</v>
      </c>
      <c r="Y5372" s="79" t="s">
        <v>2441</v>
      </c>
      <c r="AA5372" s="79" t="s">
        <v>2442</v>
      </c>
      <c r="AH5372" s="79">
        <v>845490249</v>
      </c>
      <c r="AI5372" s="79" t="s">
        <v>2443</v>
      </c>
      <c r="AJ5372" s="79">
        <v>878173978</v>
      </c>
      <c r="BB5372" s="80">
        <v>15</v>
      </c>
      <c r="BF5372">
        <f t="shared" si="381"/>
        <v>0</v>
      </c>
      <c r="BG5372" s="22">
        <f t="shared" si="382"/>
        <v>-15</v>
      </c>
      <c r="BH5372" s="61" t="s">
        <v>71</v>
      </c>
      <c r="BI5372" t="e">
        <f>+VLOOKUP(AG5372,Sheet4!A:A,1,FALSE())</f>
        <v>#N/A</v>
      </c>
      <c r="BN5372" s="62">
        <f t="shared" si="384"/>
        <v>0</v>
      </c>
      <c r="BO5372" t="s">
        <v>2446</v>
      </c>
      <c r="BP5372" t="s">
        <v>73</v>
      </c>
    </row>
    <row r="5373" spans="1:68" ht="12.75" hidden="1" customHeight="1" x14ac:dyDescent="0.3">
      <c r="A5373" s="78">
        <v>46130</v>
      </c>
      <c r="B5373" s="79" t="s">
        <v>78</v>
      </c>
      <c r="F5373" s="79">
        <v>0</v>
      </c>
      <c r="G5373" s="79">
        <v>0</v>
      </c>
      <c r="H5373" s="80">
        <v>1</v>
      </c>
      <c r="I5373" s="80">
        <v>1</v>
      </c>
      <c r="J5373" s="22">
        <f t="shared" si="383"/>
        <v>1</v>
      </c>
      <c r="K5373" s="80"/>
      <c r="L5373" s="80"/>
      <c r="R5373" s="79" t="s">
        <v>79</v>
      </c>
      <c r="V5373" s="79" t="s">
        <v>2446</v>
      </c>
      <c r="W5373" s="79" t="s">
        <v>2447</v>
      </c>
      <c r="X5373" s="79" t="s">
        <v>144</v>
      </c>
      <c r="Y5373" s="79" t="s">
        <v>2441</v>
      </c>
      <c r="AA5373" s="79" t="s">
        <v>2442</v>
      </c>
      <c r="AH5373" s="79">
        <v>845490249</v>
      </c>
      <c r="AI5373" s="79" t="s">
        <v>2443</v>
      </c>
      <c r="AJ5373" s="79">
        <v>878173978</v>
      </c>
      <c r="BB5373" s="80">
        <v>1</v>
      </c>
      <c r="BF5373">
        <f t="shared" si="381"/>
        <v>0</v>
      </c>
      <c r="BG5373" s="22">
        <f t="shared" si="382"/>
        <v>-1</v>
      </c>
      <c r="BH5373" s="61" t="s">
        <v>71</v>
      </c>
      <c r="BI5373" t="e">
        <f>+VLOOKUP(AG5373,Sheet4!A:A,1,FALSE())</f>
        <v>#N/A</v>
      </c>
      <c r="BN5373" s="62">
        <f t="shared" si="384"/>
        <v>0</v>
      </c>
      <c r="BO5373" t="s">
        <v>2446</v>
      </c>
    </row>
    <row r="5374" spans="1:68" ht="12.75" hidden="1" customHeight="1" x14ac:dyDescent="0.3">
      <c r="A5374" s="78">
        <v>46130</v>
      </c>
      <c r="B5374" s="79" t="s">
        <v>82</v>
      </c>
      <c r="F5374" s="79">
        <v>0</v>
      </c>
      <c r="G5374" s="79">
        <v>0</v>
      </c>
      <c r="H5374" s="80">
        <v>0</v>
      </c>
      <c r="I5374" s="80">
        <v>0</v>
      </c>
      <c r="J5374" s="22">
        <f t="shared" si="383"/>
        <v>0</v>
      </c>
      <c r="K5374" s="80"/>
      <c r="L5374" s="80"/>
      <c r="R5374" s="79" t="s">
        <v>83</v>
      </c>
      <c r="V5374" s="79" t="s">
        <v>2446</v>
      </c>
      <c r="W5374" s="79" t="s">
        <v>2447</v>
      </c>
      <c r="X5374" s="79" t="s">
        <v>144</v>
      </c>
      <c r="Y5374" s="79" t="s">
        <v>2441</v>
      </c>
      <c r="AA5374" s="79" t="s">
        <v>2442</v>
      </c>
      <c r="AH5374" s="79">
        <v>845490249</v>
      </c>
      <c r="AI5374" s="79" t="s">
        <v>2443</v>
      </c>
      <c r="AJ5374" s="79">
        <v>878173978</v>
      </c>
      <c r="BB5374" s="80">
        <v>0</v>
      </c>
      <c r="BF5374">
        <f t="shared" si="381"/>
        <v>0</v>
      </c>
      <c r="BG5374" s="22">
        <f t="shared" si="382"/>
        <v>0</v>
      </c>
      <c r="BH5374" s="61" t="s">
        <v>71</v>
      </c>
      <c r="BI5374" t="e">
        <f>+VLOOKUP(AG5374,Sheet4!A:A,1,FALSE())</f>
        <v>#N/A</v>
      </c>
      <c r="BN5374" s="62">
        <f t="shared" si="384"/>
        <v>0</v>
      </c>
      <c r="BO5374" t="s">
        <v>2446</v>
      </c>
    </row>
    <row r="5375" spans="1:68" ht="12.75" hidden="1" customHeight="1" x14ac:dyDescent="0.3">
      <c r="A5375" s="78">
        <v>46130</v>
      </c>
      <c r="B5375" s="79" t="s">
        <v>80</v>
      </c>
      <c r="F5375" s="79">
        <v>0</v>
      </c>
      <c r="G5375" s="79">
        <v>0</v>
      </c>
      <c r="H5375" s="80">
        <v>12.5</v>
      </c>
      <c r="I5375" s="80">
        <v>12.5</v>
      </c>
      <c r="J5375" s="22">
        <f t="shared" si="383"/>
        <v>12.5</v>
      </c>
      <c r="K5375" s="80"/>
      <c r="L5375" s="80"/>
      <c r="R5375" s="79" t="s">
        <v>81</v>
      </c>
      <c r="V5375" s="79" t="s">
        <v>2446</v>
      </c>
      <c r="W5375" s="79" t="s">
        <v>2447</v>
      </c>
      <c r="X5375" s="79" t="s">
        <v>144</v>
      </c>
      <c r="Y5375" s="79" t="s">
        <v>2441</v>
      </c>
      <c r="AA5375" s="79" t="s">
        <v>2442</v>
      </c>
      <c r="AH5375" s="79">
        <v>845490249</v>
      </c>
      <c r="AI5375" s="79" t="s">
        <v>2443</v>
      </c>
      <c r="AJ5375" s="79">
        <v>878173978</v>
      </c>
      <c r="BB5375" s="80">
        <v>12.5</v>
      </c>
      <c r="BF5375">
        <f t="shared" si="381"/>
        <v>0</v>
      </c>
      <c r="BG5375" s="22">
        <f t="shared" si="382"/>
        <v>-12.5</v>
      </c>
      <c r="BH5375" s="61" t="s">
        <v>71</v>
      </c>
      <c r="BI5375" t="e">
        <f>+VLOOKUP(AG5375,Sheet4!A:A,1,FALSE())</f>
        <v>#N/A</v>
      </c>
      <c r="BN5375" s="62">
        <f t="shared" si="384"/>
        <v>0</v>
      </c>
      <c r="BO5375" t="s">
        <v>2446</v>
      </c>
    </row>
    <row r="5376" spans="1:68" ht="12.75" hidden="1" customHeight="1" x14ac:dyDescent="0.3">
      <c r="A5376" s="78">
        <v>46130</v>
      </c>
      <c r="B5376" s="79" t="s">
        <v>76</v>
      </c>
      <c r="F5376" s="79">
        <v>0</v>
      </c>
      <c r="G5376" s="79">
        <v>0</v>
      </c>
      <c r="H5376" s="80">
        <v>20</v>
      </c>
      <c r="I5376" s="80">
        <v>20</v>
      </c>
      <c r="J5376" s="22">
        <f t="shared" si="383"/>
        <v>20</v>
      </c>
      <c r="K5376" s="80"/>
      <c r="L5376" s="80"/>
      <c r="R5376" s="79" t="s">
        <v>77</v>
      </c>
      <c r="V5376" s="79" t="s">
        <v>2446</v>
      </c>
      <c r="W5376" s="79" t="s">
        <v>2447</v>
      </c>
      <c r="X5376" s="79" t="s">
        <v>144</v>
      </c>
      <c r="Y5376" s="79" t="s">
        <v>2441</v>
      </c>
      <c r="AA5376" s="79" t="s">
        <v>2442</v>
      </c>
      <c r="AH5376" s="79">
        <v>845490249</v>
      </c>
      <c r="AI5376" s="79" t="s">
        <v>2443</v>
      </c>
      <c r="AJ5376" s="79">
        <v>878173978</v>
      </c>
      <c r="BB5376" s="80">
        <v>20</v>
      </c>
      <c r="BF5376">
        <f t="shared" si="381"/>
        <v>0</v>
      </c>
      <c r="BG5376" s="22">
        <f t="shared" si="382"/>
        <v>-20</v>
      </c>
      <c r="BH5376" s="61" t="s">
        <v>71</v>
      </c>
      <c r="BI5376" t="e">
        <f>+VLOOKUP(AG5376,Sheet4!A:A,1,FALSE())</f>
        <v>#N/A</v>
      </c>
      <c r="BN5376" s="62">
        <f t="shared" si="384"/>
        <v>0</v>
      </c>
      <c r="BO5376" t="s">
        <v>2446</v>
      </c>
    </row>
    <row r="5377" spans="1:68" ht="12.75" hidden="1" customHeight="1" x14ac:dyDescent="0.3">
      <c r="A5377" s="78">
        <v>46130</v>
      </c>
      <c r="B5377" s="79" t="s">
        <v>84</v>
      </c>
      <c r="F5377" s="79">
        <v>0</v>
      </c>
      <c r="G5377" s="79">
        <v>0</v>
      </c>
      <c r="H5377" s="80">
        <v>0</v>
      </c>
      <c r="I5377" s="80">
        <v>0</v>
      </c>
      <c r="J5377" s="22">
        <f t="shared" si="383"/>
        <v>0</v>
      </c>
      <c r="K5377" s="80"/>
      <c r="L5377" s="80"/>
      <c r="R5377" s="79" t="s">
        <v>85</v>
      </c>
      <c r="V5377" s="79" t="s">
        <v>2448</v>
      </c>
      <c r="W5377" s="79" t="s">
        <v>2449</v>
      </c>
      <c r="X5377" s="79" t="s">
        <v>144</v>
      </c>
      <c r="Y5377" s="79" t="s">
        <v>2441</v>
      </c>
      <c r="AA5377" s="79" t="s">
        <v>2442</v>
      </c>
      <c r="AH5377" s="79">
        <v>845490249</v>
      </c>
      <c r="AI5377" s="79" t="s">
        <v>2443</v>
      </c>
      <c r="AJ5377" s="79">
        <v>878173978</v>
      </c>
      <c r="BB5377" s="80">
        <v>0</v>
      </c>
      <c r="BF5377">
        <f t="shared" si="381"/>
        <v>0</v>
      </c>
      <c r="BG5377" s="22">
        <f t="shared" si="382"/>
        <v>0</v>
      </c>
      <c r="BH5377" s="61" t="s">
        <v>71</v>
      </c>
      <c r="BI5377" t="e">
        <f>+VLOOKUP(AG5377,Sheet4!A:A,1,FALSE())</f>
        <v>#N/A</v>
      </c>
      <c r="BN5377" s="62">
        <f t="shared" si="384"/>
        <v>0</v>
      </c>
      <c r="BO5377" t="s">
        <v>2448</v>
      </c>
    </row>
    <row r="5378" spans="1:68" ht="12.75" hidden="1" customHeight="1" x14ac:dyDescent="0.3">
      <c r="A5378" s="78">
        <v>46130</v>
      </c>
      <c r="B5378" s="79" t="s">
        <v>74</v>
      </c>
      <c r="F5378" s="79">
        <v>0</v>
      </c>
      <c r="G5378" s="79">
        <v>0</v>
      </c>
      <c r="H5378" s="80">
        <v>1</v>
      </c>
      <c r="I5378" s="80">
        <v>1</v>
      </c>
      <c r="J5378" s="22">
        <f t="shared" si="383"/>
        <v>1</v>
      </c>
      <c r="K5378" s="80"/>
      <c r="L5378" s="80"/>
      <c r="R5378" s="79" t="s">
        <v>75</v>
      </c>
      <c r="V5378" s="79" t="s">
        <v>2448</v>
      </c>
      <c r="W5378" s="79" t="s">
        <v>2449</v>
      </c>
      <c r="X5378" s="79" t="s">
        <v>144</v>
      </c>
      <c r="Y5378" s="79" t="s">
        <v>2441</v>
      </c>
      <c r="AA5378" s="79" t="s">
        <v>2442</v>
      </c>
      <c r="AH5378" s="79">
        <v>845490249</v>
      </c>
      <c r="AI5378" s="79" t="s">
        <v>2443</v>
      </c>
      <c r="AJ5378" s="79">
        <v>878173978</v>
      </c>
      <c r="BB5378" s="80">
        <v>1</v>
      </c>
      <c r="BF5378">
        <f t="shared" ref="BF5378:BF5441" si="385">+BC5378+BD5378</f>
        <v>0</v>
      </c>
      <c r="BG5378" s="22">
        <f t="shared" ref="BG5378:BG5441" si="386">+BF5378-I5378</f>
        <v>-1</v>
      </c>
      <c r="BH5378" s="61" t="s">
        <v>71</v>
      </c>
      <c r="BI5378" t="e">
        <f>+VLOOKUP(AG5378,Sheet4!A:A,1,FALSE())</f>
        <v>#N/A</v>
      </c>
      <c r="BN5378" s="62">
        <f t="shared" si="384"/>
        <v>0</v>
      </c>
      <c r="BO5378" t="s">
        <v>2448</v>
      </c>
    </row>
    <row r="5379" spans="1:68" ht="12.75" customHeight="1" x14ac:dyDescent="0.3">
      <c r="A5379" s="78">
        <v>46130</v>
      </c>
      <c r="B5379" s="79" t="s">
        <v>63</v>
      </c>
      <c r="F5379" s="79">
        <v>0</v>
      </c>
      <c r="G5379" s="79">
        <v>0</v>
      </c>
      <c r="H5379" s="80">
        <v>15</v>
      </c>
      <c r="I5379" s="80">
        <v>15</v>
      </c>
      <c r="J5379" s="22">
        <f t="shared" si="383"/>
        <v>15</v>
      </c>
      <c r="K5379" s="80"/>
      <c r="L5379" s="80"/>
      <c r="R5379" s="79" t="s">
        <v>64</v>
      </c>
      <c r="V5379" s="79" t="s">
        <v>2448</v>
      </c>
      <c r="W5379" s="79" t="s">
        <v>2449</v>
      </c>
      <c r="X5379" s="79" t="s">
        <v>144</v>
      </c>
      <c r="Y5379" s="79" t="s">
        <v>2441</v>
      </c>
      <c r="AA5379" s="79" t="s">
        <v>2442</v>
      </c>
      <c r="AH5379" s="79">
        <v>845490249</v>
      </c>
      <c r="AI5379" s="79" t="s">
        <v>2443</v>
      </c>
      <c r="AJ5379" s="79">
        <v>878173978</v>
      </c>
      <c r="BB5379" s="80">
        <v>15</v>
      </c>
      <c r="BF5379">
        <f t="shared" si="385"/>
        <v>0</v>
      </c>
      <c r="BG5379" s="22">
        <f t="shared" si="386"/>
        <v>-15</v>
      </c>
      <c r="BH5379" s="61" t="s">
        <v>71</v>
      </c>
      <c r="BI5379" t="e">
        <f>+VLOOKUP(AG5379,Sheet4!A:A,1,FALSE())</f>
        <v>#N/A</v>
      </c>
      <c r="BN5379" s="62">
        <f t="shared" si="384"/>
        <v>0</v>
      </c>
      <c r="BO5379" t="s">
        <v>2448</v>
      </c>
      <c r="BP5379" t="s">
        <v>73</v>
      </c>
    </row>
    <row r="5380" spans="1:68" ht="12.75" hidden="1" customHeight="1" x14ac:dyDescent="0.3">
      <c r="A5380" s="78">
        <v>46130</v>
      </c>
      <c r="B5380" s="79" t="s">
        <v>78</v>
      </c>
      <c r="F5380" s="79">
        <v>0</v>
      </c>
      <c r="G5380" s="79">
        <v>0</v>
      </c>
      <c r="H5380" s="80">
        <v>1</v>
      </c>
      <c r="I5380" s="80">
        <v>1</v>
      </c>
      <c r="J5380" s="22">
        <f t="shared" si="383"/>
        <v>1</v>
      </c>
      <c r="K5380" s="80"/>
      <c r="L5380" s="80"/>
      <c r="R5380" s="79" t="s">
        <v>79</v>
      </c>
      <c r="V5380" s="79" t="s">
        <v>2448</v>
      </c>
      <c r="W5380" s="79" t="s">
        <v>2449</v>
      </c>
      <c r="X5380" s="79" t="s">
        <v>144</v>
      </c>
      <c r="Y5380" s="79" t="s">
        <v>2441</v>
      </c>
      <c r="AA5380" s="79" t="s">
        <v>2442</v>
      </c>
      <c r="AH5380" s="79">
        <v>845490249</v>
      </c>
      <c r="AI5380" s="79" t="s">
        <v>2443</v>
      </c>
      <c r="AJ5380" s="79">
        <v>878173978</v>
      </c>
      <c r="BB5380" s="80">
        <v>1</v>
      </c>
      <c r="BF5380">
        <f t="shared" si="385"/>
        <v>0</v>
      </c>
      <c r="BG5380" s="22">
        <f t="shared" si="386"/>
        <v>-1</v>
      </c>
      <c r="BH5380" s="61" t="s">
        <v>71</v>
      </c>
      <c r="BI5380" t="e">
        <f>+VLOOKUP(AG5380,Sheet4!A:A,1,FALSE())</f>
        <v>#N/A</v>
      </c>
      <c r="BN5380" s="62">
        <f t="shared" si="384"/>
        <v>0</v>
      </c>
      <c r="BO5380" t="s">
        <v>2448</v>
      </c>
    </row>
    <row r="5381" spans="1:68" ht="12.75" hidden="1" customHeight="1" x14ac:dyDescent="0.3">
      <c r="A5381" s="78">
        <v>46130</v>
      </c>
      <c r="B5381" s="79" t="s">
        <v>82</v>
      </c>
      <c r="F5381" s="79">
        <v>0</v>
      </c>
      <c r="G5381" s="79">
        <v>0</v>
      </c>
      <c r="H5381" s="80">
        <v>0</v>
      </c>
      <c r="I5381" s="80">
        <v>0</v>
      </c>
      <c r="J5381" s="22">
        <f t="shared" si="383"/>
        <v>0</v>
      </c>
      <c r="K5381" s="80"/>
      <c r="L5381" s="80"/>
      <c r="R5381" s="79" t="s">
        <v>83</v>
      </c>
      <c r="V5381" s="79" t="s">
        <v>2448</v>
      </c>
      <c r="W5381" s="79" t="s">
        <v>2449</v>
      </c>
      <c r="X5381" s="79" t="s">
        <v>144</v>
      </c>
      <c r="Y5381" s="79" t="s">
        <v>2441</v>
      </c>
      <c r="AA5381" s="79" t="s">
        <v>2442</v>
      </c>
      <c r="AH5381" s="79">
        <v>845490249</v>
      </c>
      <c r="AI5381" s="79" t="s">
        <v>2443</v>
      </c>
      <c r="AJ5381" s="79">
        <v>878173978</v>
      </c>
      <c r="BB5381" s="80">
        <v>0</v>
      </c>
      <c r="BF5381">
        <f t="shared" si="385"/>
        <v>0</v>
      </c>
      <c r="BG5381" s="22">
        <f t="shared" si="386"/>
        <v>0</v>
      </c>
      <c r="BH5381" s="61" t="s">
        <v>71</v>
      </c>
      <c r="BI5381" t="e">
        <f>+VLOOKUP(AG5381,Sheet4!A:A,1,FALSE())</f>
        <v>#N/A</v>
      </c>
      <c r="BN5381" s="62">
        <f t="shared" si="384"/>
        <v>0</v>
      </c>
      <c r="BO5381" t="s">
        <v>2448</v>
      </c>
    </row>
    <row r="5382" spans="1:68" ht="12.75" hidden="1" customHeight="1" x14ac:dyDescent="0.3">
      <c r="A5382" s="78">
        <v>46130</v>
      </c>
      <c r="B5382" s="79" t="s">
        <v>80</v>
      </c>
      <c r="F5382" s="79">
        <v>0</v>
      </c>
      <c r="G5382" s="79">
        <v>0</v>
      </c>
      <c r="H5382" s="80">
        <v>12.5</v>
      </c>
      <c r="I5382" s="80">
        <v>12.5</v>
      </c>
      <c r="J5382" s="22">
        <f t="shared" si="383"/>
        <v>12.5</v>
      </c>
      <c r="K5382" s="80"/>
      <c r="L5382" s="80"/>
      <c r="R5382" s="79" t="s">
        <v>81</v>
      </c>
      <c r="V5382" s="79" t="s">
        <v>2448</v>
      </c>
      <c r="W5382" s="79" t="s">
        <v>2449</v>
      </c>
      <c r="X5382" s="79" t="s">
        <v>144</v>
      </c>
      <c r="Y5382" s="79" t="s">
        <v>2441</v>
      </c>
      <c r="AA5382" s="79" t="s">
        <v>2442</v>
      </c>
      <c r="AH5382" s="79">
        <v>845490249</v>
      </c>
      <c r="AI5382" s="79" t="s">
        <v>2443</v>
      </c>
      <c r="AJ5382" s="79">
        <v>878173978</v>
      </c>
      <c r="BB5382" s="80">
        <v>12.5</v>
      </c>
      <c r="BF5382">
        <f t="shared" si="385"/>
        <v>0</v>
      </c>
      <c r="BG5382" s="22">
        <f t="shared" si="386"/>
        <v>-12.5</v>
      </c>
      <c r="BH5382" s="61" t="s">
        <v>71</v>
      </c>
      <c r="BI5382" t="e">
        <f>+VLOOKUP(AG5382,Sheet4!A:A,1,FALSE())</f>
        <v>#N/A</v>
      </c>
      <c r="BN5382" s="62">
        <f t="shared" si="384"/>
        <v>0</v>
      </c>
      <c r="BO5382" t="s">
        <v>2448</v>
      </c>
    </row>
    <row r="5383" spans="1:68" ht="12.75" hidden="1" customHeight="1" x14ac:dyDescent="0.3">
      <c r="A5383" s="78">
        <v>46130</v>
      </c>
      <c r="B5383" s="79" t="s">
        <v>76</v>
      </c>
      <c r="F5383" s="79">
        <v>0</v>
      </c>
      <c r="G5383" s="79">
        <v>0</v>
      </c>
      <c r="H5383" s="80">
        <v>20</v>
      </c>
      <c r="I5383" s="80">
        <v>20</v>
      </c>
      <c r="J5383" s="22">
        <f t="shared" si="383"/>
        <v>20</v>
      </c>
      <c r="K5383" s="80"/>
      <c r="L5383" s="80"/>
      <c r="R5383" s="79" t="s">
        <v>77</v>
      </c>
      <c r="V5383" s="79" t="s">
        <v>2448</v>
      </c>
      <c r="W5383" s="79" t="s">
        <v>2449</v>
      </c>
      <c r="X5383" s="79" t="s">
        <v>144</v>
      </c>
      <c r="Y5383" s="79" t="s">
        <v>2441</v>
      </c>
      <c r="AA5383" s="79" t="s">
        <v>2442</v>
      </c>
      <c r="AH5383" s="79">
        <v>845490249</v>
      </c>
      <c r="AI5383" s="79" t="s">
        <v>2443</v>
      </c>
      <c r="AJ5383" s="79">
        <v>878173978</v>
      </c>
      <c r="BB5383" s="80">
        <v>20</v>
      </c>
      <c r="BF5383">
        <f t="shared" si="385"/>
        <v>0</v>
      </c>
      <c r="BG5383" s="22">
        <f t="shared" si="386"/>
        <v>-20</v>
      </c>
      <c r="BH5383" s="61" t="s">
        <v>71</v>
      </c>
      <c r="BI5383" t="e">
        <f>+VLOOKUP(AG5383,Sheet4!A:A,1,FALSE())</f>
        <v>#N/A</v>
      </c>
      <c r="BN5383" s="62">
        <f t="shared" si="384"/>
        <v>0</v>
      </c>
      <c r="BO5383" t="s">
        <v>2448</v>
      </c>
    </row>
    <row r="5384" spans="1:68" ht="12.75" hidden="1" customHeight="1" x14ac:dyDescent="0.3">
      <c r="A5384" s="78">
        <v>46130</v>
      </c>
      <c r="B5384" s="79" t="s">
        <v>84</v>
      </c>
      <c r="F5384" s="79">
        <v>0</v>
      </c>
      <c r="G5384" s="79">
        <v>0</v>
      </c>
      <c r="H5384" s="80">
        <v>0</v>
      </c>
      <c r="I5384" s="80">
        <v>0</v>
      </c>
      <c r="J5384" s="22">
        <f t="shared" si="383"/>
        <v>0</v>
      </c>
      <c r="K5384" s="80"/>
      <c r="L5384" s="80"/>
      <c r="R5384" s="79" t="s">
        <v>85</v>
      </c>
      <c r="V5384" s="79" t="s">
        <v>2450</v>
      </c>
      <c r="W5384" s="79" t="s">
        <v>2451</v>
      </c>
      <c r="X5384" s="79" t="s">
        <v>144</v>
      </c>
      <c r="Y5384" s="79" t="s">
        <v>2441</v>
      </c>
      <c r="AA5384" s="79" t="s">
        <v>2452</v>
      </c>
      <c r="AH5384" s="79">
        <v>863819108</v>
      </c>
      <c r="AI5384" s="79" t="s">
        <v>2453</v>
      </c>
      <c r="AJ5384" s="79">
        <v>878173978</v>
      </c>
      <c r="BB5384" s="80">
        <v>0</v>
      </c>
      <c r="BF5384">
        <f t="shared" si="385"/>
        <v>0</v>
      </c>
      <c r="BG5384" s="22">
        <f t="shared" si="386"/>
        <v>0</v>
      </c>
      <c r="BH5384" s="61" t="s">
        <v>71</v>
      </c>
      <c r="BI5384" t="e">
        <f>+VLOOKUP(AG5384,Sheet4!A:A,1,FALSE())</f>
        <v>#N/A</v>
      </c>
      <c r="BN5384" s="62">
        <f t="shared" si="384"/>
        <v>0</v>
      </c>
      <c r="BO5384" t="s">
        <v>2450</v>
      </c>
    </row>
    <row r="5385" spans="1:68" ht="12.75" hidden="1" customHeight="1" x14ac:dyDescent="0.3">
      <c r="A5385" s="78">
        <v>46130</v>
      </c>
      <c r="B5385" s="79" t="s">
        <v>74</v>
      </c>
      <c r="F5385" s="79">
        <v>0</v>
      </c>
      <c r="G5385" s="79">
        <v>0</v>
      </c>
      <c r="H5385" s="80">
        <v>1</v>
      </c>
      <c r="I5385" s="80">
        <v>1</v>
      </c>
      <c r="J5385" s="22">
        <f t="shared" ref="J5385:J5448" si="387">I5385-G5385</f>
        <v>1</v>
      </c>
      <c r="K5385" s="80"/>
      <c r="L5385" s="80"/>
      <c r="R5385" s="79" t="s">
        <v>75</v>
      </c>
      <c r="V5385" s="79" t="s">
        <v>2450</v>
      </c>
      <c r="W5385" s="79" t="s">
        <v>2451</v>
      </c>
      <c r="X5385" s="79" t="s">
        <v>144</v>
      </c>
      <c r="Y5385" s="79" t="s">
        <v>2441</v>
      </c>
      <c r="AA5385" s="79" t="s">
        <v>2452</v>
      </c>
      <c r="AH5385" s="79">
        <v>863819108</v>
      </c>
      <c r="AI5385" s="79" t="s">
        <v>2453</v>
      </c>
      <c r="AJ5385" s="79">
        <v>878173978</v>
      </c>
      <c r="BB5385" s="80">
        <v>1</v>
      </c>
      <c r="BF5385">
        <f t="shared" si="385"/>
        <v>0</v>
      </c>
      <c r="BG5385" s="22">
        <f t="shared" si="386"/>
        <v>-1</v>
      </c>
      <c r="BH5385" s="61" t="s">
        <v>71</v>
      </c>
      <c r="BI5385" t="e">
        <f>+VLOOKUP(AG5385,Sheet4!A:A,1,FALSE())</f>
        <v>#N/A</v>
      </c>
      <c r="BN5385" s="62">
        <f t="shared" ref="BN5385:BN5448" si="388">+I5385+-H5385</f>
        <v>0</v>
      </c>
      <c r="BO5385" t="s">
        <v>2450</v>
      </c>
    </row>
    <row r="5386" spans="1:68" ht="12.75" customHeight="1" x14ac:dyDescent="0.3">
      <c r="A5386" s="78">
        <v>46130</v>
      </c>
      <c r="B5386" s="79" t="s">
        <v>63</v>
      </c>
      <c r="F5386" s="79">
        <v>0</v>
      </c>
      <c r="G5386" s="79">
        <v>0</v>
      </c>
      <c r="H5386" s="80">
        <v>15</v>
      </c>
      <c r="I5386" s="80">
        <v>15</v>
      </c>
      <c r="J5386" s="22">
        <f t="shared" si="387"/>
        <v>15</v>
      </c>
      <c r="K5386" s="80"/>
      <c r="L5386" s="80"/>
      <c r="R5386" s="79" t="s">
        <v>64</v>
      </c>
      <c r="V5386" s="79" t="s">
        <v>2450</v>
      </c>
      <c r="W5386" s="79" t="s">
        <v>2451</v>
      </c>
      <c r="X5386" s="79" t="s">
        <v>144</v>
      </c>
      <c r="Y5386" s="79" t="s">
        <v>2441</v>
      </c>
      <c r="AA5386" s="79" t="s">
        <v>2452</v>
      </c>
      <c r="AH5386" s="79">
        <v>863819108</v>
      </c>
      <c r="AI5386" s="79" t="s">
        <v>2453</v>
      </c>
      <c r="AJ5386" s="79">
        <v>878173978</v>
      </c>
      <c r="BB5386" s="80">
        <v>15</v>
      </c>
      <c r="BF5386">
        <f t="shared" si="385"/>
        <v>0</v>
      </c>
      <c r="BG5386" s="22">
        <f t="shared" si="386"/>
        <v>-15</v>
      </c>
      <c r="BH5386" s="61" t="s">
        <v>71</v>
      </c>
      <c r="BI5386" t="e">
        <f>+VLOOKUP(AG5386,Sheet4!A:A,1,FALSE())</f>
        <v>#N/A</v>
      </c>
      <c r="BN5386" s="62">
        <f t="shared" si="388"/>
        <v>0</v>
      </c>
      <c r="BO5386" t="s">
        <v>2450</v>
      </c>
      <c r="BP5386" t="s">
        <v>73</v>
      </c>
    </row>
    <row r="5387" spans="1:68" ht="12.75" hidden="1" customHeight="1" x14ac:dyDescent="0.3">
      <c r="A5387" s="78">
        <v>46130</v>
      </c>
      <c r="B5387" s="79" t="s">
        <v>78</v>
      </c>
      <c r="F5387" s="79">
        <v>0</v>
      </c>
      <c r="G5387" s="79">
        <v>0</v>
      </c>
      <c r="H5387" s="80">
        <v>1</v>
      </c>
      <c r="I5387" s="80">
        <v>1</v>
      </c>
      <c r="J5387" s="22">
        <f t="shared" si="387"/>
        <v>1</v>
      </c>
      <c r="K5387" s="80"/>
      <c r="L5387" s="80"/>
      <c r="R5387" s="79" t="s">
        <v>79</v>
      </c>
      <c r="V5387" s="79" t="s">
        <v>2450</v>
      </c>
      <c r="W5387" s="79" t="s">
        <v>2451</v>
      </c>
      <c r="X5387" s="79" t="s">
        <v>144</v>
      </c>
      <c r="Y5387" s="79" t="s">
        <v>2441</v>
      </c>
      <c r="AA5387" s="79" t="s">
        <v>2452</v>
      </c>
      <c r="AH5387" s="79">
        <v>863819108</v>
      </c>
      <c r="AI5387" s="79" t="s">
        <v>2453</v>
      </c>
      <c r="AJ5387" s="79">
        <v>878173978</v>
      </c>
      <c r="BB5387" s="80">
        <v>1</v>
      </c>
      <c r="BF5387">
        <f t="shared" si="385"/>
        <v>0</v>
      </c>
      <c r="BG5387" s="22">
        <f t="shared" si="386"/>
        <v>-1</v>
      </c>
      <c r="BH5387" s="61" t="s">
        <v>71</v>
      </c>
      <c r="BI5387" t="e">
        <f>+VLOOKUP(AG5387,Sheet4!A:A,1,FALSE())</f>
        <v>#N/A</v>
      </c>
      <c r="BN5387" s="62">
        <f t="shared" si="388"/>
        <v>0</v>
      </c>
      <c r="BO5387" t="s">
        <v>2450</v>
      </c>
    </row>
    <row r="5388" spans="1:68" ht="12.75" hidden="1" customHeight="1" x14ac:dyDescent="0.3">
      <c r="A5388" s="78">
        <v>46130</v>
      </c>
      <c r="B5388" s="79" t="s">
        <v>82</v>
      </c>
      <c r="F5388" s="79">
        <v>0</v>
      </c>
      <c r="G5388" s="79">
        <v>0</v>
      </c>
      <c r="H5388" s="80">
        <v>0</v>
      </c>
      <c r="I5388" s="80">
        <v>0</v>
      </c>
      <c r="J5388" s="22">
        <f t="shared" si="387"/>
        <v>0</v>
      </c>
      <c r="K5388" s="80"/>
      <c r="L5388" s="80"/>
      <c r="R5388" s="79" t="s">
        <v>83</v>
      </c>
      <c r="V5388" s="79" t="s">
        <v>2450</v>
      </c>
      <c r="W5388" s="79" t="s">
        <v>2451</v>
      </c>
      <c r="X5388" s="79" t="s">
        <v>144</v>
      </c>
      <c r="Y5388" s="79" t="s">
        <v>2441</v>
      </c>
      <c r="AA5388" s="79" t="s">
        <v>2452</v>
      </c>
      <c r="AH5388" s="79">
        <v>863819108</v>
      </c>
      <c r="AI5388" s="79" t="s">
        <v>2453</v>
      </c>
      <c r="AJ5388" s="79">
        <v>878173978</v>
      </c>
      <c r="BB5388" s="80">
        <v>0</v>
      </c>
      <c r="BF5388">
        <f t="shared" si="385"/>
        <v>0</v>
      </c>
      <c r="BG5388" s="22">
        <f t="shared" si="386"/>
        <v>0</v>
      </c>
      <c r="BH5388" s="61" t="s">
        <v>71</v>
      </c>
      <c r="BI5388" t="e">
        <f>+VLOOKUP(AG5388,Sheet4!A:A,1,FALSE())</f>
        <v>#N/A</v>
      </c>
      <c r="BN5388" s="62">
        <f t="shared" si="388"/>
        <v>0</v>
      </c>
      <c r="BO5388" t="s">
        <v>2450</v>
      </c>
    </row>
    <row r="5389" spans="1:68" ht="12.75" hidden="1" customHeight="1" x14ac:dyDescent="0.3">
      <c r="A5389" s="78">
        <v>46130</v>
      </c>
      <c r="B5389" s="79" t="s">
        <v>80</v>
      </c>
      <c r="F5389" s="79">
        <v>0</v>
      </c>
      <c r="G5389" s="79">
        <v>0</v>
      </c>
      <c r="H5389" s="80">
        <v>12.5</v>
      </c>
      <c r="I5389" s="80">
        <v>12.5</v>
      </c>
      <c r="J5389" s="22">
        <f t="shared" si="387"/>
        <v>12.5</v>
      </c>
      <c r="K5389" s="80"/>
      <c r="L5389" s="80"/>
      <c r="R5389" s="79" t="s">
        <v>81</v>
      </c>
      <c r="V5389" s="79" t="s">
        <v>2450</v>
      </c>
      <c r="W5389" s="79" t="s">
        <v>2451</v>
      </c>
      <c r="X5389" s="79" t="s">
        <v>144</v>
      </c>
      <c r="Y5389" s="79" t="s">
        <v>2441</v>
      </c>
      <c r="AA5389" s="79" t="s">
        <v>2452</v>
      </c>
      <c r="AH5389" s="79">
        <v>863819108</v>
      </c>
      <c r="AI5389" s="79" t="s">
        <v>2453</v>
      </c>
      <c r="AJ5389" s="79">
        <v>878173978</v>
      </c>
      <c r="BB5389" s="80">
        <v>12.5</v>
      </c>
      <c r="BF5389">
        <f t="shared" si="385"/>
        <v>0</v>
      </c>
      <c r="BG5389" s="22">
        <f t="shared" si="386"/>
        <v>-12.5</v>
      </c>
      <c r="BH5389" s="61" t="s">
        <v>71</v>
      </c>
      <c r="BI5389" t="e">
        <f>+VLOOKUP(AG5389,Sheet4!A:A,1,FALSE())</f>
        <v>#N/A</v>
      </c>
      <c r="BN5389" s="62">
        <f t="shared" si="388"/>
        <v>0</v>
      </c>
      <c r="BO5389" t="s">
        <v>2450</v>
      </c>
    </row>
    <row r="5390" spans="1:68" ht="12.75" hidden="1" customHeight="1" x14ac:dyDescent="0.3">
      <c r="A5390" s="78">
        <v>46130</v>
      </c>
      <c r="B5390" s="79" t="s">
        <v>76</v>
      </c>
      <c r="F5390" s="79">
        <v>0</v>
      </c>
      <c r="G5390" s="79">
        <v>0</v>
      </c>
      <c r="H5390" s="80">
        <v>20</v>
      </c>
      <c r="I5390" s="80">
        <v>20</v>
      </c>
      <c r="J5390" s="22">
        <f t="shared" si="387"/>
        <v>20</v>
      </c>
      <c r="K5390" s="80"/>
      <c r="L5390" s="80"/>
      <c r="R5390" s="79" t="s">
        <v>77</v>
      </c>
      <c r="V5390" s="79" t="s">
        <v>2450</v>
      </c>
      <c r="W5390" s="79" t="s">
        <v>2451</v>
      </c>
      <c r="X5390" s="79" t="s">
        <v>144</v>
      </c>
      <c r="Y5390" s="79" t="s">
        <v>2441</v>
      </c>
      <c r="AA5390" s="79" t="s">
        <v>2452</v>
      </c>
      <c r="AH5390" s="79">
        <v>863819108</v>
      </c>
      <c r="AI5390" s="79" t="s">
        <v>2453</v>
      </c>
      <c r="AJ5390" s="79">
        <v>878173978</v>
      </c>
      <c r="BB5390" s="80">
        <v>20</v>
      </c>
      <c r="BF5390">
        <f t="shared" si="385"/>
        <v>0</v>
      </c>
      <c r="BG5390" s="22">
        <f t="shared" si="386"/>
        <v>-20</v>
      </c>
      <c r="BH5390" s="61" t="s">
        <v>71</v>
      </c>
      <c r="BI5390" t="e">
        <f>+VLOOKUP(AG5390,Sheet4!A:A,1,FALSE())</f>
        <v>#N/A</v>
      </c>
      <c r="BN5390" s="62">
        <f t="shared" si="388"/>
        <v>0</v>
      </c>
      <c r="BO5390" t="s">
        <v>2450</v>
      </c>
    </row>
    <row r="5391" spans="1:68" ht="12.75" hidden="1" customHeight="1" x14ac:dyDescent="0.3">
      <c r="A5391" s="78">
        <v>46130</v>
      </c>
      <c r="B5391" s="79" t="s">
        <v>84</v>
      </c>
      <c r="F5391" s="79">
        <v>0</v>
      </c>
      <c r="G5391" s="79">
        <v>0</v>
      </c>
      <c r="H5391" s="80">
        <v>0</v>
      </c>
      <c r="I5391" s="80">
        <v>0</v>
      </c>
      <c r="J5391" s="22">
        <f t="shared" si="387"/>
        <v>0</v>
      </c>
      <c r="K5391" s="80"/>
      <c r="L5391" s="80"/>
      <c r="R5391" s="79" t="s">
        <v>85</v>
      </c>
      <c r="V5391" s="79" t="s">
        <v>2454</v>
      </c>
      <c r="W5391" s="79" t="s">
        <v>2455</v>
      </c>
      <c r="X5391" s="79" t="s">
        <v>144</v>
      </c>
      <c r="Y5391" s="79" t="s">
        <v>2441</v>
      </c>
      <c r="AA5391" s="79" t="s">
        <v>2442</v>
      </c>
      <c r="AH5391" s="79">
        <v>845490249</v>
      </c>
      <c r="AI5391" s="79" t="s">
        <v>2443</v>
      </c>
      <c r="AJ5391" s="79">
        <v>878173978</v>
      </c>
      <c r="BB5391" s="80">
        <v>0</v>
      </c>
      <c r="BF5391">
        <f t="shared" si="385"/>
        <v>0</v>
      </c>
      <c r="BG5391" s="22">
        <f t="shared" si="386"/>
        <v>0</v>
      </c>
      <c r="BH5391" s="61" t="s">
        <v>71</v>
      </c>
      <c r="BI5391" t="e">
        <f>+VLOOKUP(AG5391,Sheet4!A:A,1,FALSE())</f>
        <v>#N/A</v>
      </c>
      <c r="BN5391" s="62">
        <f t="shared" si="388"/>
        <v>0</v>
      </c>
      <c r="BO5391" t="s">
        <v>2454</v>
      </c>
    </row>
    <row r="5392" spans="1:68" ht="12.75" hidden="1" customHeight="1" x14ac:dyDescent="0.3">
      <c r="A5392" s="78">
        <v>46130</v>
      </c>
      <c r="B5392" s="79" t="s">
        <v>74</v>
      </c>
      <c r="F5392" s="79">
        <v>0</v>
      </c>
      <c r="G5392" s="79">
        <v>0</v>
      </c>
      <c r="H5392" s="80">
        <v>1</v>
      </c>
      <c r="I5392" s="80">
        <v>1</v>
      </c>
      <c r="J5392" s="22">
        <f t="shared" si="387"/>
        <v>1</v>
      </c>
      <c r="K5392" s="80"/>
      <c r="L5392" s="80"/>
      <c r="R5392" s="79" t="s">
        <v>75</v>
      </c>
      <c r="V5392" s="79" t="s">
        <v>2454</v>
      </c>
      <c r="W5392" s="79" t="s">
        <v>2455</v>
      </c>
      <c r="X5392" s="79" t="s">
        <v>144</v>
      </c>
      <c r="Y5392" s="79" t="s">
        <v>2441</v>
      </c>
      <c r="AA5392" s="79" t="s">
        <v>2442</v>
      </c>
      <c r="AH5392" s="79">
        <v>845490249</v>
      </c>
      <c r="AI5392" s="79" t="s">
        <v>2443</v>
      </c>
      <c r="AJ5392" s="79">
        <v>878173978</v>
      </c>
      <c r="BB5392" s="80">
        <v>1</v>
      </c>
      <c r="BF5392">
        <f t="shared" si="385"/>
        <v>0</v>
      </c>
      <c r="BG5392" s="22">
        <f t="shared" si="386"/>
        <v>-1</v>
      </c>
      <c r="BH5392" s="61" t="s">
        <v>71</v>
      </c>
      <c r="BI5392" t="e">
        <f>+VLOOKUP(AG5392,Sheet4!A:A,1,FALSE())</f>
        <v>#N/A</v>
      </c>
      <c r="BN5392" s="62">
        <f t="shared" si="388"/>
        <v>0</v>
      </c>
      <c r="BO5392" t="s">
        <v>2454</v>
      </c>
    </row>
    <row r="5393" spans="1:68" ht="12.75" customHeight="1" x14ac:dyDescent="0.3">
      <c r="A5393" s="78">
        <v>46130</v>
      </c>
      <c r="B5393" s="79" t="s">
        <v>63</v>
      </c>
      <c r="F5393" s="79">
        <v>0</v>
      </c>
      <c r="G5393" s="79">
        <v>0</v>
      </c>
      <c r="H5393" s="80">
        <v>15</v>
      </c>
      <c r="I5393" s="80">
        <v>15</v>
      </c>
      <c r="J5393" s="22">
        <f t="shared" si="387"/>
        <v>15</v>
      </c>
      <c r="K5393" s="80"/>
      <c r="L5393" s="80"/>
      <c r="R5393" s="79" t="s">
        <v>64</v>
      </c>
      <c r="V5393" s="79" t="s">
        <v>2454</v>
      </c>
      <c r="W5393" s="79" t="s">
        <v>2455</v>
      </c>
      <c r="X5393" s="79" t="s">
        <v>144</v>
      </c>
      <c r="Y5393" s="79" t="s">
        <v>2441</v>
      </c>
      <c r="AA5393" s="79" t="s">
        <v>2442</v>
      </c>
      <c r="AH5393" s="79">
        <v>845490249</v>
      </c>
      <c r="AI5393" s="79" t="s">
        <v>2443</v>
      </c>
      <c r="AJ5393" s="79">
        <v>878173978</v>
      </c>
      <c r="BB5393" s="80">
        <v>15</v>
      </c>
      <c r="BF5393">
        <f t="shared" si="385"/>
        <v>0</v>
      </c>
      <c r="BG5393" s="22">
        <f t="shared" si="386"/>
        <v>-15</v>
      </c>
      <c r="BH5393" s="61" t="s">
        <v>71</v>
      </c>
      <c r="BI5393" t="e">
        <f>+VLOOKUP(AG5393,Sheet4!A:A,1,FALSE())</f>
        <v>#N/A</v>
      </c>
      <c r="BN5393" s="62">
        <f t="shared" si="388"/>
        <v>0</v>
      </c>
      <c r="BO5393" t="s">
        <v>2454</v>
      </c>
      <c r="BP5393" t="s">
        <v>73</v>
      </c>
    </row>
    <row r="5394" spans="1:68" ht="12.75" hidden="1" customHeight="1" x14ac:dyDescent="0.3">
      <c r="A5394" s="78">
        <v>46130</v>
      </c>
      <c r="B5394" s="79" t="s">
        <v>78</v>
      </c>
      <c r="F5394" s="79">
        <v>0</v>
      </c>
      <c r="G5394" s="79">
        <v>0</v>
      </c>
      <c r="H5394" s="80">
        <v>1</v>
      </c>
      <c r="I5394" s="80">
        <v>1</v>
      </c>
      <c r="J5394" s="22">
        <f t="shared" si="387"/>
        <v>1</v>
      </c>
      <c r="K5394" s="80"/>
      <c r="L5394" s="80"/>
      <c r="R5394" s="79" t="s">
        <v>79</v>
      </c>
      <c r="V5394" s="79" t="s">
        <v>2454</v>
      </c>
      <c r="W5394" s="79" t="s">
        <v>2455</v>
      </c>
      <c r="X5394" s="79" t="s">
        <v>144</v>
      </c>
      <c r="Y5394" s="79" t="s">
        <v>2441</v>
      </c>
      <c r="AA5394" s="79" t="s">
        <v>2442</v>
      </c>
      <c r="AH5394" s="79">
        <v>845490249</v>
      </c>
      <c r="AI5394" s="79" t="s">
        <v>2443</v>
      </c>
      <c r="AJ5394" s="79">
        <v>878173978</v>
      </c>
      <c r="BB5394" s="80">
        <v>1</v>
      </c>
      <c r="BF5394">
        <f t="shared" si="385"/>
        <v>0</v>
      </c>
      <c r="BG5394" s="22">
        <f t="shared" si="386"/>
        <v>-1</v>
      </c>
      <c r="BH5394" s="61" t="s">
        <v>71</v>
      </c>
      <c r="BI5394" t="e">
        <f>+VLOOKUP(AG5394,Sheet4!A:A,1,FALSE())</f>
        <v>#N/A</v>
      </c>
      <c r="BN5394" s="62">
        <f t="shared" si="388"/>
        <v>0</v>
      </c>
      <c r="BO5394" t="s">
        <v>2454</v>
      </c>
    </row>
    <row r="5395" spans="1:68" ht="12.75" hidden="1" customHeight="1" x14ac:dyDescent="0.3">
      <c r="A5395" s="78">
        <v>46130</v>
      </c>
      <c r="B5395" s="79" t="s">
        <v>82</v>
      </c>
      <c r="F5395" s="79">
        <v>0</v>
      </c>
      <c r="G5395" s="79">
        <v>0</v>
      </c>
      <c r="H5395" s="80">
        <v>0</v>
      </c>
      <c r="I5395" s="80">
        <v>0</v>
      </c>
      <c r="J5395" s="22">
        <f t="shared" si="387"/>
        <v>0</v>
      </c>
      <c r="K5395" s="80"/>
      <c r="L5395" s="80"/>
      <c r="R5395" s="79" t="s">
        <v>83</v>
      </c>
      <c r="V5395" s="79" t="s">
        <v>2454</v>
      </c>
      <c r="W5395" s="79" t="s">
        <v>2455</v>
      </c>
      <c r="X5395" s="79" t="s">
        <v>144</v>
      </c>
      <c r="Y5395" s="79" t="s">
        <v>2441</v>
      </c>
      <c r="AA5395" s="79" t="s">
        <v>2442</v>
      </c>
      <c r="AH5395" s="79">
        <v>845490249</v>
      </c>
      <c r="AI5395" s="79" t="s">
        <v>2443</v>
      </c>
      <c r="AJ5395" s="79">
        <v>878173978</v>
      </c>
      <c r="BB5395" s="80">
        <v>0</v>
      </c>
      <c r="BF5395">
        <f t="shared" si="385"/>
        <v>0</v>
      </c>
      <c r="BG5395" s="22">
        <f t="shared" si="386"/>
        <v>0</v>
      </c>
      <c r="BH5395" s="61" t="s">
        <v>71</v>
      </c>
      <c r="BI5395" t="e">
        <f>+VLOOKUP(AG5395,Sheet4!A:A,1,FALSE())</f>
        <v>#N/A</v>
      </c>
      <c r="BN5395" s="62">
        <f t="shared" si="388"/>
        <v>0</v>
      </c>
      <c r="BO5395" t="s">
        <v>2454</v>
      </c>
    </row>
    <row r="5396" spans="1:68" ht="12.75" hidden="1" customHeight="1" x14ac:dyDescent="0.3">
      <c r="A5396" s="78">
        <v>46130</v>
      </c>
      <c r="B5396" s="79" t="s">
        <v>80</v>
      </c>
      <c r="F5396" s="79">
        <v>0</v>
      </c>
      <c r="G5396" s="79">
        <v>0</v>
      </c>
      <c r="H5396" s="80">
        <v>12.5</v>
      </c>
      <c r="I5396" s="80">
        <v>12.5</v>
      </c>
      <c r="J5396" s="22">
        <f t="shared" si="387"/>
        <v>12.5</v>
      </c>
      <c r="K5396" s="80"/>
      <c r="L5396" s="80"/>
      <c r="R5396" s="79" t="s">
        <v>81</v>
      </c>
      <c r="V5396" s="79" t="s">
        <v>2454</v>
      </c>
      <c r="W5396" s="79" t="s">
        <v>2455</v>
      </c>
      <c r="X5396" s="79" t="s">
        <v>144</v>
      </c>
      <c r="Y5396" s="79" t="s">
        <v>2441</v>
      </c>
      <c r="AA5396" s="79" t="s">
        <v>2442</v>
      </c>
      <c r="AH5396" s="79">
        <v>845490249</v>
      </c>
      <c r="AI5396" s="79" t="s">
        <v>2443</v>
      </c>
      <c r="AJ5396" s="79">
        <v>878173978</v>
      </c>
      <c r="BB5396" s="80">
        <v>12.5</v>
      </c>
      <c r="BF5396">
        <f t="shared" si="385"/>
        <v>0</v>
      </c>
      <c r="BG5396" s="22">
        <f t="shared" si="386"/>
        <v>-12.5</v>
      </c>
      <c r="BH5396" s="61" t="s">
        <v>71</v>
      </c>
      <c r="BI5396" t="e">
        <f>+VLOOKUP(AG5396,Sheet4!A:A,1,FALSE())</f>
        <v>#N/A</v>
      </c>
      <c r="BN5396" s="62">
        <f t="shared" si="388"/>
        <v>0</v>
      </c>
      <c r="BO5396" t="s">
        <v>2454</v>
      </c>
    </row>
    <row r="5397" spans="1:68" ht="12.75" hidden="1" customHeight="1" x14ac:dyDescent="0.3">
      <c r="A5397" s="78">
        <v>46130</v>
      </c>
      <c r="B5397" s="79" t="s">
        <v>76</v>
      </c>
      <c r="F5397" s="79">
        <v>0</v>
      </c>
      <c r="G5397" s="79">
        <v>0</v>
      </c>
      <c r="H5397" s="80">
        <v>20</v>
      </c>
      <c r="I5397" s="80">
        <v>20</v>
      </c>
      <c r="J5397" s="22">
        <f t="shared" si="387"/>
        <v>20</v>
      </c>
      <c r="K5397" s="80"/>
      <c r="L5397" s="80"/>
      <c r="R5397" s="79" t="s">
        <v>77</v>
      </c>
      <c r="V5397" s="79" t="s">
        <v>2454</v>
      </c>
      <c r="W5397" s="79" t="s">
        <v>2455</v>
      </c>
      <c r="X5397" s="79" t="s">
        <v>144</v>
      </c>
      <c r="Y5397" s="79" t="s">
        <v>2441</v>
      </c>
      <c r="AA5397" s="79" t="s">
        <v>2442</v>
      </c>
      <c r="AH5397" s="79">
        <v>845490249</v>
      </c>
      <c r="AI5397" s="79" t="s">
        <v>2443</v>
      </c>
      <c r="AJ5397" s="79">
        <v>878173978</v>
      </c>
      <c r="BB5397" s="80">
        <v>20</v>
      </c>
      <c r="BF5397">
        <f t="shared" si="385"/>
        <v>0</v>
      </c>
      <c r="BG5397" s="22">
        <f t="shared" si="386"/>
        <v>-20</v>
      </c>
      <c r="BH5397" s="61" t="s">
        <v>71</v>
      </c>
      <c r="BI5397" t="e">
        <f>+VLOOKUP(AG5397,Sheet4!A:A,1,FALSE())</f>
        <v>#N/A</v>
      </c>
      <c r="BN5397" s="62">
        <f t="shared" si="388"/>
        <v>0</v>
      </c>
      <c r="BO5397" t="s">
        <v>2454</v>
      </c>
    </row>
    <row r="5398" spans="1:68" ht="12.75" hidden="1" customHeight="1" x14ac:dyDescent="0.3">
      <c r="A5398" s="78">
        <v>46130</v>
      </c>
      <c r="B5398" s="79" t="s">
        <v>84</v>
      </c>
      <c r="F5398" s="79">
        <v>0</v>
      </c>
      <c r="G5398" s="79">
        <v>0</v>
      </c>
      <c r="H5398" s="80">
        <v>0</v>
      </c>
      <c r="I5398" s="80">
        <v>0</v>
      </c>
      <c r="J5398" s="22">
        <f t="shared" si="387"/>
        <v>0</v>
      </c>
      <c r="K5398" s="80"/>
      <c r="L5398" s="80"/>
      <c r="R5398" s="79" t="s">
        <v>85</v>
      </c>
      <c r="V5398" s="79" t="s">
        <v>2456</v>
      </c>
      <c r="W5398" s="79" t="s">
        <v>2457</v>
      </c>
      <c r="X5398" s="79" t="s">
        <v>144</v>
      </c>
      <c r="Y5398" s="79" t="s">
        <v>2441</v>
      </c>
      <c r="AA5398" s="79" t="s">
        <v>2442</v>
      </c>
      <c r="AH5398" s="79">
        <v>845490249</v>
      </c>
      <c r="AI5398" s="79" t="s">
        <v>2443</v>
      </c>
      <c r="AJ5398" s="79">
        <v>878173978</v>
      </c>
      <c r="BB5398" s="80">
        <v>0</v>
      </c>
      <c r="BF5398">
        <f t="shared" si="385"/>
        <v>0</v>
      </c>
      <c r="BG5398" s="22">
        <f t="shared" si="386"/>
        <v>0</v>
      </c>
      <c r="BH5398" s="61" t="s">
        <v>71</v>
      </c>
      <c r="BI5398" t="e">
        <f>+VLOOKUP(AG5398,Sheet4!A:A,1,FALSE())</f>
        <v>#N/A</v>
      </c>
      <c r="BN5398" s="62">
        <f t="shared" si="388"/>
        <v>0</v>
      </c>
      <c r="BO5398" t="s">
        <v>2456</v>
      </c>
    </row>
    <row r="5399" spans="1:68" ht="12.75" hidden="1" customHeight="1" x14ac:dyDescent="0.3">
      <c r="A5399" s="78">
        <v>46130</v>
      </c>
      <c r="B5399" s="79" t="s">
        <v>74</v>
      </c>
      <c r="F5399" s="79">
        <v>0</v>
      </c>
      <c r="G5399" s="79">
        <v>0</v>
      </c>
      <c r="H5399" s="80">
        <v>1</v>
      </c>
      <c r="I5399" s="80">
        <v>1</v>
      </c>
      <c r="J5399" s="22">
        <f t="shared" si="387"/>
        <v>1</v>
      </c>
      <c r="K5399" s="80"/>
      <c r="L5399" s="80"/>
      <c r="R5399" s="79" t="s">
        <v>75</v>
      </c>
      <c r="V5399" s="79" t="s">
        <v>2456</v>
      </c>
      <c r="W5399" s="79" t="s">
        <v>2457</v>
      </c>
      <c r="X5399" s="79" t="s">
        <v>144</v>
      </c>
      <c r="Y5399" s="79" t="s">
        <v>2441</v>
      </c>
      <c r="AA5399" s="79" t="s">
        <v>2442</v>
      </c>
      <c r="AH5399" s="79">
        <v>845490249</v>
      </c>
      <c r="AI5399" s="79" t="s">
        <v>2443</v>
      </c>
      <c r="AJ5399" s="79">
        <v>878173978</v>
      </c>
      <c r="BB5399" s="80">
        <v>1</v>
      </c>
      <c r="BF5399">
        <f t="shared" si="385"/>
        <v>0</v>
      </c>
      <c r="BG5399" s="22">
        <f t="shared" si="386"/>
        <v>-1</v>
      </c>
      <c r="BH5399" s="61" t="s">
        <v>71</v>
      </c>
      <c r="BI5399" t="e">
        <f>+VLOOKUP(AG5399,Sheet4!A:A,1,FALSE())</f>
        <v>#N/A</v>
      </c>
      <c r="BN5399" s="62">
        <f t="shared" si="388"/>
        <v>0</v>
      </c>
      <c r="BO5399" t="s">
        <v>2456</v>
      </c>
    </row>
    <row r="5400" spans="1:68" ht="12.75" customHeight="1" x14ac:dyDescent="0.3">
      <c r="A5400" s="78">
        <v>46130</v>
      </c>
      <c r="B5400" s="79" t="s">
        <v>63</v>
      </c>
      <c r="F5400" s="79">
        <v>0</v>
      </c>
      <c r="G5400" s="79">
        <v>0</v>
      </c>
      <c r="H5400" s="80">
        <v>15</v>
      </c>
      <c r="I5400" s="80">
        <v>15</v>
      </c>
      <c r="J5400" s="22">
        <f t="shared" si="387"/>
        <v>15</v>
      </c>
      <c r="K5400" s="80"/>
      <c r="L5400" s="80"/>
      <c r="R5400" s="79" t="s">
        <v>64</v>
      </c>
      <c r="V5400" s="79" t="s">
        <v>2456</v>
      </c>
      <c r="W5400" s="79" t="s">
        <v>2457</v>
      </c>
      <c r="X5400" s="79" t="s">
        <v>144</v>
      </c>
      <c r="Y5400" s="79" t="s">
        <v>2441</v>
      </c>
      <c r="AA5400" s="79" t="s">
        <v>2442</v>
      </c>
      <c r="AH5400" s="79">
        <v>845490249</v>
      </c>
      <c r="AI5400" s="79" t="s">
        <v>2443</v>
      </c>
      <c r="AJ5400" s="79">
        <v>878173978</v>
      </c>
      <c r="BB5400" s="80">
        <v>15</v>
      </c>
      <c r="BF5400">
        <f t="shared" si="385"/>
        <v>0</v>
      </c>
      <c r="BG5400" s="22">
        <f t="shared" si="386"/>
        <v>-15</v>
      </c>
      <c r="BH5400" s="61" t="s">
        <v>71</v>
      </c>
      <c r="BI5400" t="e">
        <f>+VLOOKUP(AG5400,Sheet4!A:A,1,FALSE())</f>
        <v>#N/A</v>
      </c>
      <c r="BN5400" s="62">
        <f t="shared" si="388"/>
        <v>0</v>
      </c>
      <c r="BO5400" t="s">
        <v>2456</v>
      </c>
      <c r="BP5400" t="s">
        <v>73</v>
      </c>
    </row>
    <row r="5401" spans="1:68" ht="12.75" hidden="1" customHeight="1" x14ac:dyDescent="0.3">
      <c r="A5401" s="78">
        <v>46130</v>
      </c>
      <c r="B5401" s="79" t="s">
        <v>78</v>
      </c>
      <c r="F5401" s="79">
        <v>0</v>
      </c>
      <c r="G5401" s="79">
        <v>0</v>
      </c>
      <c r="H5401" s="80">
        <v>1</v>
      </c>
      <c r="I5401" s="80">
        <v>1</v>
      </c>
      <c r="J5401" s="22">
        <f t="shared" si="387"/>
        <v>1</v>
      </c>
      <c r="K5401" s="80"/>
      <c r="L5401" s="80"/>
      <c r="R5401" s="79" t="s">
        <v>79</v>
      </c>
      <c r="V5401" s="79" t="s">
        <v>2456</v>
      </c>
      <c r="W5401" s="79" t="s">
        <v>2457</v>
      </c>
      <c r="X5401" s="79" t="s">
        <v>144</v>
      </c>
      <c r="Y5401" s="79" t="s">
        <v>2441</v>
      </c>
      <c r="AA5401" s="79" t="s">
        <v>2442</v>
      </c>
      <c r="AH5401" s="79">
        <v>845490249</v>
      </c>
      <c r="AI5401" s="79" t="s">
        <v>2443</v>
      </c>
      <c r="AJ5401" s="79">
        <v>878173978</v>
      </c>
      <c r="BB5401" s="80">
        <v>1</v>
      </c>
      <c r="BF5401">
        <f t="shared" si="385"/>
        <v>0</v>
      </c>
      <c r="BG5401" s="22">
        <f t="shared" si="386"/>
        <v>-1</v>
      </c>
      <c r="BH5401" s="61" t="s">
        <v>71</v>
      </c>
      <c r="BI5401" t="e">
        <f>+VLOOKUP(AG5401,Sheet4!A:A,1,FALSE())</f>
        <v>#N/A</v>
      </c>
      <c r="BN5401" s="62">
        <f t="shared" si="388"/>
        <v>0</v>
      </c>
      <c r="BO5401" t="s">
        <v>2456</v>
      </c>
    </row>
    <row r="5402" spans="1:68" ht="12.75" hidden="1" customHeight="1" x14ac:dyDescent="0.3">
      <c r="A5402" s="78">
        <v>46130</v>
      </c>
      <c r="B5402" s="79" t="s">
        <v>82</v>
      </c>
      <c r="F5402" s="79">
        <v>0</v>
      </c>
      <c r="G5402" s="79">
        <v>0</v>
      </c>
      <c r="H5402" s="80">
        <v>0</v>
      </c>
      <c r="I5402" s="80">
        <v>0</v>
      </c>
      <c r="J5402" s="22">
        <f t="shared" si="387"/>
        <v>0</v>
      </c>
      <c r="K5402" s="80"/>
      <c r="L5402" s="80"/>
      <c r="R5402" s="79" t="s">
        <v>83</v>
      </c>
      <c r="V5402" s="79" t="s">
        <v>2456</v>
      </c>
      <c r="W5402" s="79" t="s">
        <v>2457</v>
      </c>
      <c r="X5402" s="79" t="s">
        <v>144</v>
      </c>
      <c r="Y5402" s="79" t="s">
        <v>2441</v>
      </c>
      <c r="AA5402" s="79" t="s">
        <v>2442</v>
      </c>
      <c r="AH5402" s="79">
        <v>845490249</v>
      </c>
      <c r="AI5402" s="79" t="s">
        <v>2443</v>
      </c>
      <c r="AJ5402" s="79">
        <v>878173978</v>
      </c>
      <c r="BB5402" s="80">
        <v>0</v>
      </c>
      <c r="BF5402">
        <f t="shared" si="385"/>
        <v>0</v>
      </c>
      <c r="BG5402" s="22">
        <f t="shared" si="386"/>
        <v>0</v>
      </c>
      <c r="BH5402" s="61" t="s">
        <v>71</v>
      </c>
      <c r="BI5402" t="e">
        <f>+VLOOKUP(AG5402,Sheet4!A:A,1,FALSE())</f>
        <v>#N/A</v>
      </c>
      <c r="BN5402" s="62">
        <f t="shared" si="388"/>
        <v>0</v>
      </c>
      <c r="BO5402" t="s">
        <v>2456</v>
      </c>
    </row>
    <row r="5403" spans="1:68" ht="12.75" hidden="1" customHeight="1" x14ac:dyDescent="0.3">
      <c r="A5403" s="78">
        <v>46130</v>
      </c>
      <c r="B5403" s="79" t="s">
        <v>80</v>
      </c>
      <c r="F5403" s="79">
        <v>0</v>
      </c>
      <c r="G5403" s="79">
        <v>0</v>
      </c>
      <c r="H5403" s="80">
        <v>12.5</v>
      </c>
      <c r="I5403" s="80">
        <v>12.5</v>
      </c>
      <c r="J5403" s="22">
        <f t="shared" si="387"/>
        <v>12.5</v>
      </c>
      <c r="K5403" s="80"/>
      <c r="L5403" s="80"/>
      <c r="R5403" s="79" t="s">
        <v>81</v>
      </c>
      <c r="V5403" s="79" t="s">
        <v>2456</v>
      </c>
      <c r="W5403" s="79" t="s">
        <v>2457</v>
      </c>
      <c r="X5403" s="79" t="s">
        <v>144</v>
      </c>
      <c r="Y5403" s="79" t="s">
        <v>2441</v>
      </c>
      <c r="AA5403" s="79" t="s">
        <v>2442</v>
      </c>
      <c r="AH5403" s="79">
        <v>845490249</v>
      </c>
      <c r="AI5403" s="79" t="s">
        <v>2443</v>
      </c>
      <c r="AJ5403" s="79">
        <v>878173978</v>
      </c>
      <c r="BB5403" s="80">
        <v>12.5</v>
      </c>
      <c r="BF5403">
        <f t="shared" si="385"/>
        <v>0</v>
      </c>
      <c r="BG5403" s="22">
        <f t="shared" si="386"/>
        <v>-12.5</v>
      </c>
      <c r="BH5403" s="61" t="s">
        <v>71</v>
      </c>
      <c r="BI5403" t="e">
        <f>+VLOOKUP(AG5403,Sheet4!A:A,1,FALSE())</f>
        <v>#N/A</v>
      </c>
      <c r="BN5403" s="62">
        <f t="shared" si="388"/>
        <v>0</v>
      </c>
      <c r="BO5403" t="s">
        <v>2456</v>
      </c>
    </row>
    <row r="5404" spans="1:68" ht="12.75" hidden="1" customHeight="1" x14ac:dyDescent="0.3">
      <c r="A5404" s="78">
        <v>46130</v>
      </c>
      <c r="B5404" s="79" t="s">
        <v>76</v>
      </c>
      <c r="F5404" s="79">
        <v>0</v>
      </c>
      <c r="G5404" s="79">
        <v>0</v>
      </c>
      <c r="H5404" s="80">
        <v>20</v>
      </c>
      <c r="I5404" s="80">
        <v>20</v>
      </c>
      <c r="J5404" s="22">
        <f t="shared" si="387"/>
        <v>20</v>
      </c>
      <c r="K5404" s="80"/>
      <c r="L5404" s="80"/>
      <c r="R5404" s="79" t="s">
        <v>77</v>
      </c>
      <c r="V5404" s="79" t="s">
        <v>2456</v>
      </c>
      <c r="W5404" s="79" t="s">
        <v>2457</v>
      </c>
      <c r="X5404" s="79" t="s">
        <v>144</v>
      </c>
      <c r="Y5404" s="79" t="s">
        <v>2441</v>
      </c>
      <c r="AA5404" s="79" t="s">
        <v>2442</v>
      </c>
      <c r="AH5404" s="79">
        <v>845490249</v>
      </c>
      <c r="AI5404" s="79" t="s">
        <v>2443</v>
      </c>
      <c r="AJ5404" s="79">
        <v>878173978</v>
      </c>
      <c r="BB5404" s="80">
        <v>20</v>
      </c>
      <c r="BF5404">
        <f t="shared" si="385"/>
        <v>0</v>
      </c>
      <c r="BG5404" s="22">
        <f t="shared" si="386"/>
        <v>-20</v>
      </c>
      <c r="BH5404" s="61" t="s">
        <v>71</v>
      </c>
      <c r="BI5404" t="e">
        <f>+VLOOKUP(AG5404,Sheet4!A:A,1,FALSE())</f>
        <v>#N/A</v>
      </c>
      <c r="BN5404" s="62">
        <f t="shared" si="388"/>
        <v>0</v>
      </c>
      <c r="BO5404" t="s">
        <v>2456</v>
      </c>
    </row>
    <row r="5405" spans="1:68" ht="12.75" hidden="1" customHeight="1" x14ac:dyDescent="0.3">
      <c r="A5405" s="78">
        <v>46130</v>
      </c>
      <c r="B5405" s="79" t="s">
        <v>84</v>
      </c>
      <c r="F5405" s="79">
        <v>0</v>
      </c>
      <c r="G5405" s="79">
        <v>0</v>
      </c>
      <c r="H5405" s="80">
        <v>0</v>
      </c>
      <c r="I5405" s="80">
        <v>0</v>
      </c>
      <c r="J5405" s="22">
        <f t="shared" si="387"/>
        <v>0</v>
      </c>
      <c r="K5405" s="80"/>
      <c r="L5405" s="80"/>
      <c r="R5405" s="79" t="s">
        <v>85</v>
      </c>
      <c r="V5405" s="79" t="s">
        <v>2458</v>
      </c>
      <c r="W5405" s="79" t="s">
        <v>2459</v>
      </c>
      <c r="X5405" s="79" t="s">
        <v>144</v>
      </c>
      <c r="Y5405" s="79" t="s">
        <v>2441</v>
      </c>
      <c r="AA5405" s="79" t="s">
        <v>2452</v>
      </c>
      <c r="AH5405" s="79">
        <v>863819108</v>
      </c>
      <c r="AI5405" s="79" t="s">
        <v>2453</v>
      </c>
      <c r="AJ5405" s="79">
        <v>878173978</v>
      </c>
      <c r="BB5405" s="80">
        <v>0</v>
      </c>
      <c r="BF5405">
        <f t="shared" si="385"/>
        <v>0</v>
      </c>
      <c r="BG5405" s="22">
        <f t="shared" si="386"/>
        <v>0</v>
      </c>
      <c r="BH5405" s="61" t="s">
        <v>71</v>
      </c>
      <c r="BI5405" t="e">
        <f>+VLOOKUP(AG5405,Sheet4!A:A,1,FALSE())</f>
        <v>#N/A</v>
      </c>
      <c r="BN5405" s="62">
        <f t="shared" si="388"/>
        <v>0</v>
      </c>
      <c r="BO5405" t="s">
        <v>2458</v>
      </c>
    </row>
    <row r="5406" spans="1:68" ht="12.75" hidden="1" customHeight="1" x14ac:dyDescent="0.3">
      <c r="A5406" s="78">
        <v>46130</v>
      </c>
      <c r="B5406" s="79" t="s">
        <v>74</v>
      </c>
      <c r="F5406" s="79">
        <v>0</v>
      </c>
      <c r="G5406" s="79">
        <v>0</v>
      </c>
      <c r="H5406" s="80">
        <v>1</v>
      </c>
      <c r="I5406" s="80">
        <v>1</v>
      </c>
      <c r="J5406" s="22">
        <f t="shared" si="387"/>
        <v>1</v>
      </c>
      <c r="K5406" s="80"/>
      <c r="L5406" s="80"/>
      <c r="R5406" s="79" t="s">
        <v>75</v>
      </c>
      <c r="V5406" s="79" t="s">
        <v>2458</v>
      </c>
      <c r="W5406" s="79" t="s">
        <v>2459</v>
      </c>
      <c r="X5406" s="79" t="s">
        <v>144</v>
      </c>
      <c r="Y5406" s="79" t="s">
        <v>2441</v>
      </c>
      <c r="AA5406" s="79" t="s">
        <v>2452</v>
      </c>
      <c r="AH5406" s="79">
        <v>863819108</v>
      </c>
      <c r="AI5406" s="79" t="s">
        <v>2453</v>
      </c>
      <c r="AJ5406" s="79">
        <v>878173978</v>
      </c>
      <c r="BB5406" s="80">
        <v>1</v>
      </c>
      <c r="BF5406">
        <f t="shared" si="385"/>
        <v>0</v>
      </c>
      <c r="BG5406" s="22">
        <f t="shared" si="386"/>
        <v>-1</v>
      </c>
      <c r="BH5406" s="61" t="s">
        <v>71</v>
      </c>
      <c r="BI5406" t="e">
        <f>+VLOOKUP(AG5406,Sheet4!A:A,1,FALSE())</f>
        <v>#N/A</v>
      </c>
      <c r="BN5406" s="62">
        <f t="shared" si="388"/>
        <v>0</v>
      </c>
      <c r="BO5406" t="s">
        <v>2458</v>
      </c>
    </row>
    <row r="5407" spans="1:68" ht="12.75" customHeight="1" x14ac:dyDescent="0.3">
      <c r="A5407" s="78">
        <v>46130</v>
      </c>
      <c r="B5407" s="79" t="s">
        <v>63</v>
      </c>
      <c r="F5407" s="79">
        <v>0</v>
      </c>
      <c r="G5407" s="79">
        <v>0</v>
      </c>
      <c r="H5407" s="80">
        <v>15</v>
      </c>
      <c r="I5407" s="80">
        <v>15</v>
      </c>
      <c r="J5407" s="22">
        <f t="shared" si="387"/>
        <v>15</v>
      </c>
      <c r="K5407" s="80"/>
      <c r="L5407" s="80"/>
      <c r="R5407" s="79" t="s">
        <v>64</v>
      </c>
      <c r="V5407" s="79" t="s">
        <v>2458</v>
      </c>
      <c r="W5407" s="79" t="s">
        <v>2459</v>
      </c>
      <c r="X5407" s="79" t="s">
        <v>144</v>
      </c>
      <c r="Y5407" s="79" t="s">
        <v>2441</v>
      </c>
      <c r="AA5407" s="79" t="s">
        <v>2452</v>
      </c>
      <c r="AH5407" s="79">
        <v>863819108</v>
      </c>
      <c r="AI5407" s="79" t="s">
        <v>2453</v>
      </c>
      <c r="AJ5407" s="79">
        <v>878173978</v>
      </c>
      <c r="BB5407" s="80">
        <v>15</v>
      </c>
      <c r="BF5407">
        <f t="shared" si="385"/>
        <v>0</v>
      </c>
      <c r="BG5407" s="22">
        <f t="shared" si="386"/>
        <v>-15</v>
      </c>
      <c r="BH5407" s="61" t="s">
        <v>71</v>
      </c>
      <c r="BI5407" t="e">
        <f>+VLOOKUP(AG5407,Sheet4!A:A,1,FALSE())</f>
        <v>#N/A</v>
      </c>
      <c r="BN5407" s="62">
        <f t="shared" si="388"/>
        <v>0</v>
      </c>
      <c r="BO5407" t="s">
        <v>2458</v>
      </c>
      <c r="BP5407" t="s">
        <v>73</v>
      </c>
    </row>
    <row r="5408" spans="1:68" ht="12.75" hidden="1" customHeight="1" x14ac:dyDescent="0.3">
      <c r="A5408" s="78">
        <v>46130</v>
      </c>
      <c r="B5408" s="79" t="s">
        <v>78</v>
      </c>
      <c r="F5408" s="79">
        <v>0</v>
      </c>
      <c r="G5408" s="79">
        <v>0</v>
      </c>
      <c r="H5408" s="80">
        <v>1</v>
      </c>
      <c r="I5408" s="80">
        <v>1</v>
      </c>
      <c r="J5408" s="22">
        <f t="shared" si="387"/>
        <v>1</v>
      </c>
      <c r="K5408" s="80"/>
      <c r="L5408" s="80"/>
      <c r="R5408" s="79" t="s">
        <v>79</v>
      </c>
      <c r="V5408" s="79" t="s">
        <v>2458</v>
      </c>
      <c r="W5408" s="79" t="s">
        <v>2459</v>
      </c>
      <c r="X5408" s="79" t="s">
        <v>144</v>
      </c>
      <c r="Y5408" s="79" t="s">
        <v>2441</v>
      </c>
      <c r="AA5408" s="79" t="s">
        <v>2452</v>
      </c>
      <c r="AH5408" s="79">
        <v>863819108</v>
      </c>
      <c r="AI5408" s="79" t="s">
        <v>2453</v>
      </c>
      <c r="AJ5408" s="79">
        <v>878173978</v>
      </c>
      <c r="BB5408" s="80">
        <v>1</v>
      </c>
      <c r="BF5408">
        <f t="shared" si="385"/>
        <v>0</v>
      </c>
      <c r="BG5408" s="22">
        <f t="shared" si="386"/>
        <v>-1</v>
      </c>
      <c r="BH5408" s="61" t="s">
        <v>71</v>
      </c>
      <c r="BI5408" t="e">
        <f>+VLOOKUP(AG5408,Sheet4!A:A,1,FALSE())</f>
        <v>#N/A</v>
      </c>
      <c r="BN5408" s="62">
        <f t="shared" si="388"/>
        <v>0</v>
      </c>
      <c r="BO5408" t="s">
        <v>2458</v>
      </c>
    </row>
    <row r="5409" spans="1:68" ht="12.75" hidden="1" customHeight="1" x14ac:dyDescent="0.3">
      <c r="A5409" s="78">
        <v>46130</v>
      </c>
      <c r="B5409" s="79" t="s">
        <v>82</v>
      </c>
      <c r="F5409" s="79">
        <v>0</v>
      </c>
      <c r="G5409" s="79">
        <v>0</v>
      </c>
      <c r="H5409" s="80">
        <v>0</v>
      </c>
      <c r="I5409" s="80">
        <v>0</v>
      </c>
      <c r="J5409" s="22">
        <f t="shared" si="387"/>
        <v>0</v>
      </c>
      <c r="K5409" s="80"/>
      <c r="L5409" s="80"/>
      <c r="R5409" s="79" t="s">
        <v>83</v>
      </c>
      <c r="V5409" s="79" t="s">
        <v>2458</v>
      </c>
      <c r="W5409" s="79" t="s">
        <v>2459</v>
      </c>
      <c r="X5409" s="79" t="s">
        <v>144</v>
      </c>
      <c r="Y5409" s="79" t="s">
        <v>2441</v>
      </c>
      <c r="AA5409" s="79" t="s">
        <v>2452</v>
      </c>
      <c r="AH5409" s="79">
        <v>863819108</v>
      </c>
      <c r="AI5409" s="79" t="s">
        <v>2453</v>
      </c>
      <c r="AJ5409" s="79">
        <v>878173978</v>
      </c>
      <c r="BB5409" s="80">
        <v>0</v>
      </c>
      <c r="BF5409">
        <f t="shared" si="385"/>
        <v>0</v>
      </c>
      <c r="BG5409" s="22">
        <f t="shared" si="386"/>
        <v>0</v>
      </c>
      <c r="BH5409" s="61" t="s">
        <v>71</v>
      </c>
      <c r="BI5409" t="e">
        <f>+VLOOKUP(AG5409,Sheet4!A:A,1,FALSE())</f>
        <v>#N/A</v>
      </c>
      <c r="BN5409" s="62">
        <f t="shared" si="388"/>
        <v>0</v>
      </c>
      <c r="BO5409" t="s">
        <v>2458</v>
      </c>
    </row>
    <row r="5410" spans="1:68" ht="12.75" hidden="1" customHeight="1" x14ac:dyDescent="0.3">
      <c r="A5410" s="78">
        <v>46130</v>
      </c>
      <c r="B5410" s="79" t="s">
        <v>80</v>
      </c>
      <c r="F5410" s="79">
        <v>0</v>
      </c>
      <c r="G5410" s="79">
        <v>0</v>
      </c>
      <c r="H5410" s="80">
        <v>12.5</v>
      </c>
      <c r="I5410" s="80">
        <v>12.5</v>
      </c>
      <c r="J5410" s="22">
        <f t="shared" si="387"/>
        <v>12.5</v>
      </c>
      <c r="K5410" s="80"/>
      <c r="L5410" s="80"/>
      <c r="R5410" s="79" t="s">
        <v>81</v>
      </c>
      <c r="V5410" s="79" t="s">
        <v>2458</v>
      </c>
      <c r="W5410" s="79" t="s">
        <v>2459</v>
      </c>
      <c r="X5410" s="79" t="s">
        <v>144</v>
      </c>
      <c r="Y5410" s="79" t="s">
        <v>2441</v>
      </c>
      <c r="AA5410" s="79" t="s">
        <v>2452</v>
      </c>
      <c r="AH5410" s="79">
        <v>863819108</v>
      </c>
      <c r="AI5410" s="79" t="s">
        <v>2453</v>
      </c>
      <c r="AJ5410" s="79">
        <v>878173978</v>
      </c>
      <c r="BB5410" s="80">
        <v>12.5</v>
      </c>
      <c r="BF5410">
        <f t="shared" si="385"/>
        <v>0</v>
      </c>
      <c r="BG5410" s="22">
        <f t="shared" si="386"/>
        <v>-12.5</v>
      </c>
      <c r="BH5410" s="61" t="s">
        <v>71</v>
      </c>
      <c r="BI5410" t="e">
        <f>+VLOOKUP(AG5410,Sheet4!A:A,1,FALSE())</f>
        <v>#N/A</v>
      </c>
      <c r="BN5410" s="62">
        <f t="shared" si="388"/>
        <v>0</v>
      </c>
      <c r="BO5410" t="s">
        <v>2458</v>
      </c>
    </row>
    <row r="5411" spans="1:68" ht="12.75" hidden="1" customHeight="1" x14ac:dyDescent="0.3">
      <c r="A5411" s="78">
        <v>46130</v>
      </c>
      <c r="B5411" s="79" t="s">
        <v>76</v>
      </c>
      <c r="F5411" s="79">
        <v>0</v>
      </c>
      <c r="G5411" s="79">
        <v>0</v>
      </c>
      <c r="H5411" s="80">
        <v>20</v>
      </c>
      <c r="I5411" s="80">
        <v>20</v>
      </c>
      <c r="J5411" s="22">
        <f t="shared" si="387"/>
        <v>20</v>
      </c>
      <c r="K5411" s="80"/>
      <c r="L5411" s="80"/>
      <c r="R5411" s="79" t="s">
        <v>77</v>
      </c>
      <c r="V5411" s="79" t="s">
        <v>2458</v>
      </c>
      <c r="W5411" s="79" t="s">
        <v>2459</v>
      </c>
      <c r="X5411" s="79" t="s">
        <v>144</v>
      </c>
      <c r="Y5411" s="79" t="s">
        <v>2441</v>
      </c>
      <c r="AA5411" s="79" t="s">
        <v>2452</v>
      </c>
      <c r="AH5411" s="79">
        <v>863819108</v>
      </c>
      <c r="AI5411" s="79" t="s">
        <v>2453</v>
      </c>
      <c r="AJ5411" s="79">
        <v>878173978</v>
      </c>
      <c r="BB5411" s="80">
        <v>20</v>
      </c>
      <c r="BF5411">
        <f t="shared" si="385"/>
        <v>0</v>
      </c>
      <c r="BG5411" s="22">
        <f t="shared" si="386"/>
        <v>-20</v>
      </c>
      <c r="BH5411" s="61" t="s">
        <v>71</v>
      </c>
      <c r="BI5411" t="e">
        <f>+VLOOKUP(AG5411,Sheet4!A:A,1,FALSE())</f>
        <v>#N/A</v>
      </c>
      <c r="BN5411" s="62">
        <f t="shared" si="388"/>
        <v>0</v>
      </c>
      <c r="BO5411" t="s">
        <v>2458</v>
      </c>
    </row>
    <row r="5412" spans="1:68" ht="12.75" hidden="1" customHeight="1" x14ac:dyDescent="0.3">
      <c r="A5412" s="78">
        <v>46130</v>
      </c>
      <c r="B5412" s="79" t="s">
        <v>84</v>
      </c>
      <c r="F5412" s="79">
        <v>0</v>
      </c>
      <c r="G5412" s="79">
        <v>0</v>
      </c>
      <c r="H5412" s="80">
        <v>0</v>
      </c>
      <c r="I5412" s="80">
        <v>0</v>
      </c>
      <c r="J5412" s="22">
        <f t="shared" si="387"/>
        <v>0</v>
      </c>
      <c r="K5412" s="80"/>
      <c r="L5412" s="80"/>
      <c r="R5412" s="79" t="s">
        <v>85</v>
      </c>
      <c r="V5412" s="79" t="s">
        <v>2460</v>
      </c>
      <c r="W5412" s="79" t="s">
        <v>2461</v>
      </c>
      <c r="X5412" s="79" t="s">
        <v>144</v>
      </c>
      <c r="Y5412" s="79" t="s">
        <v>2441</v>
      </c>
      <c r="AA5412" s="79" t="s">
        <v>2442</v>
      </c>
      <c r="AH5412" s="79">
        <v>845490249</v>
      </c>
      <c r="AI5412" s="79" t="s">
        <v>2443</v>
      </c>
      <c r="AJ5412" s="79">
        <v>878173978</v>
      </c>
      <c r="BB5412" s="80">
        <v>0</v>
      </c>
      <c r="BF5412">
        <f t="shared" si="385"/>
        <v>0</v>
      </c>
      <c r="BG5412" s="22">
        <f t="shared" si="386"/>
        <v>0</v>
      </c>
      <c r="BH5412" s="61" t="s">
        <v>71</v>
      </c>
      <c r="BI5412" t="e">
        <f>+VLOOKUP(AG5412,Sheet4!A:A,1,FALSE())</f>
        <v>#N/A</v>
      </c>
      <c r="BN5412" s="62">
        <f t="shared" si="388"/>
        <v>0</v>
      </c>
      <c r="BO5412" t="s">
        <v>2460</v>
      </c>
    </row>
    <row r="5413" spans="1:68" ht="12.75" hidden="1" customHeight="1" x14ac:dyDescent="0.3">
      <c r="A5413" s="78">
        <v>46130</v>
      </c>
      <c r="B5413" s="79" t="s">
        <v>74</v>
      </c>
      <c r="F5413" s="79">
        <v>0</v>
      </c>
      <c r="G5413" s="79">
        <v>0</v>
      </c>
      <c r="H5413" s="80">
        <v>1</v>
      </c>
      <c r="I5413" s="80">
        <v>1</v>
      </c>
      <c r="J5413" s="22">
        <f t="shared" si="387"/>
        <v>1</v>
      </c>
      <c r="K5413" s="80"/>
      <c r="L5413" s="80"/>
      <c r="R5413" s="79" t="s">
        <v>75</v>
      </c>
      <c r="V5413" s="79" t="s">
        <v>2460</v>
      </c>
      <c r="W5413" s="79" t="s">
        <v>2461</v>
      </c>
      <c r="X5413" s="79" t="s">
        <v>144</v>
      </c>
      <c r="Y5413" s="79" t="s">
        <v>2441</v>
      </c>
      <c r="AA5413" s="79" t="s">
        <v>2442</v>
      </c>
      <c r="AH5413" s="79">
        <v>845490249</v>
      </c>
      <c r="AI5413" s="79" t="s">
        <v>2443</v>
      </c>
      <c r="AJ5413" s="79">
        <v>878173978</v>
      </c>
      <c r="BB5413" s="80">
        <v>1</v>
      </c>
      <c r="BF5413">
        <f t="shared" si="385"/>
        <v>0</v>
      </c>
      <c r="BG5413" s="22">
        <f t="shared" si="386"/>
        <v>-1</v>
      </c>
      <c r="BH5413" s="61" t="s">
        <v>71</v>
      </c>
      <c r="BI5413" t="e">
        <f>+VLOOKUP(AG5413,Sheet4!A:A,1,FALSE())</f>
        <v>#N/A</v>
      </c>
      <c r="BN5413" s="62">
        <f t="shared" si="388"/>
        <v>0</v>
      </c>
      <c r="BO5413" t="s">
        <v>2460</v>
      </c>
    </row>
    <row r="5414" spans="1:68" ht="12.75" customHeight="1" x14ac:dyDescent="0.3">
      <c r="A5414" s="78">
        <v>46130</v>
      </c>
      <c r="B5414" s="79" t="s">
        <v>63</v>
      </c>
      <c r="F5414" s="79">
        <v>0</v>
      </c>
      <c r="G5414" s="79">
        <v>0</v>
      </c>
      <c r="H5414" s="80">
        <v>15</v>
      </c>
      <c r="I5414" s="80">
        <v>15</v>
      </c>
      <c r="J5414" s="22">
        <f t="shared" si="387"/>
        <v>15</v>
      </c>
      <c r="K5414" s="80"/>
      <c r="L5414" s="80"/>
      <c r="R5414" s="79" t="s">
        <v>64</v>
      </c>
      <c r="V5414" s="79" t="s">
        <v>2460</v>
      </c>
      <c r="W5414" s="79" t="s">
        <v>2461</v>
      </c>
      <c r="X5414" s="79" t="s">
        <v>144</v>
      </c>
      <c r="Y5414" s="79" t="s">
        <v>2441</v>
      </c>
      <c r="AA5414" s="79" t="s">
        <v>2442</v>
      </c>
      <c r="AH5414" s="79">
        <v>845490249</v>
      </c>
      <c r="AI5414" s="79" t="s">
        <v>2443</v>
      </c>
      <c r="AJ5414" s="79">
        <v>878173978</v>
      </c>
      <c r="BB5414" s="80">
        <v>15</v>
      </c>
      <c r="BF5414">
        <f t="shared" si="385"/>
        <v>0</v>
      </c>
      <c r="BG5414" s="22">
        <f t="shared" si="386"/>
        <v>-15</v>
      </c>
      <c r="BH5414" s="61" t="s">
        <v>71</v>
      </c>
      <c r="BI5414" t="e">
        <f>+VLOOKUP(AG5414,Sheet4!A:A,1,FALSE())</f>
        <v>#N/A</v>
      </c>
      <c r="BN5414" s="62">
        <f t="shared" si="388"/>
        <v>0</v>
      </c>
      <c r="BO5414" t="s">
        <v>2460</v>
      </c>
      <c r="BP5414" t="s">
        <v>73</v>
      </c>
    </row>
    <row r="5415" spans="1:68" ht="12.75" hidden="1" customHeight="1" x14ac:dyDescent="0.3">
      <c r="A5415" s="78">
        <v>46130</v>
      </c>
      <c r="B5415" s="79" t="s">
        <v>78</v>
      </c>
      <c r="F5415" s="79">
        <v>0</v>
      </c>
      <c r="G5415" s="79">
        <v>0</v>
      </c>
      <c r="H5415" s="80">
        <v>1</v>
      </c>
      <c r="I5415" s="80">
        <v>1</v>
      </c>
      <c r="J5415" s="22">
        <f t="shared" si="387"/>
        <v>1</v>
      </c>
      <c r="K5415" s="80"/>
      <c r="L5415" s="80"/>
      <c r="R5415" s="79" t="s">
        <v>79</v>
      </c>
      <c r="V5415" s="79" t="s">
        <v>2460</v>
      </c>
      <c r="W5415" s="79" t="s">
        <v>2461</v>
      </c>
      <c r="X5415" s="79" t="s">
        <v>144</v>
      </c>
      <c r="Y5415" s="79" t="s">
        <v>2441</v>
      </c>
      <c r="AA5415" s="79" t="s">
        <v>2442</v>
      </c>
      <c r="AH5415" s="79">
        <v>845490249</v>
      </c>
      <c r="AI5415" s="79" t="s">
        <v>2443</v>
      </c>
      <c r="AJ5415" s="79">
        <v>878173978</v>
      </c>
      <c r="BB5415" s="80">
        <v>1</v>
      </c>
      <c r="BF5415">
        <f t="shared" si="385"/>
        <v>0</v>
      </c>
      <c r="BG5415" s="22">
        <f t="shared" si="386"/>
        <v>-1</v>
      </c>
      <c r="BH5415" s="61" t="s">
        <v>71</v>
      </c>
      <c r="BI5415" t="e">
        <f>+VLOOKUP(AG5415,Sheet4!A:A,1,FALSE())</f>
        <v>#N/A</v>
      </c>
      <c r="BN5415" s="62">
        <f t="shared" si="388"/>
        <v>0</v>
      </c>
      <c r="BO5415" t="s">
        <v>2460</v>
      </c>
    </row>
    <row r="5416" spans="1:68" ht="12.75" hidden="1" customHeight="1" x14ac:dyDescent="0.3">
      <c r="A5416" s="78">
        <v>46130</v>
      </c>
      <c r="B5416" s="79" t="s">
        <v>82</v>
      </c>
      <c r="F5416" s="79">
        <v>0</v>
      </c>
      <c r="G5416" s="79">
        <v>0</v>
      </c>
      <c r="H5416" s="80">
        <v>0</v>
      </c>
      <c r="I5416" s="80">
        <v>0</v>
      </c>
      <c r="J5416" s="22">
        <f t="shared" si="387"/>
        <v>0</v>
      </c>
      <c r="K5416" s="80"/>
      <c r="L5416" s="80"/>
      <c r="R5416" s="79" t="s">
        <v>83</v>
      </c>
      <c r="V5416" s="79" t="s">
        <v>2460</v>
      </c>
      <c r="W5416" s="79" t="s">
        <v>2461</v>
      </c>
      <c r="X5416" s="79" t="s">
        <v>144</v>
      </c>
      <c r="Y5416" s="79" t="s">
        <v>2441</v>
      </c>
      <c r="AA5416" s="79" t="s">
        <v>2442</v>
      </c>
      <c r="AH5416" s="79">
        <v>845490249</v>
      </c>
      <c r="AI5416" s="79" t="s">
        <v>2443</v>
      </c>
      <c r="AJ5416" s="79">
        <v>878173978</v>
      </c>
      <c r="BB5416" s="80">
        <v>0</v>
      </c>
      <c r="BF5416">
        <f t="shared" si="385"/>
        <v>0</v>
      </c>
      <c r="BG5416" s="22">
        <f t="shared" si="386"/>
        <v>0</v>
      </c>
      <c r="BH5416" s="61" t="s">
        <v>71</v>
      </c>
      <c r="BI5416" t="e">
        <f>+VLOOKUP(AG5416,Sheet4!A:A,1,FALSE())</f>
        <v>#N/A</v>
      </c>
      <c r="BN5416" s="62">
        <f t="shared" si="388"/>
        <v>0</v>
      </c>
      <c r="BO5416" t="s">
        <v>2460</v>
      </c>
    </row>
    <row r="5417" spans="1:68" ht="12.75" hidden="1" customHeight="1" x14ac:dyDescent="0.3">
      <c r="A5417" s="78">
        <v>46130</v>
      </c>
      <c r="B5417" s="79" t="s">
        <v>80</v>
      </c>
      <c r="F5417" s="79">
        <v>0</v>
      </c>
      <c r="G5417" s="79">
        <v>0</v>
      </c>
      <c r="H5417" s="80">
        <v>12.5</v>
      </c>
      <c r="I5417" s="80">
        <v>12.5</v>
      </c>
      <c r="J5417" s="22">
        <f t="shared" si="387"/>
        <v>12.5</v>
      </c>
      <c r="K5417" s="80"/>
      <c r="L5417" s="80"/>
      <c r="R5417" s="79" t="s">
        <v>81</v>
      </c>
      <c r="V5417" s="79" t="s">
        <v>2460</v>
      </c>
      <c r="W5417" s="79" t="s">
        <v>2461</v>
      </c>
      <c r="X5417" s="79" t="s">
        <v>144</v>
      </c>
      <c r="Y5417" s="79" t="s">
        <v>2441</v>
      </c>
      <c r="AA5417" s="79" t="s">
        <v>2442</v>
      </c>
      <c r="AH5417" s="79">
        <v>845490249</v>
      </c>
      <c r="AI5417" s="79" t="s">
        <v>2443</v>
      </c>
      <c r="AJ5417" s="79">
        <v>878173978</v>
      </c>
      <c r="BB5417" s="80">
        <v>12.5</v>
      </c>
      <c r="BF5417">
        <f t="shared" si="385"/>
        <v>0</v>
      </c>
      <c r="BG5417" s="22">
        <f t="shared" si="386"/>
        <v>-12.5</v>
      </c>
      <c r="BH5417" s="61" t="s">
        <v>71</v>
      </c>
      <c r="BI5417" t="e">
        <f>+VLOOKUP(AG5417,Sheet4!A:A,1,FALSE())</f>
        <v>#N/A</v>
      </c>
      <c r="BN5417" s="62">
        <f t="shared" si="388"/>
        <v>0</v>
      </c>
      <c r="BO5417" t="s">
        <v>2460</v>
      </c>
    </row>
    <row r="5418" spans="1:68" ht="12.75" hidden="1" customHeight="1" x14ac:dyDescent="0.3">
      <c r="A5418" s="78">
        <v>46130</v>
      </c>
      <c r="B5418" s="79" t="s">
        <v>76</v>
      </c>
      <c r="F5418" s="79">
        <v>0</v>
      </c>
      <c r="G5418" s="79">
        <v>0</v>
      </c>
      <c r="H5418" s="80">
        <v>20</v>
      </c>
      <c r="I5418" s="80">
        <v>20</v>
      </c>
      <c r="J5418" s="22">
        <f t="shared" si="387"/>
        <v>20</v>
      </c>
      <c r="K5418" s="80"/>
      <c r="L5418" s="80"/>
      <c r="R5418" s="79" t="s">
        <v>77</v>
      </c>
      <c r="V5418" s="79" t="s">
        <v>2460</v>
      </c>
      <c r="W5418" s="79" t="s">
        <v>2461</v>
      </c>
      <c r="X5418" s="79" t="s">
        <v>144</v>
      </c>
      <c r="Y5418" s="79" t="s">
        <v>2441</v>
      </c>
      <c r="AA5418" s="79" t="s">
        <v>2442</v>
      </c>
      <c r="AH5418" s="79">
        <v>845490249</v>
      </c>
      <c r="AI5418" s="79" t="s">
        <v>2443</v>
      </c>
      <c r="AJ5418" s="79">
        <v>878173978</v>
      </c>
      <c r="BB5418" s="80">
        <v>20</v>
      </c>
      <c r="BF5418">
        <f t="shared" si="385"/>
        <v>0</v>
      </c>
      <c r="BG5418" s="22">
        <f t="shared" si="386"/>
        <v>-20</v>
      </c>
      <c r="BH5418" s="61" t="s">
        <v>71</v>
      </c>
      <c r="BI5418" t="e">
        <f>+VLOOKUP(AG5418,Sheet4!A:A,1,FALSE())</f>
        <v>#N/A</v>
      </c>
      <c r="BN5418" s="62">
        <f t="shared" si="388"/>
        <v>0</v>
      </c>
      <c r="BO5418" t="s">
        <v>2460</v>
      </c>
    </row>
    <row r="5419" spans="1:68" ht="12.75" hidden="1" customHeight="1" x14ac:dyDescent="0.3">
      <c r="A5419" s="78">
        <v>46130</v>
      </c>
      <c r="B5419" s="79" t="s">
        <v>84</v>
      </c>
      <c r="F5419" s="79">
        <v>0</v>
      </c>
      <c r="G5419" s="79">
        <v>0</v>
      </c>
      <c r="H5419" s="80">
        <v>0</v>
      </c>
      <c r="I5419" s="80">
        <v>0</v>
      </c>
      <c r="J5419" s="22">
        <f t="shared" si="387"/>
        <v>0</v>
      </c>
      <c r="K5419" s="80"/>
      <c r="L5419" s="80"/>
      <c r="R5419" s="79" t="s">
        <v>85</v>
      </c>
      <c r="V5419" s="79" t="s">
        <v>2462</v>
      </c>
      <c r="W5419" s="79" t="s">
        <v>2463</v>
      </c>
      <c r="X5419" s="79" t="s">
        <v>144</v>
      </c>
      <c r="Y5419" s="79" t="s">
        <v>2441</v>
      </c>
      <c r="AA5419" s="79" t="s">
        <v>2442</v>
      </c>
      <c r="AH5419" s="79">
        <v>845490249</v>
      </c>
      <c r="AI5419" s="79" t="s">
        <v>2443</v>
      </c>
      <c r="AJ5419" s="79">
        <v>878173978</v>
      </c>
      <c r="BB5419" s="80">
        <v>0</v>
      </c>
      <c r="BF5419">
        <f t="shared" si="385"/>
        <v>0</v>
      </c>
      <c r="BG5419" s="22">
        <f t="shared" si="386"/>
        <v>0</v>
      </c>
      <c r="BH5419" s="61" t="s">
        <v>71</v>
      </c>
      <c r="BI5419" t="e">
        <f>+VLOOKUP(AG5419,Sheet4!A:A,1,FALSE())</f>
        <v>#N/A</v>
      </c>
      <c r="BN5419" s="62">
        <f t="shared" si="388"/>
        <v>0</v>
      </c>
      <c r="BO5419" t="s">
        <v>2462</v>
      </c>
    </row>
    <row r="5420" spans="1:68" ht="12.75" hidden="1" customHeight="1" x14ac:dyDescent="0.3">
      <c r="A5420" s="78">
        <v>46130</v>
      </c>
      <c r="B5420" s="79" t="s">
        <v>74</v>
      </c>
      <c r="F5420" s="79">
        <v>0</v>
      </c>
      <c r="G5420" s="79">
        <v>0</v>
      </c>
      <c r="H5420" s="80">
        <v>1</v>
      </c>
      <c r="I5420" s="80">
        <v>1</v>
      </c>
      <c r="J5420" s="22">
        <f t="shared" si="387"/>
        <v>1</v>
      </c>
      <c r="K5420" s="80"/>
      <c r="L5420" s="80"/>
      <c r="R5420" s="79" t="s">
        <v>75</v>
      </c>
      <c r="V5420" s="79" t="s">
        <v>2462</v>
      </c>
      <c r="W5420" s="79" t="s">
        <v>2463</v>
      </c>
      <c r="X5420" s="79" t="s">
        <v>144</v>
      </c>
      <c r="Y5420" s="79" t="s">
        <v>2441</v>
      </c>
      <c r="AA5420" s="79" t="s">
        <v>2442</v>
      </c>
      <c r="AH5420" s="79">
        <v>845490249</v>
      </c>
      <c r="AI5420" s="79" t="s">
        <v>2443</v>
      </c>
      <c r="AJ5420" s="79">
        <v>878173978</v>
      </c>
      <c r="BB5420" s="80">
        <v>1</v>
      </c>
      <c r="BF5420">
        <f t="shared" si="385"/>
        <v>0</v>
      </c>
      <c r="BG5420" s="22">
        <f t="shared" si="386"/>
        <v>-1</v>
      </c>
      <c r="BH5420" s="61" t="s">
        <v>71</v>
      </c>
      <c r="BI5420" t="e">
        <f>+VLOOKUP(AG5420,Sheet4!A:A,1,FALSE())</f>
        <v>#N/A</v>
      </c>
      <c r="BN5420" s="62">
        <f t="shared" si="388"/>
        <v>0</v>
      </c>
      <c r="BO5420" t="s">
        <v>2462</v>
      </c>
    </row>
    <row r="5421" spans="1:68" ht="12.75" customHeight="1" x14ac:dyDescent="0.3">
      <c r="A5421" s="78">
        <v>46130</v>
      </c>
      <c r="B5421" s="79" t="s">
        <v>63</v>
      </c>
      <c r="F5421" s="79">
        <v>0</v>
      </c>
      <c r="G5421" s="79">
        <v>0</v>
      </c>
      <c r="H5421" s="80">
        <v>15</v>
      </c>
      <c r="I5421" s="80">
        <v>15</v>
      </c>
      <c r="J5421" s="22">
        <f t="shared" si="387"/>
        <v>15</v>
      </c>
      <c r="K5421" s="80"/>
      <c r="L5421" s="80"/>
      <c r="R5421" s="79" t="s">
        <v>64</v>
      </c>
      <c r="V5421" s="79" t="s">
        <v>2462</v>
      </c>
      <c r="W5421" s="79" t="s">
        <v>2463</v>
      </c>
      <c r="X5421" s="79" t="s">
        <v>144</v>
      </c>
      <c r="Y5421" s="79" t="s">
        <v>2441</v>
      </c>
      <c r="AA5421" s="79" t="s">
        <v>2442</v>
      </c>
      <c r="AH5421" s="79">
        <v>845490249</v>
      </c>
      <c r="AI5421" s="79" t="s">
        <v>2443</v>
      </c>
      <c r="AJ5421" s="79">
        <v>878173978</v>
      </c>
      <c r="BB5421" s="80">
        <v>15</v>
      </c>
      <c r="BF5421">
        <f t="shared" si="385"/>
        <v>0</v>
      </c>
      <c r="BG5421" s="22">
        <f t="shared" si="386"/>
        <v>-15</v>
      </c>
      <c r="BH5421" s="61" t="s">
        <v>71</v>
      </c>
      <c r="BI5421" t="e">
        <f>+VLOOKUP(AG5421,Sheet4!A:A,1,FALSE())</f>
        <v>#N/A</v>
      </c>
      <c r="BN5421" s="62">
        <f t="shared" si="388"/>
        <v>0</v>
      </c>
      <c r="BO5421" t="s">
        <v>2462</v>
      </c>
      <c r="BP5421" t="s">
        <v>73</v>
      </c>
    </row>
    <row r="5422" spans="1:68" ht="12.75" hidden="1" customHeight="1" x14ac:dyDescent="0.3">
      <c r="A5422" s="78">
        <v>46130</v>
      </c>
      <c r="B5422" s="79" t="s">
        <v>78</v>
      </c>
      <c r="F5422" s="79">
        <v>0</v>
      </c>
      <c r="G5422" s="79">
        <v>0</v>
      </c>
      <c r="H5422" s="80">
        <v>1</v>
      </c>
      <c r="I5422" s="80">
        <v>1</v>
      </c>
      <c r="J5422" s="22">
        <f t="shared" si="387"/>
        <v>1</v>
      </c>
      <c r="K5422" s="80"/>
      <c r="L5422" s="80"/>
      <c r="R5422" s="79" t="s">
        <v>79</v>
      </c>
      <c r="V5422" s="79" t="s">
        <v>2462</v>
      </c>
      <c r="W5422" s="79" t="s">
        <v>2463</v>
      </c>
      <c r="X5422" s="79" t="s">
        <v>144</v>
      </c>
      <c r="Y5422" s="79" t="s">
        <v>2441</v>
      </c>
      <c r="AA5422" s="79" t="s">
        <v>2442</v>
      </c>
      <c r="AH5422" s="79">
        <v>845490249</v>
      </c>
      <c r="AI5422" s="79" t="s">
        <v>2443</v>
      </c>
      <c r="AJ5422" s="79">
        <v>878173978</v>
      </c>
      <c r="BB5422" s="80">
        <v>1</v>
      </c>
      <c r="BF5422">
        <f t="shared" si="385"/>
        <v>0</v>
      </c>
      <c r="BG5422" s="22">
        <f t="shared" si="386"/>
        <v>-1</v>
      </c>
      <c r="BH5422" s="61" t="s">
        <v>71</v>
      </c>
      <c r="BI5422" t="e">
        <f>+VLOOKUP(AG5422,Sheet4!A:A,1,FALSE())</f>
        <v>#N/A</v>
      </c>
      <c r="BN5422" s="62">
        <f t="shared" si="388"/>
        <v>0</v>
      </c>
      <c r="BO5422" t="s">
        <v>2462</v>
      </c>
    </row>
    <row r="5423" spans="1:68" ht="12.75" hidden="1" customHeight="1" x14ac:dyDescent="0.3">
      <c r="A5423" s="78">
        <v>46130</v>
      </c>
      <c r="B5423" s="79" t="s">
        <v>82</v>
      </c>
      <c r="F5423" s="79">
        <v>0</v>
      </c>
      <c r="G5423" s="79">
        <v>0</v>
      </c>
      <c r="H5423" s="80">
        <v>0</v>
      </c>
      <c r="I5423" s="80">
        <v>0</v>
      </c>
      <c r="J5423" s="22">
        <f t="shared" si="387"/>
        <v>0</v>
      </c>
      <c r="K5423" s="80"/>
      <c r="L5423" s="80"/>
      <c r="R5423" s="79" t="s">
        <v>83</v>
      </c>
      <c r="V5423" s="79" t="s">
        <v>2462</v>
      </c>
      <c r="W5423" s="79" t="s">
        <v>2463</v>
      </c>
      <c r="X5423" s="79" t="s">
        <v>144</v>
      </c>
      <c r="Y5423" s="79" t="s">
        <v>2441</v>
      </c>
      <c r="AA5423" s="79" t="s">
        <v>2442</v>
      </c>
      <c r="AH5423" s="79">
        <v>845490249</v>
      </c>
      <c r="AI5423" s="79" t="s">
        <v>2443</v>
      </c>
      <c r="AJ5423" s="79">
        <v>878173978</v>
      </c>
      <c r="BB5423" s="80">
        <v>0</v>
      </c>
      <c r="BF5423">
        <f t="shared" si="385"/>
        <v>0</v>
      </c>
      <c r="BG5423" s="22">
        <f t="shared" si="386"/>
        <v>0</v>
      </c>
      <c r="BH5423" s="61" t="s">
        <v>71</v>
      </c>
      <c r="BI5423" t="e">
        <f>+VLOOKUP(AG5423,Sheet4!A:A,1,FALSE())</f>
        <v>#N/A</v>
      </c>
      <c r="BN5423" s="62">
        <f t="shared" si="388"/>
        <v>0</v>
      </c>
      <c r="BO5423" t="s">
        <v>2462</v>
      </c>
    </row>
    <row r="5424" spans="1:68" ht="12.75" hidden="1" customHeight="1" x14ac:dyDescent="0.3">
      <c r="A5424" s="78">
        <v>46130</v>
      </c>
      <c r="B5424" s="79" t="s">
        <v>80</v>
      </c>
      <c r="F5424" s="79">
        <v>0</v>
      </c>
      <c r="G5424" s="79">
        <v>0</v>
      </c>
      <c r="H5424" s="80">
        <v>12.5</v>
      </c>
      <c r="I5424" s="80">
        <v>12.5</v>
      </c>
      <c r="J5424" s="22">
        <f t="shared" si="387"/>
        <v>12.5</v>
      </c>
      <c r="K5424" s="80"/>
      <c r="L5424" s="80"/>
      <c r="R5424" s="79" t="s">
        <v>81</v>
      </c>
      <c r="V5424" s="79" t="s">
        <v>2462</v>
      </c>
      <c r="W5424" s="79" t="s">
        <v>2463</v>
      </c>
      <c r="X5424" s="79" t="s">
        <v>144</v>
      </c>
      <c r="Y5424" s="79" t="s">
        <v>2441</v>
      </c>
      <c r="AA5424" s="79" t="s">
        <v>2442</v>
      </c>
      <c r="AH5424" s="79">
        <v>845490249</v>
      </c>
      <c r="AI5424" s="79" t="s">
        <v>2443</v>
      </c>
      <c r="AJ5424" s="79">
        <v>878173978</v>
      </c>
      <c r="BB5424" s="80">
        <v>12.5</v>
      </c>
      <c r="BF5424">
        <f t="shared" si="385"/>
        <v>0</v>
      </c>
      <c r="BG5424" s="22">
        <f t="shared" si="386"/>
        <v>-12.5</v>
      </c>
      <c r="BH5424" s="61" t="s">
        <v>71</v>
      </c>
      <c r="BI5424" t="e">
        <f>+VLOOKUP(AG5424,Sheet4!A:A,1,FALSE())</f>
        <v>#N/A</v>
      </c>
      <c r="BN5424" s="62">
        <f t="shared" si="388"/>
        <v>0</v>
      </c>
      <c r="BO5424" t="s">
        <v>2462</v>
      </c>
    </row>
    <row r="5425" spans="1:68" ht="12.75" hidden="1" customHeight="1" x14ac:dyDescent="0.3">
      <c r="A5425" s="78">
        <v>46130</v>
      </c>
      <c r="B5425" s="79" t="s">
        <v>76</v>
      </c>
      <c r="F5425" s="79">
        <v>0</v>
      </c>
      <c r="G5425" s="79">
        <v>0</v>
      </c>
      <c r="H5425" s="80">
        <v>20</v>
      </c>
      <c r="I5425" s="80">
        <v>20</v>
      </c>
      <c r="J5425" s="22">
        <f t="shared" si="387"/>
        <v>20</v>
      </c>
      <c r="K5425" s="80"/>
      <c r="L5425" s="80"/>
      <c r="R5425" s="79" t="s">
        <v>77</v>
      </c>
      <c r="V5425" s="79" t="s">
        <v>2462</v>
      </c>
      <c r="W5425" s="79" t="s">
        <v>2463</v>
      </c>
      <c r="X5425" s="79" t="s">
        <v>144</v>
      </c>
      <c r="Y5425" s="79" t="s">
        <v>2441</v>
      </c>
      <c r="AA5425" s="79" t="s">
        <v>2442</v>
      </c>
      <c r="AH5425" s="79">
        <v>845490249</v>
      </c>
      <c r="AI5425" s="79" t="s">
        <v>2443</v>
      </c>
      <c r="AJ5425" s="79">
        <v>878173978</v>
      </c>
      <c r="BB5425" s="80">
        <v>20</v>
      </c>
      <c r="BF5425">
        <f t="shared" si="385"/>
        <v>0</v>
      </c>
      <c r="BG5425" s="22">
        <f t="shared" si="386"/>
        <v>-20</v>
      </c>
      <c r="BH5425" s="61" t="s">
        <v>71</v>
      </c>
      <c r="BI5425" t="e">
        <f>+VLOOKUP(AG5425,Sheet4!A:A,1,FALSE())</f>
        <v>#N/A</v>
      </c>
      <c r="BN5425" s="62">
        <f t="shared" si="388"/>
        <v>0</v>
      </c>
      <c r="BO5425" t="s">
        <v>2462</v>
      </c>
    </row>
    <row r="5426" spans="1:68" ht="12.75" hidden="1" customHeight="1" x14ac:dyDescent="0.3">
      <c r="A5426" s="78">
        <v>46130</v>
      </c>
      <c r="B5426" s="79" t="s">
        <v>84</v>
      </c>
      <c r="F5426" s="79">
        <v>0</v>
      </c>
      <c r="G5426" s="79">
        <v>0</v>
      </c>
      <c r="H5426" s="80">
        <v>0</v>
      </c>
      <c r="I5426" s="80">
        <v>0</v>
      </c>
      <c r="J5426" s="22">
        <f t="shared" si="387"/>
        <v>0</v>
      </c>
      <c r="K5426" s="80"/>
      <c r="L5426" s="80"/>
      <c r="R5426" s="79" t="s">
        <v>85</v>
      </c>
      <c r="V5426" s="79" t="s">
        <v>2464</v>
      </c>
      <c r="W5426" s="79" t="s">
        <v>2465</v>
      </c>
      <c r="X5426" s="79" t="s">
        <v>144</v>
      </c>
      <c r="Y5426" s="79" t="s">
        <v>2441</v>
      </c>
      <c r="AA5426" s="79" t="s">
        <v>2452</v>
      </c>
      <c r="AH5426" s="79">
        <v>863819108</v>
      </c>
      <c r="AI5426" s="79" t="s">
        <v>2453</v>
      </c>
      <c r="AJ5426" s="79">
        <v>878173978</v>
      </c>
      <c r="BB5426" s="80">
        <v>0</v>
      </c>
      <c r="BF5426">
        <f t="shared" si="385"/>
        <v>0</v>
      </c>
      <c r="BG5426" s="22">
        <f t="shared" si="386"/>
        <v>0</v>
      </c>
      <c r="BH5426" s="61" t="s">
        <v>71</v>
      </c>
      <c r="BI5426" t="e">
        <f>+VLOOKUP(AG5426,Sheet4!A:A,1,FALSE())</f>
        <v>#N/A</v>
      </c>
      <c r="BN5426" s="62">
        <f t="shared" si="388"/>
        <v>0</v>
      </c>
      <c r="BO5426" t="s">
        <v>2464</v>
      </c>
    </row>
    <row r="5427" spans="1:68" ht="12.75" hidden="1" customHeight="1" x14ac:dyDescent="0.3">
      <c r="A5427" s="78">
        <v>46130</v>
      </c>
      <c r="B5427" s="79" t="s">
        <v>74</v>
      </c>
      <c r="F5427" s="79">
        <v>0</v>
      </c>
      <c r="G5427" s="79">
        <v>0</v>
      </c>
      <c r="H5427" s="80">
        <v>1</v>
      </c>
      <c r="I5427" s="80">
        <v>1</v>
      </c>
      <c r="J5427" s="22">
        <f t="shared" si="387"/>
        <v>1</v>
      </c>
      <c r="K5427" s="80"/>
      <c r="L5427" s="80"/>
      <c r="R5427" s="79" t="s">
        <v>75</v>
      </c>
      <c r="V5427" s="79" t="s">
        <v>2464</v>
      </c>
      <c r="W5427" s="79" t="s">
        <v>2465</v>
      </c>
      <c r="X5427" s="79" t="s">
        <v>144</v>
      </c>
      <c r="Y5427" s="79" t="s">
        <v>2441</v>
      </c>
      <c r="AA5427" s="79" t="s">
        <v>2452</v>
      </c>
      <c r="AH5427" s="79">
        <v>863819108</v>
      </c>
      <c r="AI5427" s="79" t="s">
        <v>2453</v>
      </c>
      <c r="AJ5427" s="79">
        <v>878173978</v>
      </c>
      <c r="BB5427" s="80">
        <v>1</v>
      </c>
      <c r="BF5427">
        <f t="shared" si="385"/>
        <v>0</v>
      </c>
      <c r="BG5427" s="22">
        <f t="shared" si="386"/>
        <v>-1</v>
      </c>
      <c r="BH5427" s="61" t="s">
        <v>71</v>
      </c>
      <c r="BI5427" t="e">
        <f>+VLOOKUP(AG5427,Sheet4!A:A,1,FALSE())</f>
        <v>#N/A</v>
      </c>
      <c r="BN5427" s="62">
        <f t="shared" si="388"/>
        <v>0</v>
      </c>
      <c r="BO5427" t="s">
        <v>2464</v>
      </c>
    </row>
    <row r="5428" spans="1:68" ht="12.75" customHeight="1" x14ac:dyDescent="0.3">
      <c r="A5428" s="78">
        <v>46130</v>
      </c>
      <c r="B5428" s="79" t="s">
        <v>63</v>
      </c>
      <c r="F5428" s="79">
        <v>0</v>
      </c>
      <c r="G5428" s="79">
        <v>0</v>
      </c>
      <c r="H5428" s="80">
        <v>15</v>
      </c>
      <c r="I5428" s="80">
        <v>15</v>
      </c>
      <c r="J5428" s="22">
        <f t="shared" si="387"/>
        <v>15</v>
      </c>
      <c r="K5428" s="80"/>
      <c r="L5428" s="80"/>
      <c r="R5428" s="79" t="s">
        <v>64</v>
      </c>
      <c r="V5428" s="79" t="s">
        <v>2464</v>
      </c>
      <c r="W5428" s="79" t="s">
        <v>2465</v>
      </c>
      <c r="X5428" s="79" t="s">
        <v>144</v>
      </c>
      <c r="Y5428" s="79" t="s">
        <v>2441</v>
      </c>
      <c r="AA5428" s="79" t="s">
        <v>2452</v>
      </c>
      <c r="AH5428" s="79">
        <v>863819108</v>
      </c>
      <c r="AI5428" s="79" t="s">
        <v>2453</v>
      </c>
      <c r="AJ5428" s="79">
        <v>878173978</v>
      </c>
      <c r="BB5428" s="80">
        <v>15</v>
      </c>
      <c r="BF5428">
        <f t="shared" si="385"/>
        <v>0</v>
      </c>
      <c r="BG5428" s="22">
        <f t="shared" si="386"/>
        <v>-15</v>
      </c>
      <c r="BH5428" s="61" t="s">
        <v>71</v>
      </c>
      <c r="BI5428" t="e">
        <f>+VLOOKUP(AG5428,Sheet4!A:A,1,FALSE())</f>
        <v>#N/A</v>
      </c>
      <c r="BN5428" s="62">
        <f t="shared" si="388"/>
        <v>0</v>
      </c>
      <c r="BO5428" t="s">
        <v>2464</v>
      </c>
      <c r="BP5428" t="s">
        <v>73</v>
      </c>
    </row>
    <row r="5429" spans="1:68" ht="12.75" hidden="1" customHeight="1" x14ac:dyDescent="0.3">
      <c r="A5429" s="78">
        <v>46130</v>
      </c>
      <c r="B5429" s="79" t="s">
        <v>78</v>
      </c>
      <c r="F5429" s="79">
        <v>0</v>
      </c>
      <c r="G5429" s="79">
        <v>0</v>
      </c>
      <c r="H5429" s="80">
        <v>1</v>
      </c>
      <c r="I5429" s="80">
        <v>1</v>
      </c>
      <c r="J5429" s="22">
        <f t="shared" si="387"/>
        <v>1</v>
      </c>
      <c r="K5429" s="80"/>
      <c r="L5429" s="80"/>
      <c r="R5429" s="79" t="s">
        <v>79</v>
      </c>
      <c r="V5429" s="79" t="s">
        <v>2464</v>
      </c>
      <c r="W5429" s="79" t="s">
        <v>2465</v>
      </c>
      <c r="X5429" s="79" t="s">
        <v>144</v>
      </c>
      <c r="Y5429" s="79" t="s">
        <v>2441</v>
      </c>
      <c r="AA5429" s="79" t="s">
        <v>2452</v>
      </c>
      <c r="AH5429" s="79">
        <v>863819108</v>
      </c>
      <c r="AI5429" s="79" t="s">
        <v>2453</v>
      </c>
      <c r="AJ5429" s="79">
        <v>878173978</v>
      </c>
      <c r="BB5429" s="80">
        <v>1</v>
      </c>
      <c r="BF5429">
        <f t="shared" si="385"/>
        <v>0</v>
      </c>
      <c r="BG5429" s="22">
        <f t="shared" si="386"/>
        <v>-1</v>
      </c>
      <c r="BH5429" s="61" t="s">
        <v>71</v>
      </c>
      <c r="BI5429" t="e">
        <f>+VLOOKUP(AG5429,Sheet4!A:A,1,FALSE())</f>
        <v>#N/A</v>
      </c>
      <c r="BN5429" s="62">
        <f t="shared" si="388"/>
        <v>0</v>
      </c>
      <c r="BO5429" t="s">
        <v>2464</v>
      </c>
    </row>
    <row r="5430" spans="1:68" ht="12.75" hidden="1" customHeight="1" x14ac:dyDescent="0.3">
      <c r="A5430" s="78">
        <v>46130</v>
      </c>
      <c r="B5430" s="79" t="s">
        <v>82</v>
      </c>
      <c r="F5430" s="79">
        <v>0</v>
      </c>
      <c r="G5430" s="79">
        <v>0</v>
      </c>
      <c r="H5430" s="80">
        <v>0</v>
      </c>
      <c r="I5430" s="80">
        <v>0</v>
      </c>
      <c r="J5430" s="22">
        <f t="shared" si="387"/>
        <v>0</v>
      </c>
      <c r="K5430" s="80"/>
      <c r="L5430" s="80"/>
      <c r="R5430" s="79" t="s">
        <v>83</v>
      </c>
      <c r="V5430" s="79" t="s">
        <v>2464</v>
      </c>
      <c r="W5430" s="79" t="s">
        <v>2465</v>
      </c>
      <c r="X5430" s="79" t="s">
        <v>144</v>
      </c>
      <c r="Y5430" s="79" t="s">
        <v>2441</v>
      </c>
      <c r="AA5430" s="79" t="s">
        <v>2452</v>
      </c>
      <c r="AH5430" s="79">
        <v>863819108</v>
      </c>
      <c r="AI5430" s="79" t="s">
        <v>2453</v>
      </c>
      <c r="AJ5430" s="79">
        <v>878173978</v>
      </c>
      <c r="BB5430" s="80">
        <v>0</v>
      </c>
      <c r="BF5430">
        <f t="shared" si="385"/>
        <v>0</v>
      </c>
      <c r="BG5430" s="22">
        <f t="shared" si="386"/>
        <v>0</v>
      </c>
      <c r="BH5430" s="61" t="s">
        <v>71</v>
      </c>
      <c r="BI5430" t="e">
        <f>+VLOOKUP(AG5430,Sheet4!A:A,1,FALSE())</f>
        <v>#N/A</v>
      </c>
      <c r="BN5430" s="62">
        <f t="shared" si="388"/>
        <v>0</v>
      </c>
      <c r="BO5430" t="s">
        <v>2464</v>
      </c>
    </row>
    <row r="5431" spans="1:68" ht="12.75" hidden="1" customHeight="1" x14ac:dyDescent="0.3">
      <c r="A5431" s="78">
        <v>46130</v>
      </c>
      <c r="B5431" s="79" t="s">
        <v>80</v>
      </c>
      <c r="F5431" s="79">
        <v>0</v>
      </c>
      <c r="G5431" s="79">
        <v>0</v>
      </c>
      <c r="H5431" s="80">
        <v>12.5</v>
      </c>
      <c r="I5431" s="80">
        <v>12.5</v>
      </c>
      <c r="J5431" s="22">
        <f t="shared" si="387"/>
        <v>12.5</v>
      </c>
      <c r="K5431" s="80"/>
      <c r="L5431" s="80"/>
      <c r="R5431" s="79" t="s">
        <v>81</v>
      </c>
      <c r="V5431" s="79" t="s">
        <v>2464</v>
      </c>
      <c r="W5431" s="79" t="s">
        <v>2465</v>
      </c>
      <c r="X5431" s="79" t="s">
        <v>144</v>
      </c>
      <c r="Y5431" s="79" t="s">
        <v>2441</v>
      </c>
      <c r="AA5431" s="79" t="s">
        <v>2452</v>
      </c>
      <c r="AH5431" s="79">
        <v>863819108</v>
      </c>
      <c r="AI5431" s="79" t="s">
        <v>2453</v>
      </c>
      <c r="AJ5431" s="79">
        <v>878173978</v>
      </c>
      <c r="BB5431" s="80">
        <v>12.5</v>
      </c>
      <c r="BF5431">
        <f t="shared" si="385"/>
        <v>0</v>
      </c>
      <c r="BG5431" s="22">
        <f t="shared" si="386"/>
        <v>-12.5</v>
      </c>
      <c r="BH5431" s="61" t="s">
        <v>71</v>
      </c>
      <c r="BI5431" t="e">
        <f>+VLOOKUP(AG5431,Sheet4!A:A,1,FALSE())</f>
        <v>#N/A</v>
      </c>
      <c r="BN5431" s="62">
        <f t="shared" si="388"/>
        <v>0</v>
      </c>
      <c r="BO5431" t="s">
        <v>2464</v>
      </c>
    </row>
    <row r="5432" spans="1:68" ht="12.75" hidden="1" customHeight="1" x14ac:dyDescent="0.3">
      <c r="A5432" s="78">
        <v>46130</v>
      </c>
      <c r="B5432" s="79" t="s">
        <v>76</v>
      </c>
      <c r="F5432" s="79">
        <v>0</v>
      </c>
      <c r="G5432" s="79">
        <v>0</v>
      </c>
      <c r="H5432" s="80">
        <v>20</v>
      </c>
      <c r="I5432" s="80">
        <v>20</v>
      </c>
      <c r="J5432" s="22">
        <f t="shared" si="387"/>
        <v>20</v>
      </c>
      <c r="K5432" s="80"/>
      <c r="L5432" s="80"/>
      <c r="R5432" s="79" t="s">
        <v>77</v>
      </c>
      <c r="V5432" s="79" t="s">
        <v>2464</v>
      </c>
      <c r="W5432" s="79" t="s">
        <v>2465</v>
      </c>
      <c r="X5432" s="79" t="s">
        <v>144</v>
      </c>
      <c r="Y5432" s="79" t="s">
        <v>2441</v>
      </c>
      <c r="AA5432" s="79" t="s">
        <v>2452</v>
      </c>
      <c r="AH5432" s="79">
        <v>863819108</v>
      </c>
      <c r="AI5432" s="79" t="s">
        <v>2453</v>
      </c>
      <c r="AJ5432" s="79">
        <v>878173978</v>
      </c>
      <c r="BB5432" s="80">
        <v>20</v>
      </c>
      <c r="BF5432">
        <f t="shared" si="385"/>
        <v>0</v>
      </c>
      <c r="BG5432" s="22">
        <f t="shared" si="386"/>
        <v>-20</v>
      </c>
      <c r="BH5432" s="61" t="s">
        <v>71</v>
      </c>
      <c r="BI5432" t="e">
        <f>+VLOOKUP(AG5432,Sheet4!A:A,1,FALSE())</f>
        <v>#N/A</v>
      </c>
      <c r="BN5432" s="62">
        <f t="shared" si="388"/>
        <v>0</v>
      </c>
      <c r="BO5432" t="s">
        <v>2464</v>
      </c>
    </row>
    <row r="5433" spans="1:68" ht="12.75" hidden="1" customHeight="1" x14ac:dyDescent="0.3">
      <c r="A5433" s="78">
        <v>46130</v>
      </c>
      <c r="B5433" s="79" t="s">
        <v>84</v>
      </c>
      <c r="F5433" s="79">
        <v>0</v>
      </c>
      <c r="G5433" s="79">
        <v>0</v>
      </c>
      <c r="H5433" s="80">
        <v>0</v>
      </c>
      <c r="I5433" s="80">
        <v>0</v>
      </c>
      <c r="J5433" s="22">
        <f t="shared" si="387"/>
        <v>0</v>
      </c>
      <c r="K5433" s="80"/>
      <c r="L5433" s="80"/>
      <c r="R5433" s="79" t="s">
        <v>85</v>
      </c>
      <c r="V5433" s="79" t="s">
        <v>2466</v>
      </c>
      <c r="W5433" s="79" t="s">
        <v>2467</v>
      </c>
      <c r="X5433" s="79" t="s">
        <v>144</v>
      </c>
      <c r="Y5433" s="79" t="s">
        <v>2441</v>
      </c>
      <c r="AA5433" s="79" t="s">
        <v>2452</v>
      </c>
      <c r="AH5433" s="79">
        <v>863819108</v>
      </c>
      <c r="AI5433" s="79" t="s">
        <v>2453</v>
      </c>
      <c r="AJ5433" s="79">
        <v>878173978</v>
      </c>
      <c r="BB5433" s="80">
        <v>0</v>
      </c>
      <c r="BF5433">
        <f t="shared" si="385"/>
        <v>0</v>
      </c>
      <c r="BG5433" s="22">
        <f t="shared" si="386"/>
        <v>0</v>
      </c>
      <c r="BH5433" s="61" t="s">
        <v>71</v>
      </c>
      <c r="BI5433" t="e">
        <f>+VLOOKUP(AG5433,Sheet4!A:A,1,FALSE())</f>
        <v>#N/A</v>
      </c>
      <c r="BN5433" s="62">
        <f t="shared" si="388"/>
        <v>0</v>
      </c>
      <c r="BO5433" t="s">
        <v>2466</v>
      </c>
    </row>
    <row r="5434" spans="1:68" ht="12.75" hidden="1" customHeight="1" x14ac:dyDescent="0.3">
      <c r="A5434" s="78">
        <v>46130</v>
      </c>
      <c r="B5434" s="79" t="s">
        <v>74</v>
      </c>
      <c r="F5434" s="79">
        <v>0</v>
      </c>
      <c r="G5434" s="79">
        <v>0</v>
      </c>
      <c r="H5434" s="80">
        <v>1</v>
      </c>
      <c r="I5434" s="80">
        <v>1</v>
      </c>
      <c r="J5434" s="22">
        <f t="shared" si="387"/>
        <v>1</v>
      </c>
      <c r="K5434" s="80"/>
      <c r="L5434" s="80"/>
      <c r="R5434" s="79" t="s">
        <v>75</v>
      </c>
      <c r="V5434" s="79" t="s">
        <v>2466</v>
      </c>
      <c r="W5434" s="79" t="s">
        <v>2467</v>
      </c>
      <c r="X5434" s="79" t="s">
        <v>144</v>
      </c>
      <c r="Y5434" s="79" t="s">
        <v>2441</v>
      </c>
      <c r="AA5434" s="79" t="s">
        <v>2452</v>
      </c>
      <c r="AH5434" s="79">
        <v>863819108</v>
      </c>
      <c r="AI5434" s="79" t="s">
        <v>2453</v>
      </c>
      <c r="AJ5434" s="79">
        <v>878173978</v>
      </c>
      <c r="BB5434" s="80">
        <v>1</v>
      </c>
      <c r="BF5434">
        <f t="shared" si="385"/>
        <v>0</v>
      </c>
      <c r="BG5434" s="22">
        <f t="shared" si="386"/>
        <v>-1</v>
      </c>
      <c r="BH5434" s="61" t="s">
        <v>71</v>
      </c>
      <c r="BI5434" t="e">
        <f>+VLOOKUP(AG5434,Sheet4!A:A,1,FALSE())</f>
        <v>#N/A</v>
      </c>
      <c r="BN5434" s="62">
        <f t="shared" si="388"/>
        <v>0</v>
      </c>
      <c r="BO5434" t="s">
        <v>2466</v>
      </c>
    </row>
    <row r="5435" spans="1:68" ht="12.75" customHeight="1" x14ac:dyDescent="0.3">
      <c r="A5435" s="78">
        <v>46130</v>
      </c>
      <c r="B5435" s="79" t="s">
        <v>63</v>
      </c>
      <c r="F5435" s="79">
        <v>0</v>
      </c>
      <c r="G5435" s="79">
        <v>0</v>
      </c>
      <c r="H5435" s="80">
        <v>15</v>
      </c>
      <c r="I5435" s="80">
        <v>15</v>
      </c>
      <c r="J5435" s="22">
        <f t="shared" si="387"/>
        <v>15</v>
      </c>
      <c r="K5435" s="80"/>
      <c r="L5435" s="80"/>
      <c r="R5435" s="79" t="s">
        <v>64</v>
      </c>
      <c r="V5435" s="79" t="s">
        <v>2466</v>
      </c>
      <c r="W5435" s="79" t="s">
        <v>2467</v>
      </c>
      <c r="X5435" s="79" t="s">
        <v>144</v>
      </c>
      <c r="Y5435" s="79" t="s">
        <v>2441</v>
      </c>
      <c r="AA5435" s="79" t="s">
        <v>2452</v>
      </c>
      <c r="AH5435" s="79">
        <v>863819108</v>
      </c>
      <c r="AI5435" s="79" t="s">
        <v>2453</v>
      </c>
      <c r="AJ5435" s="79">
        <v>878173978</v>
      </c>
      <c r="BB5435" s="80">
        <v>15</v>
      </c>
      <c r="BF5435">
        <f t="shared" si="385"/>
        <v>0</v>
      </c>
      <c r="BG5435" s="22">
        <f t="shared" si="386"/>
        <v>-15</v>
      </c>
      <c r="BH5435" s="61" t="s">
        <v>71</v>
      </c>
      <c r="BI5435" t="e">
        <f>+VLOOKUP(AG5435,Sheet4!A:A,1,FALSE())</f>
        <v>#N/A</v>
      </c>
      <c r="BN5435" s="62">
        <f t="shared" si="388"/>
        <v>0</v>
      </c>
      <c r="BO5435" t="s">
        <v>2466</v>
      </c>
      <c r="BP5435" t="s">
        <v>73</v>
      </c>
    </row>
    <row r="5436" spans="1:68" ht="12.75" hidden="1" customHeight="1" x14ac:dyDescent="0.3">
      <c r="A5436" s="78">
        <v>46130</v>
      </c>
      <c r="B5436" s="79" t="s">
        <v>78</v>
      </c>
      <c r="F5436" s="79">
        <v>0</v>
      </c>
      <c r="G5436" s="79">
        <v>0</v>
      </c>
      <c r="H5436" s="80">
        <v>1</v>
      </c>
      <c r="I5436" s="80">
        <v>1</v>
      </c>
      <c r="J5436" s="22">
        <f t="shared" si="387"/>
        <v>1</v>
      </c>
      <c r="K5436" s="80"/>
      <c r="L5436" s="80"/>
      <c r="R5436" s="79" t="s">
        <v>79</v>
      </c>
      <c r="V5436" s="79" t="s">
        <v>2466</v>
      </c>
      <c r="W5436" s="79" t="s">
        <v>2467</v>
      </c>
      <c r="X5436" s="79" t="s">
        <v>144</v>
      </c>
      <c r="Y5436" s="79" t="s">
        <v>2441</v>
      </c>
      <c r="AA5436" s="79" t="s">
        <v>2452</v>
      </c>
      <c r="AH5436" s="79">
        <v>863819108</v>
      </c>
      <c r="AI5436" s="79" t="s">
        <v>2453</v>
      </c>
      <c r="AJ5436" s="79">
        <v>878173978</v>
      </c>
      <c r="BB5436" s="80">
        <v>1</v>
      </c>
      <c r="BF5436">
        <f t="shared" si="385"/>
        <v>0</v>
      </c>
      <c r="BG5436" s="22">
        <f t="shared" si="386"/>
        <v>-1</v>
      </c>
      <c r="BH5436" s="61" t="s">
        <v>71</v>
      </c>
      <c r="BI5436" t="e">
        <f>+VLOOKUP(AG5436,Sheet4!A:A,1,FALSE())</f>
        <v>#N/A</v>
      </c>
      <c r="BN5436" s="62">
        <f t="shared" si="388"/>
        <v>0</v>
      </c>
      <c r="BO5436" t="s">
        <v>2466</v>
      </c>
    </row>
    <row r="5437" spans="1:68" ht="12.75" hidden="1" customHeight="1" x14ac:dyDescent="0.3">
      <c r="A5437" s="78">
        <v>46130</v>
      </c>
      <c r="B5437" s="79" t="s">
        <v>82</v>
      </c>
      <c r="F5437" s="79">
        <v>0</v>
      </c>
      <c r="G5437" s="79">
        <v>0</v>
      </c>
      <c r="H5437" s="80">
        <v>0</v>
      </c>
      <c r="I5437" s="80">
        <v>0</v>
      </c>
      <c r="J5437" s="22">
        <f t="shared" si="387"/>
        <v>0</v>
      </c>
      <c r="K5437" s="80"/>
      <c r="L5437" s="80"/>
      <c r="R5437" s="79" t="s">
        <v>83</v>
      </c>
      <c r="V5437" s="79" t="s">
        <v>2466</v>
      </c>
      <c r="W5437" s="79" t="s">
        <v>2467</v>
      </c>
      <c r="X5437" s="79" t="s">
        <v>144</v>
      </c>
      <c r="Y5437" s="79" t="s">
        <v>2441</v>
      </c>
      <c r="AA5437" s="79" t="s">
        <v>2452</v>
      </c>
      <c r="AH5437" s="79">
        <v>863819108</v>
      </c>
      <c r="AI5437" s="79" t="s">
        <v>2453</v>
      </c>
      <c r="AJ5437" s="79">
        <v>878173978</v>
      </c>
      <c r="BB5437" s="80">
        <v>0</v>
      </c>
      <c r="BF5437">
        <f t="shared" si="385"/>
        <v>0</v>
      </c>
      <c r="BG5437" s="22">
        <f t="shared" si="386"/>
        <v>0</v>
      </c>
      <c r="BH5437" s="61" t="s">
        <v>71</v>
      </c>
      <c r="BI5437" t="e">
        <f>+VLOOKUP(AG5437,Sheet4!A:A,1,FALSE())</f>
        <v>#N/A</v>
      </c>
      <c r="BN5437" s="62">
        <f t="shared" si="388"/>
        <v>0</v>
      </c>
      <c r="BO5437" t="s">
        <v>2466</v>
      </c>
    </row>
    <row r="5438" spans="1:68" ht="12.75" hidden="1" customHeight="1" x14ac:dyDescent="0.3">
      <c r="A5438" s="78">
        <v>46130</v>
      </c>
      <c r="B5438" s="79" t="s">
        <v>80</v>
      </c>
      <c r="F5438" s="79">
        <v>0</v>
      </c>
      <c r="G5438" s="79">
        <v>0</v>
      </c>
      <c r="H5438" s="80">
        <v>12.5</v>
      </c>
      <c r="I5438" s="80">
        <v>12.5</v>
      </c>
      <c r="J5438" s="22">
        <f t="shared" si="387"/>
        <v>12.5</v>
      </c>
      <c r="K5438" s="80"/>
      <c r="L5438" s="80"/>
      <c r="R5438" s="79" t="s">
        <v>81</v>
      </c>
      <c r="V5438" s="79" t="s">
        <v>2466</v>
      </c>
      <c r="W5438" s="79" t="s">
        <v>2467</v>
      </c>
      <c r="X5438" s="79" t="s">
        <v>144</v>
      </c>
      <c r="Y5438" s="79" t="s">
        <v>2441</v>
      </c>
      <c r="AA5438" s="79" t="s">
        <v>2452</v>
      </c>
      <c r="AH5438" s="79">
        <v>863819108</v>
      </c>
      <c r="AI5438" s="79" t="s">
        <v>2453</v>
      </c>
      <c r="AJ5438" s="79">
        <v>878173978</v>
      </c>
      <c r="BB5438" s="80">
        <v>12.5</v>
      </c>
      <c r="BF5438">
        <f t="shared" si="385"/>
        <v>0</v>
      </c>
      <c r="BG5438" s="22">
        <f t="shared" si="386"/>
        <v>-12.5</v>
      </c>
      <c r="BH5438" s="61" t="s">
        <v>71</v>
      </c>
      <c r="BI5438" t="e">
        <f>+VLOOKUP(AG5438,Sheet4!A:A,1,FALSE())</f>
        <v>#N/A</v>
      </c>
      <c r="BN5438" s="62">
        <f t="shared" si="388"/>
        <v>0</v>
      </c>
      <c r="BO5438" t="s">
        <v>2466</v>
      </c>
    </row>
    <row r="5439" spans="1:68" ht="12.75" hidden="1" customHeight="1" x14ac:dyDescent="0.3">
      <c r="A5439" s="78">
        <v>46130</v>
      </c>
      <c r="B5439" s="79" t="s">
        <v>76</v>
      </c>
      <c r="F5439" s="79">
        <v>0</v>
      </c>
      <c r="G5439" s="79">
        <v>0</v>
      </c>
      <c r="H5439" s="80">
        <v>20</v>
      </c>
      <c r="I5439" s="80">
        <v>20</v>
      </c>
      <c r="J5439" s="22">
        <f t="shared" si="387"/>
        <v>20</v>
      </c>
      <c r="K5439" s="80"/>
      <c r="L5439" s="80"/>
      <c r="R5439" s="79" t="s">
        <v>77</v>
      </c>
      <c r="V5439" s="79" t="s">
        <v>2466</v>
      </c>
      <c r="W5439" s="79" t="s">
        <v>2467</v>
      </c>
      <c r="X5439" s="79" t="s">
        <v>144</v>
      </c>
      <c r="Y5439" s="79" t="s">
        <v>2441</v>
      </c>
      <c r="AA5439" s="79" t="s">
        <v>2452</v>
      </c>
      <c r="AH5439" s="79">
        <v>863819108</v>
      </c>
      <c r="AI5439" s="79" t="s">
        <v>2453</v>
      </c>
      <c r="AJ5439" s="79">
        <v>878173978</v>
      </c>
      <c r="BB5439" s="80">
        <v>20</v>
      </c>
      <c r="BF5439">
        <f t="shared" si="385"/>
        <v>0</v>
      </c>
      <c r="BG5439" s="22">
        <f t="shared" si="386"/>
        <v>-20</v>
      </c>
      <c r="BH5439" s="61" t="s">
        <v>71</v>
      </c>
      <c r="BI5439" t="e">
        <f>+VLOOKUP(AG5439,Sheet4!A:A,1,FALSE())</f>
        <v>#N/A</v>
      </c>
      <c r="BN5439" s="62">
        <f t="shared" si="388"/>
        <v>0</v>
      </c>
      <c r="BO5439" t="s">
        <v>2466</v>
      </c>
    </row>
    <row r="5440" spans="1:68" ht="12.75" hidden="1" customHeight="1" x14ac:dyDescent="0.3">
      <c r="A5440" s="78">
        <v>46130</v>
      </c>
      <c r="B5440" s="79" t="s">
        <v>84</v>
      </c>
      <c r="F5440" s="79">
        <v>0</v>
      </c>
      <c r="G5440" s="79">
        <v>0</v>
      </c>
      <c r="H5440" s="80">
        <v>0</v>
      </c>
      <c r="I5440" s="80">
        <v>0</v>
      </c>
      <c r="J5440" s="22">
        <f t="shared" si="387"/>
        <v>0</v>
      </c>
      <c r="K5440" s="80"/>
      <c r="L5440" s="80"/>
      <c r="R5440" s="79" t="s">
        <v>85</v>
      </c>
      <c r="V5440" s="79" t="s">
        <v>2468</v>
      </c>
      <c r="W5440" s="79" t="s">
        <v>2469</v>
      </c>
      <c r="X5440" s="79" t="s">
        <v>144</v>
      </c>
      <c r="Y5440" s="79" t="s">
        <v>2441</v>
      </c>
      <c r="AA5440" s="79" t="s">
        <v>2442</v>
      </c>
      <c r="AH5440" s="79">
        <v>845490249</v>
      </c>
      <c r="AI5440" s="79" t="s">
        <v>2443</v>
      </c>
      <c r="AJ5440" s="79">
        <v>878173978</v>
      </c>
      <c r="BB5440" s="80">
        <v>0</v>
      </c>
      <c r="BF5440">
        <f t="shared" si="385"/>
        <v>0</v>
      </c>
      <c r="BG5440" s="22">
        <f t="shared" si="386"/>
        <v>0</v>
      </c>
      <c r="BH5440" s="61" t="s">
        <v>71</v>
      </c>
      <c r="BI5440" t="e">
        <f>+VLOOKUP(AG5440,Sheet4!A:A,1,FALSE())</f>
        <v>#N/A</v>
      </c>
      <c r="BN5440" s="62">
        <f t="shared" si="388"/>
        <v>0</v>
      </c>
      <c r="BO5440" t="s">
        <v>2468</v>
      </c>
    </row>
    <row r="5441" spans="1:68" ht="12.75" hidden="1" customHeight="1" x14ac:dyDescent="0.3">
      <c r="A5441" s="78">
        <v>46130</v>
      </c>
      <c r="B5441" s="79" t="s">
        <v>74</v>
      </c>
      <c r="F5441" s="79">
        <v>0</v>
      </c>
      <c r="G5441" s="79">
        <v>0</v>
      </c>
      <c r="H5441" s="80">
        <v>1</v>
      </c>
      <c r="I5441" s="80">
        <v>1</v>
      </c>
      <c r="J5441" s="22">
        <f t="shared" si="387"/>
        <v>1</v>
      </c>
      <c r="K5441" s="80"/>
      <c r="L5441" s="80"/>
      <c r="R5441" s="79" t="s">
        <v>75</v>
      </c>
      <c r="V5441" s="79" t="s">
        <v>2468</v>
      </c>
      <c r="W5441" s="79" t="s">
        <v>2469</v>
      </c>
      <c r="X5441" s="79" t="s">
        <v>144</v>
      </c>
      <c r="Y5441" s="79" t="s">
        <v>2441</v>
      </c>
      <c r="AA5441" s="79" t="s">
        <v>2442</v>
      </c>
      <c r="AH5441" s="79">
        <v>845490249</v>
      </c>
      <c r="AI5441" s="79" t="s">
        <v>2443</v>
      </c>
      <c r="AJ5441" s="79">
        <v>878173978</v>
      </c>
      <c r="BB5441" s="80">
        <v>1</v>
      </c>
      <c r="BF5441">
        <f t="shared" si="385"/>
        <v>0</v>
      </c>
      <c r="BG5441" s="22">
        <f t="shared" si="386"/>
        <v>-1</v>
      </c>
      <c r="BH5441" s="61" t="s">
        <v>71</v>
      </c>
      <c r="BI5441" t="e">
        <f>+VLOOKUP(AG5441,Sheet4!A:A,1,FALSE())</f>
        <v>#N/A</v>
      </c>
      <c r="BN5441" s="62">
        <f t="shared" si="388"/>
        <v>0</v>
      </c>
      <c r="BO5441" t="s">
        <v>2468</v>
      </c>
    </row>
    <row r="5442" spans="1:68" ht="12.75" customHeight="1" x14ac:dyDescent="0.3">
      <c r="A5442" s="78">
        <v>46130</v>
      </c>
      <c r="B5442" s="79" t="s">
        <v>63</v>
      </c>
      <c r="F5442" s="79">
        <v>0</v>
      </c>
      <c r="G5442" s="79">
        <v>0</v>
      </c>
      <c r="H5442" s="80">
        <v>15</v>
      </c>
      <c r="I5442" s="80">
        <v>15</v>
      </c>
      <c r="J5442" s="22">
        <f t="shared" si="387"/>
        <v>15</v>
      </c>
      <c r="K5442" s="80"/>
      <c r="L5442" s="80"/>
      <c r="R5442" s="79" t="s">
        <v>64</v>
      </c>
      <c r="V5442" s="79" t="s">
        <v>2468</v>
      </c>
      <c r="W5442" s="79" t="s">
        <v>2469</v>
      </c>
      <c r="X5442" s="79" t="s">
        <v>144</v>
      </c>
      <c r="Y5442" s="79" t="s">
        <v>2441</v>
      </c>
      <c r="AA5442" s="79" t="s">
        <v>2442</v>
      </c>
      <c r="AH5442" s="79">
        <v>845490249</v>
      </c>
      <c r="AI5442" s="79" t="s">
        <v>2443</v>
      </c>
      <c r="AJ5442" s="79">
        <v>878173978</v>
      </c>
      <c r="BB5442" s="80">
        <v>15</v>
      </c>
      <c r="BF5442">
        <f t="shared" ref="BF5442:BF5505" si="389">+BC5442+BD5442</f>
        <v>0</v>
      </c>
      <c r="BG5442" s="22">
        <f t="shared" ref="BG5442:BG5505" si="390">+BF5442-I5442</f>
        <v>-15</v>
      </c>
      <c r="BH5442" s="61" t="s">
        <v>71</v>
      </c>
      <c r="BI5442" t="e">
        <f>+VLOOKUP(AG5442,Sheet4!A:A,1,FALSE())</f>
        <v>#N/A</v>
      </c>
      <c r="BN5442" s="62">
        <f t="shared" si="388"/>
        <v>0</v>
      </c>
      <c r="BO5442" t="s">
        <v>2468</v>
      </c>
      <c r="BP5442" t="s">
        <v>73</v>
      </c>
    </row>
    <row r="5443" spans="1:68" ht="12.75" hidden="1" customHeight="1" x14ac:dyDescent="0.3">
      <c r="A5443" s="78">
        <v>46130</v>
      </c>
      <c r="B5443" s="79" t="s">
        <v>78</v>
      </c>
      <c r="F5443" s="79">
        <v>0</v>
      </c>
      <c r="G5443" s="79">
        <v>0</v>
      </c>
      <c r="H5443" s="80">
        <v>1</v>
      </c>
      <c r="I5443" s="80">
        <v>1</v>
      </c>
      <c r="J5443" s="22">
        <f t="shared" si="387"/>
        <v>1</v>
      </c>
      <c r="K5443" s="80"/>
      <c r="L5443" s="80"/>
      <c r="R5443" s="79" t="s">
        <v>79</v>
      </c>
      <c r="V5443" s="79" t="s">
        <v>2468</v>
      </c>
      <c r="W5443" s="79" t="s">
        <v>2469</v>
      </c>
      <c r="X5443" s="79" t="s">
        <v>144</v>
      </c>
      <c r="Y5443" s="79" t="s">
        <v>2441</v>
      </c>
      <c r="AA5443" s="79" t="s">
        <v>2442</v>
      </c>
      <c r="AH5443" s="79">
        <v>845490249</v>
      </c>
      <c r="AI5443" s="79" t="s">
        <v>2443</v>
      </c>
      <c r="AJ5443" s="79">
        <v>878173978</v>
      </c>
      <c r="BB5443" s="80">
        <v>1</v>
      </c>
      <c r="BF5443">
        <f t="shared" si="389"/>
        <v>0</v>
      </c>
      <c r="BG5443" s="22">
        <f t="shared" si="390"/>
        <v>-1</v>
      </c>
      <c r="BH5443" s="61" t="s">
        <v>71</v>
      </c>
      <c r="BI5443" t="e">
        <f>+VLOOKUP(AG5443,Sheet4!A:A,1,FALSE())</f>
        <v>#N/A</v>
      </c>
      <c r="BN5443" s="62">
        <f t="shared" si="388"/>
        <v>0</v>
      </c>
      <c r="BO5443" t="s">
        <v>2468</v>
      </c>
    </row>
    <row r="5444" spans="1:68" ht="12.75" hidden="1" customHeight="1" x14ac:dyDescent="0.3">
      <c r="A5444" s="78">
        <v>46130</v>
      </c>
      <c r="B5444" s="79" t="s">
        <v>82</v>
      </c>
      <c r="F5444" s="79">
        <v>0</v>
      </c>
      <c r="G5444" s="79">
        <v>0</v>
      </c>
      <c r="H5444" s="80">
        <v>0</v>
      </c>
      <c r="I5444" s="80">
        <v>0</v>
      </c>
      <c r="J5444" s="22">
        <f t="shared" si="387"/>
        <v>0</v>
      </c>
      <c r="K5444" s="80"/>
      <c r="L5444" s="80"/>
      <c r="R5444" s="79" t="s">
        <v>83</v>
      </c>
      <c r="V5444" s="79" t="s">
        <v>2468</v>
      </c>
      <c r="W5444" s="79" t="s">
        <v>2469</v>
      </c>
      <c r="X5444" s="79" t="s">
        <v>144</v>
      </c>
      <c r="Y5444" s="79" t="s">
        <v>2441</v>
      </c>
      <c r="AA5444" s="79" t="s">
        <v>2442</v>
      </c>
      <c r="AH5444" s="79">
        <v>845490249</v>
      </c>
      <c r="AI5444" s="79" t="s">
        <v>2443</v>
      </c>
      <c r="AJ5444" s="79">
        <v>878173978</v>
      </c>
      <c r="BB5444" s="80">
        <v>0</v>
      </c>
      <c r="BF5444">
        <f t="shared" si="389"/>
        <v>0</v>
      </c>
      <c r="BG5444" s="22">
        <f t="shared" si="390"/>
        <v>0</v>
      </c>
      <c r="BH5444" s="61" t="s">
        <v>71</v>
      </c>
      <c r="BI5444" t="e">
        <f>+VLOOKUP(AG5444,Sheet4!A:A,1,FALSE())</f>
        <v>#N/A</v>
      </c>
      <c r="BN5444" s="62">
        <f t="shared" si="388"/>
        <v>0</v>
      </c>
      <c r="BO5444" t="s">
        <v>2468</v>
      </c>
    </row>
    <row r="5445" spans="1:68" ht="12.75" hidden="1" customHeight="1" x14ac:dyDescent="0.3">
      <c r="A5445" s="78">
        <v>46130</v>
      </c>
      <c r="B5445" s="79" t="s">
        <v>80</v>
      </c>
      <c r="F5445" s="79">
        <v>0</v>
      </c>
      <c r="G5445" s="79">
        <v>0</v>
      </c>
      <c r="H5445" s="80">
        <v>12.5</v>
      </c>
      <c r="I5445" s="80">
        <v>12.5</v>
      </c>
      <c r="J5445" s="22">
        <f t="shared" si="387"/>
        <v>12.5</v>
      </c>
      <c r="K5445" s="80"/>
      <c r="L5445" s="80"/>
      <c r="R5445" s="79" t="s">
        <v>81</v>
      </c>
      <c r="V5445" s="79" t="s">
        <v>2468</v>
      </c>
      <c r="W5445" s="79" t="s">
        <v>2469</v>
      </c>
      <c r="X5445" s="79" t="s">
        <v>144</v>
      </c>
      <c r="Y5445" s="79" t="s">
        <v>2441</v>
      </c>
      <c r="AA5445" s="79" t="s">
        <v>2442</v>
      </c>
      <c r="AH5445" s="79">
        <v>845490249</v>
      </c>
      <c r="AI5445" s="79" t="s">
        <v>2443</v>
      </c>
      <c r="AJ5445" s="79">
        <v>878173978</v>
      </c>
      <c r="BB5445" s="80">
        <v>12.5</v>
      </c>
      <c r="BF5445">
        <f t="shared" si="389"/>
        <v>0</v>
      </c>
      <c r="BG5445" s="22">
        <f t="shared" si="390"/>
        <v>-12.5</v>
      </c>
      <c r="BH5445" s="61" t="s">
        <v>71</v>
      </c>
      <c r="BI5445" t="e">
        <f>+VLOOKUP(AG5445,Sheet4!A:A,1,FALSE())</f>
        <v>#N/A</v>
      </c>
      <c r="BN5445" s="62">
        <f t="shared" si="388"/>
        <v>0</v>
      </c>
      <c r="BO5445" t="s">
        <v>2468</v>
      </c>
    </row>
    <row r="5446" spans="1:68" ht="12.75" hidden="1" customHeight="1" x14ac:dyDescent="0.3">
      <c r="A5446" s="78">
        <v>46130</v>
      </c>
      <c r="B5446" s="79" t="s">
        <v>76</v>
      </c>
      <c r="F5446" s="79">
        <v>0</v>
      </c>
      <c r="G5446" s="79">
        <v>0</v>
      </c>
      <c r="H5446" s="80">
        <v>20</v>
      </c>
      <c r="I5446" s="80">
        <v>20</v>
      </c>
      <c r="J5446" s="22">
        <f t="shared" si="387"/>
        <v>20</v>
      </c>
      <c r="K5446" s="80"/>
      <c r="L5446" s="80"/>
      <c r="R5446" s="79" t="s">
        <v>77</v>
      </c>
      <c r="V5446" s="79" t="s">
        <v>2468</v>
      </c>
      <c r="W5446" s="79" t="s">
        <v>2469</v>
      </c>
      <c r="X5446" s="79" t="s">
        <v>144</v>
      </c>
      <c r="Y5446" s="79" t="s">
        <v>2441</v>
      </c>
      <c r="AA5446" s="79" t="s">
        <v>2442</v>
      </c>
      <c r="AH5446" s="79">
        <v>845490249</v>
      </c>
      <c r="AI5446" s="79" t="s">
        <v>2443</v>
      </c>
      <c r="AJ5446" s="79">
        <v>878173978</v>
      </c>
      <c r="BB5446" s="80">
        <v>20</v>
      </c>
      <c r="BF5446">
        <f t="shared" si="389"/>
        <v>0</v>
      </c>
      <c r="BG5446" s="22">
        <f t="shared" si="390"/>
        <v>-20</v>
      </c>
      <c r="BH5446" s="61" t="s">
        <v>71</v>
      </c>
      <c r="BI5446" t="e">
        <f>+VLOOKUP(AG5446,Sheet4!A:A,1,FALSE())</f>
        <v>#N/A</v>
      </c>
      <c r="BN5446" s="62">
        <f t="shared" si="388"/>
        <v>0</v>
      </c>
      <c r="BO5446" t="s">
        <v>2468</v>
      </c>
    </row>
    <row r="5447" spans="1:68" ht="12.75" hidden="1" customHeight="1" x14ac:dyDescent="0.3">
      <c r="A5447" s="78">
        <v>46130</v>
      </c>
      <c r="B5447" s="79" t="s">
        <v>84</v>
      </c>
      <c r="F5447" s="79">
        <v>0</v>
      </c>
      <c r="G5447" s="79">
        <v>0</v>
      </c>
      <c r="H5447" s="80">
        <v>0</v>
      </c>
      <c r="I5447" s="80">
        <v>0</v>
      </c>
      <c r="J5447" s="22">
        <f t="shared" si="387"/>
        <v>0</v>
      </c>
      <c r="K5447" s="80"/>
      <c r="L5447" s="80"/>
      <c r="R5447" s="79" t="s">
        <v>85</v>
      </c>
      <c r="V5447" s="79" t="s">
        <v>2470</v>
      </c>
      <c r="W5447" s="79" t="s">
        <v>2471</v>
      </c>
      <c r="X5447" s="79" t="s">
        <v>144</v>
      </c>
      <c r="Y5447" s="79" t="s">
        <v>2441</v>
      </c>
      <c r="AA5447" s="79" t="s">
        <v>2452</v>
      </c>
      <c r="AH5447" s="79">
        <v>863819108</v>
      </c>
      <c r="AI5447" s="79" t="s">
        <v>2453</v>
      </c>
      <c r="AJ5447" s="79">
        <v>878173978</v>
      </c>
      <c r="BB5447" s="80">
        <v>0</v>
      </c>
      <c r="BF5447">
        <f t="shared" si="389"/>
        <v>0</v>
      </c>
      <c r="BG5447" s="22">
        <f t="shared" si="390"/>
        <v>0</v>
      </c>
      <c r="BH5447" s="61" t="s">
        <v>71</v>
      </c>
      <c r="BI5447" t="e">
        <f>+VLOOKUP(AG5447,Sheet4!A:A,1,FALSE())</f>
        <v>#N/A</v>
      </c>
      <c r="BN5447" s="62">
        <f t="shared" si="388"/>
        <v>0</v>
      </c>
      <c r="BO5447" t="s">
        <v>2470</v>
      </c>
    </row>
    <row r="5448" spans="1:68" ht="12.75" hidden="1" customHeight="1" x14ac:dyDescent="0.3">
      <c r="A5448" s="78">
        <v>46130</v>
      </c>
      <c r="B5448" s="79" t="s">
        <v>74</v>
      </c>
      <c r="F5448" s="79">
        <v>0</v>
      </c>
      <c r="G5448" s="79">
        <v>0</v>
      </c>
      <c r="H5448" s="80">
        <v>1</v>
      </c>
      <c r="I5448" s="80">
        <v>1</v>
      </c>
      <c r="J5448" s="22">
        <f t="shared" si="387"/>
        <v>1</v>
      </c>
      <c r="K5448" s="80"/>
      <c r="L5448" s="80"/>
      <c r="R5448" s="79" t="s">
        <v>75</v>
      </c>
      <c r="V5448" s="79" t="s">
        <v>2470</v>
      </c>
      <c r="W5448" s="79" t="s">
        <v>2471</v>
      </c>
      <c r="X5448" s="79" t="s">
        <v>144</v>
      </c>
      <c r="Y5448" s="79" t="s">
        <v>2441</v>
      </c>
      <c r="AA5448" s="79" t="s">
        <v>2452</v>
      </c>
      <c r="AH5448" s="79">
        <v>863819108</v>
      </c>
      <c r="AI5448" s="79" t="s">
        <v>2453</v>
      </c>
      <c r="AJ5448" s="79">
        <v>878173978</v>
      </c>
      <c r="BB5448" s="80">
        <v>1</v>
      </c>
      <c r="BF5448">
        <f t="shared" si="389"/>
        <v>0</v>
      </c>
      <c r="BG5448" s="22">
        <f t="shared" si="390"/>
        <v>-1</v>
      </c>
      <c r="BH5448" s="61" t="s">
        <v>71</v>
      </c>
      <c r="BI5448" t="e">
        <f>+VLOOKUP(AG5448,Sheet4!A:A,1,FALSE())</f>
        <v>#N/A</v>
      </c>
      <c r="BN5448" s="62">
        <f t="shared" si="388"/>
        <v>0</v>
      </c>
      <c r="BO5448" t="s">
        <v>2470</v>
      </c>
    </row>
    <row r="5449" spans="1:68" ht="12.75" customHeight="1" x14ac:dyDescent="0.3">
      <c r="A5449" s="78">
        <v>46130</v>
      </c>
      <c r="B5449" s="79" t="s">
        <v>63</v>
      </c>
      <c r="F5449" s="79">
        <v>0</v>
      </c>
      <c r="G5449" s="79">
        <v>0</v>
      </c>
      <c r="H5449" s="80">
        <v>15</v>
      </c>
      <c r="I5449" s="80">
        <v>15</v>
      </c>
      <c r="J5449" s="22">
        <f t="shared" ref="J5449:J5512" si="391">I5449-G5449</f>
        <v>15</v>
      </c>
      <c r="K5449" s="80"/>
      <c r="L5449" s="80"/>
      <c r="R5449" s="79" t="s">
        <v>64</v>
      </c>
      <c r="V5449" s="79" t="s">
        <v>2470</v>
      </c>
      <c r="W5449" s="79" t="s">
        <v>2471</v>
      </c>
      <c r="X5449" s="79" t="s">
        <v>144</v>
      </c>
      <c r="Y5449" s="79" t="s">
        <v>2441</v>
      </c>
      <c r="AA5449" s="79" t="s">
        <v>2452</v>
      </c>
      <c r="AH5449" s="79">
        <v>863819108</v>
      </c>
      <c r="AI5449" s="79" t="s">
        <v>2453</v>
      </c>
      <c r="AJ5449" s="79">
        <v>878173978</v>
      </c>
      <c r="BB5449" s="80">
        <v>15</v>
      </c>
      <c r="BF5449">
        <f t="shared" si="389"/>
        <v>0</v>
      </c>
      <c r="BG5449" s="22">
        <f t="shared" si="390"/>
        <v>-15</v>
      </c>
      <c r="BH5449" s="61" t="s">
        <v>71</v>
      </c>
      <c r="BI5449" t="e">
        <f>+VLOOKUP(AG5449,Sheet4!A:A,1,FALSE())</f>
        <v>#N/A</v>
      </c>
      <c r="BN5449" s="62">
        <f t="shared" ref="BN5449:BN5512" si="392">+I5449+-H5449</f>
        <v>0</v>
      </c>
      <c r="BO5449" t="s">
        <v>2470</v>
      </c>
      <c r="BP5449" t="s">
        <v>73</v>
      </c>
    </row>
    <row r="5450" spans="1:68" ht="12.75" hidden="1" customHeight="1" x14ac:dyDescent="0.3">
      <c r="A5450" s="78">
        <v>46130</v>
      </c>
      <c r="B5450" s="79" t="s">
        <v>78</v>
      </c>
      <c r="F5450" s="79">
        <v>0</v>
      </c>
      <c r="G5450" s="79">
        <v>0</v>
      </c>
      <c r="H5450" s="80">
        <v>1</v>
      </c>
      <c r="I5450" s="80">
        <v>1</v>
      </c>
      <c r="J5450" s="22">
        <f t="shared" si="391"/>
        <v>1</v>
      </c>
      <c r="K5450" s="80"/>
      <c r="L5450" s="80"/>
      <c r="R5450" s="79" t="s">
        <v>79</v>
      </c>
      <c r="V5450" s="79" t="s">
        <v>2470</v>
      </c>
      <c r="W5450" s="79" t="s">
        <v>2471</v>
      </c>
      <c r="X5450" s="79" t="s">
        <v>144</v>
      </c>
      <c r="Y5450" s="79" t="s">
        <v>2441</v>
      </c>
      <c r="AA5450" s="79" t="s">
        <v>2452</v>
      </c>
      <c r="AH5450" s="79">
        <v>863819108</v>
      </c>
      <c r="AI5450" s="79" t="s">
        <v>2453</v>
      </c>
      <c r="AJ5450" s="79">
        <v>878173978</v>
      </c>
      <c r="BB5450" s="80">
        <v>1</v>
      </c>
      <c r="BF5450">
        <f t="shared" si="389"/>
        <v>0</v>
      </c>
      <c r="BG5450" s="22">
        <f t="shared" si="390"/>
        <v>-1</v>
      </c>
      <c r="BH5450" s="61" t="s">
        <v>71</v>
      </c>
      <c r="BI5450" t="e">
        <f>+VLOOKUP(AG5450,Sheet4!A:A,1,FALSE())</f>
        <v>#N/A</v>
      </c>
      <c r="BN5450" s="62">
        <f t="shared" si="392"/>
        <v>0</v>
      </c>
      <c r="BO5450" t="s">
        <v>2470</v>
      </c>
    </row>
    <row r="5451" spans="1:68" ht="12.75" hidden="1" customHeight="1" x14ac:dyDescent="0.3">
      <c r="A5451" s="78">
        <v>46130</v>
      </c>
      <c r="B5451" s="79" t="s">
        <v>82</v>
      </c>
      <c r="F5451" s="79">
        <v>0</v>
      </c>
      <c r="G5451" s="79">
        <v>0</v>
      </c>
      <c r="H5451" s="80">
        <v>0</v>
      </c>
      <c r="I5451" s="80">
        <v>0</v>
      </c>
      <c r="J5451" s="22">
        <f t="shared" si="391"/>
        <v>0</v>
      </c>
      <c r="K5451" s="80"/>
      <c r="L5451" s="80"/>
      <c r="R5451" s="79" t="s">
        <v>83</v>
      </c>
      <c r="V5451" s="79" t="s">
        <v>2470</v>
      </c>
      <c r="W5451" s="79" t="s">
        <v>2471</v>
      </c>
      <c r="X5451" s="79" t="s">
        <v>144</v>
      </c>
      <c r="Y5451" s="79" t="s">
        <v>2441</v>
      </c>
      <c r="AA5451" s="79" t="s">
        <v>2452</v>
      </c>
      <c r="AH5451" s="79">
        <v>863819108</v>
      </c>
      <c r="AI5451" s="79" t="s">
        <v>2453</v>
      </c>
      <c r="AJ5451" s="79">
        <v>878173978</v>
      </c>
      <c r="BB5451" s="80">
        <v>0</v>
      </c>
      <c r="BF5451">
        <f t="shared" si="389"/>
        <v>0</v>
      </c>
      <c r="BG5451" s="22">
        <f t="shared" si="390"/>
        <v>0</v>
      </c>
      <c r="BH5451" s="61" t="s">
        <v>71</v>
      </c>
      <c r="BI5451" t="e">
        <f>+VLOOKUP(AG5451,Sheet4!A:A,1,FALSE())</f>
        <v>#N/A</v>
      </c>
      <c r="BN5451" s="62">
        <f t="shared" si="392"/>
        <v>0</v>
      </c>
      <c r="BO5451" t="s">
        <v>2470</v>
      </c>
    </row>
    <row r="5452" spans="1:68" ht="12.75" hidden="1" customHeight="1" x14ac:dyDescent="0.3">
      <c r="A5452" s="78">
        <v>46130</v>
      </c>
      <c r="B5452" s="79" t="s">
        <v>80</v>
      </c>
      <c r="F5452" s="79">
        <v>0</v>
      </c>
      <c r="G5452" s="79">
        <v>0</v>
      </c>
      <c r="H5452" s="80">
        <v>12.5</v>
      </c>
      <c r="I5452" s="80">
        <v>12.5</v>
      </c>
      <c r="J5452" s="22">
        <f t="shared" si="391"/>
        <v>12.5</v>
      </c>
      <c r="K5452" s="80"/>
      <c r="L5452" s="80"/>
      <c r="R5452" s="79" t="s">
        <v>81</v>
      </c>
      <c r="V5452" s="79" t="s">
        <v>2470</v>
      </c>
      <c r="W5452" s="79" t="s">
        <v>2471</v>
      </c>
      <c r="X5452" s="79" t="s">
        <v>144</v>
      </c>
      <c r="Y5452" s="79" t="s">
        <v>2441</v>
      </c>
      <c r="AA5452" s="79" t="s">
        <v>2452</v>
      </c>
      <c r="AH5452" s="79">
        <v>863819108</v>
      </c>
      <c r="AI5452" s="79" t="s">
        <v>2453</v>
      </c>
      <c r="AJ5452" s="79">
        <v>878173978</v>
      </c>
      <c r="BB5452" s="80">
        <v>12.5</v>
      </c>
      <c r="BF5452">
        <f t="shared" si="389"/>
        <v>0</v>
      </c>
      <c r="BG5452" s="22">
        <f t="shared" si="390"/>
        <v>-12.5</v>
      </c>
      <c r="BH5452" s="61" t="s">
        <v>71</v>
      </c>
      <c r="BI5452" t="e">
        <f>+VLOOKUP(AG5452,Sheet4!A:A,1,FALSE())</f>
        <v>#N/A</v>
      </c>
      <c r="BN5452" s="62">
        <f t="shared" si="392"/>
        <v>0</v>
      </c>
      <c r="BO5452" t="s">
        <v>2470</v>
      </c>
    </row>
    <row r="5453" spans="1:68" ht="12.75" hidden="1" customHeight="1" x14ac:dyDescent="0.3">
      <c r="A5453" s="78">
        <v>46130</v>
      </c>
      <c r="B5453" s="79" t="s">
        <v>76</v>
      </c>
      <c r="F5453" s="79">
        <v>0</v>
      </c>
      <c r="G5453" s="79">
        <v>0</v>
      </c>
      <c r="H5453" s="80">
        <v>20</v>
      </c>
      <c r="I5453" s="80">
        <v>20</v>
      </c>
      <c r="J5453" s="22">
        <f t="shared" si="391"/>
        <v>20</v>
      </c>
      <c r="K5453" s="80"/>
      <c r="L5453" s="80"/>
      <c r="R5453" s="79" t="s">
        <v>77</v>
      </c>
      <c r="V5453" s="79" t="s">
        <v>2470</v>
      </c>
      <c r="W5453" s="79" t="s">
        <v>2471</v>
      </c>
      <c r="X5453" s="79" t="s">
        <v>144</v>
      </c>
      <c r="Y5453" s="79" t="s">
        <v>2441</v>
      </c>
      <c r="AA5453" s="79" t="s">
        <v>2452</v>
      </c>
      <c r="AH5453" s="79">
        <v>863819108</v>
      </c>
      <c r="AI5453" s="79" t="s">
        <v>2453</v>
      </c>
      <c r="AJ5453" s="79">
        <v>878173978</v>
      </c>
      <c r="BB5453" s="80">
        <v>20</v>
      </c>
      <c r="BF5453">
        <f t="shared" si="389"/>
        <v>0</v>
      </c>
      <c r="BG5453" s="22">
        <f t="shared" si="390"/>
        <v>-20</v>
      </c>
      <c r="BH5453" s="61" t="s">
        <v>71</v>
      </c>
      <c r="BI5453" t="e">
        <f>+VLOOKUP(AG5453,Sheet4!A:A,1,FALSE())</f>
        <v>#N/A</v>
      </c>
      <c r="BN5453" s="62">
        <f t="shared" si="392"/>
        <v>0</v>
      </c>
      <c r="BO5453" t="s">
        <v>2470</v>
      </c>
    </row>
    <row r="5454" spans="1:68" ht="12.75" hidden="1" customHeight="1" x14ac:dyDescent="0.3">
      <c r="A5454" s="78">
        <v>46130</v>
      </c>
      <c r="B5454" s="79" t="s">
        <v>84</v>
      </c>
      <c r="F5454" s="79">
        <v>0</v>
      </c>
      <c r="G5454" s="79">
        <v>0</v>
      </c>
      <c r="H5454" s="80">
        <v>0</v>
      </c>
      <c r="I5454" s="80">
        <v>0</v>
      </c>
      <c r="J5454" s="22">
        <f t="shared" si="391"/>
        <v>0</v>
      </c>
      <c r="K5454" s="80"/>
      <c r="L5454" s="80"/>
      <c r="R5454" s="79" t="s">
        <v>85</v>
      </c>
      <c r="V5454" s="79" t="s">
        <v>2472</v>
      </c>
      <c r="W5454" s="79" t="s">
        <v>2473</v>
      </c>
      <c r="X5454" s="79" t="s">
        <v>144</v>
      </c>
      <c r="Y5454" s="79" t="s">
        <v>2441</v>
      </c>
      <c r="AA5454" s="79" t="s">
        <v>2442</v>
      </c>
      <c r="AH5454" s="79">
        <v>845490249</v>
      </c>
      <c r="AI5454" s="79" t="s">
        <v>2443</v>
      </c>
      <c r="AJ5454" s="79">
        <v>878173978</v>
      </c>
      <c r="BB5454" s="80">
        <v>0</v>
      </c>
      <c r="BF5454">
        <f t="shared" si="389"/>
        <v>0</v>
      </c>
      <c r="BG5454" s="22">
        <f t="shared" si="390"/>
        <v>0</v>
      </c>
      <c r="BH5454" s="61" t="s">
        <v>71</v>
      </c>
      <c r="BI5454" t="e">
        <f>+VLOOKUP(AG5454,Sheet4!A:A,1,FALSE())</f>
        <v>#N/A</v>
      </c>
      <c r="BN5454" s="62">
        <f t="shared" si="392"/>
        <v>0</v>
      </c>
      <c r="BO5454" t="s">
        <v>2472</v>
      </c>
    </row>
    <row r="5455" spans="1:68" ht="12.75" hidden="1" customHeight="1" x14ac:dyDescent="0.3">
      <c r="A5455" s="78">
        <v>46130</v>
      </c>
      <c r="B5455" s="79" t="s">
        <v>74</v>
      </c>
      <c r="F5455" s="79">
        <v>0</v>
      </c>
      <c r="G5455" s="79">
        <v>0</v>
      </c>
      <c r="H5455" s="80">
        <v>1</v>
      </c>
      <c r="I5455" s="80">
        <v>1</v>
      </c>
      <c r="J5455" s="22">
        <f t="shared" si="391"/>
        <v>1</v>
      </c>
      <c r="K5455" s="80"/>
      <c r="L5455" s="80"/>
      <c r="R5455" s="79" t="s">
        <v>75</v>
      </c>
      <c r="V5455" s="79" t="s">
        <v>2472</v>
      </c>
      <c r="W5455" s="79" t="s">
        <v>2473</v>
      </c>
      <c r="X5455" s="79" t="s">
        <v>144</v>
      </c>
      <c r="Y5455" s="79" t="s">
        <v>2441</v>
      </c>
      <c r="AA5455" s="79" t="s">
        <v>2442</v>
      </c>
      <c r="AH5455" s="79">
        <v>845490249</v>
      </c>
      <c r="AI5455" s="79" t="s">
        <v>2443</v>
      </c>
      <c r="AJ5455" s="79">
        <v>878173978</v>
      </c>
      <c r="BB5455" s="80">
        <v>1</v>
      </c>
      <c r="BF5455">
        <f t="shared" si="389"/>
        <v>0</v>
      </c>
      <c r="BG5455" s="22">
        <f t="shared" si="390"/>
        <v>-1</v>
      </c>
      <c r="BH5455" s="61" t="s">
        <v>71</v>
      </c>
      <c r="BI5455" t="e">
        <f>+VLOOKUP(AG5455,Sheet4!A:A,1,FALSE())</f>
        <v>#N/A</v>
      </c>
      <c r="BN5455" s="62">
        <f t="shared" si="392"/>
        <v>0</v>
      </c>
      <c r="BO5455" t="s">
        <v>2472</v>
      </c>
    </row>
    <row r="5456" spans="1:68" ht="12.75" customHeight="1" x14ac:dyDescent="0.3">
      <c r="A5456" s="78">
        <v>46130</v>
      </c>
      <c r="B5456" s="79" t="s">
        <v>63</v>
      </c>
      <c r="F5456" s="79">
        <v>0</v>
      </c>
      <c r="G5456" s="79">
        <v>0</v>
      </c>
      <c r="H5456" s="80">
        <v>15</v>
      </c>
      <c r="I5456" s="80">
        <v>15</v>
      </c>
      <c r="J5456" s="22">
        <f t="shared" si="391"/>
        <v>15</v>
      </c>
      <c r="K5456" s="80"/>
      <c r="L5456" s="80"/>
      <c r="R5456" s="79" t="s">
        <v>64</v>
      </c>
      <c r="V5456" s="79" t="s">
        <v>2472</v>
      </c>
      <c r="W5456" s="79" t="s">
        <v>2473</v>
      </c>
      <c r="X5456" s="79" t="s">
        <v>144</v>
      </c>
      <c r="Y5456" s="79" t="s">
        <v>2441</v>
      </c>
      <c r="AA5456" s="79" t="s">
        <v>2442</v>
      </c>
      <c r="AH5456" s="79">
        <v>845490249</v>
      </c>
      <c r="AI5456" s="79" t="s">
        <v>2443</v>
      </c>
      <c r="AJ5456" s="79">
        <v>878173978</v>
      </c>
      <c r="BB5456" s="80">
        <v>15</v>
      </c>
      <c r="BF5456">
        <f t="shared" si="389"/>
        <v>0</v>
      </c>
      <c r="BG5456" s="22">
        <f t="shared" si="390"/>
        <v>-15</v>
      </c>
      <c r="BH5456" s="61" t="s">
        <v>71</v>
      </c>
      <c r="BI5456" t="e">
        <f>+VLOOKUP(AG5456,Sheet4!A:A,1,FALSE())</f>
        <v>#N/A</v>
      </c>
      <c r="BN5456" s="62">
        <f t="shared" si="392"/>
        <v>0</v>
      </c>
      <c r="BO5456" t="s">
        <v>2472</v>
      </c>
      <c r="BP5456" t="s">
        <v>73</v>
      </c>
    </row>
    <row r="5457" spans="1:68" ht="12.75" hidden="1" customHeight="1" x14ac:dyDescent="0.3">
      <c r="A5457" s="78">
        <v>46130</v>
      </c>
      <c r="B5457" s="79" t="s">
        <v>78</v>
      </c>
      <c r="F5457" s="79">
        <v>0</v>
      </c>
      <c r="G5457" s="79">
        <v>0</v>
      </c>
      <c r="H5457" s="80">
        <v>1</v>
      </c>
      <c r="I5457" s="80">
        <v>1</v>
      </c>
      <c r="J5457" s="22">
        <f t="shared" si="391"/>
        <v>1</v>
      </c>
      <c r="K5457" s="80"/>
      <c r="L5457" s="80"/>
      <c r="R5457" s="79" t="s">
        <v>79</v>
      </c>
      <c r="V5457" s="79" t="s">
        <v>2472</v>
      </c>
      <c r="W5457" s="79" t="s">
        <v>2473</v>
      </c>
      <c r="X5457" s="79" t="s">
        <v>144</v>
      </c>
      <c r="Y5457" s="79" t="s">
        <v>2441</v>
      </c>
      <c r="AA5457" s="79" t="s">
        <v>2442</v>
      </c>
      <c r="AH5457" s="79">
        <v>845490249</v>
      </c>
      <c r="AI5457" s="79" t="s">
        <v>2443</v>
      </c>
      <c r="AJ5457" s="79">
        <v>878173978</v>
      </c>
      <c r="BB5457" s="80">
        <v>1</v>
      </c>
      <c r="BF5457">
        <f t="shared" si="389"/>
        <v>0</v>
      </c>
      <c r="BG5457" s="22">
        <f t="shared" si="390"/>
        <v>-1</v>
      </c>
      <c r="BH5457" s="61" t="s">
        <v>71</v>
      </c>
      <c r="BI5457" t="e">
        <f>+VLOOKUP(AG5457,Sheet4!A:A,1,FALSE())</f>
        <v>#N/A</v>
      </c>
      <c r="BN5457" s="62">
        <f t="shared" si="392"/>
        <v>0</v>
      </c>
      <c r="BO5457" t="s">
        <v>2472</v>
      </c>
    </row>
    <row r="5458" spans="1:68" ht="12.75" hidden="1" customHeight="1" x14ac:dyDescent="0.3">
      <c r="A5458" s="78">
        <v>46130</v>
      </c>
      <c r="B5458" s="79" t="s">
        <v>82</v>
      </c>
      <c r="F5458" s="79">
        <v>0</v>
      </c>
      <c r="G5458" s="79">
        <v>0</v>
      </c>
      <c r="H5458" s="80">
        <v>0</v>
      </c>
      <c r="I5458" s="80">
        <v>0</v>
      </c>
      <c r="J5458" s="22">
        <f t="shared" si="391"/>
        <v>0</v>
      </c>
      <c r="K5458" s="80"/>
      <c r="L5458" s="80"/>
      <c r="R5458" s="79" t="s">
        <v>83</v>
      </c>
      <c r="V5458" s="79" t="s">
        <v>2472</v>
      </c>
      <c r="W5458" s="79" t="s">
        <v>2473</v>
      </c>
      <c r="X5458" s="79" t="s">
        <v>144</v>
      </c>
      <c r="Y5458" s="79" t="s">
        <v>2441</v>
      </c>
      <c r="AA5458" s="79" t="s">
        <v>2442</v>
      </c>
      <c r="AH5458" s="79">
        <v>845490249</v>
      </c>
      <c r="AI5458" s="79" t="s">
        <v>2443</v>
      </c>
      <c r="AJ5458" s="79">
        <v>878173978</v>
      </c>
      <c r="BB5458" s="80">
        <v>0</v>
      </c>
      <c r="BF5458">
        <f t="shared" si="389"/>
        <v>0</v>
      </c>
      <c r="BG5458" s="22">
        <f t="shared" si="390"/>
        <v>0</v>
      </c>
      <c r="BH5458" s="61" t="s">
        <v>71</v>
      </c>
      <c r="BI5458" t="e">
        <f>+VLOOKUP(AG5458,Sheet4!A:A,1,FALSE())</f>
        <v>#N/A</v>
      </c>
      <c r="BN5458" s="62">
        <f t="shared" si="392"/>
        <v>0</v>
      </c>
      <c r="BO5458" t="s">
        <v>2472</v>
      </c>
    </row>
    <row r="5459" spans="1:68" ht="12.75" hidden="1" customHeight="1" x14ac:dyDescent="0.3">
      <c r="A5459" s="78">
        <v>46130</v>
      </c>
      <c r="B5459" s="79" t="s">
        <v>80</v>
      </c>
      <c r="F5459" s="79">
        <v>0</v>
      </c>
      <c r="G5459" s="79">
        <v>0</v>
      </c>
      <c r="H5459" s="80">
        <v>12.5</v>
      </c>
      <c r="I5459" s="80">
        <v>12.5</v>
      </c>
      <c r="J5459" s="22">
        <f t="shared" si="391"/>
        <v>12.5</v>
      </c>
      <c r="K5459" s="80"/>
      <c r="L5459" s="80"/>
      <c r="R5459" s="79" t="s">
        <v>81</v>
      </c>
      <c r="V5459" s="79" t="s">
        <v>2472</v>
      </c>
      <c r="W5459" s="79" t="s">
        <v>2473</v>
      </c>
      <c r="X5459" s="79" t="s">
        <v>144</v>
      </c>
      <c r="Y5459" s="79" t="s">
        <v>2441</v>
      </c>
      <c r="AA5459" s="79" t="s">
        <v>2442</v>
      </c>
      <c r="AH5459" s="79">
        <v>845490249</v>
      </c>
      <c r="AI5459" s="79" t="s">
        <v>2443</v>
      </c>
      <c r="AJ5459" s="79">
        <v>878173978</v>
      </c>
      <c r="BB5459" s="80">
        <v>12.5</v>
      </c>
      <c r="BF5459">
        <f t="shared" si="389"/>
        <v>0</v>
      </c>
      <c r="BG5459" s="22">
        <f t="shared" si="390"/>
        <v>-12.5</v>
      </c>
      <c r="BH5459" s="61" t="s">
        <v>71</v>
      </c>
      <c r="BI5459" t="e">
        <f>+VLOOKUP(AG5459,Sheet4!A:A,1,FALSE())</f>
        <v>#N/A</v>
      </c>
      <c r="BN5459" s="62">
        <f t="shared" si="392"/>
        <v>0</v>
      </c>
      <c r="BO5459" t="s">
        <v>2472</v>
      </c>
    </row>
    <row r="5460" spans="1:68" ht="12.75" hidden="1" customHeight="1" x14ac:dyDescent="0.3">
      <c r="A5460" s="78">
        <v>46130</v>
      </c>
      <c r="B5460" s="79" t="s">
        <v>76</v>
      </c>
      <c r="F5460" s="79">
        <v>0</v>
      </c>
      <c r="G5460" s="79">
        <v>0</v>
      </c>
      <c r="H5460" s="80">
        <v>20</v>
      </c>
      <c r="I5460" s="80">
        <v>20</v>
      </c>
      <c r="J5460" s="22">
        <f t="shared" si="391"/>
        <v>20</v>
      </c>
      <c r="K5460" s="80"/>
      <c r="L5460" s="80"/>
      <c r="R5460" s="79" t="s">
        <v>77</v>
      </c>
      <c r="V5460" s="79" t="s">
        <v>2472</v>
      </c>
      <c r="W5460" s="79" t="s">
        <v>2473</v>
      </c>
      <c r="X5460" s="79" t="s">
        <v>144</v>
      </c>
      <c r="Y5460" s="79" t="s">
        <v>2441</v>
      </c>
      <c r="AA5460" s="79" t="s">
        <v>2442</v>
      </c>
      <c r="AH5460" s="79">
        <v>845490249</v>
      </c>
      <c r="AI5460" s="79" t="s">
        <v>2443</v>
      </c>
      <c r="AJ5460" s="79">
        <v>878173978</v>
      </c>
      <c r="BB5460" s="80">
        <v>20</v>
      </c>
      <c r="BF5460">
        <f t="shared" si="389"/>
        <v>0</v>
      </c>
      <c r="BG5460" s="22">
        <f t="shared" si="390"/>
        <v>-20</v>
      </c>
      <c r="BH5460" s="61" t="s">
        <v>71</v>
      </c>
      <c r="BI5460" t="e">
        <f>+VLOOKUP(AG5460,Sheet4!A:A,1,FALSE())</f>
        <v>#N/A</v>
      </c>
      <c r="BN5460" s="62">
        <f t="shared" si="392"/>
        <v>0</v>
      </c>
      <c r="BO5460" t="s">
        <v>2472</v>
      </c>
    </row>
    <row r="5461" spans="1:68" ht="12.75" hidden="1" customHeight="1" x14ac:dyDescent="0.3">
      <c r="A5461" s="78">
        <v>46130</v>
      </c>
      <c r="B5461" s="79" t="s">
        <v>84</v>
      </c>
      <c r="F5461" s="79">
        <v>0</v>
      </c>
      <c r="G5461" s="79">
        <v>0</v>
      </c>
      <c r="H5461" s="80">
        <v>0</v>
      </c>
      <c r="I5461" s="80">
        <v>0</v>
      </c>
      <c r="J5461" s="22">
        <f t="shared" si="391"/>
        <v>0</v>
      </c>
      <c r="K5461" s="80"/>
      <c r="L5461" s="80"/>
      <c r="R5461" s="79" t="s">
        <v>85</v>
      </c>
      <c r="V5461" s="79" t="s">
        <v>2474</v>
      </c>
      <c r="W5461" s="79" t="s">
        <v>2475</v>
      </c>
      <c r="X5461" s="79" t="s">
        <v>144</v>
      </c>
      <c r="Y5461" s="79" t="s">
        <v>2441</v>
      </c>
      <c r="AA5461" s="79" t="s">
        <v>2476</v>
      </c>
      <c r="AH5461" s="79">
        <v>850372015</v>
      </c>
      <c r="AI5461" s="79" t="s">
        <v>2477</v>
      </c>
      <c r="AJ5461" s="79">
        <v>878173978</v>
      </c>
      <c r="BB5461" s="80">
        <v>0</v>
      </c>
      <c r="BF5461">
        <f t="shared" si="389"/>
        <v>0</v>
      </c>
      <c r="BG5461" s="22">
        <f t="shared" si="390"/>
        <v>0</v>
      </c>
      <c r="BH5461" s="61" t="s">
        <v>71</v>
      </c>
      <c r="BI5461" t="e">
        <f>+VLOOKUP(AG5461,Sheet4!A:A,1,FALSE())</f>
        <v>#N/A</v>
      </c>
      <c r="BN5461" s="62">
        <f t="shared" si="392"/>
        <v>0</v>
      </c>
      <c r="BO5461" t="s">
        <v>2474</v>
      </c>
    </row>
    <row r="5462" spans="1:68" ht="12.75" hidden="1" customHeight="1" x14ac:dyDescent="0.3">
      <c r="A5462" s="78">
        <v>46130</v>
      </c>
      <c r="B5462" s="79" t="s">
        <v>74</v>
      </c>
      <c r="F5462" s="79">
        <v>0</v>
      </c>
      <c r="G5462" s="79">
        <v>0</v>
      </c>
      <c r="H5462" s="80">
        <v>1</v>
      </c>
      <c r="I5462" s="80">
        <v>1</v>
      </c>
      <c r="J5462" s="22">
        <f t="shared" si="391"/>
        <v>1</v>
      </c>
      <c r="K5462" s="80"/>
      <c r="L5462" s="80"/>
      <c r="R5462" s="79" t="s">
        <v>75</v>
      </c>
      <c r="V5462" s="79" t="s">
        <v>2474</v>
      </c>
      <c r="W5462" s="79" t="s">
        <v>2475</v>
      </c>
      <c r="X5462" s="79" t="s">
        <v>144</v>
      </c>
      <c r="Y5462" s="79" t="s">
        <v>2441</v>
      </c>
      <c r="AA5462" s="79" t="s">
        <v>2476</v>
      </c>
      <c r="AH5462" s="79">
        <v>850372015</v>
      </c>
      <c r="AI5462" s="79" t="s">
        <v>2477</v>
      </c>
      <c r="AJ5462" s="79">
        <v>878173978</v>
      </c>
      <c r="BB5462" s="80">
        <v>1</v>
      </c>
      <c r="BF5462">
        <f t="shared" si="389"/>
        <v>0</v>
      </c>
      <c r="BG5462" s="22">
        <f t="shared" si="390"/>
        <v>-1</v>
      </c>
      <c r="BH5462" s="61" t="s">
        <v>71</v>
      </c>
      <c r="BI5462" t="e">
        <f>+VLOOKUP(AG5462,Sheet4!A:A,1,FALSE())</f>
        <v>#N/A</v>
      </c>
      <c r="BN5462" s="62">
        <f t="shared" si="392"/>
        <v>0</v>
      </c>
      <c r="BO5462" t="s">
        <v>2474</v>
      </c>
    </row>
    <row r="5463" spans="1:68" ht="12.75" customHeight="1" x14ac:dyDescent="0.3">
      <c r="A5463" s="78">
        <v>46130</v>
      </c>
      <c r="B5463" s="79" t="s">
        <v>63</v>
      </c>
      <c r="F5463" s="79">
        <v>0</v>
      </c>
      <c r="G5463" s="79">
        <v>0</v>
      </c>
      <c r="H5463" s="80">
        <v>15</v>
      </c>
      <c r="I5463" s="80">
        <v>15</v>
      </c>
      <c r="J5463" s="22">
        <f t="shared" si="391"/>
        <v>15</v>
      </c>
      <c r="K5463" s="80"/>
      <c r="L5463" s="80"/>
      <c r="R5463" s="79" t="s">
        <v>64</v>
      </c>
      <c r="V5463" s="79" t="s">
        <v>2474</v>
      </c>
      <c r="W5463" s="79" t="s">
        <v>2475</v>
      </c>
      <c r="X5463" s="79" t="s">
        <v>144</v>
      </c>
      <c r="Y5463" s="79" t="s">
        <v>2441</v>
      </c>
      <c r="AA5463" s="79" t="s">
        <v>2476</v>
      </c>
      <c r="AH5463" s="79">
        <v>850372015</v>
      </c>
      <c r="AI5463" s="79" t="s">
        <v>2477</v>
      </c>
      <c r="AJ5463" s="79">
        <v>878173978</v>
      </c>
      <c r="BB5463" s="80">
        <v>15</v>
      </c>
      <c r="BF5463">
        <f t="shared" si="389"/>
        <v>0</v>
      </c>
      <c r="BG5463" s="22">
        <f t="shared" si="390"/>
        <v>-15</v>
      </c>
      <c r="BH5463" s="61" t="s">
        <v>71</v>
      </c>
      <c r="BI5463" t="e">
        <f>+VLOOKUP(AG5463,Sheet4!A:A,1,FALSE())</f>
        <v>#N/A</v>
      </c>
      <c r="BN5463" s="62">
        <f t="shared" si="392"/>
        <v>0</v>
      </c>
      <c r="BO5463" t="s">
        <v>2474</v>
      </c>
      <c r="BP5463" t="s">
        <v>73</v>
      </c>
    </row>
    <row r="5464" spans="1:68" ht="12.75" hidden="1" customHeight="1" x14ac:dyDescent="0.3">
      <c r="A5464" s="78">
        <v>46130</v>
      </c>
      <c r="B5464" s="79" t="s">
        <v>78</v>
      </c>
      <c r="F5464" s="79">
        <v>0</v>
      </c>
      <c r="G5464" s="79">
        <v>0</v>
      </c>
      <c r="H5464" s="80">
        <v>1</v>
      </c>
      <c r="I5464" s="80">
        <v>1</v>
      </c>
      <c r="J5464" s="22">
        <f t="shared" si="391"/>
        <v>1</v>
      </c>
      <c r="K5464" s="80"/>
      <c r="L5464" s="80"/>
      <c r="R5464" s="79" t="s">
        <v>79</v>
      </c>
      <c r="V5464" s="79" t="s">
        <v>2474</v>
      </c>
      <c r="W5464" s="79" t="s">
        <v>2475</v>
      </c>
      <c r="X5464" s="79" t="s">
        <v>144</v>
      </c>
      <c r="Y5464" s="79" t="s">
        <v>2441</v>
      </c>
      <c r="AA5464" s="79" t="s">
        <v>2476</v>
      </c>
      <c r="AH5464" s="79">
        <v>850372015</v>
      </c>
      <c r="AI5464" s="79" t="s">
        <v>2477</v>
      </c>
      <c r="AJ5464" s="79">
        <v>878173978</v>
      </c>
      <c r="BB5464" s="80">
        <v>1</v>
      </c>
      <c r="BF5464">
        <f t="shared" si="389"/>
        <v>0</v>
      </c>
      <c r="BG5464" s="22">
        <f t="shared" si="390"/>
        <v>-1</v>
      </c>
      <c r="BH5464" s="61" t="s">
        <v>71</v>
      </c>
      <c r="BI5464" t="e">
        <f>+VLOOKUP(AG5464,Sheet4!A:A,1,FALSE())</f>
        <v>#N/A</v>
      </c>
      <c r="BN5464" s="62">
        <f t="shared" si="392"/>
        <v>0</v>
      </c>
      <c r="BO5464" t="s">
        <v>2474</v>
      </c>
    </row>
    <row r="5465" spans="1:68" ht="12.75" hidden="1" customHeight="1" x14ac:dyDescent="0.3">
      <c r="A5465" s="78">
        <v>46130</v>
      </c>
      <c r="B5465" s="79" t="s">
        <v>82</v>
      </c>
      <c r="F5465" s="79">
        <v>0</v>
      </c>
      <c r="G5465" s="79">
        <v>0</v>
      </c>
      <c r="H5465" s="80">
        <v>0</v>
      </c>
      <c r="I5465" s="80">
        <v>0</v>
      </c>
      <c r="J5465" s="22">
        <f t="shared" si="391"/>
        <v>0</v>
      </c>
      <c r="K5465" s="80"/>
      <c r="L5465" s="80"/>
      <c r="R5465" s="79" t="s">
        <v>83</v>
      </c>
      <c r="V5465" s="79" t="s">
        <v>2474</v>
      </c>
      <c r="W5465" s="79" t="s">
        <v>2475</v>
      </c>
      <c r="X5465" s="79" t="s">
        <v>144</v>
      </c>
      <c r="Y5465" s="79" t="s">
        <v>2441</v>
      </c>
      <c r="AA5465" s="79" t="s">
        <v>2476</v>
      </c>
      <c r="AH5465" s="79">
        <v>850372015</v>
      </c>
      <c r="AI5465" s="79" t="s">
        <v>2477</v>
      </c>
      <c r="AJ5465" s="79">
        <v>878173978</v>
      </c>
      <c r="BB5465" s="80">
        <v>0</v>
      </c>
      <c r="BF5465">
        <f t="shared" si="389"/>
        <v>0</v>
      </c>
      <c r="BG5465" s="22">
        <f t="shared" si="390"/>
        <v>0</v>
      </c>
      <c r="BH5465" s="61" t="s">
        <v>71</v>
      </c>
      <c r="BI5465" t="e">
        <f>+VLOOKUP(AG5465,Sheet4!A:A,1,FALSE())</f>
        <v>#N/A</v>
      </c>
      <c r="BN5465" s="62">
        <f t="shared" si="392"/>
        <v>0</v>
      </c>
      <c r="BO5465" t="s">
        <v>2474</v>
      </c>
    </row>
    <row r="5466" spans="1:68" ht="12.75" hidden="1" customHeight="1" x14ac:dyDescent="0.3">
      <c r="A5466" s="78">
        <v>46130</v>
      </c>
      <c r="B5466" s="79" t="s">
        <v>80</v>
      </c>
      <c r="F5466" s="79">
        <v>0</v>
      </c>
      <c r="G5466" s="79">
        <v>0</v>
      </c>
      <c r="H5466" s="80">
        <v>12.5</v>
      </c>
      <c r="I5466" s="80">
        <v>12.5</v>
      </c>
      <c r="J5466" s="22">
        <f t="shared" si="391"/>
        <v>12.5</v>
      </c>
      <c r="K5466" s="80"/>
      <c r="L5466" s="80"/>
      <c r="R5466" s="79" t="s">
        <v>81</v>
      </c>
      <c r="V5466" s="79" t="s">
        <v>2474</v>
      </c>
      <c r="W5466" s="79" t="s">
        <v>2475</v>
      </c>
      <c r="X5466" s="79" t="s">
        <v>144</v>
      </c>
      <c r="Y5466" s="79" t="s">
        <v>2441</v>
      </c>
      <c r="AA5466" s="79" t="s">
        <v>2476</v>
      </c>
      <c r="AH5466" s="79">
        <v>850372015</v>
      </c>
      <c r="AI5466" s="79" t="s">
        <v>2477</v>
      </c>
      <c r="AJ5466" s="79">
        <v>878173978</v>
      </c>
      <c r="BB5466" s="80">
        <v>12.5</v>
      </c>
      <c r="BF5466">
        <f t="shared" si="389"/>
        <v>0</v>
      </c>
      <c r="BG5466" s="22">
        <f t="shared" si="390"/>
        <v>-12.5</v>
      </c>
      <c r="BH5466" s="61" t="s">
        <v>71</v>
      </c>
      <c r="BI5466" t="e">
        <f>+VLOOKUP(AG5466,Sheet4!A:A,1,FALSE())</f>
        <v>#N/A</v>
      </c>
      <c r="BN5466" s="62">
        <f t="shared" si="392"/>
        <v>0</v>
      </c>
      <c r="BO5466" t="s">
        <v>2474</v>
      </c>
    </row>
    <row r="5467" spans="1:68" ht="12.75" hidden="1" customHeight="1" x14ac:dyDescent="0.3">
      <c r="A5467" s="78">
        <v>46130</v>
      </c>
      <c r="B5467" s="79" t="s">
        <v>76</v>
      </c>
      <c r="F5467" s="79">
        <v>0</v>
      </c>
      <c r="G5467" s="79">
        <v>0</v>
      </c>
      <c r="H5467" s="80">
        <v>20</v>
      </c>
      <c r="I5467" s="80">
        <v>20</v>
      </c>
      <c r="J5467" s="22">
        <f t="shared" si="391"/>
        <v>20</v>
      </c>
      <c r="K5467" s="80"/>
      <c r="L5467" s="80"/>
      <c r="R5467" s="79" t="s">
        <v>77</v>
      </c>
      <c r="V5467" s="79" t="s">
        <v>2474</v>
      </c>
      <c r="W5467" s="79" t="s">
        <v>2475</v>
      </c>
      <c r="X5467" s="79" t="s">
        <v>144</v>
      </c>
      <c r="Y5467" s="79" t="s">
        <v>2441</v>
      </c>
      <c r="AA5467" s="79" t="s">
        <v>2476</v>
      </c>
      <c r="AH5467" s="79">
        <v>850372015</v>
      </c>
      <c r="AI5467" s="79" t="s">
        <v>2477</v>
      </c>
      <c r="AJ5467" s="79">
        <v>878173978</v>
      </c>
      <c r="BB5467" s="80">
        <v>20</v>
      </c>
      <c r="BF5467">
        <f t="shared" si="389"/>
        <v>0</v>
      </c>
      <c r="BG5467" s="22">
        <f t="shared" si="390"/>
        <v>-20</v>
      </c>
      <c r="BH5467" s="61" t="s">
        <v>71</v>
      </c>
      <c r="BI5467" t="e">
        <f>+VLOOKUP(AG5467,Sheet4!A:A,1,FALSE())</f>
        <v>#N/A</v>
      </c>
      <c r="BN5467" s="62">
        <f t="shared" si="392"/>
        <v>0</v>
      </c>
      <c r="BO5467" t="s">
        <v>2474</v>
      </c>
    </row>
    <row r="5468" spans="1:68" ht="12.75" hidden="1" customHeight="1" x14ac:dyDescent="0.3">
      <c r="A5468" s="78">
        <v>46130</v>
      </c>
      <c r="B5468" s="79" t="s">
        <v>84</v>
      </c>
      <c r="F5468" s="79">
        <v>0</v>
      </c>
      <c r="G5468" s="79">
        <v>0</v>
      </c>
      <c r="H5468" s="80">
        <v>0</v>
      </c>
      <c r="I5468" s="80">
        <v>0</v>
      </c>
      <c r="J5468" s="22">
        <f t="shared" si="391"/>
        <v>0</v>
      </c>
      <c r="K5468" s="80"/>
      <c r="L5468" s="80"/>
      <c r="R5468" s="79" t="s">
        <v>85</v>
      </c>
      <c r="V5468" s="79" t="s">
        <v>2478</v>
      </c>
      <c r="W5468" s="79" t="s">
        <v>2479</v>
      </c>
      <c r="X5468" s="79" t="s">
        <v>144</v>
      </c>
      <c r="Y5468" s="79" t="s">
        <v>2441</v>
      </c>
      <c r="AA5468" s="79" t="s">
        <v>2442</v>
      </c>
      <c r="AH5468" s="79">
        <v>845490249</v>
      </c>
      <c r="AI5468" s="79" t="s">
        <v>2443</v>
      </c>
      <c r="AJ5468" s="79">
        <v>878173978</v>
      </c>
      <c r="BB5468" s="80">
        <v>0</v>
      </c>
      <c r="BF5468">
        <f t="shared" si="389"/>
        <v>0</v>
      </c>
      <c r="BG5468" s="22">
        <f t="shared" si="390"/>
        <v>0</v>
      </c>
      <c r="BH5468" s="61" t="s">
        <v>71</v>
      </c>
      <c r="BI5468" t="e">
        <f>+VLOOKUP(AG5468,Sheet4!A:A,1,FALSE())</f>
        <v>#N/A</v>
      </c>
      <c r="BN5468" s="62">
        <f t="shared" si="392"/>
        <v>0</v>
      </c>
      <c r="BO5468" t="s">
        <v>2478</v>
      </c>
    </row>
    <row r="5469" spans="1:68" ht="12.75" hidden="1" customHeight="1" x14ac:dyDescent="0.3">
      <c r="A5469" s="78">
        <v>46130</v>
      </c>
      <c r="B5469" s="79" t="s">
        <v>74</v>
      </c>
      <c r="F5469" s="79">
        <v>0</v>
      </c>
      <c r="G5469" s="79">
        <v>0</v>
      </c>
      <c r="H5469" s="80">
        <v>1</v>
      </c>
      <c r="I5469" s="80">
        <v>1</v>
      </c>
      <c r="J5469" s="22">
        <f t="shared" si="391"/>
        <v>1</v>
      </c>
      <c r="K5469" s="80"/>
      <c r="L5469" s="80"/>
      <c r="R5469" s="79" t="s">
        <v>75</v>
      </c>
      <c r="V5469" s="79" t="s">
        <v>2478</v>
      </c>
      <c r="W5469" s="79" t="s">
        <v>2479</v>
      </c>
      <c r="X5469" s="79" t="s">
        <v>144</v>
      </c>
      <c r="Y5469" s="79" t="s">
        <v>2441</v>
      </c>
      <c r="AA5469" s="79" t="s">
        <v>2442</v>
      </c>
      <c r="AH5469" s="79">
        <v>845490249</v>
      </c>
      <c r="AI5469" s="79" t="s">
        <v>2443</v>
      </c>
      <c r="AJ5469" s="79">
        <v>878173978</v>
      </c>
      <c r="BB5469" s="80">
        <v>1</v>
      </c>
      <c r="BF5469">
        <f t="shared" si="389"/>
        <v>0</v>
      </c>
      <c r="BG5469" s="22">
        <f t="shared" si="390"/>
        <v>-1</v>
      </c>
      <c r="BH5469" s="61" t="s">
        <v>71</v>
      </c>
      <c r="BI5469" t="e">
        <f>+VLOOKUP(AG5469,Sheet4!A:A,1,FALSE())</f>
        <v>#N/A</v>
      </c>
      <c r="BN5469" s="62">
        <f t="shared" si="392"/>
        <v>0</v>
      </c>
      <c r="BO5469" t="s">
        <v>2478</v>
      </c>
    </row>
    <row r="5470" spans="1:68" ht="12.75" customHeight="1" x14ac:dyDescent="0.3">
      <c r="A5470" s="78">
        <v>46130</v>
      </c>
      <c r="B5470" s="79" t="s">
        <v>63</v>
      </c>
      <c r="F5470" s="79">
        <v>0</v>
      </c>
      <c r="G5470" s="79">
        <v>0</v>
      </c>
      <c r="H5470" s="80">
        <v>15</v>
      </c>
      <c r="I5470" s="80">
        <v>15</v>
      </c>
      <c r="J5470" s="22">
        <f t="shared" si="391"/>
        <v>15</v>
      </c>
      <c r="K5470" s="80"/>
      <c r="L5470" s="80"/>
      <c r="R5470" s="79" t="s">
        <v>64</v>
      </c>
      <c r="V5470" s="79" t="s">
        <v>2478</v>
      </c>
      <c r="W5470" s="79" t="s">
        <v>2479</v>
      </c>
      <c r="X5470" s="79" t="s">
        <v>144</v>
      </c>
      <c r="Y5470" s="79" t="s">
        <v>2441</v>
      </c>
      <c r="AA5470" s="79" t="s">
        <v>2442</v>
      </c>
      <c r="AH5470" s="79">
        <v>845490249</v>
      </c>
      <c r="AI5470" s="79" t="s">
        <v>2443</v>
      </c>
      <c r="AJ5470" s="79">
        <v>878173978</v>
      </c>
      <c r="BB5470" s="80">
        <v>15</v>
      </c>
      <c r="BF5470">
        <f t="shared" si="389"/>
        <v>0</v>
      </c>
      <c r="BG5470" s="22">
        <f t="shared" si="390"/>
        <v>-15</v>
      </c>
      <c r="BH5470" s="61" t="s">
        <v>71</v>
      </c>
      <c r="BI5470" t="e">
        <f>+VLOOKUP(AG5470,Sheet4!A:A,1,FALSE())</f>
        <v>#N/A</v>
      </c>
      <c r="BN5470" s="62">
        <f t="shared" si="392"/>
        <v>0</v>
      </c>
      <c r="BO5470" t="s">
        <v>2478</v>
      </c>
      <c r="BP5470" t="s">
        <v>73</v>
      </c>
    </row>
    <row r="5471" spans="1:68" ht="12.75" hidden="1" customHeight="1" x14ac:dyDescent="0.3">
      <c r="A5471" s="78">
        <v>46130</v>
      </c>
      <c r="B5471" s="79" t="s">
        <v>78</v>
      </c>
      <c r="F5471" s="79">
        <v>0</v>
      </c>
      <c r="G5471" s="79">
        <v>0</v>
      </c>
      <c r="H5471" s="80">
        <v>1</v>
      </c>
      <c r="I5471" s="80">
        <v>1</v>
      </c>
      <c r="J5471" s="22">
        <f t="shared" si="391"/>
        <v>1</v>
      </c>
      <c r="K5471" s="80"/>
      <c r="L5471" s="80"/>
      <c r="R5471" s="79" t="s">
        <v>79</v>
      </c>
      <c r="V5471" s="79" t="s">
        <v>2478</v>
      </c>
      <c r="W5471" s="79" t="s">
        <v>2479</v>
      </c>
      <c r="X5471" s="79" t="s">
        <v>144</v>
      </c>
      <c r="Y5471" s="79" t="s">
        <v>2441</v>
      </c>
      <c r="AA5471" s="79" t="s">
        <v>2442</v>
      </c>
      <c r="AH5471" s="79">
        <v>845490249</v>
      </c>
      <c r="AI5471" s="79" t="s">
        <v>2443</v>
      </c>
      <c r="AJ5471" s="79">
        <v>878173978</v>
      </c>
      <c r="BB5471" s="80">
        <v>1</v>
      </c>
      <c r="BF5471">
        <f t="shared" si="389"/>
        <v>0</v>
      </c>
      <c r="BG5471" s="22">
        <f t="shared" si="390"/>
        <v>-1</v>
      </c>
      <c r="BH5471" s="61" t="s">
        <v>71</v>
      </c>
      <c r="BI5471" t="e">
        <f>+VLOOKUP(AG5471,Sheet4!A:A,1,FALSE())</f>
        <v>#N/A</v>
      </c>
      <c r="BN5471" s="62">
        <f t="shared" si="392"/>
        <v>0</v>
      </c>
      <c r="BO5471" t="s">
        <v>2478</v>
      </c>
    </row>
    <row r="5472" spans="1:68" ht="12.75" hidden="1" customHeight="1" x14ac:dyDescent="0.3">
      <c r="A5472" s="78">
        <v>46130</v>
      </c>
      <c r="B5472" s="79" t="s">
        <v>82</v>
      </c>
      <c r="F5472" s="79">
        <v>0</v>
      </c>
      <c r="G5472" s="79">
        <v>0</v>
      </c>
      <c r="H5472" s="80">
        <v>0</v>
      </c>
      <c r="I5472" s="80">
        <v>0</v>
      </c>
      <c r="J5472" s="22">
        <f t="shared" si="391"/>
        <v>0</v>
      </c>
      <c r="K5472" s="80"/>
      <c r="L5472" s="80"/>
      <c r="R5472" s="79" t="s">
        <v>83</v>
      </c>
      <c r="V5472" s="79" t="s">
        <v>2478</v>
      </c>
      <c r="W5472" s="79" t="s">
        <v>2479</v>
      </c>
      <c r="X5472" s="79" t="s">
        <v>144</v>
      </c>
      <c r="Y5472" s="79" t="s">
        <v>2441</v>
      </c>
      <c r="AA5472" s="79" t="s">
        <v>2442</v>
      </c>
      <c r="AH5472" s="79">
        <v>845490249</v>
      </c>
      <c r="AI5472" s="79" t="s">
        <v>2443</v>
      </c>
      <c r="AJ5472" s="79">
        <v>878173978</v>
      </c>
      <c r="BB5472" s="80">
        <v>0</v>
      </c>
      <c r="BF5472">
        <f t="shared" si="389"/>
        <v>0</v>
      </c>
      <c r="BG5472" s="22">
        <f t="shared" si="390"/>
        <v>0</v>
      </c>
      <c r="BH5472" s="61" t="s">
        <v>71</v>
      </c>
      <c r="BI5472" t="e">
        <f>+VLOOKUP(AG5472,Sheet4!A:A,1,FALSE())</f>
        <v>#N/A</v>
      </c>
      <c r="BN5472" s="62">
        <f t="shared" si="392"/>
        <v>0</v>
      </c>
      <c r="BO5472" t="s">
        <v>2478</v>
      </c>
    </row>
    <row r="5473" spans="1:68" ht="12.75" hidden="1" customHeight="1" x14ac:dyDescent="0.3">
      <c r="A5473" s="78">
        <v>46130</v>
      </c>
      <c r="B5473" s="79" t="s">
        <v>80</v>
      </c>
      <c r="F5473" s="79">
        <v>0</v>
      </c>
      <c r="G5473" s="79">
        <v>0</v>
      </c>
      <c r="H5473" s="80">
        <v>12.5</v>
      </c>
      <c r="I5473" s="80">
        <v>12.5</v>
      </c>
      <c r="J5473" s="22">
        <f t="shared" si="391"/>
        <v>12.5</v>
      </c>
      <c r="K5473" s="80"/>
      <c r="L5473" s="80"/>
      <c r="R5473" s="79" t="s">
        <v>81</v>
      </c>
      <c r="V5473" s="79" t="s">
        <v>2478</v>
      </c>
      <c r="W5473" s="79" t="s">
        <v>2479</v>
      </c>
      <c r="X5473" s="79" t="s">
        <v>144</v>
      </c>
      <c r="Y5473" s="79" t="s">
        <v>2441</v>
      </c>
      <c r="AA5473" s="79" t="s">
        <v>2442</v>
      </c>
      <c r="AH5473" s="79">
        <v>845490249</v>
      </c>
      <c r="AI5473" s="79" t="s">
        <v>2443</v>
      </c>
      <c r="AJ5473" s="79">
        <v>878173978</v>
      </c>
      <c r="BB5473" s="80">
        <v>12.5</v>
      </c>
      <c r="BF5473">
        <f t="shared" si="389"/>
        <v>0</v>
      </c>
      <c r="BG5473" s="22">
        <f t="shared" si="390"/>
        <v>-12.5</v>
      </c>
      <c r="BH5473" s="61" t="s">
        <v>71</v>
      </c>
      <c r="BI5473" t="e">
        <f>+VLOOKUP(AG5473,Sheet4!A:A,1,FALSE())</f>
        <v>#N/A</v>
      </c>
      <c r="BN5473" s="62">
        <f t="shared" si="392"/>
        <v>0</v>
      </c>
      <c r="BO5473" t="s">
        <v>2478</v>
      </c>
    </row>
    <row r="5474" spans="1:68" ht="12.75" hidden="1" customHeight="1" x14ac:dyDescent="0.3">
      <c r="A5474" s="78">
        <v>46130</v>
      </c>
      <c r="B5474" s="79" t="s">
        <v>76</v>
      </c>
      <c r="F5474" s="79">
        <v>0</v>
      </c>
      <c r="G5474" s="79">
        <v>0</v>
      </c>
      <c r="H5474" s="80">
        <v>20</v>
      </c>
      <c r="I5474" s="80">
        <v>20</v>
      </c>
      <c r="J5474" s="22">
        <f t="shared" si="391"/>
        <v>20</v>
      </c>
      <c r="K5474" s="80"/>
      <c r="L5474" s="80"/>
      <c r="R5474" s="79" t="s">
        <v>77</v>
      </c>
      <c r="V5474" s="79" t="s">
        <v>2478</v>
      </c>
      <c r="W5474" s="79" t="s">
        <v>2479</v>
      </c>
      <c r="X5474" s="79" t="s">
        <v>144</v>
      </c>
      <c r="Y5474" s="79" t="s">
        <v>2441</v>
      </c>
      <c r="AA5474" s="79" t="s">
        <v>2442</v>
      </c>
      <c r="AH5474" s="79">
        <v>845490249</v>
      </c>
      <c r="AI5474" s="79" t="s">
        <v>2443</v>
      </c>
      <c r="AJ5474" s="79">
        <v>878173978</v>
      </c>
      <c r="BB5474" s="80">
        <v>20</v>
      </c>
      <c r="BF5474">
        <f t="shared" si="389"/>
        <v>0</v>
      </c>
      <c r="BG5474" s="22">
        <f t="shared" si="390"/>
        <v>-20</v>
      </c>
      <c r="BH5474" s="61" t="s">
        <v>71</v>
      </c>
      <c r="BI5474" t="e">
        <f>+VLOOKUP(AG5474,Sheet4!A:A,1,FALSE())</f>
        <v>#N/A</v>
      </c>
      <c r="BN5474" s="62">
        <f t="shared" si="392"/>
        <v>0</v>
      </c>
      <c r="BO5474" t="s">
        <v>2478</v>
      </c>
    </row>
    <row r="5475" spans="1:68" ht="12.75" hidden="1" customHeight="1" x14ac:dyDescent="0.3">
      <c r="A5475" s="78">
        <v>46130</v>
      </c>
      <c r="B5475" s="79" t="s">
        <v>84</v>
      </c>
      <c r="F5475" s="79">
        <v>0</v>
      </c>
      <c r="G5475" s="79">
        <v>0</v>
      </c>
      <c r="H5475" s="80">
        <v>0</v>
      </c>
      <c r="I5475" s="80">
        <v>0</v>
      </c>
      <c r="J5475" s="22">
        <f t="shared" si="391"/>
        <v>0</v>
      </c>
      <c r="K5475" s="80"/>
      <c r="L5475" s="80"/>
      <c r="R5475" s="79" t="s">
        <v>85</v>
      </c>
      <c r="V5475" s="79" t="s">
        <v>2480</v>
      </c>
      <c r="W5475" s="79" t="s">
        <v>2481</v>
      </c>
      <c r="X5475" s="79" t="s">
        <v>144</v>
      </c>
      <c r="Y5475" s="79" t="s">
        <v>2441</v>
      </c>
      <c r="AA5475" s="79" t="s">
        <v>2452</v>
      </c>
      <c r="AH5475" s="79">
        <v>863819108</v>
      </c>
      <c r="AI5475" s="79" t="s">
        <v>2453</v>
      </c>
      <c r="AJ5475" s="79">
        <v>878173978</v>
      </c>
      <c r="BB5475" s="80">
        <v>0</v>
      </c>
      <c r="BF5475">
        <f t="shared" si="389"/>
        <v>0</v>
      </c>
      <c r="BG5475" s="22">
        <f t="shared" si="390"/>
        <v>0</v>
      </c>
      <c r="BH5475" s="61" t="s">
        <v>71</v>
      </c>
      <c r="BI5475" t="e">
        <f>+VLOOKUP(AG5475,Sheet4!A:A,1,FALSE())</f>
        <v>#N/A</v>
      </c>
      <c r="BN5475" s="62">
        <f t="shared" si="392"/>
        <v>0</v>
      </c>
      <c r="BO5475" t="s">
        <v>2480</v>
      </c>
    </row>
    <row r="5476" spans="1:68" ht="12.75" hidden="1" customHeight="1" x14ac:dyDescent="0.3">
      <c r="A5476" s="78">
        <v>46130</v>
      </c>
      <c r="B5476" s="79" t="s">
        <v>74</v>
      </c>
      <c r="F5476" s="79">
        <v>0</v>
      </c>
      <c r="G5476" s="79">
        <v>0</v>
      </c>
      <c r="H5476" s="80">
        <v>1</v>
      </c>
      <c r="I5476" s="80">
        <v>1</v>
      </c>
      <c r="J5476" s="22">
        <f t="shared" si="391"/>
        <v>1</v>
      </c>
      <c r="K5476" s="80"/>
      <c r="L5476" s="80"/>
      <c r="R5476" s="79" t="s">
        <v>75</v>
      </c>
      <c r="V5476" s="79" t="s">
        <v>2480</v>
      </c>
      <c r="W5476" s="79" t="s">
        <v>2481</v>
      </c>
      <c r="X5476" s="79" t="s">
        <v>144</v>
      </c>
      <c r="Y5476" s="79" t="s">
        <v>2441</v>
      </c>
      <c r="AA5476" s="79" t="s">
        <v>2452</v>
      </c>
      <c r="AH5476" s="79">
        <v>863819108</v>
      </c>
      <c r="AI5476" s="79" t="s">
        <v>2453</v>
      </c>
      <c r="AJ5476" s="79">
        <v>878173978</v>
      </c>
      <c r="BB5476" s="80">
        <v>1</v>
      </c>
      <c r="BF5476">
        <f t="shared" si="389"/>
        <v>0</v>
      </c>
      <c r="BG5476" s="22">
        <f t="shared" si="390"/>
        <v>-1</v>
      </c>
      <c r="BH5476" s="61" t="s">
        <v>71</v>
      </c>
      <c r="BI5476" t="e">
        <f>+VLOOKUP(AG5476,Sheet4!A:A,1,FALSE())</f>
        <v>#N/A</v>
      </c>
      <c r="BN5476" s="62">
        <f t="shared" si="392"/>
        <v>0</v>
      </c>
      <c r="BO5476" t="s">
        <v>2480</v>
      </c>
    </row>
    <row r="5477" spans="1:68" ht="12.75" customHeight="1" x14ac:dyDescent="0.3">
      <c r="A5477" s="78">
        <v>46130</v>
      </c>
      <c r="B5477" s="79" t="s">
        <v>63</v>
      </c>
      <c r="F5477" s="79">
        <v>0</v>
      </c>
      <c r="G5477" s="79">
        <v>0</v>
      </c>
      <c r="H5477" s="80">
        <v>15</v>
      </c>
      <c r="I5477" s="80">
        <v>15</v>
      </c>
      <c r="J5477" s="22">
        <f t="shared" si="391"/>
        <v>15</v>
      </c>
      <c r="K5477" s="80"/>
      <c r="L5477" s="80"/>
      <c r="R5477" s="79" t="s">
        <v>64</v>
      </c>
      <c r="V5477" s="79" t="s">
        <v>2480</v>
      </c>
      <c r="W5477" s="79" t="s">
        <v>2481</v>
      </c>
      <c r="X5477" s="79" t="s">
        <v>144</v>
      </c>
      <c r="Y5477" s="79" t="s">
        <v>2441</v>
      </c>
      <c r="AA5477" s="79" t="s">
        <v>2452</v>
      </c>
      <c r="AH5477" s="79">
        <v>863819108</v>
      </c>
      <c r="AI5477" s="79" t="s">
        <v>2453</v>
      </c>
      <c r="AJ5477" s="79">
        <v>878173978</v>
      </c>
      <c r="BB5477" s="80">
        <v>15</v>
      </c>
      <c r="BF5477">
        <f t="shared" si="389"/>
        <v>0</v>
      </c>
      <c r="BG5477" s="22">
        <f t="shared" si="390"/>
        <v>-15</v>
      </c>
      <c r="BH5477" s="61" t="s">
        <v>71</v>
      </c>
      <c r="BI5477" t="e">
        <f>+VLOOKUP(AG5477,Sheet4!A:A,1,FALSE())</f>
        <v>#N/A</v>
      </c>
      <c r="BN5477" s="62">
        <f t="shared" si="392"/>
        <v>0</v>
      </c>
      <c r="BO5477" t="s">
        <v>2480</v>
      </c>
      <c r="BP5477" t="s">
        <v>73</v>
      </c>
    </row>
    <row r="5478" spans="1:68" ht="12.75" hidden="1" customHeight="1" x14ac:dyDescent="0.3">
      <c r="A5478" s="78">
        <v>46130</v>
      </c>
      <c r="B5478" s="79" t="s">
        <v>78</v>
      </c>
      <c r="F5478" s="79">
        <v>0</v>
      </c>
      <c r="G5478" s="79">
        <v>0</v>
      </c>
      <c r="H5478" s="80">
        <v>1</v>
      </c>
      <c r="I5478" s="80">
        <v>1</v>
      </c>
      <c r="J5478" s="22">
        <f t="shared" si="391"/>
        <v>1</v>
      </c>
      <c r="K5478" s="80"/>
      <c r="L5478" s="80"/>
      <c r="R5478" s="79" t="s">
        <v>79</v>
      </c>
      <c r="V5478" s="79" t="s">
        <v>2480</v>
      </c>
      <c r="W5478" s="79" t="s">
        <v>2481</v>
      </c>
      <c r="X5478" s="79" t="s">
        <v>144</v>
      </c>
      <c r="Y5478" s="79" t="s">
        <v>2441</v>
      </c>
      <c r="AA5478" s="79" t="s">
        <v>2452</v>
      </c>
      <c r="AH5478" s="79">
        <v>863819108</v>
      </c>
      <c r="AI5478" s="79" t="s">
        <v>2453</v>
      </c>
      <c r="AJ5478" s="79">
        <v>878173978</v>
      </c>
      <c r="BB5478" s="80">
        <v>1</v>
      </c>
      <c r="BF5478">
        <f t="shared" si="389"/>
        <v>0</v>
      </c>
      <c r="BG5478" s="22">
        <f t="shared" si="390"/>
        <v>-1</v>
      </c>
      <c r="BH5478" s="61" t="s">
        <v>71</v>
      </c>
      <c r="BI5478" t="e">
        <f>+VLOOKUP(AG5478,Sheet4!A:A,1,FALSE())</f>
        <v>#N/A</v>
      </c>
      <c r="BN5478" s="62">
        <f t="shared" si="392"/>
        <v>0</v>
      </c>
      <c r="BO5478" t="s">
        <v>2480</v>
      </c>
    </row>
    <row r="5479" spans="1:68" ht="12.75" hidden="1" customHeight="1" x14ac:dyDescent="0.3">
      <c r="A5479" s="78">
        <v>46130</v>
      </c>
      <c r="B5479" s="79" t="s">
        <v>82</v>
      </c>
      <c r="F5479" s="79">
        <v>0</v>
      </c>
      <c r="G5479" s="79">
        <v>0</v>
      </c>
      <c r="H5479" s="80">
        <v>0</v>
      </c>
      <c r="I5479" s="80">
        <v>0</v>
      </c>
      <c r="J5479" s="22">
        <f t="shared" si="391"/>
        <v>0</v>
      </c>
      <c r="K5479" s="80"/>
      <c r="L5479" s="80"/>
      <c r="R5479" s="79" t="s">
        <v>83</v>
      </c>
      <c r="V5479" s="79" t="s">
        <v>2480</v>
      </c>
      <c r="W5479" s="79" t="s">
        <v>2481</v>
      </c>
      <c r="X5479" s="79" t="s">
        <v>144</v>
      </c>
      <c r="Y5479" s="79" t="s">
        <v>2441</v>
      </c>
      <c r="AA5479" s="79" t="s">
        <v>2452</v>
      </c>
      <c r="AH5479" s="79">
        <v>863819108</v>
      </c>
      <c r="AI5479" s="79" t="s">
        <v>2453</v>
      </c>
      <c r="AJ5479" s="79">
        <v>878173978</v>
      </c>
      <c r="BB5479" s="80">
        <v>0</v>
      </c>
      <c r="BF5479">
        <f t="shared" si="389"/>
        <v>0</v>
      </c>
      <c r="BG5479" s="22">
        <f t="shared" si="390"/>
        <v>0</v>
      </c>
      <c r="BH5479" s="61" t="s">
        <v>71</v>
      </c>
      <c r="BI5479" t="e">
        <f>+VLOOKUP(AG5479,Sheet4!A:A,1,FALSE())</f>
        <v>#N/A</v>
      </c>
      <c r="BN5479" s="62">
        <f t="shared" si="392"/>
        <v>0</v>
      </c>
      <c r="BO5479" t="s">
        <v>2480</v>
      </c>
    </row>
    <row r="5480" spans="1:68" ht="12.75" hidden="1" customHeight="1" x14ac:dyDescent="0.3">
      <c r="A5480" s="78">
        <v>46130</v>
      </c>
      <c r="B5480" s="79" t="s">
        <v>80</v>
      </c>
      <c r="F5480" s="79">
        <v>0</v>
      </c>
      <c r="G5480" s="79">
        <v>0</v>
      </c>
      <c r="H5480" s="80">
        <v>12.5</v>
      </c>
      <c r="I5480" s="80">
        <v>12.5</v>
      </c>
      <c r="J5480" s="22">
        <f t="shared" si="391"/>
        <v>12.5</v>
      </c>
      <c r="K5480" s="80"/>
      <c r="L5480" s="80"/>
      <c r="R5480" s="79" t="s">
        <v>81</v>
      </c>
      <c r="V5480" s="79" t="s">
        <v>2480</v>
      </c>
      <c r="W5480" s="79" t="s">
        <v>2481</v>
      </c>
      <c r="X5480" s="79" t="s">
        <v>144</v>
      </c>
      <c r="Y5480" s="79" t="s">
        <v>2441</v>
      </c>
      <c r="AA5480" s="79" t="s">
        <v>2452</v>
      </c>
      <c r="AH5480" s="79">
        <v>863819108</v>
      </c>
      <c r="AI5480" s="79" t="s">
        <v>2453</v>
      </c>
      <c r="AJ5480" s="79">
        <v>878173978</v>
      </c>
      <c r="BB5480" s="80">
        <v>12.5</v>
      </c>
      <c r="BF5480">
        <f t="shared" si="389"/>
        <v>0</v>
      </c>
      <c r="BG5480" s="22">
        <f t="shared" si="390"/>
        <v>-12.5</v>
      </c>
      <c r="BH5480" s="61" t="s">
        <v>71</v>
      </c>
      <c r="BI5480" t="e">
        <f>+VLOOKUP(AG5480,Sheet4!A:A,1,FALSE())</f>
        <v>#N/A</v>
      </c>
      <c r="BN5480" s="62">
        <f t="shared" si="392"/>
        <v>0</v>
      </c>
      <c r="BO5480" t="s">
        <v>2480</v>
      </c>
    </row>
    <row r="5481" spans="1:68" ht="12.75" hidden="1" customHeight="1" x14ac:dyDescent="0.3">
      <c r="A5481" s="78">
        <v>46130</v>
      </c>
      <c r="B5481" s="79" t="s">
        <v>76</v>
      </c>
      <c r="F5481" s="79">
        <v>0</v>
      </c>
      <c r="G5481" s="79">
        <v>0</v>
      </c>
      <c r="H5481" s="80">
        <v>20</v>
      </c>
      <c r="I5481" s="80">
        <v>20</v>
      </c>
      <c r="J5481" s="22">
        <f t="shared" si="391"/>
        <v>20</v>
      </c>
      <c r="K5481" s="80"/>
      <c r="L5481" s="80"/>
      <c r="R5481" s="79" t="s">
        <v>77</v>
      </c>
      <c r="V5481" s="79" t="s">
        <v>2480</v>
      </c>
      <c r="W5481" s="79" t="s">
        <v>2481</v>
      </c>
      <c r="X5481" s="79" t="s">
        <v>144</v>
      </c>
      <c r="Y5481" s="79" t="s">
        <v>2441</v>
      </c>
      <c r="AA5481" s="79" t="s">
        <v>2452</v>
      </c>
      <c r="AH5481" s="79">
        <v>863819108</v>
      </c>
      <c r="AI5481" s="79" t="s">
        <v>2453</v>
      </c>
      <c r="AJ5481" s="79">
        <v>878173978</v>
      </c>
      <c r="BB5481" s="80">
        <v>20</v>
      </c>
      <c r="BF5481">
        <f t="shared" si="389"/>
        <v>0</v>
      </c>
      <c r="BG5481" s="22">
        <f t="shared" si="390"/>
        <v>-20</v>
      </c>
      <c r="BH5481" s="61" t="s">
        <v>71</v>
      </c>
      <c r="BI5481" t="e">
        <f>+VLOOKUP(AG5481,Sheet4!A:A,1,FALSE())</f>
        <v>#N/A</v>
      </c>
      <c r="BN5481" s="62">
        <f t="shared" si="392"/>
        <v>0</v>
      </c>
      <c r="BO5481" t="s">
        <v>2480</v>
      </c>
    </row>
    <row r="5482" spans="1:68" ht="12.75" hidden="1" customHeight="1" x14ac:dyDescent="0.3">
      <c r="A5482" s="78">
        <v>46130</v>
      </c>
      <c r="B5482" s="79" t="s">
        <v>84</v>
      </c>
      <c r="F5482" s="79">
        <v>0</v>
      </c>
      <c r="G5482" s="79">
        <v>0</v>
      </c>
      <c r="H5482" s="80">
        <v>0</v>
      </c>
      <c r="I5482" s="80">
        <v>0</v>
      </c>
      <c r="J5482" s="22">
        <f t="shared" si="391"/>
        <v>0</v>
      </c>
      <c r="K5482" s="80"/>
      <c r="L5482" s="80"/>
      <c r="R5482" s="79" t="s">
        <v>85</v>
      </c>
      <c r="V5482" s="79" t="s">
        <v>2482</v>
      </c>
      <c r="W5482" s="79" t="s">
        <v>2483</v>
      </c>
      <c r="X5482" s="79" t="s">
        <v>144</v>
      </c>
      <c r="Y5482" s="79" t="s">
        <v>2441</v>
      </c>
      <c r="AA5482" s="79" t="s">
        <v>2442</v>
      </c>
      <c r="AH5482" s="79">
        <v>845490249</v>
      </c>
      <c r="AI5482" s="79" t="s">
        <v>2443</v>
      </c>
      <c r="AJ5482" s="79">
        <v>878173978</v>
      </c>
      <c r="BB5482" s="80">
        <v>0</v>
      </c>
      <c r="BF5482">
        <f t="shared" si="389"/>
        <v>0</v>
      </c>
      <c r="BG5482" s="22">
        <f t="shared" si="390"/>
        <v>0</v>
      </c>
      <c r="BH5482" s="61" t="s">
        <v>71</v>
      </c>
      <c r="BI5482" t="e">
        <f>+VLOOKUP(AG5482,Sheet4!A:A,1,FALSE())</f>
        <v>#N/A</v>
      </c>
      <c r="BN5482" s="62">
        <f t="shared" si="392"/>
        <v>0</v>
      </c>
      <c r="BO5482" t="s">
        <v>2482</v>
      </c>
    </row>
    <row r="5483" spans="1:68" ht="12.75" hidden="1" customHeight="1" x14ac:dyDescent="0.3">
      <c r="A5483" s="78">
        <v>46130</v>
      </c>
      <c r="B5483" s="79" t="s">
        <v>74</v>
      </c>
      <c r="F5483" s="79">
        <v>0</v>
      </c>
      <c r="G5483" s="79">
        <v>0</v>
      </c>
      <c r="H5483" s="80">
        <v>1</v>
      </c>
      <c r="I5483" s="80">
        <v>1</v>
      </c>
      <c r="J5483" s="22">
        <f t="shared" si="391"/>
        <v>1</v>
      </c>
      <c r="K5483" s="80"/>
      <c r="L5483" s="80"/>
      <c r="R5483" s="79" t="s">
        <v>75</v>
      </c>
      <c r="V5483" s="79" t="s">
        <v>2482</v>
      </c>
      <c r="W5483" s="79" t="s">
        <v>2483</v>
      </c>
      <c r="X5483" s="79" t="s">
        <v>144</v>
      </c>
      <c r="Y5483" s="79" t="s">
        <v>2441</v>
      </c>
      <c r="AA5483" s="79" t="s">
        <v>2442</v>
      </c>
      <c r="AH5483" s="79">
        <v>845490249</v>
      </c>
      <c r="AI5483" s="79" t="s">
        <v>2443</v>
      </c>
      <c r="AJ5483" s="79">
        <v>878173978</v>
      </c>
      <c r="BB5483" s="80">
        <v>1</v>
      </c>
      <c r="BF5483">
        <f t="shared" si="389"/>
        <v>0</v>
      </c>
      <c r="BG5483" s="22">
        <f t="shared" si="390"/>
        <v>-1</v>
      </c>
      <c r="BH5483" s="61" t="s">
        <v>71</v>
      </c>
      <c r="BI5483" t="e">
        <f>+VLOOKUP(AG5483,Sheet4!A:A,1,FALSE())</f>
        <v>#N/A</v>
      </c>
      <c r="BN5483" s="62">
        <f t="shared" si="392"/>
        <v>0</v>
      </c>
      <c r="BO5483" t="s">
        <v>2482</v>
      </c>
    </row>
    <row r="5484" spans="1:68" ht="12.75" customHeight="1" x14ac:dyDescent="0.3">
      <c r="A5484" s="78">
        <v>46130</v>
      </c>
      <c r="B5484" s="79" t="s">
        <v>63</v>
      </c>
      <c r="F5484" s="79">
        <v>0</v>
      </c>
      <c r="G5484" s="79">
        <v>0</v>
      </c>
      <c r="H5484" s="80">
        <v>15</v>
      </c>
      <c r="I5484" s="80">
        <v>15</v>
      </c>
      <c r="J5484" s="22">
        <f t="shared" si="391"/>
        <v>15</v>
      </c>
      <c r="K5484" s="80"/>
      <c r="L5484" s="80"/>
      <c r="R5484" s="79" t="s">
        <v>64</v>
      </c>
      <c r="V5484" s="79" t="s">
        <v>2482</v>
      </c>
      <c r="W5484" s="79" t="s">
        <v>2483</v>
      </c>
      <c r="X5484" s="79" t="s">
        <v>144</v>
      </c>
      <c r="Y5484" s="79" t="s">
        <v>2441</v>
      </c>
      <c r="AA5484" s="79" t="s">
        <v>2442</v>
      </c>
      <c r="AH5484" s="79">
        <v>845490249</v>
      </c>
      <c r="AI5484" s="79" t="s">
        <v>2443</v>
      </c>
      <c r="AJ5484" s="79">
        <v>878173978</v>
      </c>
      <c r="BB5484" s="80">
        <v>15</v>
      </c>
      <c r="BF5484">
        <f t="shared" si="389"/>
        <v>0</v>
      </c>
      <c r="BG5484" s="22">
        <f t="shared" si="390"/>
        <v>-15</v>
      </c>
      <c r="BH5484" s="61" t="s">
        <v>71</v>
      </c>
      <c r="BI5484" t="e">
        <f>+VLOOKUP(AG5484,Sheet4!A:A,1,FALSE())</f>
        <v>#N/A</v>
      </c>
      <c r="BN5484" s="62">
        <f t="shared" si="392"/>
        <v>0</v>
      </c>
      <c r="BO5484" t="s">
        <v>2482</v>
      </c>
      <c r="BP5484" t="s">
        <v>73</v>
      </c>
    </row>
    <row r="5485" spans="1:68" ht="12.75" hidden="1" customHeight="1" x14ac:dyDescent="0.3">
      <c r="A5485" s="78">
        <v>46130</v>
      </c>
      <c r="B5485" s="79" t="s">
        <v>78</v>
      </c>
      <c r="F5485" s="79">
        <v>0</v>
      </c>
      <c r="G5485" s="79">
        <v>0</v>
      </c>
      <c r="H5485" s="80">
        <v>1</v>
      </c>
      <c r="I5485" s="80">
        <v>1</v>
      </c>
      <c r="J5485" s="22">
        <f t="shared" si="391"/>
        <v>1</v>
      </c>
      <c r="K5485" s="80"/>
      <c r="L5485" s="80"/>
      <c r="R5485" s="79" t="s">
        <v>79</v>
      </c>
      <c r="V5485" s="79" t="s">
        <v>2482</v>
      </c>
      <c r="W5485" s="79" t="s">
        <v>2483</v>
      </c>
      <c r="X5485" s="79" t="s">
        <v>144</v>
      </c>
      <c r="Y5485" s="79" t="s">
        <v>2441</v>
      </c>
      <c r="AA5485" s="79" t="s">
        <v>2442</v>
      </c>
      <c r="AH5485" s="79">
        <v>845490249</v>
      </c>
      <c r="AI5485" s="79" t="s">
        <v>2443</v>
      </c>
      <c r="AJ5485" s="79">
        <v>878173978</v>
      </c>
      <c r="BB5485" s="80">
        <v>1</v>
      </c>
      <c r="BF5485">
        <f t="shared" si="389"/>
        <v>0</v>
      </c>
      <c r="BG5485" s="22">
        <f t="shared" si="390"/>
        <v>-1</v>
      </c>
      <c r="BH5485" s="61" t="s">
        <v>71</v>
      </c>
      <c r="BI5485" t="e">
        <f>+VLOOKUP(AG5485,Sheet4!A:A,1,FALSE())</f>
        <v>#N/A</v>
      </c>
      <c r="BN5485" s="62">
        <f t="shared" si="392"/>
        <v>0</v>
      </c>
      <c r="BO5485" t="s">
        <v>2482</v>
      </c>
    </row>
    <row r="5486" spans="1:68" ht="12.75" hidden="1" customHeight="1" x14ac:dyDescent="0.3">
      <c r="A5486" s="78">
        <v>46130</v>
      </c>
      <c r="B5486" s="79" t="s">
        <v>82</v>
      </c>
      <c r="F5486" s="79">
        <v>0</v>
      </c>
      <c r="G5486" s="79">
        <v>0</v>
      </c>
      <c r="H5486" s="80">
        <v>0</v>
      </c>
      <c r="I5486" s="80">
        <v>0</v>
      </c>
      <c r="J5486" s="22">
        <f t="shared" si="391"/>
        <v>0</v>
      </c>
      <c r="K5486" s="80"/>
      <c r="L5486" s="80"/>
      <c r="R5486" s="79" t="s">
        <v>83</v>
      </c>
      <c r="V5486" s="79" t="s">
        <v>2482</v>
      </c>
      <c r="W5486" s="79" t="s">
        <v>2483</v>
      </c>
      <c r="X5486" s="79" t="s">
        <v>144</v>
      </c>
      <c r="Y5486" s="79" t="s">
        <v>2441</v>
      </c>
      <c r="AA5486" s="79" t="s">
        <v>2442</v>
      </c>
      <c r="AH5486" s="79">
        <v>845490249</v>
      </c>
      <c r="AI5486" s="79" t="s">
        <v>2443</v>
      </c>
      <c r="AJ5486" s="79">
        <v>878173978</v>
      </c>
      <c r="BB5486" s="80">
        <v>0</v>
      </c>
      <c r="BF5486">
        <f t="shared" si="389"/>
        <v>0</v>
      </c>
      <c r="BG5486" s="22">
        <f t="shared" si="390"/>
        <v>0</v>
      </c>
      <c r="BH5486" s="61" t="s">
        <v>71</v>
      </c>
      <c r="BI5486" t="e">
        <f>+VLOOKUP(AG5486,Sheet4!A:A,1,FALSE())</f>
        <v>#N/A</v>
      </c>
      <c r="BN5486" s="62">
        <f t="shared" si="392"/>
        <v>0</v>
      </c>
      <c r="BO5486" t="s">
        <v>2482</v>
      </c>
    </row>
    <row r="5487" spans="1:68" ht="12.75" hidden="1" customHeight="1" x14ac:dyDescent="0.3">
      <c r="A5487" s="78">
        <v>46130</v>
      </c>
      <c r="B5487" s="79" t="s">
        <v>80</v>
      </c>
      <c r="F5487" s="79">
        <v>0</v>
      </c>
      <c r="G5487" s="79">
        <v>0</v>
      </c>
      <c r="H5487" s="80">
        <v>12.5</v>
      </c>
      <c r="I5487" s="80">
        <v>12.5</v>
      </c>
      <c r="J5487" s="22">
        <f t="shared" si="391"/>
        <v>12.5</v>
      </c>
      <c r="K5487" s="80"/>
      <c r="L5487" s="80"/>
      <c r="R5487" s="79" t="s">
        <v>81</v>
      </c>
      <c r="V5487" s="79" t="s">
        <v>2482</v>
      </c>
      <c r="W5487" s="79" t="s">
        <v>2483</v>
      </c>
      <c r="X5487" s="79" t="s">
        <v>144</v>
      </c>
      <c r="Y5487" s="79" t="s">
        <v>2441</v>
      </c>
      <c r="AA5487" s="79" t="s">
        <v>2442</v>
      </c>
      <c r="AH5487" s="79">
        <v>845490249</v>
      </c>
      <c r="AI5487" s="79" t="s">
        <v>2443</v>
      </c>
      <c r="AJ5487" s="79">
        <v>878173978</v>
      </c>
      <c r="BB5487" s="80">
        <v>12.5</v>
      </c>
      <c r="BF5487">
        <f t="shared" si="389"/>
        <v>0</v>
      </c>
      <c r="BG5487" s="22">
        <f t="shared" si="390"/>
        <v>-12.5</v>
      </c>
      <c r="BH5487" s="61" t="s">
        <v>71</v>
      </c>
      <c r="BI5487" t="e">
        <f>+VLOOKUP(AG5487,Sheet4!A:A,1,FALSE())</f>
        <v>#N/A</v>
      </c>
      <c r="BN5487" s="62">
        <f t="shared" si="392"/>
        <v>0</v>
      </c>
      <c r="BO5487" t="s">
        <v>2482</v>
      </c>
    </row>
    <row r="5488" spans="1:68" ht="12.75" hidden="1" customHeight="1" x14ac:dyDescent="0.3">
      <c r="A5488" s="78">
        <v>46130</v>
      </c>
      <c r="B5488" s="79" t="s">
        <v>76</v>
      </c>
      <c r="F5488" s="79">
        <v>0</v>
      </c>
      <c r="G5488" s="79">
        <v>0</v>
      </c>
      <c r="H5488" s="80">
        <v>20</v>
      </c>
      <c r="I5488" s="80">
        <v>20</v>
      </c>
      <c r="J5488" s="22">
        <f t="shared" si="391"/>
        <v>20</v>
      </c>
      <c r="K5488" s="80"/>
      <c r="L5488" s="80"/>
      <c r="R5488" s="79" t="s">
        <v>77</v>
      </c>
      <c r="V5488" s="79" t="s">
        <v>2482</v>
      </c>
      <c r="W5488" s="79" t="s">
        <v>2483</v>
      </c>
      <c r="X5488" s="79" t="s">
        <v>144</v>
      </c>
      <c r="Y5488" s="79" t="s">
        <v>2441</v>
      </c>
      <c r="AA5488" s="79" t="s">
        <v>2442</v>
      </c>
      <c r="AH5488" s="79">
        <v>845490249</v>
      </c>
      <c r="AI5488" s="79" t="s">
        <v>2443</v>
      </c>
      <c r="AJ5488" s="79">
        <v>878173978</v>
      </c>
      <c r="BB5488" s="80">
        <v>20</v>
      </c>
      <c r="BF5488">
        <f t="shared" si="389"/>
        <v>0</v>
      </c>
      <c r="BG5488" s="22">
        <f t="shared" si="390"/>
        <v>-20</v>
      </c>
      <c r="BH5488" s="61" t="s">
        <v>71</v>
      </c>
      <c r="BI5488" t="e">
        <f>+VLOOKUP(AG5488,Sheet4!A:A,1,FALSE())</f>
        <v>#N/A</v>
      </c>
      <c r="BN5488" s="62">
        <f t="shared" si="392"/>
        <v>0</v>
      </c>
      <c r="BO5488" t="s">
        <v>2482</v>
      </c>
    </row>
    <row r="5489" spans="1:68" ht="12.75" hidden="1" customHeight="1" x14ac:dyDescent="0.3">
      <c r="A5489" s="78">
        <v>46130</v>
      </c>
      <c r="B5489" s="79" t="s">
        <v>84</v>
      </c>
      <c r="F5489" s="79">
        <v>0</v>
      </c>
      <c r="G5489" s="79">
        <v>0</v>
      </c>
      <c r="H5489" s="80">
        <v>0</v>
      </c>
      <c r="I5489" s="80">
        <v>0</v>
      </c>
      <c r="J5489" s="22">
        <f t="shared" si="391"/>
        <v>0</v>
      </c>
      <c r="K5489" s="80"/>
      <c r="L5489" s="80"/>
      <c r="R5489" s="79" t="s">
        <v>85</v>
      </c>
      <c r="V5489" s="79" t="s">
        <v>2484</v>
      </c>
      <c r="W5489" s="79" t="s">
        <v>2485</v>
      </c>
      <c r="X5489" s="79" t="s">
        <v>144</v>
      </c>
      <c r="Y5489" s="79" t="s">
        <v>2441</v>
      </c>
      <c r="AA5489" s="79" t="s">
        <v>2452</v>
      </c>
      <c r="AH5489" s="79">
        <v>863819108</v>
      </c>
      <c r="AI5489" s="79" t="s">
        <v>2453</v>
      </c>
      <c r="AJ5489" s="79">
        <v>878173978</v>
      </c>
      <c r="BB5489" s="80">
        <v>0</v>
      </c>
      <c r="BF5489">
        <f t="shared" si="389"/>
        <v>0</v>
      </c>
      <c r="BG5489" s="22">
        <f t="shared" si="390"/>
        <v>0</v>
      </c>
      <c r="BH5489" s="61" t="s">
        <v>71</v>
      </c>
      <c r="BI5489" t="e">
        <f>+VLOOKUP(AG5489,Sheet4!A:A,1,FALSE())</f>
        <v>#N/A</v>
      </c>
      <c r="BN5489" s="62">
        <f t="shared" si="392"/>
        <v>0</v>
      </c>
      <c r="BO5489" t="s">
        <v>2484</v>
      </c>
    </row>
    <row r="5490" spans="1:68" ht="12.75" hidden="1" customHeight="1" x14ac:dyDescent="0.3">
      <c r="A5490" s="78">
        <v>46130</v>
      </c>
      <c r="B5490" s="79" t="s">
        <v>74</v>
      </c>
      <c r="F5490" s="79">
        <v>0</v>
      </c>
      <c r="G5490" s="79">
        <v>0</v>
      </c>
      <c r="H5490" s="80">
        <v>1</v>
      </c>
      <c r="I5490" s="80">
        <v>1</v>
      </c>
      <c r="J5490" s="22">
        <f t="shared" si="391"/>
        <v>1</v>
      </c>
      <c r="K5490" s="80"/>
      <c r="L5490" s="80"/>
      <c r="R5490" s="79" t="s">
        <v>75</v>
      </c>
      <c r="V5490" s="79" t="s">
        <v>2484</v>
      </c>
      <c r="W5490" s="79" t="s">
        <v>2485</v>
      </c>
      <c r="X5490" s="79" t="s">
        <v>144</v>
      </c>
      <c r="Y5490" s="79" t="s">
        <v>2441</v>
      </c>
      <c r="AA5490" s="79" t="s">
        <v>2452</v>
      </c>
      <c r="AH5490" s="79">
        <v>863819108</v>
      </c>
      <c r="AI5490" s="79" t="s">
        <v>2453</v>
      </c>
      <c r="AJ5490" s="79">
        <v>878173978</v>
      </c>
      <c r="BB5490" s="80">
        <v>1</v>
      </c>
      <c r="BF5490">
        <f t="shared" si="389"/>
        <v>0</v>
      </c>
      <c r="BG5490" s="22">
        <f t="shared" si="390"/>
        <v>-1</v>
      </c>
      <c r="BH5490" s="61" t="s">
        <v>71</v>
      </c>
      <c r="BI5490" t="e">
        <f>+VLOOKUP(AG5490,Sheet4!A:A,1,FALSE())</f>
        <v>#N/A</v>
      </c>
      <c r="BN5490" s="62">
        <f t="shared" si="392"/>
        <v>0</v>
      </c>
      <c r="BO5490" t="s">
        <v>2484</v>
      </c>
    </row>
    <row r="5491" spans="1:68" ht="12.75" customHeight="1" x14ac:dyDescent="0.3">
      <c r="A5491" s="78">
        <v>46130</v>
      </c>
      <c r="B5491" s="79" t="s">
        <v>63</v>
      </c>
      <c r="F5491" s="79">
        <v>0</v>
      </c>
      <c r="G5491" s="79">
        <v>0</v>
      </c>
      <c r="H5491" s="80">
        <v>15</v>
      </c>
      <c r="I5491" s="80">
        <v>15</v>
      </c>
      <c r="J5491" s="22">
        <f t="shared" si="391"/>
        <v>15</v>
      </c>
      <c r="K5491" s="80"/>
      <c r="L5491" s="80"/>
      <c r="R5491" s="79" t="s">
        <v>64</v>
      </c>
      <c r="V5491" s="79" t="s">
        <v>2484</v>
      </c>
      <c r="W5491" s="79" t="s">
        <v>2485</v>
      </c>
      <c r="X5491" s="79" t="s">
        <v>144</v>
      </c>
      <c r="Y5491" s="79" t="s">
        <v>2441</v>
      </c>
      <c r="AA5491" s="79" t="s">
        <v>2452</v>
      </c>
      <c r="AH5491" s="79">
        <v>863819108</v>
      </c>
      <c r="AI5491" s="79" t="s">
        <v>2453</v>
      </c>
      <c r="AJ5491" s="79">
        <v>878173978</v>
      </c>
      <c r="BB5491" s="80">
        <v>15</v>
      </c>
      <c r="BF5491">
        <f t="shared" si="389"/>
        <v>0</v>
      </c>
      <c r="BG5491" s="22">
        <f t="shared" si="390"/>
        <v>-15</v>
      </c>
      <c r="BH5491" s="61" t="s">
        <v>71</v>
      </c>
      <c r="BI5491" t="e">
        <f>+VLOOKUP(AG5491,Sheet4!A:A,1,FALSE())</f>
        <v>#N/A</v>
      </c>
      <c r="BN5491" s="62">
        <f t="shared" si="392"/>
        <v>0</v>
      </c>
      <c r="BO5491" t="s">
        <v>2484</v>
      </c>
      <c r="BP5491" t="s">
        <v>73</v>
      </c>
    </row>
    <row r="5492" spans="1:68" ht="12.75" hidden="1" customHeight="1" x14ac:dyDescent="0.3">
      <c r="A5492" s="78">
        <v>46130</v>
      </c>
      <c r="B5492" s="79" t="s">
        <v>78</v>
      </c>
      <c r="F5492" s="79">
        <v>0</v>
      </c>
      <c r="G5492" s="79">
        <v>0</v>
      </c>
      <c r="H5492" s="80">
        <v>1</v>
      </c>
      <c r="I5492" s="80">
        <v>1</v>
      </c>
      <c r="J5492" s="22">
        <f t="shared" si="391"/>
        <v>1</v>
      </c>
      <c r="K5492" s="80"/>
      <c r="L5492" s="80"/>
      <c r="R5492" s="79" t="s">
        <v>79</v>
      </c>
      <c r="V5492" s="79" t="s">
        <v>2484</v>
      </c>
      <c r="W5492" s="79" t="s">
        <v>2485</v>
      </c>
      <c r="X5492" s="79" t="s">
        <v>144</v>
      </c>
      <c r="Y5492" s="79" t="s">
        <v>2441</v>
      </c>
      <c r="AA5492" s="79" t="s">
        <v>2452</v>
      </c>
      <c r="AH5492" s="79">
        <v>863819108</v>
      </c>
      <c r="AI5492" s="79" t="s">
        <v>2453</v>
      </c>
      <c r="AJ5492" s="79">
        <v>878173978</v>
      </c>
      <c r="BB5492" s="80">
        <v>1</v>
      </c>
      <c r="BF5492">
        <f t="shared" si="389"/>
        <v>0</v>
      </c>
      <c r="BG5492" s="22">
        <f t="shared" si="390"/>
        <v>-1</v>
      </c>
      <c r="BH5492" s="61" t="s">
        <v>71</v>
      </c>
      <c r="BI5492" t="e">
        <f>+VLOOKUP(AG5492,Sheet4!A:A,1,FALSE())</f>
        <v>#N/A</v>
      </c>
      <c r="BN5492" s="62">
        <f t="shared" si="392"/>
        <v>0</v>
      </c>
      <c r="BO5492" t="s">
        <v>2484</v>
      </c>
    </row>
    <row r="5493" spans="1:68" ht="12.75" hidden="1" customHeight="1" x14ac:dyDescent="0.3">
      <c r="A5493" s="78">
        <v>46130</v>
      </c>
      <c r="B5493" s="79" t="s">
        <v>82</v>
      </c>
      <c r="F5493" s="79">
        <v>0</v>
      </c>
      <c r="G5493" s="79">
        <v>0</v>
      </c>
      <c r="H5493" s="80">
        <v>0</v>
      </c>
      <c r="I5493" s="80">
        <v>0</v>
      </c>
      <c r="J5493" s="22">
        <f t="shared" si="391"/>
        <v>0</v>
      </c>
      <c r="K5493" s="80"/>
      <c r="L5493" s="80"/>
      <c r="R5493" s="79" t="s">
        <v>83</v>
      </c>
      <c r="V5493" s="79" t="s">
        <v>2484</v>
      </c>
      <c r="W5493" s="79" t="s">
        <v>2485</v>
      </c>
      <c r="X5493" s="79" t="s">
        <v>144</v>
      </c>
      <c r="Y5493" s="79" t="s">
        <v>2441</v>
      </c>
      <c r="AA5493" s="79" t="s">
        <v>2452</v>
      </c>
      <c r="AH5493" s="79">
        <v>863819108</v>
      </c>
      <c r="AI5493" s="79" t="s">
        <v>2453</v>
      </c>
      <c r="AJ5493" s="79">
        <v>878173978</v>
      </c>
      <c r="BB5493" s="80">
        <v>0</v>
      </c>
      <c r="BF5493">
        <f t="shared" si="389"/>
        <v>0</v>
      </c>
      <c r="BG5493" s="22">
        <f t="shared" si="390"/>
        <v>0</v>
      </c>
      <c r="BH5493" s="61" t="s">
        <v>71</v>
      </c>
      <c r="BI5493" t="e">
        <f>+VLOOKUP(AG5493,Sheet4!A:A,1,FALSE())</f>
        <v>#N/A</v>
      </c>
      <c r="BN5493" s="62">
        <f t="shared" si="392"/>
        <v>0</v>
      </c>
      <c r="BO5493" t="s">
        <v>2484</v>
      </c>
    </row>
    <row r="5494" spans="1:68" ht="12.75" hidden="1" customHeight="1" x14ac:dyDescent="0.3">
      <c r="A5494" s="78">
        <v>46130</v>
      </c>
      <c r="B5494" s="79" t="s">
        <v>80</v>
      </c>
      <c r="F5494" s="79">
        <v>0</v>
      </c>
      <c r="G5494" s="79">
        <v>0</v>
      </c>
      <c r="H5494" s="80">
        <v>12.5</v>
      </c>
      <c r="I5494" s="80">
        <v>12.5</v>
      </c>
      <c r="J5494" s="22">
        <f t="shared" si="391"/>
        <v>12.5</v>
      </c>
      <c r="K5494" s="80"/>
      <c r="L5494" s="80"/>
      <c r="R5494" s="79" t="s">
        <v>81</v>
      </c>
      <c r="V5494" s="79" t="s">
        <v>2484</v>
      </c>
      <c r="W5494" s="79" t="s">
        <v>2485</v>
      </c>
      <c r="X5494" s="79" t="s">
        <v>144</v>
      </c>
      <c r="Y5494" s="79" t="s">
        <v>2441</v>
      </c>
      <c r="AA5494" s="79" t="s">
        <v>2452</v>
      </c>
      <c r="AH5494" s="79">
        <v>863819108</v>
      </c>
      <c r="AI5494" s="79" t="s">
        <v>2453</v>
      </c>
      <c r="AJ5494" s="79">
        <v>878173978</v>
      </c>
      <c r="BB5494" s="80">
        <v>12.5</v>
      </c>
      <c r="BF5494">
        <f t="shared" si="389"/>
        <v>0</v>
      </c>
      <c r="BG5494" s="22">
        <f t="shared" si="390"/>
        <v>-12.5</v>
      </c>
      <c r="BH5494" s="61" t="s">
        <v>71</v>
      </c>
      <c r="BI5494" t="e">
        <f>+VLOOKUP(AG5494,Sheet4!A:A,1,FALSE())</f>
        <v>#N/A</v>
      </c>
      <c r="BN5494" s="62">
        <f t="shared" si="392"/>
        <v>0</v>
      </c>
      <c r="BO5494" t="s">
        <v>2484</v>
      </c>
    </row>
    <row r="5495" spans="1:68" ht="12.75" hidden="1" customHeight="1" x14ac:dyDescent="0.3">
      <c r="A5495" s="78">
        <v>46130</v>
      </c>
      <c r="B5495" s="79" t="s">
        <v>76</v>
      </c>
      <c r="F5495" s="79">
        <v>0</v>
      </c>
      <c r="G5495" s="79">
        <v>0</v>
      </c>
      <c r="H5495" s="80">
        <v>20</v>
      </c>
      <c r="I5495" s="80">
        <v>20</v>
      </c>
      <c r="J5495" s="22">
        <f t="shared" si="391"/>
        <v>20</v>
      </c>
      <c r="K5495" s="80"/>
      <c r="L5495" s="80"/>
      <c r="R5495" s="79" t="s">
        <v>77</v>
      </c>
      <c r="V5495" s="79" t="s">
        <v>2484</v>
      </c>
      <c r="W5495" s="79" t="s">
        <v>2485</v>
      </c>
      <c r="X5495" s="79" t="s">
        <v>144</v>
      </c>
      <c r="Y5495" s="79" t="s">
        <v>2441</v>
      </c>
      <c r="AA5495" s="79" t="s">
        <v>2452</v>
      </c>
      <c r="AH5495" s="79">
        <v>863819108</v>
      </c>
      <c r="AI5495" s="79" t="s">
        <v>2453</v>
      </c>
      <c r="AJ5495" s="79">
        <v>878173978</v>
      </c>
      <c r="BB5495" s="80">
        <v>20</v>
      </c>
      <c r="BF5495">
        <f t="shared" si="389"/>
        <v>0</v>
      </c>
      <c r="BG5495" s="22">
        <f t="shared" si="390"/>
        <v>-20</v>
      </c>
      <c r="BH5495" s="61" t="s">
        <v>71</v>
      </c>
      <c r="BI5495" t="e">
        <f>+VLOOKUP(AG5495,Sheet4!A:A,1,FALSE())</f>
        <v>#N/A</v>
      </c>
      <c r="BN5495" s="62">
        <f t="shared" si="392"/>
        <v>0</v>
      </c>
      <c r="BO5495" t="s">
        <v>2484</v>
      </c>
    </row>
    <row r="5496" spans="1:68" ht="12.75" hidden="1" customHeight="1" x14ac:dyDescent="0.3">
      <c r="A5496" s="78">
        <v>46130</v>
      </c>
      <c r="B5496" s="79" t="s">
        <v>84</v>
      </c>
      <c r="F5496" s="79">
        <v>0</v>
      </c>
      <c r="G5496" s="79">
        <v>0</v>
      </c>
      <c r="H5496" s="80">
        <v>0</v>
      </c>
      <c r="I5496" s="80">
        <v>0</v>
      </c>
      <c r="J5496" s="22">
        <f t="shared" si="391"/>
        <v>0</v>
      </c>
      <c r="K5496" s="80"/>
      <c r="L5496" s="80"/>
      <c r="R5496" s="79" t="s">
        <v>85</v>
      </c>
      <c r="V5496" s="79" t="s">
        <v>2486</v>
      </c>
      <c r="W5496" s="79" t="s">
        <v>2487</v>
      </c>
      <c r="X5496" s="79" t="s">
        <v>144</v>
      </c>
      <c r="Y5496" s="79" t="s">
        <v>2441</v>
      </c>
      <c r="AA5496" s="79" t="s">
        <v>2442</v>
      </c>
      <c r="AH5496" s="79">
        <v>845490249</v>
      </c>
      <c r="AI5496" s="79" t="s">
        <v>2443</v>
      </c>
      <c r="AJ5496" s="79">
        <v>878173978</v>
      </c>
      <c r="BB5496" s="80">
        <v>0</v>
      </c>
      <c r="BF5496">
        <f t="shared" si="389"/>
        <v>0</v>
      </c>
      <c r="BG5496" s="22">
        <f t="shared" si="390"/>
        <v>0</v>
      </c>
      <c r="BH5496" s="61" t="s">
        <v>71</v>
      </c>
      <c r="BI5496" t="e">
        <f>+VLOOKUP(AG5496,Sheet4!A:A,1,FALSE())</f>
        <v>#N/A</v>
      </c>
      <c r="BN5496" s="62">
        <f t="shared" si="392"/>
        <v>0</v>
      </c>
      <c r="BO5496" t="s">
        <v>2486</v>
      </c>
    </row>
    <row r="5497" spans="1:68" ht="12.75" hidden="1" customHeight="1" x14ac:dyDescent="0.3">
      <c r="A5497" s="78">
        <v>46130</v>
      </c>
      <c r="B5497" s="79" t="s">
        <v>74</v>
      </c>
      <c r="F5497" s="79">
        <v>0</v>
      </c>
      <c r="G5497" s="79">
        <v>0</v>
      </c>
      <c r="H5497" s="80">
        <v>1</v>
      </c>
      <c r="I5497" s="80">
        <v>1</v>
      </c>
      <c r="J5497" s="22">
        <f t="shared" si="391"/>
        <v>1</v>
      </c>
      <c r="K5497" s="80"/>
      <c r="L5497" s="80"/>
      <c r="R5497" s="79" t="s">
        <v>75</v>
      </c>
      <c r="V5497" s="79" t="s">
        <v>2486</v>
      </c>
      <c r="W5497" s="79" t="s">
        <v>2487</v>
      </c>
      <c r="X5497" s="79" t="s">
        <v>144</v>
      </c>
      <c r="Y5497" s="79" t="s">
        <v>2441</v>
      </c>
      <c r="AA5497" s="79" t="s">
        <v>2442</v>
      </c>
      <c r="AH5497" s="79">
        <v>845490249</v>
      </c>
      <c r="AI5497" s="79" t="s">
        <v>2443</v>
      </c>
      <c r="AJ5497" s="79">
        <v>878173978</v>
      </c>
      <c r="BB5497" s="80">
        <v>1</v>
      </c>
      <c r="BF5497">
        <f t="shared" si="389"/>
        <v>0</v>
      </c>
      <c r="BG5497" s="22">
        <f t="shared" si="390"/>
        <v>-1</v>
      </c>
      <c r="BH5497" s="61" t="s">
        <v>71</v>
      </c>
      <c r="BI5497" t="e">
        <f>+VLOOKUP(AG5497,Sheet4!A:A,1,FALSE())</f>
        <v>#N/A</v>
      </c>
      <c r="BN5497" s="62">
        <f t="shared" si="392"/>
        <v>0</v>
      </c>
      <c r="BO5497" t="s">
        <v>2486</v>
      </c>
    </row>
    <row r="5498" spans="1:68" ht="12.75" customHeight="1" x14ac:dyDescent="0.3">
      <c r="A5498" s="78">
        <v>46130</v>
      </c>
      <c r="B5498" s="79" t="s">
        <v>63</v>
      </c>
      <c r="F5498" s="79">
        <v>0</v>
      </c>
      <c r="G5498" s="79">
        <v>0</v>
      </c>
      <c r="H5498" s="80">
        <v>15</v>
      </c>
      <c r="I5498" s="80">
        <v>15</v>
      </c>
      <c r="J5498" s="22">
        <f t="shared" si="391"/>
        <v>15</v>
      </c>
      <c r="K5498" s="80"/>
      <c r="L5498" s="80"/>
      <c r="R5498" s="79" t="s">
        <v>64</v>
      </c>
      <c r="V5498" s="79" t="s">
        <v>2486</v>
      </c>
      <c r="W5498" s="79" t="s">
        <v>2487</v>
      </c>
      <c r="X5498" s="79" t="s">
        <v>144</v>
      </c>
      <c r="Y5498" s="79" t="s">
        <v>2441</v>
      </c>
      <c r="AA5498" s="79" t="s">
        <v>2442</v>
      </c>
      <c r="AH5498" s="79">
        <v>845490249</v>
      </c>
      <c r="AI5498" s="79" t="s">
        <v>2443</v>
      </c>
      <c r="AJ5498" s="79">
        <v>878173978</v>
      </c>
      <c r="BB5498" s="80">
        <v>15</v>
      </c>
      <c r="BF5498">
        <f t="shared" si="389"/>
        <v>0</v>
      </c>
      <c r="BG5498" s="22">
        <f t="shared" si="390"/>
        <v>-15</v>
      </c>
      <c r="BH5498" s="61" t="s">
        <v>71</v>
      </c>
      <c r="BI5498" t="e">
        <f>+VLOOKUP(AG5498,Sheet4!A:A,1,FALSE())</f>
        <v>#N/A</v>
      </c>
      <c r="BN5498" s="62">
        <f t="shared" si="392"/>
        <v>0</v>
      </c>
      <c r="BO5498" t="s">
        <v>2486</v>
      </c>
      <c r="BP5498" t="s">
        <v>73</v>
      </c>
    </row>
    <row r="5499" spans="1:68" ht="12.75" hidden="1" customHeight="1" x14ac:dyDescent="0.3">
      <c r="A5499" s="78">
        <v>46130</v>
      </c>
      <c r="B5499" s="79" t="s">
        <v>78</v>
      </c>
      <c r="F5499" s="79">
        <v>0</v>
      </c>
      <c r="G5499" s="79">
        <v>0</v>
      </c>
      <c r="H5499" s="80">
        <v>1</v>
      </c>
      <c r="I5499" s="80">
        <v>1</v>
      </c>
      <c r="J5499" s="22">
        <f t="shared" si="391"/>
        <v>1</v>
      </c>
      <c r="K5499" s="80"/>
      <c r="L5499" s="80"/>
      <c r="R5499" s="79" t="s">
        <v>79</v>
      </c>
      <c r="V5499" s="79" t="s">
        <v>2486</v>
      </c>
      <c r="W5499" s="79" t="s">
        <v>2487</v>
      </c>
      <c r="X5499" s="79" t="s">
        <v>144</v>
      </c>
      <c r="Y5499" s="79" t="s">
        <v>2441</v>
      </c>
      <c r="AA5499" s="79" t="s">
        <v>2442</v>
      </c>
      <c r="AH5499" s="79">
        <v>845490249</v>
      </c>
      <c r="AI5499" s="79" t="s">
        <v>2443</v>
      </c>
      <c r="AJ5499" s="79">
        <v>878173978</v>
      </c>
      <c r="BB5499" s="80">
        <v>1</v>
      </c>
      <c r="BF5499">
        <f t="shared" si="389"/>
        <v>0</v>
      </c>
      <c r="BG5499" s="22">
        <f t="shared" si="390"/>
        <v>-1</v>
      </c>
      <c r="BH5499" s="61" t="s">
        <v>71</v>
      </c>
      <c r="BI5499" t="e">
        <f>+VLOOKUP(AG5499,Sheet4!A:A,1,FALSE())</f>
        <v>#N/A</v>
      </c>
      <c r="BN5499" s="62">
        <f t="shared" si="392"/>
        <v>0</v>
      </c>
      <c r="BO5499" t="s">
        <v>2486</v>
      </c>
    </row>
    <row r="5500" spans="1:68" ht="12.75" hidden="1" customHeight="1" x14ac:dyDescent="0.3">
      <c r="A5500" s="78">
        <v>46130</v>
      </c>
      <c r="B5500" s="79" t="s">
        <v>82</v>
      </c>
      <c r="F5500" s="79">
        <v>0</v>
      </c>
      <c r="G5500" s="79">
        <v>0</v>
      </c>
      <c r="H5500" s="80">
        <v>0</v>
      </c>
      <c r="I5500" s="80">
        <v>0</v>
      </c>
      <c r="J5500" s="22">
        <f t="shared" si="391"/>
        <v>0</v>
      </c>
      <c r="K5500" s="80"/>
      <c r="L5500" s="80"/>
      <c r="R5500" s="79" t="s">
        <v>83</v>
      </c>
      <c r="V5500" s="79" t="s">
        <v>2486</v>
      </c>
      <c r="W5500" s="79" t="s">
        <v>2487</v>
      </c>
      <c r="X5500" s="79" t="s">
        <v>144</v>
      </c>
      <c r="Y5500" s="79" t="s">
        <v>2441</v>
      </c>
      <c r="AA5500" s="79" t="s">
        <v>2442</v>
      </c>
      <c r="AH5500" s="79">
        <v>845490249</v>
      </c>
      <c r="AI5500" s="79" t="s">
        <v>2443</v>
      </c>
      <c r="AJ5500" s="79">
        <v>878173978</v>
      </c>
      <c r="BB5500" s="80">
        <v>0</v>
      </c>
      <c r="BF5500">
        <f t="shared" si="389"/>
        <v>0</v>
      </c>
      <c r="BG5500" s="22">
        <f t="shared" si="390"/>
        <v>0</v>
      </c>
      <c r="BH5500" s="61" t="s">
        <v>71</v>
      </c>
      <c r="BI5500" t="e">
        <f>+VLOOKUP(AG5500,Sheet4!A:A,1,FALSE())</f>
        <v>#N/A</v>
      </c>
      <c r="BN5500" s="62">
        <f t="shared" si="392"/>
        <v>0</v>
      </c>
      <c r="BO5500" t="s">
        <v>2486</v>
      </c>
    </row>
    <row r="5501" spans="1:68" ht="12.75" hidden="1" customHeight="1" x14ac:dyDescent="0.3">
      <c r="A5501" s="78">
        <v>46130</v>
      </c>
      <c r="B5501" s="79" t="s">
        <v>80</v>
      </c>
      <c r="F5501" s="79">
        <v>0</v>
      </c>
      <c r="G5501" s="79">
        <v>0</v>
      </c>
      <c r="H5501" s="80">
        <v>12.5</v>
      </c>
      <c r="I5501" s="80">
        <v>12.5</v>
      </c>
      <c r="J5501" s="22">
        <f t="shared" si="391"/>
        <v>12.5</v>
      </c>
      <c r="K5501" s="80"/>
      <c r="L5501" s="80"/>
      <c r="R5501" s="79" t="s">
        <v>81</v>
      </c>
      <c r="V5501" s="79" t="s">
        <v>2486</v>
      </c>
      <c r="W5501" s="79" t="s">
        <v>2487</v>
      </c>
      <c r="X5501" s="79" t="s">
        <v>144</v>
      </c>
      <c r="Y5501" s="79" t="s">
        <v>2441</v>
      </c>
      <c r="AA5501" s="79" t="s">
        <v>2442</v>
      </c>
      <c r="AH5501" s="79">
        <v>845490249</v>
      </c>
      <c r="AI5501" s="79" t="s">
        <v>2443</v>
      </c>
      <c r="AJ5501" s="79">
        <v>878173978</v>
      </c>
      <c r="BB5501" s="80">
        <v>12.5</v>
      </c>
      <c r="BF5501">
        <f t="shared" si="389"/>
        <v>0</v>
      </c>
      <c r="BG5501" s="22">
        <f t="shared" si="390"/>
        <v>-12.5</v>
      </c>
      <c r="BH5501" s="61" t="s">
        <v>71</v>
      </c>
      <c r="BI5501" t="e">
        <f>+VLOOKUP(AG5501,Sheet4!A:A,1,FALSE())</f>
        <v>#N/A</v>
      </c>
      <c r="BN5501" s="62">
        <f t="shared" si="392"/>
        <v>0</v>
      </c>
      <c r="BO5501" t="s">
        <v>2486</v>
      </c>
    </row>
    <row r="5502" spans="1:68" ht="12.75" hidden="1" customHeight="1" x14ac:dyDescent="0.3">
      <c r="A5502" s="78">
        <v>46130</v>
      </c>
      <c r="B5502" s="79" t="s">
        <v>76</v>
      </c>
      <c r="F5502" s="79">
        <v>0</v>
      </c>
      <c r="G5502" s="79">
        <v>0</v>
      </c>
      <c r="H5502" s="80">
        <v>20</v>
      </c>
      <c r="I5502" s="80">
        <v>20</v>
      </c>
      <c r="J5502" s="22">
        <f t="shared" si="391"/>
        <v>20</v>
      </c>
      <c r="K5502" s="80"/>
      <c r="L5502" s="80"/>
      <c r="R5502" s="79" t="s">
        <v>77</v>
      </c>
      <c r="V5502" s="79" t="s">
        <v>2486</v>
      </c>
      <c r="W5502" s="79" t="s">
        <v>2487</v>
      </c>
      <c r="X5502" s="79" t="s">
        <v>144</v>
      </c>
      <c r="Y5502" s="79" t="s">
        <v>2441</v>
      </c>
      <c r="AA5502" s="79" t="s">
        <v>2442</v>
      </c>
      <c r="AH5502" s="79">
        <v>845490249</v>
      </c>
      <c r="AI5502" s="79" t="s">
        <v>2443</v>
      </c>
      <c r="AJ5502" s="79">
        <v>878173978</v>
      </c>
      <c r="BB5502" s="80">
        <v>20</v>
      </c>
      <c r="BF5502">
        <f t="shared" si="389"/>
        <v>0</v>
      </c>
      <c r="BG5502" s="22">
        <f t="shared" si="390"/>
        <v>-20</v>
      </c>
      <c r="BH5502" s="61" t="s">
        <v>71</v>
      </c>
      <c r="BI5502" t="e">
        <f>+VLOOKUP(AG5502,Sheet4!A:A,1,FALSE())</f>
        <v>#N/A</v>
      </c>
      <c r="BN5502" s="62">
        <f t="shared" si="392"/>
        <v>0</v>
      </c>
      <c r="BO5502" t="s">
        <v>2486</v>
      </c>
    </row>
    <row r="5503" spans="1:68" ht="12.75" hidden="1" customHeight="1" x14ac:dyDescent="0.3">
      <c r="A5503" s="78">
        <v>46130</v>
      </c>
      <c r="B5503" s="79" t="s">
        <v>84</v>
      </c>
      <c r="F5503" s="79">
        <v>0</v>
      </c>
      <c r="G5503" s="79">
        <v>0</v>
      </c>
      <c r="H5503" s="80">
        <v>0</v>
      </c>
      <c r="I5503" s="80">
        <v>0</v>
      </c>
      <c r="J5503" s="22">
        <f t="shared" si="391"/>
        <v>0</v>
      </c>
      <c r="K5503" s="80"/>
      <c r="L5503" s="80"/>
      <c r="R5503" s="79" t="s">
        <v>85</v>
      </c>
      <c r="V5503" s="79" t="s">
        <v>2488</v>
      </c>
      <c r="W5503" s="79" t="s">
        <v>2489</v>
      </c>
      <c r="X5503" s="79" t="s">
        <v>144</v>
      </c>
      <c r="Y5503" s="79" t="s">
        <v>2441</v>
      </c>
      <c r="AA5503" s="79" t="s">
        <v>2442</v>
      </c>
      <c r="AH5503" s="79">
        <v>845490249</v>
      </c>
      <c r="AI5503" s="79" t="s">
        <v>2443</v>
      </c>
      <c r="AJ5503" s="79">
        <v>878173978</v>
      </c>
      <c r="BB5503" s="80">
        <v>0</v>
      </c>
      <c r="BF5503">
        <f t="shared" si="389"/>
        <v>0</v>
      </c>
      <c r="BG5503" s="22">
        <f t="shared" si="390"/>
        <v>0</v>
      </c>
      <c r="BH5503" s="61" t="s">
        <v>71</v>
      </c>
      <c r="BI5503" t="e">
        <f>+VLOOKUP(AG5503,Sheet4!A:A,1,FALSE())</f>
        <v>#N/A</v>
      </c>
      <c r="BN5503" s="62">
        <f t="shared" si="392"/>
        <v>0</v>
      </c>
      <c r="BO5503" t="s">
        <v>2488</v>
      </c>
    </row>
    <row r="5504" spans="1:68" ht="12.75" hidden="1" customHeight="1" x14ac:dyDescent="0.3">
      <c r="A5504" s="78">
        <v>46130</v>
      </c>
      <c r="B5504" s="79" t="s">
        <v>74</v>
      </c>
      <c r="F5504" s="79">
        <v>0</v>
      </c>
      <c r="G5504" s="79">
        <v>0</v>
      </c>
      <c r="H5504" s="80">
        <v>1</v>
      </c>
      <c r="I5504" s="80">
        <v>1</v>
      </c>
      <c r="J5504" s="22">
        <f t="shared" si="391"/>
        <v>1</v>
      </c>
      <c r="K5504" s="80"/>
      <c r="L5504" s="80"/>
      <c r="R5504" s="79" t="s">
        <v>75</v>
      </c>
      <c r="V5504" s="79" t="s">
        <v>2488</v>
      </c>
      <c r="W5504" s="79" t="s">
        <v>2489</v>
      </c>
      <c r="X5504" s="79" t="s">
        <v>144</v>
      </c>
      <c r="Y5504" s="79" t="s">
        <v>2441</v>
      </c>
      <c r="AA5504" s="79" t="s">
        <v>2442</v>
      </c>
      <c r="AH5504" s="79">
        <v>845490249</v>
      </c>
      <c r="AI5504" s="79" t="s">
        <v>2443</v>
      </c>
      <c r="AJ5504" s="79">
        <v>878173978</v>
      </c>
      <c r="BB5504" s="80">
        <v>1</v>
      </c>
      <c r="BF5504">
        <f t="shared" si="389"/>
        <v>0</v>
      </c>
      <c r="BG5504" s="22">
        <f t="shared" si="390"/>
        <v>-1</v>
      </c>
      <c r="BH5504" s="61" t="s">
        <v>71</v>
      </c>
      <c r="BI5504" t="e">
        <f>+VLOOKUP(AG5504,Sheet4!A:A,1,FALSE())</f>
        <v>#N/A</v>
      </c>
      <c r="BN5504" s="62">
        <f t="shared" si="392"/>
        <v>0</v>
      </c>
      <c r="BO5504" t="s">
        <v>2488</v>
      </c>
    </row>
    <row r="5505" spans="1:68" ht="12.75" customHeight="1" x14ac:dyDescent="0.3">
      <c r="A5505" s="78">
        <v>46130</v>
      </c>
      <c r="B5505" s="79" t="s">
        <v>63</v>
      </c>
      <c r="F5505" s="79">
        <v>0</v>
      </c>
      <c r="G5505" s="79">
        <v>0</v>
      </c>
      <c r="H5505" s="80">
        <v>15</v>
      </c>
      <c r="I5505" s="80">
        <v>15</v>
      </c>
      <c r="J5505" s="22">
        <f t="shared" si="391"/>
        <v>15</v>
      </c>
      <c r="K5505" s="80"/>
      <c r="L5505" s="80"/>
      <c r="R5505" s="79" t="s">
        <v>64</v>
      </c>
      <c r="V5505" s="79" t="s">
        <v>2488</v>
      </c>
      <c r="W5505" s="79" t="s">
        <v>2489</v>
      </c>
      <c r="X5505" s="79" t="s">
        <v>144</v>
      </c>
      <c r="Y5505" s="79" t="s">
        <v>2441</v>
      </c>
      <c r="AA5505" s="79" t="s">
        <v>2442</v>
      </c>
      <c r="AH5505" s="79">
        <v>845490249</v>
      </c>
      <c r="AI5505" s="79" t="s">
        <v>2443</v>
      </c>
      <c r="AJ5505" s="79">
        <v>878173978</v>
      </c>
      <c r="BB5505" s="80">
        <v>15</v>
      </c>
      <c r="BF5505">
        <f t="shared" si="389"/>
        <v>0</v>
      </c>
      <c r="BG5505" s="22">
        <f t="shared" si="390"/>
        <v>-15</v>
      </c>
      <c r="BH5505" s="61" t="s">
        <v>71</v>
      </c>
      <c r="BI5505" t="e">
        <f>+VLOOKUP(AG5505,Sheet4!A:A,1,FALSE())</f>
        <v>#N/A</v>
      </c>
      <c r="BN5505" s="62">
        <f t="shared" si="392"/>
        <v>0</v>
      </c>
      <c r="BO5505" t="s">
        <v>2488</v>
      </c>
      <c r="BP5505" t="s">
        <v>73</v>
      </c>
    </row>
    <row r="5506" spans="1:68" ht="12.75" hidden="1" customHeight="1" x14ac:dyDescent="0.3">
      <c r="A5506" s="78">
        <v>46130</v>
      </c>
      <c r="B5506" s="79" t="s">
        <v>78</v>
      </c>
      <c r="F5506" s="79">
        <v>0</v>
      </c>
      <c r="G5506" s="79">
        <v>0</v>
      </c>
      <c r="H5506" s="80">
        <v>1</v>
      </c>
      <c r="I5506" s="80">
        <v>1</v>
      </c>
      <c r="J5506" s="22">
        <f t="shared" si="391"/>
        <v>1</v>
      </c>
      <c r="K5506" s="80"/>
      <c r="L5506" s="80"/>
      <c r="R5506" s="79" t="s">
        <v>79</v>
      </c>
      <c r="V5506" s="79" t="s">
        <v>2488</v>
      </c>
      <c r="W5506" s="79" t="s">
        <v>2489</v>
      </c>
      <c r="X5506" s="79" t="s">
        <v>144</v>
      </c>
      <c r="Y5506" s="79" t="s">
        <v>2441</v>
      </c>
      <c r="AA5506" s="79" t="s">
        <v>2442</v>
      </c>
      <c r="AH5506" s="79">
        <v>845490249</v>
      </c>
      <c r="AI5506" s="79" t="s">
        <v>2443</v>
      </c>
      <c r="AJ5506" s="79">
        <v>878173978</v>
      </c>
      <c r="BB5506" s="80">
        <v>1</v>
      </c>
      <c r="BF5506">
        <f t="shared" ref="BF5506:BF5569" si="393">+BC5506+BD5506</f>
        <v>0</v>
      </c>
      <c r="BG5506" s="22">
        <f t="shared" ref="BG5506:BG5569" si="394">+BF5506-I5506</f>
        <v>-1</v>
      </c>
      <c r="BH5506" s="61" t="s">
        <v>71</v>
      </c>
      <c r="BI5506" t="e">
        <f>+VLOOKUP(AG5506,Sheet4!A:A,1,FALSE())</f>
        <v>#N/A</v>
      </c>
      <c r="BN5506" s="62">
        <f t="shared" si="392"/>
        <v>0</v>
      </c>
      <c r="BO5506" t="s">
        <v>2488</v>
      </c>
    </row>
    <row r="5507" spans="1:68" ht="12.75" hidden="1" customHeight="1" x14ac:dyDescent="0.3">
      <c r="A5507" s="78">
        <v>46130</v>
      </c>
      <c r="B5507" s="79" t="s">
        <v>82</v>
      </c>
      <c r="F5507" s="79">
        <v>0</v>
      </c>
      <c r="G5507" s="79">
        <v>0</v>
      </c>
      <c r="H5507" s="80">
        <v>0</v>
      </c>
      <c r="I5507" s="80">
        <v>0</v>
      </c>
      <c r="J5507" s="22">
        <f t="shared" si="391"/>
        <v>0</v>
      </c>
      <c r="K5507" s="80"/>
      <c r="L5507" s="80"/>
      <c r="R5507" s="79" t="s">
        <v>83</v>
      </c>
      <c r="V5507" s="79" t="s">
        <v>2488</v>
      </c>
      <c r="W5507" s="79" t="s">
        <v>2489</v>
      </c>
      <c r="X5507" s="79" t="s">
        <v>144</v>
      </c>
      <c r="Y5507" s="79" t="s">
        <v>2441</v>
      </c>
      <c r="AA5507" s="79" t="s">
        <v>2442</v>
      </c>
      <c r="AH5507" s="79">
        <v>845490249</v>
      </c>
      <c r="AI5507" s="79" t="s">
        <v>2443</v>
      </c>
      <c r="AJ5507" s="79">
        <v>878173978</v>
      </c>
      <c r="BB5507" s="80">
        <v>0</v>
      </c>
      <c r="BF5507">
        <f t="shared" si="393"/>
        <v>0</v>
      </c>
      <c r="BG5507" s="22">
        <f t="shared" si="394"/>
        <v>0</v>
      </c>
      <c r="BH5507" s="61" t="s">
        <v>71</v>
      </c>
      <c r="BI5507" t="e">
        <f>+VLOOKUP(AG5507,Sheet4!A:A,1,FALSE())</f>
        <v>#N/A</v>
      </c>
      <c r="BN5507" s="62">
        <f t="shared" si="392"/>
        <v>0</v>
      </c>
      <c r="BO5507" t="s">
        <v>2488</v>
      </c>
    </row>
    <row r="5508" spans="1:68" ht="12.75" hidden="1" customHeight="1" x14ac:dyDescent="0.3">
      <c r="A5508" s="78">
        <v>46130</v>
      </c>
      <c r="B5508" s="79" t="s">
        <v>80</v>
      </c>
      <c r="F5508" s="79">
        <v>0</v>
      </c>
      <c r="G5508" s="79">
        <v>0</v>
      </c>
      <c r="H5508" s="80">
        <v>12.5</v>
      </c>
      <c r="I5508" s="80">
        <v>12.5</v>
      </c>
      <c r="J5508" s="22">
        <f t="shared" si="391"/>
        <v>12.5</v>
      </c>
      <c r="K5508" s="80"/>
      <c r="L5508" s="80"/>
      <c r="R5508" s="79" t="s">
        <v>81</v>
      </c>
      <c r="V5508" s="79" t="s">
        <v>2488</v>
      </c>
      <c r="W5508" s="79" t="s">
        <v>2489</v>
      </c>
      <c r="X5508" s="79" t="s">
        <v>144</v>
      </c>
      <c r="Y5508" s="79" t="s">
        <v>2441</v>
      </c>
      <c r="AA5508" s="79" t="s">
        <v>2442</v>
      </c>
      <c r="AH5508" s="79">
        <v>845490249</v>
      </c>
      <c r="AI5508" s="79" t="s">
        <v>2443</v>
      </c>
      <c r="AJ5508" s="79">
        <v>878173978</v>
      </c>
      <c r="BB5508" s="80">
        <v>12.5</v>
      </c>
      <c r="BF5508">
        <f t="shared" si="393"/>
        <v>0</v>
      </c>
      <c r="BG5508" s="22">
        <f t="shared" si="394"/>
        <v>-12.5</v>
      </c>
      <c r="BH5508" s="61" t="s">
        <v>71</v>
      </c>
      <c r="BI5508" t="e">
        <f>+VLOOKUP(AG5508,Sheet4!A:A,1,FALSE())</f>
        <v>#N/A</v>
      </c>
      <c r="BN5508" s="62">
        <f t="shared" si="392"/>
        <v>0</v>
      </c>
      <c r="BO5508" t="s">
        <v>2488</v>
      </c>
    </row>
    <row r="5509" spans="1:68" ht="12.75" hidden="1" customHeight="1" x14ac:dyDescent="0.3">
      <c r="A5509" s="78">
        <v>46130</v>
      </c>
      <c r="B5509" s="79" t="s">
        <v>76</v>
      </c>
      <c r="F5509" s="79">
        <v>0</v>
      </c>
      <c r="G5509" s="79">
        <v>0</v>
      </c>
      <c r="H5509" s="80">
        <v>20</v>
      </c>
      <c r="I5509" s="80">
        <v>20</v>
      </c>
      <c r="J5509" s="22">
        <f t="shared" si="391"/>
        <v>20</v>
      </c>
      <c r="K5509" s="80"/>
      <c r="L5509" s="80"/>
      <c r="R5509" s="79" t="s">
        <v>77</v>
      </c>
      <c r="V5509" s="79" t="s">
        <v>2488</v>
      </c>
      <c r="W5509" s="79" t="s">
        <v>2489</v>
      </c>
      <c r="X5509" s="79" t="s">
        <v>144</v>
      </c>
      <c r="Y5509" s="79" t="s">
        <v>2441</v>
      </c>
      <c r="AA5509" s="79" t="s">
        <v>2442</v>
      </c>
      <c r="AH5509" s="79">
        <v>845490249</v>
      </c>
      <c r="AI5509" s="79" t="s">
        <v>2443</v>
      </c>
      <c r="AJ5509" s="79">
        <v>878173978</v>
      </c>
      <c r="BB5509" s="80">
        <v>20</v>
      </c>
      <c r="BF5509">
        <f t="shared" si="393"/>
        <v>0</v>
      </c>
      <c r="BG5509" s="22">
        <f t="shared" si="394"/>
        <v>-20</v>
      </c>
      <c r="BH5509" s="61" t="s">
        <v>71</v>
      </c>
      <c r="BI5509" t="e">
        <f>+VLOOKUP(AG5509,Sheet4!A:A,1,FALSE())</f>
        <v>#N/A</v>
      </c>
      <c r="BN5509" s="62">
        <f t="shared" si="392"/>
        <v>0</v>
      </c>
      <c r="BO5509" t="s">
        <v>2488</v>
      </c>
    </row>
    <row r="5510" spans="1:68" ht="12.75" hidden="1" customHeight="1" x14ac:dyDescent="0.3">
      <c r="A5510" s="78">
        <v>46130</v>
      </c>
      <c r="B5510" s="79" t="s">
        <v>84</v>
      </c>
      <c r="F5510" s="79">
        <v>0</v>
      </c>
      <c r="G5510" s="79">
        <v>0</v>
      </c>
      <c r="H5510" s="80">
        <v>0</v>
      </c>
      <c r="I5510" s="80">
        <v>0</v>
      </c>
      <c r="J5510" s="22">
        <f t="shared" si="391"/>
        <v>0</v>
      </c>
      <c r="K5510" s="80"/>
      <c r="L5510" s="80"/>
      <c r="R5510" s="79" t="s">
        <v>85</v>
      </c>
      <c r="V5510" s="79" t="s">
        <v>2490</v>
      </c>
      <c r="W5510" s="79" t="s">
        <v>2491</v>
      </c>
      <c r="X5510" s="79" t="s">
        <v>144</v>
      </c>
      <c r="Y5510" s="79" t="s">
        <v>2441</v>
      </c>
      <c r="AA5510" s="79" t="s">
        <v>2442</v>
      </c>
      <c r="AH5510" s="79">
        <v>845490249</v>
      </c>
      <c r="AI5510" s="79" t="s">
        <v>2443</v>
      </c>
      <c r="AJ5510" s="79">
        <v>878173978</v>
      </c>
      <c r="BB5510" s="80">
        <v>0</v>
      </c>
      <c r="BF5510">
        <f t="shared" si="393"/>
        <v>0</v>
      </c>
      <c r="BG5510" s="22">
        <f t="shared" si="394"/>
        <v>0</v>
      </c>
      <c r="BH5510" s="61" t="s">
        <v>71</v>
      </c>
      <c r="BI5510" t="e">
        <f>+VLOOKUP(AG5510,Sheet4!A:A,1,FALSE())</f>
        <v>#N/A</v>
      </c>
      <c r="BN5510" s="62">
        <f t="shared" si="392"/>
        <v>0</v>
      </c>
      <c r="BO5510" t="s">
        <v>2490</v>
      </c>
    </row>
    <row r="5511" spans="1:68" ht="12.75" hidden="1" customHeight="1" x14ac:dyDescent="0.3">
      <c r="A5511" s="78">
        <v>46130</v>
      </c>
      <c r="B5511" s="79" t="s">
        <v>74</v>
      </c>
      <c r="F5511" s="79">
        <v>0</v>
      </c>
      <c r="G5511" s="79">
        <v>0</v>
      </c>
      <c r="H5511" s="80">
        <v>1</v>
      </c>
      <c r="I5511" s="80">
        <v>1</v>
      </c>
      <c r="J5511" s="22">
        <f t="shared" si="391"/>
        <v>1</v>
      </c>
      <c r="K5511" s="80"/>
      <c r="L5511" s="80"/>
      <c r="R5511" s="79" t="s">
        <v>75</v>
      </c>
      <c r="V5511" s="79" t="s">
        <v>2490</v>
      </c>
      <c r="W5511" s="79" t="s">
        <v>2491</v>
      </c>
      <c r="X5511" s="79" t="s">
        <v>144</v>
      </c>
      <c r="Y5511" s="79" t="s">
        <v>2441</v>
      </c>
      <c r="AA5511" s="79" t="s">
        <v>2442</v>
      </c>
      <c r="AH5511" s="79">
        <v>845490249</v>
      </c>
      <c r="AI5511" s="79" t="s">
        <v>2443</v>
      </c>
      <c r="AJ5511" s="79">
        <v>878173978</v>
      </c>
      <c r="BB5511" s="80">
        <v>1</v>
      </c>
      <c r="BF5511">
        <f t="shared" si="393"/>
        <v>0</v>
      </c>
      <c r="BG5511" s="22">
        <f t="shared" si="394"/>
        <v>-1</v>
      </c>
      <c r="BH5511" s="61" t="s">
        <v>71</v>
      </c>
      <c r="BI5511" t="e">
        <f>+VLOOKUP(AG5511,Sheet4!A:A,1,FALSE())</f>
        <v>#N/A</v>
      </c>
      <c r="BN5511" s="62">
        <f t="shared" si="392"/>
        <v>0</v>
      </c>
      <c r="BO5511" t="s">
        <v>2490</v>
      </c>
    </row>
    <row r="5512" spans="1:68" ht="12.75" customHeight="1" x14ac:dyDescent="0.3">
      <c r="A5512" s="78">
        <v>46130</v>
      </c>
      <c r="B5512" s="79" t="s">
        <v>63</v>
      </c>
      <c r="F5512" s="79">
        <v>0</v>
      </c>
      <c r="G5512" s="79">
        <v>0</v>
      </c>
      <c r="H5512" s="80">
        <v>15</v>
      </c>
      <c r="I5512" s="80">
        <v>15</v>
      </c>
      <c r="J5512" s="22">
        <f t="shared" si="391"/>
        <v>15</v>
      </c>
      <c r="K5512" s="80"/>
      <c r="L5512" s="80"/>
      <c r="R5512" s="79" t="s">
        <v>64</v>
      </c>
      <c r="V5512" s="79" t="s">
        <v>2490</v>
      </c>
      <c r="W5512" s="79" t="s">
        <v>2491</v>
      </c>
      <c r="X5512" s="79" t="s">
        <v>144</v>
      </c>
      <c r="Y5512" s="79" t="s">
        <v>2441</v>
      </c>
      <c r="AA5512" s="79" t="s">
        <v>2442</v>
      </c>
      <c r="AH5512" s="79">
        <v>845490249</v>
      </c>
      <c r="AI5512" s="79" t="s">
        <v>2443</v>
      </c>
      <c r="AJ5512" s="79">
        <v>878173978</v>
      </c>
      <c r="BB5512" s="80">
        <v>15</v>
      </c>
      <c r="BF5512">
        <f t="shared" si="393"/>
        <v>0</v>
      </c>
      <c r="BG5512" s="22">
        <f t="shared" si="394"/>
        <v>-15</v>
      </c>
      <c r="BH5512" s="61" t="s">
        <v>71</v>
      </c>
      <c r="BI5512" t="e">
        <f>+VLOOKUP(AG5512,Sheet4!A:A,1,FALSE())</f>
        <v>#N/A</v>
      </c>
      <c r="BN5512" s="62">
        <f t="shared" si="392"/>
        <v>0</v>
      </c>
      <c r="BO5512" t="s">
        <v>2490</v>
      </c>
      <c r="BP5512" t="s">
        <v>73</v>
      </c>
    </row>
    <row r="5513" spans="1:68" ht="12.75" hidden="1" customHeight="1" x14ac:dyDescent="0.3">
      <c r="A5513" s="78">
        <v>46130</v>
      </c>
      <c r="B5513" s="79" t="s">
        <v>78</v>
      </c>
      <c r="F5513" s="79">
        <v>0</v>
      </c>
      <c r="G5513" s="79">
        <v>0</v>
      </c>
      <c r="H5513" s="80">
        <v>1</v>
      </c>
      <c r="I5513" s="80">
        <v>1</v>
      </c>
      <c r="J5513" s="22">
        <f t="shared" ref="J5513:J5576" si="395">I5513-G5513</f>
        <v>1</v>
      </c>
      <c r="K5513" s="80"/>
      <c r="L5513" s="80"/>
      <c r="R5513" s="79" t="s">
        <v>79</v>
      </c>
      <c r="V5513" s="79" t="s">
        <v>2490</v>
      </c>
      <c r="W5513" s="79" t="s">
        <v>2491</v>
      </c>
      <c r="X5513" s="79" t="s">
        <v>144</v>
      </c>
      <c r="Y5513" s="79" t="s">
        <v>2441</v>
      </c>
      <c r="AA5513" s="79" t="s">
        <v>2442</v>
      </c>
      <c r="AH5513" s="79">
        <v>845490249</v>
      </c>
      <c r="AI5513" s="79" t="s">
        <v>2443</v>
      </c>
      <c r="AJ5513" s="79">
        <v>878173978</v>
      </c>
      <c r="BB5513" s="80">
        <v>1</v>
      </c>
      <c r="BF5513">
        <f t="shared" si="393"/>
        <v>0</v>
      </c>
      <c r="BG5513" s="22">
        <f t="shared" si="394"/>
        <v>-1</v>
      </c>
      <c r="BH5513" s="61" t="s">
        <v>71</v>
      </c>
      <c r="BI5513" t="e">
        <f>+VLOOKUP(AG5513,Sheet4!A:A,1,FALSE())</f>
        <v>#N/A</v>
      </c>
      <c r="BN5513" s="62">
        <f t="shared" ref="BN5513:BN5576" si="396">+I5513+-H5513</f>
        <v>0</v>
      </c>
      <c r="BO5513" t="s">
        <v>2490</v>
      </c>
    </row>
    <row r="5514" spans="1:68" ht="12.75" hidden="1" customHeight="1" x14ac:dyDescent="0.3">
      <c r="A5514" s="78">
        <v>46130</v>
      </c>
      <c r="B5514" s="79" t="s">
        <v>82</v>
      </c>
      <c r="F5514" s="79">
        <v>0</v>
      </c>
      <c r="G5514" s="79">
        <v>0</v>
      </c>
      <c r="H5514" s="80">
        <v>0</v>
      </c>
      <c r="I5514" s="80">
        <v>0</v>
      </c>
      <c r="J5514" s="22">
        <f t="shared" si="395"/>
        <v>0</v>
      </c>
      <c r="K5514" s="80"/>
      <c r="L5514" s="80"/>
      <c r="R5514" s="79" t="s">
        <v>83</v>
      </c>
      <c r="V5514" s="79" t="s">
        <v>2490</v>
      </c>
      <c r="W5514" s="79" t="s">
        <v>2491</v>
      </c>
      <c r="X5514" s="79" t="s">
        <v>144</v>
      </c>
      <c r="Y5514" s="79" t="s">
        <v>2441</v>
      </c>
      <c r="AA5514" s="79" t="s">
        <v>2442</v>
      </c>
      <c r="AH5514" s="79">
        <v>845490249</v>
      </c>
      <c r="AI5514" s="79" t="s">
        <v>2443</v>
      </c>
      <c r="AJ5514" s="79">
        <v>878173978</v>
      </c>
      <c r="BB5514" s="80">
        <v>0</v>
      </c>
      <c r="BF5514">
        <f t="shared" si="393"/>
        <v>0</v>
      </c>
      <c r="BG5514" s="22">
        <f t="shared" si="394"/>
        <v>0</v>
      </c>
      <c r="BH5514" s="61" t="s">
        <v>71</v>
      </c>
      <c r="BI5514" t="e">
        <f>+VLOOKUP(AG5514,Sheet4!A:A,1,FALSE())</f>
        <v>#N/A</v>
      </c>
      <c r="BN5514" s="62">
        <f t="shared" si="396"/>
        <v>0</v>
      </c>
      <c r="BO5514" t="s">
        <v>2490</v>
      </c>
    </row>
    <row r="5515" spans="1:68" ht="12.75" hidden="1" customHeight="1" x14ac:dyDescent="0.3">
      <c r="A5515" s="78">
        <v>46130</v>
      </c>
      <c r="B5515" s="79" t="s">
        <v>80</v>
      </c>
      <c r="F5515" s="79">
        <v>0</v>
      </c>
      <c r="G5515" s="79">
        <v>0</v>
      </c>
      <c r="H5515" s="80">
        <v>12.5</v>
      </c>
      <c r="I5515" s="80">
        <v>12.5</v>
      </c>
      <c r="J5515" s="22">
        <f t="shared" si="395"/>
        <v>12.5</v>
      </c>
      <c r="K5515" s="80"/>
      <c r="L5515" s="80"/>
      <c r="R5515" s="79" t="s">
        <v>81</v>
      </c>
      <c r="V5515" s="79" t="s">
        <v>2490</v>
      </c>
      <c r="W5515" s="79" t="s">
        <v>2491</v>
      </c>
      <c r="X5515" s="79" t="s">
        <v>144</v>
      </c>
      <c r="Y5515" s="79" t="s">
        <v>2441</v>
      </c>
      <c r="AA5515" s="79" t="s">
        <v>2442</v>
      </c>
      <c r="AH5515" s="79">
        <v>845490249</v>
      </c>
      <c r="AI5515" s="79" t="s">
        <v>2443</v>
      </c>
      <c r="AJ5515" s="79">
        <v>878173978</v>
      </c>
      <c r="BB5515" s="80">
        <v>12.5</v>
      </c>
      <c r="BF5515">
        <f t="shared" si="393"/>
        <v>0</v>
      </c>
      <c r="BG5515" s="22">
        <f t="shared" si="394"/>
        <v>-12.5</v>
      </c>
      <c r="BH5515" s="61" t="s">
        <v>71</v>
      </c>
      <c r="BI5515" t="e">
        <f>+VLOOKUP(AG5515,Sheet4!A:A,1,FALSE())</f>
        <v>#N/A</v>
      </c>
      <c r="BN5515" s="62">
        <f t="shared" si="396"/>
        <v>0</v>
      </c>
      <c r="BO5515" t="s">
        <v>2490</v>
      </c>
    </row>
    <row r="5516" spans="1:68" ht="12.75" hidden="1" customHeight="1" x14ac:dyDescent="0.3">
      <c r="A5516" s="78">
        <v>46130</v>
      </c>
      <c r="B5516" s="79" t="s">
        <v>76</v>
      </c>
      <c r="F5516" s="79">
        <v>0</v>
      </c>
      <c r="G5516" s="79">
        <v>0</v>
      </c>
      <c r="H5516" s="80">
        <v>20</v>
      </c>
      <c r="I5516" s="80">
        <v>20</v>
      </c>
      <c r="J5516" s="22">
        <f t="shared" si="395"/>
        <v>20</v>
      </c>
      <c r="K5516" s="80"/>
      <c r="L5516" s="80"/>
      <c r="R5516" s="79" t="s">
        <v>77</v>
      </c>
      <c r="V5516" s="79" t="s">
        <v>2490</v>
      </c>
      <c r="W5516" s="79" t="s">
        <v>2491</v>
      </c>
      <c r="X5516" s="79" t="s">
        <v>144</v>
      </c>
      <c r="Y5516" s="79" t="s">
        <v>2441</v>
      </c>
      <c r="AA5516" s="79" t="s">
        <v>2442</v>
      </c>
      <c r="AH5516" s="79">
        <v>845490249</v>
      </c>
      <c r="AI5516" s="79" t="s">
        <v>2443</v>
      </c>
      <c r="AJ5516" s="79">
        <v>878173978</v>
      </c>
      <c r="BB5516" s="80">
        <v>20</v>
      </c>
      <c r="BF5516">
        <f t="shared" si="393"/>
        <v>0</v>
      </c>
      <c r="BG5516" s="22">
        <f t="shared" si="394"/>
        <v>-20</v>
      </c>
      <c r="BH5516" s="61" t="s">
        <v>71</v>
      </c>
      <c r="BI5516" t="e">
        <f>+VLOOKUP(AG5516,Sheet4!A:A,1,FALSE())</f>
        <v>#N/A</v>
      </c>
      <c r="BN5516" s="62">
        <f t="shared" si="396"/>
        <v>0</v>
      </c>
      <c r="BO5516" t="s">
        <v>2490</v>
      </c>
    </row>
    <row r="5517" spans="1:68" ht="12.75" hidden="1" customHeight="1" x14ac:dyDescent="0.3">
      <c r="A5517" s="78">
        <v>46130</v>
      </c>
      <c r="B5517" s="79" t="s">
        <v>84</v>
      </c>
      <c r="F5517" s="79">
        <v>0</v>
      </c>
      <c r="G5517" s="79">
        <v>0</v>
      </c>
      <c r="H5517" s="80">
        <v>0</v>
      </c>
      <c r="I5517" s="80">
        <v>0</v>
      </c>
      <c r="J5517" s="22">
        <f t="shared" si="395"/>
        <v>0</v>
      </c>
      <c r="K5517" s="80"/>
      <c r="L5517" s="80"/>
      <c r="R5517" s="79" t="s">
        <v>85</v>
      </c>
      <c r="V5517" s="79" t="s">
        <v>2492</v>
      </c>
      <c r="W5517" s="79" t="s">
        <v>2493</v>
      </c>
      <c r="X5517" s="79" t="s">
        <v>144</v>
      </c>
      <c r="Y5517" s="79" t="s">
        <v>2441</v>
      </c>
      <c r="AA5517" s="79" t="s">
        <v>2452</v>
      </c>
      <c r="AH5517" s="79">
        <v>863819108</v>
      </c>
      <c r="AI5517" s="79" t="s">
        <v>2453</v>
      </c>
      <c r="AJ5517" s="79">
        <v>878173978</v>
      </c>
      <c r="BB5517" s="80">
        <v>0</v>
      </c>
      <c r="BF5517">
        <f t="shared" si="393"/>
        <v>0</v>
      </c>
      <c r="BG5517" s="22">
        <f t="shared" si="394"/>
        <v>0</v>
      </c>
      <c r="BH5517" s="61" t="s">
        <v>71</v>
      </c>
      <c r="BI5517" t="e">
        <f>+VLOOKUP(AG5517,Sheet4!A:A,1,FALSE())</f>
        <v>#N/A</v>
      </c>
      <c r="BN5517" s="62">
        <f t="shared" si="396"/>
        <v>0</v>
      </c>
      <c r="BO5517" t="s">
        <v>2492</v>
      </c>
    </row>
    <row r="5518" spans="1:68" ht="12.75" hidden="1" customHeight="1" x14ac:dyDescent="0.3">
      <c r="A5518" s="78">
        <v>46130</v>
      </c>
      <c r="B5518" s="79" t="s">
        <v>74</v>
      </c>
      <c r="F5518" s="79">
        <v>0</v>
      </c>
      <c r="G5518" s="79">
        <v>0</v>
      </c>
      <c r="H5518" s="80">
        <v>1</v>
      </c>
      <c r="I5518" s="80">
        <v>1</v>
      </c>
      <c r="J5518" s="22">
        <f t="shared" si="395"/>
        <v>1</v>
      </c>
      <c r="K5518" s="80"/>
      <c r="L5518" s="80"/>
      <c r="R5518" s="79" t="s">
        <v>75</v>
      </c>
      <c r="V5518" s="79" t="s">
        <v>2492</v>
      </c>
      <c r="W5518" s="79" t="s">
        <v>2493</v>
      </c>
      <c r="X5518" s="79" t="s">
        <v>144</v>
      </c>
      <c r="Y5518" s="79" t="s">
        <v>2441</v>
      </c>
      <c r="AA5518" s="79" t="s">
        <v>2452</v>
      </c>
      <c r="AH5518" s="79">
        <v>863819108</v>
      </c>
      <c r="AI5518" s="79" t="s">
        <v>2453</v>
      </c>
      <c r="AJ5518" s="79">
        <v>878173978</v>
      </c>
      <c r="BB5518" s="80">
        <v>1</v>
      </c>
      <c r="BF5518">
        <f t="shared" si="393"/>
        <v>0</v>
      </c>
      <c r="BG5518" s="22">
        <f t="shared" si="394"/>
        <v>-1</v>
      </c>
      <c r="BH5518" s="61" t="s">
        <v>71</v>
      </c>
      <c r="BI5518" t="e">
        <f>+VLOOKUP(AG5518,Sheet4!A:A,1,FALSE())</f>
        <v>#N/A</v>
      </c>
      <c r="BN5518" s="62">
        <f t="shared" si="396"/>
        <v>0</v>
      </c>
      <c r="BO5518" t="s">
        <v>2492</v>
      </c>
    </row>
    <row r="5519" spans="1:68" ht="12.75" customHeight="1" x14ac:dyDescent="0.3">
      <c r="A5519" s="78">
        <v>46130</v>
      </c>
      <c r="B5519" s="79" t="s">
        <v>63</v>
      </c>
      <c r="F5519" s="79">
        <v>0</v>
      </c>
      <c r="G5519" s="79">
        <v>0</v>
      </c>
      <c r="H5519" s="80">
        <v>15</v>
      </c>
      <c r="I5519" s="80">
        <v>15</v>
      </c>
      <c r="J5519" s="22">
        <f t="shared" si="395"/>
        <v>15</v>
      </c>
      <c r="K5519" s="80"/>
      <c r="L5519" s="80"/>
      <c r="R5519" s="79" t="s">
        <v>64</v>
      </c>
      <c r="V5519" s="79" t="s">
        <v>2492</v>
      </c>
      <c r="W5519" s="79" t="s">
        <v>2493</v>
      </c>
      <c r="X5519" s="79" t="s">
        <v>144</v>
      </c>
      <c r="Y5519" s="79" t="s">
        <v>2441</v>
      </c>
      <c r="AA5519" s="79" t="s">
        <v>2452</v>
      </c>
      <c r="AH5519" s="79">
        <v>863819108</v>
      </c>
      <c r="AI5519" s="79" t="s">
        <v>2453</v>
      </c>
      <c r="AJ5519" s="79">
        <v>878173978</v>
      </c>
      <c r="BB5519" s="80">
        <v>15</v>
      </c>
      <c r="BF5519">
        <f t="shared" si="393"/>
        <v>0</v>
      </c>
      <c r="BG5519" s="22">
        <f t="shared" si="394"/>
        <v>-15</v>
      </c>
      <c r="BH5519" s="61" t="s">
        <v>71</v>
      </c>
      <c r="BI5519" t="e">
        <f>+VLOOKUP(AG5519,Sheet4!A:A,1,FALSE())</f>
        <v>#N/A</v>
      </c>
      <c r="BN5519" s="62">
        <f t="shared" si="396"/>
        <v>0</v>
      </c>
      <c r="BO5519" t="s">
        <v>2492</v>
      </c>
      <c r="BP5519" t="s">
        <v>73</v>
      </c>
    </row>
    <row r="5520" spans="1:68" ht="12.75" hidden="1" customHeight="1" x14ac:dyDescent="0.3">
      <c r="A5520" s="78">
        <v>46130</v>
      </c>
      <c r="B5520" s="79" t="s">
        <v>78</v>
      </c>
      <c r="F5520" s="79">
        <v>0</v>
      </c>
      <c r="G5520" s="79">
        <v>0</v>
      </c>
      <c r="H5520" s="80">
        <v>1</v>
      </c>
      <c r="I5520" s="80">
        <v>1</v>
      </c>
      <c r="J5520" s="22">
        <f t="shared" si="395"/>
        <v>1</v>
      </c>
      <c r="K5520" s="80"/>
      <c r="L5520" s="80"/>
      <c r="R5520" s="79" t="s">
        <v>79</v>
      </c>
      <c r="V5520" s="79" t="s">
        <v>2492</v>
      </c>
      <c r="W5520" s="79" t="s">
        <v>2493</v>
      </c>
      <c r="X5520" s="79" t="s">
        <v>144</v>
      </c>
      <c r="Y5520" s="79" t="s">
        <v>2441</v>
      </c>
      <c r="AA5520" s="79" t="s">
        <v>2452</v>
      </c>
      <c r="AH5520" s="79">
        <v>863819108</v>
      </c>
      <c r="AI5520" s="79" t="s">
        <v>2453</v>
      </c>
      <c r="AJ5520" s="79">
        <v>878173978</v>
      </c>
      <c r="BB5520" s="80">
        <v>1</v>
      </c>
      <c r="BF5520">
        <f t="shared" si="393"/>
        <v>0</v>
      </c>
      <c r="BG5520" s="22">
        <f t="shared" si="394"/>
        <v>-1</v>
      </c>
      <c r="BH5520" s="61" t="s">
        <v>71</v>
      </c>
      <c r="BI5520" t="e">
        <f>+VLOOKUP(AG5520,Sheet4!A:A,1,FALSE())</f>
        <v>#N/A</v>
      </c>
      <c r="BN5520" s="62">
        <f t="shared" si="396"/>
        <v>0</v>
      </c>
      <c r="BO5520" t="s">
        <v>2492</v>
      </c>
    </row>
    <row r="5521" spans="1:68" ht="12.75" hidden="1" customHeight="1" x14ac:dyDescent="0.3">
      <c r="A5521" s="78">
        <v>46130</v>
      </c>
      <c r="B5521" s="79" t="s">
        <v>82</v>
      </c>
      <c r="F5521" s="79">
        <v>0</v>
      </c>
      <c r="G5521" s="79">
        <v>0</v>
      </c>
      <c r="H5521" s="80">
        <v>0</v>
      </c>
      <c r="I5521" s="80">
        <v>0</v>
      </c>
      <c r="J5521" s="22">
        <f t="shared" si="395"/>
        <v>0</v>
      </c>
      <c r="K5521" s="80"/>
      <c r="L5521" s="80"/>
      <c r="R5521" s="79" t="s">
        <v>83</v>
      </c>
      <c r="V5521" s="79" t="s">
        <v>2492</v>
      </c>
      <c r="W5521" s="79" t="s">
        <v>2493</v>
      </c>
      <c r="X5521" s="79" t="s">
        <v>144</v>
      </c>
      <c r="Y5521" s="79" t="s">
        <v>2441</v>
      </c>
      <c r="AA5521" s="79" t="s">
        <v>2452</v>
      </c>
      <c r="AH5521" s="79">
        <v>863819108</v>
      </c>
      <c r="AI5521" s="79" t="s">
        <v>2453</v>
      </c>
      <c r="AJ5521" s="79">
        <v>878173978</v>
      </c>
      <c r="BB5521" s="80">
        <v>0</v>
      </c>
      <c r="BF5521">
        <f t="shared" si="393"/>
        <v>0</v>
      </c>
      <c r="BG5521" s="22">
        <f t="shared" si="394"/>
        <v>0</v>
      </c>
      <c r="BH5521" s="61" t="s">
        <v>71</v>
      </c>
      <c r="BI5521" t="e">
        <f>+VLOOKUP(AG5521,Sheet4!A:A,1,FALSE())</f>
        <v>#N/A</v>
      </c>
      <c r="BN5521" s="62">
        <f t="shared" si="396"/>
        <v>0</v>
      </c>
      <c r="BO5521" t="s">
        <v>2492</v>
      </c>
    </row>
    <row r="5522" spans="1:68" ht="12.75" hidden="1" customHeight="1" x14ac:dyDescent="0.3">
      <c r="A5522" s="78">
        <v>46130</v>
      </c>
      <c r="B5522" s="79" t="s">
        <v>80</v>
      </c>
      <c r="F5522" s="79">
        <v>0</v>
      </c>
      <c r="G5522" s="79">
        <v>0</v>
      </c>
      <c r="H5522" s="80">
        <v>12.5</v>
      </c>
      <c r="I5522" s="80">
        <v>12.5</v>
      </c>
      <c r="J5522" s="22">
        <f t="shared" si="395"/>
        <v>12.5</v>
      </c>
      <c r="K5522" s="80"/>
      <c r="L5522" s="80"/>
      <c r="R5522" s="79" t="s">
        <v>81</v>
      </c>
      <c r="V5522" s="79" t="s">
        <v>2492</v>
      </c>
      <c r="W5522" s="79" t="s">
        <v>2493</v>
      </c>
      <c r="X5522" s="79" t="s">
        <v>144</v>
      </c>
      <c r="Y5522" s="79" t="s">
        <v>2441</v>
      </c>
      <c r="AA5522" s="79" t="s">
        <v>2452</v>
      </c>
      <c r="AH5522" s="79">
        <v>863819108</v>
      </c>
      <c r="AI5522" s="79" t="s">
        <v>2453</v>
      </c>
      <c r="AJ5522" s="79">
        <v>878173978</v>
      </c>
      <c r="BB5522" s="80">
        <v>12.5</v>
      </c>
      <c r="BF5522">
        <f t="shared" si="393"/>
        <v>0</v>
      </c>
      <c r="BG5522" s="22">
        <f t="shared" si="394"/>
        <v>-12.5</v>
      </c>
      <c r="BH5522" s="61" t="s">
        <v>71</v>
      </c>
      <c r="BI5522" t="e">
        <f>+VLOOKUP(AG5522,Sheet4!A:A,1,FALSE())</f>
        <v>#N/A</v>
      </c>
      <c r="BN5522" s="62">
        <f t="shared" si="396"/>
        <v>0</v>
      </c>
      <c r="BO5522" t="s">
        <v>2492</v>
      </c>
    </row>
    <row r="5523" spans="1:68" ht="12.75" hidden="1" customHeight="1" x14ac:dyDescent="0.3">
      <c r="A5523" s="78">
        <v>46130</v>
      </c>
      <c r="B5523" s="79" t="s">
        <v>76</v>
      </c>
      <c r="F5523" s="79">
        <v>0</v>
      </c>
      <c r="G5523" s="79">
        <v>0</v>
      </c>
      <c r="H5523" s="80">
        <v>20</v>
      </c>
      <c r="I5523" s="80">
        <v>20</v>
      </c>
      <c r="J5523" s="22">
        <f t="shared" si="395"/>
        <v>20</v>
      </c>
      <c r="K5523" s="80"/>
      <c r="L5523" s="80"/>
      <c r="R5523" s="79" t="s">
        <v>77</v>
      </c>
      <c r="V5523" s="79" t="s">
        <v>2492</v>
      </c>
      <c r="W5523" s="79" t="s">
        <v>2493</v>
      </c>
      <c r="X5523" s="79" t="s">
        <v>144</v>
      </c>
      <c r="Y5523" s="79" t="s">
        <v>2441</v>
      </c>
      <c r="AA5523" s="79" t="s">
        <v>2452</v>
      </c>
      <c r="AH5523" s="79">
        <v>863819108</v>
      </c>
      <c r="AI5523" s="79" t="s">
        <v>2453</v>
      </c>
      <c r="AJ5523" s="79">
        <v>878173978</v>
      </c>
      <c r="BB5523" s="80">
        <v>20</v>
      </c>
      <c r="BF5523">
        <f t="shared" si="393"/>
        <v>0</v>
      </c>
      <c r="BG5523" s="22">
        <f t="shared" si="394"/>
        <v>-20</v>
      </c>
      <c r="BH5523" s="61" t="s">
        <v>71</v>
      </c>
      <c r="BI5523" t="e">
        <f>+VLOOKUP(AG5523,Sheet4!A:A,1,FALSE())</f>
        <v>#N/A</v>
      </c>
      <c r="BN5523" s="62">
        <f t="shared" si="396"/>
        <v>0</v>
      </c>
      <c r="BO5523" t="s">
        <v>2492</v>
      </c>
    </row>
    <row r="5524" spans="1:68" ht="12.75" hidden="1" customHeight="1" x14ac:dyDescent="0.3">
      <c r="A5524" s="78">
        <v>46130</v>
      </c>
      <c r="B5524" s="79" t="s">
        <v>84</v>
      </c>
      <c r="F5524" s="79">
        <v>0</v>
      </c>
      <c r="G5524" s="79">
        <v>0</v>
      </c>
      <c r="H5524" s="80">
        <v>0</v>
      </c>
      <c r="I5524" s="80">
        <v>0</v>
      </c>
      <c r="J5524" s="22">
        <f t="shared" si="395"/>
        <v>0</v>
      </c>
      <c r="K5524" s="80"/>
      <c r="L5524" s="80"/>
      <c r="R5524" s="79" t="s">
        <v>85</v>
      </c>
      <c r="V5524" s="79" t="s">
        <v>2494</v>
      </c>
      <c r="W5524" s="79" t="s">
        <v>2495</v>
      </c>
      <c r="X5524" s="79" t="s">
        <v>144</v>
      </c>
      <c r="Y5524" s="79" t="s">
        <v>2441</v>
      </c>
      <c r="AA5524" s="79" t="s">
        <v>2442</v>
      </c>
      <c r="AH5524" s="79">
        <v>845490249</v>
      </c>
      <c r="AI5524" s="79" t="s">
        <v>2443</v>
      </c>
      <c r="AJ5524" s="79">
        <v>878173978</v>
      </c>
      <c r="BB5524" s="80">
        <v>0</v>
      </c>
      <c r="BF5524">
        <f t="shared" si="393"/>
        <v>0</v>
      </c>
      <c r="BG5524" s="22">
        <f t="shared" si="394"/>
        <v>0</v>
      </c>
      <c r="BH5524" s="61" t="s">
        <v>71</v>
      </c>
      <c r="BI5524" t="e">
        <f>+VLOOKUP(AG5524,Sheet4!A:A,1,FALSE())</f>
        <v>#N/A</v>
      </c>
      <c r="BN5524" s="62">
        <f t="shared" si="396"/>
        <v>0</v>
      </c>
      <c r="BO5524" t="s">
        <v>2494</v>
      </c>
    </row>
    <row r="5525" spans="1:68" ht="12.75" hidden="1" customHeight="1" x14ac:dyDescent="0.3">
      <c r="A5525" s="78">
        <v>46130</v>
      </c>
      <c r="B5525" s="79" t="s">
        <v>74</v>
      </c>
      <c r="F5525" s="79">
        <v>0</v>
      </c>
      <c r="G5525" s="79">
        <v>0</v>
      </c>
      <c r="H5525" s="80">
        <v>1</v>
      </c>
      <c r="I5525" s="80">
        <v>1</v>
      </c>
      <c r="J5525" s="22">
        <f t="shared" si="395"/>
        <v>1</v>
      </c>
      <c r="K5525" s="80"/>
      <c r="L5525" s="80"/>
      <c r="R5525" s="79" t="s">
        <v>75</v>
      </c>
      <c r="V5525" s="79" t="s">
        <v>2494</v>
      </c>
      <c r="W5525" s="79" t="s">
        <v>2495</v>
      </c>
      <c r="X5525" s="79" t="s">
        <v>144</v>
      </c>
      <c r="Y5525" s="79" t="s">
        <v>2441</v>
      </c>
      <c r="AA5525" s="79" t="s">
        <v>2442</v>
      </c>
      <c r="AH5525" s="79">
        <v>845490249</v>
      </c>
      <c r="AI5525" s="79" t="s">
        <v>2443</v>
      </c>
      <c r="AJ5525" s="79">
        <v>878173978</v>
      </c>
      <c r="BB5525" s="80">
        <v>1</v>
      </c>
      <c r="BF5525">
        <f t="shared" si="393"/>
        <v>0</v>
      </c>
      <c r="BG5525" s="22">
        <f t="shared" si="394"/>
        <v>-1</v>
      </c>
      <c r="BH5525" s="61" t="s">
        <v>71</v>
      </c>
      <c r="BI5525" t="e">
        <f>+VLOOKUP(AG5525,Sheet4!A:A,1,FALSE())</f>
        <v>#N/A</v>
      </c>
      <c r="BN5525" s="62">
        <f t="shared" si="396"/>
        <v>0</v>
      </c>
      <c r="BO5525" t="s">
        <v>2494</v>
      </c>
    </row>
    <row r="5526" spans="1:68" ht="12.75" customHeight="1" x14ac:dyDescent="0.3">
      <c r="A5526" s="78">
        <v>46130</v>
      </c>
      <c r="B5526" s="79" t="s">
        <v>63</v>
      </c>
      <c r="F5526" s="79">
        <v>0</v>
      </c>
      <c r="G5526" s="79">
        <v>0</v>
      </c>
      <c r="H5526" s="80">
        <v>15</v>
      </c>
      <c r="I5526" s="80">
        <v>15</v>
      </c>
      <c r="J5526" s="22">
        <f t="shared" si="395"/>
        <v>15</v>
      </c>
      <c r="K5526" s="80"/>
      <c r="L5526" s="80"/>
      <c r="R5526" s="79" t="s">
        <v>64</v>
      </c>
      <c r="V5526" s="79" t="s">
        <v>2494</v>
      </c>
      <c r="W5526" s="79" t="s">
        <v>2495</v>
      </c>
      <c r="X5526" s="79" t="s">
        <v>144</v>
      </c>
      <c r="Y5526" s="79" t="s">
        <v>2441</v>
      </c>
      <c r="AA5526" s="79" t="s">
        <v>2442</v>
      </c>
      <c r="AH5526" s="79">
        <v>845490249</v>
      </c>
      <c r="AI5526" s="79" t="s">
        <v>2443</v>
      </c>
      <c r="AJ5526" s="79">
        <v>878173978</v>
      </c>
      <c r="BB5526" s="80">
        <v>15</v>
      </c>
      <c r="BF5526">
        <f t="shared" si="393"/>
        <v>0</v>
      </c>
      <c r="BG5526" s="22">
        <f t="shared" si="394"/>
        <v>-15</v>
      </c>
      <c r="BH5526" s="61" t="s">
        <v>71</v>
      </c>
      <c r="BI5526" t="e">
        <f>+VLOOKUP(AG5526,Sheet4!A:A,1,FALSE())</f>
        <v>#N/A</v>
      </c>
      <c r="BN5526" s="62">
        <f t="shared" si="396"/>
        <v>0</v>
      </c>
      <c r="BO5526" t="s">
        <v>2494</v>
      </c>
      <c r="BP5526" t="s">
        <v>73</v>
      </c>
    </row>
    <row r="5527" spans="1:68" ht="12.75" hidden="1" customHeight="1" x14ac:dyDescent="0.3">
      <c r="A5527" s="78">
        <v>46130</v>
      </c>
      <c r="B5527" s="79" t="s">
        <v>78</v>
      </c>
      <c r="F5527" s="79">
        <v>0</v>
      </c>
      <c r="G5527" s="79">
        <v>0</v>
      </c>
      <c r="H5527" s="80">
        <v>1</v>
      </c>
      <c r="I5527" s="80">
        <v>1</v>
      </c>
      <c r="J5527" s="22">
        <f t="shared" si="395"/>
        <v>1</v>
      </c>
      <c r="K5527" s="80"/>
      <c r="L5527" s="80"/>
      <c r="R5527" s="79" t="s">
        <v>79</v>
      </c>
      <c r="V5527" s="79" t="s">
        <v>2494</v>
      </c>
      <c r="W5527" s="79" t="s">
        <v>2495</v>
      </c>
      <c r="X5527" s="79" t="s">
        <v>144</v>
      </c>
      <c r="Y5527" s="79" t="s">
        <v>2441</v>
      </c>
      <c r="AA5527" s="79" t="s">
        <v>2442</v>
      </c>
      <c r="AH5527" s="79">
        <v>845490249</v>
      </c>
      <c r="AI5527" s="79" t="s">
        <v>2443</v>
      </c>
      <c r="AJ5527" s="79">
        <v>878173978</v>
      </c>
      <c r="BB5527" s="80">
        <v>1</v>
      </c>
      <c r="BF5527">
        <f t="shared" si="393"/>
        <v>0</v>
      </c>
      <c r="BG5527" s="22">
        <f t="shared" si="394"/>
        <v>-1</v>
      </c>
      <c r="BH5527" s="61" t="s">
        <v>71</v>
      </c>
      <c r="BI5527" t="e">
        <f>+VLOOKUP(AG5527,Sheet4!A:A,1,FALSE())</f>
        <v>#N/A</v>
      </c>
      <c r="BN5527" s="62">
        <f t="shared" si="396"/>
        <v>0</v>
      </c>
      <c r="BO5527" t="s">
        <v>2494</v>
      </c>
    </row>
    <row r="5528" spans="1:68" ht="12.75" hidden="1" customHeight="1" x14ac:dyDescent="0.3">
      <c r="A5528" s="78">
        <v>46130</v>
      </c>
      <c r="B5528" s="79" t="s">
        <v>82</v>
      </c>
      <c r="F5528" s="79">
        <v>0</v>
      </c>
      <c r="G5528" s="79">
        <v>0</v>
      </c>
      <c r="H5528" s="80">
        <v>0</v>
      </c>
      <c r="I5528" s="80">
        <v>0</v>
      </c>
      <c r="J5528" s="22">
        <f t="shared" si="395"/>
        <v>0</v>
      </c>
      <c r="K5528" s="80"/>
      <c r="L5528" s="80"/>
      <c r="R5528" s="79" t="s">
        <v>83</v>
      </c>
      <c r="V5528" s="79" t="s">
        <v>2494</v>
      </c>
      <c r="W5528" s="79" t="s">
        <v>2495</v>
      </c>
      <c r="X5528" s="79" t="s">
        <v>144</v>
      </c>
      <c r="Y5528" s="79" t="s">
        <v>2441</v>
      </c>
      <c r="AA5528" s="79" t="s">
        <v>2442</v>
      </c>
      <c r="AH5528" s="79">
        <v>845490249</v>
      </c>
      <c r="AI5528" s="79" t="s">
        <v>2443</v>
      </c>
      <c r="AJ5528" s="79">
        <v>878173978</v>
      </c>
      <c r="BB5528" s="80">
        <v>0</v>
      </c>
      <c r="BF5528">
        <f t="shared" si="393"/>
        <v>0</v>
      </c>
      <c r="BG5528" s="22">
        <f t="shared" si="394"/>
        <v>0</v>
      </c>
      <c r="BH5528" s="61" t="s">
        <v>71</v>
      </c>
      <c r="BI5528" t="e">
        <f>+VLOOKUP(AG5528,Sheet4!A:A,1,FALSE())</f>
        <v>#N/A</v>
      </c>
      <c r="BN5528" s="62">
        <f t="shared" si="396"/>
        <v>0</v>
      </c>
      <c r="BO5528" t="s">
        <v>2494</v>
      </c>
    </row>
    <row r="5529" spans="1:68" ht="12.75" hidden="1" customHeight="1" x14ac:dyDescent="0.3">
      <c r="A5529" s="78">
        <v>46130</v>
      </c>
      <c r="B5529" s="79" t="s">
        <v>80</v>
      </c>
      <c r="F5529" s="79">
        <v>0</v>
      </c>
      <c r="G5529" s="79">
        <v>0</v>
      </c>
      <c r="H5529" s="80">
        <v>12.5</v>
      </c>
      <c r="I5529" s="80">
        <v>12.5</v>
      </c>
      <c r="J5529" s="22">
        <f t="shared" si="395"/>
        <v>12.5</v>
      </c>
      <c r="K5529" s="80"/>
      <c r="L5529" s="80"/>
      <c r="R5529" s="79" t="s">
        <v>81</v>
      </c>
      <c r="V5529" s="79" t="s">
        <v>2494</v>
      </c>
      <c r="W5529" s="79" t="s">
        <v>2495</v>
      </c>
      <c r="X5529" s="79" t="s">
        <v>144</v>
      </c>
      <c r="Y5529" s="79" t="s">
        <v>2441</v>
      </c>
      <c r="AA5529" s="79" t="s">
        <v>2442</v>
      </c>
      <c r="AH5529" s="79">
        <v>845490249</v>
      </c>
      <c r="AI5529" s="79" t="s">
        <v>2443</v>
      </c>
      <c r="AJ5529" s="79">
        <v>878173978</v>
      </c>
      <c r="BB5529" s="80">
        <v>12.5</v>
      </c>
      <c r="BF5529">
        <f t="shared" si="393"/>
        <v>0</v>
      </c>
      <c r="BG5529" s="22">
        <f t="shared" si="394"/>
        <v>-12.5</v>
      </c>
      <c r="BH5529" s="61" t="s">
        <v>71</v>
      </c>
      <c r="BI5529" t="e">
        <f>+VLOOKUP(AG5529,Sheet4!A:A,1,FALSE())</f>
        <v>#N/A</v>
      </c>
      <c r="BN5529" s="62">
        <f t="shared" si="396"/>
        <v>0</v>
      </c>
      <c r="BO5529" t="s">
        <v>2494</v>
      </c>
    </row>
    <row r="5530" spans="1:68" ht="12.75" hidden="1" customHeight="1" x14ac:dyDescent="0.3">
      <c r="A5530" s="78">
        <v>46130</v>
      </c>
      <c r="B5530" s="79" t="s">
        <v>76</v>
      </c>
      <c r="F5530" s="79">
        <v>0</v>
      </c>
      <c r="G5530" s="79">
        <v>0</v>
      </c>
      <c r="H5530" s="80">
        <v>20</v>
      </c>
      <c r="I5530" s="80">
        <v>20</v>
      </c>
      <c r="J5530" s="22">
        <f t="shared" si="395"/>
        <v>20</v>
      </c>
      <c r="K5530" s="80"/>
      <c r="L5530" s="80"/>
      <c r="R5530" s="79" t="s">
        <v>77</v>
      </c>
      <c r="V5530" s="79" t="s">
        <v>2494</v>
      </c>
      <c r="W5530" s="79" t="s">
        <v>2495</v>
      </c>
      <c r="X5530" s="79" t="s">
        <v>144</v>
      </c>
      <c r="Y5530" s="79" t="s">
        <v>2441</v>
      </c>
      <c r="AA5530" s="79" t="s">
        <v>2442</v>
      </c>
      <c r="AH5530" s="79">
        <v>845490249</v>
      </c>
      <c r="AI5530" s="79" t="s">
        <v>2443</v>
      </c>
      <c r="AJ5530" s="79">
        <v>878173978</v>
      </c>
      <c r="BB5530" s="80">
        <v>20</v>
      </c>
      <c r="BF5530">
        <f t="shared" si="393"/>
        <v>0</v>
      </c>
      <c r="BG5530" s="22">
        <f t="shared" si="394"/>
        <v>-20</v>
      </c>
      <c r="BH5530" s="61" t="s">
        <v>71</v>
      </c>
      <c r="BI5530" t="e">
        <f>+VLOOKUP(AG5530,Sheet4!A:A,1,FALSE())</f>
        <v>#N/A</v>
      </c>
      <c r="BN5530" s="62">
        <f t="shared" si="396"/>
        <v>0</v>
      </c>
      <c r="BO5530" t="s">
        <v>2494</v>
      </c>
    </row>
    <row r="5531" spans="1:68" ht="12.75" hidden="1" customHeight="1" x14ac:dyDescent="0.3">
      <c r="A5531" s="78">
        <v>46130</v>
      </c>
      <c r="B5531" s="79" t="s">
        <v>84</v>
      </c>
      <c r="F5531" s="79">
        <v>0</v>
      </c>
      <c r="G5531" s="79">
        <v>0</v>
      </c>
      <c r="H5531" s="80">
        <v>0</v>
      </c>
      <c r="I5531" s="80">
        <v>0</v>
      </c>
      <c r="J5531" s="22">
        <f t="shared" si="395"/>
        <v>0</v>
      </c>
      <c r="K5531" s="80"/>
      <c r="L5531" s="80"/>
      <c r="R5531" s="79" t="s">
        <v>85</v>
      </c>
      <c r="V5531" s="79" t="s">
        <v>2496</v>
      </c>
      <c r="W5531" s="79" t="s">
        <v>2497</v>
      </c>
      <c r="X5531" s="79" t="s">
        <v>144</v>
      </c>
      <c r="Y5531" s="79" t="s">
        <v>2441</v>
      </c>
      <c r="AA5531" s="79" t="s">
        <v>2452</v>
      </c>
      <c r="AH5531" s="79">
        <v>863819108</v>
      </c>
      <c r="AI5531" s="79" t="s">
        <v>2453</v>
      </c>
      <c r="AJ5531" s="79">
        <v>878173978</v>
      </c>
      <c r="BB5531" s="80">
        <v>0</v>
      </c>
      <c r="BF5531">
        <f t="shared" si="393"/>
        <v>0</v>
      </c>
      <c r="BG5531" s="22">
        <f t="shared" si="394"/>
        <v>0</v>
      </c>
      <c r="BH5531" s="61" t="s">
        <v>71</v>
      </c>
      <c r="BI5531" t="e">
        <f>+VLOOKUP(AG5531,Sheet4!A:A,1,FALSE())</f>
        <v>#N/A</v>
      </c>
      <c r="BN5531" s="62">
        <f t="shared" si="396"/>
        <v>0</v>
      </c>
      <c r="BO5531" t="s">
        <v>2496</v>
      </c>
    </row>
    <row r="5532" spans="1:68" ht="12.75" hidden="1" customHeight="1" x14ac:dyDescent="0.3">
      <c r="A5532" s="78">
        <v>46130</v>
      </c>
      <c r="B5532" s="79" t="s">
        <v>74</v>
      </c>
      <c r="F5532" s="79">
        <v>0</v>
      </c>
      <c r="G5532" s="79">
        <v>0</v>
      </c>
      <c r="H5532" s="80">
        <v>1</v>
      </c>
      <c r="I5532" s="80">
        <v>1</v>
      </c>
      <c r="J5532" s="22">
        <f t="shared" si="395"/>
        <v>1</v>
      </c>
      <c r="K5532" s="80"/>
      <c r="L5532" s="80"/>
      <c r="R5532" s="79" t="s">
        <v>75</v>
      </c>
      <c r="V5532" s="79" t="s">
        <v>2496</v>
      </c>
      <c r="W5532" s="79" t="s">
        <v>2497</v>
      </c>
      <c r="X5532" s="79" t="s">
        <v>144</v>
      </c>
      <c r="Y5532" s="79" t="s">
        <v>2441</v>
      </c>
      <c r="AA5532" s="79" t="s">
        <v>2452</v>
      </c>
      <c r="AH5532" s="79">
        <v>863819108</v>
      </c>
      <c r="AI5532" s="79" t="s">
        <v>2453</v>
      </c>
      <c r="AJ5532" s="79">
        <v>878173978</v>
      </c>
      <c r="BB5532" s="80">
        <v>1</v>
      </c>
      <c r="BF5532">
        <f t="shared" si="393"/>
        <v>0</v>
      </c>
      <c r="BG5532" s="22">
        <f t="shared" si="394"/>
        <v>-1</v>
      </c>
      <c r="BH5532" s="61" t="s">
        <v>71</v>
      </c>
      <c r="BI5532" t="e">
        <f>+VLOOKUP(AG5532,Sheet4!A:A,1,FALSE())</f>
        <v>#N/A</v>
      </c>
      <c r="BN5532" s="62">
        <f t="shared" si="396"/>
        <v>0</v>
      </c>
      <c r="BO5532" t="s">
        <v>2496</v>
      </c>
    </row>
    <row r="5533" spans="1:68" ht="12.75" customHeight="1" x14ac:dyDescent="0.3">
      <c r="A5533" s="78">
        <v>46130</v>
      </c>
      <c r="B5533" s="79" t="s">
        <v>63</v>
      </c>
      <c r="F5533" s="79">
        <v>0</v>
      </c>
      <c r="G5533" s="79">
        <v>0</v>
      </c>
      <c r="H5533" s="80">
        <v>15</v>
      </c>
      <c r="I5533" s="80">
        <v>15</v>
      </c>
      <c r="J5533" s="22">
        <f t="shared" si="395"/>
        <v>15</v>
      </c>
      <c r="K5533" s="80"/>
      <c r="L5533" s="80"/>
      <c r="R5533" s="79" t="s">
        <v>64</v>
      </c>
      <c r="V5533" s="79" t="s">
        <v>2496</v>
      </c>
      <c r="W5533" s="79" t="s">
        <v>2497</v>
      </c>
      <c r="X5533" s="79" t="s">
        <v>144</v>
      </c>
      <c r="Y5533" s="79" t="s">
        <v>2441</v>
      </c>
      <c r="AA5533" s="79" t="s">
        <v>2452</v>
      </c>
      <c r="AH5533" s="79">
        <v>863819108</v>
      </c>
      <c r="AI5533" s="79" t="s">
        <v>2453</v>
      </c>
      <c r="AJ5533" s="79">
        <v>878173978</v>
      </c>
      <c r="BB5533" s="80">
        <v>15</v>
      </c>
      <c r="BF5533">
        <f t="shared" si="393"/>
        <v>0</v>
      </c>
      <c r="BG5533" s="22">
        <f t="shared" si="394"/>
        <v>-15</v>
      </c>
      <c r="BH5533" s="61" t="s">
        <v>71</v>
      </c>
      <c r="BI5533" t="e">
        <f>+VLOOKUP(AG5533,Sheet4!A:A,1,FALSE())</f>
        <v>#N/A</v>
      </c>
      <c r="BN5533" s="62">
        <f t="shared" si="396"/>
        <v>0</v>
      </c>
      <c r="BO5533" t="s">
        <v>2496</v>
      </c>
      <c r="BP5533" t="s">
        <v>73</v>
      </c>
    </row>
    <row r="5534" spans="1:68" ht="12.75" hidden="1" customHeight="1" x14ac:dyDescent="0.3">
      <c r="A5534" s="78">
        <v>46130</v>
      </c>
      <c r="B5534" s="79" t="s">
        <v>78</v>
      </c>
      <c r="F5534" s="79">
        <v>0</v>
      </c>
      <c r="G5534" s="79">
        <v>0</v>
      </c>
      <c r="H5534" s="80">
        <v>1</v>
      </c>
      <c r="I5534" s="80">
        <v>1</v>
      </c>
      <c r="J5534" s="22">
        <f t="shared" si="395"/>
        <v>1</v>
      </c>
      <c r="K5534" s="80"/>
      <c r="L5534" s="80"/>
      <c r="R5534" s="79" t="s">
        <v>79</v>
      </c>
      <c r="V5534" s="79" t="s">
        <v>2496</v>
      </c>
      <c r="W5534" s="79" t="s">
        <v>2497</v>
      </c>
      <c r="X5534" s="79" t="s">
        <v>144</v>
      </c>
      <c r="Y5534" s="79" t="s">
        <v>2441</v>
      </c>
      <c r="AA5534" s="79" t="s">
        <v>2452</v>
      </c>
      <c r="AH5534" s="79">
        <v>863819108</v>
      </c>
      <c r="AI5534" s="79" t="s">
        <v>2453</v>
      </c>
      <c r="AJ5534" s="79">
        <v>878173978</v>
      </c>
      <c r="BB5534" s="80">
        <v>1</v>
      </c>
      <c r="BF5534">
        <f t="shared" si="393"/>
        <v>0</v>
      </c>
      <c r="BG5534" s="22">
        <f t="shared" si="394"/>
        <v>-1</v>
      </c>
      <c r="BH5534" s="61" t="s">
        <v>71</v>
      </c>
      <c r="BI5534" t="e">
        <f>+VLOOKUP(AG5534,Sheet4!A:A,1,FALSE())</f>
        <v>#N/A</v>
      </c>
      <c r="BN5534" s="62">
        <f t="shared" si="396"/>
        <v>0</v>
      </c>
      <c r="BO5534" t="s">
        <v>2496</v>
      </c>
    </row>
    <row r="5535" spans="1:68" ht="12.75" hidden="1" customHeight="1" x14ac:dyDescent="0.3">
      <c r="A5535" s="78">
        <v>46130</v>
      </c>
      <c r="B5535" s="79" t="s">
        <v>82</v>
      </c>
      <c r="F5535" s="79">
        <v>0</v>
      </c>
      <c r="G5535" s="79">
        <v>0</v>
      </c>
      <c r="H5535" s="80">
        <v>0</v>
      </c>
      <c r="I5535" s="80">
        <v>0</v>
      </c>
      <c r="J5535" s="22">
        <f t="shared" si="395"/>
        <v>0</v>
      </c>
      <c r="K5535" s="80"/>
      <c r="L5535" s="80"/>
      <c r="R5535" s="79" t="s">
        <v>83</v>
      </c>
      <c r="V5535" s="79" t="s">
        <v>2496</v>
      </c>
      <c r="W5535" s="79" t="s">
        <v>2497</v>
      </c>
      <c r="X5535" s="79" t="s">
        <v>144</v>
      </c>
      <c r="Y5535" s="79" t="s">
        <v>2441</v>
      </c>
      <c r="AA5535" s="79" t="s">
        <v>2452</v>
      </c>
      <c r="AH5535" s="79">
        <v>863819108</v>
      </c>
      <c r="AI5535" s="79" t="s">
        <v>2453</v>
      </c>
      <c r="AJ5535" s="79">
        <v>878173978</v>
      </c>
      <c r="BB5535" s="80">
        <v>0</v>
      </c>
      <c r="BF5535">
        <f t="shared" si="393"/>
        <v>0</v>
      </c>
      <c r="BG5535" s="22">
        <f t="shared" si="394"/>
        <v>0</v>
      </c>
      <c r="BH5535" s="61" t="s">
        <v>71</v>
      </c>
      <c r="BI5535" t="e">
        <f>+VLOOKUP(AG5535,Sheet4!A:A,1,FALSE())</f>
        <v>#N/A</v>
      </c>
      <c r="BN5535" s="62">
        <f t="shared" si="396"/>
        <v>0</v>
      </c>
      <c r="BO5535" t="s">
        <v>2496</v>
      </c>
    </row>
    <row r="5536" spans="1:68" ht="12.75" hidden="1" customHeight="1" x14ac:dyDescent="0.3">
      <c r="A5536" s="78">
        <v>46130</v>
      </c>
      <c r="B5536" s="79" t="s">
        <v>80</v>
      </c>
      <c r="F5536" s="79">
        <v>0</v>
      </c>
      <c r="G5536" s="79">
        <v>0</v>
      </c>
      <c r="H5536" s="80">
        <v>12.5</v>
      </c>
      <c r="I5536" s="80">
        <v>12.5</v>
      </c>
      <c r="J5536" s="22">
        <f t="shared" si="395"/>
        <v>12.5</v>
      </c>
      <c r="K5536" s="80"/>
      <c r="L5536" s="80"/>
      <c r="R5536" s="79" t="s">
        <v>81</v>
      </c>
      <c r="V5536" s="79" t="s">
        <v>2496</v>
      </c>
      <c r="W5536" s="79" t="s">
        <v>2497</v>
      </c>
      <c r="X5536" s="79" t="s">
        <v>144</v>
      </c>
      <c r="Y5536" s="79" t="s">
        <v>2441</v>
      </c>
      <c r="AA5536" s="79" t="s">
        <v>2452</v>
      </c>
      <c r="AH5536" s="79">
        <v>863819108</v>
      </c>
      <c r="AI5536" s="79" t="s">
        <v>2453</v>
      </c>
      <c r="AJ5536" s="79">
        <v>878173978</v>
      </c>
      <c r="BB5536" s="80">
        <v>12.5</v>
      </c>
      <c r="BF5536">
        <f t="shared" si="393"/>
        <v>0</v>
      </c>
      <c r="BG5536" s="22">
        <f t="shared" si="394"/>
        <v>-12.5</v>
      </c>
      <c r="BH5536" s="61" t="s">
        <v>71</v>
      </c>
      <c r="BI5536" t="e">
        <f>+VLOOKUP(AG5536,Sheet4!A:A,1,FALSE())</f>
        <v>#N/A</v>
      </c>
      <c r="BN5536" s="62">
        <f t="shared" si="396"/>
        <v>0</v>
      </c>
      <c r="BO5536" t="s">
        <v>2496</v>
      </c>
    </row>
    <row r="5537" spans="1:68" ht="12.75" hidden="1" customHeight="1" x14ac:dyDescent="0.3">
      <c r="A5537" s="78">
        <v>46130</v>
      </c>
      <c r="B5537" s="79" t="s">
        <v>76</v>
      </c>
      <c r="F5537" s="79">
        <v>0</v>
      </c>
      <c r="G5537" s="79">
        <v>0</v>
      </c>
      <c r="H5537" s="80">
        <v>20</v>
      </c>
      <c r="I5537" s="80">
        <v>20</v>
      </c>
      <c r="J5537" s="22">
        <f t="shared" si="395"/>
        <v>20</v>
      </c>
      <c r="K5537" s="80"/>
      <c r="L5537" s="80"/>
      <c r="R5537" s="79" t="s">
        <v>77</v>
      </c>
      <c r="V5537" s="79" t="s">
        <v>2496</v>
      </c>
      <c r="W5537" s="79" t="s">
        <v>2497</v>
      </c>
      <c r="X5537" s="79" t="s">
        <v>144</v>
      </c>
      <c r="Y5537" s="79" t="s">
        <v>2441</v>
      </c>
      <c r="AA5537" s="79" t="s">
        <v>2452</v>
      </c>
      <c r="AH5537" s="79">
        <v>863819108</v>
      </c>
      <c r="AI5537" s="79" t="s">
        <v>2453</v>
      </c>
      <c r="AJ5537" s="79">
        <v>878173978</v>
      </c>
      <c r="BB5537" s="80">
        <v>20</v>
      </c>
      <c r="BF5537">
        <f t="shared" si="393"/>
        <v>0</v>
      </c>
      <c r="BG5537" s="22">
        <f t="shared" si="394"/>
        <v>-20</v>
      </c>
      <c r="BH5537" s="61" t="s">
        <v>71</v>
      </c>
      <c r="BI5537" t="e">
        <f>+VLOOKUP(AG5537,Sheet4!A:A,1,FALSE())</f>
        <v>#N/A</v>
      </c>
      <c r="BN5537" s="62">
        <f t="shared" si="396"/>
        <v>0</v>
      </c>
      <c r="BO5537" t="s">
        <v>2496</v>
      </c>
    </row>
    <row r="5538" spans="1:68" ht="12.75" hidden="1" customHeight="1" x14ac:dyDescent="0.3">
      <c r="A5538" s="78">
        <v>46130</v>
      </c>
      <c r="B5538" s="79" t="s">
        <v>84</v>
      </c>
      <c r="F5538" s="79">
        <v>0</v>
      </c>
      <c r="G5538" s="79">
        <v>0</v>
      </c>
      <c r="H5538" s="80">
        <v>0</v>
      </c>
      <c r="I5538" s="80">
        <v>0</v>
      </c>
      <c r="J5538" s="22">
        <f t="shared" si="395"/>
        <v>0</v>
      </c>
      <c r="K5538" s="80"/>
      <c r="L5538" s="80"/>
      <c r="R5538" s="79" t="s">
        <v>85</v>
      </c>
      <c r="V5538" s="79" t="s">
        <v>2498</v>
      </c>
      <c r="W5538" s="79" t="s">
        <v>2499</v>
      </c>
      <c r="X5538" s="79" t="s">
        <v>144</v>
      </c>
      <c r="Y5538" s="79" t="s">
        <v>2441</v>
      </c>
      <c r="AA5538" s="79" t="s">
        <v>2442</v>
      </c>
      <c r="AH5538" s="79">
        <v>845490249</v>
      </c>
      <c r="AI5538" s="79" t="s">
        <v>2443</v>
      </c>
      <c r="AJ5538" s="79">
        <v>878173978</v>
      </c>
      <c r="BB5538" s="80">
        <v>0</v>
      </c>
      <c r="BF5538">
        <f t="shared" si="393"/>
        <v>0</v>
      </c>
      <c r="BG5538" s="22">
        <f t="shared" si="394"/>
        <v>0</v>
      </c>
      <c r="BH5538" s="61" t="s">
        <v>71</v>
      </c>
      <c r="BI5538" t="e">
        <f>+VLOOKUP(AG5538,Sheet4!A:A,1,FALSE())</f>
        <v>#N/A</v>
      </c>
      <c r="BN5538" s="62">
        <f t="shared" si="396"/>
        <v>0</v>
      </c>
      <c r="BO5538" t="s">
        <v>2498</v>
      </c>
    </row>
    <row r="5539" spans="1:68" ht="12.75" hidden="1" customHeight="1" x14ac:dyDescent="0.3">
      <c r="A5539" s="78">
        <v>46130</v>
      </c>
      <c r="B5539" s="79" t="s">
        <v>74</v>
      </c>
      <c r="F5539" s="79">
        <v>0</v>
      </c>
      <c r="G5539" s="79">
        <v>0</v>
      </c>
      <c r="H5539" s="80">
        <v>1</v>
      </c>
      <c r="I5539" s="80">
        <v>1</v>
      </c>
      <c r="J5539" s="22">
        <f t="shared" si="395"/>
        <v>1</v>
      </c>
      <c r="K5539" s="80"/>
      <c r="L5539" s="80"/>
      <c r="R5539" s="79" t="s">
        <v>75</v>
      </c>
      <c r="V5539" s="79" t="s">
        <v>2498</v>
      </c>
      <c r="W5539" s="79" t="s">
        <v>2499</v>
      </c>
      <c r="X5539" s="79" t="s">
        <v>144</v>
      </c>
      <c r="Y5539" s="79" t="s">
        <v>2441</v>
      </c>
      <c r="AA5539" s="79" t="s">
        <v>2442</v>
      </c>
      <c r="AH5539" s="79">
        <v>845490249</v>
      </c>
      <c r="AI5539" s="79" t="s">
        <v>2443</v>
      </c>
      <c r="AJ5539" s="79">
        <v>878173978</v>
      </c>
      <c r="BB5539" s="80">
        <v>1</v>
      </c>
      <c r="BF5539">
        <f t="shared" si="393"/>
        <v>0</v>
      </c>
      <c r="BG5539" s="22">
        <f t="shared" si="394"/>
        <v>-1</v>
      </c>
      <c r="BH5539" s="61" t="s">
        <v>71</v>
      </c>
      <c r="BI5539" t="e">
        <f>+VLOOKUP(AG5539,Sheet4!A:A,1,FALSE())</f>
        <v>#N/A</v>
      </c>
      <c r="BN5539" s="62">
        <f t="shared" si="396"/>
        <v>0</v>
      </c>
      <c r="BO5539" t="s">
        <v>2498</v>
      </c>
    </row>
    <row r="5540" spans="1:68" ht="12.75" customHeight="1" x14ac:dyDescent="0.3">
      <c r="A5540" s="78">
        <v>46130</v>
      </c>
      <c r="B5540" s="79" t="s">
        <v>63</v>
      </c>
      <c r="F5540" s="79">
        <v>0</v>
      </c>
      <c r="G5540" s="79">
        <v>0</v>
      </c>
      <c r="H5540" s="80">
        <v>15</v>
      </c>
      <c r="I5540" s="80">
        <v>15</v>
      </c>
      <c r="J5540" s="22">
        <f t="shared" si="395"/>
        <v>15</v>
      </c>
      <c r="K5540" s="80"/>
      <c r="L5540" s="80"/>
      <c r="R5540" s="79" t="s">
        <v>64</v>
      </c>
      <c r="V5540" s="79" t="s">
        <v>2498</v>
      </c>
      <c r="W5540" s="79" t="s">
        <v>2499</v>
      </c>
      <c r="X5540" s="79" t="s">
        <v>144</v>
      </c>
      <c r="Y5540" s="79" t="s">
        <v>2441</v>
      </c>
      <c r="AA5540" s="79" t="s">
        <v>2442</v>
      </c>
      <c r="AH5540" s="79">
        <v>845490249</v>
      </c>
      <c r="AI5540" s="79" t="s">
        <v>2443</v>
      </c>
      <c r="AJ5540" s="79">
        <v>878173978</v>
      </c>
      <c r="BB5540" s="80">
        <v>15</v>
      </c>
      <c r="BF5540">
        <f t="shared" si="393"/>
        <v>0</v>
      </c>
      <c r="BG5540" s="22">
        <f t="shared" si="394"/>
        <v>-15</v>
      </c>
      <c r="BH5540" s="61" t="s">
        <v>71</v>
      </c>
      <c r="BI5540" t="e">
        <f>+VLOOKUP(AG5540,Sheet4!A:A,1,FALSE())</f>
        <v>#N/A</v>
      </c>
      <c r="BN5540" s="62">
        <f t="shared" si="396"/>
        <v>0</v>
      </c>
      <c r="BO5540" t="s">
        <v>2498</v>
      </c>
      <c r="BP5540" t="s">
        <v>73</v>
      </c>
    </row>
    <row r="5541" spans="1:68" ht="12.75" hidden="1" customHeight="1" x14ac:dyDescent="0.3">
      <c r="A5541" s="78">
        <v>46130</v>
      </c>
      <c r="B5541" s="79" t="s">
        <v>78</v>
      </c>
      <c r="F5541" s="79">
        <v>0</v>
      </c>
      <c r="G5541" s="79">
        <v>0</v>
      </c>
      <c r="H5541" s="80">
        <v>1</v>
      </c>
      <c r="I5541" s="80">
        <v>1</v>
      </c>
      <c r="J5541" s="22">
        <f t="shared" si="395"/>
        <v>1</v>
      </c>
      <c r="K5541" s="80"/>
      <c r="L5541" s="80"/>
      <c r="R5541" s="79" t="s">
        <v>79</v>
      </c>
      <c r="V5541" s="79" t="s">
        <v>2498</v>
      </c>
      <c r="W5541" s="79" t="s">
        <v>2499</v>
      </c>
      <c r="X5541" s="79" t="s">
        <v>144</v>
      </c>
      <c r="Y5541" s="79" t="s">
        <v>2441</v>
      </c>
      <c r="AA5541" s="79" t="s">
        <v>2442</v>
      </c>
      <c r="AH5541" s="79">
        <v>845490249</v>
      </c>
      <c r="AI5541" s="79" t="s">
        <v>2443</v>
      </c>
      <c r="AJ5541" s="79">
        <v>878173978</v>
      </c>
      <c r="BB5541" s="80">
        <v>1</v>
      </c>
      <c r="BF5541">
        <f t="shared" si="393"/>
        <v>0</v>
      </c>
      <c r="BG5541" s="22">
        <f t="shared" si="394"/>
        <v>-1</v>
      </c>
      <c r="BH5541" s="61" t="s">
        <v>71</v>
      </c>
      <c r="BI5541" t="e">
        <f>+VLOOKUP(AG5541,Sheet4!A:A,1,FALSE())</f>
        <v>#N/A</v>
      </c>
      <c r="BN5541" s="62">
        <f t="shared" si="396"/>
        <v>0</v>
      </c>
      <c r="BO5541" t="s">
        <v>2498</v>
      </c>
    </row>
    <row r="5542" spans="1:68" ht="12.75" hidden="1" customHeight="1" x14ac:dyDescent="0.3">
      <c r="A5542" s="78">
        <v>46130</v>
      </c>
      <c r="B5542" s="79" t="s">
        <v>82</v>
      </c>
      <c r="F5542" s="79">
        <v>0</v>
      </c>
      <c r="G5542" s="79">
        <v>0</v>
      </c>
      <c r="H5542" s="80">
        <v>0</v>
      </c>
      <c r="I5542" s="80">
        <v>0</v>
      </c>
      <c r="J5542" s="22">
        <f t="shared" si="395"/>
        <v>0</v>
      </c>
      <c r="K5542" s="80"/>
      <c r="L5542" s="80"/>
      <c r="R5542" s="79" t="s">
        <v>83</v>
      </c>
      <c r="V5542" s="79" t="s">
        <v>2498</v>
      </c>
      <c r="W5542" s="79" t="s">
        <v>2499</v>
      </c>
      <c r="X5542" s="79" t="s">
        <v>144</v>
      </c>
      <c r="Y5542" s="79" t="s">
        <v>2441</v>
      </c>
      <c r="AA5542" s="79" t="s">
        <v>2442</v>
      </c>
      <c r="AH5542" s="79">
        <v>845490249</v>
      </c>
      <c r="AI5542" s="79" t="s">
        <v>2443</v>
      </c>
      <c r="AJ5542" s="79">
        <v>878173978</v>
      </c>
      <c r="BB5542" s="80">
        <v>0</v>
      </c>
      <c r="BF5542">
        <f t="shared" si="393"/>
        <v>0</v>
      </c>
      <c r="BG5542" s="22">
        <f t="shared" si="394"/>
        <v>0</v>
      </c>
      <c r="BH5542" s="61" t="s">
        <v>71</v>
      </c>
      <c r="BI5542" t="e">
        <f>+VLOOKUP(AG5542,Sheet4!A:A,1,FALSE())</f>
        <v>#N/A</v>
      </c>
      <c r="BN5542" s="62">
        <f t="shared" si="396"/>
        <v>0</v>
      </c>
      <c r="BO5542" t="s">
        <v>2498</v>
      </c>
    </row>
    <row r="5543" spans="1:68" ht="12.75" hidden="1" customHeight="1" x14ac:dyDescent="0.3">
      <c r="A5543" s="78">
        <v>46130</v>
      </c>
      <c r="B5543" s="79" t="s">
        <v>80</v>
      </c>
      <c r="F5543" s="79">
        <v>0</v>
      </c>
      <c r="G5543" s="79">
        <v>0</v>
      </c>
      <c r="H5543" s="80">
        <v>12.5</v>
      </c>
      <c r="I5543" s="80">
        <v>12.5</v>
      </c>
      <c r="J5543" s="22">
        <f t="shared" si="395"/>
        <v>12.5</v>
      </c>
      <c r="K5543" s="80"/>
      <c r="L5543" s="80"/>
      <c r="R5543" s="79" t="s">
        <v>81</v>
      </c>
      <c r="V5543" s="79" t="s">
        <v>2498</v>
      </c>
      <c r="W5543" s="79" t="s">
        <v>2499</v>
      </c>
      <c r="X5543" s="79" t="s">
        <v>144</v>
      </c>
      <c r="Y5543" s="79" t="s">
        <v>2441</v>
      </c>
      <c r="AA5543" s="79" t="s">
        <v>2442</v>
      </c>
      <c r="AH5543" s="79">
        <v>845490249</v>
      </c>
      <c r="AI5543" s="79" t="s">
        <v>2443</v>
      </c>
      <c r="AJ5543" s="79">
        <v>878173978</v>
      </c>
      <c r="BB5543" s="80">
        <v>12.5</v>
      </c>
      <c r="BF5543">
        <f t="shared" si="393"/>
        <v>0</v>
      </c>
      <c r="BG5543" s="22">
        <f t="shared" si="394"/>
        <v>-12.5</v>
      </c>
      <c r="BH5543" s="61" t="s">
        <v>71</v>
      </c>
      <c r="BI5543" t="e">
        <f>+VLOOKUP(AG5543,Sheet4!A:A,1,FALSE())</f>
        <v>#N/A</v>
      </c>
      <c r="BN5543" s="62">
        <f t="shared" si="396"/>
        <v>0</v>
      </c>
      <c r="BO5543" t="s">
        <v>2498</v>
      </c>
    </row>
    <row r="5544" spans="1:68" ht="12.75" hidden="1" customHeight="1" x14ac:dyDescent="0.3">
      <c r="A5544" s="78">
        <v>46130</v>
      </c>
      <c r="B5544" s="79" t="s">
        <v>76</v>
      </c>
      <c r="F5544" s="79">
        <v>0</v>
      </c>
      <c r="G5544" s="79">
        <v>0</v>
      </c>
      <c r="H5544" s="80">
        <v>20</v>
      </c>
      <c r="I5544" s="80">
        <v>20</v>
      </c>
      <c r="J5544" s="22">
        <f t="shared" si="395"/>
        <v>20</v>
      </c>
      <c r="K5544" s="80"/>
      <c r="L5544" s="80"/>
      <c r="R5544" s="79" t="s">
        <v>77</v>
      </c>
      <c r="V5544" s="79" t="s">
        <v>2498</v>
      </c>
      <c r="W5544" s="79" t="s">
        <v>2499</v>
      </c>
      <c r="X5544" s="79" t="s">
        <v>144</v>
      </c>
      <c r="Y5544" s="79" t="s">
        <v>2441</v>
      </c>
      <c r="AA5544" s="79" t="s">
        <v>2442</v>
      </c>
      <c r="AH5544" s="79">
        <v>845490249</v>
      </c>
      <c r="AI5544" s="79" t="s">
        <v>2443</v>
      </c>
      <c r="AJ5544" s="79">
        <v>878173978</v>
      </c>
      <c r="BB5544" s="80">
        <v>20</v>
      </c>
      <c r="BF5544">
        <f t="shared" si="393"/>
        <v>0</v>
      </c>
      <c r="BG5544" s="22">
        <f t="shared" si="394"/>
        <v>-20</v>
      </c>
      <c r="BH5544" s="61" t="s">
        <v>71</v>
      </c>
      <c r="BI5544" t="e">
        <f>+VLOOKUP(AG5544,Sheet4!A:A,1,FALSE())</f>
        <v>#N/A</v>
      </c>
      <c r="BN5544" s="62">
        <f t="shared" si="396"/>
        <v>0</v>
      </c>
      <c r="BO5544" t="s">
        <v>2498</v>
      </c>
    </row>
    <row r="5545" spans="1:68" ht="12.75" hidden="1" customHeight="1" x14ac:dyDescent="0.3">
      <c r="A5545" s="78">
        <v>46130</v>
      </c>
      <c r="B5545" s="79" t="s">
        <v>84</v>
      </c>
      <c r="F5545" s="79">
        <v>0</v>
      </c>
      <c r="G5545" s="79">
        <v>0</v>
      </c>
      <c r="H5545" s="80">
        <v>0</v>
      </c>
      <c r="I5545" s="80">
        <v>0</v>
      </c>
      <c r="J5545" s="22">
        <f t="shared" si="395"/>
        <v>0</v>
      </c>
      <c r="K5545" s="80"/>
      <c r="L5545" s="80"/>
      <c r="R5545" s="79" t="s">
        <v>85</v>
      </c>
      <c r="V5545" s="79" t="s">
        <v>2500</v>
      </c>
      <c r="W5545" s="79" t="s">
        <v>2501</v>
      </c>
      <c r="X5545" s="79" t="s">
        <v>144</v>
      </c>
      <c r="Y5545" s="79" t="s">
        <v>2441</v>
      </c>
      <c r="AA5545" s="79" t="s">
        <v>2442</v>
      </c>
      <c r="AH5545" s="79">
        <v>845490249</v>
      </c>
      <c r="AI5545" s="79" t="s">
        <v>2443</v>
      </c>
      <c r="AJ5545" s="79">
        <v>878173978</v>
      </c>
      <c r="BB5545" s="80">
        <v>0</v>
      </c>
      <c r="BF5545">
        <f t="shared" si="393"/>
        <v>0</v>
      </c>
      <c r="BG5545" s="22">
        <f t="shared" si="394"/>
        <v>0</v>
      </c>
      <c r="BH5545" s="61" t="s">
        <v>71</v>
      </c>
      <c r="BI5545" t="e">
        <f>+VLOOKUP(AG5545,Sheet4!A:A,1,FALSE())</f>
        <v>#N/A</v>
      </c>
      <c r="BN5545" s="62">
        <f t="shared" si="396"/>
        <v>0</v>
      </c>
      <c r="BO5545" t="s">
        <v>2500</v>
      </c>
    </row>
    <row r="5546" spans="1:68" ht="12.75" hidden="1" customHeight="1" x14ac:dyDescent="0.3">
      <c r="A5546" s="78">
        <v>46130</v>
      </c>
      <c r="B5546" s="79" t="s">
        <v>74</v>
      </c>
      <c r="F5546" s="79">
        <v>0</v>
      </c>
      <c r="G5546" s="79">
        <v>0</v>
      </c>
      <c r="H5546" s="80">
        <v>1</v>
      </c>
      <c r="I5546" s="80">
        <v>1</v>
      </c>
      <c r="J5546" s="22">
        <f t="shared" si="395"/>
        <v>1</v>
      </c>
      <c r="K5546" s="80"/>
      <c r="L5546" s="80"/>
      <c r="R5546" s="79" t="s">
        <v>75</v>
      </c>
      <c r="V5546" s="79" t="s">
        <v>2500</v>
      </c>
      <c r="W5546" s="79" t="s">
        <v>2501</v>
      </c>
      <c r="X5546" s="79" t="s">
        <v>144</v>
      </c>
      <c r="Y5546" s="79" t="s">
        <v>2441</v>
      </c>
      <c r="AA5546" s="79" t="s">
        <v>2442</v>
      </c>
      <c r="AH5546" s="79">
        <v>845490249</v>
      </c>
      <c r="AI5546" s="79" t="s">
        <v>2443</v>
      </c>
      <c r="AJ5546" s="79">
        <v>878173978</v>
      </c>
      <c r="BB5546" s="80">
        <v>1</v>
      </c>
      <c r="BF5546">
        <f t="shared" si="393"/>
        <v>0</v>
      </c>
      <c r="BG5546" s="22">
        <f t="shared" si="394"/>
        <v>-1</v>
      </c>
      <c r="BH5546" s="61" t="s">
        <v>71</v>
      </c>
      <c r="BI5546" t="e">
        <f>+VLOOKUP(AG5546,Sheet4!A:A,1,FALSE())</f>
        <v>#N/A</v>
      </c>
      <c r="BN5546" s="62">
        <f t="shared" si="396"/>
        <v>0</v>
      </c>
      <c r="BO5546" t="s">
        <v>2500</v>
      </c>
    </row>
    <row r="5547" spans="1:68" ht="12.75" customHeight="1" x14ac:dyDescent="0.3">
      <c r="A5547" s="78">
        <v>46130</v>
      </c>
      <c r="B5547" s="79" t="s">
        <v>63</v>
      </c>
      <c r="F5547" s="79">
        <v>0</v>
      </c>
      <c r="G5547" s="79">
        <v>0</v>
      </c>
      <c r="H5547" s="80">
        <v>15</v>
      </c>
      <c r="I5547" s="80">
        <v>15</v>
      </c>
      <c r="J5547" s="22">
        <f t="shared" si="395"/>
        <v>15</v>
      </c>
      <c r="K5547" s="80"/>
      <c r="L5547" s="80"/>
      <c r="R5547" s="79" t="s">
        <v>64</v>
      </c>
      <c r="V5547" s="79" t="s">
        <v>2500</v>
      </c>
      <c r="W5547" s="79" t="s">
        <v>2501</v>
      </c>
      <c r="X5547" s="79" t="s">
        <v>144</v>
      </c>
      <c r="Y5547" s="79" t="s">
        <v>2441</v>
      </c>
      <c r="AA5547" s="79" t="s">
        <v>2442</v>
      </c>
      <c r="AH5547" s="79">
        <v>845490249</v>
      </c>
      <c r="AI5547" s="79" t="s">
        <v>2443</v>
      </c>
      <c r="AJ5547" s="79">
        <v>878173978</v>
      </c>
      <c r="BB5547" s="80">
        <v>15</v>
      </c>
      <c r="BF5547">
        <f t="shared" si="393"/>
        <v>0</v>
      </c>
      <c r="BG5547" s="22">
        <f t="shared" si="394"/>
        <v>-15</v>
      </c>
      <c r="BH5547" s="61" t="s">
        <v>71</v>
      </c>
      <c r="BI5547" t="e">
        <f>+VLOOKUP(AG5547,Sheet4!A:A,1,FALSE())</f>
        <v>#N/A</v>
      </c>
      <c r="BN5547" s="62">
        <f t="shared" si="396"/>
        <v>0</v>
      </c>
      <c r="BO5547" t="s">
        <v>2500</v>
      </c>
      <c r="BP5547" t="s">
        <v>73</v>
      </c>
    </row>
    <row r="5548" spans="1:68" ht="12.75" hidden="1" customHeight="1" x14ac:dyDescent="0.3">
      <c r="A5548" s="78">
        <v>46130</v>
      </c>
      <c r="B5548" s="79" t="s">
        <v>78</v>
      </c>
      <c r="F5548" s="79">
        <v>0</v>
      </c>
      <c r="G5548" s="79">
        <v>0</v>
      </c>
      <c r="H5548" s="80">
        <v>1</v>
      </c>
      <c r="I5548" s="80">
        <v>1</v>
      </c>
      <c r="J5548" s="22">
        <f t="shared" si="395"/>
        <v>1</v>
      </c>
      <c r="K5548" s="80"/>
      <c r="L5548" s="80"/>
      <c r="R5548" s="79" t="s">
        <v>79</v>
      </c>
      <c r="V5548" s="79" t="s">
        <v>2500</v>
      </c>
      <c r="W5548" s="79" t="s">
        <v>2501</v>
      </c>
      <c r="X5548" s="79" t="s">
        <v>144</v>
      </c>
      <c r="Y5548" s="79" t="s">
        <v>2441</v>
      </c>
      <c r="AA5548" s="79" t="s">
        <v>2442</v>
      </c>
      <c r="AH5548" s="79">
        <v>845490249</v>
      </c>
      <c r="AI5548" s="79" t="s">
        <v>2443</v>
      </c>
      <c r="AJ5548" s="79">
        <v>878173978</v>
      </c>
      <c r="BB5548" s="80">
        <v>1</v>
      </c>
      <c r="BF5548">
        <f t="shared" si="393"/>
        <v>0</v>
      </c>
      <c r="BG5548" s="22">
        <f t="shared" si="394"/>
        <v>-1</v>
      </c>
      <c r="BH5548" s="61" t="s">
        <v>71</v>
      </c>
      <c r="BI5548" t="e">
        <f>+VLOOKUP(AG5548,Sheet4!A:A,1,FALSE())</f>
        <v>#N/A</v>
      </c>
      <c r="BN5548" s="62">
        <f t="shared" si="396"/>
        <v>0</v>
      </c>
      <c r="BO5548" t="s">
        <v>2500</v>
      </c>
    </row>
    <row r="5549" spans="1:68" ht="12.75" hidden="1" customHeight="1" x14ac:dyDescent="0.3">
      <c r="A5549" s="78">
        <v>46130</v>
      </c>
      <c r="B5549" s="79" t="s">
        <v>82</v>
      </c>
      <c r="F5549" s="79">
        <v>0</v>
      </c>
      <c r="G5549" s="79">
        <v>0</v>
      </c>
      <c r="H5549" s="80">
        <v>0</v>
      </c>
      <c r="I5549" s="80">
        <v>0</v>
      </c>
      <c r="J5549" s="22">
        <f t="shared" si="395"/>
        <v>0</v>
      </c>
      <c r="K5549" s="80"/>
      <c r="L5549" s="80"/>
      <c r="R5549" s="79" t="s">
        <v>83</v>
      </c>
      <c r="V5549" s="79" t="s">
        <v>2500</v>
      </c>
      <c r="W5549" s="79" t="s">
        <v>2501</v>
      </c>
      <c r="X5549" s="79" t="s">
        <v>144</v>
      </c>
      <c r="Y5549" s="79" t="s">
        <v>2441</v>
      </c>
      <c r="AA5549" s="79" t="s">
        <v>2442</v>
      </c>
      <c r="AH5549" s="79">
        <v>845490249</v>
      </c>
      <c r="AI5549" s="79" t="s">
        <v>2443</v>
      </c>
      <c r="AJ5549" s="79">
        <v>878173978</v>
      </c>
      <c r="BB5549" s="80">
        <v>0</v>
      </c>
      <c r="BF5549">
        <f t="shared" si="393"/>
        <v>0</v>
      </c>
      <c r="BG5549" s="22">
        <f t="shared" si="394"/>
        <v>0</v>
      </c>
      <c r="BH5549" s="61" t="s">
        <v>71</v>
      </c>
      <c r="BI5549" t="e">
        <f>+VLOOKUP(AG5549,Sheet4!A:A,1,FALSE())</f>
        <v>#N/A</v>
      </c>
      <c r="BN5549" s="62">
        <f t="shared" si="396"/>
        <v>0</v>
      </c>
      <c r="BO5549" t="s">
        <v>2500</v>
      </c>
    </row>
    <row r="5550" spans="1:68" ht="12.75" hidden="1" customHeight="1" x14ac:dyDescent="0.3">
      <c r="A5550" s="78">
        <v>46130</v>
      </c>
      <c r="B5550" s="79" t="s">
        <v>80</v>
      </c>
      <c r="F5550" s="79">
        <v>0</v>
      </c>
      <c r="G5550" s="79">
        <v>0</v>
      </c>
      <c r="H5550" s="80">
        <v>12.5</v>
      </c>
      <c r="I5550" s="80">
        <v>12.5</v>
      </c>
      <c r="J5550" s="22">
        <f t="shared" si="395"/>
        <v>12.5</v>
      </c>
      <c r="K5550" s="80"/>
      <c r="L5550" s="80"/>
      <c r="R5550" s="79" t="s">
        <v>81</v>
      </c>
      <c r="V5550" s="79" t="s">
        <v>2500</v>
      </c>
      <c r="W5550" s="79" t="s">
        <v>2501</v>
      </c>
      <c r="X5550" s="79" t="s">
        <v>144</v>
      </c>
      <c r="Y5550" s="79" t="s">
        <v>2441</v>
      </c>
      <c r="AA5550" s="79" t="s">
        <v>2442</v>
      </c>
      <c r="AH5550" s="79">
        <v>845490249</v>
      </c>
      <c r="AI5550" s="79" t="s">
        <v>2443</v>
      </c>
      <c r="AJ5550" s="79">
        <v>878173978</v>
      </c>
      <c r="BB5550" s="80">
        <v>12.5</v>
      </c>
      <c r="BF5550">
        <f t="shared" si="393"/>
        <v>0</v>
      </c>
      <c r="BG5550" s="22">
        <f t="shared" si="394"/>
        <v>-12.5</v>
      </c>
      <c r="BH5550" s="61" t="s">
        <v>71</v>
      </c>
      <c r="BI5550" t="e">
        <f>+VLOOKUP(AG5550,Sheet4!A:A,1,FALSE())</f>
        <v>#N/A</v>
      </c>
      <c r="BN5550" s="62">
        <f t="shared" si="396"/>
        <v>0</v>
      </c>
      <c r="BO5550" t="s">
        <v>2500</v>
      </c>
    </row>
    <row r="5551" spans="1:68" ht="12.75" hidden="1" customHeight="1" x14ac:dyDescent="0.3">
      <c r="A5551" s="78">
        <v>46130</v>
      </c>
      <c r="B5551" s="79" t="s">
        <v>76</v>
      </c>
      <c r="F5551" s="79">
        <v>0</v>
      </c>
      <c r="G5551" s="79">
        <v>0</v>
      </c>
      <c r="H5551" s="80">
        <v>20</v>
      </c>
      <c r="I5551" s="80">
        <v>20</v>
      </c>
      <c r="J5551" s="22">
        <f t="shared" si="395"/>
        <v>20</v>
      </c>
      <c r="K5551" s="80"/>
      <c r="L5551" s="80"/>
      <c r="R5551" s="79" t="s">
        <v>77</v>
      </c>
      <c r="V5551" s="79" t="s">
        <v>2500</v>
      </c>
      <c r="W5551" s="79" t="s">
        <v>2501</v>
      </c>
      <c r="X5551" s="79" t="s">
        <v>144</v>
      </c>
      <c r="Y5551" s="79" t="s">
        <v>2441</v>
      </c>
      <c r="AA5551" s="79" t="s">
        <v>2442</v>
      </c>
      <c r="AH5551" s="79">
        <v>845490249</v>
      </c>
      <c r="AI5551" s="79" t="s">
        <v>2443</v>
      </c>
      <c r="AJ5551" s="79">
        <v>878173978</v>
      </c>
      <c r="BB5551" s="80">
        <v>20</v>
      </c>
      <c r="BF5551">
        <f t="shared" si="393"/>
        <v>0</v>
      </c>
      <c r="BG5551" s="22">
        <f t="shared" si="394"/>
        <v>-20</v>
      </c>
      <c r="BH5551" s="61" t="s">
        <v>71</v>
      </c>
      <c r="BI5551" t="e">
        <f>+VLOOKUP(AG5551,Sheet4!A:A,1,FALSE())</f>
        <v>#N/A</v>
      </c>
      <c r="BN5551" s="62">
        <f t="shared" si="396"/>
        <v>0</v>
      </c>
      <c r="BO5551" t="s">
        <v>2500</v>
      </c>
    </row>
    <row r="5552" spans="1:68" ht="12.75" hidden="1" customHeight="1" x14ac:dyDescent="0.3">
      <c r="A5552" s="78">
        <v>46130</v>
      </c>
      <c r="B5552" s="79" t="s">
        <v>84</v>
      </c>
      <c r="F5552" s="79">
        <v>0</v>
      </c>
      <c r="G5552" s="79">
        <v>0</v>
      </c>
      <c r="H5552" s="80">
        <v>0</v>
      </c>
      <c r="I5552" s="80">
        <v>0</v>
      </c>
      <c r="J5552" s="22">
        <f t="shared" si="395"/>
        <v>0</v>
      </c>
      <c r="K5552" s="80"/>
      <c r="L5552" s="80"/>
      <c r="R5552" s="79" t="s">
        <v>85</v>
      </c>
      <c r="V5552" s="79" t="s">
        <v>2502</v>
      </c>
      <c r="W5552" s="79" t="s">
        <v>2503</v>
      </c>
      <c r="X5552" s="79" t="s">
        <v>144</v>
      </c>
      <c r="Y5552" s="79" t="s">
        <v>2441</v>
      </c>
      <c r="AA5552" s="79" t="s">
        <v>2442</v>
      </c>
      <c r="AH5552" s="79">
        <v>845490249</v>
      </c>
      <c r="AI5552" s="79" t="s">
        <v>2443</v>
      </c>
      <c r="AJ5552" s="79">
        <v>878173978</v>
      </c>
      <c r="BB5552" s="80">
        <v>0</v>
      </c>
      <c r="BF5552">
        <f t="shared" si="393"/>
        <v>0</v>
      </c>
      <c r="BG5552" s="22">
        <f t="shared" si="394"/>
        <v>0</v>
      </c>
      <c r="BH5552" s="61" t="s">
        <v>71</v>
      </c>
      <c r="BI5552" t="e">
        <f>+VLOOKUP(AG5552,Sheet4!A:A,1,FALSE())</f>
        <v>#N/A</v>
      </c>
      <c r="BN5552" s="62">
        <f t="shared" si="396"/>
        <v>0</v>
      </c>
      <c r="BO5552" t="s">
        <v>2502</v>
      </c>
    </row>
    <row r="5553" spans="1:68" ht="12.75" hidden="1" customHeight="1" x14ac:dyDescent="0.3">
      <c r="A5553" s="78">
        <v>46130</v>
      </c>
      <c r="B5553" s="79" t="s">
        <v>74</v>
      </c>
      <c r="F5553" s="79">
        <v>0</v>
      </c>
      <c r="G5553" s="79">
        <v>0</v>
      </c>
      <c r="H5553" s="80">
        <v>1</v>
      </c>
      <c r="I5553" s="80">
        <v>1</v>
      </c>
      <c r="J5553" s="22">
        <f t="shared" si="395"/>
        <v>1</v>
      </c>
      <c r="K5553" s="80"/>
      <c r="L5553" s="80"/>
      <c r="R5553" s="79" t="s">
        <v>75</v>
      </c>
      <c r="V5553" s="79" t="s">
        <v>2502</v>
      </c>
      <c r="W5553" s="79" t="s">
        <v>2503</v>
      </c>
      <c r="X5553" s="79" t="s">
        <v>144</v>
      </c>
      <c r="Y5553" s="79" t="s">
        <v>2441</v>
      </c>
      <c r="AA5553" s="79" t="s">
        <v>2442</v>
      </c>
      <c r="AH5553" s="79">
        <v>845490249</v>
      </c>
      <c r="AI5553" s="79" t="s">
        <v>2443</v>
      </c>
      <c r="AJ5553" s="79">
        <v>878173978</v>
      </c>
      <c r="BB5553" s="80">
        <v>1</v>
      </c>
      <c r="BF5553">
        <f t="shared" si="393"/>
        <v>0</v>
      </c>
      <c r="BG5553" s="22">
        <f t="shared" si="394"/>
        <v>-1</v>
      </c>
      <c r="BH5553" s="61" t="s">
        <v>71</v>
      </c>
      <c r="BI5553" t="e">
        <f>+VLOOKUP(AG5553,Sheet4!A:A,1,FALSE())</f>
        <v>#N/A</v>
      </c>
      <c r="BN5553" s="62">
        <f t="shared" si="396"/>
        <v>0</v>
      </c>
      <c r="BO5553" t="s">
        <v>2502</v>
      </c>
    </row>
    <row r="5554" spans="1:68" ht="12.75" customHeight="1" x14ac:dyDescent="0.3">
      <c r="A5554" s="78">
        <v>46130</v>
      </c>
      <c r="B5554" s="79" t="s">
        <v>63</v>
      </c>
      <c r="F5554" s="79">
        <v>0</v>
      </c>
      <c r="G5554" s="79">
        <v>0</v>
      </c>
      <c r="H5554" s="80">
        <v>15</v>
      </c>
      <c r="I5554" s="80">
        <v>15</v>
      </c>
      <c r="J5554" s="22">
        <f t="shared" si="395"/>
        <v>15</v>
      </c>
      <c r="K5554" s="80"/>
      <c r="L5554" s="80"/>
      <c r="R5554" s="79" t="s">
        <v>64</v>
      </c>
      <c r="V5554" s="79" t="s">
        <v>2502</v>
      </c>
      <c r="W5554" s="79" t="s">
        <v>2503</v>
      </c>
      <c r="X5554" s="79" t="s">
        <v>144</v>
      </c>
      <c r="Y5554" s="79" t="s">
        <v>2441</v>
      </c>
      <c r="AA5554" s="79" t="s">
        <v>2442</v>
      </c>
      <c r="AH5554" s="79">
        <v>845490249</v>
      </c>
      <c r="AI5554" s="79" t="s">
        <v>2443</v>
      </c>
      <c r="AJ5554" s="79">
        <v>878173978</v>
      </c>
      <c r="BB5554" s="80">
        <v>15</v>
      </c>
      <c r="BF5554">
        <f t="shared" si="393"/>
        <v>0</v>
      </c>
      <c r="BG5554" s="22">
        <f t="shared" si="394"/>
        <v>-15</v>
      </c>
      <c r="BH5554" s="61" t="s">
        <v>71</v>
      </c>
      <c r="BI5554" t="e">
        <f>+VLOOKUP(AG5554,Sheet4!A:A,1,FALSE())</f>
        <v>#N/A</v>
      </c>
      <c r="BN5554" s="62">
        <f t="shared" si="396"/>
        <v>0</v>
      </c>
      <c r="BO5554" t="s">
        <v>2502</v>
      </c>
      <c r="BP5554" t="s">
        <v>73</v>
      </c>
    </row>
    <row r="5555" spans="1:68" ht="12.75" hidden="1" customHeight="1" x14ac:dyDescent="0.3">
      <c r="A5555" s="78">
        <v>46130</v>
      </c>
      <c r="B5555" s="79" t="s">
        <v>78</v>
      </c>
      <c r="F5555" s="79">
        <v>0</v>
      </c>
      <c r="G5555" s="79">
        <v>0</v>
      </c>
      <c r="H5555" s="80">
        <v>1</v>
      </c>
      <c r="I5555" s="80">
        <v>1</v>
      </c>
      <c r="J5555" s="22">
        <f t="shared" si="395"/>
        <v>1</v>
      </c>
      <c r="K5555" s="80"/>
      <c r="L5555" s="80"/>
      <c r="R5555" s="79" t="s">
        <v>79</v>
      </c>
      <c r="V5555" s="79" t="s">
        <v>2502</v>
      </c>
      <c r="W5555" s="79" t="s">
        <v>2503</v>
      </c>
      <c r="X5555" s="79" t="s">
        <v>144</v>
      </c>
      <c r="Y5555" s="79" t="s">
        <v>2441</v>
      </c>
      <c r="AA5555" s="79" t="s">
        <v>2442</v>
      </c>
      <c r="AH5555" s="79">
        <v>845490249</v>
      </c>
      <c r="AI5555" s="79" t="s">
        <v>2443</v>
      </c>
      <c r="AJ5555" s="79">
        <v>878173978</v>
      </c>
      <c r="BB5555" s="80">
        <v>1</v>
      </c>
      <c r="BF5555">
        <f t="shared" si="393"/>
        <v>0</v>
      </c>
      <c r="BG5555" s="22">
        <f t="shared" si="394"/>
        <v>-1</v>
      </c>
      <c r="BH5555" s="61" t="s">
        <v>71</v>
      </c>
      <c r="BI5555" t="e">
        <f>+VLOOKUP(AG5555,Sheet4!A:A,1,FALSE())</f>
        <v>#N/A</v>
      </c>
      <c r="BN5555" s="62">
        <f t="shared" si="396"/>
        <v>0</v>
      </c>
      <c r="BO5555" t="s">
        <v>2502</v>
      </c>
    </row>
    <row r="5556" spans="1:68" ht="12.75" hidden="1" customHeight="1" x14ac:dyDescent="0.3">
      <c r="A5556" s="78">
        <v>46130</v>
      </c>
      <c r="B5556" s="79" t="s">
        <v>82</v>
      </c>
      <c r="F5556" s="79">
        <v>0</v>
      </c>
      <c r="G5556" s="79">
        <v>0</v>
      </c>
      <c r="H5556" s="80">
        <v>0</v>
      </c>
      <c r="I5556" s="80">
        <v>0</v>
      </c>
      <c r="J5556" s="22">
        <f t="shared" si="395"/>
        <v>0</v>
      </c>
      <c r="K5556" s="80"/>
      <c r="L5556" s="80"/>
      <c r="R5556" s="79" t="s">
        <v>83</v>
      </c>
      <c r="V5556" s="79" t="s">
        <v>2502</v>
      </c>
      <c r="W5556" s="79" t="s">
        <v>2503</v>
      </c>
      <c r="X5556" s="79" t="s">
        <v>144</v>
      </c>
      <c r="Y5556" s="79" t="s">
        <v>2441</v>
      </c>
      <c r="AA5556" s="79" t="s">
        <v>2442</v>
      </c>
      <c r="AH5556" s="79">
        <v>845490249</v>
      </c>
      <c r="AI5556" s="79" t="s">
        <v>2443</v>
      </c>
      <c r="AJ5556" s="79">
        <v>878173978</v>
      </c>
      <c r="BB5556" s="80">
        <v>0</v>
      </c>
      <c r="BF5556">
        <f t="shared" si="393"/>
        <v>0</v>
      </c>
      <c r="BG5556" s="22">
        <f t="shared" si="394"/>
        <v>0</v>
      </c>
      <c r="BH5556" s="61" t="s">
        <v>71</v>
      </c>
      <c r="BI5556" t="e">
        <f>+VLOOKUP(AG5556,Sheet4!A:A,1,FALSE())</f>
        <v>#N/A</v>
      </c>
      <c r="BN5556" s="62">
        <f t="shared" si="396"/>
        <v>0</v>
      </c>
      <c r="BO5556" t="s">
        <v>2502</v>
      </c>
    </row>
    <row r="5557" spans="1:68" ht="12.75" hidden="1" customHeight="1" x14ac:dyDescent="0.3">
      <c r="A5557" s="78">
        <v>46130</v>
      </c>
      <c r="B5557" s="79" t="s">
        <v>80</v>
      </c>
      <c r="F5557" s="79">
        <v>0</v>
      </c>
      <c r="G5557" s="79">
        <v>0</v>
      </c>
      <c r="H5557" s="80">
        <v>12.5</v>
      </c>
      <c r="I5557" s="80">
        <v>12.5</v>
      </c>
      <c r="J5557" s="22">
        <f t="shared" si="395"/>
        <v>12.5</v>
      </c>
      <c r="K5557" s="80"/>
      <c r="L5557" s="80"/>
      <c r="R5557" s="79" t="s">
        <v>81</v>
      </c>
      <c r="V5557" s="79" t="s">
        <v>2502</v>
      </c>
      <c r="W5557" s="79" t="s">
        <v>2503</v>
      </c>
      <c r="X5557" s="79" t="s">
        <v>144</v>
      </c>
      <c r="Y5557" s="79" t="s">
        <v>2441</v>
      </c>
      <c r="AA5557" s="79" t="s">
        <v>2442</v>
      </c>
      <c r="AH5557" s="79">
        <v>845490249</v>
      </c>
      <c r="AI5557" s="79" t="s">
        <v>2443</v>
      </c>
      <c r="AJ5557" s="79">
        <v>878173978</v>
      </c>
      <c r="BB5557" s="80">
        <v>12.5</v>
      </c>
      <c r="BF5557">
        <f t="shared" si="393"/>
        <v>0</v>
      </c>
      <c r="BG5557" s="22">
        <f t="shared" si="394"/>
        <v>-12.5</v>
      </c>
      <c r="BH5557" s="61" t="s">
        <v>71</v>
      </c>
      <c r="BI5557" t="e">
        <f>+VLOOKUP(AG5557,Sheet4!A:A,1,FALSE())</f>
        <v>#N/A</v>
      </c>
      <c r="BN5557" s="62">
        <f t="shared" si="396"/>
        <v>0</v>
      </c>
      <c r="BO5557" t="s">
        <v>2502</v>
      </c>
    </row>
    <row r="5558" spans="1:68" ht="12.75" hidden="1" customHeight="1" x14ac:dyDescent="0.3">
      <c r="A5558" s="78">
        <v>46130</v>
      </c>
      <c r="B5558" s="79" t="s">
        <v>76</v>
      </c>
      <c r="F5558" s="79">
        <v>0</v>
      </c>
      <c r="G5558" s="79">
        <v>0</v>
      </c>
      <c r="H5558" s="80">
        <v>20</v>
      </c>
      <c r="I5558" s="80">
        <v>20</v>
      </c>
      <c r="J5558" s="22">
        <f t="shared" si="395"/>
        <v>20</v>
      </c>
      <c r="K5558" s="80"/>
      <c r="L5558" s="80"/>
      <c r="R5558" s="79" t="s">
        <v>77</v>
      </c>
      <c r="V5558" s="79" t="s">
        <v>2502</v>
      </c>
      <c r="W5558" s="79" t="s">
        <v>2503</v>
      </c>
      <c r="X5558" s="79" t="s">
        <v>144</v>
      </c>
      <c r="Y5558" s="79" t="s">
        <v>2441</v>
      </c>
      <c r="AA5558" s="79" t="s">
        <v>2442</v>
      </c>
      <c r="AH5558" s="79">
        <v>845490249</v>
      </c>
      <c r="AI5558" s="79" t="s">
        <v>2443</v>
      </c>
      <c r="AJ5558" s="79">
        <v>878173978</v>
      </c>
      <c r="BB5558" s="80">
        <v>20</v>
      </c>
      <c r="BF5558">
        <f t="shared" si="393"/>
        <v>0</v>
      </c>
      <c r="BG5558" s="22">
        <f t="shared" si="394"/>
        <v>-20</v>
      </c>
      <c r="BH5558" s="61" t="s">
        <v>71</v>
      </c>
      <c r="BI5558" t="e">
        <f>+VLOOKUP(AG5558,Sheet4!A:A,1,FALSE())</f>
        <v>#N/A</v>
      </c>
      <c r="BN5558" s="62">
        <f t="shared" si="396"/>
        <v>0</v>
      </c>
      <c r="BO5558" t="s">
        <v>2502</v>
      </c>
    </row>
    <row r="5559" spans="1:68" ht="12.75" hidden="1" customHeight="1" x14ac:dyDescent="0.3">
      <c r="A5559" s="78">
        <v>46130</v>
      </c>
      <c r="B5559" s="79" t="s">
        <v>84</v>
      </c>
      <c r="F5559" s="79">
        <v>0</v>
      </c>
      <c r="G5559" s="79">
        <v>0</v>
      </c>
      <c r="H5559" s="80">
        <v>0</v>
      </c>
      <c r="I5559" s="80">
        <v>0</v>
      </c>
      <c r="J5559" s="22">
        <f t="shared" si="395"/>
        <v>0</v>
      </c>
      <c r="K5559" s="80"/>
      <c r="L5559" s="80"/>
      <c r="R5559" s="79" t="s">
        <v>85</v>
      </c>
      <c r="V5559" s="79" t="s">
        <v>2504</v>
      </c>
      <c r="W5559" s="79" t="s">
        <v>2505</v>
      </c>
      <c r="X5559" s="79" t="s">
        <v>144</v>
      </c>
      <c r="Y5559" s="79" t="s">
        <v>2441</v>
      </c>
      <c r="AA5559" s="79" t="s">
        <v>2452</v>
      </c>
      <c r="AH5559" s="79">
        <v>863819108</v>
      </c>
      <c r="AI5559" s="79" t="s">
        <v>2453</v>
      </c>
      <c r="AJ5559" s="79">
        <v>878173978</v>
      </c>
      <c r="BB5559" s="80">
        <v>0</v>
      </c>
      <c r="BF5559">
        <f t="shared" si="393"/>
        <v>0</v>
      </c>
      <c r="BG5559" s="22">
        <f t="shared" si="394"/>
        <v>0</v>
      </c>
      <c r="BH5559" s="61" t="s">
        <v>71</v>
      </c>
      <c r="BI5559" t="e">
        <f>+VLOOKUP(AG5559,Sheet4!A:A,1,FALSE())</f>
        <v>#N/A</v>
      </c>
      <c r="BN5559" s="62">
        <f t="shared" si="396"/>
        <v>0</v>
      </c>
      <c r="BO5559" t="s">
        <v>2504</v>
      </c>
    </row>
    <row r="5560" spans="1:68" ht="12.75" hidden="1" customHeight="1" x14ac:dyDescent="0.3">
      <c r="A5560" s="78">
        <v>46130</v>
      </c>
      <c r="B5560" s="79" t="s">
        <v>74</v>
      </c>
      <c r="F5560" s="79">
        <v>0</v>
      </c>
      <c r="G5560" s="79">
        <v>0</v>
      </c>
      <c r="H5560" s="80">
        <v>1</v>
      </c>
      <c r="I5560" s="80">
        <v>1</v>
      </c>
      <c r="J5560" s="22">
        <f t="shared" si="395"/>
        <v>1</v>
      </c>
      <c r="K5560" s="80"/>
      <c r="L5560" s="80"/>
      <c r="R5560" s="79" t="s">
        <v>75</v>
      </c>
      <c r="V5560" s="79" t="s">
        <v>2504</v>
      </c>
      <c r="W5560" s="79" t="s">
        <v>2505</v>
      </c>
      <c r="X5560" s="79" t="s">
        <v>144</v>
      </c>
      <c r="Y5560" s="79" t="s">
        <v>2441</v>
      </c>
      <c r="AA5560" s="79" t="s">
        <v>2452</v>
      </c>
      <c r="AH5560" s="79">
        <v>863819108</v>
      </c>
      <c r="AI5560" s="79" t="s">
        <v>2453</v>
      </c>
      <c r="AJ5560" s="79">
        <v>878173978</v>
      </c>
      <c r="BB5560" s="80">
        <v>1</v>
      </c>
      <c r="BF5560">
        <f t="shared" si="393"/>
        <v>0</v>
      </c>
      <c r="BG5560" s="22">
        <f t="shared" si="394"/>
        <v>-1</v>
      </c>
      <c r="BH5560" s="61" t="s">
        <v>71</v>
      </c>
      <c r="BI5560" t="e">
        <f>+VLOOKUP(AG5560,Sheet4!A:A,1,FALSE())</f>
        <v>#N/A</v>
      </c>
      <c r="BN5560" s="62">
        <f t="shared" si="396"/>
        <v>0</v>
      </c>
      <c r="BO5560" t="s">
        <v>2504</v>
      </c>
    </row>
    <row r="5561" spans="1:68" ht="12.75" customHeight="1" x14ac:dyDescent="0.3">
      <c r="A5561" s="78">
        <v>46130</v>
      </c>
      <c r="B5561" s="79" t="s">
        <v>63</v>
      </c>
      <c r="F5561" s="79">
        <v>0</v>
      </c>
      <c r="G5561" s="79">
        <v>0</v>
      </c>
      <c r="H5561" s="80">
        <v>15</v>
      </c>
      <c r="I5561" s="80">
        <v>15</v>
      </c>
      <c r="J5561" s="22">
        <f t="shared" si="395"/>
        <v>15</v>
      </c>
      <c r="K5561" s="80"/>
      <c r="L5561" s="80"/>
      <c r="R5561" s="79" t="s">
        <v>64</v>
      </c>
      <c r="V5561" s="79" t="s">
        <v>2504</v>
      </c>
      <c r="W5561" s="79" t="s">
        <v>2505</v>
      </c>
      <c r="X5561" s="79" t="s">
        <v>144</v>
      </c>
      <c r="Y5561" s="79" t="s">
        <v>2441</v>
      </c>
      <c r="AA5561" s="79" t="s">
        <v>2452</v>
      </c>
      <c r="AH5561" s="79">
        <v>863819108</v>
      </c>
      <c r="AI5561" s="79" t="s">
        <v>2453</v>
      </c>
      <c r="AJ5561" s="79">
        <v>878173978</v>
      </c>
      <c r="BB5561" s="80">
        <v>15</v>
      </c>
      <c r="BF5561">
        <f t="shared" si="393"/>
        <v>0</v>
      </c>
      <c r="BG5561" s="22">
        <f t="shared" si="394"/>
        <v>-15</v>
      </c>
      <c r="BH5561" s="61" t="s">
        <v>71</v>
      </c>
      <c r="BI5561" t="e">
        <f>+VLOOKUP(AG5561,Sheet4!A:A,1,FALSE())</f>
        <v>#N/A</v>
      </c>
      <c r="BN5561" s="62">
        <f t="shared" si="396"/>
        <v>0</v>
      </c>
      <c r="BO5561" t="s">
        <v>2504</v>
      </c>
      <c r="BP5561" t="s">
        <v>73</v>
      </c>
    </row>
    <row r="5562" spans="1:68" ht="12.75" hidden="1" customHeight="1" x14ac:dyDescent="0.3">
      <c r="A5562" s="78">
        <v>46130</v>
      </c>
      <c r="B5562" s="79" t="s">
        <v>78</v>
      </c>
      <c r="F5562" s="79">
        <v>0</v>
      </c>
      <c r="G5562" s="79">
        <v>0</v>
      </c>
      <c r="H5562" s="80">
        <v>1</v>
      </c>
      <c r="I5562" s="80">
        <v>1</v>
      </c>
      <c r="J5562" s="22">
        <f t="shared" si="395"/>
        <v>1</v>
      </c>
      <c r="K5562" s="80"/>
      <c r="L5562" s="80"/>
      <c r="R5562" s="79" t="s">
        <v>79</v>
      </c>
      <c r="V5562" s="79" t="s">
        <v>2504</v>
      </c>
      <c r="W5562" s="79" t="s">
        <v>2505</v>
      </c>
      <c r="X5562" s="79" t="s">
        <v>144</v>
      </c>
      <c r="Y5562" s="79" t="s">
        <v>2441</v>
      </c>
      <c r="AA5562" s="79" t="s">
        <v>2452</v>
      </c>
      <c r="AH5562" s="79">
        <v>863819108</v>
      </c>
      <c r="AI5562" s="79" t="s">
        <v>2453</v>
      </c>
      <c r="AJ5562" s="79">
        <v>878173978</v>
      </c>
      <c r="BB5562" s="80">
        <v>1</v>
      </c>
      <c r="BF5562">
        <f t="shared" si="393"/>
        <v>0</v>
      </c>
      <c r="BG5562" s="22">
        <f t="shared" si="394"/>
        <v>-1</v>
      </c>
      <c r="BH5562" s="61" t="s">
        <v>71</v>
      </c>
      <c r="BI5562" t="e">
        <f>+VLOOKUP(AG5562,Sheet4!A:A,1,FALSE())</f>
        <v>#N/A</v>
      </c>
      <c r="BN5562" s="62">
        <f t="shared" si="396"/>
        <v>0</v>
      </c>
      <c r="BO5562" t="s">
        <v>2504</v>
      </c>
    </row>
    <row r="5563" spans="1:68" ht="12.75" hidden="1" customHeight="1" x14ac:dyDescent="0.3">
      <c r="A5563" s="78">
        <v>46130</v>
      </c>
      <c r="B5563" s="79" t="s">
        <v>82</v>
      </c>
      <c r="F5563" s="79">
        <v>0</v>
      </c>
      <c r="G5563" s="79">
        <v>0</v>
      </c>
      <c r="H5563" s="80">
        <v>0</v>
      </c>
      <c r="I5563" s="80">
        <v>0</v>
      </c>
      <c r="J5563" s="22">
        <f t="shared" si="395"/>
        <v>0</v>
      </c>
      <c r="K5563" s="80"/>
      <c r="L5563" s="80"/>
      <c r="R5563" s="79" t="s">
        <v>83</v>
      </c>
      <c r="V5563" s="79" t="s">
        <v>2504</v>
      </c>
      <c r="W5563" s="79" t="s">
        <v>2505</v>
      </c>
      <c r="X5563" s="79" t="s">
        <v>144</v>
      </c>
      <c r="Y5563" s="79" t="s">
        <v>2441</v>
      </c>
      <c r="AA5563" s="79" t="s">
        <v>2452</v>
      </c>
      <c r="AH5563" s="79">
        <v>863819108</v>
      </c>
      <c r="AI5563" s="79" t="s">
        <v>2453</v>
      </c>
      <c r="AJ5563" s="79">
        <v>878173978</v>
      </c>
      <c r="BB5563" s="80">
        <v>0</v>
      </c>
      <c r="BF5563">
        <f t="shared" si="393"/>
        <v>0</v>
      </c>
      <c r="BG5563" s="22">
        <f t="shared" si="394"/>
        <v>0</v>
      </c>
      <c r="BH5563" s="61" t="s">
        <v>71</v>
      </c>
      <c r="BI5563" t="e">
        <f>+VLOOKUP(AG5563,Sheet4!A:A,1,FALSE())</f>
        <v>#N/A</v>
      </c>
      <c r="BN5563" s="62">
        <f t="shared" si="396"/>
        <v>0</v>
      </c>
      <c r="BO5563" t="s">
        <v>2504</v>
      </c>
    </row>
    <row r="5564" spans="1:68" ht="12.75" hidden="1" customHeight="1" x14ac:dyDescent="0.3">
      <c r="A5564" s="78">
        <v>46130</v>
      </c>
      <c r="B5564" s="79" t="s">
        <v>80</v>
      </c>
      <c r="F5564" s="79">
        <v>0</v>
      </c>
      <c r="G5564" s="79">
        <v>0</v>
      </c>
      <c r="H5564" s="80">
        <v>12.5</v>
      </c>
      <c r="I5564" s="80">
        <v>12.5</v>
      </c>
      <c r="J5564" s="22">
        <f t="shared" si="395"/>
        <v>12.5</v>
      </c>
      <c r="K5564" s="80"/>
      <c r="L5564" s="80"/>
      <c r="R5564" s="79" t="s">
        <v>81</v>
      </c>
      <c r="V5564" s="79" t="s">
        <v>2504</v>
      </c>
      <c r="W5564" s="79" t="s">
        <v>2505</v>
      </c>
      <c r="X5564" s="79" t="s">
        <v>144</v>
      </c>
      <c r="Y5564" s="79" t="s">
        <v>2441</v>
      </c>
      <c r="AA5564" s="79" t="s">
        <v>2452</v>
      </c>
      <c r="AH5564" s="79">
        <v>863819108</v>
      </c>
      <c r="AI5564" s="79" t="s">
        <v>2453</v>
      </c>
      <c r="AJ5564" s="79">
        <v>878173978</v>
      </c>
      <c r="BB5564" s="80">
        <v>12.5</v>
      </c>
      <c r="BF5564">
        <f t="shared" si="393"/>
        <v>0</v>
      </c>
      <c r="BG5564" s="22">
        <f t="shared" si="394"/>
        <v>-12.5</v>
      </c>
      <c r="BH5564" s="61" t="s">
        <v>71</v>
      </c>
      <c r="BI5564" t="e">
        <f>+VLOOKUP(AG5564,Sheet4!A:A,1,FALSE())</f>
        <v>#N/A</v>
      </c>
      <c r="BN5564" s="62">
        <f t="shared" si="396"/>
        <v>0</v>
      </c>
      <c r="BO5564" t="s">
        <v>2504</v>
      </c>
    </row>
    <row r="5565" spans="1:68" ht="12.75" hidden="1" customHeight="1" x14ac:dyDescent="0.3">
      <c r="A5565" s="78">
        <v>46130</v>
      </c>
      <c r="B5565" s="79" t="s">
        <v>76</v>
      </c>
      <c r="F5565" s="79">
        <v>0</v>
      </c>
      <c r="G5565" s="79">
        <v>0</v>
      </c>
      <c r="H5565" s="80">
        <v>20</v>
      </c>
      <c r="I5565" s="80">
        <v>20</v>
      </c>
      <c r="J5565" s="22">
        <f t="shared" si="395"/>
        <v>20</v>
      </c>
      <c r="K5565" s="80"/>
      <c r="L5565" s="80"/>
      <c r="R5565" s="79" t="s">
        <v>77</v>
      </c>
      <c r="V5565" s="79" t="s">
        <v>2504</v>
      </c>
      <c r="W5565" s="79" t="s">
        <v>2505</v>
      </c>
      <c r="X5565" s="79" t="s">
        <v>144</v>
      </c>
      <c r="Y5565" s="79" t="s">
        <v>2441</v>
      </c>
      <c r="AA5565" s="79" t="s">
        <v>2452</v>
      </c>
      <c r="AH5565" s="79">
        <v>863819108</v>
      </c>
      <c r="AI5565" s="79" t="s">
        <v>2453</v>
      </c>
      <c r="AJ5565" s="79">
        <v>878173978</v>
      </c>
      <c r="BB5565" s="80">
        <v>20</v>
      </c>
      <c r="BF5565">
        <f t="shared" si="393"/>
        <v>0</v>
      </c>
      <c r="BG5565" s="22">
        <f t="shared" si="394"/>
        <v>-20</v>
      </c>
      <c r="BH5565" s="61" t="s">
        <v>71</v>
      </c>
      <c r="BI5565" t="e">
        <f>+VLOOKUP(AG5565,Sheet4!A:A,1,FALSE())</f>
        <v>#N/A</v>
      </c>
      <c r="BN5565" s="62">
        <f t="shared" si="396"/>
        <v>0</v>
      </c>
      <c r="BO5565" t="s">
        <v>2504</v>
      </c>
    </row>
    <row r="5566" spans="1:68" ht="12.75" hidden="1" customHeight="1" x14ac:dyDescent="0.3">
      <c r="A5566" s="78">
        <v>46130</v>
      </c>
      <c r="B5566" s="79" t="s">
        <v>84</v>
      </c>
      <c r="F5566" s="79">
        <v>0</v>
      </c>
      <c r="G5566" s="79">
        <v>0</v>
      </c>
      <c r="H5566" s="80">
        <v>0</v>
      </c>
      <c r="I5566" s="80">
        <v>0</v>
      </c>
      <c r="J5566" s="22">
        <f t="shared" si="395"/>
        <v>0</v>
      </c>
      <c r="K5566" s="80"/>
      <c r="L5566" s="80"/>
      <c r="R5566" s="79" t="s">
        <v>85</v>
      </c>
      <c r="V5566" s="79" t="s">
        <v>2506</v>
      </c>
      <c r="W5566" s="79" t="s">
        <v>2507</v>
      </c>
      <c r="X5566" s="79" t="s">
        <v>144</v>
      </c>
      <c r="Y5566" s="79" t="s">
        <v>2441</v>
      </c>
      <c r="AA5566" s="79" t="s">
        <v>2476</v>
      </c>
      <c r="AH5566" s="79">
        <v>850372015</v>
      </c>
      <c r="AI5566" s="79" t="s">
        <v>2477</v>
      </c>
      <c r="AJ5566" s="79">
        <v>878173978</v>
      </c>
      <c r="BB5566" s="80">
        <v>0</v>
      </c>
      <c r="BF5566">
        <f t="shared" si="393"/>
        <v>0</v>
      </c>
      <c r="BG5566" s="22">
        <f t="shared" si="394"/>
        <v>0</v>
      </c>
      <c r="BH5566" s="61" t="s">
        <v>71</v>
      </c>
      <c r="BI5566" t="e">
        <f>+VLOOKUP(AG5566,Sheet4!A:A,1,FALSE())</f>
        <v>#N/A</v>
      </c>
      <c r="BN5566" s="62">
        <f t="shared" si="396"/>
        <v>0</v>
      </c>
      <c r="BO5566" t="s">
        <v>2506</v>
      </c>
    </row>
    <row r="5567" spans="1:68" ht="12.75" hidden="1" customHeight="1" x14ac:dyDescent="0.3">
      <c r="A5567" s="78">
        <v>46130</v>
      </c>
      <c r="B5567" s="79" t="s">
        <v>74</v>
      </c>
      <c r="F5567" s="79">
        <v>0</v>
      </c>
      <c r="G5567" s="79">
        <v>0</v>
      </c>
      <c r="H5567" s="80">
        <v>1</v>
      </c>
      <c r="I5567" s="80">
        <v>1</v>
      </c>
      <c r="J5567" s="22">
        <f t="shared" si="395"/>
        <v>1</v>
      </c>
      <c r="K5567" s="80"/>
      <c r="L5567" s="80"/>
      <c r="R5567" s="79" t="s">
        <v>75</v>
      </c>
      <c r="V5567" s="79" t="s">
        <v>2506</v>
      </c>
      <c r="W5567" s="79" t="s">
        <v>2507</v>
      </c>
      <c r="X5567" s="79" t="s">
        <v>144</v>
      </c>
      <c r="Y5567" s="79" t="s">
        <v>2441</v>
      </c>
      <c r="AA5567" s="79" t="s">
        <v>2476</v>
      </c>
      <c r="AH5567" s="79">
        <v>850372015</v>
      </c>
      <c r="AI5567" s="79" t="s">
        <v>2477</v>
      </c>
      <c r="AJ5567" s="79">
        <v>878173978</v>
      </c>
      <c r="BB5567" s="80">
        <v>1</v>
      </c>
      <c r="BF5567">
        <f t="shared" si="393"/>
        <v>0</v>
      </c>
      <c r="BG5567" s="22">
        <f t="shared" si="394"/>
        <v>-1</v>
      </c>
      <c r="BH5567" s="61" t="s">
        <v>71</v>
      </c>
      <c r="BI5567" t="e">
        <f>+VLOOKUP(AG5567,Sheet4!A:A,1,FALSE())</f>
        <v>#N/A</v>
      </c>
      <c r="BN5567" s="62">
        <f t="shared" si="396"/>
        <v>0</v>
      </c>
      <c r="BO5567" t="s">
        <v>2506</v>
      </c>
    </row>
    <row r="5568" spans="1:68" ht="12.75" customHeight="1" x14ac:dyDescent="0.3">
      <c r="A5568" s="78">
        <v>46130</v>
      </c>
      <c r="B5568" s="79" t="s">
        <v>63</v>
      </c>
      <c r="F5568" s="79">
        <v>0</v>
      </c>
      <c r="G5568" s="79">
        <v>0</v>
      </c>
      <c r="H5568" s="80">
        <v>15</v>
      </c>
      <c r="I5568" s="80">
        <v>15</v>
      </c>
      <c r="J5568" s="22">
        <f t="shared" si="395"/>
        <v>15</v>
      </c>
      <c r="K5568" s="80"/>
      <c r="L5568" s="80"/>
      <c r="R5568" s="79" t="s">
        <v>64</v>
      </c>
      <c r="V5568" s="79" t="s">
        <v>2506</v>
      </c>
      <c r="W5568" s="79" t="s">
        <v>2507</v>
      </c>
      <c r="X5568" s="79" t="s">
        <v>144</v>
      </c>
      <c r="Y5568" s="79" t="s">
        <v>2441</v>
      </c>
      <c r="AA5568" s="79" t="s">
        <v>2476</v>
      </c>
      <c r="AH5568" s="79">
        <v>850372015</v>
      </c>
      <c r="AI5568" s="79" t="s">
        <v>2477</v>
      </c>
      <c r="AJ5568" s="79">
        <v>878173978</v>
      </c>
      <c r="BB5568" s="80">
        <v>15</v>
      </c>
      <c r="BF5568">
        <f t="shared" si="393"/>
        <v>0</v>
      </c>
      <c r="BG5568" s="22">
        <f t="shared" si="394"/>
        <v>-15</v>
      </c>
      <c r="BH5568" s="61" t="s">
        <v>71</v>
      </c>
      <c r="BI5568" t="e">
        <f>+VLOOKUP(AG5568,Sheet4!A:A,1,FALSE())</f>
        <v>#N/A</v>
      </c>
      <c r="BN5568" s="62">
        <f t="shared" si="396"/>
        <v>0</v>
      </c>
      <c r="BO5568" t="s">
        <v>2506</v>
      </c>
      <c r="BP5568" t="s">
        <v>73</v>
      </c>
    </row>
    <row r="5569" spans="1:68" ht="12.75" hidden="1" customHeight="1" x14ac:dyDescent="0.3">
      <c r="A5569" s="78">
        <v>46130</v>
      </c>
      <c r="B5569" s="79" t="s">
        <v>78</v>
      </c>
      <c r="F5569" s="79">
        <v>0</v>
      </c>
      <c r="G5569" s="79">
        <v>0</v>
      </c>
      <c r="H5569" s="80">
        <v>1</v>
      </c>
      <c r="I5569" s="80">
        <v>1</v>
      </c>
      <c r="J5569" s="22">
        <f t="shared" si="395"/>
        <v>1</v>
      </c>
      <c r="K5569" s="80"/>
      <c r="L5569" s="80"/>
      <c r="R5569" s="79" t="s">
        <v>79</v>
      </c>
      <c r="V5569" s="79" t="s">
        <v>2506</v>
      </c>
      <c r="W5569" s="79" t="s">
        <v>2507</v>
      </c>
      <c r="X5569" s="79" t="s">
        <v>144</v>
      </c>
      <c r="Y5569" s="79" t="s">
        <v>2441</v>
      </c>
      <c r="AA5569" s="79" t="s">
        <v>2476</v>
      </c>
      <c r="AH5569" s="79">
        <v>850372015</v>
      </c>
      <c r="AI5569" s="79" t="s">
        <v>2477</v>
      </c>
      <c r="AJ5569" s="79">
        <v>878173978</v>
      </c>
      <c r="BB5569" s="80">
        <v>1</v>
      </c>
      <c r="BF5569">
        <f t="shared" si="393"/>
        <v>0</v>
      </c>
      <c r="BG5569" s="22">
        <f t="shared" si="394"/>
        <v>-1</v>
      </c>
      <c r="BH5569" s="61" t="s">
        <v>71</v>
      </c>
      <c r="BI5569" t="e">
        <f>+VLOOKUP(AG5569,Sheet4!A:A,1,FALSE())</f>
        <v>#N/A</v>
      </c>
      <c r="BN5569" s="62">
        <f t="shared" si="396"/>
        <v>0</v>
      </c>
      <c r="BO5569" t="s">
        <v>2506</v>
      </c>
    </row>
    <row r="5570" spans="1:68" ht="12.75" hidden="1" customHeight="1" x14ac:dyDescent="0.3">
      <c r="A5570" s="78">
        <v>46130</v>
      </c>
      <c r="B5570" s="79" t="s">
        <v>82</v>
      </c>
      <c r="F5570" s="79">
        <v>0</v>
      </c>
      <c r="G5570" s="79">
        <v>0</v>
      </c>
      <c r="H5570" s="80">
        <v>0</v>
      </c>
      <c r="I5570" s="80">
        <v>0</v>
      </c>
      <c r="J5570" s="22">
        <f t="shared" si="395"/>
        <v>0</v>
      </c>
      <c r="K5570" s="80"/>
      <c r="L5570" s="80"/>
      <c r="R5570" s="79" t="s">
        <v>83</v>
      </c>
      <c r="V5570" s="79" t="s">
        <v>2506</v>
      </c>
      <c r="W5570" s="79" t="s">
        <v>2507</v>
      </c>
      <c r="X5570" s="79" t="s">
        <v>144</v>
      </c>
      <c r="Y5570" s="79" t="s">
        <v>2441</v>
      </c>
      <c r="AA5570" s="79" t="s">
        <v>2476</v>
      </c>
      <c r="AH5570" s="79">
        <v>850372015</v>
      </c>
      <c r="AI5570" s="79" t="s">
        <v>2477</v>
      </c>
      <c r="AJ5570" s="79">
        <v>878173978</v>
      </c>
      <c r="BB5570" s="80">
        <v>0</v>
      </c>
      <c r="BF5570">
        <f t="shared" ref="BF5570:BF5633" si="397">+BC5570+BD5570</f>
        <v>0</v>
      </c>
      <c r="BG5570" s="22">
        <f t="shared" ref="BG5570:BG5633" si="398">+BF5570-I5570</f>
        <v>0</v>
      </c>
      <c r="BH5570" s="61" t="s">
        <v>71</v>
      </c>
      <c r="BI5570" t="e">
        <f>+VLOOKUP(AG5570,Sheet4!A:A,1,FALSE())</f>
        <v>#N/A</v>
      </c>
      <c r="BN5570" s="62">
        <f t="shared" si="396"/>
        <v>0</v>
      </c>
      <c r="BO5570" t="s">
        <v>2506</v>
      </c>
    </row>
    <row r="5571" spans="1:68" ht="12.75" hidden="1" customHeight="1" x14ac:dyDescent="0.3">
      <c r="A5571" s="78">
        <v>46130</v>
      </c>
      <c r="B5571" s="79" t="s">
        <v>80</v>
      </c>
      <c r="F5571" s="79">
        <v>0</v>
      </c>
      <c r="G5571" s="79">
        <v>0</v>
      </c>
      <c r="H5571" s="80">
        <v>12.5</v>
      </c>
      <c r="I5571" s="80">
        <v>12.5</v>
      </c>
      <c r="J5571" s="22">
        <f t="shared" si="395"/>
        <v>12.5</v>
      </c>
      <c r="K5571" s="80"/>
      <c r="L5571" s="80"/>
      <c r="R5571" s="79" t="s">
        <v>81</v>
      </c>
      <c r="V5571" s="79" t="s">
        <v>2506</v>
      </c>
      <c r="W5571" s="79" t="s">
        <v>2507</v>
      </c>
      <c r="X5571" s="79" t="s">
        <v>144</v>
      </c>
      <c r="Y5571" s="79" t="s">
        <v>2441</v>
      </c>
      <c r="AA5571" s="79" t="s">
        <v>2476</v>
      </c>
      <c r="AH5571" s="79">
        <v>850372015</v>
      </c>
      <c r="AI5571" s="79" t="s">
        <v>2477</v>
      </c>
      <c r="AJ5571" s="79">
        <v>878173978</v>
      </c>
      <c r="BB5571" s="80">
        <v>12.5</v>
      </c>
      <c r="BF5571">
        <f t="shared" si="397"/>
        <v>0</v>
      </c>
      <c r="BG5571" s="22">
        <f t="shared" si="398"/>
        <v>-12.5</v>
      </c>
      <c r="BH5571" s="61" t="s">
        <v>71</v>
      </c>
      <c r="BI5571" t="e">
        <f>+VLOOKUP(AG5571,Sheet4!A:A,1,FALSE())</f>
        <v>#N/A</v>
      </c>
      <c r="BN5571" s="62">
        <f t="shared" si="396"/>
        <v>0</v>
      </c>
      <c r="BO5571" t="s">
        <v>2506</v>
      </c>
    </row>
    <row r="5572" spans="1:68" ht="12.75" hidden="1" customHeight="1" x14ac:dyDescent="0.3">
      <c r="A5572" s="78">
        <v>46130</v>
      </c>
      <c r="B5572" s="79" t="s">
        <v>76</v>
      </c>
      <c r="F5572" s="79">
        <v>0</v>
      </c>
      <c r="G5572" s="79">
        <v>0</v>
      </c>
      <c r="H5572" s="80">
        <v>20</v>
      </c>
      <c r="I5572" s="80">
        <v>20</v>
      </c>
      <c r="J5572" s="22">
        <f t="shared" si="395"/>
        <v>20</v>
      </c>
      <c r="K5572" s="80"/>
      <c r="L5572" s="80"/>
      <c r="R5572" s="79" t="s">
        <v>77</v>
      </c>
      <c r="V5572" s="79" t="s">
        <v>2506</v>
      </c>
      <c r="W5572" s="79" t="s">
        <v>2507</v>
      </c>
      <c r="X5572" s="79" t="s">
        <v>144</v>
      </c>
      <c r="Y5572" s="79" t="s">
        <v>2441</v>
      </c>
      <c r="AA5572" s="79" t="s">
        <v>2476</v>
      </c>
      <c r="AH5572" s="79">
        <v>850372015</v>
      </c>
      <c r="AI5572" s="79" t="s">
        <v>2477</v>
      </c>
      <c r="AJ5572" s="79">
        <v>878173978</v>
      </c>
      <c r="BB5572" s="80">
        <v>20</v>
      </c>
      <c r="BF5572">
        <f t="shared" si="397"/>
        <v>0</v>
      </c>
      <c r="BG5572" s="22">
        <f t="shared" si="398"/>
        <v>-20</v>
      </c>
      <c r="BH5572" s="61" t="s">
        <v>71</v>
      </c>
      <c r="BI5572" t="e">
        <f>+VLOOKUP(AG5572,Sheet4!A:A,1,FALSE())</f>
        <v>#N/A</v>
      </c>
      <c r="BN5572" s="62">
        <f t="shared" si="396"/>
        <v>0</v>
      </c>
      <c r="BO5572" t="s">
        <v>2506</v>
      </c>
    </row>
    <row r="5573" spans="1:68" ht="12.75" hidden="1" customHeight="1" x14ac:dyDescent="0.3">
      <c r="A5573" s="78">
        <v>46130</v>
      </c>
      <c r="B5573" s="79" t="s">
        <v>84</v>
      </c>
      <c r="F5573" s="79">
        <v>0</v>
      </c>
      <c r="G5573" s="79">
        <v>0</v>
      </c>
      <c r="H5573" s="80">
        <v>0</v>
      </c>
      <c r="I5573" s="80">
        <v>0</v>
      </c>
      <c r="J5573" s="22">
        <f t="shared" si="395"/>
        <v>0</v>
      </c>
      <c r="K5573" s="80"/>
      <c r="L5573" s="80"/>
      <c r="R5573" s="79" t="s">
        <v>85</v>
      </c>
      <c r="V5573" s="79" t="s">
        <v>2508</v>
      </c>
      <c r="W5573" s="79" t="s">
        <v>2509</v>
      </c>
      <c r="X5573" s="79" t="s">
        <v>144</v>
      </c>
      <c r="Y5573" s="79" t="s">
        <v>2441</v>
      </c>
      <c r="AA5573" s="79" t="s">
        <v>2442</v>
      </c>
      <c r="AH5573" s="79">
        <v>845490249</v>
      </c>
      <c r="AI5573" s="79" t="s">
        <v>2443</v>
      </c>
      <c r="AJ5573" s="79">
        <v>878173978</v>
      </c>
      <c r="BB5573" s="80">
        <v>0</v>
      </c>
      <c r="BF5573">
        <f t="shared" si="397"/>
        <v>0</v>
      </c>
      <c r="BG5573" s="22">
        <f t="shared" si="398"/>
        <v>0</v>
      </c>
      <c r="BH5573" s="61" t="s">
        <v>71</v>
      </c>
      <c r="BI5573" t="e">
        <f>+VLOOKUP(AG5573,Sheet4!A:A,1,FALSE())</f>
        <v>#N/A</v>
      </c>
      <c r="BN5573" s="62">
        <f t="shared" si="396"/>
        <v>0</v>
      </c>
      <c r="BO5573" t="s">
        <v>2508</v>
      </c>
    </row>
    <row r="5574" spans="1:68" ht="12.75" hidden="1" customHeight="1" x14ac:dyDescent="0.3">
      <c r="A5574" s="78">
        <v>46130</v>
      </c>
      <c r="B5574" s="79" t="s">
        <v>74</v>
      </c>
      <c r="F5574" s="79">
        <v>0</v>
      </c>
      <c r="G5574" s="79">
        <v>0</v>
      </c>
      <c r="H5574" s="80">
        <v>1</v>
      </c>
      <c r="I5574" s="80">
        <v>1</v>
      </c>
      <c r="J5574" s="22">
        <f t="shared" si="395"/>
        <v>1</v>
      </c>
      <c r="K5574" s="80"/>
      <c r="L5574" s="80"/>
      <c r="R5574" s="79" t="s">
        <v>75</v>
      </c>
      <c r="V5574" s="79" t="s">
        <v>2508</v>
      </c>
      <c r="W5574" s="79" t="s">
        <v>2509</v>
      </c>
      <c r="X5574" s="79" t="s">
        <v>144</v>
      </c>
      <c r="Y5574" s="79" t="s">
        <v>2441</v>
      </c>
      <c r="AA5574" s="79" t="s">
        <v>2442</v>
      </c>
      <c r="AH5574" s="79">
        <v>845490249</v>
      </c>
      <c r="AI5574" s="79" t="s">
        <v>2443</v>
      </c>
      <c r="AJ5574" s="79">
        <v>878173978</v>
      </c>
      <c r="BB5574" s="80">
        <v>1</v>
      </c>
      <c r="BF5574">
        <f t="shared" si="397"/>
        <v>0</v>
      </c>
      <c r="BG5574" s="22">
        <f t="shared" si="398"/>
        <v>-1</v>
      </c>
      <c r="BH5574" s="61" t="s">
        <v>71</v>
      </c>
      <c r="BI5574" t="e">
        <f>+VLOOKUP(AG5574,Sheet4!A:A,1,FALSE())</f>
        <v>#N/A</v>
      </c>
      <c r="BN5574" s="62">
        <f t="shared" si="396"/>
        <v>0</v>
      </c>
      <c r="BO5574" t="s">
        <v>2508</v>
      </c>
    </row>
    <row r="5575" spans="1:68" ht="12.75" customHeight="1" x14ac:dyDescent="0.3">
      <c r="A5575" s="78">
        <v>46130</v>
      </c>
      <c r="B5575" s="79" t="s">
        <v>63</v>
      </c>
      <c r="F5575" s="79">
        <v>0</v>
      </c>
      <c r="G5575" s="79">
        <v>0</v>
      </c>
      <c r="H5575" s="80">
        <v>15</v>
      </c>
      <c r="I5575" s="80">
        <v>15</v>
      </c>
      <c r="J5575" s="22">
        <f t="shared" si="395"/>
        <v>15</v>
      </c>
      <c r="K5575" s="80"/>
      <c r="L5575" s="80"/>
      <c r="R5575" s="79" t="s">
        <v>64</v>
      </c>
      <c r="V5575" s="79" t="s">
        <v>2508</v>
      </c>
      <c r="W5575" s="79" t="s">
        <v>2509</v>
      </c>
      <c r="X5575" s="79" t="s">
        <v>144</v>
      </c>
      <c r="Y5575" s="79" t="s">
        <v>2441</v>
      </c>
      <c r="AA5575" s="79" t="s">
        <v>2442</v>
      </c>
      <c r="AH5575" s="79">
        <v>845490249</v>
      </c>
      <c r="AI5575" s="79" t="s">
        <v>2443</v>
      </c>
      <c r="AJ5575" s="79">
        <v>878173978</v>
      </c>
      <c r="BB5575" s="80">
        <v>15</v>
      </c>
      <c r="BF5575">
        <f t="shared" si="397"/>
        <v>0</v>
      </c>
      <c r="BG5575" s="22">
        <f t="shared" si="398"/>
        <v>-15</v>
      </c>
      <c r="BH5575" s="61" t="s">
        <v>71</v>
      </c>
      <c r="BI5575" t="e">
        <f>+VLOOKUP(AG5575,Sheet4!A:A,1,FALSE())</f>
        <v>#N/A</v>
      </c>
      <c r="BN5575" s="62">
        <f t="shared" si="396"/>
        <v>0</v>
      </c>
      <c r="BO5575" t="s">
        <v>2508</v>
      </c>
      <c r="BP5575" t="s">
        <v>73</v>
      </c>
    </row>
    <row r="5576" spans="1:68" ht="12.75" hidden="1" customHeight="1" x14ac:dyDescent="0.3">
      <c r="A5576" s="78">
        <v>46130</v>
      </c>
      <c r="B5576" s="79" t="s">
        <v>78</v>
      </c>
      <c r="F5576" s="79">
        <v>0</v>
      </c>
      <c r="G5576" s="79">
        <v>0</v>
      </c>
      <c r="H5576" s="80">
        <v>1</v>
      </c>
      <c r="I5576" s="80">
        <v>1</v>
      </c>
      <c r="J5576" s="22">
        <f t="shared" si="395"/>
        <v>1</v>
      </c>
      <c r="K5576" s="80"/>
      <c r="L5576" s="80"/>
      <c r="R5576" s="79" t="s">
        <v>79</v>
      </c>
      <c r="V5576" s="79" t="s">
        <v>2508</v>
      </c>
      <c r="W5576" s="79" t="s">
        <v>2509</v>
      </c>
      <c r="X5576" s="79" t="s">
        <v>144</v>
      </c>
      <c r="Y5576" s="79" t="s">
        <v>2441</v>
      </c>
      <c r="AA5576" s="79" t="s">
        <v>2442</v>
      </c>
      <c r="AH5576" s="79">
        <v>845490249</v>
      </c>
      <c r="AI5576" s="79" t="s">
        <v>2443</v>
      </c>
      <c r="AJ5576" s="79">
        <v>878173978</v>
      </c>
      <c r="BB5576" s="80">
        <v>1</v>
      </c>
      <c r="BF5576">
        <f t="shared" si="397"/>
        <v>0</v>
      </c>
      <c r="BG5576" s="22">
        <f t="shared" si="398"/>
        <v>-1</v>
      </c>
      <c r="BH5576" s="61" t="s">
        <v>71</v>
      </c>
      <c r="BI5576" t="e">
        <f>+VLOOKUP(AG5576,Sheet4!A:A,1,FALSE())</f>
        <v>#N/A</v>
      </c>
      <c r="BN5576" s="62">
        <f t="shared" si="396"/>
        <v>0</v>
      </c>
      <c r="BO5576" t="s">
        <v>2508</v>
      </c>
    </row>
    <row r="5577" spans="1:68" ht="12.75" hidden="1" customHeight="1" x14ac:dyDescent="0.3">
      <c r="A5577" s="78">
        <v>46130</v>
      </c>
      <c r="B5577" s="79" t="s">
        <v>82</v>
      </c>
      <c r="F5577" s="79">
        <v>0</v>
      </c>
      <c r="G5577" s="79">
        <v>0</v>
      </c>
      <c r="H5577" s="80">
        <v>0</v>
      </c>
      <c r="I5577" s="80">
        <v>0</v>
      </c>
      <c r="J5577" s="22">
        <f t="shared" ref="J5577:J5640" si="399">I5577-G5577</f>
        <v>0</v>
      </c>
      <c r="K5577" s="80"/>
      <c r="L5577" s="80"/>
      <c r="R5577" s="79" t="s">
        <v>83</v>
      </c>
      <c r="V5577" s="79" t="s">
        <v>2508</v>
      </c>
      <c r="W5577" s="79" t="s">
        <v>2509</v>
      </c>
      <c r="X5577" s="79" t="s">
        <v>144</v>
      </c>
      <c r="Y5577" s="79" t="s">
        <v>2441</v>
      </c>
      <c r="AA5577" s="79" t="s">
        <v>2442</v>
      </c>
      <c r="AH5577" s="79">
        <v>845490249</v>
      </c>
      <c r="AI5577" s="79" t="s">
        <v>2443</v>
      </c>
      <c r="AJ5577" s="79">
        <v>878173978</v>
      </c>
      <c r="BB5577" s="80">
        <v>0</v>
      </c>
      <c r="BF5577">
        <f t="shared" si="397"/>
        <v>0</v>
      </c>
      <c r="BG5577" s="22">
        <f t="shared" si="398"/>
        <v>0</v>
      </c>
      <c r="BH5577" s="61" t="s">
        <v>71</v>
      </c>
      <c r="BI5577" t="e">
        <f>+VLOOKUP(AG5577,Sheet4!A:A,1,FALSE())</f>
        <v>#N/A</v>
      </c>
      <c r="BN5577" s="62">
        <f t="shared" ref="BN5577:BN5640" si="400">+I5577+-H5577</f>
        <v>0</v>
      </c>
      <c r="BO5577" t="s">
        <v>2508</v>
      </c>
    </row>
    <row r="5578" spans="1:68" ht="12.75" hidden="1" customHeight="1" x14ac:dyDescent="0.3">
      <c r="A5578" s="78">
        <v>46130</v>
      </c>
      <c r="B5578" s="79" t="s">
        <v>80</v>
      </c>
      <c r="F5578" s="79">
        <v>0</v>
      </c>
      <c r="G5578" s="79">
        <v>0</v>
      </c>
      <c r="H5578" s="80">
        <v>12.5</v>
      </c>
      <c r="I5578" s="80">
        <v>12.5</v>
      </c>
      <c r="J5578" s="22">
        <f t="shared" si="399"/>
        <v>12.5</v>
      </c>
      <c r="K5578" s="80"/>
      <c r="L5578" s="80"/>
      <c r="R5578" s="79" t="s">
        <v>81</v>
      </c>
      <c r="V5578" s="79" t="s">
        <v>2508</v>
      </c>
      <c r="W5578" s="79" t="s">
        <v>2509</v>
      </c>
      <c r="X5578" s="79" t="s">
        <v>144</v>
      </c>
      <c r="Y5578" s="79" t="s">
        <v>2441</v>
      </c>
      <c r="AA5578" s="79" t="s">
        <v>2442</v>
      </c>
      <c r="AH5578" s="79">
        <v>845490249</v>
      </c>
      <c r="AI5578" s="79" t="s">
        <v>2443</v>
      </c>
      <c r="AJ5578" s="79">
        <v>878173978</v>
      </c>
      <c r="BB5578" s="80">
        <v>12.5</v>
      </c>
      <c r="BF5578">
        <f t="shared" si="397"/>
        <v>0</v>
      </c>
      <c r="BG5578" s="22">
        <f t="shared" si="398"/>
        <v>-12.5</v>
      </c>
      <c r="BH5578" s="61" t="s">
        <v>71</v>
      </c>
      <c r="BI5578" t="e">
        <f>+VLOOKUP(AG5578,Sheet4!A:A,1,FALSE())</f>
        <v>#N/A</v>
      </c>
      <c r="BN5578" s="62">
        <f t="shared" si="400"/>
        <v>0</v>
      </c>
      <c r="BO5578" t="s">
        <v>2508</v>
      </c>
    </row>
    <row r="5579" spans="1:68" ht="12.75" hidden="1" customHeight="1" x14ac:dyDescent="0.3">
      <c r="A5579" s="78">
        <v>46130</v>
      </c>
      <c r="B5579" s="79" t="s">
        <v>76</v>
      </c>
      <c r="F5579" s="79">
        <v>0</v>
      </c>
      <c r="G5579" s="79">
        <v>0</v>
      </c>
      <c r="H5579" s="80">
        <v>20</v>
      </c>
      <c r="I5579" s="80">
        <v>20</v>
      </c>
      <c r="J5579" s="22">
        <f t="shared" si="399"/>
        <v>20</v>
      </c>
      <c r="K5579" s="80"/>
      <c r="L5579" s="80"/>
      <c r="R5579" s="79" t="s">
        <v>77</v>
      </c>
      <c r="V5579" s="79" t="s">
        <v>2508</v>
      </c>
      <c r="W5579" s="79" t="s">
        <v>2509</v>
      </c>
      <c r="X5579" s="79" t="s">
        <v>144</v>
      </c>
      <c r="Y5579" s="79" t="s">
        <v>2441</v>
      </c>
      <c r="AA5579" s="79" t="s">
        <v>2442</v>
      </c>
      <c r="AH5579" s="79">
        <v>845490249</v>
      </c>
      <c r="AI5579" s="79" t="s">
        <v>2443</v>
      </c>
      <c r="AJ5579" s="79">
        <v>878173978</v>
      </c>
      <c r="BB5579" s="80">
        <v>20</v>
      </c>
      <c r="BF5579">
        <f t="shared" si="397"/>
        <v>0</v>
      </c>
      <c r="BG5579" s="22">
        <f t="shared" si="398"/>
        <v>-20</v>
      </c>
      <c r="BH5579" s="61" t="s">
        <v>71</v>
      </c>
      <c r="BI5579" t="e">
        <f>+VLOOKUP(AG5579,Sheet4!A:A,1,FALSE())</f>
        <v>#N/A</v>
      </c>
      <c r="BN5579" s="62">
        <f t="shared" si="400"/>
        <v>0</v>
      </c>
      <c r="BO5579" t="s">
        <v>2508</v>
      </c>
    </row>
    <row r="5580" spans="1:68" ht="12.75" hidden="1" customHeight="1" x14ac:dyDescent="0.3">
      <c r="A5580" s="78">
        <v>46130</v>
      </c>
      <c r="B5580" s="79" t="s">
        <v>84</v>
      </c>
      <c r="F5580" s="79">
        <v>0</v>
      </c>
      <c r="G5580" s="79">
        <v>0</v>
      </c>
      <c r="H5580" s="80">
        <v>0</v>
      </c>
      <c r="I5580" s="80">
        <v>0</v>
      </c>
      <c r="J5580" s="22">
        <f t="shared" si="399"/>
        <v>0</v>
      </c>
      <c r="K5580" s="80"/>
      <c r="L5580" s="80"/>
      <c r="R5580" s="79" t="s">
        <v>85</v>
      </c>
      <c r="V5580" s="79" t="s">
        <v>2510</v>
      </c>
      <c r="W5580" s="79" t="s">
        <v>2511</v>
      </c>
      <c r="X5580" s="79" t="s">
        <v>144</v>
      </c>
      <c r="Y5580" s="79" t="s">
        <v>2441</v>
      </c>
      <c r="AA5580" s="79" t="s">
        <v>2452</v>
      </c>
      <c r="AH5580" s="79">
        <v>863819108</v>
      </c>
      <c r="AI5580" s="79" t="s">
        <v>2453</v>
      </c>
      <c r="AJ5580" s="79">
        <v>878173978</v>
      </c>
      <c r="BB5580" s="80">
        <v>0</v>
      </c>
      <c r="BF5580">
        <f t="shared" si="397"/>
        <v>0</v>
      </c>
      <c r="BG5580" s="22">
        <f t="shared" si="398"/>
        <v>0</v>
      </c>
      <c r="BH5580" s="61" t="s">
        <v>71</v>
      </c>
      <c r="BI5580" t="e">
        <f>+VLOOKUP(AG5580,Sheet4!A:A,1,FALSE())</f>
        <v>#N/A</v>
      </c>
      <c r="BN5580" s="62">
        <f t="shared" si="400"/>
        <v>0</v>
      </c>
      <c r="BO5580" t="s">
        <v>2510</v>
      </c>
    </row>
    <row r="5581" spans="1:68" ht="12.75" hidden="1" customHeight="1" x14ac:dyDescent="0.3">
      <c r="A5581" s="78">
        <v>46130</v>
      </c>
      <c r="B5581" s="79" t="s">
        <v>74</v>
      </c>
      <c r="F5581" s="79">
        <v>0</v>
      </c>
      <c r="G5581" s="79">
        <v>0</v>
      </c>
      <c r="H5581" s="80">
        <v>1</v>
      </c>
      <c r="I5581" s="80">
        <v>1</v>
      </c>
      <c r="J5581" s="22">
        <f t="shared" si="399"/>
        <v>1</v>
      </c>
      <c r="K5581" s="80"/>
      <c r="L5581" s="80"/>
      <c r="R5581" s="79" t="s">
        <v>75</v>
      </c>
      <c r="V5581" s="79" t="s">
        <v>2510</v>
      </c>
      <c r="W5581" s="79" t="s">
        <v>2511</v>
      </c>
      <c r="X5581" s="79" t="s">
        <v>144</v>
      </c>
      <c r="Y5581" s="79" t="s">
        <v>2441</v>
      </c>
      <c r="AA5581" s="79" t="s">
        <v>2452</v>
      </c>
      <c r="AH5581" s="79">
        <v>863819108</v>
      </c>
      <c r="AI5581" s="79" t="s">
        <v>2453</v>
      </c>
      <c r="AJ5581" s="79">
        <v>878173978</v>
      </c>
      <c r="BB5581" s="80">
        <v>1</v>
      </c>
      <c r="BF5581">
        <f t="shared" si="397"/>
        <v>0</v>
      </c>
      <c r="BG5581" s="22">
        <f t="shared" si="398"/>
        <v>-1</v>
      </c>
      <c r="BH5581" s="61" t="s">
        <v>71</v>
      </c>
      <c r="BI5581" t="e">
        <f>+VLOOKUP(AG5581,Sheet4!A:A,1,FALSE())</f>
        <v>#N/A</v>
      </c>
      <c r="BN5581" s="62">
        <f t="shared" si="400"/>
        <v>0</v>
      </c>
      <c r="BO5581" t="s">
        <v>2510</v>
      </c>
    </row>
    <row r="5582" spans="1:68" ht="12.75" customHeight="1" x14ac:dyDescent="0.3">
      <c r="A5582" s="78">
        <v>46130</v>
      </c>
      <c r="B5582" s="79" t="s">
        <v>63</v>
      </c>
      <c r="F5582" s="79">
        <v>0</v>
      </c>
      <c r="G5582" s="79">
        <v>0</v>
      </c>
      <c r="H5582" s="80">
        <v>15</v>
      </c>
      <c r="I5582" s="80">
        <v>15</v>
      </c>
      <c r="J5582" s="22">
        <f t="shared" si="399"/>
        <v>15</v>
      </c>
      <c r="K5582" s="80"/>
      <c r="L5582" s="80"/>
      <c r="R5582" s="79" t="s">
        <v>64</v>
      </c>
      <c r="V5582" s="79" t="s">
        <v>2510</v>
      </c>
      <c r="W5582" s="79" t="s">
        <v>2511</v>
      </c>
      <c r="X5582" s="79" t="s">
        <v>144</v>
      </c>
      <c r="Y5582" s="79" t="s">
        <v>2441</v>
      </c>
      <c r="AA5582" s="79" t="s">
        <v>2452</v>
      </c>
      <c r="AH5582" s="79">
        <v>863819108</v>
      </c>
      <c r="AI5582" s="79" t="s">
        <v>2453</v>
      </c>
      <c r="AJ5582" s="79">
        <v>878173978</v>
      </c>
      <c r="BB5582" s="80">
        <v>15</v>
      </c>
      <c r="BF5582">
        <f t="shared" si="397"/>
        <v>0</v>
      </c>
      <c r="BG5582" s="22">
        <f t="shared" si="398"/>
        <v>-15</v>
      </c>
      <c r="BH5582" s="61" t="s">
        <v>71</v>
      </c>
      <c r="BI5582" t="e">
        <f>+VLOOKUP(AG5582,Sheet4!A:A,1,FALSE())</f>
        <v>#N/A</v>
      </c>
      <c r="BN5582" s="62">
        <f t="shared" si="400"/>
        <v>0</v>
      </c>
      <c r="BO5582" t="s">
        <v>2510</v>
      </c>
      <c r="BP5582" t="s">
        <v>73</v>
      </c>
    </row>
    <row r="5583" spans="1:68" ht="12.75" hidden="1" customHeight="1" x14ac:dyDescent="0.3">
      <c r="A5583" s="78">
        <v>46130</v>
      </c>
      <c r="B5583" s="79" t="s">
        <v>78</v>
      </c>
      <c r="F5583" s="79">
        <v>0</v>
      </c>
      <c r="G5583" s="79">
        <v>0</v>
      </c>
      <c r="H5583" s="80">
        <v>1</v>
      </c>
      <c r="I5583" s="80">
        <v>1</v>
      </c>
      <c r="J5583" s="22">
        <f t="shared" si="399"/>
        <v>1</v>
      </c>
      <c r="K5583" s="80"/>
      <c r="L5583" s="80"/>
      <c r="R5583" s="79" t="s">
        <v>79</v>
      </c>
      <c r="V5583" s="79" t="s">
        <v>2510</v>
      </c>
      <c r="W5583" s="79" t="s">
        <v>2511</v>
      </c>
      <c r="X5583" s="79" t="s">
        <v>144</v>
      </c>
      <c r="Y5583" s="79" t="s">
        <v>2441</v>
      </c>
      <c r="AA5583" s="79" t="s">
        <v>2452</v>
      </c>
      <c r="AH5583" s="79">
        <v>863819108</v>
      </c>
      <c r="AI5583" s="79" t="s">
        <v>2453</v>
      </c>
      <c r="AJ5583" s="79">
        <v>878173978</v>
      </c>
      <c r="BB5583" s="80">
        <v>1</v>
      </c>
      <c r="BF5583">
        <f t="shared" si="397"/>
        <v>0</v>
      </c>
      <c r="BG5583" s="22">
        <f t="shared" si="398"/>
        <v>-1</v>
      </c>
      <c r="BH5583" s="61" t="s">
        <v>71</v>
      </c>
      <c r="BI5583" t="e">
        <f>+VLOOKUP(AG5583,Sheet4!A:A,1,FALSE())</f>
        <v>#N/A</v>
      </c>
      <c r="BN5583" s="62">
        <f t="shared" si="400"/>
        <v>0</v>
      </c>
      <c r="BO5583" t="s">
        <v>2510</v>
      </c>
    </row>
    <row r="5584" spans="1:68" ht="12.75" hidden="1" customHeight="1" x14ac:dyDescent="0.3">
      <c r="A5584" s="78">
        <v>46130</v>
      </c>
      <c r="B5584" s="79" t="s">
        <v>82</v>
      </c>
      <c r="F5584" s="79">
        <v>0</v>
      </c>
      <c r="G5584" s="79">
        <v>0</v>
      </c>
      <c r="H5584" s="80">
        <v>0</v>
      </c>
      <c r="I5584" s="80">
        <v>0</v>
      </c>
      <c r="J5584" s="22">
        <f t="shared" si="399"/>
        <v>0</v>
      </c>
      <c r="K5584" s="80"/>
      <c r="L5584" s="80"/>
      <c r="R5584" s="79" t="s">
        <v>83</v>
      </c>
      <c r="V5584" s="79" t="s">
        <v>2510</v>
      </c>
      <c r="W5584" s="79" t="s">
        <v>2511</v>
      </c>
      <c r="X5584" s="79" t="s">
        <v>144</v>
      </c>
      <c r="Y5584" s="79" t="s">
        <v>2441</v>
      </c>
      <c r="AA5584" s="79" t="s">
        <v>2452</v>
      </c>
      <c r="AH5584" s="79">
        <v>863819108</v>
      </c>
      <c r="AI5584" s="79" t="s">
        <v>2453</v>
      </c>
      <c r="AJ5584" s="79">
        <v>878173978</v>
      </c>
      <c r="BB5584" s="80">
        <v>0</v>
      </c>
      <c r="BF5584">
        <f t="shared" si="397"/>
        <v>0</v>
      </c>
      <c r="BG5584" s="22">
        <f t="shared" si="398"/>
        <v>0</v>
      </c>
      <c r="BH5584" s="61" t="s">
        <v>71</v>
      </c>
      <c r="BI5584" t="e">
        <f>+VLOOKUP(AG5584,Sheet4!A:A,1,FALSE())</f>
        <v>#N/A</v>
      </c>
      <c r="BN5584" s="62">
        <f t="shared" si="400"/>
        <v>0</v>
      </c>
      <c r="BO5584" t="s">
        <v>2510</v>
      </c>
    </row>
    <row r="5585" spans="1:68" ht="12.75" hidden="1" customHeight="1" x14ac:dyDescent="0.3">
      <c r="A5585" s="78">
        <v>46130</v>
      </c>
      <c r="B5585" s="79" t="s">
        <v>80</v>
      </c>
      <c r="F5585" s="79">
        <v>0</v>
      </c>
      <c r="G5585" s="79">
        <v>0</v>
      </c>
      <c r="H5585" s="80">
        <v>12.5</v>
      </c>
      <c r="I5585" s="80">
        <v>12.5</v>
      </c>
      <c r="J5585" s="22">
        <f t="shared" si="399"/>
        <v>12.5</v>
      </c>
      <c r="K5585" s="80"/>
      <c r="L5585" s="80"/>
      <c r="R5585" s="79" t="s">
        <v>81</v>
      </c>
      <c r="V5585" s="79" t="s">
        <v>2510</v>
      </c>
      <c r="W5585" s="79" t="s">
        <v>2511</v>
      </c>
      <c r="X5585" s="79" t="s">
        <v>144</v>
      </c>
      <c r="Y5585" s="79" t="s">
        <v>2441</v>
      </c>
      <c r="AA5585" s="79" t="s">
        <v>2452</v>
      </c>
      <c r="AH5585" s="79">
        <v>863819108</v>
      </c>
      <c r="AI5585" s="79" t="s">
        <v>2453</v>
      </c>
      <c r="AJ5585" s="79">
        <v>878173978</v>
      </c>
      <c r="BB5585" s="80">
        <v>12.5</v>
      </c>
      <c r="BF5585">
        <f t="shared" si="397"/>
        <v>0</v>
      </c>
      <c r="BG5585" s="22">
        <f t="shared" si="398"/>
        <v>-12.5</v>
      </c>
      <c r="BH5585" s="61" t="s">
        <v>71</v>
      </c>
      <c r="BI5585" t="e">
        <f>+VLOOKUP(AG5585,Sheet4!A:A,1,FALSE())</f>
        <v>#N/A</v>
      </c>
      <c r="BN5585" s="62">
        <f t="shared" si="400"/>
        <v>0</v>
      </c>
      <c r="BO5585" t="s">
        <v>2510</v>
      </c>
    </row>
    <row r="5586" spans="1:68" ht="12.75" hidden="1" customHeight="1" x14ac:dyDescent="0.3">
      <c r="A5586" s="78">
        <v>46130</v>
      </c>
      <c r="B5586" s="79" t="s">
        <v>76</v>
      </c>
      <c r="F5586" s="79">
        <v>0</v>
      </c>
      <c r="G5586" s="79">
        <v>0</v>
      </c>
      <c r="H5586" s="80">
        <v>20</v>
      </c>
      <c r="I5586" s="80">
        <v>20</v>
      </c>
      <c r="J5586" s="22">
        <f t="shared" si="399"/>
        <v>20</v>
      </c>
      <c r="K5586" s="80"/>
      <c r="L5586" s="80"/>
      <c r="R5586" s="79" t="s">
        <v>77</v>
      </c>
      <c r="V5586" s="79" t="s">
        <v>2510</v>
      </c>
      <c r="W5586" s="79" t="s">
        <v>2511</v>
      </c>
      <c r="X5586" s="79" t="s">
        <v>144</v>
      </c>
      <c r="Y5586" s="79" t="s">
        <v>2441</v>
      </c>
      <c r="AA5586" s="79" t="s">
        <v>2452</v>
      </c>
      <c r="AH5586" s="79">
        <v>863819108</v>
      </c>
      <c r="AI5586" s="79" t="s">
        <v>2453</v>
      </c>
      <c r="AJ5586" s="79">
        <v>878173978</v>
      </c>
      <c r="BB5586" s="80">
        <v>20</v>
      </c>
      <c r="BF5586">
        <f t="shared" si="397"/>
        <v>0</v>
      </c>
      <c r="BG5586" s="22">
        <f t="shared" si="398"/>
        <v>-20</v>
      </c>
      <c r="BH5586" s="61" t="s">
        <v>71</v>
      </c>
      <c r="BI5586" t="e">
        <f>+VLOOKUP(AG5586,Sheet4!A:A,1,FALSE())</f>
        <v>#N/A</v>
      </c>
      <c r="BN5586" s="62">
        <f t="shared" si="400"/>
        <v>0</v>
      </c>
      <c r="BO5586" t="s">
        <v>2510</v>
      </c>
    </row>
    <row r="5587" spans="1:68" ht="12.75" hidden="1" customHeight="1" x14ac:dyDescent="0.3">
      <c r="A5587" s="78">
        <v>46130</v>
      </c>
      <c r="B5587" s="79" t="s">
        <v>84</v>
      </c>
      <c r="F5587" s="79">
        <v>0</v>
      </c>
      <c r="G5587" s="79">
        <v>0</v>
      </c>
      <c r="H5587" s="80">
        <v>0</v>
      </c>
      <c r="I5587" s="80">
        <v>0</v>
      </c>
      <c r="J5587" s="22">
        <f t="shared" si="399"/>
        <v>0</v>
      </c>
      <c r="K5587" s="80"/>
      <c r="L5587" s="80"/>
      <c r="R5587" s="79" t="s">
        <v>85</v>
      </c>
      <c r="V5587" s="79" t="s">
        <v>2512</v>
      </c>
      <c r="W5587" s="79" t="s">
        <v>2513</v>
      </c>
      <c r="X5587" s="79" t="s">
        <v>144</v>
      </c>
      <c r="Y5587" s="79" t="s">
        <v>2441</v>
      </c>
      <c r="AA5587" s="79" t="s">
        <v>2476</v>
      </c>
      <c r="AH5587" s="79">
        <v>850372015</v>
      </c>
      <c r="AI5587" s="79" t="s">
        <v>2477</v>
      </c>
      <c r="AJ5587" s="79">
        <v>878173978</v>
      </c>
      <c r="BB5587" s="80">
        <v>0</v>
      </c>
      <c r="BF5587">
        <f t="shared" si="397"/>
        <v>0</v>
      </c>
      <c r="BG5587" s="22">
        <f t="shared" si="398"/>
        <v>0</v>
      </c>
      <c r="BH5587" s="61" t="s">
        <v>71</v>
      </c>
      <c r="BI5587" t="e">
        <f>+VLOOKUP(AG5587,Sheet4!A:A,1,FALSE())</f>
        <v>#N/A</v>
      </c>
      <c r="BN5587" s="62">
        <f t="shared" si="400"/>
        <v>0</v>
      </c>
      <c r="BO5587" t="s">
        <v>2512</v>
      </c>
    </row>
    <row r="5588" spans="1:68" ht="12.75" hidden="1" customHeight="1" x14ac:dyDescent="0.3">
      <c r="A5588" s="78">
        <v>46130</v>
      </c>
      <c r="B5588" s="79" t="s">
        <v>74</v>
      </c>
      <c r="F5588" s="79">
        <v>0</v>
      </c>
      <c r="G5588" s="79">
        <v>0</v>
      </c>
      <c r="H5588" s="80">
        <v>1</v>
      </c>
      <c r="I5588" s="80">
        <v>1</v>
      </c>
      <c r="J5588" s="22">
        <f t="shared" si="399"/>
        <v>1</v>
      </c>
      <c r="K5588" s="80"/>
      <c r="L5588" s="80"/>
      <c r="R5588" s="79" t="s">
        <v>75</v>
      </c>
      <c r="V5588" s="79" t="s">
        <v>2512</v>
      </c>
      <c r="W5588" s="79" t="s">
        <v>2513</v>
      </c>
      <c r="X5588" s="79" t="s">
        <v>144</v>
      </c>
      <c r="Y5588" s="79" t="s">
        <v>2441</v>
      </c>
      <c r="AA5588" s="79" t="s">
        <v>2476</v>
      </c>
      <c r="AH5588" s="79">
        <v>850372015</v>
      </c>
      <c r="AI5588" s="79" t="s">
        <v>2477</v>
      </c>
      <c r="AJ5588" s="79">
        <v>878173978</v>
      </c>
      <c r="BB5588" s="80">
        <v>1</v>
      </c>
      <c r="BF5588">
        <f t="shared" si="397"/>
        <v>0</v>
      </c>
      <c r="BG5588" s="22">
        <f t="shared" si="398"/>
        <v>-1</v>
      </c>
      <c r="BH5588" s="61" t="s">
        <v>71</v>
      </c>
      <c r="BI5588" t="e">
        <f>+VLOOKUP(AG5588,Sheet4!A:A,1,FALSE())</f>
        <v>#N/A</v>
      </c>
      <c r="BN5588" s="62">
        <f t="shared" si="400"/>
        <v>0</v>
      </c>
      <c r="BO5588" t="s">
        <v>2512</v>
      </c>
    </row>
    <row r="5589" spans="1:68" ht="12.75" customHeight="1" x14ac:dyDescent="0.3">
      <c r="A5589" s="78">
        <v>46130</v>
      </c>
      <c r="B5589" s="79" t="s">
        <v>63</v>
      </c>
      <c r="F5589" s="79">
        <v>0</v>
      </c>
      <c r="G5589" s="79">
        <v>0</v>
      </c>
      <c r="H5589" s="80">
        <v>15</v>
      </c>
      <c r="I5589" s="80">
        <v>15</v>
      </c>
      <c r="J5589" s="22">
        <f t="shared" si="399"/>
        <v>15</v>
      </c>
      <c r="K5589" s="80"/>
      <c r="L5589" s="80"/>
      <c r="R5589" s="79" t="s">
        <v>64</v>
      </c>
      <c r="V5589" s="79" t="s">
        <v>2512</v>
      </c>
      <c r="W5589" s="79" t="s">
        <v>2513</v>
      </c>
      <c r="X5589" s="79" t="s">
        <v>144</v>
      </c>
      <c r="Y5589" s="79" t="s">
        <v>2441</v>
      </c>
      <c r="AA5589" s="79" t="s">
        <v>2476</v>
      </c>
      <c r="AH5589" s="79">
        <v>850372015</v>
      </c>
      <c r="AI5589" s="79" t="s">
        <v>2477</v>
      </c>
      <c r="AJ5589" s="79">
        <v>878173978</v>
      </c>
      <c r="BB5589" s="80">
        <v>15</v>
      </c>
      <c r="BF5589">
        <f t="shared" si="397"/>
        <v>0</v>
      </c>
      <c r="BG5589" s="22">
        <f t="shared" si="398"/>
        <v>-15</v>
      </c>
      <c r="BH5589" s="61" t="s">
        <v>71</v>
      </c>
      <c r="BI5589" t="e">
        <f>+VLOOKUP(AG5589,Sheet4!A:A,1,FALSE())</f>
        <v>#N/A</v>
      </c>
      <c r="BN5589" s="62">
        <f t="shared" si="400"/>
        <v>0</v>
      </c>
      <c r="BO5589" t="s">
        <v>2512</v>
      </c>
      <c r="BP5589" t="s">
        <v>73</v>
      </c>
    </row>
    <row r="5590" spans="1:68" ht="12.75" hidden="1" customHeight="1" x14ac:dyDescent="0.3">
      <c r="A5590" s="78">
        <v>46130</v>
      </c>
      <c r="B5590" s="79" t="s">
        <v>78</v>
      </c>
      <c r="F5590" s="79">
        <v>0</v>
      </c>
      <c r="G5590" s="79">
        <v>0</v>
      </c>
      <c r="H5590" s="80">
        <v>1</v>
      </c>
      <c r="I5590" s="80">
        <v>1</v>
      </c>
      <c r="J5590" s="22">
        <f t="shared" si="399"/>
        <v>1</v>
      </c>
      <c r="K5590" s="80"/>
      <c r="L5590" s="80"/>
      <c r="R5590" s="79" t="s">
        <v>79</v>
      </c>
      <c r="V5590" s="79" t="s">
        <v>2512</v>
      </c>
      <c r="W5590" s="79" t="s">
        <v>2513</v>
      </c>
      <c r="X5590" s="79" t="s">
        <v>144</v>
      </c>
      <c r="Y5590" s="79" t="s">
        <v>2441</v>
      </c>
      <c r="AA5590" s="79" t="s">
        <v>2476</v>
      </c>
      <c r="AH5590" s="79">
        <v>850372015</v>
      </c>
      <c r="AI5590" s="79" t="s">
        <v>2477</v>
      </c>
      <c r="AJ5590" s="79">
        <v>878173978</v>
      </c>
      <c r="BB5590" s="80">
        <v>1</v>
      </c>
      <c r="BF5590">
        <f t="shared" si="397"/>
        <v>0</v>
      </c>
      <c r="BG5590" s="22">
        <f t="shared" si="398"/>
        <v>-1</v>
      </c>
      <c r="BH5590" s="61" t="s">
        <v>71</v>
      </c>
      <c r="BI5590" t="e">
        <f>+VLOOKUP(AG5590,Sheet4!A:A,1,FALSE())</f>
        <v>#N/A</v>
      </c>
      <c r="BN5590" s="62">
        <f t="shared" si="400"/>
        <v>0</v>
      </c>
      <c r="BO5590" t="s">
        <v>2512</v>
      </c>
    </row>
    <row r="5591" spans="1:68" ht="12.75" hidden="1" customHeight="1" x14ac:dyDescent="0.3">
      <c r="A5591" s="78">
        <v>46130</v>
      </c>
      <c r="B5591" s="79" t="s">
        <v>82</v>
      </c>
      <c r="F5591" s="79">
        <v>0</v>
      </c>
      <c r="G5591" s="79">
        <v>0</v>
      </c>
      <c r="H5591" s="80">
        <v>0</v>
      </c>
      <c r="I5591" s="80">
        <v>0</v>
      </c>
      <c r="J5591" s="22">
        <f t="shared" si="399"/>
        <v>0</v>
      </c>
      <c r="K5591" s="80"/>
      <c r="L5591" s="80"/>
      <c r="R5591" s="79" t="s">
        <v>83</v>
      </c>
      <c r="V5591" s="79" t="s">
        <v>2512</v>
      </c>
      <c r="W5591" s="79" t="s">
        <v>2513</v>
      </c>
      <c r="X5591" s="79" t="s">
        <v>144</v>
      </c>
      <c r="Y5591" s="79" t="s">
        <v>2441</v>
      </c>
      <c r="AA5591" s="79" t="s">
        <v>2476</v>
      </c>
      <c r="AH5591" s="79">
        <v>850372015</v>
      </c>
      <c r="AI5591" s="79" t="s">
        <v>2477</v>
      </c>
      <c r="AJ5591" s="79">
        <v>878173978</v>
      </c>
      <c r="BB5591" s="80">
        <v>0</v>
      </c>
      <c r="BF5591">
        <f t="shared" si="397"/>
        <v>0</v>
      </c>
      <c r="BG5591" s="22">
        <f t="shared" si="398"/>
        <v>0</v>
      </c>
      <c r="BH5591" s="61" t="s">
        <v>71</v>
      </c>
      <c r="BI5591" t="e">
        <f>+VLOOKUP(AG5591,Sheet4!A:A,1,FALSE())</f>
        <v>#N/A</v>
      </c>
      <c r="BN5591" s="62">
        <f t="shared" si="400"/>
        <v>0</v>
      </c>
      <c r="BO5591" t="s">
        <v>2512</v>
      </c>
    </row>
    <row r="5592" spans="1:68" ht="12.75" hidden="1" customHeight="1" x14ac:dyDescent="0.3">
      <c r="A5592" s="78">
        <v>46130</v>
      </c>
      <c r="B5592" s="79" t="s">
        <v>80</v>
      </c>
      <c r="F5592" s="79">
        <v>0</v>
      </c>
      <c r="G5592" s="79">
        <v>0</v>
      </c>
      <c r="H5592" s="80">
        <v>12.5</v>
      </c>
      <c r="I5592" s="80">
        <v>12.5</v>
      </c>
      <c r="J5592" s="22">
        <f t="shared" si="399"/>
        <v>12.5</v>
      </c>
      <c r="K5592" s="80"/>
      <c r="L5592" s="80"/>
      <c r="R5592" s="79" t="s">
        <v>81</v>
      </c>
      <c r="V5592" s="79" t="s">
        <v>2512</v>
      </c>
      <c r="W5592" s="79" t="s">
        <v>2513</v>
      </c>
      <c r="X5592" s="79" t="s">
        <v>144</v>
      </c>
      <c r="Y5592" s="79" t="s">
        <v>2441</v>
      </c>
      <c r="AA5592" s="79" t="s">
        <v>2476</v>
      </c>
      <c r="AH5592" s="79">
        <v>850372015</v>
      </c>
      <c r="AI5592" s="79" t="s">
        <v>2477</v>
      </c>
      <c r="AJ5592" s="79">
        <v>878173978</v>
      </c>
      <c r="BB5592" s="80">
        <v>12.5</v>
      </c>
      <c r="BF5592">
        <f t="shared" si="397"/>
        <v>0</v>
      </c>
      <c r="BG5592" s="22">
        <f t="shared" si="398"/>
        <v>-12.5</v>
      </c>
      <c r="BH5592" s="61" t="s">
        <v>71</v>
      </c>
      <c r="BI5592" t="e">
        <f>+VLOOKUP(AG5592,Sheet4!A:A,1,FALSE())</f>
        <v>#N/A</v>
      </c>
      <c r="BN5592" s="62">
        <f t="shared" si="400"/>
        <v>0</v>
      </c>
      <c r="BO5592" t="s">
        <v>2512</v>
      </c>
    </row>
    <row r="5593" spans="1:68" ht="12.75" hidden="1" customHeight="1" x14ac:dyDescent="0.3">
      <c r="A5593" s="78">
        <v>46130</v>
      </c>
      <c r="B5593" s="79" t="s">
        <v>76</v>
      </c>
      <c r="F5593" s="79">
        <v>0</v>
      </c>
      <c r="G5593" s="79">
        <v>0</v>
      </c>
      <c r="H5593" s="80">
        <v>20</v>
      </c>
      <c r="I5593" s="80">
        <v>20</v>
      </c>
      <c r="J5593" s="22">
        <f t="shared" si="399"/>
        <v>20</v>
      </c>
      <c r="K5593" s="80"/>
      <c r="L5593" s="80"/>
      <c r="R5593" s="79" t="s">
        <v>77</v>
      </c>
      <c r="V5593" s="79" t="s">
        <v>2512</v>
      </c>
      <c r="W5593" s="79" t="s">
        <v>2513</v>
      </c>
      <c r="X5593" s="79" t="s">
        <v>144</v>
      </c>
      <c r="Y5593" s="79" t="s">
        <v>2441</v>
      </c>
      <c r="AA5593" s="79" t="s">
        <v>2476</v>
      </c>
      <c r="AH5593" s="79">
        <v>850372015</v>
      </c>
      <c r="AI5593" s="79" t="s">
        <v>2477</v>
      </c>
      <c r="AJ5593" s="79">
        <v>878173978</v>
      </c>
      <c r="BB5593" s="80">
        <v>20</v>
      </c>
      <c r="BF5593">
        <f t="shared" si="397"/>
        <v>0</v>
      </c>
      <c r="BG5593" s="22">
        <f t="shared" si="398"/>
        <v>-20</v>
      </c>
      <c r="BH5593" s="61" t="s">
        <v>71</v>
      </c>
      <c r="BI5593" t="e">
        <f>+VLOOKUP(AG5593,Sheet4!A:A,1,FALSE())</f>
        <v>#N/A</v>
      </c>
      <c r="BN5593" s="62">
        <f t="shared" si="400"/>
        <v>0</v>
      </c>
      <c r="BO5593" t="s">
        <v>2512</v>
      </c>
    </row>
    <row r="5594" spans="1:68" ht="12.75" hidden="1" customHeight="1" x14ac:dyDescent="0.3">
      <c r="A5594" s="78">
        <v>46130</v>
      </c>
      <c r="B5594" s="79" t="s">
        <v>84</v>
      </c>
      <c r="F5594" s="79">
        <v>0</v>
      </c>
      <c r="G5594" s="79">
        <v>0</v>
      </c>
      <c r="H5594" s="80">
        <v>0</v>
      </c>
      <c r="I5594" s="80">
        <v>0</v>
      </c>
      <c r="J5594" s="22">
        <f t="shared" si="399"/>
        <v>0</v>
      </c>
      <c r="K5594" s="80"/>
      <c r="L5594" s="80"/>
      <c r="R5594" s="79" t="s">
        <v>85</v>
      </c>
      <c r="V5594" s="79" t="s">
        <v>2514</v>
      </c>
      <c r="W5594" s="79" t="s">
        <v>2515</v>
      </c>
      <c r="X5594" s="79" t="s">
        <v>144</v>
      </c>
      <c r="Y5594" s="79" t="s">
        <v>2441</v>
      </c>
      <c r="AA5594" s="79" t="s">
        <v>2452</v>
      </c>
      <c r="AH5594" s="79">
        <v>863819108</v>
      </c>
      <c r="AI5594" s="79" t="s">
        <v>2453</v>
      </c>
      <c r="AJ5594" s="79">
        <v>878173978</v>
      </c>
      <c r="BB5594" s="80">
        <v>0</v>
      </c>
      <c r="BF5594">
        <f t="shared" si="397"/>
        <v>0</v>
      </c>
      <c r="BG5594" s="22">
        <f t="shared" si="398"/>
        <v>0</v>
      </c>
      <c r="BH5594" s="61" t="s">
        <v>71</v>
      </c>
      <c r="BI5594" t="e">
        <f>+VLOOKUP(AG5594,Sheet4!A:A,1,FALSE())</f>
        <v>#N/A</v>
      </c>
      <c r="BN5594" s="62">
        <f t="shared" si="400"/>
        <v>0</v>
      </c>
      <c r="BO5594" t="s">
        <v>2514</v>
      </c>
    </row>
    <row r="5595" spans="1:68" ht="12.75" hidden="1" customHeight="1" x14ac:dyDescent="0.3">
      <c r="A5595" s="78">
        <v>46130</v>
      </c>
      <c r="B5595" s="79" t="s">
        <v>74</v>
      </c>
      <c r="F5595" s="79">
        <v>0</v>
      </c>
      <c r="G5595" s="79">
        <v>0</v>
      </c>
      <c r="H5595" s="80">
        <v>1</v>
      </c>
      <c r="I5595" s="80">
        <v>1</v>
      </c>
      <c r="J5595" s="22">
        <f t="shared" si="399"/>
        <v>1</v>
      </c>
      <c r="K5595" s="80"/>
      <c r="L5595" s="80"/>
      <c r="R5595" s="79" t="s">
        <v>75</v>
      </c>
      <c r="V5595" s="79" t="s">
        <v>2514</v>
      </c>
      <c r="W5595" s="79" t="s">
        <v>2515</v>
      </c>
      <c r="X5595" s="79" t="s">
        <v>144</v>
      </c>
      <c r="Y5595" s="79" t="s">
        <v>2441</v>
      </c>
      <c r="AA5595" s="79" t="s">
        <v>2452</v>
      </c>
      <c r="AH5595" s="79">
        <v>863819108</v>
      </c>
      <c r="AI5595" s="79" t="s">
        <v>2453</v>
      </c>
      <c r="AJ5595" s="79">
        <v>878173978</v>
      </c>
      <c r="BB5595" s="80">
        <v>1</v>
      </c>
      <c r="BF5595">
        <f t="shared" si="397"/>
        <v>0</v>
      </c>
      <c r="BG5595" s="22">
        <f t="shared" si="398"/>
        <v>-1</v>
      </c>
      <c r="BH5595" s="61" t="s">
        <v>71</v>
      </c>
      <c r="BI5595" t="e">
        <f>+VLOOKUP(AG5595,Sheet4!A:A,1,FALSE())</f>
        <v>#N/A</v>
      </c>
      <c r="BN5595" s="62">
        <f t="shared" si="400"/>
        <v>0</v>
      </c>
      <c r="BO5595" t="s">
        <v>2514</v>
      </c>
    </row>
    <row r="5596" spans="1:68" ht="12.75" customHeight="1" x14ac:dyDescent="0.3">
      <c r="A5596" s="78">
        <v>46130</v>
      </c>
      <c r="B5596" s="79" t="s">
        <v>63</v>
      </c>
      <c r="F5596" s="79">
        <v>0</v>
      </c>
      <c r="G5596" s="79">
        <v>0</v>
      </c>
      <c r="H5596" s="80">
        <v>15</v>
      </c>
      <c r="I5596" s="80">
        <v>15</v>
      </c>
      <c r="J5596" s="22">
        <f t="shared" si="399"/>
        <v>15</v>
      </c>
      <c r="K5596" s="80"/>
      <c r="L5596" s="80"/>
      <c r="R5596" s="79" t="s">
        <v>64</v>
      </c>
      <c r="V5596" s="79" t="s">
        <v>2514</v>
      </c>
      <c r="W5596" s="79" t="s">
        <v>2515</v>
      </c>
      <c r="X5596" s="79" t="s">
        <v>144</v>
      </c>
      <c r="Y5596" s="79" t="s">
        <v>2441</v>
      </c>
      <c r="AA5596" s="79" t="s">
        <v>2452</v>
      </c>
      <c r="AH5596" s="79">
        <v>863819108</v>
      </c>
      <c r="AI5596" s="79" t="s">
        <v>2453</v>
      </c>
      <c r="AJ5596" s="79">
        <v>878173978</v>
      </c>
      <c r="BB5596" s="80">
        <v>15</v>
      </c>
      <c r="BF5596">
        <f t="shared" si="397"/>
        <v>0</v>
      </c>
      <c r="BG5596" s="22">
        <f t="shared" si="398"/>
        <v>-15</v>
      </c>
      <c r="BH5596" s="61" t="s">
        <v>71</v>
      </c>
      <c r="BI5596" t="e">
        <f>+VLOOKUP(AG5596,Sheet4!A:A,1,FALSE())</f>
        <v>#N/A</v>
      </c>
      <c r="BN5596" s="62">
        <f t="shared" si="400"/>
        <v>0</v>
      </c>
      <c r="BO5596" t="s">
        <v>2514</v>
      </c>
      <c r="BP5596" t="s">
        <v>73</v>
      </c>
    </row>
    <row r="5597" spans="1:68" ht="12.75" hidden="1" customHeight="1" x14ac:dyDescent="0.3">
      <c r="A5597" s="78">
        <v>46130</v>
      </c>
      <c r="B5597" s="79" t="s">
        <v>78</v>
      </c>
      <c r="F5597" s="79">
        <v>0</v>
      </c>
      <c r="G5597" s="79">
        <v>0</v>
      </c>
      <c r="H5597" s="80">
        <v>1</v>
      </c>
      <c r="I5597" s="80">
        <v>1</v>
      </c>
      <c r="J5597" s="22">
        <f t="shared" si="399"/>
        <v>1</v>
      </c>
      <c r="K5597" s="80"/>
      <c r="L5597" s="80"/>
      <c r="R5597" s="79" t="s">
        <v>79</v>
      </c>
      <c r="V5597" s="79" t="s">
        <v>2514</v>
      </c>
      <c r="W5597" s="79" t="s">
        <v>2515</v>
      </c>
      <c r="X5597" s="79" t="s">
        <v>144</v>
      </c>
      <c r="Y5597" s="79" t="s">
        <v>2441</v>
      </c>
      <c r="AA5597" s="79" t="s">
        <v>2452</v>
      </c>
      <c r="AH5597" s="79">
        <v>863819108</v>
      </c>
      <c r="AI5597" s="79" t="s">
        <v>2453</v>
      </c>
      <c r="AJ5597" s="79">
        <v>878173978</v>
      </c>
      <c r="BB5597" s="80">
        <v>1</v>
      </c>
      <c r="BF5597">
        <f t="shared" si="397"/>
        <v>0</v>
      </c>
      <c r="BG5597" s="22">
        <f t="shared" si="398"/>
        <v>-1</v>
      </c>
      <c r="BH5597" s="61" t="s">
        <v>71</v>
      </c>
      <c r="BI5597" t="e">
        <f>+VLOOKUP(AG5597,Sheet4!A:A,1,FALSE())</f>
        <v>#N/A</v>
      </c>
      <c r="BN5597" s="62">
        <f t="shared" si="400"/>
        <v>0</v>
      </c>
      <c r="BO5597" t="s">
        <v>2514</v>
      </c>
    </row>
    <row r="5598" spans="1:68" ht="12.75" hidden="1" customHeight="1" x14ac:dyDescent="0.3">
      <c r="A5598" s="78">
        <v>46130</v>
      </c>
      <c r="B5598" s="79" t="s">
        <v>82</v>
      </c>
      <c r="F5598" s="79">
        <v>0</v>
      </c>
      <c r="G5598" s="79">
        <v>0</v>
      </c>
      <c r="H5598" s="80">
        <v>0</v>
      </c>
      <c r="I5598" s="80">
        <v>0</v>
      </c>
      <c r="J5598" s="22">
        <f t="shared" si="399"/>
        <v>0</v>
      </c>
      <c r="K5598" s="80"/>
      <c r="L5598" s="80"/>
      <c r="R5598" s="79" t="s">
        <v>83</v>
      </c>
      <c r="V5598" s="79" t="s">
        <v>2514</v>
      </c>
      <c r="W5598" s="79" t="s">
        <v>2515</v>
      </c>
      <c r="X5598" s="79" t="s">
        <v>144</v>
      </c>
      <c r="Y5598" s="79" t="s">
        <v>2441</v>
      </c>
      <c r="AA5598" s="79" t="s">
        <v>2452</v>
      </c>
      <c r="AH5598" s="79">
        <v>863819108</v>
      </c>
      <c r="AI5598" s="79" t="s">
        <v>2453</v>
      </c>
      <c r="AJ5598" s="79">
        <v>878173978</v>
      </c>
      <c r="BB5598" s="80">
        <v>0</v>
      </c>
      <c r="BF5598">
        <f t="shared" si="397"/>
        <v>0</v>
      </c>
      <c r="BG5598" s="22">
        <f t="shared" si="398"/>
        <v>0</v>
      </c>
      <c r="BH5598" s="61" t="s">
        <v>71</v>
      </c>
      <c r="BI5598" t="e">
        <f>+VLOOKUP(AG5598,Sheet4!A:A,1,FALSE())</f>
        <v>#N/A</v>
      </c>
      <c r="BN5598" s="62">
        <f t="shared" si="400"/>
        <v>0</v>
      </c>
      <c r="BO5598" t="s">
        <v>2514</v>
      </c>
    </row>
    <row r="5599" spans="1:68" ht="12.75" hidden="1" customHeight="1" x14ac:dyDescent="0.3">
      <c r="A5599" s="78">
        <v>46130</v>
      </c>
      <c r="B5599" s="79" t="s">
        <v>80</v>
      </c>
      <c r="F5599" s="79">
        <v>0</v>
      </c>
      <c r="G5599" s="79">
        <v>0</v>
      </c>
      <c r="H5599" s="80">
        <v>12.5</v>
      </c>
      <c r="I5599" s="80">
        <v>12.5</v>
      </c>
      <c r="J5599" s="22">
        <f t="shared" si="399"/>
        <v>12.5</v>
      </c>
      <c r="K5599" s="80"/>
      <c r="L5599" s="80"/>
      <c r="R5599" s="79" t="s">
        <v>81</v>
      </c>
      <c r="V5599" s="79" t="s">
        <v>2514</v>
      </c>
      <c r="W5599" s="79" t="s">
        <v>2515</v>
      </c>
      <c r="X5599" s="79" t="s">
        <v>144</v>
      </c>
      <c r="Y5599" s="79" t="s">
        <v>2441</v>
      </c>
      <c r="AA5599" s="79" t="s">
        <v>2452</v>
      </c>
      <c r="AH5599" s="79">
        <v>863819108</v>
      </c>
      <c r="AI5599" s="79" t="s">
        <v>2453</v>
      </c>
      <c r="AJ5599" s="79">
        <v>878173978</v>
      </c>
      <c r="BB5599" s="80">
        <v>12.5</v>
      </c>
      <c r="BF5599">
        <f t="shared" si="397"/>
        <v>0</v>
      </c>
      <c r="BG5599" s="22">
        <f t="shared" si="398"/>
        <v>-12.5</v>
      </c>
      <c r="BH5599" s="61" t="s">
        <v>71</v>
      </c>
      <c r="BI5599" t="e">
        <f>+VLOOKUP(AG5599,Sheet4!A:A,1,FALSE())</f>
        <v>#N/A</v>
      </c>
      <c r="BN5599" s="62">
        <f t="shared" si="400"/>
        <v>0</v>
      </c>
      <c r="BO5599" t="s">
        <v>2514</v>
      </c>
    </row>
    <row r="5600" spans="1:68" ht="12.75" hidden="1" customHeight="1" x14ac:dyDescent="0.3">
      <c r="A5600" s="78">
        <v>46130</v>
      </c>
      <c r="B5600" s="79" t="s">
        <v>76</v>
      </c>
      <c r="F5600" s="79">
        <v>0</v>
      </c>
      <c r="G5600" s="79">
        <v>0</v>
      </c>
      <c r="H5600" s="80">
        <v>20</v>
      </c>
      <c r="I5600" s="80">
        <v>20</v>
      </c>
      <c r="J5600" s="22">
        <f t="shared" si="399"/>
        <v>20</v>
      </c>
      <c r="K5600" s="80"/>
      <c r="L5600" s="80"/>
      <c r="R5600" s="79" t="s">
        <v>77</v>
      </c>
      <c r="V5600" s="79" t="s">
        <v>2514</v>
      </c>
      <c r="W5600" s="79" t="s">
        <v>2515</v>
      </c>
      <c r="X5600" s="79" t="s">
        <v>144</v>
      </c>
      <c r="Y5600" s="79" t="s">
        <v>2441</v>
      </c>
      <c r="AA5600" s="79" t="s">
        <v>2452</v>
      </c>
      <c r="AH5600" s="79">
        <v>863819108</v>
      </c>
      <c r="AI5600" s="79" t="s">
        <v>2453</v>
      </c>
      <c r="AJ5600" s="79">
        <v>878173978</v>
      </c>
      <c r="BB5600" s="80">
        <v>20</v>
      </c>
      <c r="BF5600">
        <f t="shared" si="397"/>
        <v>0</v>
      </c>
      <c r="BG5600" s="22">
        <f t="shared" si="398"/>
        <v>-20</v>
      </c>
      <c r="BH5600" s="61" t="s">
        <v>71</v>
      </c>
      <c r="BI5600" t="e">
        <f>+VLOOKUP(AG5600,Sheet4!A:A,1,FALSE())</f>
        <v>#N/A</v>
      </c>
      <c r="BN5600" s="62">
        <f t="shared" si="400"/>
        <v>0</v>
      </c>
      <c r="BO5600" t="s">
        <v>2514</v>
      </c>
    </row>
    <row r="5601" spans="1:68" ht="12.75" hidden="1" customHeight="1" x14ac:dyDescent="0.3">
      <c r="A5601" s="78">
        <v>46130</v>
      </c>
      <c r="B5601" s="79" t="s">
        <v>84</v>
      </c>
      <c r="F5601" s="79">
        <v>0</v>
      </c>
      <c r="G5601" s="79">
        <v>0</v>
      </c>
      <c r="H5601" s="80">
        <v>0</v>
      </c>
      <c r="I5601" s="80">
        <v>0</v>
      </c>
      <c r="J5601" s="22">
        <f t="shared" si="399"/>
        <v>0</v>
      </c>
      <c r="K5601" s="80"/>
      <c r="L5601" s="80"/>
      <c r="R5601" s="79" t="s">
        <v>85</v>
      </c>
      <c r="V5601" s="79" t="s">
        <v>2516</v>
      </c>
      <c r="W5601" s="79" t="s">
        <v>2517</v>
      </c>
      <c r="X5601" s="79" t="s">
        <v>144</v>
      </c>
      <c r="Y5601" s="79" t="s">
        <v>2441</v>
      </c>
      <c r="AA5601" s="79" t="s">
        <v>2452</v>
      </c>
      <c r="AH5601" s="79">
        <v>863819108</v>
      </c>
      <c r="AI5601" s="79" t="s">
        <v>2453</v>
      </c>
      <c r="AJ5601" s="79">
        <v>878173978</v>
      </c>
      <c r="BB5601" s="80">
        <v>0</v>
      </c>
      <c r="BF5601">
        <f t="shared" si="397"/>
        <v>0</v>
      </c>
      <c r="BG5601" s="22">
        <f t="shared" si="398"/>
        <v>0</v>
      </c>
      <c r="BH5601" s="61" t="s">
        <v>71</v>
      </c>
      <c r="BI5601" t="e">
        <f>+VLOOKUP(AG5601,Sheet4!A:A,1,FALSE())</f>
        <v>#N/A</v>
      </c>
      <c r="BN5601" s="62">
        <f t="shared" si="400"/>
        <v>0</v>
      </c>
      <c r="BO5601" t="s">
        <v>2516</v>
      </c>
    </row>
    <row r="5602" spans="1:68" ht="12.75" hidden="1" customHeight="1" x14ac:dyDescent="0.3">
      <c r="A5602" s="78">
        <v>46130</v>
      </c>
      <c r="B5602" s="79" t="s">
        <v>74</v>
      </c>
      <c r="F5602" s="79">
        <v>0</v>
      </c>
      <c r="G5602" s="79">
        <v>0</v>
      </c>
      <c r="H5602" s="80">
        <v>1</v>
      </c>
      <c r="I5602" s="80">
        <v>1</v>
      </c>
      <c r="J5602" s="22">
        <f t="shared" si="399"/>
        <v>1</v>
      </c>
      <c r="K5602" s="80"/>
      <c r="L5602" s="80"/>
      <c r="R5602" s="79" t="s">
        <v>75</v>
      </c>
      <c r="V5602" s="79" t="s">
        <v>2516</v>
      </c>
      <c r="W5602" s="79" t="s">
        <v>2517</v>
      </c>
      <c r="X5602" s="79" t="s">
        <v>144</v>
      </c>
      <c r="Y5602" s="79" t="s">
        <v>2441</v>
      </c>
      <c r="AA5602" s="79" t="s">
        <v>2452</v>
      </c>
      <c r="AH5602" s="79">
        <v>863819108</v>
      </c>
      <c r="AI5602" s="79" t="s">
        <v>2453</v>
      </c>
      <c r="AJ5602" s="79">
        <v>878173978</v>
      </c>
      <c r="BB5602" s="80">
        <v>1</v>
      </c>
      <c r="BF5602">
        <f t="shared" si="397"/>
        <v>0</v>
      </c>
      <c r="BG5602" s="22">
        <f t="shared" si="398"/>
        <v>-1</v>
      </c>
      <c r="BH5602" s="61" t="s">
        <v>71</v>
      </c>
      <c r="BI5602" t="e">
        <f>+VLOOKUP(AG5602,Sheet4!A:A,1,FALSE())</f>
        <v>#N/A</v>
      </c>
      <c r="BN5602" s="62">
        <f t="shared" si="400"/>
        <v>0</v>
      </c>
      <c r="BO5602" t="s">
        <v>2516</v>
      </c>
    </row>
    <row r="5603" spans="1:68" ht="12.75" customHeight="1" x14ac:dyDescent="0.3">
      <c r="A5603" s="78">
        <v>46130</v>
      </c>
      <c r="B5603" s="79" t="s">
        <v>63</v>
      </c>
      <c r="F5603" s="79">
        <v>0</v>
      </c>
      <c r="G5603" s="79">
        <v>0</v>
      </c>
      <c r="H5603" s="80">
        <v>15</v>
      </c>
      <c r="I5603" s="80">
        <v>15</v>
      </c>
      <c r="J5603" s="22">
        <f t="shared" si="399"/>
        <v>15</v>
      </c>
      <c r="K5603" s="80"/>
      <c r="L5603" s="80"/>
      <c r="R5603" s="79" t="s">
        <v>64</v>
      </c>
      <c r="V5603" s="79" t="s">
        <v>2516</v>
      </c>
      <c r="W5603" s="79" t="s">
        <v>2517</v>
      </c>
      <c r="X5603" s="79" t="s">
        <v>144</v>
      </c>
      <c r="Y5603" s="79" t="s">
        <v>2441</v>
      </c>
      <c r="AA5603" s="79" t="s">
        <v>2452</v>
      </c>
      <c r="AH5603" s="79">
        <v>863819108</v>
      </c>
      <c r="AI5603" s="79" t="s">
        <v>2453</v>
      </c>
      <c r="AJ5603" s="79">
        <v>878173978</v>
      </c>
      <c r="BB5603" s="80">
        <v>15</v>
      </c>
      <c r="BF5603">
        <f t="shared" si="397"/>
        <v>0</v>
      </c>
      <c r="BG5603" s="22">
        <f t="shared" si="398"/>
        <v>-15</v>
      </c>
      <c r="BH5603" s="61" t="s">
        <v>71</v>
      </c>
      <c r="BI5603" t="e">
        <f>+VLOOKUP(AG5603,Sheet4!A:A,1,FALSE())</f>
        <v>#N/A</v>
      </c>
      <c r="BN5603" s="62">
        <f t="shared" si="400"/>
        <v>0</v>
      </c>
      <c r="BO5603" t="s">
        <v>2516</v>
      </c>
      <c r="BP5603" t="s">
        <v>73</v>
      </c>
    </row>
    <row r="5604" spans="1:68" ht="12.75" hidden="1" customHeight="1" x14ac:dyDescent="0.3">
      <c r="A5604" s="78">
        <v>46130</v>
      </c>
      <c r="B5604" s="79" t="s">
        <v>78</v>
      </c>
      <c r="F5604" s="79">
        <v>0</v>
      </c>
      <c r="G5604" s="79">
        <v>0</v>
      </c>
      <c r="H5604" s="80">
        <v>1</v>
      </c>
      <c r="I5604" s="80">
        <v>1</v>
      </c>
      <c r="J5604" s="22">
        <f t="shared" si="399"/>
        <v>1</v>
      </c>
      <c r="K5604" s="80"/>
      <c r="L5604" s="80"/>
      <c r="R5604" s="79" t="s">
        <v>79</v>
      </c>
      <c r="V5604" s="79" t="s">
        <v>2516</v>
      </c>
      <c r="W5604" s="79" t="s">
        <v>2517</v>
      </c>
      <c r="X5604" s="79" t="s">
        <v>144</v>
      </c>
      <c r="Y5604" s="79" t="s">
        <v>2441</v>
      </c>
      <c r="AA5604" s="79" t="s">
        <v>2452</v>
      </c>
      <c r="AH5604" s="79">
        <v>863819108</v>
      </c>
      <c r="AI5604" s="79" t="s">
        <v>2453</v>
      </c>
      <c r="AJ5604" s="79">
        <v>878173978</v>
      </c>
      <c r="BB5604" s="80">
        <v>1</v>
      </c>
      <c r="BF5604">
        <f t="shared" si="397"/>
        <v>0</v>
      </c>
      <c r="BG5604" s="22">
        <f t="shared" si="398"/>
        <v>-1</v>
      </c>
      <c r="BH5604" s="61" t="s">
        <v>71</v>
      </c>
      <c r="BI5604" t="e">
        <f>+VLOOKUP(AG5604,Sheet4!A:A,1,FALSE())</f>
        <v>#N/A</v>
      </c>
      <c r="BN5604" s="62">
        <f t="shared" si="400"/>
        <v>0</v>
      </c>
      <c r="BO5604" t="s">
        <v>2516</v>
      </c>
    </row>
    <row r="5605" spans="1:68" ht="12.75" hidden="1" customHeight="1" x14ac:dyDescent="0.3">
      <c r="A5605" s="78">
        <v>46130</v>
      </c>
      <c r="B5605" s="79" t="s">
        <v>82</v>
      </c>
      <c r="F5605" s="79">
        <v>0</v>
      </c>
      <c r="G5605" s="79">
        <v>0</v>
      </c>
      <c r="H5605" s="80">
        <v>0</v>
      </c>
      <c r="I5605" s="80">
        <v>0</v>
      </c>
      <c r="J5605" s="22">
        <f t="shared" si="399"/>
        <v>0</v>
      </c>
      <c r="K5605" s="80"/>
      <c r="L5605" s="80"/>
      <c r="R5605" s="79" t="s">
        <v>83</v>
      </c>
      <c r="V5605" s="79" t="s">
        <v>2516</v>
      </c>
      <c r="W5605" s="79" t="s">
        <v>2517</v>
      </c>
      <c r="X5605" s="79" t="s">
        <v>144</v>
      </c>
      <c r="Y5605" s="79" t="s">
        <v>2441</v>
      </c>
      <c r="AA5605" s="79" t="s">
        <v>2452</v>
      </c>
      <c r="AH5605" s="79">
        <v>863819108</v>
      </c>
      <c r="AI5605" s="79" t="s">
        <v>2453</v>
      </c>
      <c r="AJ5605" s="79">
        <v>878173978</v>
      </c>
      <c r="BB5605" s="80">
        <v>0</v>
      </c>
      <c r="BF5605">
        <f t="shared" si="397"/>
        <v>0</v>
      </c>
      <c r="BG5605" s="22">
        <f t="shared" si="398"/>
        <v>0</v>
      </c>
      <c r="BH5605" s="61" t="s">
        <v>71</v>
      </c>
      <c r="BI5605" t="e">
        <f>+VLOOKUP(AG5605,Sheet4!A:A,1,FALSE())</f>
        <v>#N/A</v>
      </c>
      <c r="BN5605" s="62">
        <f t="shared" si="400"/>
        <v>0</v>
      </c>
      <c r="BO5605" t="s">
        <v>2516</v>
      </c>
    </row>
    <row r="5606" spans="1:68" ht="12.75" hidden="1" customHeight="1" x14ac:dyDescent="0.3">
      <c r="A5606" s="78">
        <v>46130</v>
      </c>
      <c r="B5606" s="79" t="s">
        <v>80</v>
      </c>
      <c r="F5606" s="79">
        <v>0</v>
      </c>
      <c r="G5606" s="79">
        <v>0</v>
      </c>
      <c r="H5606" s="80">
        <v>12.5</v>
      </c>
      <c r="I5606" s="80">
        <v>12.5</v>
      </c>
      <c r="J5606" s="22">
        <f t="shared" si="399"/>
        <v>12.5</v>
      </c>
      <c r="K5606" s="80"/>
      <c r="L5606" s="80"/>
      <c r="R5606" s="79" t="s">
        <v>81</v>
      </c>
      <c r="V5606" s="79" t="s">
        <v>2516</v>
      </c>
      <c r="W5606" s="79" t="s">
        <v>2517</v>
      </c>
      <c r="X5606" s="79" t="s">
        <v>144</v>
      </c>
      <c r="Y5606" s="79" t="s">
        <v>2441</v>
      </c>
      <c r="AA5606" s="79" t="s">
        <v>2452</v>
      </c>
      <c r="AH5606" s="79">
        <v>863819108</v>
      </c>
      <c r="AI5606" s="79" t="s">
        <v>2453</v>
      </c>
      <c r="AJ5606" s="79">
        <v>878173978</v>
      </c>
      <c r="BB5606" s="80">
        <v>12.5</v>
      </c>
      <c r="BF5606">
        <f t="shared" si="397"/>
        <v>0</v>
      </c>
      <c r="BG5606" s="22">
        <f t="shared" si="398"/>
        <v>-12.5</v>
      </c>
      <c r="BH5606" s="61" t="s">
        <v>71</v>
      </c>
      <c r="BI5606" t="e">
        <f>+VLOOKUP(AG5606,Sheet4!A:A,1,FALSE())</f>
        <v>#N/A</v>
      </c>
      <c r="BN5606" s="62">
        <f t="shared" si="400"/>
        <v>0</v>
      </c>
      <c r="BO5606" t="s">
        <v>2516</v>
      </c>
    </row>
    <row r="5607" spans="1:68" ht="12.75" hidden="1" customHeight="1" x14ac:dyDescent="0.3">
      <c r="A5607" s="78">
        <v>46130</v>
      </c>
      <c r="B5607" s="79" t="s">
        <v>76</v>
      </c>
      <c r="F5607" s="79">
        <v>0</v>
      </c>
      <c r="G5607" s="79">
        <v>0</v>
      </c>
      <c r="H5607" s="80">
        <v>20</v>
      </c>
      <c r="I5607" s="80">
        <v>20</v>
      </c>
      <c r="J5607" s="22">
        <f t="shared" si="399"/>
        <v>20</v>
      </c>
      <c r="K5607" s="80"/>
      <c r="L5607" s="80"/>
      <c r="R5607" s="79" t="s">
        <v>77</v>
      </c>
      <c r="V5607" s="79" t="s">
        <v>2516</v>
      </c>
      <c r="W5607" s="79" t="s">
        <v>2517</v>
      </c>
      <c r="X5607" s="79" t="s">
        <v>144</v>
      </c>
      <c r="Y5607" s="79" t="s">
        <v>2441</v>
      </c>
      <c r="AA5607" s="79" t="s">
        <v>2452</v>
      </c>
      <c r="AH5607" s="79">
        <v>863819108</v>
      </c>
      <c r="AI5607" s="79" t="s">
        <v>2453</v>
      </c>
      <c r="AJ5607" s="79">
        <v>878173978</v>
      </c>
      <c r="BB5607" s="80">
        <v>20</v>
      </c>
      <c r="BF5607">
        <f t="shared" si="397"/>
        <v>0</v>
      </c>
      <c r="BG5607" s="22">
        <f t="shared" si="398"/>
        <v>-20</v>
      </c>
      <c r="BH5607" s="61" t="s">
        <v>71</v>
      </c>
      <c r="BI5607" t="e">
        <f>+VLOOKUP(AG5607,Sheet4!A:A,1,FALSE())</f>
        <v>#N/A</v>
      </c>
      <c r="BN5607" s="62">
        <f t="shared" si="400"/>
        <v>0</v>
      </c>
      <c r="BO5607" t="s">
        <v>2516</v>
      </c>
    </row>
    <row r="5608" spans="1:68" ht="12.75" hidden="1" customHeight="1" x14ac:dyDescent="0.3">
      <c r="A5608" s="78">
        <v>46130</v>
      </c>
      <c r="B5608" s="79" t="s">
        <v>84</v>
      </c>
      <c r="F5608" s="79">
        <v>0</v>
      </c>
      <c r="G5608" s="79">
        <v>0</v>
      </c>
      <c r="H5608" s="80">
        <v>0</v>
      </c>
      <c r="I5608" s="80">
        <v>0</v>
      </c>
      <c r="J5608" s="22">
        <f t="shared" si="399"/>
        <v>0</v>
      </c>
      <c r="K5608" s="80"/>
      <c r="L5608" s="80"/>
      <c r="R5608" s="79" t="s">
        <v>85</v>
      </c>
      <c r="V5608" s="79" t="s">
        <v>2518</v>
      </c>
      <c r="W5608" s="79" t="s">
        <v>2519</v>
      </c>
      <c r="X5608" s="79" t="s">
        <v>144</v>
      </c>
      <c r="Y5608" s="79" t="s">
        <v>2441</v>
      </c>
      <c r="AA5608" s="79" t="s">
        <v>2442</v>
      </c>
      <c r="AH5608" s="79">
        <v>845490249</v>
      </c>
      <c r="AI5608" s="79" t="s">
        <v>2443</v>
      </c>
      <c r="AJ5608" s="79">
        <v>878173978</v>
      </c>
      <c r="BB5608" s="80">
        <v>0</v>
      </c>
      <c r="BF5608">
        <f t="shared" si="397"/>
        <v>0</v>
      </c>
      <c r="BG5608" s="22">
        <f t="shared" si="398"/>
        <v>0</v>
      </c>
      <c r="BH5608" s="61" t="s">
        <v>71</v>
      </c>
      <c r="BI5608" t="e">
        <f>+VLOOKUP(AG5608,Sheet4!A:A,1,FALSE())</f>
        <v>#N/A</v>
      </c>
      <c r="BN5608" s="62">
        <f t="shared" si="400"/>
        <v>0</v>
      </c>
      <c r="BO5608" t="s">
        <v>2518</v>
      </c>
    </row>
    <row r="5609" spans="1:68" ht="12.75" hidden="1" customHeight="1" x14ac:dyDescent="0.3">
      <c r="A5609" s="78">
        <v>46130</v>
      </c>
      <c r="B5609" s="79" t="s">
        <v>74</v>
      </c>
      <c r="F5609" s="79">
        <v>0</v>
      </c>
      <c r="G5609" s="79">
        <v>0</v>
      </c>
      <c r="H5609" s="80">
        <v>1</v>
      </c>
      <c r="I5609" s="80">
        <v>1</v>
      </c>
      <c r="J5609" s="22">
        <f t="shared" si="399"/>
        <v>1</v>
      </c>
      <c r="K5609" s="80"/>
      <c r="L5609" s="80"/>
      <c r="R5609" s="79" t="s">
        <v>75</v>
      </c>
      <c r="V5609" s="79" t="s">
        <v>2518</v>
      </c>
      <c r="W5609" s="79" t="s">
        <v>2519</v>
      </c>
      <c r="X5609" s="79" t="s">
        <v>144</v>
      </c>
      <c r="Y5609" s="79" t="s">
        <v>2441</v>
      </c>
      <c r="AA5609" s="79" t="s">
        <v>2442</v>
      </c>
      <c r="AH5609" s="79">
        <v>845490249</v>
      </c>
      <c r="AI5609" s="79" t="s">
        <v>2443</v>
      </c>
      <c r="AJ5609" s="79">
        <v>878173978</v>
      </c>
      <c r="BB5609" s="80">
        <v>1</v>
      </c>
      <c r="BF5609">
        <f t="shared" si="397"/>
        <v>0</v>
      </c>
      <c r="BG5609" s="22">
        <f t="shared" si="398"/>
        <v>-1</v>
      </c>
      <c r="BH5609" s="61" t="s">
        <v>71</v>
      </c>
      <c r="BI5609" t="e">
        <f>+VLOOKUP(AG5609,Sheet4!A:A,1,FALSE())</f>
        <v>#N/A</v>
      </c>
      <c r="BN5609" s="62">
        <f t="shared" si="400"/>
        <v>0</v>
      </c>
      <c r="BO5609" t="s">
        <v>2518</v>
      </c>
    </row>
    <row r="5610" spans="1:68" ht="12.75" customHeight="1" x14ac:dyDescent="0.3">
      <c r="A5610" s="78">
        <v>46130</v>
      </c>
      <c r="B5610" s="79" t="s">
        <v>63</v>
      </c>
      <c r="F5610" s="79">
        <v>0</v>
      </c>
      <c r="G5610" s="79">
        <v>0</v>
      </c>
      <c r="H5610" s="80">
        <v>15</v>
      </c>
      <c r="I5610" s="80">
        <v>15</v>
      </c>
      <c r="J5610" s="22">
        <f t="shared" si="399"/>
        <v>15</v>
      </c>
      <c r="K5610" s="80"/>
      <c r="L5610" s="80"/>
      <c r="R5610" s="79" t="s">
        <v>64</v>
      </c>
      <c r="V5610" s="79" t="s">
        <v>2518</v>
      </c>
      <c r="W5610" s="79" t="s">
        <v>2519</v>
      </c>
      <c r="X5610" s="79" t="s">
        <v>144</v>
      </c>
      <c r="Y5610" s="79" t="s">
        <v>2441</v>
      </c>
      <c r="AA5610" s="79" t="s">
        <v>2442</v>
      </c>
      <c r="AH5610" s="79">
        <v>845490249</v>
      </c>
      <c r="AI5610" s="79" t="s">
        <v>2443</v>
      </c>
      <c r="AJ5610" s="79">
        <v>878173978</v>
      </c>
      <c r="BB5610" s="80">
        <v>15</v>
      </c>
      <c r="BF5610">
        <f t="shared" si="397"/>
        <v>0</v>
      </c>
      <c r="BG5610" s="22">
        <f t="shared" si="398"/>
        <v>-15</v>
      </c>
      <c r="BH5610" s="61" t="s">
        <v>71</v>
      </c>
      <c r="BI5610" t="e">
        <f>+VLOOKUP(AG5610,Sheet4!A:A,1,FALSE())</f>
        <v>#N/A</v>
      </c>
      <c r="BN5610" s="62">
        <f t="shared" si="400"/>
        <v>0</v>
      </c>
      <c r="BO5610" t="s">
        <v>2518</v>
      </c>
      <c r="BP5610" t="s">
        <v>73</v>
      </c>
    </row>
    <row r="5611" spans="1:68" ht="12.75" hidden="1" customHeight="1" x14ac:dyDescent="0.3">
      <c r="A5611" s="78">
        <v>46130</v>
      </c>
      <c r="B5611" s="79" t="s">
        <v>78</v>
      </c>
      <c r="F5611" s="79">
        <v>0</v>
      </c>
      <c r="G5611" s="79">
        <v>0</v>
      </c>
      <c r="H5611" s="80">
        <v>1</v>
      </c>
      <c r="I5611" s="80">
        <v>1</v>
      </c>
      <c r="J5611" s="22">
        <f t="shared" si="399"/>
        <v>1</v>
      </c>
      <c r="K5611" s="80"/>
      <c r="L5611" s="80"/>
      <c r="R5611" s="79" t="s">
        <v>79</v>
      </c>
      <c r="V5611" s="79" t="s">
        <v>2518</v>
      </c>
      <c r="W5611" s="79" t="s">
        <v>2519</v>
      </c>
      <c r="X5611" s="79" t="s">
        <v>144</v>
      </c>
      <c r="Y5611" s="79" t="s">
        <v>2441</v>
      </c>
      <c r="AA5611" s="79" t="s">
        <v>2442</v>
      </c>
      <c r="AH5611" s="79">
        <v>845490249</v>
      </c>
      <c r="AI5611" s="79" t="s">
        <v>2443</v>
      </c>
      <c r="AJ5611" s="79">
        <v>878173978</v>
      </c>
      <c r="BB5611" s="80">
        <v>1</v>
      </c>
      <c r="BF5611">
        <f t="shared" si="397"/>
        <v>0</v>
      </c>
      <c r="BG5611" s="22">
        <f t="shared" si="398"/>
        <v>-1</v>
      </c>
      <c r="BH5611" s="61" t="s">
        <v>71</v>
      </c>
      <c r="BI5611" t="e">
        <f>+VLOOKUP(AG5611,Sheet4!A:A,1,FALSE())</f>
        <v>#N/A</v>
      </c>
      <c r="BN5611" s="62">
        <f t="shared" si="400"/>
        <v>0</v>
      </c>
      <c r="BO5611" t="s">
        <v>2518</v>
      </c>
    </row>
    <row r="5612" spans="1:68" ht="12.75" hidden="1" customHeight="1" x14ac:dyDescent="0.3">
      <c r="A5612" s="78">
        <v>46130</v>
      </c>
      <c r="B5612" s="79" t="s">
        <v>82</v>
      </c>
      <c r="F5612" s="79">
        <v>0</v>
      </c>
      <c r="G5612" s="79">
        <v>0</v>
      </c>
      <c r="H5612" s="80">
        <v>0</v>
      </c>
      <c r="I5612" s="80">
        <v>0</v>
      </c>
      <c r="J5612" s="22">
        <f t="shared" si="399"/>
        <v>0</v>
      </c>
      <c r="K5612" s="80"/>
      <c r="L5612" s="80"/>
      <c r="R5612" s="79" t="s">
        <v>83</v>
      </c>
      <c r="V5612" s="79" t="s">
        <v>2518</v>
      </c>
      <c r="W5612" s="79" t="s">
        <v>2519</v>
      </c>
      <c r="X5612" s="79" t="s">
        <v>144</v>
      </c>
      <c r="Y5612" s="79" t="s">
        <v>2441</v>
      </c>
      <c r="AA5612" s="79" t="s">
        <v>2442</v>
      </c>
      <c r="AH5612" s="79">
        <v>845490249</v>
      </c>
      <c r="AI5612" s="79" t="s">
        <v>2443</v>
      </c>
      <c r="AJ5612" s="79">
        <v>878173978</v>
      </c>
      <c r="BB5612" s="80">
        <v>0</v>
      </c>
      <c r="BF5612">
        <f t="shared" si="397"/>
        <v>0</v>
      </c>
      <c r="BG5612" s="22">
        <f t="shared" si="398"/>
        <v>0</v>
      </c>
      <c r="BH5612" s="61" t="s">
        <v>71</v>
      </c>
      <c r="BI5612" t="e">
        <f>+VLOOKUP(AG5612,Sheet4!A:A,1,FALSE())</f>
        <v>#N/A</v>
      </c>
      <c r="BN5612" s="62">
        <f t="shared" si="400"/>
        <v>0</v>
      </c>
      <c r="BO5612" t="s">
        <v>2518</v>
      </c>
    </row>
    <row r="5613" spans="1:68" ht="12.75" hidden="1" customHeight="1" x14ac:dyDescent="0.3">
      <c r="A5613" s="78">
        <v>46130</v>
      </c>
      <c r="B5613" s="79" t="s">
        <v>80</v>
      </c>
      <c r="F5613" s="79">
        <v>0</v>
      </c>
      <c r="G5613" s="79">
        <v>0</v>
      </c>
      <c r="H5613" s="80">
        <v>12.5</v>
      </c>
      <c r="I5613" s="80">
        <v>12.5</v>
      </c>
      <c r="J5613" s="22">
        <f t="shared" si="399"/>
        <v>12.5</v>
      </c>
      <c r="K5613" s="80"/>
      <c r="L5613" s="80"/>
      <c r="R5613" s="79" t="s">
        <v>81</v>
      </c>
      <c r="V5613" s="79" t="s">
        <v>2518</v>
      </c>
      <c r="W5613" s="79" t="s">
        <v>2519</v>
      </c>
      <c r="X5613" s="79" t="s">
        <v>144</v>
      </c>
      <c r="Y5613" s="79" t="s">
        <v>2441</v>
      </c>
      <c r="AA5613" s="79" t="s">
        <v>2442</v>
      </c>
      <c r="AH5613" s="79">
        <v>845490249</v>
      </c>
      <c r="AI5613" s="79" t="s">
        <v>2443</v>
      </c>
      <c r="AJ5613" s="79">
        <v>878173978</v>
      </c>
      <c r="BB5613" s="80">
        <v>12.5</v>
      </c>
      <c r="BF5613">
        <f t="shared" si="397"/>
        <v>0</v>
      </c>
      <c r="BG5613" s="22">
        <f t="shared" si="398"/>
        <v>-12.5</v>
      </c>
      <c r="BH5613" s="61" t="s">
        <v>71</v>
      </c>
      <c r="BI5613" t="e">
        <f>+VLOOKUP(AG5613,Sheet4!A:A,1,FALSE())</f>
        <v>#N/A</v>
      </c>
      <c r="BN5613" s="62">
        <f t="shared" si="400"/>
        <v>0</v>
      </c>
      <c r="BO5613" t="s">
        <v>2518</v>
      </c>
    </row>
    <row r="5614" spans="1:68" ht="12.75" hidden="1" customHeight="1" x14ac:dyDescent="0.3">
      <c r="A5614" s="78">
        <v>46130</v>
      </c>
      <c r="B5614" s="79" t="s">
        <v>76</v>
      </c>
      <c r="F5614" s="79">
        <v>0</v>
      </c>
      <c r="G5614" s="79">
        <v>0</v>
      </c>
      <c r="H5614" s="80">
        <v>20</v>
      </c>
      <c r="I5614" s="80">
        <v>20</v>
      </c>
      <c r="J5614" s="22">
        <f t="shared" si="399"/>
        <v>20</v>
      </c>
      <c r="K5614" s="80"/>
      <c r="L5614" s="80"/>
      <c r="R5614" s="79" t="s">
        <v>77</v>
      </c>
      <c r="V5614" s="79" t="s">
        <v>2518</v>
      </c>
      <c r="W5614" s="79" t="s">
        <v>2519</v>
      </c>
      <c r="X5614" s="79" t="s">
        <v>144</v>
      </c>
      <c r="Y5614" s="79" t="s">
        <v>2441</v>
      </c>
      <c r="AA5614" s="79" t="s">
        <v>2442</v>
      </c>
      <c r="AH5614" s="79">
        <v>845490249</v>
      </c>
      <c r="AI5614" s="79" t="s">
        <v>2443</v>
      </c>
      <c r="AJ5614" s="79">
        <v>878173978</v>
      </c>
      <c r="BB5614" s="80">
        <v>20</v>
      </c>
      <c r="BF5614">
        <f t="shared" si="397"/>
        <v>0</v>
      </c>
      <c r="BG5614" s="22">
        <f t="shared" si="398"/>
        <v>-20</v>
      </c>
      <c r="BH5614" s="61" t="s">
        <v>71</v>
      </c>
      <c r="BI5614" t="e">
        <f>+VLOOKUP(AG5614,Sheet4!A:A,1,FALSE())</f>
        <v>#N/A</v>
      </c>
      <c r="BN5614" s="62">
        <f t="shared" si="400"/>
        <v>0</v>
      </c>
      <c r="BO5614" t="s">
        <v>2518</v>
      </c>
    </row>
    <row r="5615" spans="1:68" ht="12.75" hidden="1" customHeight="1" x14ac:dyDescent="0.3">
      <c r="A5615" s="78">
        <v>46130</v>
      </c>
      <c r="B5615" s="79" t="s">
        <v>84</v>
      </c>
      <c r="F5615" s="79">
        <v>0</v>
      </c>
      <c r="G5615" s="79">
        <v>0</v>
      </c>
      <c r="H5615" s="80">
        <v>0</v>
      </c>
      <c r="I5615" s="80">
        <v>0</v>
      </c>
      <c r="J5615" s="22">
        <f t="shared" si="399"/>
        <v>0</v>
      </c>
      <c r="K5615" s="80"/>
      <c r="L5615" s="80"/>
      <c r="R5615" s="79" t="s">
        <v>85</v>
      </c>
      <c r="V5615" s="79" t="s">
        <v>2520</v>
      </c>
      <c r="W5615" s="79" t="s">
        <v>2521</v>
      </c>
      <c r="X5615" s="79" t="s">
        <v>144</v>
      </c>
      <c r="Y5615" s="79" t="s">
        <v>2441</v>
      </c>
      <c r="AA5615" s="79" t="s">
        <v>2442</v>
      </c>
      <c r="AH5615" s="79">
        <v>845490249</v>
      </c>
      <c r="AI5615" s="79" t="s">
        <v>2443</v>
      </c>
      <c r="AJ5615" s="79">
        <v>878173978</v>
      </c>
      <c r="BB5615" s="80">
        <v>0</v>
      </c>
      <c r="BF5615">
        <f t="shared" si="397"/>
        <v>0</v>
      </c>
      <c r="BG5615" s="22">
        <f t="shared" si="398"/>
        <v>0</v>
      </c>
      <c r="BH5615" s="61" t="s">
        <v>71</v>
      </c>
      <c r="BI5615" t="e">
        <f>+VLOOKUP(AG5615,Sheet4!A:A,1,FALSE())</f>
        <v>#N/A</v>
      </c>
      <c r="BN5615" s="62">
        <f t="shared" si="400"/>
        <v>0</v>
      </c>
      <c r="BO5615" t="s">
        <v>2520</v>
      </c>
    </row>
    <row r="5616" spans="1:68" ht="12.75" hidden="1" customHeight="1" x14ac:dyDescent="0.3">
      <c r="A5616" s="78">
        <v>46130</v>
      </c>
      <c r="B5616" s="79" t="s">
        <v>74</v>
      </c>
      <c r="F5616" s="79">
        <v>0</v>
      </c>
      <c r="G5616" s="79">
        <v>0</v>
      </c>
      <c r="H5616" s="80">
        <v>1</v>
      </c>
      <c r="I5616" s="80">
        <v>1</v>
      </c>
      <c r="J5616" s="22">
        <f t="shared" si="399"/>
        <v>1</v>
      </c>
      <c r="K5616" s="80"/>
      <c r="L5616" s="80"/>
      <c r="R5616" s="79" t="s">
        <v>75</v>
      </c>
      <c r="V5616" s="79" t="s">
        <v>2520</v>
      </c>
      <c r="W5616" s="79" t="s">
        <v>2521</v>
      </c>
      <c r="X5616" s="79" t="s">
        <v>144</v>
      </c>
      <c r="Y5616" s="79" t="s">
        <v>2441</v>
      </c>
      <c r="AA5616" s="79" t="s">
        <v>2442</v>
      </c>
      <c r="AH5616" s="79">
        <v>845490249</v>
      </c>
      <c r="AI5616" s="79" t="s">
        <v>2443</v>
      </c>
      <c r="AJ5616" s="79">
        <v>878173978</v>
      </c>
      <c r="BB5616" s="80">
        <v>1</v>
      </c>
      <c r="BF5616">
        <f t="shared" si="397"/>
        <v>0</v>
      </c>
      <c r="BG5616" s="22">
        <f t="shared" si="398"/>
        <v>-1</v>
      </c>
      <c r="BH5616" s="61" t="s">
        <v>71</v>
      </c>
      <c r="BI5616" t="e">
        <f>+VLOOKUP(AG5616,Sheet4!A:A,1,FALSE())</f>
        <v>#N/A</v>
      </c>
      <c r="BN5616" s="62">
        <f t="shared" si="400"/>
        <v>0</v>
      </c>
      <c r="BO5616" t="s">
        <v>2520</v>
      </c>
    </row>
    <row r="5617" spans="1:68" ht="12.75" customHeight="1" x14ac:dyDescent="0.3">
      <c r="A5617" s="78">
        <v>46130</v>
      </c>
      <c r="B5617" s="79" t="s">
        <v>63</v>
      </c>
      <c r="F5617" s="79">
        <v>0</v>
      </c>
      <c r="G5617" s="79">
        <v>0</v>
      </c>
      <c r="H5617" s="80">
        <v>15</v>
      </c>
      <c r="I5617" s="80">
        <v>15</v>
      </c>
      <c r="J5617" s="22">
        <f t="shared" si="399"/>
        <v>15</v>
      </c>
      <c r="K5617" s="80"/>
      <c r="L5617" s="80"/>
      <c r="R5617" s="79" t="s">
        <v>64</v>
      </c>
      <c r="V5617" s="79" t="s">
        <v>2520</v>
      </c>
      <c r="W5617" s="79" t="s">
        <v>2521</v>
      </c>
      <c r="X5617" s="79" t="s">
        <v>144</v>
      </c>
      <c r="Y5617" s="79" t="s">
        <v>2441</v>
      </c>
      <c r="AA5617" s="79" t="s">
        <v>2442</v>
      </c>
      <c r="AH5617" s="79">
        <v>845490249</v>
      </c>
      <c r="AI5617" s="79" t="s">
        <v>2443</v>
      </c>
      <c r="AJ5617" s="79">
        <v>878173978</v>
      </c>
      <c r="BB5617" s="80">
        <v>15</v>
      </c>
      <c r="BF5617">
        <f t="shared" si="397"/>
        <v>0</v>
      </c>
      <c r="BG5617" s="22">
        <f t="shared" si="398"/>
        <v>-15</v>
      </c>
      <c r="BH5617" s="61" t="s">
        <v>71</v>
      </c>
      <c r="BI5617" t="e">
        <f>+VLOOKUP(AG5617,Sheet4!A:A,1,FALSE())</f>
        <v>#N/A</v>
      </c>
      <c r="BN5617" s="62">
        <f t="shared" si="400"/>
        <v>0</v>
      </c>
      <c r="BO5617" t="s">
        <v>2520</v>
      </c>
      <c r="BP5617" t="s">
        <v>73</v>
      </c>
    </row>
    <row r="5618" spans="1:68" ht="12.75" hidden="1" customHeight="1" x14ac:dyDescent="0.3">
      <c r="A5618" s="78">
        <v>46130</v>
      </c>
      <c r="B5618" s="79" t="s">
        <v>78</v>
      </c>
      <c r="F5618" s="79">
        <v>0</v>
      </c>
      <c r="G5618" s="79">
        <v>0</v>
      </c>
      <c r="H5618" s="80">
        <v>1</v>
      </c>
      <c r="I5618" s="80">
        <v>1</v>
      </c>
      <c r="J5618" s="22">
        <f t="shared" si="399"/>
        <v>1</v>
      </c>
      <c r="K5618" s="80"/>
      <c r="L5618" s="80"/>
      <c r="R5618" s="79" t="s">
        <v>79</v>
      </c>
      <c r="V5618" s="79" t="s">
        <v>2520</v>
      </c>
      <c r="W5618" s="79" t="s">
        <v>2521</v>
      </c>
      <c r="X5618" s="79" t="s">
        <v>144</v>
      </c>
      <c r="Y5618" s="79" t="s">
        <v>2441</v>
      </c>
      <c r="AA5618" s="79" t="s">
        <v>2442</v>
      </c>
      <c r="AH5618" s="79">
        <v>845490249</v>
      </c>
      <c r="AI5618" s="79" t="s">
        <v>2443</v>
      </c>
      <c r="AJ5618" s="79">
        <v>878173978</v>
      </c>
      <c r="BB5618" s="80">
        <v>1</v>
      </c>
      <c r="BF5618">
        <f t="shared" si="397"/>
        <v>0</v>
      </c>
      <c r="BG5618" s="22">
        <f t="shared" si="398"/>
        <v>-1</v>
      </c>
      <c r="BH5618" s="61" t="s">
        <v>71</v>
      </c>
      <c r="BI5618" t="e">
        <f>+VLOOKUP(AG5618,Sheet4!A:A,1,FALSE())</f>
        <v>#N/A</v>
      </c>
      <c r="BN5618" s="62">
        <f t="shared" si="400"/>
        <v>0</v>
      </c>
      <c r="BO5618" t="s">
        <v>2520</v>
      </c>
    </row>
    <row r="5619" spans="1:68" ht="12.75" hidden="1" customHeight="1" x14ac:dyDescent="0.3">
      <c r="A5619" s="78">
        <v>46130</v>
      </c>
      <c r="B5619" s="79" t="s">
        <v>82</v>
      </c>
      <c r="F5619" s="79">
        <v>0</v>
      </c>
      <c r="G5619" s="79">
        <v>0</v>
      </c>
      <c r="H5619" s="80">
        <v>0</v>
      </c>
      <c r="I5619" s="80">
        <v>0</v>
      </c>
      <c r="J5619" s="22">
        <f t="shared" si="399"/>
        <v>0</v>
      </c>
      <c r="K5619" s="80"/>
      <c r="L5619" s="80"/>
      <c r="R5619" s="79" t="s">
        <v>83</v>
      </c>
      <c r="V5619" s="79" t="s">
        <v>2520</v>
      </c>
      <c r="W5619" s="79" t="s">
        <v>2521</v>
      </c>
      <c r="X5619" s="79" t="s">
        <v>144</v>
      </c>
      <c r="Y5619" s="79" t="s">
        <v>2441</v>
      </c>
      <c r="AA5619" s="79" t="s">
        <v>2442</v>
      </c>
      <c r="AH5619" s="79">
        <v>845490249</v>
      </c>
      <c r="AI5619" s="79" t="s">
        <v>2443</v>
      </c>
      <c r="AJ5619" s="79">
        <v>878173978</v>
      </c>
      <c r="BB5619" s="80">
        <v>0</v>
      </c>
      <c r="BF5619">
        <f t="shared" si="397"/>
        <v>0</v>
      </c>
      <c r="BG5619" s="22">
        <f t="shared" si="398"/>
        <v>0</v>
      </c>
      <c r="BH5619" s="61" t="s">
        <v>71</v>
      </c>
      <c r="BI5619" t="e">
        <f>+VLOOKUP(AG5619,Sheet4!A:A,1,FALSE())</f>
        <v>#N/A</v>
      </c>
      <c r="BN5619" s="62">
        <f t="shared" si="400"/>
        <v>0</v>
      </c>
      <c r="BO5619" t="s">
        <v>2520</v>
      </c>
    </row>
    <row r="5620" spans="1:68" ht="12.75" hidden="1" customHeight="1" x14ac:dyDescent="0.3">
      <c r="A5620" s="78">
        <v>46130</v>
      </c>
      <c r="B5620" s="79" t="s">
        <v>80</v>
      </c>
      <c r="F5620" s="79">
        <v>0</v>
      </c>
      <c r="G5620" s="79">
        <v>0</v>
      </c>
      <c r="H5620" s="80">
        <v>12.5</v>
      </c>
      <c r="I5620" s="80">
        <v>12.5</v>
      </c>
      <c r="J5620" s="22">
        <f t="shared" si="399"/>
        <v>12.5</v>
      </c>
      <c r="K5620" s="80"/>
      <c r="L5620" s="80"/>
      <c r="R5620" s="79" t="s">
        <v>81</v>
      </c>
      <c r="V5620" s="79" t="s">
        <v>2520</v>
      </c>
      <c r="W5620" s="79" t="s">
        <v>2521</v>
      </c>
      <c r="X5620" s="79" t="s">
        <v>144</v>
      </c>
      <c r="Y5620" s="79" t="s">
        <v>2441</v>
      </c>
      <c r="AA5620" s="79" t="s">
        <v>2442</v>
      </c>
      <c r="AH5620" s="79">
        <v>845490249</v>
      </c>
      <c r="AI5620" s="79" t="s">
        <v>2443</v>
      </c>
      <c r="AJ5620" s="79">
        <v>878173978</v>
      </c>
      <c r="BB5620" s="80">
        <v>12.5</v>
      </c>
      <c r="BF5620">
        <f t="shared" si="397"/>
        <v>0</v>
      </c>
      <c r="BG5620" s="22">
        <f t="shared" si="398"/>
        <v>-12.5</v>
      </c>
      <c r="BH5620" s="61" t="s">
        <v>71</v>
      </c>
      <c r="BI5620" t="e">
        <f>+VLOOKUP(AG5620,Sheet4!A:A,1,FALSE())</f>
        <v>#N/A</v>
      </c>
      <c r="BN5620" s="62">
        <f t="shared" si="400"/>
        <v>0</v>
      </c>
      <c r="BO5620" t="s">
        <v>2520</v>
      </c>
    </row>
    <row r="5621" spans="1:68" ht="12.75" hidden="1" customHeight="1" x14ac:dyDescent="0.3">
      <c r="A5621" s="78">
        <v>46130</v>
      </c>
      <c r="B5621" s="79" t="s">
        <v>76</v>
      </c>
      <c r="F5621" s="79">
        <v>0</v>
      </c>
      <c r="G5621" s="79">
        <v>0</v>
      </c>
      <c r="H5621" s="80">
        <v>20</v>
      </c>
      <c r="I5621" s="80">
        <v>20</v>
      </c>
      <c r="J5621" s="22">
        <f t="shared" si="399"/>
        <v>20</v>
      </c>
      <c r="K5621" s="80"/>
      <c r="L5621" s="80"/>
      <c r="R5621" s="79" t="s">
        <v>77</v>
      </c>
      <c r="V5621" s="79" t="s">
        <v>2520</v>
      </c>
      <c r="W5621" s="79" t="s">
        <v>2521</v>
      </c>
      <c r="X5621" s="79" t="s">
        <v>144</v>
      </c>
      <c r="Y5621" s="79" t="s">
        <v>2441</v>
      </c>
      <c r="AA5621" s="79" t="s">
        <v>2442</v>
      </c>
      <c r="AH5621" s="79">
        <v>845490249</v>
      </c>
      <c r="AI5621" s="79" t="s">
        <v>2443</v>
      </c>
      <c r="AJ5621" s="79">
        <v>878173978</v>
      </c>
      <c r="BB5621" s="80">
        <v>20</v>
      </c>
      <c r="BF5621">
        <f t="shared" si="397"/>
        <v>0</v>
      </c>
      <c r="BG5621" s="22">
        <f t="shared" si="398"/>
        <v>-20</v>
      </c>
      <c r="BH5621" s="61" t="s">
        <v>71</v>
      </c>
      <c r="BI5621" t="e">
        <f>+VLOOKUP(AG5621,Sheet4!A:A,1,FALSE())</f>
        <v>#N/A</v>
      </c>
      <c r="BN5621" s="62">
        <f t="shared" si="400"/>
        <v>0</v>
      </c>
      <c r="BO5621" t="s">
        <v>2520</v>
      </c>
    </row>
    <row r="5622" spans="1:68" ht="12.75" hidden="1" customHeight="1" x14ac:dyDescent="0.3">
      <c r="A5622" s="78">
        <v>46130</v>
      </c>
      <c r="B5622" s="79" t="s">
        <v>84</v>
      </c>
      <c r="F5622" s="79">
        <v>0</v>
      </c>
      <c r="G5622" s="79">
        <v>0</v>
      </c>
      <c r="H5622" s="80">
        <v>0</v>
      </c>
      <c r="I5622" s="80">
        <v>0</v>
      </c>
      <c r="J5622" s="22">
        <f t="shared" si="399"/>
        <v>0</v>
      </c>
      <c r="K5622" s="80"/>
      <c r="L5622" s="80"/>
      <c r="R5622" s="79" t="s">
        <v>85</v>
      </c>
      <c r="V5622" s="79" t="s">
        <v>2522</v>
      </c>
      <c r="W5622" s="79" t="s">
        <v>2523</v>
      </c>
      <c r="X5622" s="79" t="s">
        <v>144</v>
      </c>
      <c r="Y5622" s="79" t="s">
        <v>2441</v>
      </c>
      <c r="AA5622" s="79" t="s">
        <v>2442</v>
      </c>
      <c r="AH5622" s="79">
        <v>845490249</v>
      </c>
      <c r="AI5622" s="79" t="s">
        <v>2443</v>
      </c>
      <c r="AJ5622" s="79">
        <v>878173978</v>
      </c>
      <c r="BB5622" s="80">
        <v>0</v>
      </c>
      <c r="BF5622">
        <f t="shared" si="397"/>
        <v>0</v>
      </c>
      <c r="BG5622" s="22">
        <f t="shared" si="398"/>
        <v>0</v>
      </c>
      <c r="BH5622" s="61" t="s">
        <v>71</v>
      </c>
      <c r="BI5622" t="e">
        <f>+VLOOKUP(AG5622,Sheet4!A:A,1,FALSE())</f>
        <v>#N/A</v>
      </c>
      <c r="BN5622" s="62">
        <f t="shared" si="400"/>
        <v>0</v>
      </c>
      <c r="BO5622" t="s">
        <v>2522</v>
      </c>
    </row>
    <row r="5623" spans="1:68" ht="12.75" hidden="1" customHeight="1" x14ac:dyDescent="0.3">
      <c r="A5623" s="78">
        <v>46130</v>
      </c>
      <c r="B5623" s="79" t="s">
        <v>74</v>
      </c>
      <c r="F5623" s="79">
        <v>0</v>
      </c>
      <c r="G5623" s="79">
        <v>0</v>
      </c>
      <c r="H5623" s="80">
        <v>1</v>
      </c>
      <c r="I5623" s="80">
        <v>1</v>
      </c>
      <c r="J5623" s="22">
        <f t="shared" si="399"/>
        <v>1</v>
      </c>
      <c r="K5623" s="80"/>
      <c r="L5623" s="80"/>
      <c r="R5623" s="79" t="s">
        <v>75</v>
      </c>
      <c r="V5623" s="79" t="s">
        <v>2522</v>
      </c>
      <c r="W5623" s="79" t="s">
        <v>2523</v>
      </c>
      <c r="X5623" s="79" t="s">
        <v>144</v>
      </c>
      <c r="Y5623" s="79" t="s">
        <v>2441</v>
      </c>
      <c r="AA5623" s="79" t="s">
        <v>2442</v>
      </c>
      <c r="AH5623" s="79">
        <v>845490249</v>
      </c>
      <c r="AI5623" s="79" t="s">
        <v>2443</v>
      </c>
      <c r="AJ5623" s="79">
        <v>878173978</v>
      </c>
      <c r="BB5623" s="80">
        <v>1</v>
      </c>
      <c r="BF5623">
        <f t="shared" si="397"/>
        <v>0</v>
      </c>
      <c r="BG5623" s="22">
        <f t="shared" si="398"/>
        <v>-1</v>
      </c>
      <c r="BH5623" s="61" t="s">
        <v>71</v>
      </c>
      <c r="BI5623" t="e">
        <f>+VLOOKUP(AG5623,Sheet4!A:A,1,FALSE())</f>
        <v>#N/A</v>
      </c>
      <c r="BN5623" s="62">
        <f t="shared" si="400"/>
        <v>0</v>
      </c>
      <c r="BO5623" t="s">
        <v>2522</v>
      </c>
    </row>
    <row r="5624" spans="1:68" ht="12.75" customHeight="1" x14ac:dyDescent="0.3">
      <c r="A5624" s="78">
        <v>46130</v>
      </c>
      <c r="B5624" s="79" t="s">
        <v>63</v>
      </c>
      <c r="F5624" s="79">
        <v>0</v>
      </c>
      <c r="G5624" s="79">
        <v>0</v>
      </c>
      <c r="H5624" s="80">
        <v>15</v>
      </c>
      <c r="I5624" s="80">
        <v>15</v>
      </c>
      <c r="J5624" s="22">
        <f t="shared" si="399"/>
        <v>15</v>
      </c>
      <c r="K5624" s="80"/>
      <c r="L5624" s="80"/>
      <c r="R5624" s="79" t="s">
        <v>64</v>
      </c>
      <c r="V5624" s="79" t="s">
        <v>2522</v>
      </c>
      <c r="W5624" s="79" t="s">
        <v>2523</v>
      </c>
      <c r="X5624" s="79" t="s">
        <v>144</v>
      </c>
      <c r="Y5624" s="79" t="s">
        <v>2441</v>
      </c>
      <c r="AA5624" s="79" t="s">
        <v>2442</v>
      </c>
      <c r="AH5624" s="79">
        <v>845490249</v>
      </c>
      <c r="AI5624" s="79" t="s">
        <v>2443</v>
      </c>
      <c r="AJ5624" s="79">
        <v>878173978</v>
      </c>
      <c r="BB5624" s="80">
        <v>15</v>
      </c>
      <c r="BF5624">
        <f t="shared" si="397"/>
        <v>0</v>
      </c>
      <c r="BG5624" s="22">
        <f t="shared" si="398"/>
        <v>-15</v>
      </c>
      <c r="BH5624" s="61" t="s">
        <v>71</v>
      </c>
      <c r="BI5624" t="e">
        <f>+VLOOKUP(AG5624,Sheet4!A:A,1,FALSE())</f>
        <v>#N/A</v>
      </c>
      <c r="BN5624" s="62">
        <f t="shared" si="400"/>
        <v>0</v>
      </c>
      <c r="BO5624" t="s">
        <v>2522</v>
      </c>
      <c r="BP5624" t="s">
        <v>73</v>
      </c>
    </row>
    <row r="5625" spans="1:68" ht="12.75" hidden="1" customHeight="1" x14ac:dyDescent="0.3">
      <c r="A5625" s="78">
        <v>46130</v>
      </c>
      <c r="B5625" s="79" t="s">
        <v>78</v>
      </c>
      <c r="F5625" s="79">
        <v>0</v>
      </c>
      <c r="G5625" s="79">
        <v>0</v>
      </c>
      <c r="H5625" s="80">
        <v>1</v>
      </c>
      <c r="I5625" s="80">
        <v>1</v>
      </c>
      <c r="J5625" s="22">
        <f t="shared" si="399"/>
        <v>1</v>
      </c>
      <c r="K5625" s="80"/>
      <c r="L5625" s="80"/>
      <c r="R5625" s="79" t="s">
        <v>79</v>
      </c>
      <c r="V5625" s="79" t="s">
        <v>2522</v>
      </c>
      <c r="W5625" s="79" t="s">
        <v>2523</v>
      </c>
      <c r="X5625" s="79" t="s">
        <v>144</v>
      </c>
      <c r="Y5625" s="79" t="s">
        <v>2441</v>
      </c>
      <c r="AA5625" s="79" t="s">
        <v>2442</v>
      </c>
      <c r="AH5625" s="79">
        <v>845490249</v>
      </c>
      <c r="AI5625" s="79" t="s">
        <v>2443</v>
      </c>
      <c r="AJ5625" s="79">
        <v>878173978</v>
      </c>
      <c r="BB5625" s="80">
        <v>1</v>
      </c>
      <c r="BF5625">
        <f t="shared" si="397"/>
        <v>0</v>
      </c>
      <c r="BG5625" s="22">
        <f t="shared" si="398"/>
        <v>-1</v>
      </c>
      <c r="BH5625" s="61" t="s">
        <v>71</v>
      </c>
      <c r="BI5625" t="e">
        <f>+VLOOKUP(AG5625,Sheet4!A:A,1,FALSE())</f>
        <v>#N/A</v>
      </c>
      <c r="BN5625" s="62">
        <f t="shared" si="400"/>
        <v>0</v>
      </c>
      <c r="BO5625" t="s">
        <v>2522</v>
      </c>
    </row>
    <row r="5626" spans="1:68" ht="12.75" hidden="1" customHeight="1" x14ac:dyDescent="0.3">
      <c r="A5626" s="78">
        <v>46130</v>
      </c>
      <c r="B5626" s="79" t="s">
        <v>82</v>
      </c>
      <c r="F5626" s="79">
        <v>0</v>
      </c>
      <c r="G5626" s="79">
        <v>0</v>
      </c>
      <c r="H5626" s="80">
        <v>0</v>
      </c>
      <c r="I5626" s="80">
        <v>0</v>
      </c>
      <c r="J5626" s="22">
        <f t="shared" si="399"/>
        <v>0</v>
      </c>
      <c r="K5626" s="80"/>
      <c r="L5626" s="80"/>
      <c r="R5626" s="79" t="s">
        <v>83</v>
      </c>
      <c r="V5626" s="79" t="s">
        <v>2522</v>
      </c>
      <c r="W5626" s="79" t="s">
        <v>2523</v>
      </c>
      <c r="X5626" s="79" t="s">
        <v>144</v>
      </c>
      <c r="Y5626" s="79" t="s">
        <v>2441</v>
      </c>
      <c r="AA5626" s="79" t="s">
        <v>2442</v>
      </c>
      <c r="AH5626" s="79">
        <v>845490249</v>
      </c>
      <c r="AI5626" s="79" t="s">
        <v>2443</v>
      </c>
      <c r="AJ5626" s="79">
        <v>878173978</v>
      </c>
      <c r="BB5626" s="80">
        <v>0</v>
      </c>
      <c r="BF5626">
        <f t="shared" si="397"/>
        <v>0</v>
      </c>
      <c r="BG5626" s="22">
        <f t="shared" si="398"/>
        <v>0</v>
      </c>
      <c r="BH5626" s="61" t="s">
        <v>71</v>
      </c>
      <c r="BI5626" t="e">
        <f>+VLOOKUP(AG5626,Sheet4!A:A,1,FALSE())</f>
        <v>#N/A</v>
      </c>
      <c r="BN5626" s="62">
        <f t="shared" si="400"/>
        <v>0</v>
      </c>
      <c r="BO5626" t="s">
        <v>2522</v>
      </c>
    </row>
    <row r="5627" spans="1:68" ht="12.75" hidden="1" customHeight="1" x14ac:dyDescent="0.3">
      <c r="A5627" s="78">
        <v>46130</v>
      </c>
      <c r="B5627" s="79" t="s">
        <v>80</v>
      </c>
      <c r="F5627" s="79">
        <v>0</v>
      </c>
      <c r="G5627" s="79">
        <v>0</v>
      </c>
      <c r="H5627" s="80">
        <v>12.5</v>
      </c>
      <c r="I5627" s="80">
        <v>12.5</v>
      </c>
      <c r="J5627" s="22">
        <f t="shared" si="399"/>
        <v>12.5</v>
      </c>
      <c r="K5627" s="80"/>
      <c r="L5627" s="80"/>
      <c r="R5627" s="79" t="s">
        <v>81</v>
      </c>
      <c r="V5627" s="79" t="s">
        <v>2522</v>
      </c>
      <c r="W5627" s="79" t="s">
        <v>2523</v>
      </c>
      <c r="X5627" s="79" t="s">
        <v>144</v>
      </c>
      <c r="Y5627" s="79" t="s">
        <v>2441</v>
      </c>
      <c r="AA5627" s="79" t="s">
        <v>2442</v>
      </c>
      <c r="AH5627" s="79">
        <v>845490249</v>
      </c>
      <c r="AI5627" s="79" t="s">
        <v>2443</v>
      </c>
      <c r="AJ5627" s="79">
        <v>878173978</v>
      </c>
      <c r="BB5627" s="80">
        <v>12.5</v>
      </c>
      <c r="BF5627">
        <f t="shared" si="397"/>
        <v>0</v>
      </c>
      <c r="BG5627" s="22">
        <f t="shared" si="398"/>
        <v>-12.5</v>
      </c>
      <c r="BH5627" s="61" t="s">
        <v>71</v>
      </c>
      <c r="BI5627" t="e">
        <f>+VLOOKUP(AG5627,Sheet4!A:A,1,FALSE())</f>
        <v>#N/A</v>
      </c>
      <c r="BN5627" s="62">
        <f t="shared" si="400"/>
        <v>0</v>
      </c>
      <c r="BO5627" t="s">
        <v>2522</v>
      </c>
    </row>
    <row r="5628" spans="1:68" ht="12.75" hidden="1" customHeight="1" x14ac:dyDescent="0.3">
      <c r="A5628" s="78">
        <v>46130</v>
      </c>
      <c r="B5628" s="79" t="s">
        <v>76</v>
      </c>
      <c r="F5628" s="79">
        <v>0</v>
      </c>
      <c r="G5628" s="79">
        <v>0</v>
      </c>
      <c r="H5628" s="80">
        <v>20</v>
      </c>
      <c r="I5628" s="80">
        <v>20</v>
      </c>
      <c r="J5628" s="22">
        <f t="shared" si="399"/>
        <v>20</v>
      </c>
      <c r="K5628" s="80"/>
      <c r="L5628" s="80"/>
      <c r="R5628" s="79" t="s">
        <v>77</v>
      </c>
      <c r="V5628" s="79" t="s">
        <v>2522</v>
      </c>
      <c r="W5628" s="79" t="s">
        <v>2523</v>
      </c>
      <c r="X5628" s="79" t="s">
        <v>144</v>
      </c>
      <c r="Y5628" s="79" t="s">
        <v>2441</v>
      </c>
      <c r="AA5628" s="79" t="s">
        <v>2442</v>
      </c>
      <c r="AH5628" s="79">
        <v>845490249</v>
      </c>
      <c r="AI5628" s="79" t="s">
        <v>2443</v>
      </c>
      <c r="AJ5628" s="79">
        <v>878173978</v>
      </c>
      <c r="BB5628" s="80">
        <v>20</v>
      </c>
      <c r="BF5628">
        <f t="shared" si="397"/>
        <v>0</v>
      </c>
      <c r="BG5628" s="22">
        <f t="shared" si="398"/>
        <v>-20</v>
      </c>
      <c r="BH5628" s="61" t="s">
        <v>71</v>
      </c>
      <c r="BI5628" t="e">
        <f>+VLOOKUP(AG5628,Sheet4!A:A,1,FALSE())</f>
        <v>#N/A</v>
      </c>
      <c r="BN5628" s="62">
        <f t="shared" si="400"/>
        <v>0</v>
      </c>
      <c r="BO5628" t="s">
        <v>2522</v>
      </c>
    </row>
    <row r="5629" spans="1:68" ht="12.75" hidden="1" customHeight="1" x14ac:dyDescent="0.3">
      <c r="A5629" s="78">
        <v>46130</v>
      </c>
      <c r="B5629" s="79" t="s">
        <v>84</v>
      </c>
      <c r="F5629" s="79">
        <v>0</v>
      </c>
      <c r="G5629" s="79">
        <v>0</v>
      </c>
      <c r="H5629" s="80">
        <v>0</v>
      </c>
      <c r="I5629" s="80">
        <v>0</v>
      </c>
      <c r="J5629" s="22">
        <f t="shared" si="399"/>
        <v>0</v>
      </c>
      <c r="K5629" s="80"/>
      <c r="L5629" s="80"/>
      <c r="R5629" s="79" t="s">
        <v>85</v>
      </c>
      <c r="V5629" s="79" t="s">
        <v>2524</v>
      </c>
      <c r="W5629" s="79" t="s">
        <v>2525</v>
      </c>
      <c r="X5629" s="79" t="s">
        <v>144</v>
      </c>
      <c r="Y5629" s="79" t="s">
        <v>2441</v>
      </c>
      <c r="AA5629" s="79" t="s">
        <v>2452</v>
      </c>
      <c r="AH5629" s="79">
        <v>863819108</v>
      </c>
      <c r="AI5629" s="79" t="s">
        <v>2453</v>
      </c>
      <c r="AJ5629" s="79">
        <v>878173978</v>
      </c>
      <c r="BB5629" s="80">
        <v>0</v>
      </c>
      <c r="BF5629">
        <f t="shared" si="397"/>
        <v>0</v>
      </c>
      <c r="BG5629" s="22">
        <f t="shared" si="398"/>
        <v>0</v>
      </c>
      <c r="BH5629" s="61" t="s">
        <v>71</v>
      </c>
      <c r="BI5629" t="e">
        <f>+VLOOKUP(AG5629,Sheet4!A:A,1,FALSE())</f>
        <v>#N/A</v>
      </c>
      <c r="BN5629" s="62">
        <f t="shared" si="400"/>
        <v>0</v>
      </c>
      <c r="BO5629" t="s">
        <v>2524</v>
      </c>
    </row>
    <row r="5630" spans="1:68" ht="12.75" hidden="1" customHeight="1" x14ac:dyDescent="0.3">
      <c r="A5630" s="78">
        <v>46130</v>
      </c>
      <c r="B5630" s="79" t="s">
        <v>74</v>
      </c>
      <c r="F5630" s="79">
        <v>0</v>
      </c>
      <c r="G5630" s="79">
        <v>0</v>
      </c>
      <c r="H5630" s="80">
        <v>1</v>
      </c>
      <c r="I5630" s="80">
        <v>1</v>
      </c>
      <c r="J5630" s="22">
        <f t="shared" si="399"/>
        <v>1</v>
      </c>
      <c r="K5630" s="80"/>
      <c r="L5630" s="80"/>
      <c r="R5630" s="79" t="s">
        <v>75</v>
      </c>
      <c r="V5630" s="79" t="s">
        <v>2524</v>
      </c>
      <c r="W5630" s="79" t="s">
        <v>2525</v>
      </c>
      <c r="X5630" s="79" t="s">
        <v>144</v>
      </c>
      <c r="Y5630" s="79" t="s">
        <v>2441</v>
      </c>
      <c r="AA5630" s="79" t="s">
        <v>2452</v>
      </c>
      <c r="AH5630" s="79">
        <v>863819108</v>
      </c>
      <c r="AI5630" s="79" t="s">
        <v>2453</v>
      </c>
      <c r="AJ5630" s="79">
        <v>878173978</v>
      </c>
      <c r="BB5630" s="80">
        <v>1</v>
      </c>
      <c r="BF5630">
        <f t="shared" si="397"/>
        <v>0</v>
      </c>
      <c r="BG5630" s="22">
        <f t="shared" si="398"/>
        <v>-1</v>
      </c>
      <c r="BH5630" s="61" t="s">
        <v>71</v>
      </c>
      <c r="BI5630" t="e">
        <f>+VLOOKUP(AG5630,Sheet4!A:A,1,FALSE())</f>
        <v>#N/A</v>
      </c>
      <c r="BN5630" s="62">
        <f t="shared" si="400"/>
        <v>0</v>
      </c>
      <c r="BO5630" t="s">
        <v>2524</v>
      </c>
    </row>
    <row r="5631" spans="1:68" ht="12.75" customHeight="1" x14ac:dyDescent="0.3">
      <c r="A5631" s="78">
        <v>46130</v>
      </c>
      <c r="B5631" s="79" t="s">
        <v>63</v>
      </c>
      <c r="F5631" s="79">
        <v>0</v>
      </c>
      <c r="G5631" s="79">
        <v>0</v>
      </c>
      <c r="H5631" s="80">
        <v>15</v>
      </c>
      <c r="I5631" s="80">
        <v>15</v>
      </c>
      <c r="J5631" s="22">
        <f t="shared" si="399"/>
        <v>15</v>
      </c>
      <c r="K5631" s="80"/>
      <c r="L5631" s="80"/>
      <c r="R5631" s="79" t="s">
        <v>64</v>
      </c>
      <c r="V5631" s="79" t="s">
        <v>2524</v>
      </c>
      <c r="W5631" s="79" t="s">
        <v>2525</v>
      </c>
      <c r="X5631" s="79" t="s">
        <v>144</v>
      </c>
      <c r="Y5631" s="79" t="s">
        <v>2441</v>
      </c>
      <c r="AA5631" s="79" t="s">
        <v>2452</v>
      </c>
      <c r="AH5631" s="79">
        <v>863819108</v>
      </c>
      <c r="AI5631" s="79" t="s">
        <v>2453</v>
      </c>
      <c r="AJ5631" s="79">
        <v>878173978</v>
      </c>
      <c r="BB5631" s="80">
        <v>15</v>
      </c>
      <c r="BF5631">
        <f t="shared" si="397"/>
        <v>0</v>
      </c>
      <c r="BG5631" s="22">
        <f t="shared" si="398"/>
        <v>-15</v>
      </c>
      <c r="BH5631" s="61" t="s">
        <v>71</v>
      </c>
      <c r="BI5631" t="e">
        <f>+VLOOKUP(AG5631,Sheet4!A:A,1,FALSE())</f>
        <v>#N/A</v>
      </c>
      <c r="BN5631" s="62">
        <f t="shared" si="400"/>
        <v>0</v>
      </c>
      <c r="BO5631" t="s">
        <v>2524</v>
      </c>
      <c r="BP5631" t="s">
        <v>73</v>
      </c>
    </row>
    <row r="5632" spans="1:68" ht="12.75" hidden="1" customHeight="1" x14ac:dyDescent="0.3">
      <c r="A5632" s="78">
        <v>46130</v>
      </c>
      <c r="B5632" s="79" t="s">
        <v>78</v>
      </c>
      <c r="F5632" s="79">
        <v>0</v>
      </c>
      <c r="G5632" s="79">
        <v>0</v>
      </c>
      <c r="H5632" s="80">
        <v>1</v>
      </c>
      <c r="I5632" s="80">
        <v>1</v>
      </c>
      <c r="J5632" s="22">
        <f t="shared" si="399"/>
        <v>1</v>
      </c>
      <c r="K5632" s="80"/>
      <c r="L5632" s="80"/>
      <c r="R5632" s="79" t="s">
        <v>79</v>
      </c>
      <c r="V5632" s="79" t="s">
        <v>2524</v>
      </c>
      <c r="W5632" s="79" t="s">
        <v>2525</v>
      </c>
      <c r="X5632" s="79" t="s">
        <v>144</v>
      </c>
      <c r="Y5632" s="79" t="s">
        <v>2441</v>
      </c>
      <c r="AA5632" s="79" t="s">
        <v>2452</v>
      </c>
      <c r="AH5632" s="79">
        <v>863819108</v>
      </c>
      <c r="AI5632" s="79" t="s">
        <v>2453</v>
      </c>
      <c r="AJ5632" s="79">
        <v>878173978</v>
      </c>
      <c r="BB5632" s="80">
        <v>1</v>
      </c>
      <c r="BF5632">
        <f t="shared" si="397"/>
        <v>0</v>
      </c>
      <c r="BG5632" s="22">
        <f t="shared" si="398"/>
        <v>-1</v>
      </c>
      <c r="BH5632" s="61" t="s">
        <v>71</v>
      </c>
      <c r="BI5632" t="e">
        <f>+VLOOKUP(AG5632,Sheet4!A:A,1,FALSE())</f>
        <v>#N/A</v>
      </c>
      <c r="BN5632" s="62">
        <f t="shared" si="400"/>
        <v>0</v>
      </c>
      <c r="BO5632" t="s">
        <v>2524</v>
      </c>
    </row>
    <row r="5633" spans="1:68" ht="12.75" hidden="1" customHeight="1" x14ac:dyDescent="0.3">
      <c r="A5633" s="78">
        <v>46130</v>
      </c>
      <c r="B5633" s="79" t="s">
        <v>82</v>
      </c>
      <c r="F5633" s="79">
        <v>0</v>
      </c>
      <c r="G5633" s="79">
        <v>0</v>
      </c>
      <c r="H5633" s="80">
        <v>0</v>
      </c>
      <c r="I5633" s="80">
        <v>0</v>
      </c>
      <c r="J5633" s="22">
        <f t="shared" si="399"/>
        <v>0</v>
      </c>
      <c r="K5633" s="80"/>
      <c r="L5633" s="80"/>
      <c r="R5633" s="79" t="s">
        <v>83</v>
      </c>
      <c r="V5633" s="79" t="s">
        <v>2524</v>
      </c>
      <c r="W5633" s="79" t="s">
        <v>2525</v>
      </c>
      <c r="X5633" s="79" t="s">
        <v>144</v>
      </c>
      <c r="Y5633" s="79" t="s">
        <v>2441</v>
      </c>
      <c r="AA5633" s="79" t="s">
        <v>2452</v>
      </c>
      <c r="AH5633" s="79">
        <v>863819108</v>
      </c>
      <c r="AI5633" s="79" t="s">
        <v>2453</v>
      </c>
      <c r="AJ5633" s="79">
        <v>878173978</v>
      </c>
      <c r="BB5633" s="80">
        <v>0</v>
      </c>
      <c r="BF5633">
        <f t="shared" si="397"/>
        <v>0</v>
      </c>
      <c r="BG5633" s="22">
        <f t="shared" si="398"/>
        <v>0</v>
      </c>
      <c r="BH5633" s="61" t="s">
        <v>71</v>
      </c>
      <c r="BI5633" t="e">
        <f>+VLOOKUP(AG5633,Sheet4!A:A,1,FALSE())</f>
        <v>#N/A</v>
      </c>
      <c r="BN5633" s="62">
        <f t="shared" si="400"/>
        <v>0</v>
      </c>
      <c r="BO5633" t="s">
        <v>2524</v>
      </c>
    </row>
    <row r="5634" spans="1:68" ht="12.75" hidden="1" customHeight="1" x14ac:dyDescent="0.3">
      <c r="A5634" s="78">
        <v>46130</v>
      </c>
      <c r="B5634" s="79" t="s">
        <v>80</v>
      </c>
      <c r="F5634" s="79">
        <v>0</v>
      </c>
      <c r="G5634" s="79">
        <v>0</v>
      </c>
      <c r="H5634" s="80">
        <v>12.5</v>
      </c>
      <c r="I5634" s="80">
        <v>12.5</v>
      </c>
      <c r="J5634" s="22">
        <f t="shared" si="399"/>
        <v>12.5</v>
      </c>
      <c r="K5634" s="80"/>
      <c r="L5634" s="80"/>
      <c r="R5634" s="79" t="s">
        <v>81</v>
      </c>
      <c r="V5634" s="79" t="s">
        <v>2524</v>
      </c>
      <c r="W5634" s="79" t="s">
        <v>2525</v>
      </c>
      <c r="X5634" s="79" t="s">
        <v>144</v>
      </c>
      <c r="Y5634" s="79" t="s">
        <v>2441</v>
      </c>
      <c r="AA5634" s="79" t="s">
        <v>2452</v>
      </c>
      <c r="AH5634" s="79">
        <v>863819108</v>
      </c>
      <c r="AI5634" s="79" t="s">
        <v>2453</v>
      </c>
      <c r="AJ5634" s="79">
        <v>878173978</v>
      </c>
      <c r="BB5634" s="80">
        <v>12.5</v>
      </c>
      <c r="BF5634">
        <f t="shared" ref="BF5634:BF5697" si="401">+BC5634+BD5634</f>
        <v>0</v>
      </c>
      <c r="BG5634" s="22">
        <f t="shared" ref="BG5634:BG5697" si="402">+BF5634-I5634</f>
        <v>-12.5</v>
      </c>
      <c r="BH5634" s="61" t="s">
        <v>71</v>
      </c>
      <c r="BI5634" t="e">
        <f>+VLOOKUP(AG5634,Sheet4!A:A,1,FALSE())</f>
        <v>#N/A</v>
      </c>
      <c r="BN5634" s="62">
        <f t="shared" si="400"/>
        <v>0</v>
      </c>
      <c r="BO5634" t="s">
        <v>2524</v>
      </c>
    </row>
    <row r="5635" spans="1:68" ht="12.75" hidden="1" customHeight="1" x14ac:dyDescent="0.3">
      <c r="A5635" s="78">
        <v>46130</v>
      </c>
      <c r="B5635" s="79" t="s">
        <v>76</v>
      </c>
      <c r="F5635" s="79">
        <v>0</v>
      </c>
      <c r="G5635" s="79">
        <v>0</v>
      </c>
      <c r="H5635" s="80">
        <v>20</v>
      </c>
      <c r="I5635" s="80">
        <v>20</v>
      </c>
      <c r="J5635" s="22">
        <f t="shared" si="399"/>
        <v>20</v>
      </c>
      <c r="K5635" s="80"/>
      <c r="L5635" s="80"/>
      <c r="R5635" s="79" t="s">
        <v>77</v>
      </c>
      <c r="V5635" s="79" t="s">
        <v>2524</v>
      </c>
      <c r="W5635" s="79" t="s">
        <v>2525</v>
      </c>
      <c r="X5635" s="79" t="s">
        <v>144</v>
      </c>
      <c r="Y5635" s="79" t="s">
        <v>2441</v>
      </c>
      <c r="AA5635" s="79" t="s">
        <v>2452</v>
      </c>
      <c r="AH5635" s="79">
        <v>863819108</v>
      </c>
      <c r="AI5635" s="79" t="s">
        <v>2453</v>
      </c>
      <c r="AJ5635" s="79">
        <v>878173978</v>
      </c>
      <c r="BB5635" s="80">
        <v>20</v>
      </c>
      <c r="BF5635">
        <f t="shared" si="401"/>
        <v>0</v>
      </c>
      <c r="BG5635" s="22">
        <f t="shared" si="402"/>
        <v>-20</v>
      </c>
      <c r="BH5635" s="61" t="s">
        <v>71</v>
      </c>
      <c r="BI5635" t="e">
        <f>+VLOOKUP(AG5635,Sheet4!A:A,1,FALSE())</f>
        <v>#N/A</v>
      </c>
      <c r="BN5635" s="62">
        <f t="shared" si="400"/>
        <v>0</v>
      </c>
      <c r="BO5635" t="s">
        <v>2524</v>
      </c>
    </row>
    <row r="5636" spans="1:68" ht="12.75" hidden="1" customHeight="1" x14ac:dyDescent="0.3">
      <c r="A5636" s="78">
        <v>46130</v>
      </c>
      <c r="B5636" s="79" t="s">
        <v>84</v>
      </c>
      <c r="F5636" s="79">
        <v>0</v>
      </c>
      <c r="G5636" s="79">
        <v>0</v>
      </c>
      <c r="H5636" s="80">
        <v>0</v>
      </c>
      <c r="I5636" s="80">
        <v>0</v>
      </c>
      <c r="J5636" s="22">
        <f t="shared" si="399"/>
        <v>0</v>
      </c>
      <c r="K5636" s="80"/>
      <c r="L5636" s="80"/>
      <c r="R5636" s="79" t="s">
        <v>85</v>
      </c>
      <c r="V5636" s="79" t="s">
        <v>2526</v>
      </c>
      <c r="W5636" s="79" t="s">
        <v>2527</v>
      </c>
      <c r="X5636" s="79" t="s">
        <v>144</v>
      </c>
      <c r="Y5636" s="79" t="s">
        <v>2441</v>
      </c>
      <c r="AA5636" s="79" t="s">
        <v>2442</v>
      </c>
      <c r="AH5636" s="79">
        <v>845490249</v>
      </c>
      <c r="AI5636" s="79" t="s">
        <v>2443</v>
      </c>
      <c r="AJ5636" s="79">
        <v>878173978</v>
      </c>
      <c r="BB5636" s="80">
        <v>0</v>
      </c>
      <c r="BF5636">
        <f t="shared" si="401"/>
        <v>0</v>
      </c>
      <c r="BG5636" s="22">
        <f t="shared" si="402"/>
        <v>0</v>
      </c>
      <c r="BH5636" s="61" t="s">
        <v>71</v>
      </c>
      <c r="BI5636" t="e">
        <f>+VLOOKUP(AG5636,Sheet4!A:A,1,FALSE())</f>
        <v>#N/A</v>
      </c>
      <c r="BN5636" s="62">
        <f t="shared" si="400"/>
        <v>0</v>
      </c>
      <c r="BO5636" t="s">
        <v>2526</v>
      </c>
    </row>
    <row r="5637" spans="1:68" ht="12.75" hidden="1" customHeight="1" x14ac:dyDescent="0.3">
      <c r="A5637" s="78">
        <v>46130</v>
      </c>
      <c r="B5637" s="79" t="s">
        <v>74</v>
      </c>
      <c r="F5637" s="79">
        <v>0</v>
      </c>
      <c r="G5637" s="79">
        <v>0</v>
      </c>
      <c r="H5637" s="80">
        <v>1</v>
      </c>
      <c r="I5637" s="80">
        <v>1</v>
      </c>
      <c r="J5637" s="22">
        <f t="shared" si="399"/>
        <v>1</v>
      </c>
      <c r="K5637" s="80"/>
      <c r="L5637" s="80"/>
      <c r="R5637" s="79" t="s">
        <v>75</v>
      </c>
      <c r="V5637" s="79" t="s">
        <v>2526</v>
      </c>
      <c r="W5637" s="79" t="s">
        <v>2527</v>
      </c>
      <c r="X5637" s="79" t="s">
        <v>144</v>
      </c>
      <c r="Y5637" s="79" t="s">
        <v>2441</v>
      </c>
      <c r="AA5637" s="79" t="s">
        <v>2442</v>
      </c>
      <c r="AH5637" s="79">
        <v>845490249</v>
      </c>
      <c r="AI5637" s="79" t="s">
        <v>2443</v>
      </c>
      <c r="AJ5637" s="79">
        <v>878173978</v>
      </c>
      <c r="BB5637" s="80">
        <v>1</v>
      </c>
      <c r="BF5637">
        <f t="shared" si="401"/>
        <v>0</v>
      </c>
      <c r="BG5637" s="22">
        <f t="shared" si="402"/>
        <v>-1</v>
      </c>
      <c r="BH5637" s="61" t="s">
        <v>71</v>
      </c>
      <c r="BI5637" t="e">
        <f>+VLOOKUP(AG5637,Sheet4!A:A,1,FALSE())</f>
        <v>#N/A</v>
      </c>
      <c r="BN5637" s="62">
        <f t="shared" si="400"/>
        <v>0</v>
      </c>
      <c r="BO5637" t="s">
        <v>2526</v>
      </c>
    </row>
    <row r="5638" spans="1:68" ht="12.75" customHeight="1" x14ac:dyDescent="0.3">
      <c r="A5638" s="78">
        <v>46130</v>
      </c>
      <c r="B5638" s="79" t="s">
        <v>63</v>
      </c>
      <c r="F5638" s="79">
        <v>0</v>
      </c>
      <c r="G5638" s="79">
        <v>0</v>
      </c>
      <c r="H5638" s="80">
        <v>15</v>
      </c>
      <c r="I5638" s="80">
        <v>15</v>
      </c>
      <c r="J5638" s="22">
        <f t="shared" si="399"/>
        <v>15</v>
      </c>
      <c r="K5638" s="80"/>
      <c r="L5638" s="80"/>
      <c r="R5638" s="79" t="s">
        <v>64</v>
      </c>
      <c r="V5638" s="79" t="s">
        <v>2526</v>
      </c>
      <c r="W5638" s="79" t="s">
        <v>2527</v>
      </c>
      <c r="X5638" s="79" t="s">
        <v>144</v>
      </c>
      <c r="Y5638" s="79" t="s">
        <v>2441</v>
      </c>
      <c r="AA5638" s="79" t="s">
        <v>2442</v>
      </c>
      <c r="AH5638" s="79">
        <v>845490249</v>
      </c>
      <c r="AI5638" s="79" t="s">
        <v>2443</v>
      </c>
      <c r="AJ5638" s="79">
        <v>878173978</v>
      </c>
      <c r="BB5638" s="80">
        <v>15</v>
      </c>
      <c r="BF5638">
        <f t="shared" si="401"/>
        <v>0</v>
      </c>
      <c r="BG5638" s="22">
        <f t="shared" si="402"/>
        <v>-15</v>
      </c>
      <c r="BH5638" s="61" t="s">
        <v>71</v>
      </c>
      <c r="BI5638" t="e">
        <f>+VLOOKUP(AG5638,Sheet4!A:A,1,FALSE())</f>
        <v>#N/A</v>
      </c>
      <c r="BN5638" s="62">
        <f t="shared" si="400"/>
        <v>0</v>
      </c>
      <c r="BO5638" t="s">
        <v>2526</v>
      </c>
      <c r="BP5638" t="s">
        <v>73</v>
      </c>
    </row>
    <row r="5639" spans="1:68" ht="12.75" hidden="1" customHeight="1" x14ac:dyDescent="0.3">
      <c r="A5639" s="78">
        <v>46130</v>
      </c>
      <c r="B5639" s="79" t="s">
        <v>78</v>
      </c>
      <c r="F5639" s="79">
        <v>0</v>
      </c>
      <c r="G5639" s="79">
        <v>0</v>
      </c>
      <c r="H5639" s="80">
        <v>1</v>
      </c>
      <c r="I5639" s="80">
        <v>1</v>
      </c>
      <c r="J5639" s="22">
        <f t="shared" si="399"/>
        <v>1</v>
      </c>
      <c r="K5639" s="80"/>
      <c r="L5639" s="80"/>
      <c r="R5639" s="79" t="s">
        <v>79</v>
      </c>
      <c r="V5639" s="79" t="s">
        <v>2526</v>
      </c>
      <c r="W5639" s="79" t="s">
        <v>2527</v>
      </c>
      <c r="X5639" s="79" t="s">
        <v>144</v>
      </c>
      <c r="Y5639" s="79" t="s">
        <v>2441</v>
      </c>
      <c r="AA5639" s="79" t="s">
        <v>2442</v>
      </c>
      <c r="AH5639" s="79">
        <v>845490249</v>
      </c>
      <c r="AI5639" s="79" t="s">
        <v>2443</v>
      </c>
      <c r="AJ5639" s="79">
        <v>878173978</v>
      </c>
      <c r="BB5639" s="80">
        <v>1</v>
      </c>
      <c r="BF5639">
        <f t="shared" si="401"/>
        <v>0</v>
      </c>
      <c r="BG5639" s="22">
        <f t="shared" si="402"/>
        <v>-1</v>
      </c>
      <c r="BH5639" s="61" t="s">
        <v>71</v>
      </c>
      <c r="BI5639" t="e">
        <f>+VLOOKUP(AG5639,Sheet4!A:A,1,FALSE())</f>
        <v>#N/A</v>
      </c>
      <c r="BN5639" s="62">
        <f t="shared" si="400"/>
        <v>0</v>
      </c>
      <c r="BO5639" t="s">
        <v>2526</v>
      </c>
    </row>
    <row r="5640" spans="1:68" ht="12.75" hidden="1" customHeight="1" x14ac:dyDescent="0.3">
      <c r="A5640" s="78">
        <v>46130</v>
      </c>
      <c r="B5640" s="79" t="s">
        <v>82</v>
      </c>
      <c r="F5640" s="79">
        <v>0</v>
      </c>
      <c r="G5640" s="79">
        <v>0</v>
      </c>
      <c r="H5640" s="80">
        <v>0</v>
      </c>
      <c r="I5640" s="80">
        <v>0</v>
      </c>
      <c r="J5640" s="22">
        <f t="shared" si="399"/>
        <v>0</v>
      </c>
      <c r="K5640" s="80"/>
      <c r="L5640" s="80"/>
      <c r="R5640" s="79" t="s">
        <v>83</v>
      </c>
      <c r="V5640" s="79" t="s">
        <v>2526</v>
      </c>
      <c r="W5640" s="79" t="s">
        <v>2527</v>
      </c>
      <c r="X5640" s="79" t="s">
        <v>144</v>
      </c>
      <c r="Y5640" s="79" t="s">
        <v>2441</v>
      </c>
      <c r="AA5640" s="79" t="s">
        <v>2442</v>
      </c>
      <c r="AH5640" s="79">
        <v>845490249</v>
      </c>
      <c r="AI5640" s="79" t="s">
        <v>2443</v>
      </c>
      <c r="AJ5640" s="79">
        <v>878173978</v>
      </c>
      <c r="BB5640" s="80">
        <v>0</v>
      </c>
      <c r="BF5640">
        <f t="shared" si="401"/>
        <v>0</v>
      </c>
      <c r="BG5640" s="22">
        <f t="shared" si="402"/>
        <v>0</v>
      </c>
      <c r="BH5640" s="61" t="s">
        <v>71</v>
      </c>
      <c r="BI5640" t="e">
        <f>+VLOOKUP(AG5640,Sheet4!A:A,1,FALSE())</f>
        <v>#N/A</v>
      </c>
      <c r="BN5640" s="62">
        <f t="shared" si="400"/>
        <v>0</v>
      </c>
      <c r="BO5640" t="s">
        <v>2526</v>
      </c>
    </row>
    <row r="5641" spans="1:68" ht="12.75" hidden="1" customHeight="1" x14ac:dyDescent="0.3">
      <c r="A5641" s="78">
        <v>46130</v>
      </c>
      <c r="B5641" s="79" t="s">
        <v>80</v>
      </c>
      <c r="F5641" s="79">
        <v>0</v>
      </c>
      <c r="G5641" s="79">
        <v>0</v>
      </c>
      <c r="H5641" s="80">
        <v>12.5</v>
      </c>
      <c r="I5641" s="80">
        <v>12.5</v>
      </c>
      <c r="J5641" s="22">
        <f t="shared" ref="J5641:J5704" si="403">I5641-G5641</f>
        <v>12.5</v>
      </c>
      <c r="K5641" s="80"/>
      <c r="L5641" s="80"/>
      <c r="R5641" s="79" t="s">
        <v>81</v>
      </c>
      <c r="V5641" s="79" t="s">
        <v>2526</v>
      </c>
      <c r="W5641" s="79" t="s">
        <v>2527</v>
      </c>
      <c r="X5641" s="79" t="s">
        <v>144</v>
      </c>
      <c r="Y5641" s="79" t="s">
        <v>2441</v>
      </c>
      <c r="AA5641" s="79" t="s">
        <v>2442</v>
      </c>
      <c r="AH5641" s="79">
        <v>845490249</v>
      </c>
      <c r="AI5641" s="79" t="s">
        <v>2443</v>
      </c>
      <c r="AJ5641" s="79">
        <v>878173978</v>
      </c>
      <c r="BB5641" s="80">
        <v>12.5</v>
      </c>
      <c r="BF5641">
        <f t="shared" si="401"/>
        <v>0</v>
      </c>
      <c r="BG5641" s="22">
        <f t="shared" si="402"/>
        <v>-12.5</v>
      </c>
      <c r="BH5641" s="61" t="s">
        <v>71</v>
      </c>
      <c r="BI5641" t="e">
        <f>+VLOOKUP(AG5641,Sheet4!A:A,1,FALSE())</f>
        <v>#N/A</v>
      </c>
      <c r="BN5641" s="62">
        <f t="shared" ref="BN5641:BN5704" si="404">+I5641+-H5641</f>
        <v>0</v>
      </c>
      <c r="BO5641" t="s">
        <v>2526</v>
      </c>
    </row>
    <row r="5642" spans="1:68" ht="12.75" hidden="1" customHeight="1" x14ac:dyDescent="0.3">
      <c r="A5642" s="78">
        <v>46130</v>
      </c>
      <c r="B5642" s="79" t="s">
        <v>76</v>
      </c>
      <c r="F5642" s="79">
        <v>0</v>
      </c>
      <c r="G5642" s="79">
        <v>0</v>
      </c>
      <c r="H5642" s="80">
        <v>20</v>
      </c>
      <c r="I5642" s="80">
        <v>20</v>
      </c>
      <c r="J5642" s="22">
        <f t="shared" si="403"/>
        <v>20</v>
      </c>
      <c r="K5642" s="80"/>
      <c r="L5642" s="80"/>
      <c r="R5642" s="79" t="s">
        <v>77</v>
      </c>
      <c r="V5642" s="79" t="s">
        <v>2526</v>
      </c>
      <c r="W5642" s="79" t="s">
        <v>2527</v>
      </c>
      <c r="X5642" s="79" t="s">
        <v>144</v>
      </c>
      <c r="Y5642" s="79" t="s">
        <v>2441</v>
      </c>
      <c r="AA5642" s="79" t="s">
        <v>2442</v>
      </c>
      <c r="AH5642" s="79">
        <v>845490249</v>
      </c>
      <c r="AI5642" s="79" t="s">
        <v>2443</v>
      </c>
      <c r="AJ5642" s="79">
        <v>878173978</v>
      </c>
      <c r="BB5642" s="80">
        <v>20</v>
      </c>
      <c r="BF5642">
        <f t="shared" si="401"/>
        <v>0</v>
      </c>
      <c r="BG5642" s="22">
        <f t="shared" si="402"/>
        <v>-20</v>
      </c>
      <c r="BH5642" s="61" t="s">
        <v>71</v>
      </c>
      <c r="BI5642" t="e">
        <f>+VLOOKUP(AG5642,Sheet4!A:A,1,FALSE())</f>
        <v>#N/A</v>
      </c>
      <c r="BN5642" s="62">
        <f t="shared" si="404"/>
        <v>0</v>
      </c>
      <c r="BO5642" t="s">
        <v>2526</v>
      </c>
    </row>
    <row r="5643" spans="1:68" ht="12.75" hidden="1" customHeight="1" x14ac:dyDescent="0.3">
      <c r="A5643" s="78">
        <v>46130</v>
      </c>
      <c r="B5643" s="79" t="s">
        <v>84</v>
      </c>
      <c r="F5643" s="79">
        <v>0</v>
      </c>
      <c r="G5643" s="79">
        <v>0</v>
      </c>
      <c r="H5643" s="80">
        <v>0</v>
      </c>
      <c r="I5643" s="80">
        <v>0</v>
      </c>
      <c r="J5643" s="22">
        <f t="shared" si="403"/>
        <v>0</v>
      </c>
      <c r="K5643" s="80"/>
      <c r="L5643" s="80"/>
      <c r="R5643" s="79" t="s">
        <v>85</v>
      </c>
      <c r="V5643" s="79" t="s">
        <v>2528</v>
      </c>
      <c r="W5643" s="79" t="s">
        <v>2529</v>
      </c>
      <c r="X5643" s="79" t="s">
        <v>144</v>
      </c>
      <c r="Y5643" s="79" t="s">
        <v>2441</v>
      </c>
      <c r="AA5643" s="79" t="s">
        <v>2442</v>
      </c>
      <c r="AH5643" s="79">
        <v>845490249</v>
      </c>
      <c r="AI5643" s="79" t="s">
        <v>2443</v>
      </c>
      <c r="AJ5643" s="79">
        <v>878173978</v>
      </c>
      <c r="BB5643" s="80">
        <v>0</v>
      </c>
      <c r="BF5643">
        <f t="shared" si="401"/>
        <v>0</v>
      </c>
      <c r="BG5643" s="22">
        <f t="shared" si="402"/>
        <v>0</v>
      </c>
      <c r="BH5643" s="61" t="s">
        <v>71</v>
      </c>
      <c r="BI5643" t="e">
        <f>+VLOOKUP(AG5643,Sheet4!A:A,1,FALSE())</f>
        <v>#N/A</v>
      </c>
      <c r="BN5643" s="62">
        <f t="shared" si="404"/>
        <v>0</v>
      </c>
      <c r="BO5643" t="s">
        <v>2528</v>
      </c>
    </row>
    <row r="5644" spans="1:68" ht="12.75" hidden="1" customHeight="1" x14ac:dyDescent="0.3">
      <c r="A5644" s="78">
        <v>46130</v>
      </c>
      <c r="B5644" s="79" t="s">
        <v>74</v>
      </c>
      <c r="F5644" s="79">
        <v>0</v>
      </c>
      <c r="G5644" s="79">
        <v>0</v>
      </c>
      <c r="H5644" s="80">
        <v>1</v>
      </c>
      <c r="I5644" s="80">
        <v>1</v>
      </c>
      <c r="J5644" s="22">
        <f t="shared" si="403"/>
        <v>1</v>
      </c>
      <c r="K5644" s="80"/>
      <c r="L5644" s="80"/>
      <c r="R5644" s="79" t="s">
        <v>75</v>
      </c>
      <c r="V5644" s="79" t="s">
        <v>2528</v>
      </c>
      <c r="W5644" s="79" t="s">
        <v>2529</v>
      </c>
      <c r="X5644" s="79" t="s">
        <v>144</v>
      </c>
      <c r="Y5644" s="79" t="s">
        <v>2441</v>
      </c>
      <c r="AA5644" s="79" t="s">
        <v>2442</v>
      </c>
      <c r="AH5644" s="79">
        <v>845490249</v>
      </c>
      <c r="AI5644" s="79" t="s">
        <v>2443</v>
      </c>
      <c r="AJ5644" s="79">
        <v>878173978</v>
      </c>
      <c r="BB5644" s="80">
        <v>1</v>
      </c>
      <c r="BF5644">
        <f t="shared" si="401"/>
        <v>0</v>
      </c>
      <c r="BG5644" s="22">
        <f t="shared" si="402"/>
        <v>-1</v>
      </c>
      <c r="BH5644" s="61" t="s">
        <v>71</v>
      </c>
      <c r="BI5644" t="e">
        <f>+VLOOKUP(AG5644,Sheet4!A:A,1,FALSE())</f>
        <v>#N/A</v>
      </c>
      <c r="BN5644" s="62">
        <f t="shared" si="404"/>
        <v>0</v>
      </c>
      <c r="BO5644" t="s">
        <v>2528</v>
      </c>
    </row>
    <row r="5645" spans="1:68" ht="12.75" customHeight="1" x14ac:dyDescent="0.3">
      <c r="A5645" s="78">
        <v>46130</v>
      </c>
      <c r="B5645" s="79" t="s">
        <v>63</v>
      </c>
      <c r="F5645" s="79">
        <v>0</v>
      </c>
      <c r="G5645" s="79">
        <v>0</v>
      </c>
      <c r="H5645" s="80">
        <v>15</v>
      </c>
      <c r="I5645" s="80">
        <v>15</v>
      </c>
      <c r="J5645" s="22">
        <f t="shared" si="403"/>
        <v>15</v>
      </c>
      <c r="K5645" s="80"/>
      <c r="L5645" s="80"/>
      <c r="R5645" s="79" t="s">
        <v>64</v>
      </c>
      <c r="V5645" s="79" t="s">
        <v>2528</v>
      </c>
      <c r="W5645" s="79" t="s">
        <v>2529</v>
      </c>
      <c r="X5645" s="79" t="s">
        <v>144</v>
      </c>
      <c r="Y5645" s="79" t="s">
        <v>2441</v>
      </c>
      <c r="AA5645" s="79" t="s">
        <v>2442</v>
      </c>
      <c r="AH5645" s="79">
        <v>845490249</v>
      </c>
      <c r="AI5645" s="79" t="s">
        <v>2443</v>
      </c>
      <c r="AJ5645" s="79">
        <v>878173978</v>
      </c>
      <c r="BB5645" s="80">
        <v>15</v>
      </c>
      <c r="BF5645">
        <f t="shared" si="401"/>
        <v>0</v>
      </c>
      <c r="BG5645" s="22">
        <f t="shared" si="402"/>
        <v>-15</v>
      </c>
      <c r="BH5645" s="61" t="s">
        <v>71</v>
      </c>
      <c r="BI5645" t="e">
        <f>+VLOOKUP(AG5645,Sheet4!A:A,1,FALSE())</f>
        <v>#N/A</v>
      </c>
      <c r="BN5645" s="62">
        <f t="shared" si="404"/>
        <v>0</v>
      </c>
      <c r="BO5645" t="s">
        <v>2528</v>
      </c>
      <c r="BP5645" t="s">
        <v>73</v>
      </c>
    </row>
    <row r="5646" spans="1:68" ht="12.75" hidden="1" customHeight="1" x14ac:dyDescent="0.3">
      <c r="A5646" s="78">
        <v>46130</v>
      </c>
      <c r="B5646" s="79" t="s">
        <v>78</v>
      </c>
      <c r="F5646" s="79">
        <v>0</v>
      </c>
      <c r="G5646" s="79">
        <v>0</v>
      </c>
      <c r="H5646" s="80">
        <v>1</v>
      </c>
      <c r="I5646" s="80">
        <v>1</v>
      </c>
      <c r="J5646" s="22">
        <f t="shared" si="403"/>
        <v>1</v>
      </c>
      <c r="K5646" s="80"/>
      <c r="L5646" s="80"/>
      <c r="R5646" s="79" t="s">
        <v>79</v>
      </c>
      <c r="V5646" s="79" t="s">
        <v>2528</v>
      </c>
      <c r="W5646" s="79" t="s">
        <v>2529</v>
      </c>
      <c r="X5646" s="79" t="s">
        <v>144</v>
      </c>
      <c r="Y5646" s="79" t="s">
        <v>2441</v>
      </c>
      <c r="AA5646" s="79" t="s">
        <v>2442</v>
      </c>
      <c r="AH5646" s="79">
        <v>845490249</v>
      </c>
      <c r="AI5646" s="79" t="s">
        <v>2443</v>
      </c>
      <c r="AJ5646" s="79">
        <v>878173978</v>
      </c>
      <c r="BB5646" s="80">
        <v>1</v>
      </c>
      <c r="BF5646">
        <f t="shared" si="401"/>
        <v>0</v>
      </c>
      <c r="BG5646" s="22">
        <f t="shared" si="402"/>
        <v>-1</v>
      </c>
      <c r="BH5646" s="61" t="s">
        <v>71</v>
      </c>
      <c r="BI5646" t="e">
        <f>+VLOOKUP(AG5646,Sheet4!A:A,1,FALSE())</f>
        <v>#N/A</v>
      </c>
      <c r="BN5646" s="62">
        <f t="shared" si="404"/>
        <v>0</v>
      </c>
      <c r="BO5646" t="s">
        <v>2528</v>
      </c>
    </row>
    <row r="5647" spans="1:68" ht="12.75" hidden="1" customHeight="1" x14ac:dyDescent="0.3">
      <c r="A5647" s="78">
        <v>46130</v>
      </c>
      <c r="B5647" s="79" t="s">
        <v>82</v>
      </c>
      <c r="F5647" s="79">
        <v>0</v>
      </c>
      <c r="G5647" s="79">
        <v>0</v>
      </c>
      <c r="H5647" s="80">
        <v>0</v>
      </c>
      <c r="I5647" s="80">
        <v>0</v>
      </c>
      <c r="J5647" s="22">
        <f t="shared" si="403"/>
        <v>0</v>
      </c>
      <c r="K5647" s="80"/>
      <c r="L5647" s="80"/>
      <c r="R5647" s="79" t="s">
        <v>83</v>
      </c>
      <c r="V5647" s="79" t="s">
        <v>2528</v>
      </c>
      <c r="W5647" s="79" t="s">
        <v>2529</v>
      </c>
      <c r="X5647" s="79" t="s">
        <v>144</v>
      </c>
      <c r="Y5647" s="79" t="s">
        <v>2441</v>
      </c>
      <c r="AA5647" s="79" t="s">
        <v>2442</v>
      </c>
      <c r="AH5647" s="79">
        <v>845490249</v>
      </c>
      <c r="AI5647" s="79" t="s">
        <v>2443</v>
      </c>
      <c r="AJ5647" s="79">
        <v>878173978</v>
      </c>
      <c r="BB5647" s="80">
        <v>0</v>
      </c>
      <c r="BF5647">
        <f t="shared" si="401"/>
        <v>0</v>
      </c>
      <c r="BG5647" s="22">
        <f t="shared" si="402"/>
        <v>0</v>
      </c>
      <c r="BH5647" s="61" t="s">
        <v>71</v>
      </c>
      <c r="BI5647" t="e">
        <f>+VLOOKUP(AG5647,Sheet4!A:A,1,FALSE())</f>
        <v>#N/A</v>
      </c>
      <c r="BN5647" s="62">
        <f t="shared" si="404"/>
        <v>0</v>
      </c>
      <c r="BO5647" t="s">
        <v>2528</v>
      </c>
    </row>
    <row r="5648" spans="1:68" ht="12.75" hidden="1" customHeight="1" x14ac:dyDescent="0.3">
      <c r="A5648" s="78">
        <v>46130</v>
      </c>
      <c r="B5648" s="79" t="s">
        <v>80</v>
      </c>
      <c r="F5648" s="79">
        <v>0</v>
      </c>
      <c r="G5648" s="79">
        <v>0</v>
      </c>
      <c r="H5648" s="80">
        <v>12.5</v>
      </c>
      <c r="I5648" s="80">
        <v>12.5</v>
      </c>
      <c r="J5648" s="22">
        <f t="shared" si="403"/>
        <v>12.5</v>
      </c>
      <c r="K5648" s="80"/>
      <c r="L5648" s="80"/>
      <c r="R5648" s="79" t="s">
        <v>81</v>
      </c>
      <c r="V5648" s="79" t="s">
        <v>2528</v>
      </c>
      <c r="W5648" s="79" t="s">
        <v>2529</v>
      </c>
      <c r="X5648" s="79" t="s">
        <v>144</v>
      </c>
      <c r="Y5648" s="79" t="s">
        <v>2441</v>
      </c>
      <c r="AA5648" s="79" t="s">
        <v>2442</v>
      </c>
      <c r="AH5648" s="79">
        <v>845490249</v>
      </c>
      <c r="AI5648" s="79" t="s">
        <v>2443</v>
      </c>
      <c r="AJ5648" s="79">
        <v>878173978</v>
      </c>
      <c r="BB5648" s="80">
        <v>12.5</v>
      </c>
      <c r="BF5648">
        <f t="shared" si="401"/>
        <v>0</v>
      </c>
      <c r="BG5648" s="22">
        <f t="shared" si="402"/>
        <v>-12.5</v>
      </c>
      <c r="BH5648" s="61" t="s">
        <v>71</v>
      </c>
      <c r="BI5648" t="e">
        <f>+VLOOKUP(AG5648,Sheet4!A:A,1,FALSE())</f>
        <v>#N/A</v>
      </c>
      <c r="BN5648" s="62">
        <f t="shared" si="404"/>
        <v>0</v>
      </c>
      <c r="BO5648" t="s">
        <v>2528</v>
      </c>
    </row>
    <row r="5649" spans="1:68" ht="12.75" hidden="1" customHeight="1" x14ac:dyDescent="0.3">
      <c r="A5649" s="78">
        <v>46130</v>
      </c>
      <c r="B5649" s="79" t="s">
        <v>76</v>
      </c>
      <c r="F5649" s="79">
        <v>0</v>
      </c>
      <c r="G5649" s="79">
        <v>0</v>
      </c>
      <c r="H5649" s="80">
        <v>20</v>
      </c>
      <c r="I5649" s="80">
        <v>20</v>
      </c>
      <c r="J5649" s="22">
        <f t="shared" si="403"/>
        <v>20</v>
      </c>
      <c r="K5649" s="80"/>
      <c r="L5649" s="80"/>
      <c r="R5649" s="79" t="s">
        <v>77</v>
      </c>
      <c r="V5649" s="79" t="s">
        <v>2528</v>
      </c>
      <c r="W5649" s="79" t="s">
        <v>2529</v>
      </c>
      <c r="X5649" s="79" t="s">
        <v>144</v>
      </c>
      <c r="Y5649" s="79" t="s">
        <v>2441</v>
      </c>
      <c r="AA5649" s="79" t="s">
        <v>2442</v>
      </c>
      <c r="AH5649" s="79">
        <v>845490249</v>
      </c>
      <c r="AI5649" s="79" t="s">
        <v>2443</v>
      </c>
      <c r="AJ5649" s="79">
        <v>878173978</v>
      </c>
      <c r="BB5649" s="80">
        <v>20</v>
      </c>
      <c r="BF5649">
        <f t="shared" si="401"/>
        <v>0</v>
      </c>
      <c r="BG5649" s="22">
        <f t="shared" si="402"/>
        <v>-20</v>
      </c>
      <c r="BH5649" s="61" t="s">
        <v>71</v>
      </c>
      <c r="BI5649" t="e">
        <f>+VLOOKUP(AG5649,Sheet4!A:A,1,FALSE())</f>
        <v>#N/A</v>
      </c>
      <c r="BN5649" s="62">
        <f t="shared" si="404"/>
        <v>0</v>
      </c>
      <c r="BO5649" t="s">
        <v>2528</v>
      </c>
    </row>
    <row r="5650" spans="1:68" ht="12.75" hidden="1" customHeight="1" x14ac:dyDescent="0.3">
      <c r="A5650" s="78">
        <v>46130</v>
      </c>
      <c r="B5650" s="79" t="s">
        <v>84</v>
      </c>
      <c r="F5650" s="79">
        <v>0</v>
      </c>
      <c r="G5650" s="79">
        <v>0</v>
      </c>
      <c r="H5650" s="80">
        <v>0</v>
      </c>
      <c r="I5650" s="80">
        <v>0</v>
      </c>
      <c r="J5650" s="22">
        <f t="shared" si="403"/>
        <v>0</v>
      </c>
      <c r="K5650" s="80"/>
      <c r="L5650" s="80"/>
      <c r="R5650" s="79" t="s">
        <v>85</v>
      </c>
      <c r="V5650" s="79" t="s">
        <v>2530</v>
      </c>
      <c r="W5650" s="79" t="s">
        <v>2531</v>
      </c>
      <c r="X5650" s="79" t="s">
        <v>144</v>
      </c>
      <c r="Y5650" s="79" t="s">
        <v>2441</v>
      </c>
      <c r="AA5650" s="79" t="s">
        <v>2452</v>
      </c>
      <c r="AH5650" s="79">
        <v>863819108</v>
      </c>
      <c r="AI5650" s="79" t="s">
        <v>2453</v>
      </c>
      <c r="AJ5650" s="79">
        <v>878173978</v>
      </c>
      <c r="BB5650" s="80">
        <v>0</v>
      </c>
      <c r="BF5650">
        <f t="shared" si="401"/>
        <v>0</v>
      </c>
      <c r="BG5650" s="22">
        <f t="shared" si="402"/>
        <v>0</v>
      </c>
      <c r="BH5650" s="61" t="s">
        <v>71</v>
      </c>
      <c r="BI5650" t="e">
        <f>+VLOOKUP(AG5650,Sheet4!A:A,1,FALSE())</f>
        <v>#N/A</v>
      </c>
      <c r="BN5650" s="62">
        <f t="shared" si="404"/>
        <v>0</v>
      </c>
      <c r="BO5650" t="s">
        <v>2530</v>
      </c>
    </row>
    <row r="5651" spans="1:68" ht="12.75" hidden="1" customHeight="1" x14ac:dyDescent="0.3">
      <c r="A5651" s="78">
        <v>46130</v>
      </c>
      <c r="B5651" s="79" t="s">
        <v>74</v>
      </c>
      <c r="F5651" s="79">
        <v>0</v>
      </c>
      <c r="G5651" s="79">
        <v>0</v>
      </c>
      <c r="H5651" s="80">
        <v>1</v>
      </c>
      <c r="I5651" s="80">
        <v>1</v>
      </c>
      <c r="J5651" s="22">
        <f t="shared" si="403"/>
        <v>1</v>
      </c>
      <c r="K5651" s="80"/>
      <c r="L5651" s="80"/>
      <c r="R5651" s="79" t="s">
        <v>75</v>
      </c>
      <c r="V5651" s="79" t="s">
        <v>2530</v>
      </c>
      <c r="W5651" s="79" t="s">
        <v>2531</v>
      </c>
      <c r="X5651" s="79" t="s">
        <v>144</v>
      </c>
      <c r="Y5651" s="79" t="s">
        <v>2441</v>
      </c>
      <c r="AA5651" s="79" t="s">
        <v>2452</v>
      </c>
      <c r="AH5651" s="79">
        <v>863819108</v>
      </c>
      <c r="AI5651" s="79" t="s">
        <v>2453</v>
      </c>
      <c r="AJ5651" s="79">
        <v>878173978</v>
      </c>
      <c r="BB5651" s="80">
        <v>1</v>
      </c>
      <c r="BF5651">
        <f t="shared" si="401"/>
        <v>0</v>
      </c>
      <c r="BG5651" s="22">
        <f t="shared" si="402"/>
        <v>-1</v>
      </c>
      <c r="BH5651" s="61" t="s">
        <v>71</v>
      </c>
      <c r="BI5651" t="e">
        <f>+VLOOKUP(AG5651,Sheet4!A:A,1,FALSE())</f>
        <v>#N/A</v>
      </c>
      <c r="BN5651" s="62">
        <f t="shared" si="404"/>
        <v>0</v>
      </c>
      <c r="BO5651" t="s">
        <v>2530</v>
      </c>
    </row>
    <row r="5652" spans="1:68" ht="12.75" customHeight="1" x14ac:dyDescent="0.3">
      <c r="A5652" s="78">
        <v>46130</v>
      </c>
      <c r="B5652" s="79" t="s">
        <v>63</v>
      </c>
      <c r="F5652" s="79">
        <v>0</v>
      </c>
      <c r="G5652" s="79">
        <v>0</v>
      </c>
      <c r="H5652" s="80">
        <v>15</v>
      </c>
      <c r="I5652" s="80">
        <v>15</v>
      </c>
      <c r="J5652" s="22">
        <f t="shared" si="403"/>
        <v>15</v>
      </c>
      <c r="K5652" s="80"/>
      <c r="L5652" s="80"/>
      <c r="R5652" s="79" t="s">
        <v>64</v>
      </c>
      <c r="V5652" s="79" t="s">
        <v>2530</v>
      </c>
      <c r="W5652" s="79" t="s">
        <v>2531</v>
      </c>
      <c r="X5652" s="79" t="s">
        <v>144</v>
      </c>
      <c r="Y5652" s="79" t="s">
        <v>2441</v>
      </c>
      <c r="AA5652" s="79" t="s">
        <v>2452</v>
      </c>
      <c r="AH5652" s="79">
        <v>863819108</v>
      </c>
      <c r="AI5652" s="79" t="s">
        <v>2453</v>
      </c>
      <c r="AJ5652" s="79">
        <v>878173978</v>
      </c>
      <c r="BB5652" s="80">
        <v>15</v>
      </c>
      <c r="BF5652">
        <f t="shared" si="401"/>
        <v>0</v>
      </c>
      <c r="BG5652" s="22">
        <f t="shared" si="402"/>
        <v>-15</v>
      </c>
      <c r="BH5652" s="61" t="s">
        <v>71</v>
      </c>
      <c r="BI5652" t="e">
        <f>+VLOOKUP(AG5652,Sheet4!A:A,1,FALSE())</f>
        <v>#N/A</v>
      </c>
      <c r="BN5652" s="62">
        <f t="shared" si="404"/>
        <v>0</v>
      </c>
      <c r="BO5652" t="s">
        <v>2530</v>
      </c>
      <c r="BP5652" t="s">
        <v>73</v>
      </c>
    </row>
    <row r="5653" spans="1:68" ht="12.75" hidden="1" customHeight="1" x14ac:dyDescent="0.3">
      <c r="A5653" s="78">
        <v>46130</v>
      </c>
      <c r="B5653" s="79" t="s">
        <v>78</v>
      </c>
      <c r="F5653" s="79">
        <v>0</v>
      </c>
      <c r="G5653" s="79">
        <v>0</v>
      </c>
      <c r="H5653" s="80">
        <v>1</v>
      </c>
      <c r="I5653" s="80">
        <v>1</v>
      </c>
      <c r="J5653" s="22">
        <f t="shared" si="403"/>
        <v>1</v>
      </c>
      <c r="K5653" s="80"/>
      <c r="L5653" s="80"/>
      <c r="R5653" s="79" t="s">
        <v>79</v>
      </c>
      <c r="V5653" s="79" t="s">
        <v>2530</v>
      </c>
      <c r="W5653" s="79" t="s">
        <v>2531</v>
      </c>
      <c r="X5653" s="79" t="s">
        <v>144</v>
      </c>
      <c r="Y5653" s="79" t="s">
        <v>2441</v>
      </c>
      <c r="AA5653" s="79" t="s">
        <v>2452</v>
      </c>
      <c r="AH5653" s="79">
        <v>863819108</v>
      </c>
      <c r="AI5653" s="79" t="s">
        <v>2453</v>
      </c>
      <c r="AJ5653" s="79">
        <v>878173978</v>
      </c>
      <c r="BB5653" s="80">
        <v>1</v>
      </c>
      <c r="BF5653">
        <f t="shared" si="401"/>
        <v>0</v>
      </c>
      <c r="BG5653" s="22">
        <f t="shared" si="402"/>
        <v>-1</v>
      </c>
      <c r="BH5653" s="61" t="s">
        <v>71</v>
      </c>
      <c r="BI5653" t="e">
        <f>+VLOOKUP(AG5653,Sheet4!A:A,1,FALSE())</f>
        <v>#N/A</v>
      </c>
      <c r="BN5653" s="62">
        <f t="shared" si="404"/>
        <v>0</v>
      </c>
      <c r="BO5653" t="s">
        <v>2530</v>
      </c>
    </row>
    <row r="5654" spans="1:68" ht="12.75" hidden="1" customHeight="1" x14ac:dyDescent="0.3">
      <c r="A5654" s="78">
        <v>46130</v>
      </c>
      <c r="B5654" s="79" t="s">
        <v>82</v>
      </c>
      <c r="F5654" s="79">
        <v>0</v>
      </c>
      <c r="G5654" s="79">
        <v>0</v>
      </c>
      <c r="H5654" s="80">
        <v>0</v>
      </c>
      <c r="I5654" s="80">
        <v>0</v>
      </c>
      <c r="J5654" s="22">
        <f t="shared" si="403"/>
        <v>0</v>
      </c>
      <c r="K5654" s="80"/>
      <c r="L5654" s="80"/>
      <c r="R5654" s="79" t="s">
        <v>83</v>
      </c>
      <c r="V5654" s="79" t="s">
        <v>2530</v>
      </c>
      <c r="W5654" s="79" t="s">
        <v>2531</v>
      </c>
      <c r="X5654" s="79" t="s">
        <v>144</v>
      </c>
      <c r="Y5654" s="79" t="s">
        <v>2441</v>
      </c>
      <c r="AA5654" s="79" t="s">
        <v>2452</v>
      </c>
      <c r="AH5654" s="79">
        <v>863819108</v>
      </c>
      <c r="AI5654" s="79" t="s">
        <v>2453</v>
      </c>
      <c r="AJ5654" s="79">
        <v>878173978</v>
      </c>
      <c r="BB5654" s="80">
        <v>0</v>
      </c>
      <c r="BF5654">
        <f t="shared" si="401"/>
        <v>0</v>
      </c>
      <c r="BG5654" s="22">
        <f t="shared" si="402"/>
        <v>0</v>
      </c>
      <c r="BH5654" s="61" t="s">
        <v>71</v>
      </c>
      <c r="BI5654" t="e">
        <f>+VLOOKUP(AG5654,Sheet4!A:A,1,FALSE())</f>
        <v>#N/A</v>
      </c>
      <c r="BN5654" s="62">
        <f t="shared" si="404"/>
        <v>0</v>
      </c>
      <c r="BO5654" t="s">
        <v>2530</v>
      </c>
    </row>
    <row r="5655" spans="1:68" ht="12.75" hidden="1" customHeight="1" x14ac:dyDescent="0.3">
      <c r="A5655" s="78">
        <v>46130</v>
      </c>
      <c r="B5655" s="79" t="s">
        <v>80</v>
      </c>
      <c r="F5655" s="79">
        <v>0</v>
      </c>
      <c r="G5655" s="79">
        <v>0</v>
      </c>
      <c r="H5655" s="80">
        <v>12.5</v>
      </c>
      <c r="I5655" s="80">
        <v>12.5</v>
      </c>
      <c r="J5655" s="22">
        <f t="shared" si="403"/>
        <v>12.5</v>
      </c>
      <c r="K5655" s="80"/>
      <c r="L5655" s="80"/>
      <c r="R5655" s="79" t="s">
        <v>81</v>
      </c>
      <c r="V5655" s="79" t="s">
        <v>2530</v>
      </c>
      <c r="W5655" s="79" t="s">
        <v>2531</v>
      </c>
      <c r="X5655" s="79" t="s">
        <v>144</v>
      </c>
      <c r="Y5655" s="79" t="s">
        <v>2441</v>
      </c>
      <c r="AA5655" s="79" t="s">
        <v>2452</v>
      </c>
      <c r="AH5655" s="79">
        <v>863819108</v>
      </c>
      <c r="AI5655" s="79" t="s">
        <v>2453</v>
      </c>
      <c r="AJ5655" s="79">
        <v>878173978</v>
      </c>
      <c r="BB5655" s="80">
        <v>12.5</v>
      </c>
      <c r="BF5655">
        <f t="shared" si="401"/>
        <v>0</v>
      </c>
      <c r="BG5655" s="22">
        <f t="shared" si="402"/>
        <v>-12.5</v>
      </c>
      <c r="BH5655" s="61" t="s">
        <v>71</v>
      </c>
      <c r="BI5655" t="e">
        <f>+VLOOKUP(AG5655,Sheet4!A:A,1,FALSE())</f>
        <v>#N/A</v>
      </c>
      <c r="BN5655" s="62">
        <f t="shared" si="404"/>
        <v>0</v>
      </c>
      <c r="BO5655" t="s">
        <v>2530</v>
      </c>
    </row>
    <row r="5656" spans="1:68" ht="12.75" hidden="1" customHeight="1" x14ac:dyDescent="0.3">
      <c r="A5656" s="78">
        <v>46130</v>
      </c>
      <c r="B5656" s="79" t="s">
        <v>76</v>
      </c>
      <c r="F5656" s="79">
        <v>0</v>
      </c>
      <c r="G5656" s="79">
        <v>0</v>
      </c>
      <c r="H5656" s="80">
        <v>20</v>
      </c>
      <c r="I5656" s="80">
        <v>20</v>
      </c>
      <c r="J5656" s="22">
        <f t="shared" si="403"/>
        <v>20</v>
      </c>
      <c r="K5656" s="80"/>
      <c r="L5656" s="80"/>
      <c r="R5656" s="79" t="s">
        <v>77</v>
      </c>
      <c r="V5656" s="79" t="s">
        <v>2530</v>
      </c>
      <c r="W5656" s="79" t="s">
        <v>2531</v>
      </c>
      <c r="X5656" s="79" t="s">
        <v>144</v>
      </c>
      <c r="Y5656" s="79" t="s">
        <v>2441</v>
      </c>
      <c r="AA5656" s="79" t="s">
        <v>2452</v>
      </c>
      <c r="AH5656" s="79">
        <v>863819108</v>
      </c>
      <c r="AI5656" s="79" t="s">
        <v>2453</v>
      </c>
      <c r="AJ5656" s="79">
        <v>878173978</v>
      </c>
      <c r="BB5656" s="80">
        <v>20</v>
      </c>
      <c r="BF5656">
        <f t="shared" si="401"/>
        <v>0</v>
      </c>
      <c r="BG5656" s="22">
        <f t="shared" si="402"/>
        <v>-20</v>
      </c>
      <c r="BH5656" s="61" t="s">
        <v>71</v>
      </c>
      <c r="BI5656" t="e">
        <f>+VLOOKUP(AG5656,Sheet4!A:A,1,FALSE())</f>
        <v>#N/A</v>
      </c>
      <c r="BN5656" s="62">
        <f t="shared" si="404"/>
        <v>0</v>
      </c>
      <c r="BO5656" t="s">
        <v>2530</v>
      </c>
    </row>
    <row r="5657" spans="1:68" ht="12.75" hidden="1" customHeight="1" x14ac:dyDescent="0.3">
      <c r="A5657" s="78">
        <v>46130</v>
      </c>
      <c r="B5657" s="79" t="s">
        <v>84</v>
      </c>
      <c r="F5657" s="79">
        <v>0</v>
      </c>
      <c r="G5657" s="79">
        <v>0</v>
      </c>
      <c r="H5657" s="80">
        <v>0</v>
      </c>
      <c r="I5657" s="80">
        <v>0</v>
      </c>
      <c r="J5657" s="22">
        <f t="shared" si="403"/>
        <v>0</v>
      </c>
      <c r="K5657" s="80"/>
      <c r="L5657" s="80"/>
      <c r="R5657" s="79" t="s">
        <v>85</v>
      </c>
      <c r="V5657" s="79" t="s">
        <v>2532</v>
      </c>
      <c r="W5657" s="79" t="s">
        <v>2533</v>
      </c>
      <c r="X5657" s="79" t="s">
        <v>144</v>
      </c>
      <c r="Y5657" s="79" t="s">
        <v>2441</v>
      </c>
      <c r="AA5657" s="79" t="s">
        <v>2442</v>
      </c>
      <c r="AH5657" s="79">
        <v>845490249</v>
      </c>
      <c r="AI5657" s="79" t="s">
        <v>2443</v>
      </c>
      <c r="AJ5657" s="79">
        <v>878173978</v>
      </c>
      <c r="BB5657" s="80">
        <v>0</v>
      </c>
      <c r="BF5657">
        <f t="shared" si="401"/>
        <v>0</v>
      </c>
      <c r="BG5657" s="22">
        <f t="shared" si="402"/>
        <v>0</v>
      </c>
      <c r="BH5657" s="61" t="s">
        <v>71</v>
      </c>
      <c r="BI5657" t="e">
        <f>+VLOOKUP(AG5657,Sheet4!A:A,1,FALSE())</f>
        <v>#N/A</v>
      </c>
      <c r="BN5657" s="62">
        <f t="shared" si="404"/>
        <v>0</v>
      </c>
      <c r="BO5657" t="s">
        <v>2532</v>
      </c>
    </row>
    <row r="5658" spans="1:68" ht="12.75" hidden="1" customHeight="1" x14ac:dyDescent="0.3">
      <c r="A5658" s="78">
        <v>46130</v>
      </c>
      <c r="B5658" s="79" t="s">
        <v>74</v>
      </c>
      <c r="F5658" s="79">
        <v>0</v>
      </c>
      <c r="G5658" s="79">
        <v>0</v>
      </c>
      <c r="H5658" s="80">
        <v>1</v>
      </c>
      <c r="I5658" s="80">
        <v>1</v>
      </c>
      <c r="J5658" s="22">
        <f t="shared" si="403"/>
        <v>1</v>
      </c>
      <c r="K5658" s="80"/>
      <c r="L5658" s="80"/>
      <c r="R5658" s="79" t="s">
        <v>75</v>
      </c>
      <c r="V5658" s="79" t="s">
        <v>2532</v>
      </c>
      <c r="W5658" s="79" t="s">
        <v>2533</v>
      </c>
      <c r="X5658" s="79" t="s">
        <v>144</v>
      </c>
      <c r="Y5658" s="79" t="s">
        <v>2441</v>
      </c>
      <c r="AA5658" s="79" t="s">
        <v>2442</v>
      </c>
      <c r="AH5658" s="79">
        <v>845490249</v>
      </c>
      <c r="AI5658" s="79" t="s">
        <v>2443</v>
      </c>
      <c r="AJ5658" s="79">
        <v>878173978</v>
      </c>
      <c r="BB5658" s="80">
        <v>1</v>
      </c>
      <c r="BF5658">
        <f t="shared" si="401"/>
        <v>0</v>
      </c>
      <c r="BG5658" s="22">
        <f t="shared" si="402"/>
        <v>-1</v>
      </c>
      <c r="BH5658" s="61" t="s">
        <v>71</v>
      </c>
      <c r="BI5658" t="e">
        <f>+VLOOKUP(AG5658,Sheet4!A:A,1,FALSE())</f>
        <v>#N/A</v>
      </c>
      <c r="BN5658" s="62">
        <f t="shared" si="404"/>
        <v>0</v>
      </c>
      <c r="BO5658" t="s">
        <v>2532</v>
      </c>
    </row>
    <row r="5659" spans="1:68" ht="12.75" customHeight="1" x14ac:dyDescent="0.3">
      <c r="A5659" s="78">
        <v>46130</v>
      </c>
      <c r="B5659" s="79" t="s">
        <v>63</v>
      </c>
      <c r="F5659" s="79">
        <v>0</v>
      </c>
      <c r="G5659" s="79">
        <v>0</v>
      </c>
      <c r="H5659" s="80">
        <v>15</v>
      </c>
      <c r="I5659" s="80">
        <v>15</v>
      </c>
      <c r="J5659" s="22">
        <f t="shared" si="403"/>
        <v>15</v>
      </c>
      <c r="K5659" s="80"/>
      <c r="L5659" s="80"/>
      <c r="R5659" s="79" t="s">
        <v>64</v>
      </c>
      <c r="V5659" s="79" t="s">
        <v>2532</v>
      </c>
      <c r="W5659" s="79" t="s">
        <v>2533</v>
      </c>
      <c r="X5659" s="79" t="s">
        <v>144</v>
      </c>
      <c r="Y5659" s="79" t="s">
        <v>2441</v>
      </c>
      <c r="AA5659" s="79" t="s">
        <v>2442</v>
      </c>
      <c r="AH5659" s="79">
        <v>845490249</v>
      </c>
      <c r="AI5659" s="79" t="s">
        <v>2443</v>
      </c>
      <c r="AJ5659" s="79">
        <v>878173978</v>
      </c>
      <c r="BB5659" s="80">
        <v>15</v>
      </c>
      <c r="BF5659">
        <f t="shared" si="401"/>
        <v>0</v>
      </c>
      <c r="BG5659" s="22">
        <f t="shared" si="402"/>
        <v>-15</v>
      </c>
      <c r="BH5659" s="61" t="s">
        <v>71</v>
      </c>
      <c r="BI5659" t="e">
        <f>+VLOOKUP(AG5659,Sheet4!A:A,1,FALSE())</f>
        <v>#N/A</v>
      </c>
      <c r="BN5659" s="62">
        <f t="shared" si="404"/>
        <v>0</v>
      </c>
      <c r="BO5659" t="s">
        <v>2532</v>
      </c>
      <c r="BP5659" t="s">
        <v>73</v>
      </c>
    </row>
    <row r="5660" spans="1:68" ht="12.75" hidden="1" customHeight="1" x14ac:dyDescent="0.3">
      <c r="A5660" s="78">
        <v>46130</v>
      </c>
      <c r="B5660" s="79" t="s">
        <v>78</v>
      </c>
      <c r="F5660" s="79">
        <v>0</v>
      </c>
      <c r="G5660" s="79">
        <v>0</v>
      </c>
      <c r="H5660" s="80">
        <v>1</v>
      </c>
      <c r="I5660" s="80">
        <v>1</v>
      </c>
      <c r="J5660" s="22">
        <f t="shared" si="403"/>
        <v>1</v>
      </c>
      <c r="K5660" s="80"/>
      <c r="L5660" s="80"/>
      <c r="R5660" s="79" t="s">
        <v>79</v>
      </c>
      <c r="V5660" s="79" t="s">
        <v>2532</v>
      </c>
      <c r="W5660" s="79" t="s">
        <v>2533</v>
      </c>
      <c r="X5660" s="79" t="s">
        <v>144</v>
      </c>
      <c r="Y5660" s="79" t="s">
        <v>2441</v>
      </c>
      <c r="AA5660" s="79" t="s">
        <v>2442</v>
      </c>
      <c r="AH5660" s="79">
        <v>845490249</v>
      </c>
      <c r="AI5660" s="79" t="s">
        <v>2443</v>
      </c>
      <c r="AJ5660" s="79">
        <v>878173978</v>
      </c>
      <c r="BB5660" s="80">
        <v>1</v>
      </c>
      <c r="BF5660">
        <f t="shared" si="401"/>
        <v>0</v>
      </c>
      <c r="BG5660" s="22">
        <f t="shared" si="402"/>
        <v>-1</v>
      </c>
      <c r="BH5660" s="61" t="s">
        <v>71</v>
      </c>
      <c r="BI5660" t="e">
        <f>+VLOOKUP(AG5660,Sheet4!A:A,1,FALSE())</f>
        <v>#N/A</v>
      </c>
      <c r="BN5660" s="62">
        <f t="shared" si="404"/>
        <v>0</v>
      </c>
      <c r="BO5660" t="s">
        <v>2532</v>
      </c>
    </row>
    <row r="5661" spans="1:68" ht="12.75" hidden="1" customHeight="1" x14ac:dyDescent="0.3">
      <c r="A5661" s="78">
        <v>46130</v>
      </c>
      <c r="B5661" s="79" t="s">
        <v>82</v>
      </c>
      <c r="F5661" s="79">
        <v>0</v>
      </c>
      <c r="G5661" s="79">
        <v>0</v>
      </c>
      <c r="H5661" s="80">
        <v>0</v>
      </c>
      <c r="I5661" s="80">
        <v>0</v>
      </c>
      <c r="J5661" s="22">
        <f t="shared" si="403"/>
        <v>0</v>
      </c>
      <c r="K5661" s="80"/>
      <c r="L5661" s="80"/>
      <c r="R5661" s="79" t="s">
        <v>83</v>
      </c>
      <c r="V5661" s="79" t="s">
        <v>2532</v>
      </c>
      <c r="W5661" s="79" t="s">
        <v>2533</v>
      </c>
      <c r="X5661" s="79" t="s">
        <v>144</v>
      </c>
      <c r="Y5661" s="79" t="s">
        <v>2441</v>
      </c>
      <c r="AA5661" s="79" t="s">
        <v>2442</v>
      </c>
      <c r="AH5661" s="79">
        <v>845490249</v>
      </c>
      <c r="AI5661" s="79" t="s">
        <v>2443</v>
      </c>
      <c r="AJ5661" s="79">
        <v>878173978</v>
      </c>
      <c r="BB5661" s="80">
        <v>0</v>
      </c>
      <c r="BF5661">
        <f t="shared" si="401"/>
        <v>0</v>
      </c>
      <c r="BG5661" s="22">
        <f t="shared" si="402"/>
        <v>0</v>
      </c>
      <c r="BH5661" s="61" t="s">
        <v>71</v>
      </c>
      <c r="BI5661" t="e">
        <f>+VLOOKUP(AG5661,Sheet4!A:A,1,FALSE())</f>
        <v>#N/A</v>
      </c>
      <c r="BN5661" s="62">
        <f t="shared" si="404"/>
        <v>0</v>
      </c>
      <c r="BO5661" t="s">
        <v>2532</v>
      </c>
    </row>
    <row r="5662" spans="1:68" ht="12.75" hidden="1" customHeight="1" x14ac:dyDescent="0.3">
      <c r="A5662" s="78">
        <v>46130</v>
      </c>
      <c r="B5662" s="79" t="s">
        <v>80</v>
      </c>
      <c r="F5662" s="79">
        <v>0</v>
      </c>
      <c r="G5662" s="79">
        <v>0</v>
      </c>
      <c r="H5662" s="80">
        <v>12.5</v>
      </c>
      <c r="I5662" s="80">
        <v>12.5</v>
      </c>
      <c r="J5662" s="22">
        <f t="shared" si="403"/>
        <v>12.5</v>
      </c>
      <c r="K5662" s="80"/>
      <c r="L5662" s="80"/>
      <c r="R5662" s="79" t="s">
        <v>81</v>
      </c>
      <c r="V5662" s="79" t="s">
        <v>2532</v>
      </c>
      <c r="W5662" s="79" t="s">
        <v>2533</v>
      </c>
      <c r="X5662" s="79" t="s">
        <v>144</v>
      </c>
      <c r="Y5662" s="79" t="s">
        <v>2441</v>
      </c>
      <c r="AA5662" s="79" t="s">
        <v>2442</v>
      </c>
      <c r="AH5662" s="79">
        <v>845490249</v>
      </c>
      <c r="AI5662" s="79" t="s">
        <v>2443</v>
      </c>
      <c r="AJ5662" s="79">
        <v>878173978</v>
      </c>
      <c r="BB5662" s="80">
        <v>12.5</v>
      </c>
      <c r="BF5662">
        <f t="shared" si="401"/>
        <v>0</v>
      </c>
      <c r="BG5662" s="22">
        <f t="shared" si="402"/>
        <v>-12.5</v>
      </c>
      <c r="BH5662" s="61" t="s">
        <v>71</v>
      </c>
      <c r="BI5662" t="e">
        <f>+VLOOKUP(AG5662,Sheet4!A:A,1,FALSE())</f>
        <v>#N/A</v>
      </c>
      <c r="BN5662" s="62">
        <f t="shared" si="404"/>
        <v>0</v>
      </c>
      <c r="BO5662" t="s">
        <v>2532</v>
      </c>
    </row>
    <row r="5663" spans="1:68" ht="12.75" hidden="1" customHeight="1" x14ac:dyDescent="0.3">
      <c r="A5663" s="78">
        <v>46130</v>
      </c>
      <c r="B5663" s="79" t="s">
        <v>76</v>
      </c>
      <c r="F5663" s="79">
        <v>0</v>
      </c>
      <c r="G5663" s="79">
        <v>0</v>
      </c>
      <c r="H5663" s="80">
        <v>20</v>
      </c>
      <c r="I5663" s="80">
        <v>20</v>
      </c>
      <c r="J5663" s="22">
        <f t="shared" si="403"/>
        <v>20</v>
      </c>
      <c r="K5663" s="80"/>
      <c r="L5663" s="80"/>
      <c r="R5663" s="79" t="s">
        <v>77</v>
      </c>
      <c r="V5663" s="79" t="s">
        <v>2532</v>
      </c>
      <c r="W5663" s="79" t="s">
        <v>2533</v>
      </c>
      <c r="X5663" s="79" t="s">
        <v>144</v>
      </c>
      <c r="Y5663" s="79" t="s">
        <v>2441</v>
      </c>
      <c r="AA5663" s="79" t="s">
        <v>2442</v>
      </c>
      <c r="AH5663" s="79">
        <v>845490249</v>
      </c>
      <c r="AI5663" s="79" t="s">
        <v>2443</v>
      </c>
      <c r="AJ5663" s="79">
        <v>878173978</v>
      </c>
      <c r="BB5663" s="80">
        <v>20</v>
      </c>
      <c r="BF5663">
        <f t="shared" si="401"/>
        <v>0</v>
      </c>
      <c r="BG5663" s="22">
        <f t="shared" si="402"/>
        <v>-20</v>
      </c>
      <c r="BH5663" s="61" t="s">
        <v>71</v>
      </c>
      <c r="BI5663" t="e">
        <f>+VLOOKUP(AG5663,Sheet4!A:A,1,FALSE())</f>
        <v>#N/A</v>
      </c>
      <c r="BN5663" s="62">
        <f t="shared" si="404"/>
        <v>0</v>
      </c>
      <c r="BO5663" t="s">
        <v>2532</v>
      </c>
    </row>
    <row r="5664" spans="1:68" ht="12.75" hidden="1" customHeight="1" x14ac:dyDescent="0.3">
      <c r="A5664" s="78">
        <v>46130</v>
      </c>
      <c r="B5664" s="79" t="s">
        <v>84</v>
      </c>
      <c r="F5664" s="79">
        <v>0</v>
      </c>
      <c r="G5664" s="79">
        <v>0</v>
      </c>
      <c r="H5664" s="80">
        <v>0</v>
      </c>
      <c r="I5664" s="80">
        <v>0</v>
      </c>
      <c r="J5664" s="22">
        <f t="shared" si="403"/>
        <v>0</v>
      </c>
      <c r="K5664" s="80"/>
      <c r="L5664" s="80"/>
      <c r="R5664" s="79" t="s">
        <v>85</v>
      </c>
      <c r="V5664" s="79" t="s">
        <v>2534</v>
      </c>
      <c r="W5664" s="79" t="s">
        <v>2535</v>
      </c>
      <c r="X5664" s="79" t="s">
        <v>144</v>
      </c>
      <c r="Y5664" s="79" t="s">
        <v>2441</v>
      </c>
      <c r="AA5664" s="79" t="s">
        <v>2476</v>
      </c>
      <c r="AH5664" s="79">
        <v>850372015</v>
      </c>
      <c r="AI5664" s="79" t="s">
        <v>2477</v>
      </c>
      <c r="AJ5664" s="79">
        <v>878173978</v>
      </c>
      <c r="BB5664" s="80">
        <v>0</v>
      </c>
      <c r="BF5664">
        <f t="shared" si="401"/>
        <v>0</v>
      </c>
      <c r="BG5664" s="22">
        <f t="shared" si="402"/>
        <v>0</v>
      </c>
      <c r="BH5664" s="61" t="s">
        <v>71</v>
      </c>
      <c r="BI5664" t="e">
        <f>+VLOOKUP(AG5664,Sheet4!A:A,1,FALSE())</f>
        <v>#N/A</v>
      </c>
      <c r="BN5664" s="62">
        <f t="shared" si="404"/>
        <v>0</v>
      </c>
      <c r="BO5664" t="s">
        <v>2534</v>
      </c>
    </row>
    <row r="5665" spans="1:68" ht="12.75" hidden="1" customHeight="1" x14ac:dyDescent="0.3">
      <c r="A5665" s="78">
        <v>46130</v>
      </c>
      <c r="B5665" s="79" t="s">
        <v>74</v>
      </c>
      <c r="F5665" s="79">
        <v>0</v>
      </c>
      <c r="G5665" s="79">
        <v>0</v>
      </c>
      <c r="H5665" s="80">
        <v>1</v>
      </c>
      <c r="I5665" s="80">
        <v>1</v>
      </c>
      <c r="J5665" s="22">
        <f t="shared" si="403"/>
        <v>1</v>
      </c>
      <c r="K5665" s="80"/>
      <c r="L5665" s="80"/>
      <c r="R5665" s="79" t="s">
        <v>75</v>
      </c>
      <c r="V5665" s="79" t="s">
        <v>2534</v>
      </c>
      <c r="W5665" s="79" t="s">
        <v>2535</v>
      </c>
      <c r="X5665" s="79" t="s">
        <v>144</v>
      </c>
      <c r="Y5665" s="79" t="s">
        <v>2441</v>
      </c>
      <c r="AA5665" s="79" t="s">
        <v>2476</v>
      </c>
      <c r="AH5665" s="79">
        <v>850372015</v>
      </c>
      <c r="AI5665" s="79" t="s">
        <v>2477</v>
      </c>
      <c r="AJ5665" s="79">
        <v>878173978</v>
      </c>
      <c r="BB5665" s="80">
        <v>1</v>
      </c>
      <c r="BF5665">
        <f t="shared" si="401"/>
        <v>0</v>
      </c>
      <c r="BG5665" s="22">
        <f t="shared" si="402"/>
        <v>-1</v>
      </c>
      <c r="BH5665" s="61" t="s">
        <v>71</v>
      </c>
      <c r="BI5665" t="e">
        <f>+VLOOKUP(AG5665,Sheet4!A:A,1,FALSE())</f>
        <v>#N/A</v>
      </c>
      <c r="BN5665" s="62">
        <f t="shared" si="404"/>
        <v>0</v>
      </c>
      <c r="BO5665" t="s">
        <v>2534</v>
      </c>
    </row>
    <row r="5666" spans="1:68" ht="12.75" customHeight="1" x14ac:dyDescent="0.3">
      <c r="A5666" s="78">
        <v>46130</v>
      </c>
      <c r="B5666" s="79" t="s">
        <v>63</v>
      </c>
      <c r="F5666" s="79">
        <v>0</v>
      </c>
      <c r="G5666" s="79">
        <v>0</v>
      </c>
      <c r="H5666" s="80">
        <v>15</v>
      </c>
      <c r="I5666" s="80">
        <v>15</v>
      </c>
      <c r="J5666" s="22">
        <f t="shared" si="403"/>
        <v>15</v>
      </c>
      <c r="K5666" s="80"/>
      <c r="L5666" s="80"/>
      <c r="R5666" s="79" t="s">
        <v>64</v>
      </c>
      <c r="V5666" s="79" t="s">
        <v>2534</v>
      </c>
      <c r="W5666" s="79" t="s">
        <v>2535</v>
      </c>
      <c r="X5666" s="79" t="s">
        <v>144</v>
      </c>
      <c r="Y5666" s="79" t="s">
        <v>2441</v>
      </c>
      <c r="AA5666" s="79" t="s">
        <v>2476</v>
      </c>
      <c r="AH5666" s="79">
        <v>850372015</v>
      </c>
      <c r="AI5666" s="79" t="s">
        <v>2477</v>
      </c>
      <c r="AJ5666" s="79">
        <v>878173978</v>
      </c>
      <c r="BB5666" s="80">
        <v>15</v>
      </c>
      <c r="BF5666">
        <f t="shared" si="401"/>
        <v>0</v>
      </c>
      <c r="BG5666" s="22">
        <f t="shared" si="402"/>
        <v>-15</v>
      </c>
      <c r="BH5666" s="61" t="s">
        <v>71</v>
      </c>
      <c r="BI5666" t="e">
        <f>+VLOOKUP(AG5666,Sheet4!A:A,1,FALSE())</f>
        <v>#N/A</v>
      </c>
      <c r="BN5666" s="62">
        <f t="shared" si="404"/>
        <v>0</v>
      </c>
      <c r="BO5666" t="s">
        <v>2534</v>
      </c>
      <c r="BP5666" t="s">
        <v>73</v>
      </c>
    </row>
    <row r="5667" spans="1:68" ht="12.75" hidden="1" customHeight="1" x14ac:dyDescent="0.3">
      <c r="A5667" s="78">
        <v>46130</v>
      </c>
      <c r="B5667" s="79" t="s">
        <v>78</v>
      </c>
      <c r="F5667" s="79">
        <v>0</v>
      </c>
      <c r="G5667" s="79">
        <v>0</v>
      </c>
      <c r="H5667" s="80">
        <v>1</v>
      </c>
      <c r="I5667" s="80">
        <v>1</v>
      </c>
      <c r="J5667" s="22">
        <f t="shared" si="403"/>
        <v>1</v>
      </c>
      <c r="K5667" s="80"/>
      <c r="L5667" s="80"/>
      <c r="R5667" s="79" t="s">
        <v>79</v>
      </c>
      <c r="V5667" s="79" t="s">
        <v>2534</v>
      </c>
      <c r="W5667" s="79" t="s">
        <v>2535</v>
      </c>
      <c r="X5667" s="79" t="s">
        <v>144</v>
      </c>
      <c r="Y5667" s="79" t="s">
        <v>2441</v>
      </c>
      <c r="AA5667" s="79" t="s">
        <v>2476</v>
      </c>
      <c r="AH5667" s="79">
        <v>850372015</v>
      </c>
      <c r="AI5667" s="79" t="s">
        <v>2477</v>
      </c>
      <c r="AJ5667" s="79">
        <v>878173978</v>
      </c>
      <c r="BB5667" s="80">
        <v>1</v>
      </c>
      <c r="BF5667">
        <f t="shared" si="401"/>
        <v>0</v>
      </c>
      <c r="BG5667" s="22">
        <f t="shared" si="402"/>
        <v>-1</v>
      </c>
      <c r="BH5667" s="61" t="s">
        <v>71</v>
      </c>
      <c r="BI5667" t="e">
        <f>+VLOOKUP(AG5667,Sheet4!A:A,1,FALSE())</f>
        <v>#N/A</v>
      </c>
      <c r="BN5667" s="62">
        <f t="shared" si="404"/>
        <v>0</v>
      </c>
      <c r="BO5667" t="s">
        <v>2534</v>
      </c>
    </row>
    <row r="5668" spans="1:68" ht="12.75" hidden="1" customHeight="1" x14ac:dyDescent="0.3">
      <c r="A5668" s="78">
        <v>46130</v>
      </c>
      <c r="B5668" s="79" t="s">
        <v>82</v>
      </c>
      <c r="F5668" s="79">
        <v>0</v>
      </c>
      <c r="G5668" s="79">
        <v>0</v>
      </c>
      <c r="H5668" s="80">
        <v>0</v>
      </c>
      <c r="I5668" s="80">
        <v>0</v>
      </c>
      <c r="J5668" s="22">
        <f t="shared" si="403"/>
        <v>0</v>
      </c>
      <c r="K5668" s="80"/>
      <c r="L5668" s="80"/>
      <c r="R5668" s="79" t="s">
        <v>83</v>
      </c>
      <c r="V5668" s="79" t="s">
        <v>2534</v>
      </c>
      <c r="W5668" s="79" t="s">
        <v>2535</v>
      </c>
      <c r="X5668" s="79" t="s">
        <v>144</v>
      </c>
      <c r="Y5668" s="79" t="s">
        <v>2441</v>
      </c>
      <c r="AA5668" s="79" t="s">
        <v>2476</v>
      </c>
      <c r="AH5668" s="79">
        <v>850372015</v>
      </c>
      <c r="AI5668" s="79" t="s">
        <v>2477</v>
      </c>
      <c r="AJ5668" s="79">
        <v>878173978</v>
      </c>
      <c r="BB5668" s="80">
        <v>0</v>
      </c>
      <c r="BF5668">
        <f t="shared" si="401"/>
        <v>0</v>
      </c>
      <c r="BG5668" s="22">
        <f t="shared" si="402"/>
        <v>0</v>
      </c>
      <c r="BH5668" s="61" t="s">
        <v>71</v>
      </c>
      <c r="BI5668" t="e">
        <f>+VLOOKUP(AG5668,Sheet4!A:A,1,FALSE())</f>
        <v>#N/A</v>
      </c>
      <c r="BN5668" s="62">
        <f t="shared" si="404"/>
        <v>0</v>
      </c>
      <c r="BO5668" t="s">
        <v>2534</v>
      </c>
    </row>
    <row r="5669" spans="1:68" ht="12.75" hidden="1" customHeight="1" x14ac:dyDescent="0.3">
      <c r="A5669" s="78">
        <v>46130</v>
      </c>
      <c r="B5669" s="79" t="s">
        <v>80</v>
      </c>
      <c r="F5669" s="79">
        <v>0</v>
      </c>
      <c r="G5669" s="79">
        <v>0</v>
      </c>
      <c r="H5669" s="80">
        <v>12.5</v>
      </c>
      <c r="I5669" s="80">
        <v>12.5</v>
      </c>
      <c r="J5669" s="22">
        <f t="shared" si="403"/>
        <v>12.5</v>
      </c>
      <c r="K5669" s="80"/>
      <c r="L5669" s="80"/>
      <c r="R5669" s="79" t="s">
        <v>81</v>
      </c>
      <c r="V5669" s="79" t="s">
        <v>2534</v>
      </c>
      <c r="W5669" s="79" t="s">
        <v>2535</v>
      </c>
      <c r="X5669" s="79" t="s">
        <v>144</v>
      </c>
      <c r="Y5669" s="79" t="s">
        <v>2441</v>
      </c>
      <c r="AA5669" s="79" t="s">
        <v>2476</v>
      </c>
      <c r="AH5669" s="79">
        <v>850372015</v>
      </c>
      <c r="AI5669" s="79" t="s">
        <v>2477</v>
      </c>
      <c r="AJ5669" s="79">
        <v>878173978</v>
      </c>
      <c r="BB5669" s="80">
        <v>12.5</v>
      </c>
      <c r="BF5669">
        <f t="shared" si="401"/>
        <v>0</v>
      </c>
      <c r="BG5669" s="22">
        <f t="shared" si="402"/>
        <v>-12.5</v>
      </c>
      <c r="BH5669" s="61" t="s">
        <v>71</v>
      </c>
      <c r="BI5669" t="e">
        <f>+VLOOKUP(AG5669,Sheet4!A:A,1,FALSE())</f>
        <v>#N/A</v>
      </c>
      <c r="BN5669" s="62">
        <f t="shared" si="404"/>
        <v>0</v>
      </c>
      <c r="BO5669" t="s">
        <v>2534</v>
      </c>
    </row>
    <row r="5670" spans="1:68" ht="12.75" hidden="1" customHeight="1" x14ac:dyDescent="0.3">
      <c r="A5670" s="78">
        <v>46130</v>
      </c>
      <c r="B5670" s="79" t="s">
        <v>76</v>
      </c>
      <c r="F5670" s="79">
        <v>0</v>
      </c>
      <c r="G5670" s="79">
        <v>0</v>
      </c>
      <c r="H5670" s="80">
        <v>20</v>
      </c>
      <c r="I5670" s="80">
        <v>20</v>
      </c>
      <c r="J5670" s="22">
        <f t="shared" si="403"/>
        <v>20</v>
      </c>
      <c r="K5670" s="80"/>
      <c r="L5670" s="80"/>
      <c r="R5670" s="79" t="s">
        <v>77</v>
      </c>
      <c r="V5670" s="79" t="s">
        <v>2534</v>
      </c>
      <c r="W5670" s="79" t="s">
        <v>2535</v>
      </c>
      <c r="X5670" s="79" t="s">
        <v>144</v>
      </c>
      <c r="Y5670" s="79" t="s">
        <v>2441</v>
      </c>
      <c r="AA5670" s="79" t="s">
        <v>2476</v>
      </c>
      <c r="AH5670" s="79">
        <v>850372015</v>
      </c>
      <c r="AI5670" s="79" t="s">
        <v>2477</v>
      </c>
      <c r="AJ5670" s="79">
        <v>878173978</v>
      </c>
      <c r="BB5670" s="80">
        <v>20</v>
      </c>
      <c r="BF5670">
        <f t="shared" si="401"/>
        <v>0</v>
      </c>
      <c r="BG5670" s="22">
        <f t="shared" si="402"/>
        <v>-20</v>
      </c>
      <c r="BH5670" s="61" t="s">
        <v>71</v>
      </c>
      <c r="BI5670" t="e">
        <f>+VLOOKUP(AG5670,Sheet4!A:A,1,FALSE())</f>
        <v>#N/A</v>
      </c>
      <c r="BN5670" s="62">
        <f t="shared" si="404"/>
        <v>0</v>
      </c>
      <c r="BO5670" t="s">
        <v>2534</v>
      </c>
    </row>
    <row r="5671" spans="1:68" ht="12.75" hidden="1" customHeight="1" x14ac:dyDescent="0.3">
      <c r="A5671" s="78">
        <v>46130</v>
      </c>
      <c r="B5671" s="79" t="s">
        <v>84</v>
      </c>
      <c r="F5671" s="79">
        <v>0</v>
      </c>
      <c r="G5671" s="79">
        <v>0</v>
      </c>
      <c r="H5671" s="80">
        <v>0</v>
      </c>
      <c r="I5671" s="80">
        <v>0</v>
      </c>
      <c r="J5671" s="22">
        <f t="shared" si="403"/>
        <v>0</v>
      </c>
      <c r="K5671" s="80"/>
      <c r="L5671" s="80"/>
      <c r="R5671" s="79" t="s">
        <v>85</v>
      </c>
      <c r="V5671" s="79" t="s">
        <v>2536</v>
      </c>
      <c r="W5671" s="79" t="s">
        <v>2537</v>
      </c>
      <c r="X5671" s="79" t="s">
        <v>144</v>
      </c>
      <c r="Y5671" s="79" t="s">
        <v>2441</v>
      </c>
      <c r="AA5671" s="79" t="s">
        <v>2452</v>
      </c>
      <c r="AH5671" s="79">
        <v>863819108</v>
      </c>
      <c r="AI5671" s="79" t="s">
        <v>2453</v>
      </c>
      <c r="AJ5671" s="79">
        <v>878173978</v>
      </c>
      <c r="BB5671" s="80">
        <v>0</v>
      </c>
      <c r="BF5671">
        <f t="shared" si="401"/>
        <v>0</v>
      </c>
      <c r="BG5671" s="22">
        <f t="shared" si="402"/>
        <v>0</v>
      </c>
      <c r="BH5671" s="61" t="s">
        <v>71</v>
      </c>
      <c r="BI5671" t="e">
        <f>+VLOOKUP(AG5671,Sheet4!A:A,1,FALSE())</f>
        <v>#N/A</v>
      </c>
      <c r="BN5671" s="62">
        <f t="shared" si="404"/>
        <v>0</v>
      </c>
      <c r="BO5671" t="s">
        <v>2536</v>
      </c>
    </row>
    <row r="5672" spans="1:68" ht="12.75" hidden="1" customHeight="1" x14ac:dyDescent="0.3">
      <c r="A5672" s="78">
        <v>46130</v>
      </c>
      <c r="B5672" s="79" t="s">
        <v>74</v>
      </c>
      <c r="F5672" s="79">
        <v>0</v>
      </c>
      <c r="G5672" s="79">
        <v>0</v>
      </c>
      <c r="H5672" s="80">
        <v>1</v>
      </c>
      <c r="I5672" s="80">
        <v>1</v>
      </c>
      <c r="J5672" s="22">
        <f t="shared" si="403"/>
        <v>1</v>
      </c>
      <c r="K5672" s="80"/>
      <c r="L5672" s="80"/>
      <c r="R5672" s="79" t="s">
        <v>75</v>
      </c>
      <c r="V5672" s="79" t="s">
        <v>2536</v>
      </c>
      <c r="W5672" s="79" t="s">
        <v>2537</v>
      </c>
      <c r="X5672" s="79" t="s">
        <v>144</v>
      </c>
      <c r="Y5672" s="79" t="s">
        <v>2441</v>
      </c>
      <c r="AA5672" s="79" t="s">
        <v>2452</v>
      </c>
      <c r="AH5672" s="79">
        <v>863819108</v>
      </c>
      <c r="AI5672" s="79" t="s">
        <v>2453</v>
      </c>
      <c r="AJ5672" s="79">
        <v>878173978</v>
      </c>
      <c r="BB5672" s="80">
        <v>1</v>
      </c>
      <c r="BF5672">
        <f t="shared" si="401"/>
        <v>0</v>
      </c>
      <c r="BG5672" s="22">
        <f t="shared" si="402"/>
        <v>-1</v>
      </c>
      <c r="BH5672" s="61" t="s">
        <v>71</v>
      </c>
      <c r="BI5672" t="e">
        <f>+VLOOKUP(AG5672,Sheet4!A:A,1,FALSE())</f>
        <v>#N/A</v>
      </c>
      <c r="BN5672" s="62">
        <f t="shared" si="404"/>
        <v>0</v>
      </c>
      <c r="BO5672" t="s">
        <v>2536</v>
      </c>
    </row>
    <row r="5673" spans="1:68" ht="12.75" customHeight="1" x14ac:dyDescent="0.3">
      <c r="A5673" s="78">
        <v>46130</v>
      </c>
      <c r="B5673" s="79" t="s">
        <v>63</v>
      </c>
      <c r="F5673" s="79">
        <v>0</v>
      </c>
      <c r="G5673" s="79">
        <v>0</v>
      </c>
      <c r="H5673" s="80">
        <v>15</v>
      </c>
      <c r="I5673" s="80">
        <v>15</v>
      </c>
      <c r="J5673" s="22">
        <f t="shared" si="403"/>
        <v>15</v>
      </c>
      <c r="K5673" s="80"/>
      <c r="L5673" s="80"/>
      <c r="R5673" s="79" t="s">
        <v>64</v>
      </c>
      <c r="V5673" s="79" t="s">
        <v>2536</v>
      </c>
      <c r="W5673" s="79" t="s">
        <v>2537</v>
      </c>
      <c r="X5673" s="79" t="s">
        <v>144</v>
      </c>
      <c r="Y5673" s="79" t="s">
        <v>2441</v>
      </c>
      <c r="AA5673" s="79" t="s">
        <v>2452</v>
      </c>
      <c r="AH5673" s="79">
        <v>863819108</v>
      </c>
      <c r="AI5673" s="79" t="s">
        <v>2453</v>
      </c>
      <c r="AJ5673" s="79">
        <v>878173978</v>
      </c>
      <c r="BB5673" s="80">
        <v>15</v>
      </c>
      <c r="BF5673">
        <f t="shared" si="401"/>
        <v>0</v>
      </c>
      <c r="BG5673" s="22">
        <f t="shared" si="402"/>
        <v>-15</v>
      </c>
      <c r="BH5673" s="61" t="s">
        <v>71</v>
      </c>
      <c r="BI5673" t="e">
        <f>+VLOOKUP(AG5673,Sheet4!A:A,1,FALSE())</f>
        <v>#N/A</v>
      </c>
      <c r="BN5673" s="62">
        <f t="shared" si="404"/>
        <v>0</v>
      </c>
      <c r="BO5673" t="s">
        <v>2536</v>
      </c>
      <c r="BP5673" t="s">
        <v>73</v>
      </c>
    </row>
    <row r="5674" spans="1:68" ht="12.75" hidden="1" customHeight="1" x14ac:dyDescent="0.3">
      <c r="A5674" s="78">
        <v>46130</v>
      </c>
      <c r="B5674" s="79" t="s">
        <v>78</v>
      </c>
      <c r="F5674" s="79">
        <v>0</v>
      </c>
      <c r="G5674" s="79">
        <v>0</v>
      </c>
      <c r="H5674" s="80">
        <v>1</v>
      </c>
      <c r="I5674" s="80">
        <v>1</v>
      </c>
      <c r="J5674" s="22">
        <f t="shared" si="403"/>
        <v>1</v>
      </c>
      <c r="K5674" s="80"/>
      <c r="L5674" s="80"/>
      <c r="R5674" s="79" t="s">
        <v>79</v>
      </c>
      <c r="V5674" s="79" t="s">
        <v>2536</v>
      </c>
      <c r="W5674" s="79" t="s">
        <v>2537</v>
      </c>
      <c r="X5674" s="79" t="s">
        <v>144</v>
      </c>
      <c r="Y5674" s="79" t="s">
        <v>2441</v>
      </c>
      <c r="AA5674" s="79" t="s">
        <v>2452</v>
      </c>
      <c r="AH5674" s="79">
        <v>863819108</v>
      </c>
      <c r="AI5674" s="79" t="s">
        <v>2453</v>
      </c>
      <c r="AJ5674" s="79">
        <v>878173978</v>
      </c>
      <c r="BB5674" s="80">
        <v>1</v>
      </c>
      <c r="BF5674">
        <f t="shared" si="401"/>
        <v>0</v>
      </c>
      <c r="BG5674" s="22">
        <f t="shared" si="402"/>
        <v>-1</v>
      </c>
      <c r="BH5674" s="61" t="s">
        <v>71</v>
      </c>
      <c r="BI5674" t="e">
        <f>+VLOOKUP(AG5674,Sheet4!A:A,1,FALSE())</f>
        <v>#N/A</v>
      </c>
      <c r="BN5674" s="62">
        <f t="shared" si="404"/>
        <v>0</v>
      </c>
      <c r="BO5674" t="s">
        <v>2536</v>
      </c>
    </row>
    <row r="5675" spans="1:68" ht="12.75" hidden="1" customHeight="1" x14ac:dyDescent="0.3">
      <c r="A5675" s="78">
        <v>46130</v>
      </c>
      <c r="B5675" s="79" t="s">
        <v>82</v>
      </c>
      <c r="F5675" s="79">
        <v>0</v>
      </c>
      <c r="G5675" s="79">
        <v>0</v>
      </c>
      <c r="H5675" s="80">
        <v>0</v>
      </c>
      <c r="I5675" s="80">
        <v>0</v>
      </c>
      <c r="J5675" s="22">
        <f t="shared" si="403"/>
        <v>0</v>
      </c>
      <c r="K5675" s="80"/>
      <c r="L5675" s="80"/>
      <c r="R5675" s="79" t="s">
        <v>83</v>
      </c>
      <c r="V5675" s="79" t="s">
        <v>2536</v>
      </c>
      <c r="W5675" s="79" t="s">
        <v>2537</v>
      </c>
      <c r="X5675" s="79" t="s">
        <v>144</v>
      </c>
      <c r="Y5675" s="79" t="s">
        <v>2441</v>
      </c>
      <c r="AA5675" s="79" t="s">
        <v>2452</v>
      </c>
      <c r="AH5675" s="79">
        <v>863819108</v>
      </c>
      <c r="AI5675" s="79" t="s">
        <v>2453</v>
      </c>
      <c r="AJ5675" s="79">
        <v>878173978</v>
      </c>
      <c r="BB5675" s="80">
        <v>0</v>
      </c>
      <c r="BF5675">
        <f t="shared" si="401"/>
        <v>0</v>
      </c>
      <c r="BG5675" s="22">
        <f t="shared" si="402"/>
        <v>0</v>
      </c>
      <c r="BH5675" s="61" t="s">
        <v>71</v>
      </c>
      <c r="BI5675" t="e">
        <f>+VLOOKUP(AG5675,Sheet4!A:A,1,FALSE())</f>
        <v>#N/A</v>
      </c>
      <c r="BN5675" s="62">
        <f t="shared" si="404"/>
        <v>0</v>
      </c>
      <c r="BO5675" t="s">
        <v>2536</v>
      </c>
    </row>
    <row r="5676" spans="1:68" ht="12.75" hidden="1" customHeight="1" x14ac:dyDescent="0.3">
      <c r="A5676" s="78">
        <v>46130</v>
      </c>
      <c r="B5676" s="79" t="s">
        <v>80</v>
      </c>
      <c r="F5676" s="79">
        <v>0</v>
      </c>
      <c r="G5676" s="79">
        <v>0</v>
      </c>
      <c r="H5676" s="80">
        <v>12.5</v>
      </c>
      <c r="I5676" s="80">
        <v>12.5</v>
      </c>
      <c r="J5676" s="22">
        <f t="shared" si="403"/>
        <v>12.5</v>
      </c>
      <c r="K5676" s="80"/>
      <c r="L5676" s="80"/>
      <c r="R5676" s="79" t="s">
        <v>81</v>
      </c>
      <c r="V5676" s="79" t="s">
        <v>2536</v>
      </c>
      <c r="W5676" s="79" t="s">
        <v>2537</v>
      </c>
      <c r="X5676" s="79" t="s">
        <v>144</v>
      </c>
      <c r="Y5676" s="79" t="s">
        <v>2441</v>
      </c>
      <c r="AA5676" s="79" t="s">
        <v>2452</v>
      </c>
      <c r="AH5676" s="79">
        <v>863819108</v>
      </c>
      <c r="AI5676" s="79" t="s">
        <v>2453</v>
      </c>
      <c r="AJ5676" s="79">
        <v>878173978</v>
      </c>
      <c r="BB5676" s="80">
        <v>12.5</v>
      </c>
      <c r="BF5676">
        <f t="shared" si="401"/>
        <v>0</v>
      </c>
      <c r="BG5676" s="22">
        <f t="shared" si="402"/>
        <v>-12.5</v>
      </c>
      <c r="BH5676" s="61" t="s">
        <v>71</v>
      </c>
      <c r="BI5676" t="e">
        <f>+VLOOKUP(AG5676,Sheet4!A:A,1,FALSE())</f>
        <v>#N/A</v>
      </c>
      <c r="BN5676" s="62">
        <f t="shared" si="404"/>
        <v>0</v>
      </c>
      <c r="BO5676" t="s">
        <v>2536</v>
      </c>
    </row>
    <row r="5677" spans="1:68" ht="12.75" hidden="1" customHeight="1" x14ac:dyDescent="0.3">
      <c r="A5677" s="78">
        <v>46130</v>
      </c>
      <c r="B5677" s="79" t="s">
        <v>76</v>
      </c>
      <c r="F5677" s="79">
        <v>0</v>
      </c>
      <c r="G5677" s="79">
        <v>0</v>
      </c>
      <c r="H5677" s="80">
        <v>20</v>
      </c>
      <c r="I5677" s="80">
        <v>20</v>
      </c>
      <c r="J5677" s="22">
        <f t="shared" si="403"/>
        <v>20</v>
      </c>
      <c r="K5677" s="80"/>
      <c r="L5677" s="80"/>
      <c r="R5677" s="79" t="s">
        <v>77</v>
      </c>
      <c r="V5677" s="79" t="s">
        <v>2536</v>
      </c>
      <c r="W5677" s="79" t="s">
        <v>2537</v>
      </c>
      <c r="X5677" s="79" t="s">
        <v>144</v>
      </c>
      <c r="Y5677" s="79" t="s">
        <v>2441</v>
      </c>
      <c r="AA5677" s="79" t="s">
        <v>2452</v>
      </c>
      <c r="AH5677" s="79">
        <v>863819108</v>
      </c>
      <c r="AI5677" s="79" t="s">
        <v>2453</v>
      </c>
      <c r="AJ5677" s="79">
        <v>878173978</v>
      </c>
      <c r="BB5677" s="80">
        <v>20</v>
      </c>
      <c r="BF5677">
        <f t="shared" si="401"/>
        <v>0</v>
      </c>
      <c r="BG5677" s="22">
        <f t="shared" si="402"/>
        <v>-20</v>
      </c>
      <c r="BH5677" s="61" t="s">
        <v>71</v>
      </c>
      <c r="BI5677" t="e">
        <f>+VLOOKUP(AG5677,Sheet4!A:A,1,FALSE())</f>
        <v>#N/A</v>
      </c>
      <c r="BN5677" s="62">
        <f t="shared" si="404"/>
        <v>0</v>
      </c>
      <c r="BO5677" t="s">
        <v>2536</v>
      </c>
    </row>
    <row r="5678" spans="1:68" ht="12.75" hidden="1" customHeight="1" x14ac:dyDescent="0.3">
      <c r="A5678" s="78">
        <v>46130</v>
      </c>
      <c r="B5678" s="79" t="s">
        <v>84</v>
      </c>
      <c r="F5678" s="79">
        <v>0</v>
      </c>
      <c r="G5678" s="79">
        <v>0</v>
      </c>
      <c r="H5678" s="80">
        <v>0</v>
      </c>
      <c r="I5678" s="80">
        <v>0</v>
      </c>
      <c r="J5678" s="22">
        <f t="shared" si="403"/>
        <v>0</v>
      </c>
      <c r="K5678" s="80"/>
      <c r="L5678" s="80"/>
      <c r="R5678" s="79" t="s">
        <v>85</v>
      </c>
      <c r="V5678" s="79" t="s">
        <v>2538</v>
      </c>
      <c r="W5678" s="79" t="s">
        <v>2539</v>
      </c>
      <c r="X5678" s="79" t="s">
        <v>144</v>
      </c>
      <c r="Y5678" s="79" t="s">
        <v>2441</v>
      </c>
      <c r="AA5678" s="79" t="s">
        <v>2452</v>
      </c>
      <c r="AH5678" s="79">
        <v>863819108</v>
      </c>
      <c r="AI5678" s="79" t="s">
        <v>2453</v>
      </c>
      <c r="AJ5678" s="79">
        <v>878173978</v>
      </c>
      <c r="BB5678" s="80">
        <v>0</v>
      </c>
      <c r="BF5678">
        <f t="shared" si="401"/>
        <v>0</v>
      </c>
      <c r="BG5678" s="22">
        <f t="shared" si="402"/>
        <v>0</v>
      </c>
      <c r="BH5678" s="61" t="s">
        <v>71</v>
      </c>
      <c r="BI5678" t="e">
        <f>+VLOOKUP(AG5678,Sheet4!A:A,1,FALSE())</f>
        <v>#N/A</v>
      </c>
      <c r="BN5678" s="62">
        <f t="shared" si="404"/>
        <v>0</v>
      </c>
      <c r="BO5678" t="s">
        <v>2538</v>
      </c>
    </row>
    <row r="5679" spans="1:68" ht="12.75" hidden="1" customHeight="1" x14ac:dyDescent="0.3">
      <c r="A5679" s="78">
        <v>46130</v>
      </c>
      <c r="B5679" s="79" t="s">
        <v>74</v>
      </c>
      <c r="F5679" s="79">
        <v>0</v>
      </c>
      <c r="G5679" s="79">
        <v>0</v>
      </c>
      <c r="H5679" s="80">
        <v>1</v>
      </c>
      <c r="I5679" s="80">
        <v>1</v>
      </c>
      <c r="J5679" s="22">
        <f t="shared" si="403"/>
        <v>1</v>
      </c>
      <c r="K5679" s="80"/>
      <c r="L5679" s="80"/>
      <c r="R5679" s="79" t="s">
        <v>75</v>
      </c>
      <c r="V5679" s="79" t="s">
        <v>2538</v>
      </c>
      <c r="W5679" s="79" t="s">
        <v>2539</v>
      </c>
      <c r="X5679" s="79" t="s">
        <v>144</v>
      </c>
      <c r="Y5679" s="79" t="s">
        <v>2441</v>
      </c>
      <c r="AA5679" s="79" t="s">
        <v>2452</v>
      </c>
      <c r="AH5679" s="79">
        <v>863819108</v>
      </c>
      <c r="AI5679" s="79" t="s">
        <v>2453</v>
      </c>
      <c r="AJ5679" s="79">
        <v>878173978</v>
      </c>
      <c r="BB5679" s="80">
        <v>1</v>
      </c>
      <c r="BF5679">
        <f t="shared" si="401"/>
        <v>0</v>
      </c>
      <c r="BG5679" s="22">
        <f t="shared" si="402"/>
        <v>-1</v>
      </c>
      <c r="BH5679" s="61" t="s">
        <v>71</v>
      </c>
      <c r="BI5679" t="e">
        <f>+VLOOKUP(AG5679,Sheet4!A:A,1,FALSE())</f>
        <v>#N/A</v>
      </c>
      <c r="BN5679" s="62">
        <f t="shared" si="404"/>
        <v>0</v>
      </c>
      <c r="BO5679" t="s">
        <v>2538</v>
      </c>
    </row>
    <row r="5680" spans="1:68" ht="12.75" customHeight="1" x14ac:dyDescent="0.3">
      <c r="A5680" s="78">
        <v>46130</v>
      </c>
      <c r="B5680" s="79" t="s">
        <v>63</v>
      </c>
      <c r="F5680" s="79">
        <v>0</v>
      </c>
      <c r="G5680" s="79">
        <v>0</v>
      </c>
      <c r="H5680" s="80">
        <v>15</v>
      </c>
      <c r="I5680" s="80">
        <v>15</v>
      </c>
      <c r="J5680" s="22">
        <f t="shared" si="403"/>
        <v>15</v>
      </c>
      <c r="K5680" s="80"/>
      <c r="L5680" s="80"/>
      <c r="R5680" s="79" t="s">
        <v>64</v>
      </c>
      <c r="V5680" s="79" t="s">
        <v>2538</v>
      </c>
      <c r="W5680" s="79" t="s">
        <v>2539</v>
      </c>
      <c r="X5680" s="79" t="s">
        <v>144</v>
      </c>
      <c r="Y5680" s="79" t="s">
        <v>2441</v>
      </c>
      <c r="AA5680" s="79" t="s">
        <v>2452</v>
      </c>
      <c r="AH5680" s="79">
        <v>863819108</v>
      </c>
      <c r="AI5680" s="79" t="s">
        <v>2453</v>
      </c>
      <c r="AJ5680" s="79">
        <v>878173978</v>
      </c>
      <c r="BB5680" s="80">
        <v>15</v>
      </c>
      <c r="BF5680">
        <f t="shared" si="401"/>
        <v>0</v>
      </c>
      <c r="BG5680" s="22">
        <f t="shared" si="402"/>
        <v>-15</v>
      </c>
      <c r="BH5680" s="61" t="s">
        <v>71</v>
      </c>
      <c r="BI5680" t="e">
        <f>+VLOOKUP(AG5680,Sheet4!A:A,1,FALSE())</f>
        <v>#N/A</v>
      </c>
      <c r="BN5680" s="62">
        <f t="shared" si="404"/>
        <v>0</v>
      </c>
      <c r="BO5680" t="s">
        <v>2538</v>
      </c>
      <c r="BP5680" t="s">
        <v>73</v>
      </c>
    </row>
    <row r="5681" spans="1:68" ht="12.75" hidden="1" customHeight="1" x14ac:dyDescent="0.3">
      <c r="A5681" s="78">
        <v>46130</v>
      </c>
      <c r="B5681" s="79" t="s">
        <v>78</v>
      </c>
      <c r="F5681" s="79">
        <v>0</v>
      </c>
      <c r="G5681" s="79">
        <v>0</v>
      </c>
      <c r="H5681" s="80">
        <v>1</v>
      </c>
      <c r="I5681" s="80">
        <v>1</v>
      </c>
      <c r="J5681" s="22">
        <f t="shared" si="403"/>
        <v>1</v>
      </c>
      <c r="K5681" s="80"/>
      <c r="L5681" s="80"/>
      <c r="R5681" s="79" t="s">
        <v>79</v>
      </c>
      <c r="V5681" s="79" t="s">
        <v>2538</v>
      </c>
      <c r="W5681" s="79" t="s">
        <v>2539</v>
      </c>
      <c r="X5681" s="79" t="s">
        <v>144</v>
      </c>
      <c r="Y5681" s="79" t="s">
        <v>2441</v>
      </c>
      <c r="AA5681" s="79" t="s">
        <v>2452</v>
      </c>
      <c r="AH5681" s="79">
        <v>863819108</v>
      </c>
      <c r="AI5681" s="79" t="s">
        <v>2453</v>
      </c>
      <c r="AJ5681" s="79">
        <v>878173978</v>
      </c>
      <c r="BB5681" s="80">
        <v>1</v>
      </c>
      <c r="BF5681">
        <f t="shared" si="401"/>
        <v>0</v>
      </c>
      <c r="BG5681" s="22">
        <f t="shared" si="402"/>
        <v>-1</v>
      </c>
      <c r="BH5681" s="61" t="s">
        <v>71</v>
      </c>
      <c r="BI5681" t="e">
        <f>+VLOOKUP(AG5681,Sheet4!A:A,1,FALSE())</f>
        <v>#N/A</v>
      </c>
      <c r="BN5681" s="62">
        <f t="shared" si="404"/>
        <v>0</v>
      </c>
      <c r="BO5681" t="s">
        <v>2538</v>
      </c>
    </row>
    <row r="5682" spans="1:68" ht="12.75" hidden="1" customHeight="1" x14ac:dyDescent="0.3">
      <c r="A5682" s="78">
        <v>46130</v>
      </c>
      <c r="B5682" s="79" t="s">
        <v>82</v>
      </c>
      <c r="F5682" s="79">
        <v>0</v>
      </c>
      <c r="G5682" s="79">
        <v>0</v>
      </c>
      <c r="H5682" s="80">
        <v>0</v>
      </c>
      <c r="I5682" s="80">
        <v>0</v>
      </c>
      <c r="J5682" s="22">
        <f t="shared" si="403"/>
        <v>0</v>
      </c>
      <c r="K5682" s="80"/>
      <c r="L5682" s="80"/>
      <c r="R5682" s="79" t="s">
        <v>83</v>
      </c>
      <c r="V5682" s="79" t="s">
        <v>2538</v>
      </c>
      <c r="W5682" s="79" t="s">
        <v>2539</v>
      </c>
      <c r="X5682" s="79" t="s">
        <v>144</v>
      </c>
      <c r="Y5682" s="79" t="s">
        <v>2441</v>
      </c>
      <c r="AA5682" s="79" t="s">
        <v>2452</v>
      </c>
      <c r="AH5682" s="79">
        <v>863819108</v>
      </c>
      <c r="AI5682" s="79" t="s">
        <v>2453</v>
      </c>
      <c r="AJ5682" s="79">
        <v>878173978</v>
      </c>
      <c r="BB5682" s="80">
        <v>0</v>
      </c>
      <c r="BF5682">
        <f t="shared" si="401"/>
        <v>0</v>
      </c>
      <c r="BG5682" s="22">
        <f t="shared" si="402"/>
        <v>0</v>
      </c>
      <c r="BH5682" s="61" t="s">
        <v>71</v>
      </c>
      <c r="BI5682" t="e">
        <f>+VLOOKUP(AG5682,Sheet4!A:A,1,FALSE())</f>
        <v>#N/A</v>
      </c>
      <c r="BN5682" s="62">
        <f t="shared" si="404"/>
        <v>0</v>
      </c>
      <c r="BO5682" t="s">
        <v>2538</v>
      </c>
    </row>
    <row r="5683" spans="1:68" ht="12.75" hidden="1" customHeight="1" x14ac:dyDescent="0.3">
      <c r="A5683" s="78">
        <v>46130</v>
      </c>
      <c r="B5683" s="79" t="s">
        <v>80</v>
      </c>
      <c r="F5683" s="79">
        <v>0</v>
      </c>
      <c r="G5683" s="79">
        <v>0</v>
      </c>
      <c r="H5683" s="80">
        <v>12.5</v>
      </c>
      <c r="I5683" s="80">
        <v>12.5</v>
      </c>
      <c r="J5683" s="22">
        <f t="shared" si="403"/>
        <v>12.5</v>
      </c>
      <c r="K5683" s="80"/>
      <c r="L5683" s="80"/>
      <c r="R5683" s="79" t="s">
        <v>81</v>
      </c>
      <c r="V5683" s="79" t="s">
        <v>2538</v>
      </c>
      <c r="W5683" s="79" t="s">
        <v>2539</v>
      </c>
      <c r="X5683" s="79" t="s">
        <v>144</v>
      </c>
      <c r="Y5683" s="79" t="s">
        <v>2441</v>
      </c>
      <c r="AA5683" s="79" t="s">
        <v>2452</v>
      </c>
      <c r="AH5683" s="79">
        <v>863819108</v>
      </c>
      <c r="AI5683" s="79" t="s">
        <v>2453</v>
      </c>
      <c r="AJ5683" s="79">
        <v>878173978</v>
      </c>
      <c r="BB5683" s="80">
        <v>12.5</v>
      </c>
      <c r="BF5683">
        <f t="shared" si="401"/>
        <v>0</v>
      </c>
      <c r="BG5683" s="22">
        <f t="shared" si="402"/>
        <v>-12.5</v>
      </c>
      <c r="BH5683" s="61" t="s">
        <v>71</v>
      </c>
      <c r="BI5683" t="e">
        <f>+VLOOKUP(AG5683,Sheet4!A:A,1,FALSE())</f>
        <v>#N/A</v>
      </c>
      <c r="BN5683" s="62">
        <f t="shared" si="404"/>
        <v>0</v>
      </c>
      <c r="BO5683" t="s">
        <v>2538</v>
      </c>
    </row>
    <row r="5684" spans="1:68" ht="12.75" hidden="1" customHeight="1" x14ac:dyDescent="0.3">
      <c r="A5684" s="78">
        <v>46130</v>
      </c>
      <c r="B5684" s="79" t="s">
        <v>76</v>
      </c>
      <c r="F5684" s="79">
        <v>0</v>
      </c>
      <c r="G5684" s="79">
        <v>0</v>
      </c>
      <c r="H5684" s="80">
        <v>20</v>
      </c>
      <c r="I5684" s="80">
        <v>20</v>
      </c>
      <c r="J5684" s="22">
        <f t="shared" si="403"/>
        <v>20</v>
      </c>
      <c r="K5684" s="80"/>
      <c r="L5684" s="80"/>
      <c r="R5684" s="79" t="s">
        <v>77</v>
      </c>
      <c r="V5684" s="79" t="s">
        <v>2538</v>
      </c>
      <c r="W5684" s="79" t="s">
        <v>2539</v>
      </c>
      <c r="X5684" s="79" t="s">
        <v>144</v>
      </c>
      <c r="Y5684" s="79" t="s">
        <v>2441</v>
      </c>
      <c r="AA5684" s="79" t="s">
        <v>2452</v>
      </c>
      <c r="AH5684" s="79">
        <v>863819108</v>
      </c>
      <c r="AI5684" s="79" t="s">
        <v>2453</v>
      </c>
      <c r="AJ5684" s="79">
        <v>878173978</v>
      </c>
      <c r="BB5684" s="80">
        <v>20</v>
      </c>
      <c r="BF5684">
        <f t="shared" si="401"/>
        <v>0</v>
      </c>
      <c r="BG5684" s="22">
        <f t="shared" si="402"/>
        <v>-20</v>
      </c>
      <c r="BH5684" s="61" t="s">
        <v>71</v>
      </c>
      <c r="BI5684" t="e">
        <f>+VLOOKUP(AG5684,Sheet4!A:A,1,FALSE())</f>
        <v>#N/A</v>
      </c>
      <c r="BN5684" s="62">
        <f t="shared" si="404"/>
        <v>0</v>
      </c>
      <c r="BO5684" t="s">
        <v>2538</v>
      </c>
    </row>
    <row r="5685" spans="1:68" ht="12.75" hidden="1" customHeight="1" x14ac:dyDescent="0.3">
      <c r="A5685" s="78">
        <v>46130</v>
      </c>
      <c r="B5685" s="79" t="s">
        <v>84</v>
      </c>
      <c r="F5685" s="79">
        <v>0</v>
      </c>
      <c r="G5685" s="79">
        <v>0</v>
      </c>
      <c r="H5685" s="80">
        <v>0</v>
      </c>
      <c r="I5685" s="80">
        <v>0</v>
      </c>
      <c r="J5685" s="22">
        <f t="shared" si="403"/>
        <v>0</v>
      </c>
      <c r="K5685" s="80"/>
      <c r="L5685" s="80"/>
      <c r="R5685" s="79" t="s">
        <v>85</v>
      </c>
      <c r="V5685" s="79" t="s">
        <v>2540</v>
      </c>
      <c r="W5685" s="79" t="s">
        <v>2541</v>
      </c>
      <c r="X5685" s="79" t="s">
        <v>144</v>
      </c>
      <c r="Y5685" s="79" t="s">
        <v>2441</v>
      </c>
      <c r="AA5685" s="79" t="s">
        <v>2442</v>
      </c>
      <c r="AH5685" s="79">
        <v>845490249</v>
      </c>
      <c r="AI5685" s="79" t="s">
        <v>2443</v>
      </c>
      <c r="AJ5685" s="79">
        <v>878173978</v>
      </c>
      <c r="BB5685" s="80">
        <v>0</v>
      </c>
      <c r="BF5685">
        <f t="shared" si="401"/>
        <v>0</v>
      </c>
      <c r="BG5685" s="22">
        <f t="shared" si="402"/>
        <v>0</v>
      </c>
      <c r="BH5685" s="61" t="s">
        <v>71</v>
      </c>
      <c r="BI5685" t="e">
        <f>+VLOOKUP(AG5685,Sheet4!A:A,1,FALSE())</f>
        <v>#N/A</v>
      </c>
      <c r="BN5685" s="62">
        <f t="shared" si="404"/>
        <v>0</v>
      </c>
      <c r="BO5685" t="s">
        <v>2540</v>
      </c>
    </row>
    <row r="5686" spans="1:68" ht="12.75" hidden="1" customHeight="1" x14ac:dyDescent="0.3">
      <c r="A5686" s="78">
        <v>46130</v>
      </c>
      <c r="B5686" s="79" t="s">
        <v>74</v>
      </c>
      <c r="F5686" s="79">
        <v>0</v>
      </c>
      <c r="G5686" s="79">
        <v>0</v>
      </c>
      <c r="H5686" s="80">
        <v>1</v>
      </c>
      <c r="I5686" s="80">
        <v>1</v>
      </c>
      <c r="J5686" s="22">
        <f t="shared" si="403"/>
        <v>1</v>
      </c>
      <c r="K5686" s="80"/>
      <c r="L5686" s="80"/>
      <c r="R5686" s="79" t="s">
        <v>75</v>
      </c>
      <c r="V5686" s="79" t="s">
        <v>2540</v>
      </c>
      <c r="W5686" s="79" t="s">
        <v>2541</v>
      </c>
      <c r="X5686" s="79" t="s">
        <v>144</v>
      </c>
      <c r="Y5686" s="79" t="s">
        <v>2441</v>
      </c>
      <c r="AA5686" s="79" t="s">
        <v>2442</v>
      </c>
      <c r="AH5686" s="79">
        <v>845490249</v>
      </c>
      <c r="AI5686" s="79" t="s">
        <v>2443</v>
      </c>
      <c r="AJ5686" s="79">
        <v>878173978</v>
      </c>
      <c r="BB5686" s="80">
        <v>1</v>
      </c>
      <c r="BF5686">
        <f t="shared" si="401"/>
        <v>0</v>
      </c>
      <c r="BG5686" s="22">
        <f t="shared" si="402"/>
        <v>-1</v>
      </c>
      <c r="BH5686" s="61" t="s">
        <v>71</v>
      </c>
      <c r="BI5686" t="e">
        <f>+VLOOKUP(AG5686,Sheet4!A:A,1,FALSE())</f>
        <v>#N/A</v>
      </c>
      <c r="BN5686" s="62">
        <f t="shared" si="404"/>
        <v>0</v>
      </c>
      <c r="BO5686" t="s">
        <v>2540</v>
      </c>
    </row>
    <row r="5687" spans="1:68" ht="12.75" customHeight="1" x14ac:dyDescent="0.3">
      <c r="A5687" s="78">
        <v>46130</v>
      </c>
      <c r="B5687" s="79" t="s">
        <v>63</v>
      </c>
      <c r="F5687" s="79">
        <v>0</v>
      </c>
      <c r="G5687" s="79">
        <v>0</v>
      </c>
      <c r="H5687" s="80">
        <v>15</v>
      </c>
      <c r="I5687" s="80">
        <v>15</v>
      </c>
      <c r="J5687" s="22">
        <f t="shared" si="403"/>
        <v>15</v>
      </c>
      <c r="K5687" s="80"/>
      <c r="L5687" s="80"/>
      <c r="R5687" s="79" t="s">
        <v>64</v>
      </c>
      <c r="V5687" s="79" t="s">
        <v>2540</v>
      </c>
      <c r="W5687" s="79" t="s">
        <v>2541</v>
      </c>
      <c r="X5687" s="79" t="s">
        <v>144</v>
      </c>
      <c r="Y5687" s="79" t="s">
        <v>2441</v>
      </c>
      <c r="AA5687" s="79" t="s">
        <v>2442</v>
      </c>
      <c r="AH5687" s="79">
        <v>845490249</v>
      </c>
      <c r="AI5687" s="79" t="s">
        <v>2443</v>
      </c>
      <c r="AJ5687" s="79">
        <v>878173978</v>
      </c>
      <c r="BB5687" s="80">
        <v>15</v>
      </c>
      <c r="BF5687">
        <f t="shared" si="401"/>
        <v>0</v>
      </c>
      <c r="BG5687" s="22">
        <f t="shared" si="402"/>
        <v>-15</v>
      </c>
      <c r="BH5687" s="61" t="s">
        <v>71</v>
      </c>
      <c r="BI5687" t="e">
        <f>+VLOOKUP(AG5687,Sheet4!A:A,1,FALSE())</f>
        <v>#N/A</v>
      </c>
      <c r="BN5687" s="62">
        <f t="shared" si="404"/>
        <v>0</v>
      </c>
      <c r="BO5687" t="s">
        <v>2540</v>
      </c>
      <c r="BP5687" t="s">
        <v>73</v>
      </c>
    </row>
    <row r="5688" spans="1:68" ht="12.75" hidden="1" customHeight="1" x14ac:dyDescent="0.3">
      <c r="A5688" s="78">
        <v>46130</v>
      </c>
      <c r="B5688" s="79" t="s">
        <v>78</v>
      </c>
      <c r="F5688" s="79">
        <v>0</v>
      </c>
      <c r="G5688" s="79">
        <v>0</v>
      </c>
      <c r="H5688" s="80">
        <v>1</v>
      </c>
      <c r="I5688" s="80">
        <v>1</v>
      </c>
      <c r="J5688" s="22">
        <f t="shared" si="403"/>
        <v>1</v>
      </c>
      <c r="K5688" s="80"/>
      <c r="L5688" s="80"/>
      <c r="R5688" s="79" t="s">
        <v>79</v>
      </c>
      <c r="V5688" s="79" t="s">
        <v>2540</v>
      </c>
      <c r="W5688" s="79" t="s">
        <v>2541</v>
      </c>
      <c r="X5688" s="79" t="s">
        <v>144</v>
      </c>
      <c r="Y5688" s="79" t="s">
        <v>2441</v>
      </c>
      <c r="AA5688" s="79" t="s">
        <v>2442</v>
      </c>
      <c r="AH5688" s="79">
        <v>845490249</v>
      </c>
      <c r="AI5688" s="79" t="s">
        <v>2443</v>
      </c>
      <c r="AJ5688" s="79">
        <v>878173978</v>
      </c>
      <c r="BB5688" s="80">
        <v>1</v>
      </c>
      <c r="BF5688">
        <f t="shared" si="401"/>
        <v>0</v>
      </c>
      <c r="BG5688" s="22">
        <f t="shared" si="402"/>
        <v>-1</v>
      </c>
      <c r="BH5688" s="61" t="s">
        <v>71</v>
      </c>
      <c r="BI5688" t="e">
        <f>+VLOOKUP(AG5688,Sheet4!A:A,1,FALSE())</f>
        <v>#N/A</v>
      </c>
      <c r="BN5688" s="62">
        <f t="shared" si="404"/>
        <v>0</v>
      </c>
      <c r="BO5688" t="s">
        <v>2540</v>
      </c>
    </row>
    <row r="5689" spans="1:68" ht="12.75" hidden="1" customHeight="1" x14ac:dyDescent="0.3">
      <c r="A5689" s="78">
        <v>46130</v>
      </c>
      <c r="B5689" s="79" t="s">
        <v>82</v>
      </c>
      <c r="F5689" s="79">
        <v>0</v>
      </c>
      <c r="G5689" s="79">
        <v>0</v>
      </c>
      <c r="H5689" s="80">
        <v>0</v>
      </c>
      <c r="I5689" s="80">
        <v>0</v>
      </c>
      <c r="J5689" s="22">
        <f t="shared" si="403"/>
        <v>0</v>
      </c>
      <c r="K5689" s="80"/>
      <c r="L5689" s="80"/>
      <c r="R5689" s="79" t="s">
        <v>83</v>
      </c>
      <c r="V5689" s="79" t="s">
        <v>2540</v>
      </c>
      <c r="W5689" s="79" t="s">
        <v>2541</v>
      </c>
      <c r="X5689" s="79" t="s">
        <v>144</v>
      </c>
      <c r="Y5689" s="79" t="s">
        <v>2441</v>
      </c>
      <c r="AA5689" s="79" t="s">
        <v>2442</v>
      </c>
      <c r="AH5689" s="79">
        <v>845490249</v>
      </c>
      <c r="AI5689" s="79" t="s">
        <v>2443</v>
      </c>
      <c r="AJ5689" s="79">
        <v>878173978</v>
      </c>
      <c r="BB5689" s="80">
        <v>0</v>
      </c>
      <c r="BF5689">
        <f t="shared" si="401"/>
        <v>0</v>
      </c>
      <c r="BG5689" s="22">
        <f t="shared" si="402"/>
        <v>0</v>
      </c>
      <c r="BH5689" s="61" t="s">
        <v>71</v>
      </c>
      <c r="BI5689" t="e">
        <f>+VLOOKUP(AG5689,Sheet4!A:A,1,FALSE())</f>
        <v>#N/A</v>
      </c>
      <c r="BN5689" s="62">
        <f t="shared" si="404"/>
        <v>0</v>
      </c>
      <c r="BO5689" t="s">
        <v>2540</v>
      </c>
    </row>
    <row r="5690" spans="1:68" ht="12.75" hidden="1" customHeight="1" x14ac:dyDescent="0.3">
      <c r="A5690" s="78">
        <v>46130</v>
      </c>
      <c r="B5690" s="79" t="s">
        <v>80</v>
      </c>
      <c r="F5690" s="79">
        <v>0</v>
      </c>
      <c r="G5690" s="79">
        <v>0</v>
      </c>
      <c r="H5690" s="80">
        <v>12.5</v>
      </c>
      <c r="I5690" s="80">
        <v>12.5</v>
      </c>
      <c r="J5690" s="22">
        <f t="shared" si="403"/>
        <v>12.5</v>
      </c>
      <c r="K5690" s="80"/>
      <c r="L5690" s="80"/>
      <c r="R5690" s="79" t="s">
        <v>81</v>
      </c>
      <c r="V5690" s="79" t="s">
        <v>2540</v>
      </c>
      <c r="W5690" s="79" t="s">
        <v>2541</v>
      </c>
      <c r="X5690" s="79" t="s">
        <v>144</v>
      </c>
      <c r="Y5690" s="79" t="s">
        <v>2441</v>
      </c>
      <c r="AA5690" s="79" t="s">
        <v>2442</v>
      </c>
      <c r="AH5690" s="79">
        <v>845490249</v>
      </c>
      <c r="AI5690" s="79" t="s">
        <v>2443</v>
      </c>
      <c r="AJ5690" s="79">
        <v>878173978</v>
      </c>
      <c r="BB5690" s="80">
        <v>12.5</v>
      </c>
      <c r="BF5690">
        <f t="shared" si="401"/>
        <v>0</v>
      </c>
      <c r="BG5690" s="22">
        <f t="shared" si="402"/>
        <v>-12.5</v>
      </c>
      <c r="BH5690" s="61" t="s">
        <v>71</v>
      </c>
      <c r="BI5690" t="e">
        <f>+VLOOKUP(AG5690,Sheet4!A:A,1,FALSE())</f>
        <v>#N/A</v>
      </c>
      <c r="BN5690" s="62">
        <f t="shared" si="404"/>
        <v>0</v>
      </c>
      <c r="BO5690" t="s">
        <v>2540</v>
      </c>
    </row>
    <row r="5691" spans="1:68" ht="12.75" hidden="1" customHeight="1" x14ac:dyDescent="0.3">
      <c r="A5691" s="78">
        <v>46130</v>
      </c>
      <c r="B5691" s="79" t="s">
        <v>76</v>
      </c>
      <c r="F5691" s="79">
        <v>0</v>
      </c>
      <c r="G5691" s="79">
        <v>0</v>
      </c>
      <c r="H5691" s="80">
        <v>20</v>
      </c>
      <c r="I5691" s="80">
        <v>20</v>
      </c>
      <c r="J5691" s="22">
        <f t="shared" si="403"/>
        <v>20</v>
      </c>
      <c r="K5691" s="80"/>
      <c r="L5691" s="80"/>
      <c r="R5691" s="79" t="s">
        <v>77</v>
      </c>
      <c r="V5691" s="79" t="s">
        <v>2540</v>
      </c>
      <c r="W5691" s="79" t="s">
        <v>2541</v>
      </c>
      <c r="X5691" s="79" t="s">
        <v>144</v>
      </c>
      <c r="Y5691" s="79" t="s">
        <v>2441</v>
      </c>
      <c r="AA5691" s="79" t="s">
        <v>2442</v>
      </c>
      <c r="AH5691" s="79">
        <v>845490249</v>
      </c>
      <c r="AI5691" s="79" t="s">
        <v>2443</v>
      </c>
      <c r="AJ5691" s="79">
        <v>878173978</v>
      </c>
      <c r="BB5691" s="80">
        <v>20</v>
      </c>
      <c r="BF5691">
        <f t="shared" si="401"/>
        <v>0</v>
      </c>
      <c r="BG5691" s="22">
        <f t="shared" si="402"/>
        <v>-20</v>
      </c>
      <c r="BH5691" s="61" t="s">
        <v>71</v>
      </c>
      <c r="BI5691" t="e">
        <f>+VLOOKUP(AG5691,Sheet4!A:A,1,FALSE())</f>
        <v>#N/A</v>
      </c>
      <c r="BN5691" s="62">
        <f t="shared" si="404"/>
        <v>0</v>
      </c>
      <c r="BO5691" t="s">
        <v>2540</v>
      </c>
    </row>
    <row r="5692" spans="1:68" ht="12.75" hidden="1" customHeight="1" x14ac:dyDescent="0.3">
      <c r="A5692" s="78">
        <v>46130</v>
      </c>
      <c r="B5692" s="79" t="s">
        <v>84</v>
      </c>
      <c r="F5692" s="79">
        <v>0</v>
      </c>
      <c r="G5692" s="79">
        <v>0</v>
      </c>
      <c r="H5692" s="80">
        <v>0</v>
      </c>
      <c r="I5692" s="80">
        <v>0</v>
      </c>
      <c r="J5692" s="22">
        <f t="shared" si="403"/>
        <v>0</v>
      </c>
      <c r="K5692" s="80"/>
      <c r="L5692" s="80"/>
      <c r="R5692" s="79" t="s">
        <v>85</v>
      </c>
      <c r="V5692" s="79" t="s">
        <v>2542</v>
      </c>
      <c r="W5692" s="79" t="s">
        <v>2543</v>
      </c>
      <c r="X5692" s="79" t="s">
        <v>144</v>
      </c>
      <c r="Y5692" s="79" t="s">
        <v>2441</v>
      </c>
      <c r="AA5692" s="79" t="s">
        <v>2442</v>
      </c>
      <c r="AH5692" s="79">
        <v>845490249</v>
      </c>
      <c r="AI5692" s="79" t="s">
        <v>2443</v>
      </c>
      <c r="AJ5692" s="79">
        <v>878173978</v>
      </c>
      <c r="BB5692" s="80">
        <v>0</v>
      </c>
      <c r="BF5692">
        <f t="shared" si="401"/>
        <v>0</v>
      </c>
      <c r="BG5692" s="22">
        <f t="shared" si="402"/>
        <v>0</v>
      </c>
      <c r="BH5692" s="61" t="s">
        <v>71</v>
      </c>
      <c r="BI5692" t="e">
        <f>+VLOOKUP(AG5692,Sheet4!A:A,1,FALSE())</f>
        <v>#N/A</v>
      </c>
      <c r="BN5692" s="62">
        <f t="shared" si="404"/>
        <v>0</v>
      </c>
      <c r="BO5692" t="s">
        <v>2542</v>
      </c>
    </row>
    <row r="5693" spans="1:68" ht="12.75" hidden="1" customHeight="1" x14ac:dyDescent="0.3">
      <c r="A5693" s="78">
        <v>46130</v>
      </c>
      <c r="B5693" s="79" t="s">
        <v>74</v>
      </c>
      <c r="F5693" s="79">
        <v>0</v>
      </c>
      <c r="G5693" s="79">
        <v>0</v>
      </c>
      <c r="H5693" s="80">
        <v>1</v>
      </c>
      <c r="I5693" s="80">
        <v>1</v>
      </c>
      <c r="J5693" s="22">
        <f t="shared" si="403"/>
        <v>1</v>
      </c>
      <c r="K5693" s="80"/>
      <c r="L5693" s="80"/>
      <c r="R5693" s="79" t="s">
        <v>75</v>
      </c>
      <c r="V5693" s="79" t="s">
        <v>2542</v>
      </c>
      <c r="W5693" s="79" t="s">
        <v>2543</v>
      </c>
      <c r="X5693" s="79" t="s">
        <v>144</v>
      </c>
      <c r="Y5693" s="79" t="s">
        <v>2441</v>
      </c>
      <c r="AA5693" s="79" t="s">
        <v>2442</v>
      </c>
      <c r="AH5693" s="79">
        <v>845490249</v>
      </c>
      <c r="AI5693" s="79" t="s">
        <v>2443</v>
      </c>
      <c r="AJ5693" s="79">
        <v>878173978</v>
      </c>
      <c r="BB5693" s="80">
        <v>1</v>
      </c>
      <c r="BF5693">
        <f t="shared" si="401"/>
        <v>0</v>
      </c>
      <c r="BG5693" s="22">
        <f t="shared" si="402"/>
        <v>-1</v>
      </c>
      <c r="BH5693" s="61" t="s">
        <v>71</v>
      </c>
      <c r="BI5693" t="e">
        <f>+VLOOKUP(AG5693,Sheet4!A:A,1,FALSE())</f>
        <v>#N/A</v>
      </c>
      <c r="BN5693" s="62">
        <f t="shared" si="404"/>
        <v>0</v>
      </c>
      <c r="BO5693" t="s">
        <v>2542</v>
      </c>
    </row>
    <row r="5694" spans="1:68" ht="12.75" customHeight="1" x14ac:dyDescent="0.3">
      <c r="A5694" s="78">
        <v>46130</v>
      </c>
      <c r="B5694" s="79" t="s">
        <v>63</v>
      </c>
      <c r="F5694" s="79">
        <v>0</v>
      </c>
      <c r="G5694" s="79">
        <v>0</v>
      </c>
      <c r="H5694" s="80">
        <v>15</v>
      </c>
      <c r="I5694" s="80">
        <v>15</v>
      </c>
      <c r="J5694" s="22">
        <f t="shared" si="403"/>
        <v>15</v>
      </c>
      <c r="K5694" s="80"/>
      <c r="L5694" s="80"/>
      <c r="R5694" s="79" t="s">
        <v>64</v>
      </c>
      <c r="V5694" s="79" t="s">
        <v>2542</v>
      </c>
      <c r="W5694" s="79" t="s">
        <v>2543</v>
      </c>
      <c r="X5694" s="79" t="s">
        <v>144</v>
      </c>
      <c r="Y5694" s="79" t="s">
        <v>2441</v>
      </c>
      <c r="AA5694" s="79" t="s">
        <v>2442</v>
      </c>
      <c r="AH5694" s="79">
        <v>845490249</v>
      </c>
      <c r="AI5694" s="79" t="s">
        <v>2443</v>
      </c>
      <c r="AJ5694" s="79">
        <v>878173978</v>
      </c>
      <c r="BB5694" s="80">
        <v>15</v>
      </c>
      <c r="BF5694">
        <f t="shared" si="401"/>
        <v>0</v>
      </c>
      <c r="BG5694" s="22">
        <f t="shared" si="402"/>
        <v>-15</v>
      </c>
      <c r="BH5694" s="61" t="s">
        <v>71</v>
      </c>
      <c r="BI5694" t="e">
        <f>+VLOOKUP(AG5694,Sheet4!A:A,1,FALSE())</f>
        <v>#N/A</v>
      </c>
      <c r="BN5694" s="62">
        <f t="shared" si="404"/>
        <v>0</v>
      </c>
      <c r="BO5694" t="s">
        <v>2542</v>
      </c>
      <c r="BP5694" t="s">
        <v>73</v>
      </c>
    </row>
    <row r="5695" spans="1:68" ht="12.75" hidden="1" customHeight="1" x14ac:dyDescent="0.3">
      <c r="A5695" s="78">
        <v>46130</v>
      </c>
      <c r="B5695" s="79" t="s">
        <v>78</v>
      </c>
      <c r="F5695" s="79">
        <v>0</v>
      </c>
      <c r="G5695" s="79">
        <v>0</v>
      </c>
      <c r="H5695" s="80">
        <v>1</v>
      </c>
      <c r="I5695" s="80">
        <v>1</v>
      </c>
      <c r="J5695" s="22">
        <f t="shared" si="403"/>
        <v>1</v>
      </c>
      <c r="K5695" s="80"/>
      <c r="L5695" s="80"/>
      <c r="R5695" s="79" t="s">
        <v>79</v>
      </c>
      <c r="V5695" s="79" t="s">
        <v>2542</v>
      </c>
      <c r="W5695" s="79" t="s">
        <v>2543</v>
      </c>
      <c r="X5695" s="79" t="s">
        <v>144</v>
      </c>
      <c r="Y5695" s="79" t="s">
        <v>2441</v>
      </c>
      <c r="AA5695" s="79" t="s">
        <v>2442</v>
      </c>
      <c r="AH5695" s="79">
        <v>845490249</v>
      </c>
      <c r="AI5695" s="79" t="s">
        <v>2443</v>
      </c>
      <c r="AJ5695" s="79">
        <v>878173978</v>
      </c>
      <c r="BB5695" s="80">
        <v>1</v>
      </c>
      <c r="BF5695">
        <f t="shared" si="401"/>
        <v>0</v>
      </c>
      <c r="BG5695" s="22">
        <f t="shared" si="402"/>
        <v>-1</v>
      </c>
      <c r="BH5695" s="61" t="s">
        <v>71</v>
      </c>
      <c r="BI5695" t="e">
        <f>+VLOOKUP(AG5695,Sheet4!A:A,1,FALSE())</f>
        <v>#N/A</v>
      </c>
      <c r="BN5695" s="62">
        <f t="shared" si="404"/>
        <v>0</v>
      </c>
      <c r="BO5695" t="s">
        <v>2542</v>
      </c>
    </row>
    <row r="5696" spans="1:68" ht="12.75" hidden="1" customHeight="1" x14ac:dyDescent="0.3">
      <c r="A5696" s="78">
        <v>46130</v>
      </c>
      <c r="B5696" s="79" t="s">
        <v>82</v>
      </c>
      <c r="F5696" s="79">
        <v>0</v>
      </c>
      <c r="G5696" s="79">
        <v>0</v>
      </c>
      <c r="H5696" s="80">
        <v>0</v>
      </c>
      <c r="I5696" s="80">
        <v>0</v>
      </c>
      <c r="J5696" s="22">
        <f t="shared" si="403"/>
        <v>0</v>
      </c>
      <c r="K5696" s="80"/>
      <c r="L5696" s="80"/>
      <c r="R5696" s="79" t="s">
        <v>83</v>
      </c>
      <c r="V5696" s="79" t="s">
        <v>2542</v>
      </c>
      <c r="W5696" s="79" t="s">
        <v>2543</v>
      </c>
      <c r="X5696" s="79" t="s">
        <v>144</v>
      </c>
      <c r="Y5696" s="79" t="s">
        <v>2441</v>
      </c>
      <c r="AA5696" s="79" t="s">
        <v>2442</v>
      </c>
      <c r="AH5696" s="79">
        <v>845490249</v>
      </c>
      <c r="AI5696" s="79" t="s">
        <v>2443</v>
      </c>
      <c r="AJ5696" s="79">
        <v>878173978</v>
      </c>
      <c r="BB5696" s="80">
        <v>0</v>
      </c>
      <c r="BF5696">
        <f t="shared" si="401"/>
        <v>0</v>
      </c>
      <c r="BG5696" s="22">
        <f t="shared" si="402"/>
        <v>0</v>
      </c>
      <c r="BH5696" s="61" t="s">
        <v>71</v>
      </c>
      <c r="BI5696" t="e">
        <f>+VLOOKUP(AG5696,Sheet4!A:A,1,FALSE())</f>
        <v>#N/A</v>
      </c>
      <c r="BN5696" s="62">
        <f t="shared" si="404"/>
        <v>0</v>
      </c>
      <c r="BO5696" t="s">
        <v>2542</v>
      </c>
    </row>
    <row r="5697" spans="1:68" ht="12.75" hidden="1" customHeight="1" x14ac:dyDescent="0.3">
      <c r="A5697" s="78">
        <v>46130</v>
      </c>
      <c r="B5697" s="79" t="s">
        <v>80</v>
      </c>
      <c r="F5697" s="79">
        <v>0</v>
      </c>
      <c r="G5697" s="79">
        <v>0</v>
      </c>
      <c r="H5697" s="80">
        <v>12.5</v>
      </c>
      <c r="I5697" s="80">
        <v>12.5</v>
      </c>
      <c r="J5697" s="22">
        <f t="shared" si="403"/>
        <v>12.5</v>
      </c>
      <c r="K5697" s="80"/>
      <c r="L5697" s="80"/>
      <c r="R5697" s="79" t="s">
        <v>81</v>
      </c>
      <c r="V5697" s="79" t="s">
        <v>2542</v>
      </c>
      <c r="W5697" s="79" t="s">
        <v>2543</v>
      </c>
      <c r="X5697" s="79" t="s">
        <v>144</v>
      </c>
      <c r="Y5697" s="79" t="s">
        <v>2441</v>
      </c>
      <c r="AA5697" s="79" t="s">
        <v>2442</v>
      </c>
      <c r="AH5697" s="79">
        <v>845490249</v>
      </c>
      <c r="AI5697" s="79" t="s">
        <v>2443</v>
      </c>
      <c r="AJ5697" s="79">
        <v>878173978</v>
      </c>
      <c r="BB5697" s="80">
        <v>12.5</v>
      </c>
      <c r="BF5697">
        <f t="shared" si="401"/>
        <v>0</v>
      </c>
      <c r="BG5697" s="22">
        <f t="shared" si="402"/>
        <v>-12.5</v>
      </c>
      <c r="BH5697" s="61" t="s">
        <v>71</v>
      </c>
      <c r="BI5697" t="e">
        <f>+VLOOKUP(AG5697,Sheet4!A:A,1,FALSE())</f>
        <v>#N/A</v>
      </c>
      <c r="BN5697" s="62">
        <f t="shared" si="404"/>
        <v>0</v>
      </c>
      <c r="BO5697" t="s">
        <v>2542</v>
      </c>
    </row>
    <row r="5698" spans="1:68" ht="12.75" hidden="1" customHeight="1" x14ac:dyDescent="0.3">
      <c r="A5698" s="78">
        <v>46130</v>
      </c>
      <c r="B5698" s="79" t="s">
        <v>76</v>
      </c>
      <c r="F5698" s="79">
        <v>0</v>
      </c>
      <c r="G5698" s="79">
        <v>0</v>
      </c>
      <c r="H5698" s="80">
        <v>20</v>
      </c>
      <c r="I5698" s="80">
        <v>20</v>
      </c>
      <c r="J5698" s="22">
        <f t="shared" si="403"/>
        <v>20</v>
      </c>
      <c r="K5698" s="80"/>
      <c r="L5698" s="80"/>
      <c r="R5698" s="79" t="s">
        <v>77</v>
      </c>
      <c r="V5698" s="79" t="s">
        <v>2542</v>
      </c>
      <c r="W5698" s="79" t="s">
        <v>2543</v>
      </c>
      <c r="X5698" s="79" t="s">
        <v>144</v>
      </c>
      <c r="Y5698" s="79" t="s">
        <v>2441</v>
      </c>
      <c r="AA5698" s="79" t="s">
        <v>2442</v>
      </c>
      <c r="AH5698" s="79">
        <v>845490249</v>
      </c>
      <c r="AI5698" s="79" t="s">
        <v>2443</v>
      </c>
      <c r="AJ5698" s="79">
        <v>878173978</v>
      </c>
      <c r="BB5698" s="80">
        <v>20</v>
      </c>
      <c r="BF5698">
        <f t="shared" ref="BF5698:BF5761" si="405">+BC5698+BD5698</f>
        <v>0</v>
      </c>
      <c r="BG5698" s="22">
        <f t="shared" ref="BG5698:BG5761" si="406">+BF5698-I5698</f>
        <v>-20</v>
      </c>
      <c r="BH5698" s="61" t="s">
        <v>71</v>
      </c>
      <c r="BI5698" t="e">
        <f>+VLOOKUP(AG5698,Sheet4!A:A,1,FALSE())</f>
        <v>#N/A</v>
      </c>
      <c r="BN5698" s="62">
        <f t="shared" si="404"/>
        <v>0</v>
      </c>
      <c r="BO5698" t="s">
        <v>2542</v>
      </c>
    </row>
    <row r="5699" spans="1:68" ht="12.75" hidden="1" customHeight="1" x14ac:dyDescent="0.3">
      <c r="A5699" s="78">
        <v>46130</v>
      </c>
      <c r="B5699" s="79" t="s">
        <v>84</v>
      </c>
      <c r="F5699" s="79">
        <v>0</v>
      </c>
      <c r="G5699" s="79">
        <v>0</v>
      </c>
      <c r="H5699" s="80">
        <v>0</v>
      </c>
      <c r="I5699" s="80">
        <v>0</v>
      </c>
      <c r="J5699" s="22">
        <f t="shared" si="403"/>
        <v>0</v>
      </c>
      <c r="K5699" s="80"/>
      <c r="L5699" s="80"/>
      <c r="R5699" s="79" t="s">
        <v>85</v>
      </c>
      <c r="V5699" s="79" t="s">
        <v>2544</v>
      </c>
      <c r="W5699" s="79" t="s">
        <v>2545</v>
      </c>
      <c r="X5699" s="79" t="s">
        <v>144</v>
      </c>
      <c r="Y5699" s="79" t="s">
        <v>2441</v>
      </c>
      <c r="AA5699" s="79" t="s">
        <v>2442</v>
      </c>
      <c r="AH5699" s="79">
        <v>845490249</v>
      </c>
      <c r="AI5699" s="79" t="s">
        <v>2443</v>
      </c>
      <c r="AJ5699" s="79">
        <v>878173978</v>
      </c>
      <c r="BB5699" s="80">
        <v>0</v>
      </c>
      <c r="BF5699">
        <f t="shared" si="405"/>
        <v>0</v>
      </c>
      <c r="BG5699" s="22">
        <f t="shared" si="406"/>
        <v>0</v>
      </c>
      <c r="BH5699" s="61" t="s">
        <v>71</v>
      </c>
      <c r="BI5699" t="e">
        <f>+VLOOKUP(AG5699,Sheet4!A:A,1,FALSE())</f>
        <v>#N/A</v>
      </c>
      <c r="BN5699" s="62">
        <f t="shared" si="404"/>
        <v>0</v>
      </c>
      <c r="BO5699" t="s">
        <v>2544</v>
      </c>
    </row>
    <row r="5700" spans="1:68" ht="12.75" hidden="1" customHeight="1" x14ac:dyDescent="0.3">
      <c r="A5700" s="78">
        <v>46130</v>
      </c>
      <c r="B5700" s="79" t="s">
        <v>74</v>
      </c>
      <c r="F5700" s="79">
        <v>0</v>
      </c>
      <c r="G5700" s="79">
        <v>0</v>
      </c>
      <c r="H5700" s="80">
        <v>1</v>
      </c>
      <c r="I5700" s="80">
        <v>1</v>
      </c>
      <c r="J5700" s="22">
        <f t="shared" si="403"/>
        <v>1</v>
      </c>
      <c r="K5700" s="80"/>
      <c r="L5700" s="80"/>
      <c r="R5700" s="79" t="s">
        <v>75</v>
      </c>
      <c r="V5700" s="79" t="s">
        <v>2544</v>
      </c>
      <c r="W5700" s="79" t="s">
        <v>2545</v>
      </c>
      <c r="X5700" s="79" t="s">
        <v>144</v>
      </c>
      <c r="Y5700" s="79" t="s">
        <v>2441</v>
      </c>
      <c r="AA5700" s="79" t="s">
        <v>2442</v>
      </c>
      <c r="AH5700" s="79">
        <v>845490249</v>
      </c>
      <c r="AI5700" s="79" t="s">
        <v>2443</v>
      </c>
      <c r="AJ5700" s="79">
        <v>878173978</v>
      </c>
      <c r="BB5700" s="80">
        <v>1</v>
      </c>
      <c r="BF5700">
        <f t="shared" si="405"/>
        <v>0</v>
      </c>
      <c r="BG5700" s="22">
        <f t="shared" si="406"/>
        <v>-1</v>
      </c>
      <c r="BH5700" s="61" t="s">
        <v>71</v>
      </c>
      <c r="BI5700" t="e">
        <f>+VLOOKUP(AG5700,Sheet4!A:A,1,FALSE())</f>
        <v>#N/A</v>
      </c>
      <c r="BN5700" s="62">
        <f t="shared" si="404"/>
        <v>0</v>
      </c>
      <c r="BO5700" t="s">
        <v>2544</v>
      </c>
    </row>
    <row r="5701" spans="1:68" ht="12.75" customHeight="1" x14ac:dyDescent="0.3">
      <c r="A5701" s="78">
        <v>46130</v>
      </c>
      <c r="B5701" s="79" t="s">
        <v>63</v>
      </c>
      <c r="F5701" s="79">
        <v>0</v>
      </c>
      <c r="G5701" s="79">
        <v>0</v>
      </c>
      <c r="H5701" s="80">
        <v>15</v>
      </c>
      <c r="I5701" s="80">
        <v>15</v>
      </c>
      <c r="J5701" s="22">
        <f t="shared" si="403"/>
        <v>15</v>
      </c>
      <c r="K5701" s="80"/>
      <c r="L5701" s="80"/>
      <c r="R5701" s="79" t="s">
        <v>64</v>
      </c>
      <c r="V5701" s="79" t="s">
        <v>2544</v>
      </c>
      <c r="W5701" s="79" t="s">
        <v>2545</v>
      </c>
      <c r="X5701" s="79" t="s">
        <v>144</v>
      </c>
      <c r="Y5701" s="79" t="s">
        <v>2441</v>
      </c>
      <c r="AA5701" s="79" t="s">
        <v>2442</v>
      </c>
      <c r="AH5701" s="79">
        <v>845490249</v>
      </c>
      <c r="AI5701" s="79" t="s">
        <v>2443</v>
      </c>
      <c r="AJ5701" s="79">
        <v>878173978</v>
      </c>
      <c r="BB5701" s="80">
        <v>15</v>
      </c>
      <c r="BF5701">
        <f t="shared" si="405"/>
        <v>0</v>
      </c>
      <c r="BG5701" s="22">
        <f t="shared" si="406"/>
        <v>-15</v>
      </c>
      <c r="BH5701" s="61" t="s">
        <v>71</v>
      </c>
      <c r="BI5701" t="e">
        <f>+VLOOKUP(AG5701,Sheet4!A:A,1,FALSE())</f>
        <v>#N/A</v>
      </c>
      <c r="BN5701" s="62">
        <f t="shared" si="404"/>
        <v>0</v>
      </c>
      <c r="BO5701" t="s">
        <v>2544</v>
      </c>
      <c r="BP5701" t="s">
        <v>73</v>
      </c>
    </row>
    <row r="5702" spans="1:68" ht="12.75" hidden="1" customHeight="1" x14ac:dyDescent="0.3">
      <c r="A5702" s="78">
        <v>46130</v>
      </c>
      <c r="B5702" s="79" t="s">
        <v>78</v>
      </c>
      <c r="F5702" s="79">
        <v>0</v>
      </c>
      <c r="G5702" s="79">
        <v>0</v>
      </c>
      <c r="H5702" s="80">
        <v>1</v>
      </c>
      <c r="I5702" s="80">
        <v>1</v>
      </c>
      <c r="J5702" s="22">
        <f t="shared" si="403"/>
        <v>1</v>
      </c>
      <c r="K5702" s="80"/>
      <c r="L5702" s="80"/>
      <c r="R5702" s="79" t="s">
        <v>79</v>
      </c>
      <c r="V5702" s="79" t="s">
        <v>2544</v>
      </c>
      <c r="W5702" s="79" t="s">
        <v>2545</v>
      </c>
      <c r="X5702" s="79" t="s">
        <v>144</v>
      </c>
      <c r="Y5702" s="79" t="s">
        <v>2441</v>
      </c>
      <c r="AA5702" s="79" t="s">
        <v>2442</v>
      </c>
      <c r="AH5702" s="79">
        <v>845490249</v>
      </c>
      <c r="AI5702" s="79" t="s">
        <v>2443</v>
      </c>
      <c r="AJ5702" s="79">
        <v>878173978</v>
      </c>
      <c r="BB5702" s="80">
        <v>1</v>
      </c>
      <c r="BF5702">
        <f t="shared" si="405"/>
        <v>0</v>
      </c>
      <c r="BG5702" s="22">
        <f t="shared" si="406"/>
        <v>-1</v>
      </c>
      <c r="BH5702" s="61" t="s">
        <v>71</v>
      </c>
      <c r="BI5702" t="e">
        <f>+VLOOKUP(AG5702,Sheet4!A:A,1,FALSE())</f>
        <v>#N/A</v>
      </c>
      <c r="BN5702" s="62">
        <f t="shared" si="404"/>
        <v>0</v>
      </c>
      <c r="BO5702" t="s">
        <v>2544</v>
      </c>
    </row>
    <row r="5703" spans="1:68" ht="12.75" hidden="1" customHeight="1" x14ac:dyDescent="0.3">
      <c r="A5703" s="78">
        <v>46130</v>
      </c>
      <c r="B5703" s="79" t="s">
        <v>82</v>
      </c>
      <c r="F5703" s="79">
        <v>0</v>
      </c>
      <c r="G5703" s="79">
        <v>0</v>
      </c>
      <c r="H5703" s="80">
        <v>0</v>
      </c>
      <c r="I5703" s="80">
        <v>0</v>
      </c>
      <c r="J5703" s="22">
        <f t="shared" si="403"/>
        <v>0</v>
      </c>
      <c r="K5703" s="80"/>
      <c r="L5703" s="80"/>
      <c r="R5703" s="79" t="s">
        <v>83</v>
      </c>
      <c r="V5703" s="79" t="s">
        <v>2544</v>
      </c>
      <c r="W5703" s="79" t="s">
        <v>2545</v>
      </c>
      <c r="X5703" s="79" t="s">
        <v>144</v>
      </c>
      <c r="Y5703" s="79" t="s">
        <v>2441</v>
      </c>
      <c r="AA5703" s="79" t="s">
        <v>2442</v>
      </c>
      <c r="AH5703" s="79">
        <v>845490249</v>
      </c>
      <c r="AI5703" s="79" t="s">
        <v>2443</v>
      </c>
      <c r="AJ5703" s="79">
        <v>878173978</v>
      </c>
      <c r="BB5703" s="80">
        <v>0</v>
      </c>
      <c r="BF5703">
        <f t="shared" si="405"/>
        <v>0</v>
      </c>
      <c r="BG5703" s="22">
        <f t="shared" si="406"/>
        <v>0</v>
      </c>
      <c r="BH5703" s="61" t="s">
        <v>71</v>
      </c>
      <c r="BI5703" t="e">
        <f>+VLOOKUP(AG5703,Sheet4!A:A,1,FALSE())</f>
        <v>#N/A</v>
      </c>
      <c r="BN5703" s="62">
        <f t="shared" si="404"/>
        <v>0</v>
      </c>
      <c r="BO5703" t="s">
        <v>2544</v>
      </c>
    </row>
    <row r="5704" spans="1:68" ht="12.75" hidden="1" customHeight="1" x14ac:dyDescent="0.3">
      <c r="A5704" s="78">
        <v>46130</v>
      </c>
      <c r="B5704" s="79" t="s">
        <v>80</v>
      </c>
      <c r="F5704" s="79">
        <v>0</v>
      </c>
      <c r="G5704" s="79">
        <v>0</v>
      </c>
      <c r="H5704" s="80">
        <v>12.5</v>
      </c>
      <c r="I5704" s="80">
        <v>12.5</v>
      </c>
      <c r="J5704" s="22">
        <f t="shared" si="403"/>
        <v>12.5</v>
      </c>
      <c r="K5704" s="80"/>
      <c r="L5704" s="80"/>
      <c r="R5704" s="79" t="s">
        <v>81</v>
      </c>
      <c r="V5704" s="79" t="s">
        <v>2544</v>
      </c>
      <c r="W5704" s="79" t="s">
        <v>2545</v>
      </c>
      <c r="X5704" s="79" t="s">
        <v>144</v>
      </c>
      <c r="Y5704" s="79" t="s">
        <v>2441</v>
      </c>
      <c r="AA5704" s="79" t="s">
        <v>2442</v>
      </c>
      <c r="AH5704" s="79">
        <v>845490249</v>
      </c>
      <c r="AI5704" s="79" t="s">
        <v>2443</v>
      </c>
      <c r="AJ5704" s="79">
        <v>878173978</v>
      </c>
      <c r="BB5704" s="80">
        <v>12.5</v>
      </c>
      <c r="BF5704">
        <f t="shared" si="405"/>
        <v>0</v>
      </c>
      <c r="BG5704" s="22">
        <f t="shared" si="406"/>
        <v>-12.5</v>
      </c>
      <c r="BH5704" s="61" t="s">
        <v>71</v>
      </c>
      <c r="BI5704" t="e">
        <f>+VLOOKUP(AG5704,Sheet4!A:A,1,FALSE())</f>
        <v>#N/A</v>
      </c>
      <c r="BN5704" s="62">
        <f t="shared" si="404"/>
        <v>0</v>
      </c>
      <c r="BO5704" t="s">
        <v>2544</v>
      </c>
    </row>
    <row r="5705" spans="1:68" ht="12.75" hidden="1" customHeight="1" x14ac:dyDescent="0.3">
      <c r="A5705" s="78">
        <v>46130</v>
      </c>
      <c r="B5705" s="79" t="s">
        <v>76</v>
      </c>
      <c r="F5705" s="79">
        <v>0</v>
      </c>
      <c r="G5705" s="79">
        <v>0</v>
      </c>
      <c r="H5705" s="80">
        <v>20</v>
      </c>
      <c r="I5705" s="80">
        <v>20</v>
      </c>
      <c r="J5705" s="22">
        <f t="shared" ref="J5705:J5768" si="407">I5705-G5705</f>
        <v>20</v>
      </c>
      <c r="K5705" s="80"/>
      <c r="L5705" s="80"/>
      <c r="R5705" s="79" t="s">
        <v>77</v>
      </c>
      <c r="V5705" s="79" t="s">
        <v>2544</v>
      </c>
      <c r="W5705" s="79" t="s">
        <v>2545</v>
      </c>
      <c r="X5705" s="79" t="s">
        <v>144</v>
      </c>
      <c r="Y5705" s="79" t="s">
        <v>2441</v>
      </c>
      <c r="AA5705" s="79" t="s">
        <v>2442</v>
      </c>
      <c r="AH5705" s="79">
        <v>845490249</v>
      </c>
      <c r="AI5705" s="79" t="s">
        <v>2443</v>
      </c>
      <c r="AJ5705" s="79">
        <v>878173978</v>
      </c>
      <c r="BB5705" s="80">
        <v>20</v>
      </c>
      <c r="BF5705">
        <f t="shared" si="405"/>
        <v>0</v>
      </c>
      <c r="BG5705" s="22">
        <f t="shared" si="406"/>
        <v>-20</v>
      </c>
      <c r="BH5705" s="61" t="s">
        <v>71</v>
      </c>
      <c r="BI5705" t="e">
        <f>+VLOOKUP(AG5705,Sheet4!A:A,1,FALSE())</f>
        <v>#N/A</v>
      </c>
      <c r="BN5705" s="62">
        <f t="shared" ref="BN5705:BN5768" si="408">+I5705+-H5705</f>
        <v>0</v>
      </c>
      <c r="BO5705" t="s">
        <v>2544</v>
      </c>
    </row>
    <row r="5706" spans="1:68" ht="12.75" hidden="1" customHeight="1" x14ac:dyDescent="0.3">
      <c r="A5706" s="78">
        <v>46130</v>
      </c>
      <c r="B5706" s="79" t="s">
        <v>84</v>
      </c>
      <c r="F5706" s="79">
        <v>0</v>
      </c>
      <c r="G5706" s="79">
        <v>0</v>
      </c>
      <c r="H5706" s="80">
        <v>0</v>
      </c>
      <c r="I5706" s="80">
        <v>0</v>
      </c>
      <c r="J5706" s="22">
        <f t="shared" si="407"/>
        <v>0</v>
      </c>
      <c r="K5706" s="80"/>
      <c r="L5706" s="80"/>
      <c r="R5706" s="79" t="s">
        <v>85</v>
      </c>
      <c r="V5706" s="79" t="s">
        <v>2546</v>
      </c>
      <c r="W5706" s="79" t="s">
        <v>2547</v>
      </c>
      <c r="X5706" s="79" t="s">
        <v>144</v>
      </c>
      <c r="Y5706" s="79" t="s">
        <v>2441</v>
      </c>
      <c r="AA5706" s="79" t="s">
        <v>2442</v>
      </c>
      <c r="AH5706" s="79">
        <v>845490249</v>
      </c>
      <c r="AI5706" s="79" t="s">
        <v>2443</v>
      </c>
      <c r="AJ5706" s="79">
        <v>878173978</v>
      </c>
      <c r="BB5706" s="80">
        <v>0</v>
      </c>
      <c r="BF5706">
        <f t="shared" si="405"/>
        <v>0</v>
      </c>
      <c r="BG5706" s="22">
        <f t="shared" si="406"/>
        <v>0</v>
      </c>
      <c r="BH5706" s="61" t="s">
        <v>71</v>
      </c>
      <c r="BI5706" t="e">
        <f>+VLOOKUP(AG5706,Sheet4!A:A,1,FALSE())</f>
        <v>#N/A</v>
      </c>
      <c r="BN5706" s="62">
        <f t="shared" si="408"/>
        <v>0</v>
      </c>
      <c r="BO5706" t="s">
        <v>2546</v>
      </c>
    </row>
    <row r="5707" spans="1:68" ht="12.75" hidden="1" customHeight="1" x14ac:dyDescent="0.3">
      <c r="A5707" s="78">
        <v>46130</v>
      </c>
      <c r="B5707" s="79" t="s">
        <v>74</v>
      </c>
      <c r="F5707" s="79">
        <v>0</v>
      </c>
      <c r="G5707" s="79">
        <v>0</v>
      </c>
      <c r="H5707" s="80">
        <v>1</v>
      </c>
      <c r="I5707" s="80">
        <v>1</v>
      </c>
      <c r="J5707" s="22">
        <f t="shared" si="407"/>
        <v>1</v>
      </c>
      <c r="K5707" s="80"/>
      <c r="L5707" s="80"/>
      <c r="R5707" s="79" t="s">
        <v>75</v>
      </c>
      <c r="V5707" s="79" t="s">
        <v>2546</v>
      </c>
      <c r="W5707" s="79" t="s">
        <v>2547</v>
      </c>
      <c r="X5707" s="79" t="s">
        <v>144</v>
      </c>
      <c r="Y5707" s="79" t="s">
        <v>2441</v>
      </c>
      <c r="AA5707" s="79" t="s">
        <v>2442</v>
      </c>
      <c r="AH5707" s="79">
        <v>845490249</v>
      </c>
      <c r="AI5707" s="79" t="s">
        <v>2443</v>
      </c>
      <c r="AJ5707" s="79">
        <v>878173978</v>
      </c>
      <c r="BB5707" s="80">
        <v>1</v>
      </c>
      <c r="BF5707">
        <f t="shared" si="405"/>
        <v>0</v>
      </c>
      <c r="BG5707" s="22">
        <f t="shared" si="406"/>
        <v>-1</v>
      </c>
      <c r="BH5707" s="61" t="s">
        <v>71</v>
      </c>
      <c r="BI5707" t="e">
        <f>+VLOOKUP(AG5707,Sheet4!A:A,1,FALSE())</f>
        <v>#N/A</v>
      </c>
      <c r="BN5707" s="62">
        <f t="shared" si="408"/>
        <v>0</v>
      </c>
      <c r="BO5707" t="s">
        <v>2546</v>
      </c>
    </row>
    <row r="5708" spans="1:68" ht="12.75" customHeight="1" x14ac:dyDescent="0.3">
      <c r="A5708" s="78">
        <v>46130</v>
      </c>
      <c r="B5708" s="79" t="s">
        <v>63</v>
      </c>
      <c r="F5708" s="79">
        <v>0</v>
      </c>
      <c r="G5708" s="79">
        <v>0</v>
      </c>
      <c r="H5708" s="80">
        <v>15</v>
      </c>
      <c r="I5708" s="80">
        <v>15</v>
      </c>
      <c r="J5708" s="22">
        <f t="shared" si="407"/>
        <v>15</v>
      </c>
      <c r="K5708" s="80"/>
      <c r="L5708" s="80"/>
      <c r="R5708" s="79" t="s">
        <v>64</v>
      </c>
      <c r="V5708" s="79" t="s">
        <v>2546</v>
      </c>
      <c r="W5708" s="79" t="s">
        <v>2547</v>
      </c>
      <c r="X5708" s="79" t="s">
        <v>144</v>
      </c>
      <c r="Y5708" s="79" t="s">
        <v>2441</v>
      </c>
      <c r="AA5708" s="79" t="s">
        <v>2442</v>
      </c>
      <c r="AH5708" s="79">
        <v>845490249</v>
      </c>
      <c r="AI5708" s="79" t="s">
        <v>2443</v>
      </c>
      <c r="AJ5708" s="79">
        <v>878173978</v>
      </c>
      <c r="BB5708" s="80">
        <v>15</v>
      </c>
      <c r="BF5708">
        <f t="shared" si="405"/>
        <v>0</v>
      </c>
      <c r="BG5708" s="22">
        <f t="shared" si="406"/>
        <v>-15</v>
      </c>
      <c r="BH5708" s="61" t="s">
        <v>71</v>
      </c>
      <c r="BI5708" t="e">
        <f>+VLOOKUP(AG5708,Sheet4!A:A,1,FALSE())</f>
        <v>#N/A</v>
      </c>
      <c r="BN5708" s="62">
        <f t="shared" si="408"/>
        <v>0</v>
      </c>
      <c r="BO5708" t="s">
        <v>2546</v>
      </c>
      <c r="BP5708" t="s">
        <v>73</v>
      </c>
    </row>
    <row r="5709" spans="1:68" ht="12.75" hidden="1" customHeight="1" x14ac:dyDescent="0.3">
      <c r="A5709" s="78">
        <v>46130</v>
      </c>
      <c r="B5709" s="79" t="s">
        <v>78</v>
      </c>
      <c r="F5709" s="79">
        <v>0</v>
      </c>
      <c r="G5709" s="79">
        <v>0</v>
      </c>
      <c r="H5709" s="80">
        <v>1</v>
      </c>
      <c r="I5709" s="80">
        <v>1</v>
      </c>
      <c r="J5709" s="22">
        <f t="shared" si="407"/>
        <v>1</v>
      </c>
      <c r="K5709" s="80"/>
      <c r="L5709" s="80"/>
      <c r="R5709" s="79" t="s">
        <v>79</v>
      </c>
      <c r="V5709" s="79" t="s">
        <v>2546</v>
      </c>
      <c r="W5709" s="79" t="s">
        <v>2547</v>
      </c>
      <c r="X5709" s="79" t="s">
        <v>144</v>
      </c>
      <c r="Y5709" s="79" t="s">
        <v>2441</v>
      </c>
      <c r="AA5709" s="79" t="s">
        <v>2442</v>
      </c>
      <c r="AH5709" s="79">
        <v>845490249</v>
      </c>
      <c r="AI5709" s="79" t="s">
        <v>2443</v>
      </c>
      <c r="AJ5709" s="79">
        <v>878173978</v>
      </c>
      <c r="BB5709" s="80">
        <v>1</v>
      </c>
      <c r="BF5709">
        <f t="shared" si="405"/>
        <v>0</v>
      </c>
      <c r="BG5709" s="22">
        <f t="shared" si="406"/>
        <v>-1</v>
      </c>
      <c r="BH5709" s="61" t="s">
        <v>71</v>
      </c>
      <c r="BI5709" t="e">
        <f>+VLOOKUP(AG5709,Sheet4!A:A,1,FALSE())</f>
        <v>#N/A</v>
      </c>
      <c r="BN5709" s="62">
        <f t="shared" si="408"/>
        <v>0</v>
      </c>
      <c r="BO5709" t="s">
        <v>2546</v>
      </c>
    </row>
    <row r="5710" spans="1:68" ht="12.75" hidden="1" customHeight="1" x14ac:dyDescent="0.3">
      <c r="A5710" s="78">
        <v>46130</v>
      </c>
      <c r="B5710" s="79" t="s">
        <v>82</v>
      </c>
      <c r="F5710" s="79">
        <v>0</v>
      </c>
      <c r="G5710" s="79">
        <v>0</v>
      </c>
      <c r="H5710" s="80">
        <v>0</v>
      </c>
      <c r="I5710" s="80">
        <v>0</v>
      </c>
      <c r="J5710" s="22">
        <f t="shared" si="407"/>
        <v>0</v>
      </c>
      <c r="K5710" s="80"/>
      <c r="L5710" s="80"/>
      <c r="R5710" s="79" t="s">
        <v>83</v>
      </c>
      <c r="V5710" s="79" t="s">
        <v>2546</v>
      </c>
      <c r="W5710" s="79" t="s">
        <v>2547</v>
      </c>
      <c r="X5710" s="79" t="s">
        <v>144</v>
      </c>
      <c r="Y5710" s="79" t="s">
        <v>2441</v>
      </c>
      <c r="AA5710" s="79" t="s">
        <v>2442</v>
      </c>
      <c r="AH5710" s="79">
        <v>845490249</v>
      </c>
      <c r="AI5710" s="79" t="s">
        <v>2443</v>
      </c>
      <c r="AJ5710" s="79">
        <v>878173978</v>
      </c>
      <c r="BB5710" s="80">
        <v>0</v>
      </c>
      <c r="BF5710">
        <f t="shared" si="405"/>
        <v>0</v>
      </c>
      <c r="BG5710" s="22">
        <f t="shared" si="406"/>
        <v>0</v>
      </c>
      <c r="BH5710" s="61" t="s">
        <v>71</v>
      </c>
      <c r="BI5710" t="e">
        <f>+VLOOKUP(AG5710,Sheet4!A:A,1,FALSE())</f>
        <v>#N/A</v>
      </c>
      <c r="BN5710" s="62">
        <f t="shared" si="408"/>
        <v>0</v>
      </c>
      <c r="BO5710" t="s">
        <v>2546</v>
      </c>
    </row>
    <row r="5711" spans="1:68" ht="12.75" hidden="1" customHeight="1" x14ac:dyDescent="0.3">
      <c r="A5711" s="78">
        <v>46130</v>
      </c>
      <c r="B5711" s="79" t="s">
        <v>80</v>
      </c>
      <c r="F5711" s="79">
        <v>0</v>
      </c>
      <c r="G5711" s="79">
        <v>0</v>
      </c>
      <c r="H5711" s="80">
        <v>12.5</v>
      </c>
      <c r="I5711" s="80">
        <v>12.5</v>
      </c>
      <c r="J5711" s="22">
        <f t="shared" si="407"/>
        <v>12.5</v>
      </c>
      <c r="K5711" s="80"/>
      <c r="L5711" s="80"/>
      <c r="R5711" s="79" t="s">
        <v>81</v>
      </c>
      <c r="V5711" s="79" t="s">
        <v>2546</v>
      </c>
      <c r="W5711" s="79" t="s">
        <v>2547</v>
      </c>
      <c r="X5711" s="79" t="s">
        <v>144</v>
      </c>
      <c r="Y5711" s="79" t="s">
        <v>2441</v>
      </c>
      <c r="AA5711" s="79" t="s">
        <v>2442</v>
      </c>
      <c r="AH5711" s="79">
        <v>845490249</v>
      </c>
      <c r="AI5711" s="79" t="s">
        <v>2443</v>
      </c>
      <c r="AJ5711" s="79">
        <v>878173978</v>
      </c>
      <c r="BB5711" s="80">
        <v>12.5</v>
      </c>
      <c r="BF5711">
        <f t="shared" si="405"/>
        <v>0</v>
      </c>
      <c r="BG5711" s="22">
        <f t="shared" si="406"/>
        <v>-12.5</v>
      </c>
      <c r="BH5711" s="61" t="s">
        <v>71</v>
      </c>
      <c r="BI5711" t="e">
        <f>+VLOOKUP(AG5711,Sheet4!A:A,1,FALSE())</f>
        <v>#N/A</v>
      </c>
      <c r="BN5711" s="62">
        <f t="shared" si="408"/>
        <v>0</v>
      </c>
      <c r="BO5711" t="s">
        <v>2546</v>
      </c>
    </row>
    <row r="5712" spans="1:68" ht="12.75" hidden="1" customHeight="1" x14ac:dyDescent="0.3">
      <c r="A5712" s="78">
        <v>46130</v>
      </c>
      <c r="B5712" s="79" t="s">
        <v>76</v>
      </c>
      <c r="F5712" s="79">
        <v>0</v>
      </c>
      <c r="G5712" s="79">
        <v>0</v>
      </c>
      <c r="H5712" s="80">
        <v>20</v>
      </c>
      <c r="I5712" s="80">
        <v>20</v>
      </c>
      <c r="J5712" s="22">
        <f t="shared" si="407"/>
        <v>20</v>
      </c>
      <c r="K5712" s="80"/>
      <c r="L5712" s="80"/>
      <c r="R5712" s="79" t="s">
        <v>77</v>
      </c>
      <c r="V5712" s="79" t="s">
        <v>2546</v>
      </c>
      <c r="W5712" s="79" t="s">
        <v>2547</v>
      </c>
      <c r="X5712" s="79" t="s">
        <v>144</v>
      </c>
      <c r="Y5712" s="79" t="s">
        <v>2441</v>
      </c>
      <c r="AA5712" s="79" t="s">
        <v>2442</v>
      </c>
      <c r="AH5712" s="79">
        <v>845490249</v>
      </c>
      <c r="AI5712" s="79" t="s">
        <v>2443</v>
      </c>
      <c r="AJ5712" s="79">
        <v>878173978</v>
      </c>
      <c r="BB5712" s="80">
        <v>20</v>
      </c>
      <c r="BF5712">
        <f t="shared" si="405"/>
        <v>0</v>
      </c>
      <c r="BG5712" s="22">
        <f t="shared" si="406"/>
        <v>-20</v>
      </c>
      <c r="BH5712" s="61" t="s">
        <v>71</v>
      </c>
      <c r="BI5712" t="e">
        <f>+VLOOKUP(AG5712,Sheet4!A:A,1,FALSE())</f>
        <v>#N/A</v>
      </c>
      <c r="BN5712" s="62">
        <f t="shared" si="408"/>
        <v>0</v>
      </c>
      <c r="BO5712" t="s">
        <v>2546</v>
      </c>
    </row>
    <row r="5713" spans="1:68" ht="12.75" hidden="1" customHeight="1" x14ac:dyDescent="0.3">
      <c r="A5713" s="78">
        <v>46130</v>
      </c>
      <c r="B5713" s="79" t="s">
        <v>84</v>
      </c>
      <c r="F5713" s="79">
        <v>0</v>
      </c>
      <c r="G5713" s="79">
        <v>0</v>
      </c>
      <c r="H5713" s="80">
        <v>0</v>
      </c>
      <c r="I5713" s="80">
        <v>0</v>
      </c>
      <c r="J5713" s="22">
        <f t="shared" si="407"/>
        <v>0</v>
      </c>
      <c r="K5713" s="80"/>
      <c r="L5713" s="80"/>
      <c r="R5713" s="79" t="s">
        <v>85</v>
      </c>
      <c r="V5713" s="79" t="s">
        <v>2548</v>
      </c>
      <c r="W5713" s="79" t="s">
        <v>2549</v>
      </c>
      <c r="X5713" s="79" t="s">
        <v>144</v>
      </c>
      <c r="Y5713" s="79" t="s">
        <v>2441</v>
      </c>
      <c r="AA5713" s="79" t="s">
        <v>2442</v>
      </c>
      <c r="AH5713" s="79">
        <v>845490249</v>
      </c>
      <c r="AI5713" s="79" t="s">
        <v>2443</v>
      </c>
      <c r="AJ5713" s="79">
        <v>878173978</v>
      </c>
      <c r="BB5713" s="80">
        <v>0</v>
      </c>
      <c r="BF5713">
        <f t="shared" si="405"/>
        <v>0</v>
      </c>
      <c r="BG5713" s="22">
        <f t="shared" si="406"/>
        <v>0</v>
      </c>
      <c r="BH5713" s="61" t="s">
        <v>71</v>
      </c>
      <c r="BI5713" t="e">
        <f>+VLOOKUP(AG5713,Sheet4!A:A,1,FALSE())</f>
        <v>#N/A</v>
      </c>
      <c r="BN5713" s="62">
        <f t="shared" si="408"/>
        <v>0</v>
      </c>
      <c r="BO5713" t="s">
        <v>2548</v>
      </c>
    </row>
    <row r="5714" spans="1:68" ht="12.75" hidden="1" customHeight="1" x14ac:dyDescent="0.3">
      <c r="A5714" s="78">
        <v>46130</v>
      </c>
      <c r="B5714" s="79" t="s">
        <v>74</v>
      </c>
      <c r="F5714" s="79">
        <v>0</v>
      </c>
      <c r="G5714" s="79">
        <v>0</v>
      </c>
      <c r="H5714" s="80">
        <v>1</v>
      </c>
      <c r="I5714" s="80">
        <v>1</v>
      </c>
      <c r="J5714" s="22">
        <f t="shared" si="407"/>
        <v>1</v>
      </c>
      <c r="K5714" s="80"/>
      <c r="L5714" s="80"/>
      <c r="R5714" s="79" t="s">
        <v>75</v>
      </c>
      <c r="V5714" s="79" t="s">
        <v>2548</v>
      </c>
      <c r="W5714" s="79" t="s">
        <v>2549</v>
      </c>
      <c r="X5714" s="79" t="s">
        <v>144</v>
      </c>
      <c r="Y5714" s="79" t="s">
        <v>2441</v>
      </c>
      <c r="AA5714" s="79" t="s">
        <v>2442</v>
      </c>
      <c r="AH5714" s="79">
        <v>845490249</v>
      </c>
      <c r="AI5714" s="79" t="s">
        <v>2443</v>
      </c>
      <c r="AJ5714" s="79">
        <v>878173978</v>
      </c>
      <c r="BB5714" s="80">
        <v>1</v>
      </c>
      <c r="BF5714">
        <f t="shared" si="405"/>
        <v>0</v>
      </c>
      <c r="BG5714" s="22">
        <f t="shared" si="406"/>
        <v>-1</v>
      </c>
      <c r="BH5714" s="61" t="s">
        <v>71</v>
      </c>
      <c r="BI5714" t="e">
        <f>+VLOOKUP(AG5714,Sheet4!A:A,1,FALSE())</f>
        <v>#N/A</v>
      </c>
      <c r="BN5714" s="62">
        <f t="shared" si="408"/>
        <v>0</v>
      </c>
      <c r="BO5714" t="s">
        <v>2548</v>
      </c>
    </row>
    <row r="5715" spans="1:68" ht="12.75" customHeight="1" x14ac:dyDescent="0.3">
      <c r="A5715" s="78">
        <v>46130</v>
      </c>
      <c r="B5715" s="79" t="s">
        <v>63</v>
      </c>
      <c r="F5715" s="79">
        <v>0</v>
      </c>
      <c r="G5715" s="79">
        <v>0</v>
      </c>
      <c r="H5715" s="80">
        <v>15</v>
      </c>
      <c r="I5715" s="80">
        <v>15</v>
      </c>
      <c r="J5715" s="22">
        <f t="shared" si="407"/>
        <v>15</v>
      </c>
      <c r="K5715" s="80"/>
      <c r="L5715" s="80"/>
      <c r="R5715" s="79" t="s">
        <v>64</v>
      </c>
      <c r="V5715" s="79" t="s">
        <v>2548</v>
      </c>
      <c r="W5715" s="79" t="s">
        <v>2549</v>
      </c>
      <c r="X5715" s="79" t="s">
        <v>144</v>
      </c>
      <c r="Y5715" s="79" t="s">
        <v>2441</v>
      </c>
      <c r="AA5715" s="79" t="s">
        <v>2442</v>
      </c>
      <c r="AH5715" s="79">
        <v>845490249</v>
      </c>
      <c r="AI5715" s="79" t="s">
        <v>2443</v>
      </c>
      <c r="AJ5715" s="79">
        <v>878173978</v>
      </c>
      <c r="BB5715" s="80">
        <v>15</v>
      </c>
      <c r="BF5715">
        <f t="shared" si="405"/>
        <v>0</v>
      </c>
      <c r="BG5715" s="22">
        <f t="shared" si="406"/>
        <v>-15</v>
      </c>
      <c r="BH5715" s="61" t="s">
        <v>71</v>
      </c>
      <c r="BI5715" t="e">
        <f>+VLOOKUP(AG5715,Sheet4!A:A,1,FALSE())</f>
        <v>#N/A</v>
      </c>
      <c r="BN5715" s="62">
        <f t="shared" si="408"/>
        <v>0</v>
      </c>
      <c r="BO5715" t="s">
        <v>2548</v>
      </c>
      <c r="BP5715" t="s">
        <v>73</v>
      </c>
    </row>
    <row r="5716" spans="1:68" ht="12.75" hidden="1" customHeight="1" x14ac:dyDescent="0.3">
      <c r="A5716" s="78">
        <v>46130</v>
      </c>
      <c r="B5716" s="79" t="s">
        <v>78</v>
      </c>
      <c r="F5716" s="79">
        <v>0</v>
      </c>
      <c r="G5716" s="79">
        <v>0</v>
      </c>
      <c r="H5716" s="80">
        <v>1</v>
      </c>
      <c r="I5716" s="80">
        <v>1</v>
      </c>
      <c r="J5716" s="22">
        <f t="shared" si="407"/>
        <v>1</v>
      </c>
      <c r="K5716" s="80"/>
      <c r="L5716" s="80"/>
      <c r="R5716" s="79" t="s">
        <v>79</v>
      </c>
      <c r="V5716" s="79" t="s">
        <v>2548</v>
      </c>
      <c r="W5716" s="79" t="s">
        <v>2549</v>
      </c>
      <c r="X5716" s="79" t="s">
        <v>144</v>
      </c>
      <c r="Y5716" s="79" t="s">
        <v>2441</v>
      </c>
      <c r="AA5716" s="79" t="s">
        <v>2442</v>
      </c>
      <c r="AH5716" s="79">
        <v>845490249</v>
      </c>
      <c r="AI5716" s="79" t="s">
        <v>2443</v>
      </c>
      <c r="AJ5716" s="79">
        <v>878173978</v>
      </c>
      <c r="BB5716" s="80">
        <v>1</v>
      </c>
      <c r="BF5716">
        <f t="shared" si="405"/>
        <v>0</v>
      </c>
      <c r="BG5716" s="22">
        <f t="shared" si="406"/>
        <v>-1</v>
      </c>
      <c r="BH5716" s="61" t="s">
        <v>71</v>
      </c>
      <c r="BI5716" t="e">
        <f>+VLOOKUP(AG5716,Sheet4!A:A,1,FALSE())</f>
        <v>#N/A</v>
      </c>
      <c r="BN5716" s="62">
        <f t="shared" si="408"/>
        <v>0</v>
      </c>
      <c r="BO5716" t="s">
        <v>2548</v>
      </c>
    </row>
    <row r="5717" spans="1:68" ht="12.75" hidden="1" customHeight="1" x14ac:dyDescent="0.3">
      <c r="A5717" s="78">
        <v>46130</v>
      </c>
      <c r="B5717" s="79" t="s">
        <v>82</v>
      </c>
      <c r="F5717" s="79">
        <v>0</v>
      </c>
      <c r="G5717" s="79">
        <v>0</v>
      </c>
      <c r="H5717" s="80">
        <v>0</v>
      </c>
      <c r="I5717" s="80">
        <v>0</v>
      </c>
      <c r="J5717" s="22">
        <f t="shared" si="407"/>
        <v>0</v>
      </c>
      <c r="K5717" s="80"/>
      <c r="L5717" s="80"/>
      <c r="R5717" s="79" t="s">
        <v>83</v>
      </c>
      <c r="V5717" s="79" t="s">
        <v>2548</v>
      </c>
      <c r="W5717" s="79" t="s">
        <v>2549</v>
      </c>
      <c r="X5717" s="79" t="s">
        <v>144</v>
      </c>
      <c r="Y5717" s="79" t="s">
        <v>2441</v>
      </c>
      <c r="AA5717" s="79" t="s">
        <v>2442</v>
      </c>
      <c r="AH5717" s="79">
        <v>845490249</v>
      </c>
      <c r="AI5717" s="79" t="s">
        <v>2443</v>
      </c>
      <c r="AJ5717" s="79">
        <v>878173978</v>
      </c>
      <c r="BB5717" s="80">
        <v>0</v>
      </c>
      <c r="BF5717">
        <f t="shared" si="405"/>
        <v>0</v>
      </c>
      <c r="BG5717" s="22">
        <f t="shared" si="406"/>
        <v>0</v>
      </c>
      <c r="BH5717" s="61" t="s">
        <v>71</v>
      </c>
      <c r="BI5717" t="e">
        <f>+VLOOKUP(AG5717,Sheet4!A:A,1,FALSE())</f>
        <v>#N/A</v>
      </c>
      <c r="BN5717" s="62">
        <f t="shared" si="408"/>
        <v>0</v>
      </c>
      <c r="BO5717" t="s">
        <v>2548</v>
      </c>
    </row>
    <row r="5718" spans="1:68" ht="12.75" hidden="1" customHeight="1" x14ac:dyDescent="0.3">
      <c r="A5718" s="78">
        <v>46130</v>
      </c>
      <c r="B5718" s="79" t="s">
        <v>80</v>
      </c>
      <c r="F5718" s="79">
        <v>0</v>
      </c>
      <c r="G5718" s="79">
        <v>0</v>
      </c>
      <c r="H5718" s="80">
        <v>12.5</v>
      </c>
      <c r="I5718" s="80">
        <v>12.5</v>
      </c>
      <c r="J5718" s="22">
        <f t="shared" si="407"/>
        <v>12.5</v>
      </c>
      <c r="K5718" s="80"/>
      <c r="L5718" s="80"/>
      <c r="R5718" s="79" t="s">
        <v>81</v>
      </c>
      <c r="V5718" s="79" t="s">
        <v>2548</v>
      </c>
      <c r="W5718" s="79" t="s">
        <v>2549</v>
      </c>
      <c r="X5718" s="79" t="s">
        <v>144</v>
      </c>
      <c r="Y5718" s="79" t="s">
        <v>2441</v>
      </c>
      <c r="AA5718" s="79" t="s">
        <v>2442</v>
      </c>
      <c r="AH5718" s="79">
        <v>845490249</v>
      </c>
      <c r="AI5718" s="79" t="s">
        <v>2443</v>
      </c>
      <c r="AJ5718" s="79">
        <v>878173978</v>
      </c>
      <c r="BB5718" s="80">
        <v>12.5</v>
      </c>
      <c r="BF5718">
        <f t="shared" si="405"/>
        <v>0</v>
      </c>
      <c r="BG5718" s="22">
        <f t="shared" si="406"/>
        <v>-12.5</v>
      </c>
      <c r="BH5718" s="61" t="s">
        <v>71</v>
      </c>
      <c r="BI5718" t="e">
        <f>+VLOOKUP(AG5718,Sheet4!A:A,1,FALSE())</f>
        <v>#N/A</v>
      </c>
      <c r="BN5718" s="62">
        <f t="shared" si="408"/>
        <v>0</v>
      </c>
      <c r="BO5718" t="s">
        <v>2548</v>
      </c>
    </row>
    <row r="5719" spans="1:68" ht="12.75" hidden="1" customHeight="1" x14ac:dyDescent="0.3">
      <c r="A5719" s="78">
        <v>46130</v>
      </c>
      <c r="B5719" s="79" t="s">
        <v>76</v>
      </c>
      <c r="F5719" s="79">
        <v>0</v>
      </c>
      <c r="G5719" s="79">
        <v>0</v>
      </c>
      <c r="H5719" s="80">
        <v>20</v>
      </c>
      <c r="I5719" s="80">
        <v>20</v>
      </c>
      <c r="J5719" s="22">
        <f t="shared" si="407"/>
        <v>20</v>
      </c>
      <c r="K5719" s="80"/>
      <c r="L5719" s="80"/>
      <c r="R5719" s="79" t="s">
        <v>77</v>
      </c>
      <c r="V5719" s="79" t="s">
        <v>2548</v>
      </c>
      <c r="W5719" s="79" t="s">
        <v>2549</v>
      </c>
      <c r="X5719" s="79" t="s">
        <v>144</v>
      </c>
      <c r="Y5719" s="79" t="s">
        <v>2441</v>
      </c>
      <c r="AA5719" s="79" t="s">
        <v>2442</v>
      </c>
      <c r="AH5719" s="79">
        <v>845490249</v>
      </c>
      <c r="AI5719" s="79" t="s">
        <v>2443</v>
      </c>
      <c r="AJ5719" s="79">
        <v>878173978</v>
      </c>
      <c r="BB5719" s="80">
        <v>20</v>
      </c>
      <c r="BF5719">
        <f t="shared" si="405"/>
        <v>0</v>
      </c>
      <c r="BG5719" s="22">
        <f t="shared" si="406"/>
        <v>-20</v>
      </c>
      <c r="BH5719" s="61" t="s">
        <v>71</v>
      </c>
      <c r="BI5719" t="e">
        <f>+VLOOKUP(AG5719,Sheet4!A:A,1,FALSE())</f>
        <v>#N/A</v>
      </c>
      <c r="BN5719" s="62">
        <f t="shared" si="408"/>
        <v>0</v>
      </c>
      <c r="BO5719" t="s">
        <v>2548</v>
      </c>
    </row>
    <row r="5720" spans="1:68" ht="12.75" hidden="1" customHeight="1" x14ac:dyDescent="0.3">
      <c r="A5720" s="78">
        <v>46130</v>
      </c>
      <c r="B5720" s="79" t="s">
        <v>84</v>
      </c>
      <c r="F5720" s="79">
        <v>0</v>
      </c>
      <c r="G5720" s="79">
        <v>0</v>
      </c>
      <c r="H5720" s="80">
        <v>0</v>
      </c>
      <c r="I5720" s="80">
        <v>0</v>
      </c>
      <c r="J5720" s="22">
        <f t="shared" si="407"/>
        <v>0</v>
      </c>
      <c r="K5720" s="80"/>
      <c r="L5720" s="80"/>
      <c r="R5720" s="79" t="s">
        <v>85</v>
      </c>
      <c r="V5720" s="79" t="s">
        <v>2550</v>
      </c>
      <c r="W5720" s="79" t="s">
        <v>2551</v>
      </c>
      <c r="X5720" s="79" t="s">
        <v>144</v>
      </c>
      <c r="Y5720" s="79" t="s">
        <v>2441</v>
      </c>
      <c r="AA5720" s="79" t="s">
        <v>2442</v>
      </c>
      <c r="AH5720" s="79">
        <v>845490249</v>
      </c>
      <c r="AI5720" s="79" t="s">
        <v>2443</v>
      </c>
      <c r="AJ5720" s="79">
        <v>878173978</v>
      </c>
      <c r="BB5720" s="80">
        <v>0</v>
      </c>
      <c r="BF5720">
        <f t="shared" si="405"/>
        <v>0</v>
      </c>
      <c r="BG5720" s="22">
        <f t="shared" si="406"/>
        <v>0</v>
      </c>
      <c r="BH5720" s="61" t="s">
        <v>71</v>
      </c>
      <c r="BI5720" t="e">
        <f>+VLOOKUP(AG5720,Sheet4!A:A,1,FALSE())</f>
        <v>#N/A</v>
      </c>
      <c r="BN5720" s="62">
        <f t="shared" si="408"/>
        <v>0</v>
      </c>
      <c r="BO5720" t="s">
        <v>2550</v>
      </c>
    </row>
    <row r="5721" spans="1:68" ht="12.75" hidden="1" customHeight="1" x14ac:dyDescent="0.3">
      <c r="A5721" s="78">
        <v>46130</v>
      </c>
      <c r="B5721" s="79" t="s">
        <v>74</v>
      </c>
      <c r="F5721" s="79">
        <v>0</v>
      </c>
      <c r="G5721" s="79">
        <v>0</v>
      </c>
      <c r="H5721" s="80">
        <v>1</v>
      </c>
      <c r="I5721" s="80">
        <v>1</v>
      </c>
      <c r="J5721" s="22">
        <f t="shared" si="407"/>
        <v>1</v>
      </c>
      <c r="K5721" s="80"/>
      <c r="L5721" s="80"/>
      <c r="R5721" s="79" t="s">
        <v>75</v>
      </c>
      <c r="V5721" s="79" t="s">
        <v>2550</v>
      </c>
      <c r="W5721" s="79" t="s">
        <v>2551</v>
      </c>
      <c r="X5721" s="79" t="s">
        <v>144</v>
      </c>
      <c r="Y5721" s="79" t="s">
        <v>2441</v>
      </c>
      <c r="AA5721" s="79" t="s">
        <v>2442</v>
      </c>
      <c r="AH5721" s="79">
        <v>845490249</v>
      </c>
      <c r="AI5721" s="79" t="s">
        <v>2443</v>
      </c>
      <c r="AJ5721" s="79">
        <v>878173978</v>
      </c>
      <c r="BB5721" s="80">
        <v>1</v>
      </c>
      <c r="BF5721">
        <f t="shared" si="405"/>
        <v>0</v>
      </c>
      <c r="BG5721" s="22">
        <f t="shared" si="406"/>
        <v>-1</v>
      </c>
      <c r="BH5721" s="61" t="s">
        <v>71</v>
      </c>
      <c r="BI5721" t="e">
        <f>+VLOOKUP(AG5721,Sheet4!A:A,1,FALSE())</f>
        <v>#N/A</v>
      </c>
      <c r="BN5721" s="62">
        <f t="shared" si="408"/>
        <v>0</v>
      </c>
      <c r="BO5721" t="s">
        <v>2550</v>
      </c>
    </row>
    <row r="5722" spans="1:68" ht="12.75" customHeight="1" x14ac:dyDescent="0.3">
      <c r="A5722" s="78">
        <v>46130</v>
      </c>
      <c r="B5722" s="79" t="s">
        <v>63</v>
      </c>
      <c r="F5722" s="79">
        <v>0</v>
      </c>
      <c r="G5722" s="79">
        <v>0</v>
      </c>
      <c r="H5722" s="80">
        <v>15</v>
      </c>
      <c r="I5722" s="80">
        <v>15</v>
      </c>
      <c r="J5722" s="22">
        <f t="shared" si="407"/>
        <v>15</v>
      </c>
      <c r="K5722" s="80"/>
      <c r="L5722" s="80"/>
      <c r="R5722" s="79" t="s">
        <v>64</v>
      </c>
      <c r="V5722" s="79" t="s">
        <v>2550</v>
      </c>
      <c r="W5722" s="79" t="s">
        <v>2551</v>
      </c>
      <c r="X5722" s="79" t="s">
        <v>144</v>
      </c>
      <c r="Y5722" s="79" t="s">
        <v>2441</v>
      </c>
      <c r="AA5722" s="79" t="s">
        <v>2442</v>
      </c>
      <c r="AH5722" s="79">
        <v>845490249</v>
      </c>
      <c r="AI5722" s="79" t="s">
        <v>2443</v>
      </c>
      <c r="AJ5722" s="79">
        <v>878173978</v>
      </c>
      <c r="BB5722" s="80">
        <v>15</v>
      </c>
      <c r="BF5722">
        <f t="shared" si="405"/>
        <v>0</v>
      </c>
      <c r="BG5722" s="22">
        <f t="shared" si="406"/>
        <v>-15</v>
      </c>
      <c r="BH5722" s="61" t="s">
        <v>71</v>
      </c>
      <c r="BI5722" t="e">
        <f>+VLOOKUP(AG5722,Sheet4!A:A,1,FALSE())</f>
        <v>#N/A</v>
      </c>
      <c r="BN5722" s="62">
        <f t="shared" si="408"/>
        <v>0</v>
      </c>
      <c r="BO5722" t="s">
        <v>2550</v>
      </c>
      <c r="BP5722" t="s">
        <v>73</v>
      </c>
    </row>
    <row r="5723" spans="1:68" ht="12.75" hidden="1" customHeight="1" x14ac:dyDescent="0.3">
      <c r="A5723" s="78">
        <v>46130</v>
      </c>
      <c r="B5723" s="79" t="s">
        <v>78</v>
      </c>
      <c r="F5723" s="79">
        <v>0</v>
      </c>
      <c r="G5723" s="79">
        <v>0</v>
      </c>
      <c r="H5723" s="80">
        <v>1</v>
      </c>
      <c r="I5723" s="80">
        <v>1</v>
      </c>
      <c r="J5723" s="22">
        <f t="shared" si="407"/>
        <v>1</v>
      </c>
      <c r="K5723" s="80"/>
      <c r="L5723" s="80"/>
      <c r="R5723" s="79" t="s">
        <v>79</v>
      </c>
      <c r="V5723" s="79" t="s">
        <v>2550</v>
      </c>
      <c r="W5723" s="79" t="s">
        <v>2551</v>
      </c>
      <c r="X5723" s="79" t="s">
        <v>144</v>
      </c>
      <c r="Y5723" s="79" t="s">
        <v>2441</v>
      </c>
      <c r="AA5723" s="79" t="s">
        <v>2442</v>
      </c>
      <c r="AH5723" s="79">
        <v>845490249</v>
      </c>
      <c r="AI5723" s="79" t="s">
        <v>2443</v>
      </c>
      <c r="AJ5723" s="79">
        <v>878173978</v>
      </c>
      <c r="BB5723" s="80">
        <v>1</v>
      </c>
      <c r="BF5723">
        <f t="shared" si="405"/>
        <v>0</v>
      </c>
      <c r="BG5723" s="22">
        <f t="shared" si="406"/>
        <v>-1</v>
      </c>
      <c r="BH5723" s="61" t="s">
        <v>71</v>
      </c>
      <c r="BI5723" t="e">
        <f>+VLOOKUP(AG5723,Sheet4!A:A,1,FALSE())</f>
        <v>#N/A</v>
      </c>
      <c r="BN5723" s="62">
        <f t="shared" si="408"/>
        <v>0</v>
      </c>
      <c r="BO5723" t="s">
        <v>2550</v>
      </c>
    </row>
    <row r="5724" spans="1:68" ht="12.75" hidden="1" customHeight="1" x14ac:dyDescent="0.3">
      <c r="A5724" s="78">
        <v>46130</v>
      </c>
      <c r="B5724" s="79" t="s">
        <v>82</v>
      </c>
      <c r="F5724" s="79">
        <v>0</v>
      </c>
      <c r="G5724" s="79">
        <v>0</v>
      </c>
      <c r="H5724" s="80">
        <v>0</v>
      </c>
      <c r="I5724" s="80">
        <v>0</v>
      </c>
      <c r="J5724" s="22">
        <f t="shared" si="407"/>
        <v>0</v>
      </c>
      <c r="K5724" s="80"/>
      <c r="L5724" s="80"/>
      <c r="R5724" s="79" t="s">
        <v>83</v>
      </c>
      <c r="V5724" s="79" t="s">
        <v>2550</v>
      </c>
      <c r="W5724" s="79" t="s">
        <v>2551</v>
      </c>
      <c r="X5724" s="79" t="s">
        <v>144</v>
      </c>
      <c r="Y5724" s="79" t="s">
        <v>2441</v>
      </c>
      <c r="AA5724" s="79" t="s">
        <v>2442</v>
      </c>
      <c r="AH5724" s="79">
        <v>845490249</v>
      </c>
      <c r="AI5724" s="79" t="s">
        <v>2443</v>
      </c>
      <c r="AJ5724" s="79">
        <v>878173978</v>
      </c>
      <c r="BB5724" s="80">
        <v>0</v>
      </c>
      <c r="BF5724">
        <f t="shared" si="405"/>
        <v>0</v>
      </c>
      <c r="BG5724" s="22">
        <f t="shared" si="406"/>
        <v>0</v>
      </c>
      <c r="BH5724" s="61" t="s">
        <v>71</v>
      </c>
      <c r="BI5724" t="e">
        <f>+VLOOKUP(AG5724,Sheet4!A:A,1,FALSE())</f>
        <v>#N/A</v>
      </c>
      <c r="BN5724" s="62">
        <f t="shared" si="408"/>
        <v>0</v>
      </c>
      <c r="BO5724" t="s">
        <v>2550</v>
      </c>
    </row>
    <row r="5725" spans="1:68" ht="12.75" hidden="1" customHeight="1" x14ac:dyDescent="0.3">
      <c r="A5725" s="78">
        <v>46130</v>
      </c>
      <c r="B5725" s="79" t="s">
        <v>80</v>
      </c>
      <c r="F5725" s="79">
        <v>0</v>
      </c>
      <c r="G5725" s="79">
        <v>0</v>
      </c>
      <c r="H5725" s="80">
        <v>12.5</v>
      </c>
      <c r="I5725" s="80">
        <v>12.5</v>
      </c>
      <c r="J5725" s="22">
        <f t="shared" si="407"/>
        <v>12.5</v>
      </c>
      <c r="K5725" s="80"/>
      <c r="L5725" s="80"/>
      <c r="R5725" s="79" t="s">
        <v>81</v>
      </c>
      <c r="V5725" s="79" t="s">
        <v>2550</v>
      </c>
      <c r="W5725" s="79" t="s">
        <v>2551</v>
      </c>
      <c r="X5725" s="79" t="s">
        <v>144</v>
      </c>
      <c r="Y5725" s="79" t="s">
        <v>2441</v>
      </c>
      <c r="AA5725" s="79" t="s">
        <v>2442</v>
      </c>
      <c r="AH5725" s="79">
        <v>845490249</v>
      </c>
      <c r="AI5725" s="79" t="s">
        <v>2443</v>
      </c>
      <c r="AJ5725" s="79">
        <v>878173978</v>
      </c>
      <c r="BB5725" s="80">
        <v>12.5</v>
      </c>
      <c r="BF5725">
        <f t="shared" si="405"/>
        <v>0</v>
      </c>
      <c r="BG5725" s="22">
        <f t="shared" si="406"/>
        <v>-12.5</v>
      </c>
      <c r="BH5725" s="61" t="s">
        <v>71</v>
      </c>
      <c r="BI5725" t="e">
        <f>+VLOOKUP(AG5725,Sheet4!A:A,1,FALSE())</f>
        <v>#N/A</v>
      </c>
      <c r="BN5725" s="62">
        <f t="shared" si="408"/>
        <v>0</v>
      </c>
      <c r="BO5725" t="s">
        <v>2550</v>
      </c>
    </row>
    <row r="5726" spans="1:68" ht="12.75" hidden="1" customHeight="1" x14ac:dyDescent="0.3">
      <c r="A5726" s="78">
        <v>46130</v>
      </c>
      <c r="B5726" s="79" t="s">
        <v>76</v>
      </c>
      <c r="F5726" s="79">
        <v>0</v>
      </c>
      <c r="G5726" s="79">
        <v>0</v>
      </c>
      <c r="H5726" s="80">
        <v>20</v>
      </c>
      <c r="I5726" s="80">
        <v>20</v>
      </c>
      <c r="J5726" s="22">
        <f t="shared" si="407"/>
        <v>20</v>
      </c>
      <c r="K5726" s="80"/>
      <c r="L5726" s="80"/>
      <c r="R5726" s="79" t="s">
        <v>77</v>
      </c>
      <c r="V5726" s="79" t="s">
        <v>2550</v>
      </c>
      <c r="W5726" s="79" t="s">
        <v>2551</v>
      </c>
      <c r="X5726" s="79" t="s">
        <v>144</v>
      </c>
      <c r="Y5726" s="79" t="s">
        <v>2441</v>
      </c>
      <c r="AA5726" s="79" t="s">
        <v>2442</v>
      </c>
      <c r="AH5726" s="79">
        <v>845490249</v>
      </c>
      <c r="AI5726" s="79" t="s">
        <v>2443</v>
      </c>
      <c r="AJ5726" s="79">
        <v>878173978</v>
      </c>
      <c r="BB5726" s="80">
        <v>20</v>
      </c>
      <c r="BF5726">
        <f t="shared" si="405"/>
        <v>0</v>
      </c>
      <c r="BG5726" s="22">
        <f t="shared" si="406"/>
        <v>-20</v>
      </c>
      <c r="BH5726" s="61" t="s">
        <v>71</v>
      </c>
      <c r="BI5726" t="e">
        <f>+VLOOKUP(AG5726,Sheet4!A:A,1,FALSE())</f>
        <v>#N/A</v>
      </c>
      <c r="BN5726" s="62">
        <f t="shared" si="408"/>
        <v>0</v>
      </c>
      <c r="BO5726" t="s">
        <v>2550</v>
      </c>
    </row>
    <row r="5727" spans="1:68" ht="12.75" hidden="1" customHeight="1" x14ac:dyDescent="0.3">
      <c r="A5727" s="78">
        <v>46130</v>
      </c>
      <c r="B5727" s="79" t="s">
        <v>84</v>
      </c>
      <c r="F5727" s="79">
        <v>0</v>
      </c>
      <c r="G5727" s="79">
        <v>0</v>
      </c>
      <c r="H5727" s="80">
        <v>0</v>
      </c>
      <c r="I5727" s="80">
        <v>0</v>
      </c>
      <c r="J5727" s="22">
        <f t="shared" si="407"/>
        <v>0</v>
      </c>
      <c r="K5727" s="80"/>
      <c r="L5727" s="80"/>
      <c r="R5727" s="79" t="s">
        <v>85</v>
      </c>
      <c r="V5727" s="79" t="s">
        <v>2552</v>
      </c>
      <c r="W5727" s="79" t="s">
        <v>2553</v>
      </c>
      <c r="X5727" s="79" t="s">
        <v>144</v>
      </c>
      <c r="Y5727" s="79" t="s">
        <v>2441</v>
      </c>
      <c r="AA5727" s="79" t="s">
        <v>2442</v>
      </c>
      <c r="AH5727" s="79">
        <v>845490249</v>
      </c>
      <c r="AI5727" s="79" t="s">
        <v>2443</v>
      </c>
      <c r="AJ5727" s="79">
        <v>878173978</v>
      </c>
      <c r="BB5727" s="80">
        <v>0</v>
      </c>
      <c r="BF5727">
        <f t="shared" si="405"/>
        <v>0</v>
      </c>
      <c r="BG5727" s="22">
        <f t="shared" si="406"/>
        <v>0</v>
      </c>
      <c r="BH5727" s="61" t="s">
        <v>71</v>
      </c>
      <c r="BI5727" t="e">
        <f>+VLOOKUP(AG5727,Sheet4!A:A,1,FALSE())</f>
        <v>#N/A</v>
      </c>
      <c r="BN5727" s="62">
        <f t="shared" si="408"/>
        <v>0</v>
      </c>
      <c r="BO5727" t="s">
        <v>2552</v>
      </c>
    </row>
    <row r="5728" spans="1:68" ht="12.75" hidden="1" customHeight="1" x14ac:dyDescent="0.3">
      <c r="A5728" s="78">
        <v>46130</v>
      </c>
      <c r="B5728" s="79" t="s">
        <v>74</v>
      </c>
      <c r="F5728" s="79">
        <v>0</v>
      </c>
      <c r="G5728" s="79">
        <v>0</v>
      </c>
      <c r="H5728" s="80">
        <v>1</v>
      </c>
      <c r="I5728" s="80">
        <v>1</v>
      </c>
      <c r="J5728" s="22">
        <f t="shared" si="407"/>
        <v>1</v>
      </c>
      <c r="K5728" s="80"/>
      <c r="L5728" s="80"/>
      <c r="R5728" s="79" t="s">
        <v>75</v>
      </c>
      <c r="V5728" s="79" t="s">
        <v>2552</v>
      </c>
      <c r="W5728" s="79" t="s">
        <v>2553</v>
      </c>
      <c r="X5728" s="79" t="s">
        <v>144</v>
      </c>
      <c r="Y5728" s="79" t="s">
        <v>2441</v>
      </c>
      <c r="AA5728" s="79" t="s">
        <v>2442</v>
      </c>
      <c r="AH5728" s="79">
        <v>845490249</v>
      </c>
      <c r="AI5728" s="79" t="s">
        <v>2443</v>
      </c>
      <c r="AJ5728" s="79">
        <v>878173978</v>
      </c>
      <c r="BB5728" s="80">
        <v>1</v>
      </c>
      <c r="BF5728">
        <f t="shared" si="405"/>
        <v>0</v>
      </c>
      <c r="BG5728" s="22">
        <f t="shared" si="406"/>
        <v>-1</v>
      </c>
      <c r="BH5728" s="61" t="s">
        <v>71</v>
      </c>
      <c r="BI5728" t="e">
        <f>+VLOOKUP(AG5728,Sheet4!A:A,1,FALSE())</f>
        <v>#N/A</v>
      </c>
      <c r="BN5728" s="62">
        <f t="shared" si="408"/>
        <v>0</v>
      </c>
      <c r="BO5728" t="s">
        <v>2552</v>
      </c>
    </row>
    <row r="5729" spans="1:68" ht="12.75" customHeight="1" x14ac:dyDescent="0.3">
      <c r="A5729" s="78">
        <v>46130</v>
      </c>
      <c r="B5729" s="79" t="s">
        <v>63</v>
      </c>
      <c r="F5729" s="79">
        <v>0</v>
      </c>
      <c r="G5729" s="79">
        <v>0</v>
      </c>
      <c r="H5729" s="80">
        <v>15</v>
      </c>
      <c r="I5729" s="80">
        <v>15</v>
      </c>
      <c r="J5729" s="22">
        <f t="shared" si="407"/>
        <v>15</v>
      </c>
      <c r="K5729" s="80"/>
      <c r="L5729" s="80"/>
      <c r="R5729" s="79" t="s">
        <v>64</v>
      </c>
      <c r="V5729" s="79" t="s">
        <v>2552</v>
      </c>
      <c r="W5729" s="79" t="s">
        <v>2553</v>
      </c>
      <c r="X5729" s="79" t="s">
        <v>144</v>
      </c>
      <c r="Y5729" s="79" t="s">
        <v>2441</v>
      </c>
      <c r="AA5729" s="79" t="s">
        <v>2442</v>
      </c>
      <c r="AH5729" s="79">
        <v>845490249</v>
      </c>
      <c r="AI5729" s="79" t="s">
        <v>2443</v>
      </c>
      <c r="AJ5729" s="79">
        <v>878173978</v>
      </c>
      <c r="BB5729" s="80">
        <v>15</v>
      </c>
      <c r="BF5729">
        <f t="shared" si="405"/>
        <v>0</v>
      </c>
      <c r="BG5729" s="22">
        <f t="shared" si="406"/>
        <v>-15</v>
      </c>
      <c r="BH5729" s="61" t="s">
        <v>71</v>
      </c>
      <c r="BI5729" t="e">
        <f>+VLOOKUP(AG5729,Sheet4!A:A,1,FALSE())</f>
        <v>#N/A</v>
      </c>
      <c r="BN5729" s="62">
        <f t="shared" si="408"/>
        <v>0</v>
      </c>
      <c r="BO5729" t="s">
        <v>2552</v>
      </c>
      <c r="BP5729" t="s">
        <v>73</v>
      </c>
    </row>
    <row r="5730" spans="1:68" ht="12.75" hidden="1" customHeight="1" x14ac:dyDescent="0.3">
      <c r="A5730" s="78">
        <v>46130</v>
      </c>
      <c r="B5730" s="79" t="s">
        <v>78</v>
      </c>
      <c r="F5730" s="79">
        <v>0</v>
      </c>
      <c r="G5730" s="79">
        <v>0</v>
      </c>
      <c r="H5730" s="80">
        <v>1</v>
      </c>
      <c r="I5730" s="80">
        <v>1</v>
      </c>
      <c r="J5730" s="22">
        <f t="shared" si="407"/>
        <v>1</v>
      </c>
      <c r="K5730" s="80"/>
      <c r="L5730" s="80"/>
      <c r="R5730" s="79" t="s">
        <v>79</v>
      </c>
      <c r="V5730" s="79" t="s">
        <v>2552</v>
      </c>
      <c r="W5730" s="79" t="s">
        <v>2553</v>
      </c>
      <c r="X5730" s="79" t="s">
        <v>144</v>
      </c>
      <c r="Y5730" s="79" t="s">
        <v>2441</v>
      </c>
      <c r="AA5730" s="79" t="s">
        <v>2442</v>
      </c>
      <c r="AH5730" s="79">
        <v>845490249</v>
      </c>
      <c r="AI5730" s="79" t="s">
        <v>2443</v>
      </c>
      <c r="AJ5730" s="79">
        <v>878173978</v>
      </c>
      <c r="BB5730" s="80">
        <v>1</v>
      </c>
      <c r="BF5730">
        <f t="shared" si="405"/>
        <v>0</v>
      </c>
      <c r="BG5730" s="22">
        <f t="shared" si="406"/>
        <v>-1</v>
      </c>
      <c r="BH5730" s="61" t="s">
        <v>71</v>
      </c>
      <c r="BI5730" t="e">
        <f>+VLOOKUP(AG5730,Sheet4!A:A,1,FALSE())</f>
        <v>#N/A</v>
      </c>
      <c r="BN5730" s="62">
        <f t="shared" si="408"/>
        <v>0</v>
      </c>
      <c r="BO5730" t="s">
        <v>2552</v>
      </c>
    </row>
    <row r="5731" spans="1:68" ht="12.75" hidden="1" customHeight="1" x14ac:dyDescent="0.3">
      <c r="A5731" s="78">
        <v>46130</v>
      </c>
      <c r="B5731" s="79" t="s">
        <v>82</v>
      </c>
      <c r="F5731" s="79">
        <v>0</v>
      </c>
      <c r="G5731" s="79">
        <v>0</v>
      </c>
      <c r="H5731" s="80">
        <v>0</v>
      </c>
      <c r="I5731" s="80">
        <v>0</v>
      </c>
      <c r="J5731" s="22">
        <f t="shared" si="407"/>
        <v>0</v>
      </c>
      <c r="K5731" s="80"/>
      <c r="L5731" s="80"/>
      <c r="R5731" s="79" t="s">
        <v>83</v>
      </c>
      <c r="V5731" s="79" t="s">
        <v>2552</v>
      </c>
      <c r="W5731" s="79" t="s">
        <v>2553</v>
      </c>
      <c r="X5731" s="79" t="s">
        <v>144</v>
      </c>
      <c r="Y5731" s="79" t="s">
        <v>2441</v>
      </c>
      <c r="AA5731" s="79" t="s">
        <v>2442</v>
      </c>
      <c r="AH5731" s="79">
        <v>845490249</v>
      </c>
      <c r="AI5731" s="79" t="s">
        <v>2443</v>
      </c>
      <c r="AJ5731" s="79">
        <v>878173978</v>
      </c>
      <c r="BB5731" s="80">
        <v>0</v>
      </c>
      <c r="BF5731">
        <f t="shared" si="405"/>
        <v>0</v>
      </c>
      <c r="BG5731" s="22">
        <f t="shared" si="406"/>
        <v>0</v>
      </c>
      <c r="BH5731" s="61" t="s">
        <v>71</v>
      </c>
      <c r="BI5731" t="e">
        <f>+VLOOKUP(AG5731,Sheet4!A:A,1,FALSE())</f>
        <v>#N/A</v>
      </c>
      <c r="BN5731" s="62">
        <f t="shared" si="408"/>
        <v>0</v>
      </c>
      <c r="BO5731" t="s">
        <v>2552</v>
      </c>
    </row>
    <row r="5732" spans="1:68" ht="12.75" hidden="1" customHeight="1" x14ac:dyDescent="0.3">
      <c r="A5732" s="78">
        <v>46130</v>
      </c>
      <c r="B5732" s="79" t="s">
        <v>80</v>
      </c>
      <c r="F5732" s="79">
        <v>0</v>
      </c>
      <c r="G5732" s="79">
        <v>0</v>
      </c>
      <c r="H5732" s="80">
        <v>12.5</v>
      </c>
      <c r="I5732" s="80">
        <v>12.5</v>
      </c>
      <c r="J5732" s="22">
        <f t="shared" si="407"/>
        <v>12.5</v>
      </c>
      <c r="K5732" s="80"/>
      <c r="L5732" s="80"/>
      <c r="R5732" s="79" t="s">
        <v>81</v>
      </c>
      <c r="V5732" s="79" t="s">
        <v>2552</v>
      </c>
      <c r="W5732" s="79" t="s">
        <v>2553</v>
      </c>
      <c r="X5732" s="79" t="s">
        <v>144</v>
      </c>
      <c r="Y5732" s="79" t="s">
        <v>2441</v>
      </c>
      <c r="AA5732" s="79" t="s">
        <v>2442</v>
      </c>
      <c r="AH5732" s="79">
        <v>845490249</v>
      </c>
      <c r="AI5732" s="79" t="s">
        <v>2443</v>
      </c>
      <c r="AJ5732" s="79">
        <v>878173978</v>
      </c>
      <c r="BB5732" s="80">
        <v>12.5</v>
      </c>
      <c r="BF5732">
        <f t="shared" si="405"/>
        <v>0</v>
      </c>
      <c r="BG5732" s="22">
        <f t="shared" si="406"/>
        <v>-12.5</v>
      </c>
      <c r="BH5732" s="61" t="s">
        <v>71</v>
      </c>
      <c r="BI5732" t="e">
        <f>+VLOOKUP(AG5732,Sheet4!A:A,1,FALSE())</f>
        <v>#N/A</v>
      </c>
      <c r="BN5732" s="62">
        <f t="shared" si="408"/>
        <v>0</v>
      </c>
      <c r="BO5732" t="s">
        <v>2552</v>
      </c>
    </row>
    <row r="5733" spans="1:68" ht="12.75" hidden="1" customHeight="1" x14ac:dyDescent="0.3">
      <c r="A5733" s="78">
        <v>46130</v>
      </c>
      <c r="B5733" s="79" t="s">
        <v>76</v>
      </c>
      <c r="F5733" s="79">
        <v>0</v>
      </c>
      <c r="G5733" s="79">
        <v>0</v>
      </c>
      <c r="H5733" s="80">
        <v>20</v>
      </c>
      <c r="I5733" s="80">
        <v>20</v>
      </c>
      <c r="J5733" s="22">
        <f t="shared" si="407"/>
        <v>20</v>
      </c>
      <c r="K5733" s="80"/>
      <c r="L5733" s="80"/>
      <c r="R5733" s="79" t="s">
        <v>77</v>
      </c>
      <c r="V5733" s="79" t="s">
        <v>2552</v>
      </c>
      <c r="W5733" s="79" t="s">
        <v>2553</v>
      </c>
      <c r="X5733" s="79" t="s">
        <v>144</v>
      </c>
      <c r="Y5733" s="79" t="s">
        <v>2441</v>
      </c>
      <c r="AA5733" s="79" t="s">
        <v>2442</v>
      </c>
      <c r="AH5733" s="79">
        <v>845490249</v>
      </c>
      <c r="AI5733" s="79" t="s">
        <v>2443</v>
      </c>
      <c r="AJ5733" s="79">
        <v>878173978</v>
      </c>
      <c r="BB5733" s="80">
        <v>20</v>
      </c>
      <c r="BF5733">
        <f t="shared" si="405"/>
        <v>0</v>
      </c>
      <c r="BG5733" s="22">
        <f t="shared" si="406"/>
        <v>-20</v>
      </c>
      <c r="BH5733" s="61" t="s">
        <v>71</v>
      </c>
      <c r="BI5733" t="e">
        <f>+VLOOKUP(AG5733,Sheet4!A:A,1,FALSE())</f>
        <v>#N/A</v>
      </c>
      <c r="BN5733" s="62">
        <f t="shared" si="408"/>
        <v>0</v>
      </c>
      <c r="BO5733" t="s">
        <v>2552</v>
      </c>
    </row>
    <row r="5734" spans="1:68" ht="12.75" hidden="1" customHeight="1" x14ac:dyDescent="0.3">
      <c r="A5734" s="78">
        <v>46130</v>
      </c>
      <c r="B5734" s="79" t="s">
        <v>84</v>
      </c>
      <c r="F5734" s="79">
        <v>0</v>
      </c>
      <c r="G5734" s="79">
        <v>0</v>
      </c>
      <c r="H5734" s="80">
        <v>0</v>
      </c>
      <c r="I5734" s="80">
        <v>0</v>
      </c>
      <c r="J5734" s="22">
        <f t="shared" si="407"/>
        <v>0</v>
      </c>
      <c r="K5734" s="80"/>
      <c r="L5734" s="80"/>
      <c r="R5734" s="79" t="s">
        <v>85</v>
      </c>
      <c r="V5734" s="79" t="s">
        <v>2554</v>
      </c>
      <c r="W5734" s="79" t="s">
        <v>2555</v>
      </c>
      <c r="X5734" s="79" t="s">
        <v>144</v>
      </c>
      <c r="Y5734" s="79" t="s">
        <v>2441</v>
      </c>
      <c r="AA5734" s="79" t="s">
        <v>2442</v>
      </c>
      <c r="AH5734" s="79">
        <v>845490249</v>
      </c>
      <c r="AI5734" s="79" t="s">
        <v>2443</v>
      </c>
      <c r="AJ5734" s="79">
        <v>878173978</v>
      </c>
      <c r="BB5734" s="80">
        <v>0</v>
      </c>
      <c r="BF5734">
        <f t="shared" si="405"/>
        <v>0</v>
      </c>
      <c r="BG5734" s="22">
        <f t="shared" si="406"/>
        <v>0</v>
      </c>
      <c r="BH5734" s="61" t="s">
        <v>71</v>
      </c>
      <c r="BI5734" t="e">
        <f>+VLOOKUP(AG5734,Sheet4!A:A,1,FALSE())</f>
        <v>#N/A</v>
      </c>
      <c r="BN5734" s="62">
        <f t="shared" si="408"/>
        <v>0</v>
      </c>
      <c r="BO5734" t="s">
        <v>2554</v>
      </c>
    </row>
    <row r="5735" spans="1:68" ht="12.75" hidden="1" customHeight="1" x14ac:dyDescent="0.3">
      <c r="A5735" s="78">
        <v>46130</v>
      </c>
      <c r="B5735" s="79" t="s">
        <v>74</v>
      </c>
      <c r="F5735" s="79">
        <v>0</v>
      </c>
      <c r="G5735" s="79">
        <v>0</v>
      </c>
      <c r="H5735" s="80">
        <v>1</v>
      </c>
      <c r="I5735" s="80">
        <v>1</v>
      </c>
      <c r="J5735" s="22">
        <f t="shared" si="407"/>
        <v>1</v>
      </c>
      <c r="K5735" s="80"/>
      <c r="L5735" s="80"/>
      <c r="R5735" s="79" t="s">
        <v>75</v>
      </c>
      <c r="V5735" s="79" t="s">
        <v>2554</v>
      </c>
      <c r="W5735" s="79" t="s">
        <v>2555</v>
      </c>
      <c r="X5735" s="79" t="s">
        <v>144</v>
      </c>
      <c r="Y5735" s="79" t="s">
        <v>2441</v>
      </c>
      <c r="AA5735" s="79" t="s">
        <v>2442</v>
      </c>
      <c r="AH5735" s="79">
        <v>845490249</v>
      </c>
      <c r="AI5735" s="79" t="s">
        <v>2443</v>
      </c>
      <c r="AJ5735" s="79">
        <v>878173978</v>
      </c>
      <c r="BB5735" s="80">
        <v>1</v>
      </c>
      <c r="BF5735">
        <f t="shared" si="405"/>
        <v>0</v>
      </c>
      <c r="BG5735" s="22">
        <f t="shared" si="406"/>
        <v>-1</v>
      </c>
      <c r="BH5735" s="61" t="s">
        <v>71</v>
      </c>
      <c r="BI5735" t="e">
        <f>+VLOOKUP(AG5735,Sheet4!A:A,1,FALSE())</f>
        <v>#N/A</v>
      </c>
      <c r="BN5735" s="62">
        <f t="shared" si="408"/>
        <v>0</v>
      </c>
      <c r="BO5735" t="s">
        <v>2554</v>
      </c>
    </row>
    <row r="5736" spans="1:68" ht="12.75" customHeight="1" x14ac:dyDescent="0.3">
      <c r="A5736" s="78">
        <v>46130</v>
      </c>
      <c r="B5736" s="79" t="s">
        <v>63</v>
      </c>
      <c r="F5736" s="79">
        <v>0</v>
      </c>
      <c r="G5736" s="79">
        <v>0</v>
      </c>
      <c r="H5736" s="80">
        <v>15</v>
      </c>
      <c r="I5736" s="80">
        <v>15</v>
      </c>
      <c r="J5736" s="22">
        <f t="shared" si="407"/>
        <v>15</v>
      </c>
      <c r="K5736" s="80"/>
      <c r="L5736" s="80"/>
      <c r="R5736" s="79" t="s">
        <v>64</v>
      </c>
      <c r="V5736" s="79" t="s">
        <v>2554</v>
      </c>
      <c r="W5736" s="79" t="s">
        <v>2555</v>
      </c>
      <c r="X5736" s="79" t="s">
        <v>144</v>
      </c>
      <c r="Y5736" s="79" t="s">
        <v>2441</v>
      </c>
      <c r="AA5736" s="79" t="s">
        <v>2442</v>
      </c>
      <c r="AH5736" s="79">
        <v>845490249</v>
      </c>
      <c r="AI5736" s="79" t="s">
        <v>2443</v>
      </c>
      <c r="AJ5736" s="79">
        <v>878173978</v>
      </c>
      <c r="BB5736" s="80">
        <v>15</v>
      </c>
      <c r="BF5736">
        <f t="shared" si="405"/>
        <v>0</v>
      </c>
      <c r="BG5736" s="22">
        <f t="shared" si="406"/>
        <v>-15</v>
      </c>
      <c r="BH5736" s="61" t="s">
        <v>71</v>
      </c>
      <c r="BI5736" t="e">
        <f>+VLOOKUP(AG5736,Sheet4!A:A,1,FALSE())</f>
        <v>#N/A</v>
      </c>
      <c r="BN5736" s="62">
        <f t="shared" si="408"/>
        <v>0</v>
      </c>
      <c r="BO5736" t="s">
        <v>2554</v>
      </c>
      <c r="BP5736" t="s">
        <v>73</v>
      </c>
    </row>
    <row r="5737" spans="1:68" ht="12.75" hidden="1" customHeight="1" x14ac:dyDescent="0.3">
      <c r="A5737" s="78">
        <v>46130</v>
      </c>
      <c r="B5737" s="79" t="s">
        <v>78</v>
      </c>
      <c r="F5737" s="79">
        <v>0</v>
      </c>
      <c r="G5737" s="79">
        <v>0</v>
      </c>
      <c r="H5737" s="80">
        <v>1</v>
      </c>
      <c r="I5737" s="80">
        <v>1</v>
      </c>
      <c r="J5737" s="22">
        <f t="shared" si="407"/>
        <v>1</v>
      </c>
      <c r="K5737" s="80"/>
      <c r="L5737" s="80"/>
      <c r="R5737" s="79" t="s">
        <v>79</v>
      </c>
      <c r="V5737" s="79" t="s">
        <v>2554</v>
      </c>
      <c r="W5737" s="79" t="s">
        <v>2555</v>
      </c>
      <c r="X5737" s="79" t="s">
        <v>144</v>
      </c>
      <c r="Y5737" s="79" t="s">
        <v>2441</v>
      </c>
      <c r="AA5737" s="79" t="s">
        <v>2442</v>
      </c>
      <c r="AH5737" s="79">
        <v>845490249</v>
      </c>
      <c r="AI5737" s="79" t="s">
        <v>2443</v>
      </c>
      <c r="AJ5737" s="79">
        <v>878173978</v>
      </c>
      <c r="BB5737" s="80">
        <v>1</v>
      </c>
      <c r="BF5737">
        <f t="shared" si="405"/>
        <v>0</v>
      </c>
      <c r="BG5737" s="22">
        <f t="shared" si="406"/>
        <v>-1</v>
      </c>
      <c r="BH5737" s="61" t="s">
        <v>71</v>
      </c>
      <c r="BI5737" t="e">
        <f>+VLOOKUP(AG5737,Sheet4!A:A,1,FALSE())</f>
        <v>#N/A</v>
      </c>
      <c r="BN5737" s="62">
        <f t="shared" si="408"/>
        <v>0</v>
      </c>
      <c r="BO5737" t="s">
        <v>2554</v>
      </c>
    </row>
    <row r="5738" spans="1:68" ht="12.75" hidden="1" customHeight="1" x14ac:dyDescent="0.3">
      <c r="A5738" s="78">
        <v>46130</v>
      </c>
      <c r="B5738" s="79" t="s">
        <v>82</v>
      </c>
      <c r="F5738" s="79">
        <v>0</v>
      </c>
      <c r="G5738" s="79">
        <v>0</v>
      </c>
      <c r="H5738" s="80">
        <v>0</v>
      </c>
      <c r="I5738" s="80">
        <v>0</v>
      </c>
      <c r="J5738" s="22">
        <f t="shared" si="407"/>
        <v>0</v>
      </c>
      <c r="K5738" s="80"/>
      <c r="L5738" s="80"/>
      <c r="R5738" s="79" t="s">
        <v>83</v>
      </c>
      <c r="V5738" s="79" t="s">
        <v>2554</v>
      </c>
      <c r="W5738" s="79" t="s">
        <v>2555</v>
      </c>
      <c r="X5738" s="79" t="s">
        <v>144</v>
      </c>
      <c r="Y5738" s="79" t="s">
        <v>2441</v>
      </c>
      <c r="AA5738" s="79" t="s">
        <v>2442</v>
      </c>
      <c r="AH5738" s="79">
        <v>845490249</v>
      </c>
      <c r="AI5738" s="79" t="s">
        <v>2443</v>
      </c>
      <c r="AJ5738" s="79">
        <v>878173978</v>
      </c>
      <c r="BB5738" s="80">
        <v>0</v>
      </c>
      <c r="BF5738">
        <f t="shared" si="405"/>
        <v>0</v>
      </c>
      <c r="BG5738" s="22">
        <f t="shared" si="406"/>
        <v>0</v>
      </c>
      <c r="BH5738" s="61" t="s">
        <v>71</v>
      </c>
      <c r="BI5738" t="e">
        <f>+VLOOKUP(AG5738,Sheet4!A:A,1,FALSE())</f>
        <v>#N/A</v>
      </c>
      <c r="BN5738" s="62">
        <f t="shared" si="408"/>
        <v>0</v>
      </c>
      <c r="BO5738" t="s">
        <v>2554</v>
      </c>
    </row>
    <row r="5739" spans="1:68" ht="12.75" hidden="1" customHeight="1" x14ac:dyDescent="0.3">
      <c r="A5739" s="78">
        <v>46130</v>
      </c>
      <c r="B5739" s="79" t="s">
        <v>80</v>
      </c>
      <c r="F5739" s="79">
        <v>0</v>
      </c>
      <c r="G5739" s="79">
        <v>0</v>
      </c>
      <c r="H5739" s="80">
        <v>12.5</v>
      </c>
      <c r="I5739" s="80">
        <v>12.5</v>
      </c>
      <c r="J5739" s="22">
        <f t="shared" si="407"/>
        <v>12.5</v>
      </c>
      <c r="K5739" s="80"/>
      <c r="L5739" s="80"/>
      <c r="R5739" s="79" t="s">
        <v>81</v>
      </c>
      <c r="V5739" s="79" t="s">
        <v>2554</v>
      </c>
      <c r="W5739" s="79" t="s">
        <v>2555</v>
      </c>
      <c r="X5739" s="79" t="s">
        <v>144</v>
      </c>
      <c r="Y5739" s="79" t="s">
        <v>2441</v>
      </c>
      <c r="AA5739" s="79" t="s">
        <v>2442</v>
      </c>
      <c r="AH5739" s="79">
        <v>845490249</v>
      </c>
      <c r="AI5739" s="79" t="s">
        <v>2443</v>
      </c>
      <c r="AJ5739" s="79">
        <v>878173978</v>
      </c>
      <c r="BB5739" s="80">
        <v>12.5</v>
      </c>
      <c r="BF5739">
        <f t="shared" si="405"/>
        <v>0</v>
      </c>
      <c r="BG5739" s="22">
        <f t="shared" si="406"/>
        <v>-12.5</v>
      </c>
      <c r="BH5739" s="61" t="s">
        <v>71</v>
      </c>
      <c r="BI5739" t="e">
        <f>+VLOOKUP(AG5739,Sheet4!A:A,1,FALSE())</f>
        <v>#N/A</v>
      </c>
      <c r="BN5739" s="62">
        <f t="shared" si="408"/>
        <v>0</v>
      </c>
      <c r="BO5739" t="s">
        <v>2554</v>
      </c>
    </row>
    <row r="5740" spans="1:68" ht="12.75" hidden="1" customHeight="1" x14ac:dyDescent="0.3">
      <c r="A5740" s="78">
        <v>46130</v>
      </c>
      <c r="B5740" s="79" t="s">
        <v>76</v>
      </c>
      <c r="F5740" s="79">
        <v>0</v>
      </c>
      <c r="G5740" s="79">
        <v>0</v>
      </c>
      <c r="H5740" s="80">
        <v>20</v>
      </c>
      <c r="I5740" s="80">
        <v>20</v>
      </c>
      <c r="J5740" s="22">
        <f t="shared" si="407"/>
        <v>20</v>
      </c>
      <c r="K5740" s="80"/>
      <c r="L5740" s="80"/>
      <c r="R5740" s="79" t="s">
        <v>77</v>
      </c>
      <c r="V5740" s="79" t="s">
        <v>2554</v>
      </c>
      <c r="W5740" s="79" t="s">
        <v>2555</v>
      </c>
      <c r="X5740" s="79" t="s">
        <v>144</v>
      </c>
      <c r="Y5740" s="79" t="s">
        <v>2441</v>
      </c>
      <c r="AA5740" s="79" t="s">
        <v>2442</v>
      </c>
      <c r="AH5740" s="79">
        <v>845490249</v>
      </c>
      <c r="AI5740" s="79" t="s">
        <v>2443</v>
      </c>
      <c r="AJ5740" s="79">
        <v>878173978</v>
      </c>
      <c r="BB5740" s="80">
        <v>20</v>
      </c>
      <c r="BF5740">
        <f t="shared" si="405"/>
        <v>0</v>
      </c>
      <c r="BG5740" s="22">
        <f t="shared" si="406"/>
        <v>-20</v>
      </c>
      <c r="BH5740" s="61" t="s">
        <v>71</v>
      </c>
      <c r="BI5740" t="e">
        <f>+VLOOKUP(AG5740,Sheet4!A:A,1,FALSE())</f>
        <v>#N/A</v>
      </c>
      <c r="BN5740" s="62">
        <f t="shared" si="408"/>
        <v>0</v>
      </c>
      <c r="BO5740" t="s">
        <v>2554</v>
      </c>
    </row>
    <row r="5741" spans="1:68" ht="12.75" hidden="1" customHeight="1" x14ac:dyDescent="0.3">
      <c r="A5741" s="78">
        <v>46130</v>
      </c>
      <c r="B5741" s="79" t="s">
        <v>84</v>
      </c>
      <c r="F5741" s="79">
        <v>0</v>
      </c>
      <c r="G5741" s="79">
        <v>0</v>
      </c>
      <c r="H5741" s="80">
        <v>0</v>
      </c>
      <c r="I5741" s="80">
        <v>0</v>
      </c>
      <c r="J5741" s="22">
        <f t="shared" si="407"/>
        <v>0</v>
      </c>
      <c r="K5741" s="80"/>
      <c r="L5741" s="80"/>
      <c r="R5741" s="79" t="s">
        <v>85</v>
      </c>
      <c r="V5741" s="79" t="s">
        <v>2556</v>
      </c>
      <c r="W5741" s="79" t="s">
        <v>2557</v>
      </c>
      <c r="X5741" s="79" t="s">
        <v>144</v>
      </c>
      <c r="Y5741" s="79" t="s">
        <v>2441</v>
      </c>
      <c r="AA5741" s="79" t="s">
        <v>2452</v>
      </c>
      <c r="AH5741" s="79">
        <v>863819108</v>
      </c>
      <c r="AI5741" s="79" t="s">
        <v>2453</v>
      </c>
      <c r="AJ5741" s="79">
        <v>878173978</v>
      </c>
      <c r="BB5741" s="80">
        <v>0</v>
      </c>
      <c r="BF5741">
        <f t="shared" si="405"/>
        <v>0</v>
      </c>
      <c r="BG5741" s="22">
        <f t="shared" si="406"/>
        <v>0</v>
      </c>
      <c r="BH5741" s="61" t="s">
        <v>71</v>
      </c>
      <c r="BI5741" t="e">
        <f>+VLOOKUP(AG5741,Sheet4!A:A,1,FALSE())</f>
        <v>#N/A</v>
      </c>
      <c r="BN5741" s="62">
        <f t="shared" si="408"/>
        <v>0</v>
      </c>
      <c r="BO5741" t="s">
        <v>2556</v>
      </c>
    </row>
    <row r="5742" spans="1:68" ht="12.75" hidden="1" customHeight="1" x14ac:dyDescent="0.3">
      <c r="A5742" s="78">
        <v>46130</v>
      </c>
      <c r="B5742" s="79" t="s">
        <v>74</v>
      </c>
      <c r="F5742" s="79">
        <v>0</v>
      </c>
      <c r="G5742" s="79">
        <v>0</v>
      </c>
      <c r="H5742" s="80">
        <v>1</v>
      </c>
      <c r="I5742" s="80">
        <v>1</v>
      </c>
      <c r="J5742" s="22">
        <f t="shared" si="407"/>
        <v>1</v>
      </c>
      <c r="K5742" s="80"/>
      <c r="L5742" s="80"/>
      <c r="R5742" s="79" t="s">
        <v>75</v>
      </c>
      <c r="V5742" s="79" t="s">
        <v>2556</v>
      </c>
      <c r="W5742" s="79" t="s">
        <v>2557</v>
      </c>
      <c r="X5742" s="79" t="s">
        <v>144</v>
      </c>
      <c r="Y5742" s="79" t="s">
        <v>2441</v>
      </c>
      <c r="AA5742" s="79" t="s">
        <v>2452</v>
      </c>
      <c r="AH5742" s="79">
        <v>863819108</v>
      </c>
      <c r="AI5742" s="79" t="s">
        <v>2453</v>
      </c>
      <c r="AJ5742" s="79">
        <v>878173978</v>
      </c>
      <c r="BB5742" s="80">
        <v>1</v>
      </c>
      <c r="BF5742">
        <f t="shared" si="405"/>
        <v>0</v>
      </c>
      <c r="BG5742" s="22">
        <f t="shared" si="406"/>
        <v>-1</v>
      </c>
      <c r="BH5742" s="61" t="s">
        <v>71</v>
      </c>
      <c r="BI5742" t="e">
        <f>+VLOOKUP(AG5742,Sheet4!A:A,1,FALSE())</f>
        <v>#N/A</v>
      </c>
      <c r="BN5742" s="62">
        <f t="shared" si="408"/>
        <v>0</v>
      </c>
      <c r="BO5742" t="s">
        <v>2556</v>
      </c>
    </row>
    <row r="5743" spans="1:68" ht="12.75" customHeight="1" x14ac:dyDescent="0.3">
      <c r="A5743" s="78">
        <v>46130</v>
      </c>
      <c r="B5743" s="79" t="s">
        <v>63</v>
      </c>
      <c r="F5743" s="79">
        <v>0</v>
      </c>
      <c r="G5743" s="79">
        <v>0</v>
      </c>
      <c r="H5743" s="80">
        <v>15</v>
      </c>
      <c r="I5743" s="80">
        <v>15</v>
      </c>
      <c r="J5743" s="22">
        <f t="shared" si="407"/>
        <v>15</v>
      </c>
      <c r="K5743" s="80"/>
      <c r="L5743" s="80"/>
      <c r="R5743" s="79" t="s">
        <v>64</v>
      </c>
      <c r="V5743" s="79" t="s">
        <v>2556</v>
      </c>
      <c r="W5743" s="79" t="s">
        <v>2557</v>
      </c>
      <c r="X5743" s="79" t="s">
        <v>144</v>
      </c>
      <c r="Y5743" s="79" t="s">
        <v>2441</v>
      </c>
      <c r="AA5743" s="79" t="s">
        <v>2452</v>
      </c>
      <c r="AH5743" s="79">
        <v>863819108</v>
      </c>
      <c r="AI5743" s="79" t="s">
        <v>2453</v>
      </c>
      <c r="AJ5743" s="79">
        <v>878173978</v>
      </c>
      <c r="BB5743" s="80">
        <v>15</v>
      </c>
      <c r="BF5743">
        <f t="shared" si="405"/>
        <v>0</v>
      </c>
      <c r="BG5743" s="22">
        <f t="shared" si="406"/>
        <v>-15</v>
      </c>
      <c r="BH5743" s="61" t="s">
        <v>71</v>
      </c>
      <c r="BI5743" t="e">
        <f>+VLOOKUP(AG5743,Sheet4!A:A,1,FALSE())</f>
        <v>#N/A</v>
      </c>
      <c r="BN5743" s="62">
        <f t="shared" si="408"/>
        <v>0</v>
      </c>
      <c r="BO5743" t="s">
        <v>2556</v>
      </c>
      <c r="BP5743" t="s">
        <v>73</v>
      </c>
    </row>
    <row r="5744" spans="1:68" ht="12.75" hidden="1" customHeight="1" x14ac:dyDescent="0.3">
      <c r="A5744" s="78">
        <v>46130</v>
      </c>
      <c r="B5744" s="79" t="s">
        <v>78</v>
      </c>
      <c r="F5744" s="79">
        <v>0</v>
      </c>
      <c r="G5744" s="79">
        <v>0</v>
      </c>
      <c r="H5744" s="80">
        <v>1</v>
      </c>
      <c r="I5744" s="80">
        <v>1</v>
      </c>
      <c r="J5744" s="22">
        <f t="shared" si="407"/>
        <v>1</v>
      </c>
      <c r="K5744" s="80"/>
      <c r="L5744" s="80"/>
      <c r="R5744" s="79" t="s">
        <v>79</v>
      </c>
      <c r="V5744" s="79" t="s">
        <v>2556</v>
      </c>
      <c r="W5744" s="79" t="s">
        <v>2557</v>
      </c>
      <c r="X5744" s="79" t="s">
        <v>144</v>
      </c>
      <c r="Y5744" s="79" t="s">
        <v>2441</v>
      </c>
      <c r="AA5744" s="79" t="s">
        <v>2452</v>
      </c>
      <c r="AH5744" s="79">
        <v>863819108</v>
      </c>
      <c r="AI5744" s="79" t="s">
        <v>2453</v>
      </c>
      <c r="AJ5744" s="79">
        <v>878173978</v>
      </c>
      <c r="BB5744" s="80">
        <v>1</v>
      </c>
      <c r="BF5744">
        <f t="shared" si="405"/>
        <v>0</v>
      </c>
      <c r="BG5744" s="22">
        <f t="shared" si="406"/>
        <v>-1</v>
      </c>
      <c r="BH5744" s="61" t="s">
        <v>71</v>
      </c>
      <c r="BI5744" t="e">
        <f>+VLOOKUP(AG5744,Sheet4!A:A,1,FALSE())</f>
        <v>#N/A</v>
      </c>
      <c r="BN5744" s="62">
        <f t="shared" si="408"/>
        <v>0</v>
      </c>
      <c r="BO5744" t="s">
        <v>2556</v>
      </c>
    </row>
    <row r="5745" spans="1:68" ht="12.75" hidden="1" customHeight="1" x14ac:dyDescent="0.3">
      <c r="A5745" s="78">
        <v>46130</v>
      </c>
      <c r="B5745" s="79" t="s">
        <v>82</v>
      </c>
      <c r="F5745" s="79">
        <v>0</v>
      </c>
      <c r="G5745" s="79">
        <v>0</v>
      </c>
      <c r="H5745" s="80">
        <v>0</v>
      </c>
      <c r="I5745" s="80">
        <v>0</v>
      </c>
      <c r="J5745" s="22">
        <f t="shared" si="407"/>
        <v>0</v>
      </c>
      <c r="K5745" s="80"/>
      <c r="L5745" s="80"/>
      <c r="R5745" s="79" t="s">
        <v>83</v>
      </c>
      <c r="V5745" s="79" t="s">
        <v>2556</v>
      </c>
      <c r="W5745" s="79" t="s">
        <v>2557</v>
      </c>
      <c r="X5745" s="79" t="s">
        <v>144</v>
      </c>
      <c r="Y5745" s="79" t="s">
        <v>2441</v>
      </c>
      <c r="AA5745" s="79" t="s">
        <v>2452</v>
      </c>
      <c r="AH5745" s="79">
        <v>863819108</v>
      </c>
      <c r="AI5745" s="79" t="s">
        <v>2453</v>
      </c>
      <c r="AJ5745" s="79">
        <v>878173978</v>
      </c>
      <c r="BB5745" s="80">
        <v>0</v>
      </c>
      <c r="BF5745">
        <f t="shared" si="405"/>
        <v>0</v>
      </c>
      <c r="BG5745" s="22">
        <f t="shared" si="406"/>
        <v>0</v>
      </c>
      <c r="BH5745" s="61" t="s">
        <v>71</v>
      </c>
      <c r="BI5745" t="e">
        <f>+VLOOKUP(AG5745,Sheet4!A:A,1,FALSE())</f>
        <v>#N/A</v>
      </c>
      <c r="BN5745" s="62">
        <f t="shared" si="408"/>
        <v>0</v>
      </c>
      <c r="BO5745" t="s">
        <v>2556</v>
      </c>
    </row>
    <row r="5746" spans="1:68" ht="12.75" hidden="1" customHeight="1" x14ac:dyDescent="0.3">
      <c r="A5746" s="78">
        <v>46130</v>
      </c>
      <c r="B5746" s="79" t="s">
        <v>80</v>
      </c>
      <c r="F5746" s="79">
        <v>0</v>
      </c>
      <c r="G5746" s="79">
        <v>0</v>
      </c>
      <c r="H5746" s="80">
        <v>12.5</v>
      </c>
      <c r="I5746" s="80">
        <v>12.5</v>
      </c>
      <c r="J5746" s="22">
        <f t="shared" si="407"/>
        <v>12.5</v>
      </c>
      <c r="K5746" s="80"/>
      <c r="L5746" s="80"/>
      <c r="R5746" s="79" t="s">
        <v>81</v>
      </c>
      <c r="V5746" s="79" t="s">
        <v>2556</v>
      </c>
      <c r="W5746" s="79" t="s">
        <v>2557</v>
      </c>
      <c r="X5746" s="79" t="s">
        <v>144</v>
      </c>
      <c r="Y5746" s="79" t="s">
        <v>2441</v>
      </c>
      <c r="AA5746" s="79" t="s">
        <v>2452</v>
      </c>
      <c r="AH5746" s="79">
        <v>863819108</v>
      </c>
      <c r="AI5746" s="79" t="s">
        <v>2453</v>
      </c>
      <c r="AJ5746" s="79">
        <v>878173978</v>
      </c>
      <c r="BB5746" s="80">
        <v>12.5</v>
      </c>
      <c r="BF5746">
        <f t="shared" si="405"/>
        <v>0</v>
      </c>
      <c r="BG5746" s="22">
        <f t="shared" si="406"/>
        <v>-12.5</v>
      </c>
      <c r="BH5746" s="61" t="s">
        <v>71</v>
      </c>
      <c r="BI5746" t="e">
        <f>+VLOOKUP(AG5746,Sheet4!A:A,1,FALSE())</f>
        <v>#N/A</v>
      </c>
      <c r="BN5746" s="62">
        <f t="shared" si="408"/>
        <v>0</v>
      </c>
      <c r="BO5746" t="s">
        <v>2556</v>
      </c>
    </row>
    <row r="5747" spans="1:68" ht="12.75" hidden="1" customHeight="1" x14ac:dyDescent="0.3">
      <c r="A5747" s="78">
        <v>46130</v>
      </c>
      <c r="B5747" s="79" t="s">
        <v>76</v>
      </c>
      <c r="F5747" s="79">
        <v>0</v>
      </c>
      <c r="G5747" s="79">
        <v>0</v>
      </c>
      <c r="H5747" s="80">
        <v>20</v>
      </c>
      <c r="I5747" s="80">
        <v>20</v>
      </c>
      <c r="J5747" s="22">
        <f t="shared" si="407"/>
        <v>20</v>
      </c>
      <c r="K5747" s="80"/>
      <c r="L5747" s="80"/>
      <c r="R5747" s="79" t="s">
        <v>77</v>
      </c>
      <c r="V5747" s="79" t="s">
        <v>2556</v>
      </c>
      <c r="W5747" s="79" t="s">
        <v>2557</v>
      </c>
      <c r="X5747" s="79" t="s">
        <v>144</v>
      </c>
      <c r="Y5747" s="79" t="s">
        <v>2441</v>
      </c>
      <c r="AA5747" s="79" t="s">
        <v>2452</v>
      </c>
      <c r="AH5747" s="79">
        <v>863819108</v>
      </c>
      <c r="AI5747" s="79" t="s">
        <v>2453</v>
      </c>
      <c r="AJ5747" s="79">
        <v>878173978</v>
      </c>
      <c r="BB5747" s="80">
        <v>20</v>
      </c>
      <c r="BF5747">
        <f t="shared" si="405"/>
        <v>0</v>
      </c>
      <c r="BG5747" s="22">
        <f t="shared" si="406"/>
        <v>-20</v>
      </c>
      <c r="BH5747" s="61" t="s">
        <v>71</v>
      </c>
      <c r="BI5747" t="e">
        <f>+VLOOKUP(AG5747,Sheet4!A:A,1,FALSE())</f>
        <v>#N/A</v>
      </c>
      <c r="BN5747" s="62">
        <f t="shared" si="408"/>
        <v>0</v>
      </c>
      <c r="BO5747" t="s">
        <v>2556</v>
      </c>
    </row>
    <row r="5748" spans="1:68" ht="12.75" hidden="1" customHeight="1" x14ac:dyDescent="0.3">
      <c r="A5748" s="78">
        <v>46130</v>
      </c>
      <c r="B5748" s="79" t="s">
        <v>84</v>
      </c>
      <c r="F5748" s="79">
        <v>0</v>
      </c>
      <c r="G5748" s="79">
        <v>0</v>
      </c>
      <c r="H5748" s="80">
        <v>0</v>
      </c>
      <c r="I5748" s="80">
        <v>0</v>
      </c>
      <c r="J5748" s="22">
        <f t="shared" si="407"/>
        <v>0</v>
      </c>
      <c r="K5748" s="80"/>
      <c r="L5748" s="80"/>
      <c r="R5748" s="79" t="s">
        <v>85</v>
      </c>
      <c r="V5748" s="79" t="s">
        <v>2558</v>
      </c>
      <c r="W5748" s="79" t="s">
        <v>2559</v>
      </c>
      <c r="X5748" s="79" t="s">
        <v>144</v>
      </c>
      <c r="Y5748" s="79" t="s">
        <v>2441</v>
      </c>
      <c r="AA5748" s="79" t="s">
        <v>2452</v>
      </c>
      <c r="AH5748" s="79">
        <v>863819108</v>
      </c>
      <c r="AI5748" s="79" t="s">
        <v>2453</v>
      </c>
      <c r="AJ5748" s="79">
        <v>878173978</v>
      </c>
      <c r="BB5748" s="80">
        <v>0</v>
      </c>
      <c r="BF5748">
        <f t="shared" si="405"/>
        <v>0</v>
      </c>
      <c r="BG5748" s="22">
        <f t="shared" si="406"/>
        <v>0</v>
      </c>
      <c r="BH5748" s="61" t="s">
        <v>71</v>
      </c>
      <c r="BI5748" t="e">
        <f>+VLOOKUP(AG5748,Sheet4!A:A,1,FALSE())</f>
        <v>#N/A</v>
      </c>
      <c r="BN5748" s="62">
        <f t="shared" si="408"/>
        <v>0</v>
      </c>
      <c r="BO5748" t="s">
        <v>2558</v>
      </c>
    </row>
    <row r="5749" spans="1:68" ht="12.75" hidden="1" customHeight="1" x14ac:dyDescent="0.3">
      <c r="A5749" s="78">
        <v>46130</v>
      </c>
      <c r="B5749" s="79" t="s">
        <v>74</v>
      </c>
      <c r="F5749" s="79">
        <v>0</v>
      </c>
      <c r="G5749" s="79">
        <v>0</v>
      </c>
      <c r="H5749" s="80">
        <v>1</v>
      </c>
      <c r="I5749" s="80">
        <v>1</v>
      </c>
      <c r="J5749" s="22">
        <f t="shared" si="407"/>
        <v>1</v>
      </c>
      <c r="K5749" s="80"/>
      <c r="L5749" s="80"/>
      <c r="R5749" s="79" t="s">
        <v>75</v>
      </c>
      <c r="V5749" s="79" t="s">
        <v>2558</v>
      </c>
      <c r="W5749" s="79" t="s">
        <v>2559</v>
      </c>
      <c r="X5749" s="79" t="s">
        <v>144</v>
      </c>
      <c r="Y5749" s="79" t="s">
        <v>2441</v>
      </c>
      <c r="AA5749" s="79" t="s">
        <v>2452</v>
      </c>
      <c r="AH5749" s="79">
        <v>863819108</v>
      </c>
      <c r="AI5749" s="79" t="s">
        <v>2453</v>
      </c>
      <c r="AJ5749" s="79">
        <v>878173978</v>
      </c>
      <c r="BB5749" s="80">
        <v>1</v>
      </c>
      <c r="BF5749">
        <f t="shared" si="405"/>
        <v>0</v>
      </c>
      <c r="BG5749" s="22">
        <f t="shared" si="406"/>
        <v>-1</v>
      </c>
      <c r="BH5749" s="61" t="s">
        <v>71</v>
      </c>
      <c r="BI5749" t="e">
        <f>+VLOOKUP(AG5749,Sheet4!A:A,1,FALSE())</f>
        <v>#N/A</v>
      </c>
      <c r="BN5749" s="62">
        <f t="shared" si="408"/>
        <v>0</v>
      </c>
      <c r="BO5749" t="s">
        <v>2558</v>
      </c>
    </row>
    <row r="5750" spans="1:68" ht="12.75" customHeight="1" x14ac:dyDescent="0.3">
      <c r="A5750" s="78">
        <v>46130</v>
      </c>
      <c r="B5750" s="79" t="s">
        <v>63</v>
      </c>
      <c r="F5750" s="79">
        <v>0</v>
      </c>
      <c r="G5750" s="79">
        <v>0</v>
      </c>
      <c r="H5750" s="80">
        <v>15</v>
      </c>
      <c r="I5750" s="80">
        <v>15</v>
      </c>
      <c r="J5750" s="22">
        <f t="shared" si="407"/>
        <v>15</v>
      </c>
      <c r="K5750" s="80"/>
      <c r="L5750" s="80"/>
      <c r="R5750" s="79" t="s">
        <v>64</v>
      </c>
      <c r="V5750" s="79" t="s">
        <v>2558</v>
      </c>
      <c r="W5750" s="79" t="s">
        <v>2559</v>
      </c>
      <c r="X5750" s="79" t="s">
        <v>144</v>
      </c>
      <c r="Y5750" s="79" t="s">
        <v>2441</v>
      </c>
      <c r="AA5750" s="79" t="s">
        <v>2452</v>
      </c>
      <c r="AH5750" s="79">
        <v>863819108</v>
      </c>
      <c r="AI5750" s="79" t="s">
        <v>2453</v>
      </c>
      <c r="AJ5750" s="79">
        <v>878173978</v>
      </c>
      <c r="BB5750" s="80">
        <v>15</v>
      </c>
      <c r="BF5750">
        <f t="shared" si="405"/>
        <v>0</v>
      </c>
      <c r="BG5750" s="22">
        <f t="shared" si="406"/>
        <v>-15</v>
      </c>
      <c r="BH5750" s="61" t="s">
        <v>71</v>
      </c>
      <c r="BI5750" t="e">
        <f>+VLOOKUP(AG5750,Sheet4!A:A,1,FALSE())</f>
        <v>#N/A</v>
      </c>
      <c r="BN5750" s="62">
        <f t="shared" si="408"/>
        <v>0</v>
      </c>
      <c r="BO5750" t="s">
        <v>2558</v>
      </c>
      <c r="BP5750" t="s">
        <v>73</v>
      </c>
    </row>
    <row r="5751" spans="1:68" ht="12.75" hidden="1" customHeight="1" x14ac:dyDescent="0.3">
      <c r="A5751" s="78">
        <v>46130</v>
      </c>
      <c r="B5751" s="79" t="s">
        <v>78</v>
      </c>
      <c r="F5751" s="79">
        <v>0</v>
      </c>
      <c r="G5751" s="79">
        <v>0</v>
      </c>
      <c r="H5751" s="80">
        <v>1</v>
      </c>
      <c r="I5751" s="80">
        <v>1</v>
      </c>
      <c r="J5751" s="22">
        <f t="shared" si="407"/>
        <v>1</v>
      </c>
      <c r="K5751" s="80"/>
      <c r="L5751" s="80"/>
      <c r="R5751" s="79" t="s">
        <v>79</v>
      </c>
      <c r="V5751" s="79" t="s">
        <v>2558</v>
      </c>
      <c r="W5751" s="79" t="s">
        <v>2559</v>
      </c>
      <c r="X5751" s="79" t="s">
        <v>144</v>
      </c>
      <c r="Y5751" s="79" t="s">
        <v>2441</v>
      </c>
      <c r="AA5751" s="79" t="s">
        <v>2452</v>
      </c>
      <c r="AH5751" s="79">
        <v>863819108</v>
      </c>
      <c r="AI5751" s="79" t="s">
        <v>2453</v>
      </c>
      <c r="AJ5751" s="79">
        <v>878173978</v>
      </c>
      <c r="BB5751" s="80">
        <v>1</v>
      </c>
      <c r="BF5751">
        <f t="shared" si="405"/>
        <v>0</v>
      </c>
      <c r="BG5751" s="22">
        <f t="shared" si="406"/>
        <v>-1</v>
      </c>
      <c r="BH5751" s="61" t="s">
        <v>71</v>
      </c>
      <c r="BI5751" t="e">
        <f>+VLOOKUP(AG5751,Sheet4!A:A,1,FALSE())</f>
        <v>#N/A</v>
      </c>
      <c r="BN5751" s="62">
        <f t="shared" si="408"/>
        <v>0</v>
      </c>
      <c r="BO5751" t="s">
        <v>2558</v>
      </c>
    </row>
    <row r="5752" spans="1:68" ht="12.75" hidden="1" customHeight="1" x14ac:dyDescent="0.3">
      <c r="A5752" s="78">
        <v>46130</v>
      </c>
      <c r="B5752" s="79" t="s">
        <v>82</v>
      </c>
      <c r="F5752" s="79">
        <v>0</v>
      </c>
      <c r="G5752" s="79">
        <v>0</v>
      </c>
      <c r="H5752" s="80">
        <v>0</v>
      </c>
      <c r="I5752" s="80">
        <v>0</v>
      </c>
      <c r="J5752" s="22">
        <f t="shared" si="407"/>
        <v>0</v>
      </c>
      <c r="K5752" s="80"/>
      <c r="L5752" s="80"/>
      <c r="R5752" s="79" t="s">
        <v>83</v>
      </c>
      <c r="V5752" s="79" t="s">
        <v>2558</v>
      </c>
      <c r="W5752" s="79" t="s">
        <v>2559</v>
      </c>
      <c r="X5752" s="79" t="s">
        <v>144</v>
      </c>
      <c r="Y5752" s="79" t="s">
        <v>2441</v>
      </c>
      <c r="AA5752" s="79" t="s">
        <v>2452</v>
      </c>
      <c r="AH5752" s="79">
        <v>863819108</v>
      </c>
      <c r="AI5752" s="79" t="s">
        <v>2453</v>
      </c>
      <c r="AJ5752" s="79">
        <v>878173978</v>
      </c>
      <c r="BB5752" s="80">
        <v>0</v>
      </c>
      <c r="BF5752">
        <f t="shared" si="405"/>
        <v>0</v>
      </c>
      <c r="BG5752" s="22">
        <f t="shared" si="406"/>
        <v>0</v>
      </c>
      <c r="BH5752" s="61" t="s">
        <v>71</v>
      </c>
      <c r="BI5752" t="e">
        <f>+VLOOKUP(AG5752,Sheet4!A:A,1,FALSE())</f>
        <v>#N/A</v>
      </c>
      <c r="BN5752" s="62">
        <f t="shared" si="408"/>
        <v>0</v>
      </c>
      <c r="BO5752" t="s">
        <v>2558</v>
      </c>
    </row>
    <row r="5753" spans="1:68" ht="12.75" hidden="1" customHeight="1" x14ac:dyDescent="0.3">
      <c r="A5753" s="78">
        <v>46130</v>
      </c>
      <c r="B5753" s="79" t="s">
        <v>80</v>
      </c>
      <c r="F5753" s="79">
        <v>0</v>
      </c>
      <c r="G5753" s="79">
        <v>0</v>
      </c>
      <c r="H5753" s="80">
        <v>12.5</v>
      </c>
      <c r="I5753" s="80">
        <v>12.5</v>
      </c>
      <c r="J5753" s="22">
        <f t="shared" si="407"/>
        <v>12.5</v>
      </c>
      <c r="K5753" s="80"/>
      <c r="L5753" s="80"/>
      <c r="R5753" s="79" t="s">
        <v>81</v>
      </c>
      <c r="V5753" s="79" t="s">
        <v>2558</v>
      </c>
      <c r="W5753" s="79" t="s">
        <v>2559</v>
      </c>
      <c r="X5753" s="79" t="s">
        <v>144</v>
      </c>
      <c r="Y5753" s="79" t="s">
        <v>2441</v>
      </c>
      <c r="AA5753" s="79" t="s">
        <v>2452</v>
      </c>
      <c r="AH5753" s="79">
        <v>863819108</v>
      </c>
      <c r="AI5753" s="79" t="s">
        <v>2453</v>
      </c>
      <c r="AJ5753" s="79">
        <v>878173978</v>
      </c>
      <c r="BB5753" s="80">
        <v>12.5</v>
      </c>
      <c r="BF5753">
        <f t="shared" si="405"/>
        <v>0</v>
      </c>
      <c r="BG5753" s="22">
        <f t="shared" si="406"/>
        <v>-12.5</v>
      </c>
      <c r="BH5753" s="61" t="s">
        <v>71</v>
      </c>
      <c r="BI5753" t="e">
        <f>+VLOOKUP(AG5753,Sheet4!A:A,1,FALSE())</f>
        <v>#N/A</v>
      </c>
      <c r="BN5753" s="62">
        <f t="shared" si="408"/>
        <v>0</v>
      </c>
      <c r="BO5753" t="s">
        <v>2558</v>
      </c>
    </row>
    <row r="5754" spans="1:68" ht="12.75" hidden="1" customHeight="1" x14ac:dyDescent="0.3">
      <c r="A5754" s="78">
        <v>46130</v>
      </c>
      <c r="B5754" s="79" t="s">
        <v>76</v>
      </c>
      <c r="F5754" s="79">
        <v>0</v>
      </c>
      <c r="G5754" s="79">
        <v>0</v>
      </c>
      <c r="H5754" s="80">
        <v>20</v>
      </c>
      <c r="I5754" s="80">
        <v>20</v>
      </c>
      <c r="J5754" s="22">
        <f t="shared" si="407"/>
        <v>20</v>
      </c>
      <c r="K5754" s="80"/>
      <c r="L5754" s="80"/>
      <c r="R5754" s="79" t="s">
        <v>77</v>
      </c>
      <c r="V5754" s="79" t="s">
        <v>2558</v>
      </c>
      <c r="W5754" s="79" t="s">
        <v>2559</v>
      </c>
      <c r="X5754" s="79" t="s">
        <v>144</v>
      </c>
      <c r="Y5754" s="79" t="s">
        <v>2441</v>
      </c>
      <c r="AA5754" s="79" t="s">
        <v>2452</v>
      </c>
      <c r="AH5754" s="79">
        <v>863819108</v>
      </c>
      <c r="AI5754" s="79" t="s">
        <v>2453</v>
      </c>
      <c r="AJ5754" s="79">
        <v>878173978</v>
      </c>
      <c r="BB5754" s="80">
        <v>20</v>
      </c>
      <c r="BF5754">
        <f t="shared" si="405"/>
        <v>0</v>
      </c>
      <c r="BG5754" s="22">
        <f t="shared" si="406"/>
        <v>-20</v>
      </c>
      <c r="BH5754" s="61" t="s">
        <v>71</v>
      </c>
      <c r="BI5754" t="e">
        <f>+VLOOKUP(AG5754,Sheet4!A:A,1,FALSE())</f>
        <v>#N/A</v>
      </c>
      <c r="BN5754" s="62">
        <f t="shared" si="408"/>
        <v>0</v>
      </c>
      <c r="BO5754" t="s">
        <v>2558</v>
      </c>
    </row>
    <row r="5755" spans="1:68" ht="12.75" hidden="1" customHeight="1" x14ac:dyDescent="0.3">
      <c r="A5755" s="78">
        <v>46130</v>
      </c>
      <c r="B5755" s="79" t="s">
        <v>84</v>
      </c>
      <c r="F5755" s="79">
        <v>0</v>
      </c>
      <c r="G5755" s="79">
        <v>0</v>
      </c>
      <c r="H5755" s="80">
        <v>0</v>
      </c>
      <c r="I5755" s="80">
        <v>0</v>
      </c>
      <c r="J5755" s="22">
        <f t="shared" si="407"/>
        <v>0</v>
      </c>
      <c r="K5755" s="80"/>
      <c r="L5755" s="80"/>
      <c r="R5755" s="79" t="s">
        <v>85</v>
      </c>
      <c r="V5755" s="79" t="s">
        <v>2560</v>
      </c>
      <c r="W5755" s="79" t="s">
        <v>2561</v>
      </c>
      <c r="X5755" s="79" t="s">
        <v>144</v>
      </c>
      <c r="Y5755" s="79" t="s">
        <v>2441</v>
      </c>
      <c r="AA5755" s="79" t="s">
        <v>2442</v>
      </c>
      <c r="AH5755" s="79">
        <v>845490249</v>
      </c>
      <c r="AI5755" s="79" t="s">
        <v>2443</v>
      </c>
      <c r="AJ5755" s="79">
        <v>878173978</v>
      </c>
      <c r="BB5755" s="80">
        <v>0</v>
      </c>
      <c r="BF5755">
        <f t="shared" si="405"/>
        <v>0</v>
      </c>
      <c r="BG5755" s="22">
        <f t="shared" si="406"/>
        <v>0</v>
      </c>
      <c r="BH5755" s="61" t="s">
        <v>71</v>
      </c>
      <c r="BI5755" t="e">
        <f>+VLOOKUP(AG5755,Sheet4!A:A,1,FALSE())</f>
        <v>#N/A</v>
      </c>
      <c r="BN5755" s="62">
        <f t="shared" si="408"/>
        <v>0</v>
      </c>
      <c r="BO5755" t="s">
        <v>2560</v>
      </c>
    </row>
    <row r="5756" spans="1:68" ht="12.75" hidden="1" customHeight="1" x14ac:dyDescent="0.3">
      <c r="A5756" s="78">
        <v>46130</v>
      </c>
      <c r="B5756" s="79" t="s">
        <v>74</v>
      </c>
      <c r="F5756" s="79">
        <v>0</v>
      </c>
      <c r="G5756" s="79">
        <v>0</v>
      </c>
      <c r="H5756" s="80">
        <v>1</v>
      </c>
      <c r="I5756" s="80">
        <v>1</v>
      </c>
      <c r="J5756" s="22">
        <f t="shared" si="407"/>
        <v>1</v>
      </c>
      <c r="K5756" s="80"/>
      <c r="L5756" s="80"/>
      <c r="R5756" s="79" t="s">
        <v>75</v>
      </c>
      <c r="V5756" s="79" t="s">
        <v>2560</v>
      </c>
      <c r="W5756" s="79" t="s">
        <v>2561</v>
      </c>
      <c r="X5756" s="79" t="s">
        <v>144</v>
      </c>
      <c r="Y5756" s="79" t="s">
        <v>2441</v>
      </c>
      <c r="AA5756" s="79" t="s">
        <v>2442</v>
      </c>
      <c r="AH5756" s="79">
        <v>845490249</v>
      </c>
      <c r="AI5756" s="79" t="s">
        <v>2443</v>
      </c>
      <c r="AJ5756" s="79">
        <v>878173978</v>
      </c>
      <c r="BB5756" s="80">
        <v>1</v>
      </c>
      <c r="BF5756">
        <f t="shared" si="405"/>
        <v>0</v>
      </c>
      <c r="BG5756" s="22">
        <f t="shared" si="406"/>
        <v>-1</v>
      </c>
      <c r="BH5756" s="61" t="s">
        <v>71</v>
      </c>
      <c r="BI5756" t="e">
        <f>+VLOOKUP(AG5756,Sheet4!A:A,1,FALSE())</f>
        <v>#N/A</v>
      </c>
      <c r="BN5756" s="62">
        <f t="shared" si="408"/>
        <v>0</v>
      </c>
      <c r="BO5756" t="s">
        <v>2560</v>
      </c>
    </row>
    <row r="5757" spans="1:68" ht="12.75" customHeight="1" x14ac:dyDescent="0.3">
      <c r="A5757" s="78">
        <v>46130</v>
      </c>
      <c r="B5757" s="79" t="s">
        <v>63</v>
      </c>
      <c r="F5757" s="79">
        <v>0</v>
      </c>
      <c r="G5757" s="79">
        <v>0</v>
      </c>
      <c r="H5757" s="80">
        <v>15</v>
      </c>
      <c r="I5757" s="80">
        <v>15</v>
      </c>
      <c r="J5757" s="22">
        <f t="shared" si="407"/>
        <v>15</v>
      </c>
      <c r="K5757" s="80"/>
      <c r="L5757" s="80"/>
      <c r="R5757" s="79" t="s">
        <v>64</v>
      </c>
      <c r="V5757" s="79" t="s">
        <v>2560</v>
      </c>
      <c r="W5757" s="79" t="s">
        <v>2561</v>
      </c>
      <c r="X5757" s="79" t="s">
        <v>144</v>
      </c>
      <c r="Y5757" s="79" t="s">
        <v>2441</v>
      </c>
      <c r="AA5757" s="79" t="s">
        <v>2442</v>
      </c>
      <c r="AH5757" s="79">
        <v>845490249</v>
      </c>
      <c r="AI5757" s="79" t="s">
        <v>2443</v>
      </c>
      <c r="AJ5757" s="79">
        <v>878173978</v>
      </c>
      <c r="BB5757" s="80">
        <v>15</v>
      </c>
      <c r="BF5757">
        <f t="shared" si="405"/>
        <v>0</v>
      </c>
      <c r="BG5757" s="22">
        <f t="shared" si="406"/>
        <v>-15</v>
      </c>
      <c r="BH5757" s="61" t="s">
        <v>71</v>
      </c>
      <c r="BI5757" t="e">
        <f>+VLOOKUP(AG5757,Sheet4!A:A,1,FALSE())</f>
        <v>#N/A</v>
      </c>
      <c r="BN5757" s="62">
        <f t="shared" si="408"/>
        <v>0</v>
      </c>
      <c r="BO5757" t="s">
        <v>2560</v>
      </c>
      <c r="BP5757" t="s">
        <v>73</v>
      </c>
    </row>
    <row r="5758" spans="1:68" ht="12.75" hidden="1" customHeight="1" x14ac:dyDescent="0.3">
      <c r="A5758" s="78">
        <v>46130</v>
      </c>
      <c r="B5758" s="79" t="s">
        <v>78</v>
      </c>
      <c r="F5758" s="79">
        <v>0</v>
      </c>
      <c r="G5758" s="79">
        <v>0</v>
      </c>
      <c r="H5758" s="80">
        <v>1</v>
      </c>
      <c r="I5758" s="80">
        <v>1</v>
      </c>
      <c r="J5758" s="22">
        <f t="shared" si="407"/>
        <v>1</v>
      </c>
      <c r="K5758" s="80"/>
      <c r="L5758" s="80"/>
      <c r="R5758" s="79" t="s">
        <v>79</v>
      </c>
      <c r="V5758" s="79" t="s">
        <v>2560</v>
      </c>
      <c r="W5758" s="79" t="s">
        <v>2561</v>
      </c>
      <c r="X5758" s="79" t="s">
        <v>144</v>
      </c>
      <c r="Y5758" s="79" t="s">
        <v>2441</v>
      </c>
      <c r="AA5758" s="79" t="s">
        <v>2442</v>
      </c>
      <c r="AH5758" s="79">
        <v>845490249</v>
      </c>
      <c r="AI5758" s="79" t="s">
        <v>2443</v>
      </c>
      <c r="AJ5758" s="79">
        <v>878173978</v>
      </c>
      <c r="BB5758" s="80">
        <v>1</v>
      </c>
      <c r="BF5758">
        <f t="shared" si="405"/>
        <v>0</v>
      </c>
      <c r="BG5758" s="22">
        <f t="shared" si="406"/>
        <v>-1</v>
      </c>
      <c r="BH5758" s="61" t="s">
        <v>71</v>
      </c>
      <c r="BI5758" t="e">
        <f>+VLOOKUP(AG5758,Sheet4!A:A,1,FALSE())</f>
        <v>#N/A</v>
      </c>
      <c r="BN5758" s="62">
        <f t="shared" si="408"/>
        <v>0</v>
      </c>
      <c r="BO5758" t="s">
        <v>2560</v>
      </c>
    </row>
    <row r="5759" spans="1:68" ht="12.75" hidden="1" customHeight="1" x14ac:dyDescent="0.3">
      <c r="A5759" s="78">
        <v>46130</v>
      </c>
      <c r="B5759" s="79" t="s">
        <v>82</v>
      </c>
      <c r="F5759" s="79">
        <v>0</v>
      </c>
      <c r="G5759" s="79">
        <v>0</v>
      </c>
      <c r="H5759" s="80">
        <v>0</v>
      </c>
      <c r="I5759" s="80">
        <v>0</v>
      </c>
      <c r="J5759" s="22">
        <f t="shared" si="407"/>
        <v>0</v>
      </c>
      <c r="K5759" s="80"/>
      <c r="L5759" s="80"/>
      <c r="R5759" s="79" t="s">
        <v>83</v>
      </c>
      <c r="V5759" s="79" t="s">
        <v>2560</v>
      </c>
      <c r="W5759" s="79" t="s">
        <v>2561</v>
      </c>
      <c r="X5759" s="79" t="s">
        <v>144</v>
      </c>
      <c r="Y5759" s="79" t="s">
        <v>2441</v>
      </c>
      <c r="AA5759" s="79" t="s">
        <v>2442</v>
      </c>
      <c r="AH5759" s="79">
        <v>845490249</v>
      </c>
      <c r="AI5759" s="79" t="s">
        <v>2443</v>
      </c>
      <c r="AJ5759" s="79">
        <v>878173978</v>
      </c>
      <c r="BB5759" s="80">
        <v>0</v>
      </c>
      <c r="BF5759">
        <f t="shared" si="405"/>
        <v>0</v>
      </c>
      <c r="BG5759" s="22">
        <f t="shared" si="406"/>
        <v>0</v>
      </c>
      <c r="BH5759" s="61" t="s">
        <v>71</v>
      </c>
      <c r="BI5759" t="e">
        <f>+VLOOKUP(AG5759,Sheet4!A:A,1,FALSE())</f>
        <v>#N/A</v>
      </c>
      <c r="BN5759" s="62">
        <f t="shared" si="408"/>
        <v>0</v>
      </c>
      <c r="BO5759" t="s">
        <v>2560</v>
      </c>
    </row>
    <row r="5760" spans="1:68" ht="12.75" hidden="1" customHeight="1" x14ac:dyDescent="0.3">
      <c r="A5760" s="78">
        <v>46130</v>
      </c>
      <c r="B5760" s="79" t="s">
        <v>80</v>
      </c>
      <c r="F5760" s="79">
        <v>0</v>
      </c>
      <c r="G5760" s="79">
        <v>0</v>
      </c>
      <c r="H5760" s="80">
        <v>12.5</v>
      </c>
      <c r="I5760" s="80">
        <v>12.5</v>
      </c>
      <c r="J5760" s="22">
        <f t="shared" si="407"/>
        <v>12.5</v>
      </c>
      <c r="K5760" s="80"/>
      <c r="L5760" s="80"/>
      <c r="R5760" s="79" t="s">
        <v>81</v>
      </c>
      <c r="V5760" s="79" t="s">
        <v>2560</v>
      </c>
      <c r="W5760" s="79" t="s">
        <v>2561</v>
      </c>
      <c r="X5760" s="79" t="s">
        <v>144</v>
      </c>
      <c r="Y5760" s="79" t="s">
        <v>2441</v>
      </c>
      <c r="AA5760" s="79" t="s">
        <v>2442</v>
      </c>
      <c r="AH5760" s="79">
        <v>845490249</v>
      </c>
      <c r="AI5760" s="79" t="s">
        <v>2443</v>
      </c>
      <c r="AJ5760" s="79">
        <v>878173978</v>
      </c>
      <c r="BB5760" s="80">
        <v>12.5</v>
      </c>
      <c r="BF5760">
        <f t="shared" si="405"/>
        <v>0</v>
      </c>
      <c r="BG5760" s="22">
        <f t="shared" si="406"/>
        <v>-12.5</v>
      </c>
      <c r="BH5760" s="61" t="s">
        <v>71</v>
      </c>
      <c r="BI5760" t="e">
        <f>+VLOOKUP(AG5760,Sheet4!A:A,1,FALSE())</f>
        <v>#N/A</v>
      </c>
      <c r="BN5760" s="62">
        <f t="shared" si="408"/>
        <v>0</v>
      </c>
      <c r="BO5760" t="s">
        <v>2560</v>
      </c>
    </row>
    <row r="5761" spans="1:68" ht="12.75" hidden="1" customHeight="1" x14ac:dyDescent="0.3">
      <c r="A5761" s="78">
        <v>46130</v>
      </c>
      <c r="B5761" s="79" t="s">
        <v>76</v>
      </c>
      <c r="F5761" s="79">
        <v>0</v>
      </c>
      <c r="G5761" s="79">
        <v>0</v>
      </c>
      <c r="H5761" s="80">
        <v>20</v>
      </c>
      <c r="I5761" s="80">
        <v>20</v>
      </c>
      <c r="J5761" s="22">
        <f t="shared" si="407"/>
        <v>20</v>
      </c>
      <c r="K5761" s="80"/>
      <c r="L5761" s="80"/>
      <c r="R5761" s="79" t="s">
        <v>77</v>
      </c>
      <c r="V5761" s="79" t="s">
        <v>2560</v>
      </c>
      <c r="W5761" s="79" t="s">
        <v>2561</v>
      </c>
      <c r="X5761" s="79" t="s">
        <v>144</v>
      </c>
      <c r="Y5761" s="79" t="s">
        <v>2441</v>
      </c>
      <c r="AA5761" s="79" t="s">
        <v>2442</v>
      </c>
      <c r="AH5761" s="79">
        <v>845490249</v>
      </c>
      <c r="AI5761" s="79" t="s">
        <v>2443</v>
      </c>
      <c r="AJ5761" s="79">
        <v>878173978</v>
      </c>
      <c r="BB5761" s="80">
        <v>20</v>
      </c>
      <c r="BF5761">
        <f t="shared" si="405"/>
        <v>0</v>
      </c>
      <c r="BG5761" s="22">
        <f t="shared" si="406"/>
        <v>-20</v>
      </c>
      <c r="BH5761" s="61" t="s">
        <v>71</v>
      </c>
      <c r="BI5761" t="e">
        <f>+VLOOKUP(AG5761,Sheet4!A:A,1,FALSE())</f>
        <v>#N/A</v>
      </c>
      <c r="BN5761" s="62">
        <f t="shared" si="408"/>
        <v>0</v>
      </c>
      <c r="BO5761" t="s">
        <v>2560</v>
      </c>
    </row>
    <row r="5762" spans="1:68" ht="12.75" hidden="1" customHeight="1" x14ac:dyDescent="0.3">
      <c r="A5762" s="78">
        <v>46130</v>
      </c>
      <c r="B5762" s="79" t="s">
        <v>84</v>
      </c>
      <c r="F5762" s="79">
        <v>0</v>
      </c>
      <c r="G5762" s="79">
        <v>0</v>
      </c>
      <c r="H5762" s="80">
        <v>0</v>
      </c>
      <c r="I5762" s="80">
        <v>0</v>
      </c>
      <c r="J5762" s="22">
        <f t="shared" si="407"/>
        <v>0</v>
      </c>
      <c r="K5762" s="80"/>
      <c r="L5762" s="80"/>
      <c r="R5762" s="79" t="s">
        <v>85</v>
      </c>
      <c r="V5762" s="79" t="s">
        <v>2562</v>
      </c>
      <c r="W5762" s="79" t="s">
        <v>2563</v>
      </c>
      <c r="X5762" s="79" t="s">
        <v>144</v>
      </c>
      <c r="Y5762" s="79" t="s">
        <v>2441</v>
      </c>
      <c r="AA5762" s="79" t="s">
        <v>2442</v>
      </c>
      <c r="AH5762" s="79">
        <v>845490249</v>
      </c>
      <c r="AI5762" s="79" t="s">
        <v>2443</v>
      </c>
      <c r="AJ5762" s="79">
        <v>878173978</v>
      </c>
      <c r="BB5762" s="80">
        <v>0</v>
      </c>
      <c r="BF5762">
        <f t="shared" ref="BF5762:BF5825" si="409">+BC5762+BD5762</f>
        <v>0</v>
      </c>
      <c r="BG5762" s="22">
        <f t="shared" ref="BG5762:BG5825" si="410">+BF5762-I5762</f>
        <v>0</v>
      </c>
      <c r="BH5762" s="61" t="s">
        <v>71</v>
      </c>
      <c r="BI5762" t="e">
        <f>+VLOOKUP(AG5762,Sheet4!A:A,1,FALSE())</f>
        <v>#N/A</v>
      </c>
      <c r="BN5762" s="62">
        <f t="shared" si="408"/>
        <v>0</v>
      </c>
      <c r="BO5762" t="s">
        <v>2562</v>
      </c>
    </row>
    <row r="5763" spans="1:68" ht="12.75" hidden="1" customHeight="1" x14ac:dyDescent="0.3">
      <c r="A5763" s="78">
        <v>46130</v>
      </c>
      <c r="B5763" s="79" t="s">
        <v>74</v>
      </c>
      <c r="F5763" s="79">
        <v>0</v>
      </c>
      <c r="G5763" s="79">
        <v>0</v>
      </c>
      <c r="H5763" s="80">
        <v>1</v>
      </c>
      <c r="I5763" s="80">
        <v>1</v>
      </c>
      <c r="J5763" s="22">
        <f t="shared" si="407"/>
        <v>1</v>
      </c>
      <c r="K5763" s="80"/>
      <c r="L5763" s="80"/>
      <c r="R5763" s="79" t="s">
        <v>75</v>
      </c>
      <c r="V5763" s="79" t="s">
        <v>2562</v>
      </c>
      <c r="W5763" s="79" t="s">
        <v>2563</v>
      </c>
      <c r="X5763" s="79" t="s">
        <v>144</v>
      </c>
      <c r="Y5763" s="79" t="s">
        <v>2441</v>
      </c>
      <c r="AA5763" s="79" t="s">
        <v>2442</v>
      </c>
      <c r="AH5763" s="79">
        <v>845490249</v>
      </c>
      <c r="AI5763" s="79" t="s">
        <v>2443</v>
      </c>
      <c r="AJ5763" s="79">
        <v>878173978</v>
      </c>
      <c r="BB5763" s="80">
        <v>1</v>
      </c>
      <c r="BF5763">
        <f t="shared" si="409"/>
        <v>0</v>
      </c>
      <c r="BG5763" s="22">
        <f t="shared" si="410"/>
        <v>-1</v>
      </c>
      <c r="BH5763" s="61" t="s">
        <v>71</v>
      </c>
      <c r="BI5763" t="e">
        <f>+VLOOKUP(AG5763,Sheet4!A:A,1,FALSE())</f>
        <v>#N/A</v>
      </c>
      <c r="BN5763" s="62">
        <f t="shared" si="408"/>
        <v>0</v>
      </c>
      <c r="BO5763" t="s">
        <v>2562</v>
      </c>
    </row>
    <row r="5764" spans="1:68" ht="12.75" customHeight="1" x14ac:dyDescent="0.3">
      <c r="A5764" s="78">
        <v>46130</v>
      </c>
      <c r="B5764" s="79" t="s">
        <v>63</v>
      </c>
      <c r="F5764" s="79">
        <v>0</v>
      </c>
      <c r="G5764" s="79">
        <v>0</v>
      </c>
      <c r="H5764" s="80">
        <v>15</v>
      </c>
      <c r="I5764" s="80">
        <v>15</v>
      </c>
      <c r="J5764" s="22">
        <f t="shared" si="407"/>
        <v>15</v>
      </c>
      <c r="K5764" s="80"/>
      <c r="L5764" s="80"/>
      <c r="R5764" s="79" t="s">
        <v>64</v>
      </c>
      <c r="V5764" s="79" t="s">
        <v>2562</v>
      </c>
      <c r="W5764" s="79" t="s">
        <v>2563</v>
      </c>
      <c r="X5764" s="79" t="s">
        <v>144</v>
      </c>
      <c r="Y5764" s="79" t="s">
        <v>2441</v>
      </c>
      <c r="AA5764" s="79" t="s">
        <v>2442</v>
      </c>
      <c r="AH5764" s="79">
        <v>845490249</v>
      </c>
      <c r="AI5764" s="79" t="s">
        <v>2443</v>
      </c>
      <c r="AJ5764" s="79">
        <v>878173978</v>
      </c>
      <c r="BB5764" s="80">
        <v>15</v>
      </c>
      <c r="BF5764">
        <f t="shared" si="409"/>
        <v>0</v>
      </c>
      <c r="BG5764" s="22">
        <f t="shared" si="410"/>
        <v>-15</v>
      </c>
      <c r="BH5764" s="61" t="s">
        <v>71</v>
      </c>
      <c r="BI5764" t="e">
        <f>+VLOOKUP(AG5764,Sheet4!A:A,1,FALSE())</f>
        <v>#N/A</v>
      </c>
      <c r="BN5764" s="62">
        <f t="shared" si="408"/>
        <v>0</v>
      </c>
      <c r="BO5764" t="s">
        <v>2562</v>
      </c>
      <c r="BP5764" t="s">
        <v>73</v>
      </c>
    </row>
    <row r="5765" spans="1:68" ht="12.75" hidden="1" customHeight="1" x14ac:dyDescent="0.3">
      <c r="A5765" s="78">
        <v>46130</v>
      </c>
      <c r="B5765" s="79" t="s">
        <v>78</v>
      </c>
      <c r="F5765" s="79">
        <v>0</v>
      </c>
      <c r="G5765" s="79">
        <v>0</v>
      </c>
      <c r="H5765" s="80">
        <v>1</v>
      </c>
      <c r="I5765" s="80">
        <v>1</v>
      </c>
      <c r="J5765" s="22">
        <f t="shared" si="407"/>
        <v>1</v>
      </c>
      <c r="K5765" s="80"/>
      <c r="L5765" s="80"/>
      <c r="R5765" s="79" t="s">
        <v>79</v>
      </c>
      <c r="V5765" s="79" t="s">
        <v>2562</v>
      </c>
      <c r="W5765" s="79" t="s">
        <v>2563</v>
      </c>
      <c r="X5765" s="79" t="s">
        <v>144</v>
      </c>
      <c r="Y5765" s="79" t="s">
        <v>2441</v>
      </c>
      <c r="AA5765" s="79" t="s">
        <v>2442</v>
      </c>
      <c r="AH5765" s="79">
        <v>845490249</v>
      </c>
      <c r="AI5765" s="79" t="s">
        <v>2443</v>
      </c>
      <c r="AJ5765" s="79">
        <v>878173978</v>
      </c>
      <c r="BB5765" s="80">
        <v>1</v>
      </c>
      <c r="BF5765">
        <f t="shared" si="409"/>
        <v>0</v>
      </c>
      <c r="BG5765" s="22">
        <f t="shared" si="410"/>
        <v>-1</v>
      </c>
      <c r="BH5765" s="61" t="s">
        <v>71</v>
      </c>
      <c r="BI5765" t="e">
        <f>+VLOOKUP(AG5765,Sheet4!A:A,1,FALSE())</f>
        <v>#N/A</v>
      </c>
      <c r="BN5765" s="62">
        <f t="shared" si="408"/>
        <v>0</v>
      </c>
      <c r="BO5765" t="s">
        <v>2562</v>
      </c>
    </row>
    <row r="5766" spans="1:68" ht="12.75" hidden="1" customHeight="1" x14ac:dyDescent="0.3">
      <c r="A5766" s="78">
        <v>46130</v>
      </c>
      <c r="B5766" s="79" t="s">
        <v>82</v>
      </c>
      <c r="F5766" s="79">
        <v>0</v>
      </c>
      <c r="G5766" s="79">
        <v>0</v>
      </c>
      <c r="H5766" s="80">
        <v>0</v>
      </c>
      <c r="I5766" s="80">
        <v>0</v>
      </c>
      <c r="J5766" s="22">
        <f t="shared" si="407"/>
        <v>0</v>
      </c>
      <c r="K5766" s="80"/>
      <c r="L5766" s="80"/>
      <c r="R5766" s="79" t="s">
        <v>83</v>
      </c>
      <c r="V5766" s="79" t="s">
        <v>2562</v>
      </c>
      <c r="W5766" s="79" t="s">
        <v>2563</v>
      </c>
      <c r="X5766" s="79" t="s">
        <v>144</v>
      </c>
      <c r="Y5766" s="79" t="s">
        <v>2441</v>
      </c>
      <c r="AA5766" s="79" t="s">
        <v>2442</v>
      </c>
      <c r="AH5766" s="79">
        <v>845490249</v>
      </c>
      <c r="AI5766" s="79" t="s">
        <v>2443</v>
      </c>
      <c r="AJ5766" s="79">
        <v>878173978</v>
      </c>
      <c r="BB5766" s="80">
        <v>0</v>
      </c>
      <c r="BF5766">
        <f t="shared" si="409"/>
        <v>0</v>
      </c>
      <c r="BG5766" s="22">
        <f t="shared" si="410"/>
        <v>0</v>
      </c>
      <c r="BH5766" s="61" t="s">
        <v>71</v>
      </c>
      <c r="BI5766" t="e">
        <f>+VLOOKUP(AG5766,Sheet4!A:A,1,FALSE())</f>
        <v>#N/A</v>
      </c>
      <c r="BN5766" s="62">
        <f t="shared" si="408"/>
        <v>0</v>
      </c>
      <c r="BO5766" t="s">
        <v>2562</v>
      </c>
    </row>
    <row r="5767" spans="1:68" ht="12.75" hidden="1" customHeight="1" x14ac:dyDescent="0.3">
      <c r="A5767" s="78">
        <v>46130</v>
      </c>
      <c r="B5767" s="79" t="s">
        <v>80</v>
      </c>
      <c r="F5767" s="79">
        <v>0</v>
      </c>
      <c r="G5767" s="79">
        <v>0</v>
      </c>
      <c r="H5767" s="80">
        <v>12.5</v>
      </c>
      <c r="I5767" s="80">
        <v>12.5</v>
      </c>
      <c r="J5767" s="22">
        <f t="shared" si="407"/>
        <v>12.5</v>
      </c>
      <c r="K5767" s="80"/>
      <c r="L5767" s="80"/>
      <c r="R5767" s="79" t="s">
        <v>81</v>
      </c>
      <c r="V5767" s="79" t="s">
        <v>2562</v>
      </c>
      <c r="W5767" s="79" t="s">
        <v>2563</v>
      </c>
      <c r="X5767" s="79" t="s">
        <v>144</v>
      </c>
      <c r="Y5767" s="79" t="s">
        <v>2441</v>
      </c>
      <c r="AA5767" s="79" t="s">
        <v>2442</v>
      </c>
      <c r="AH5767" s="79">
        <v>845490249</v>
      </c>
      <c r="AI5767" s="79" t="s">
        <v>2443</v>
      </c>
      <c r="AJ5767" s="79">
        <v>878173978</v>
      </c>
      <c r="BB5767" s="80">
        <v>12.5</v>
      </c>
      <c r="BF5767">
        <f t="shared" si="409"/>
        <v>0</v>
      </c>
      <c r="BG5767" s="22">
        <f t="shared" si="410"/>
        <v>-12.5</v>
      </c>
      <c r="BH5767" s="61" t="s">
        <v>71</v>
      </c>
      <c r="BI5767" t="e">
        <f>+VLOOKUP(AG5767,Sheet4!A:A,1,FALSE())</f>
        <v>#N/A</v>
      </c>
      <c r="BN5767" s="62">
        <f t="shared" si="408"/>
        <v>0</v>
      </c>
      <c r="BO5767" t="s">
        <v>2562</v>
      </c>
    </row>
    <row r="5768" spans="1:68" ht="12.75" hidden="1" customHeight="1" x14ac:dyDescent="0.3">
      <c r="A5768" s="78">
        <v>46130</v>
      </c>
      <c r="B5768" s="79" t="s">
        <v>76</v>
      </c>
      <c r="F5768" s="79">
        <v>0</v>
      </c>
      <c r="G5768" s="79">
        <v>0</v>
      </c>
      <c r="H5768" s="80">
        <v>20</v>
      </c>
      <c r="I5768" s="80">
        <v>20</v>
      </c>
      <c r="J5768" s="22">
        <f t="shared" si="407"/>
        <v>20</v>
      </c>
      <c r="K5768" s="80"/>
      <c r="L5768" s="80"/>
      <c r="R5768" s="79" t="s">
        <v>77</v>
      </c>
      <c r="V5768" s="79" t="s">
        <v>2562</v>
      </c>
      <c r="W5768" s="79" t="s">
        <v>2563</v>
      </c>
      <c r="X5768" s="79" t="s">
        <v>144</v>
      </c>
      <c r="Y5768" s="79" t="s">
        <v>2441</v>
      </c>
      <c r="AA5768" s="79" t="s">
        <v>2442</v>
      </c>
      <c r="AH5768" s="79">
        <v>845490249</v>
      </c>
      <c r="AI5768" s="79" t="s">
        <v>2443</v>
      </c>
      <c r="AJ5768" s="79">
        <v>878173978</v>
      </c>
      <c r="BB5768" s="80">
        <v>20</v>
      </c>
      <c r="BF5768">
        <f t="shared" si="409"/>
        <v>0</v>
      </c>
      <c r="BG5768" s="22">
        <f t="shared" si="410"/>
        <v>-20</v>
      </c>
      <c r="BH5768" s="61" t="s">
        <v>71</v>
      </c>
      <c r="BI5768" t="e">
        <f>+VLOOKUP(AG5768,Sheet4!A:A,1,FALSE())</f>
        <v>#N/A</v>
      </c>
      <c r="BN5768" s="62">
        <f t="shared" si="408"/>
        <v>0</v>
      </c>
      <c r="BO5768" t="s">
        <v>2562</v>
      </c>
    </row>
    <row r="5769" spans="1:68" ht="12.75" hidden="1" customHeight="1" x14ac:dyDescent="0.3">
      <c r="A5769" s="78">
        <v>46130</v>
      </c>
      <c r="B5769" s="79" t="s">
        <v>84</v>
      </c>
      <c r="F5769" s="79">
        <v>0</v>
      </c>
      <c r="G5769" s="79">
        <v>0</v>
      </c>
      <c r="H5769" s="80">
        <v>0</v>
      </c>
      <c r="I5769" s="80">
        <v>0</v>
      </c>
      <c r="J5769" s="22">
        <f t="shared" ref="J5769:J5832" si="411">I5769-G5769</f>
        <v>0</v>
      </c>
      <c r="K5769" s="80"/>
      <c r="L5769" s="80"/>
      <c r="R5769" s="79" t="s">
        <v>85</v>
      </c>
      <c r="V5769" s="79" t="s">
        <v>2564</v>
      </c>
      <c r="W5769" s="79" t="s">
        <v>2565</v>
      </c>
      <c r="X5769" s="79" t="s">
        <v>144</v>
      </c>
      <c r="Y5769" s="79" t="s">
        <v>2441</v>
      </c>
      <c r="AA5769" s="79" t="s">
        <v>2442</v>
      </c>
      <c r="AH5769" s="79">
        <v>845490249</v>
      </c>
      <c r="AI5769" s="79" t="s">
        <v>2443</v>
      </c>
      <c r="AJ5769" s="79">
        <v>878173978</v>
      </c>
      <c r="BB5769" s="80">
        <v>0</v>
      </c>
      <c r="BF5769">
        <f t="shared" si="409"/>
        <v>0</v>
      </c>
      <c r="BG5769" s="22">
        <f t="shared" si="410"/>
        <v>0</v>
      </c>
      <c r="BH5769" s="61" t="s">
        <v>71</v>
      </c>
      <c r="BI5769" t="e">
        <f>+VLOOKUP(AG5769,Sheet4!A:A,1,FALSE())</f>
        <v>#N/A</v>
      </c>
      <c r="BN5769" s="62">
        <f t="shared" ref="BN5769:BN5832" si="412">+I5769+-H5769</f>
        <v>0</v>
      </c>
      <c r="BO5769" t="s">
        <v>2564</v>
      </c>
    </row>
    <row r="5770" spans="1:68" ht="12.75" hidden="1" customHeight="1" x14ac:dyDescent="0.3">
      <c r="A5770" s="78">
        <v>46130</v>
      </c>
      <c r="B5770" s="79" t="s">
        <v>74</v>
      </c>
      <c r="F5770" s="79">
        <v>0</v>
      </c>
      <c r="G5770" s="79">
        <v>0</v>
      </c>
      <c r="H5770" s="80">
        <v>1</v>
      </c>
      <c r="I5770" s="80">
        <v>1</v>
      </c>
      <c r="J5770" s="22">
        <f t="shared" si="411"/>
        <v>1</v>
      </c>
      <c r="K5770" s="80"/>
      <c r="L5770" s="80"/>
      <c r="R5770" s="79" t="s">
        <v>75</v>
      </c>
      <c r="V5770" s="79" t="s">
        <v>2564</v>
      </c>
      <c r="W5770" s="79" t="s">
        <v>2565</v>
      </c>
      <c r="X5770" s="79" t="s">
        <v>144</v>
      </c>
      <c r="Y5770" s="79" t="s">
        <v>2441</v>
      </c>
      <c r="AA5770" s="79" t="s">
        <v>2442</v>
      </c>
      <c r="AH5770" s="79">
        <v>845490249</v>
      </c>
      <c r="AI5770" s="79" t="s">
        <v>2443</v>
      </c>
      <c r="AJ5770" s="79">
        <v>878173978</v>
      </c>
      <c r="BB5770" s="80">
        <v>1</v>
      </c>
      <c r="BF5770">
        <f t="shared" si="409"/>
        <v>0</v>
      </c>
      <c r="BG5770" s="22">
        <f t="shared" si="410"/>
        <v>-1</v>
      </c>
      <c r="BH5770" s="61" t="s">
        <v>71</v>
      </c>
      <c r="BI5770" t="e">
        <f>+VLOOKUP(AG5770,Sheet4!A:A,1,FALSE())</f>
        <v>#N/A</v>
      </c>
      <c r="BN5770" s="62">
        <f t="shared" si="412"/>
        <v>0</v>
      </c>
      <c r="BO5770" t="s">
        <v>2564</v>
      </c>
    </row>
    <row r="5771" spans="1:68" ht="12.75" customHeight="1" x14ac:dyDescent="0.3">
      <c r="A5771" s="78">
        <v>46130</v>
      </c>
      <c r="B5771" s="79" t="s">
        <v>63</v>
      </c>
      <c r="F5771" s="79">
        <v>0</v>
      </c>
      <c r="G5771" s="79">
        <v>0</v>
      </c>
      <c r="H5771" s="80">
        <v>15</v>
      </c>
      <c r="I5771" s="80">
        <v>15</v>
      </c>
      <c r="J5771" s="22">
        <f t="shared" si="411"/>
        <v>15</v>
      </c>
      <c r="K5771" s="80"/>
      <c r="L5771" s="80"/>
      <c r="R5771" s="79" t="s">
        <v>64</v>
      </c>
      <c r="V5771" s="79" t="s">
        <v>2564</v>
      </c>
      <c r="W5771" s="79" t="s">
        <v>2565</v>
      </c>
      <c r="X5771" s="79" t="s">
        <v>144</v>
      </c>
      <c r="Y5771" s="79" t="s">
        <v>2441</v>
      </c>
      <c r="AA5771" s="79" t="s">
        <v>2442</v>
      </c>
      <c r="AH5771" s="79">
        <v>845490249</v>
      </c>
      <c r="AI5771" s="79" t="s">
        <v>2443</v>
      </c>
      <c r="AJ5771" s="79">
        <v>878173978</v>
      </c>
      <c r="BB5771" s="80">
        <v>15</v>
      </c>
      <c r="BF5771">
        <f t="shared" si="409"/>
        <v>0</v>
      </c>
      <c r="BG5771" s="22">
        <f t="shared" si="410"/>
        <v>-15</v>
      </c>
      <c r="BH5771" s="61" t="s">
        <v>71</v>
      </c>
      <c r="BI5771" t="e">
        <f>+VLOOKUP(AG5771,Sheet4!A:A,1,FALSE())</f>
        <v>#N/A</v>
      </c>
      <c r="BN5771" s="62">
        <f t="shared" si="412"/>
        <v>0</v>
      </c>
      <c r="BO5771" t="s">
        <v>2564</v>
      </c>
      <c r="BP5771" t="s">
        <v>73</v>
      </c>
    </row>
    <row r="5772" spans="1:68" ht="12.75" hidden="1" customHeight="1" x14ac:dyDescent="0.3">
      <c r="A5772" s="78">
        <v>46130</v>
      </c>
      <c r="B5772" s="79" t="s">
        <v>78</v>
      </c>
      <c r="F5772" s="79">
        <v>0</v>
      </c>
      <c r="G5772" s="79">
        <v>0</v>
      </c>
      <c r="H5772" s="80">
        <v>1</v>
      </c>
      <c r="I5772" s="80">
        <v>1</v>
      </c>
      <c r="J5772" s="22">
        <f t="shared" si="411"/>
        <v>1</v>
      </c>
      <c r="K5772" s="80"/>
      <c r="L5772" s="80"/>
      <c r="R5772" s="79" t="s">
        <v>79</v>
      </c>
      <c r="V5772" s="79" t="s">
        <v>2564</v>
      </c>
      <c r="W5772" s="79" t="s">
        <v>2565</v>
      </c>
      <c r="X5772" s="79" t="s">
        <v>144</v>
      </c>
      <c r="Y5772" s="79" t="s">
        <v>2441</v>
      </c>
      <c r="AA5772" s="79" t="s">
        <v>2442</v>
      </c>
      <c r="AH5772" s="79">
        <v>845490249</v>
      </c>
      <c r="AI5772" s="79" t="s">
        <v>2443</v>
      </c>
      <c r="AJ5772" s="79">
        <v>878173978</v>
      </c>
      <c r="BB5772" s="80">
        <v>1</v>
      </c>
      <c r="BF5772">
        <f t="shared" si="409"/>
        <v>0</v>
      </c>
      <c r="BG5772" s="22">
        <f t="shared" si="410"/>
        <v>-1</v>
      </c>
      <c r="BH5772" s="61" t="s">
        <v>71</v>
      </c>
      <c r="BI5772" t="e">
        <f>+VLOOKUP(AG5772,Sheet4!A:A,1,FALSE())</f>
        <v>#N/A</v>
      </c>
      <c r="BN5772" s="62">
        <f t="shared" si="412"/>
        <v>0</v>
      </c>
      <c r="BO5772" t="s">
        <v>2564</v>
      </c>
    </row>
    <row r="5773" spans="1:68" ht="12.75" hidden="1" customHeight="1" x14ac:dyDescent="0.3">
      <c r="A5773" s="78">
        <v>46130</v>
      </c>
      <c r="B5773" s="79" t="s">
        <v>82</v>
      </c>
      <c r="F5773" s="79">
        <v>0</v>
      </c>
      <c r="G5773" s="79">
        <v>0</v>
      </c>
      <c r="H5773" s="80">
        <v>0</v>
      </c>
      <c r="I5773" s="80">
        <v>0</v>
      </c>
      <c r="J5773" s="22">
        <f t="shared" si="411"/>
        <v>0</v>
      </c>
      <c r="K5773" s="80"/>
      <c r="L5773" s="80"/>
      <c r="R5773" s="79" t="s">
        <v>83</v>
      </c>
      <c r="V5773" s="79" t="s">
        <v>2564</v>
      </c>
      <c r="W5773" s="79" t="s">
        <v>2565</v>
      </c>
      <c r="X5773" s="79" t="s">
        <v>144</v>
      </c>
      <c r="Y5773" s="79" t="s">
        <v>2441</v>
      </c>
      <c r="AA5773" s="79" t="s">
        <v>2442</v>
      </c>
      <c r="AH5773" s="79">
        <v>845490249</v>
      </c>
      <c r="AI5773" s="79" t="s">
        <v>2443</v>
      </c>
      <c r="AJ5773" s="79">
        <v>878173978</v>
      </c>
      <c r="BB5773" s="80">
        <v>0</v>
      </c>
      <c r="BF5773">
        <f t="shared" si="409"/>
        <v>0</v>
      </c>
      <c r="BG5773" s="22">
        <f t="shared" si="410"/>
        <v>0</v>
      </c>
      <c r="BH5773" s="61" t="s">
        <v>71</v>
      </c>
      <c r="BI5773" t="e">
        <f>+VLOOKUP(AG5773,Sheet4!A:A,1,FALSE())</f>
        <v>#N/A</v>
      </c>
      <c r="BN5773" s="62">
        <f t="shared" si="412"/>
        <v>0</v>
      </c>
      <c r="BO5773" t="s">
        <v>2564</v>
      </c>
    </row>
    <row r="5774" spans="1:68" ht="12.75" hidden="1" customHeight="1" x14ac:dyDescent="0.3">
      <c r="A5774" s="78">
        <v>46130</v>
      </c>
      <c r="B5774" s="79" t="s">
        <v>80</v>
      </c>
      <c r="F5774" s="79">
        <v>0</v>
      </c>
      <c r="G5774" s="79">
        <v>0</v>
      </c>
      <c r="H5774" s="80">
        <v>12.5</v>
      </c>
      <c r="I5774" s="80">
        <v>12.5</v>
      </c>
      <c r="J5774" s="22">
        <f t="shared" si="411"/>
        <v>12.5</v>
      </c>
      <c r="K5774" s="80"/>
      <c r="L5774" s="80"/>
      <c r="R5774" s="79" t="s">
        <v>81</v>
      </c>
      <c r="V5774" s="79" t="s">
        <v>2564</v>
      </c>
      <c r="W5774" s="79" t="s">
        <v>2565</v>
      </c>
      <c r="X5774" s="79" t="s">
        <v>144</v>
      </c>
      <c r="Y5774" s="79" t="s">
        <v>2441</v>
      </c>
      <c r="AA5774" s="79" t="s">
        <v>2442</v>
      </c>
      <c r="AH5774" s="79">
        <v>845490249</v>
      </c>
      <c r="AI5774" s="79" t="s">
        <v>2443</v>
      </c>
      <c r="AJ5774" s="79">
        <v>878173978</v>
      </c>
      <c r="BB5774" s="80">
        <v>12.5</v>
      </c>
      <c r="BF5774">
        <f t="shared" si="409"/>
        <v>0</v>
      </c>
      <c r="BG5774" s="22">
        <f t="shared" si="410"/>
        <v>-12.5</v>
      </c>
      <c r="BH5774" s="61" t="s">
        <v>71</v>
      </c>
      <c r="BI5774" t="e">
        <f>+VLOOKUP(AG5774,Sheet4!A:A,1,FALSE())</f>
        <v>#N/A</v>
      </c>
      <c r="BN5774" s="62">
        <f t="shared" si="412"/>
        <v>0</v>
      </c>
      <c r="BO5774" t="s">
        <v>2564</v>
      </c>
    </row>
    <row r="5775" spans="1:68" ht="12.75" hidden="1" customHeight="1" x14ac:dyDescent="0.3">
      <c r="A5775" s="78">
        <v>46130</v>
      </c>
      <c r="B5775" s="79" t="s">
        <v>76</v>
      </c>
      <c r="F5775" s="79">
        <v>0</v>
      </c>
      <c r="G5775" s="79">
        <v>0</v>
      </c>
      <c r="H5775" s="80">
        <v>20</v>
      </c>
      <c r="I5775" s="80">
        <v>20</v>
      </c>
      <c r="J5775" s="22">
        <f t="shared" si="411"/>
        <v>20</v>
      </c>
      <c r="K5775" s="80"/>
      <c r="L5775" s="80"/>
      <c r="R5775" s="79" t="s">
        <v>77</v>
      </c>
      <c r="V5775" s="79" t="s">
        <v>2564</v>
      </c>
      <c r="W5775" s="79" t="s">
        <v>2565</v>
      </c>
      <c r="X5775" s="79" t="s">
        <v>144</v>
      </c>
      <c r="Y5775" s="79" t="s">
        <v>2441</v>
      </c>
      <c r="AA5775" s="79" t="s">
        <v>2442</v>
      </c>
      <c r="AH5775" s="79">
        <v>845490249</v>
      </c>
      <c r="AI5775" s="79" t="s">
        <v>2443</v>
      </c>
      <c r="AJ5775" s="79">
        <v>878173978</v>
      </c>
      <c r="BB5775" s="80">
        <v>20</v>
      </c>
      <c r="BF5775">
        <f t="shared" si="409"/>
        <v>0</v>
      </c>
      <c r="BG5775" s="22">
        <f t="shared" si="410"/>
        <v>-20</v>
      </c>
      <c r="BH5775" s="61" t="s">
        <v>71</v>
      </c>
      <c r="BI5775" t="e">
        <f>+VLOOKUP(AG5775,Sheet4!A:A,1,FALSE())</f>
        <v>#N/A</v>
      </c>
      <c r="BN5775" s="62">
        <f t="shared" si="412"/>
        <v>0</v>
      </c>
      <c r="BO5775" t="s">
        <v>2564</v>
      </c>
    </row>
    <row r="5776" spans="1:68" ht="12.75" hidden="1" customHeight="1" x14ac:dyDescent="0.3">
      <c r="A5776" s="78">
        <v>46130</v>
      </c>
      <c r="B5776" s="79" t="s">
        <v>84</v>
      </c>
      <c r="F5776" s="79">
        <v>0</v>
      </c>
      <c r="G5776" s="79">
        <v>0</v>
      </c>
      <c r="H5776" s="80">
        <v>0</v>
      </c>
      <c r="I5776" s="80">
        <v>0</v>
      </c>
      <c r="J5776" s="22">
        <f t="shared" si="411"/>
        <v>0</v>
      </c>
      <c r="K5776" s="80"/>
      <c r="L5776" s="80"/>
      <c r="R5776" s="79" t="s">
        <v>85</v>
      </c>
      <c r="V5776" s="79" t="s">
        <v>2566</v>
      </c>
      <c r="W5776" s="79" t="s">
        <v>2567</v>
      </c>
      <c r="X5776" s="79" t="s">
        <v>144</v>
      </c>
      <c r="Y5776" s="79" t="s">
        <v>2441</v>
      </c>
      <c r="AA5776" s="79" t="s">
        <v>2442</v>
      </c>
      <c r="AH5776" s="79">
        <v>845490249</v>
      </c>
      <c r="AI5776" s="79" t="s">
        <v>2443</v>
      </c>
      <c r="AJ5776" s="79">
        <v>878173978</v>
      </c>
      <c r="BB5776" s="80">
        <v>0</v>
      </c>
      <c r="BF5776">
        <f t="shared" si="409"/>
        <v>0</v>
      </c>
      <c r="BG5776" s="22">
        <f t="shared" si="410"/>
        <v>0</v>
      </c>
      <c r="BH5776" s="61" t="s">
        <v>71</v>
      </c>
      <c r="BI5776" t="e">
        <f>+VLOOKUP(AG5776,Sheet4!A:A,1,FALSE())</f>
        <v>#N/A</v>
      </c>
      <c r="BN5776" s="62">
        <f t="shared" si="412"/>
        <v>0</v>
      </c>
      <c r="BO5776" t="s">
        <v>2566</v>
      </c>
    </row>
    <row r="5777" spans="1:68" ht="12.75" hidden="1" customHeight="1" x14ac:dyDescent="0.3">
      <c r="A5777" s="78">
        <v>46130</v>
      </c>
      <c r="B5777" s="79" t="s">
        <v>74</v>
      </c>
      <c r="F5777" s="79">
        <v>0</v>
      </c>
      <c r="G5777" s="79">
        <v>0</v>
      </c>
      <c r="H5777" s="80">
        <v>1</v>
      </c>
      <c r="I5777" s="80">
        <v>1</v>
      </c>
      <c r="J5777" s="22">
        <f t="shared" si="411"/>
        <v>1</v>
      </c>
      <c r="K5777" s="80"/>
      <c r="L5777" s="80"/>
      <c r="R5777" s="79" t="s">
        <v>75</v>
      </c>
      <c r="V5777" s="79" t="s">
        <v>2566</v>
      </c>
      <c r="W5777" s="79" t="s">
        <v>2567</v>
      </c>
      <c r="X5777" s="79" t="s">
        <v>144</v>
      </c>
      <c r="Y5777" s="79" t="s">
        <v>2441</v>
      </c>
      <c r="AA5777" s="79" t="s">
        <v>2442</v>
      </c>
      <c r="AH5777" s="79">
        <v>845490249</v>
      </c>
      <c r="AI5777" s="79" t="s">
        <v>2443</v>
      </c>
      <c r="AJ5777" s="79">
        <v>878173978</v>
      </c>
      <c r="BB5777" s="80">
        <v>1</v>
      </c>
      <c r="BF5777">
        <f t="shared" si="409"/>
        <v>0</v>
      </c>
      <c r="BG5777" s="22">
        <f t="shared" si="410"/>
        <v>-1</v>
      </c>
      <c r="BH5777" s="61" t="s">
        <v>71</v>
      </c>
      <c r="BI5777" t="e">
        <f>+VLOOKUP(AG5777,Sheet4!A:A,1,FALSE())</f>
        <v>#N/A</v>
      </c>
      <c r="BN5777" s="62">
        <f t="shared" si="412"/>
        <v>0</v>
      </c>
      <c r="BO5777" t="s">
        <v>2566</v>
      </c>
    </row>
    <row r="5778" spans="1:68" ht="12.75" customHeight="1" x14ac:dyDescent="0.3">
      <c r="A5778" s="78">
        <v>46130</v>
      </c>
      <c r="B5778" s="79" t="s">
        <v>63</v>
      </c>
      <c r="F5778" s="79">
        <v>0</v>
      </c>
      <c r="G5778" s="79">
        <v>0</v>
      </c>
      <c r="H5778" s="80">
        <v>15</v>
      </c>
      <c r="I5778" s="80">
        <v>15</v>
      </c>
      <c r="J5778" s="22">
        <f t="shared" si="411"/>
        <v>15</v>
      </c>
      <c r="K5778" s="80"/>
      <c r="L5778" s="80"/>
      <c r="R5778" s="79" t="s">
        <v>64</v>
      </c>
      <c r="V5778" s="79" t="s">
        <v>2566</v>
      </c>
      <c r="W5778" s="79" t="s">
        <v>2567</v>
      </c>
      <c r="X5778" s="79" t="s">
        <v>144</v>
      </c>
      <c r="Y5778" s="79" t="s">
        <v>2441</v>
      </c>
      <c r="AA5778" s="79" t="s">
        <v>2442</v>
      </c>
      <c r="AH5778" s="79">
        <v>845490249</v>
      </c>
      <c r="AI5778" s="79" t="s">
        <v>2443</v>
      </c>
      <c r="AJ5778" s="79">
        <v>878173978</v>
      </c>
      <c r="BB5778" s="80">
        <v>15</v>
      </c>
      <c r="BF5778">
        <f t="shared" si="409"/>
        <v>0</v>
      </c>
      <c r="BG5778" s="22">
        <f t="shared" si="410"/>
        <v>-15</v>
      </c>
      <c r="BH5778" s="61" t="s">
        <v>71</v>
      </c>
      <c r="BI5778" t="e">
        <f>+VLOOKUP(AG5778,Sheet4!A:A,1,FALSE())</f>
        <v>#N/A</v>
      </c>
      <c r="BN5778" s="62">
        <f t="shared" si="412"/>
        <v>0</v>
      </c>
      <c r="BO5778" t="s">
        <v>2566</v>
      </c>
      <c r="BP5778" t="s">
        <v>73</v>
      </c>
    </row>
    <row r="5779" spans="1:68" ht="12.75" hidden="1" customHeight="1" x14ac:dyDescent="0.3">
      <c r="A5779" s="78">
        <v>46130</v>
      </c>
      <c r="B5779" s="79" t="s">
        <v>78</v>
      </c>
      <c r="F5779" s="79">
        <v>0</v>
      </c>
      <c r="G5779" s="79">
        <v>0</v>
      </c>
      <c r="H5779" s="80">
        <v>1</v>
      </c>
      <c r="I5779" s="80">
        <v>1</v>
      </c>
      <c r="J5779" s="22">
        <f t="shared" si="411"/>
        <v>1</v>
      </c>
      <c r="K5779" s="80"/>
      <c r="L5779" s="80"/>
      <c r="R5779" s="79" t="s">
        <v>79</v>
      </c>
      <c r="V5779" s="79" t="s">
        <v>2566</v>
      </c>
      <c r="W5779" s="79" t="s">
        <v>2567</v>
      </c>
      <c r="X5779" s="79" t="s">
        <v>144</v>
      </c>
      <c r="Y5779" s="79" t="s">
        <v>2441</v>
      </c>
      <c r="AA5779" s="79" t="s">
        <v>2442</v>
      </c>
      <c r="AH5779" s="79">
        <v>845490249</v>
      </c>
      <c r="AI5779" s="79" t="s">
        <v>2443</v>
      </c>
      <c r="AJ5779" s="79">
        <v>878173978</v>
      </c>
      <c r="BB5779" s="80">
        <v>1</v>
      </c>
      <c r="BF5779">
        <f t="shared" si="409"/>
        <v>0</v>
      </c>
      <c r="BG5779" s="22">
        <f t="shared" si="410"/>
        <v>-1</v>
      </c>
      <c r="BH5779" s="61" t="s">
        <v>71</v>
      </c>
      <c r="BI5779" t="e">
        <f>+VLOOKUP(AG5779,Sheet4!A:A,1,FALSE())</f>
        <v>#N/A</v>
      </c>
      <c r="BN5779" s="62">
        <f t="shared" si="412"/>
        <v>0</v>
      </c>
      <c r="BO5779" t="s">
        <v>2566</v>
      </c>
    </row>
    <row r="5780" spans="1:68" ht="12.75" hidden="1" customHeight="1" x14ac:dyDescent="0.3">
      <c r="A5780" s="78">
        <v>46130</v>
      </c>
      <c r="B5780" s="79" t="s">
        <v>82</v>
      </c>
      <c r="F5780" s="79">
        <v>0</v>
      </c>
      <c r="G5780" s="79">
        <v>0</v>
      </c>
      <c r="H5780" s="80">
        <v>0</v>
      </c>
      <c r="I5780" s="80">
        <v>0</v>
      </c>
      <c r="J5780" s="22">
        <f t="shared" si="411"/>
        <v>0</v>
      </c>
      <c r="K5780" s="80"/>
      <c r="L5780" s="80"/>
      <c r="R5780" s="79" t="s">
        <v>83</v>
      </c>
      <c r="V5780" s="79" t="s">
        <v>2566</v>
      </c>
      <c r="W5780" s="79" t="s">
        <v>2567</v>
      </c>
      <c r="X5780" s="79" t="s">
        <v>144</v>
      </c>
      <c r="Y5780" s="79" t="s">
        <v>2441</v>
      </c>
      <c r="AA5780" s="79" t="s">
        <v>2442</v>
      </c>
      <c r="AH5780" s="79">
        <v>845490249</v>
      </c>
      <c r="AI5780" s="79" t="s">
        <v>2443</v>
      </c>
      <c r="AJ5780" s="79">
        <v>878173978</v>
      </c>
      <c r="BB5780" s="80">
        <v>0</v>
      </c>
      <c r="BF5780">
        <f t="shared" si="409"/>
        <v>0</v>
      </c>
      <c r="BG5780" s="22">
        <f t="shared" si="410"/>
        <v>0</v>
      </c>
      <c r="BH5780" s="61" t="s">
        <v>71</v>
      </c>
      <c r="BI5780" t="e">
        <f>+VLOOKUP(AG5780,Sheet4!A:A,1,FALSE())</f>
        <v>#N/A</v>
      </c>
      <c r="BN5780" s="62">
        <f t="shared" si="412"/>
        <v>0</v>
      </c>
      <c r="BO5780" t="s">
        <v>2566</v>
      </c>
    </row>
    <row r="5781" spans="1:68" ht="12.75" hidden="1" customHeight="1" x14ac:dyDescent="0.3">
      <c r="A5781" s="78">
        <v>46130</v>
      </c>
      <c r="B5781" s="79" t="s">
        <v>80</v>
      </c>
      <c r="F5781" s="79">
        <v>0</v>
      </c>
      <c r="G5781" s="79">
        <v>0</v>
      </c>
      <c r="H5781" s="80">
        <v>12.5</v>
      </c>
      <c r="I5781" s="80">
        <v>12.5</v>
      </c>
      <c r="J5781" s="22">
        <f t="shared" si="411"/>
        <v>12.5</v>
      </c>
      <c r="K5781" s="80"/>
      <c r="L5781" s="80"/>
      <c r="R5781" s="79" t="s">
        <v>81</v>
      </c>
      <c r="V5781" s="79" t="s">
        <v>2566</v>
      </c>
      <c r="W5781" s="79" t="s">
        <v>2567</v>
      </c>
      <c r="X5781" s="79" t="s">
        <v>144</v>
      </c>
      <c r="Y5781" s="79" t="s">
        <v>2441</v>
      </c>
      <c r="AA5781" s="79" t="s">
        <v>2442</v>
      </c>
      <c r="AH5781" s="79">
        <v>845490249</v>
      </c>
      <c r="AI5781" s="79" t="s">
        <v>2443</v>
      </c>
      <c r="AJ5781" s="79">
        <v>878173978</v>
      </c>
      <c r="BB5781" s="80">
        <v>12.5</v>
      </c>
      <c r="BF5781">
        <f t="shared" si="409"/>
        <v>0</v>
      </c>
      <c r="BG5781" s="22">
        <f t="shared" si="410"/>
        <v>-12.5</v>
      </c>
      <c r="BH5781" s="61" t="s">
        <v>71</v>
      </c>
      <c r="BI5781" t="e">
        <f>+VLOOKUP(AG5781,Sheet4!A:A,1,FALSE())</f>
        <v>#N/A</v>
      </c>
      <c r="BN5781" s="62">
        <f t="shared" si="412"/>
        <v>0</v>
      </c>
      <c r="BO5781" t="s">
        <v>2566</v>
      </c>
    </row>
    <row r="5782" spans="1:68" ht="12.75" hidden="1" customHeight="1" x14ac:dyDescent="0.3">
      <c r="A5782" s="78">
        <v>46130</v>
      </c>
      <c r="B5782" s="79" t="s">
        <v>76</v>
      </c>
      <c r="F5782" s="79">
        <v>0</v>
      </c>
      <c r="G5782" s="79">
        <v>0</v>
      </c>
      <c r="H5782" s="80">
        <v>20</v>
      </c>
      <c r="I5782" s="80">
        <v>20</v>
      </c>
      <c r="J5782" s="22">
        <f t="shared" si="411"/>
        <v>20</v>
      </c>
      <c r="K5782" s="80"/>
      <c r="L5782" s="80"/>
      <c r="R5782" s="79" t="s">
        <v>77</v>
      </c>
      <c r="V5782" s="79" t="s">
        <v>2566</v>
      </c>
      <c r="W5782" s="79" t="s">
        <v>2567</v>
      </c>
      <c r="X5782" s="79" t="s">
        <v>144</v>
      </c>
      <c r="Y5782" s="79" t="s">
        <v>2441</v>
      </c>
      <c r="AA5782" s="79" t="s">
        <v>2442</v>
      </c>
      <c r="AH5782" s="79">
        <v>845490249</v>
      </c>
      <c r="AI5782" s="79" t="s">
        <v>2443</v>
      </c>
      <c r="AJ5782" s="79">
        <v>878173978</v>
      </c>
      <c r="BB5782" s="80">
        <v>20</v>
      </c>
      <c r="BF5782">
        <f t="shared" si="409"/>
        <v>0</v>
      </c>
      <c r="BG5782" s="22">
        <f t="shared" si="410"/>
        <v>-20</v>
      </c>
      <c r="BH5782" s="61" t="s">
        <v>71</v>
      </c>
      <c r="BI5782" t="e">
        <f>+VLOOKUP(AG5782,Sheet4!A:A,1,FALSE())</f>
        <v>#N/A</v>
      </c>
      <c r="BN5782" s="62">
        <f t="shared" si="412"/>
        <v>0</v>
      </c>
      <c r="BO5782" t="s">
        <v>2566</v>
      </c>
    </row>
    <row r="5783" spans="1:68" ht="12.75" hidden="1" customHeight="1" x14ac:dyDescent="0.3">
      <c r="A5783" s="78">
        <v>46130</v>
      </c>
      <c r="B5783" s="79" t="s">
        <v>84</v>
      </c>
      <c r="F5783" s="79">
        <v>0</v>
      </c>
      <c r="G5783" s="79">
        <v>0</v>
      </c>
      <c r="H5783" s="80">
        <v>0</v>
      </c>
      <c r="I5783" s="80">
        <v>0</v>
      </c>
      <c r="J5783" s="22">
        <f t="shared" si="411"/>
        <v>0</v>
      </c>
      <c r="K5783" s="80"/>
      <c r="L5783" s="80"/>
      <c r="R5783" s="79" t="s">
        <v>85</v>
      </c>
      <c r="V5783" s="79" t="s">
        <v>2568</v>
      </c>
      <c r="W5783" s="79" t="s">
        <v>2569</v>
      </c>
      <c r="X5783" s="79" t="s">
        <v>144</v>
      </c>
      <c r="Y5783" s="79" t="s">
        <v>2441</v>
      </c>
      <c r="AA5783" s="79" t="s">
        <v>2452</v>
      </c>
      <c r="AH5783" s="79">
        <v>863819108</v>
      </c>
      <c r="AI5783" s="79" t="s">
        <v>2453</v>
      </c>
      <c r="AJ5783" s="79">
        <v>878173978</v>
      </c>
      <c r="BB5783" s="80">
        <v>0</v>
      </c>
      <c r="BF5783">
        <f t="shared" si="409"/>
        <v>0</v>
      </c>
      <c r="BG5783" s="22">
        <f t="shared" si="410"/>
        <v>0</v>
      </c>
      <c r="BH5783" s="61" t="s">
        <v>71</v>
      </c>
      <c r="BI5783" t="e">
        <f>+VLOOKUP(AG5783,Sheet4!A:A,1,FALSE())</f>
        <v>#N/A</v>
      </c>
      <c r="BN5783" s="62">
        <f t="shared" si="412"/>
        <v>0</v>
      </c>
      <c r="BO5783" t="s">
        <v>2568</v>
      </c>
    </row>
    <row r="5784" spans="1:68" ht="12.75" hidden="1" customHeight="1" x14ac:dyDescent="0.3">
      <c r="A5784" s="78">
        <v>46130</v>
      </c>
      <c r="B5784" s="79" t="s">
        <v>74</v>
      </c>
      <c r="F5784" s="79">
        <v>0</v>
      </c>
      <c r="G5784" s="79">
        <v>0</v>
      </c>
      <c r="H5784" s="80">
        <v>1</v>
      </c>
      <c r="I5784" s="80">
        <v>1</v>
      </c>
      <c r="J5784" s="22">
        <f t="shared" si="411"/>
        <v>1</v>
      </c>
      <c r="K5784" s="80"/>
      <c r="L5784" s="80"/>
      <c r="R5784" s="79" t="s">
        <v>75</v>
      </c>
      <c r="V5784" s="79" t="s">
        <v>2568</v>
      </c>
      <c r="W5784" s="79" t="s">
        <v>2569</v>
      </c>
      <c r="X5784" s="79" t="s">
        <v>144</v>
      </c>
      <c r="Y5784" s="79" t="s">
        <v>2441</v>
      </c>
      <c r="AA5784" s="79" t="s">
        <v>2452</v>
      </c>
      <c r="AH5784" s="79">
        <v>863819108</v>
      </c>
      <c r="AI5784" s="79" t="s">
        <v>2453</v>
      </c>
      <c r="AJ5784" s="79">
        <v>878173978</v>
      </c>
      <c r="BB5784" s="80">
        <v>1</v>
      </c>
      <c r="BF5784">
        <f t="shared" si="409"/>
        <v>0</v>
      </c>
      <c r="BG5784" s="22">
        <f t="shared" si="410"/>
        <v>-1</v>
      </c>
      <c r="BH5784" s="61" t="s">
        <v>71</v>
      </c>
      <c r="BI5784" t="e">
        <f>+VLOOKUP(AG5784,Sheet4!A:A,1,FALSE())</f>
        <v>#N/A</v>
      </c>
      <c r="BN5784" s="62">
        <f t="shared" si="412"/>
        <v>0</v>
      </c>
      <c r="BO5784" t="s">
        <v>2568</v>
      </c>
    </row>
    <row r="5785" spans="1:68" ht="12.75" customHeight="1" x14ac:dyDescent="0.3">
      <c r="A5785" s="78">
        <v>46130</v>
      </c>
      <c r="B5785" s="79" t="s">
        <v>63</v>
      </c>
      <c r="F5785" s="79">
        <v>0</v>
      </c>
      <c r="G5785" s="79">
        <v>0</v>
      </c>
      <c r="H5785" s="80">
        <v>15</v>
      </c>
      <c r="I5785" s="80">
        <v>15</v>
      </c>
      <c r="J5785" s="22">
        <f t="shared" si="411"/>
        <v>15</v>
      </c>
      <c r="K5785" s="80"/>
      <c r="L5785" s="80"/>
      <c r="R5785" s="79" t="s">
        <v>64</v>
      </c>
      <c r="V5785" s="79" t="s">
        <v>2568</v>
      </c>
      <c r="W5785" s="79" t="s">
        <v>2569</v>
      </c>
      <c r="X5785" s="79" t="s">
        <v>144</v>
      </c>
      <c r="Y5785" s="79" t="s">
        <v>2441</v>
      </c>
      <c r="AA5785" s="79" t="s">
        <v>2452</v>
      </c>
      <c r="AH5785" s="79">
        <v>863819108</v>
      </c>
      <c r="AI5785" s="79" t="s">
        <v>2453</v>
      </c>
      <c r="AJ5785" s="79">
        <v>878173978</v>
      </c>
      <c r="BB5785" s="80">
        <v>15</v>
      </c>
      <c r="BF5785">
        <f t="shared" si="409"/>
        <v>0</v>
      </c>
      <c r="BG5785" s="22">
        <f t="shared" si="410"/>
        <v>-15</v>
      </c>
      <c r="BH5785" s="61" t="s">
        <v>71</v>
      </c>
      <c r="BI5785" t="e">
        <f>+VLOOKUP(AG5785,Sheet4!A:A,1,FALSE())</f>
        <v>#N/A</v>
      </c>
      <c r="BN5785" s="62">
        <f t="shared" si="412"/>
        <v>0</v>
      </c>
      <c r="BO5785" t="s">
        <v>2568</v>
      </c>
      <c r="BP5785" t="s">
        <v>73</v>
      </c>
    </row>
    <row r="5786" spans="1:68" ht="12.75" hidden="1" customHeight="1" x14ac:dyDescent="0.3">
      <c r="A5786" s="78">
        <v>46130</v>
      </c>
      <c r="B5786" s="79" t="s">
        <v>78</v>
      </c>
      <c r="F5786" s="79">
        <v>0</v>
      </c>
      <c r="G5786" s="79">
        <v>0</v>
      </c>
      <c r="H5786" s="80">
        <v>1</v>
      </c>
      <c r="I5786" s="80">
        <v>1</v>
      </c>
      <c r="J5786" s="22">
        <f t="shared" si="411"/>
        <v>1</v>
      </c>
      <c r="K5786" s="80"/>
      <c r="L5786" s="80"/>
      <c r="R5786" s="79" t="s">
        <v>79</v>
      </c>
      <c r="V5786" s="79" t="s">
        <v>2568</v>
      </c>
      <c r="W5786" s="79" t="s">
        <v>2569</v>
      </c>
      <c r="X5786" s="79" t="s">
        <v>144</v>
      </c>
      <c r="Y5786" s="79" t="s">
        <v>2441</v>
      </c>
      <c r="AA5786" s="79" t="s">
        <v>2452</v>
      </c>
      <c r="AH5786" s="79">
        <v>863819108</v>
      </c>
      <c r="AI5786" s="79" t="s">
        <v>2453</v>
      </c>
      <c r="AJ5786" s="79">
        <v>878173978</v>
      </c>
      <c r="BB5786" s="80">
        <v>1</v>
      </c>
      <c r="BF5786">
        <f t="shared" si="409"/>
        <v>0</v>
      </c>
      <c r="BG5786" s="22">
        <f t="shared" si="410"/>
        <v>-1</v>
      </c>
      <c r="BH5786" s="61" t="s">
        <v>71</v>
      </c>
      <c r="BI5786" t="e">
        <f>+VLOOKUP(AG5786,Sheet4!A:A,1,FALSE())</f>
        <v>#N/A</v>
      </c>
      <c r="BN5786" s="62">
        <f t="shared" si="412"/>
        <v>0</v>
      </c>
      <c r="BO5786" t="s">
        <v>2568</v>
      </c>
    </row>
    <row r="5787" spans="1:68" ht="12.75" hidden="1" customHeight="1" x14ac:dyDescent="0.3">
      <c r="A5787" s="78">
        <v>46130</v>
      </c>
      <c r="B5787" s="79" t="s">
        <v>82</v>
      </c>
      <c r="F5787" s="79">
        <v>0</v>
      </c>
      <c r="G5787" s="79">
        <v>0</v>
      </c>
      <c r="H5787" s="80">
        <v>0</v>
      </c>
      <c r="I5787" s="80">
        <v>0</v>
      </c>
      <c r="J5787" s="22">
        <f t="shared" si="411"/>
        <v>0</v>
      </c>
      <c r="K5787" s="80"/>
      <c r="L5787" s="80"/>
      <c r="R5787" s="79" t="s">
        <v>83</v>
      </c>
      <c r="V5787" s="79" t="s">
        <v>2568</v>
      </c>
      <c r="W5787" s="79" t="s">
        <v>2569</v>
      </c>
      <c r="X5787" s="79" t="s">
        <v>144</v>
      </c>
      <c r="Y5787" s="79" t="s">
        <v>2441</v>
      </c>
      <c r="AA5787" s="79" t="s">
        <v>2452</v>
      </c>
      <c r="AH5787" s="79">
        <v>863819108</v>
      </c>
      <c r="AI5787" s="79" t="s">
        <v>2453</v>
      </c>
      <c r="AJ5787" s="79">
        <v>878173978</v>
      </c>
      <c r="BB5787" s="80">
        <v>0</v>
      </c>
      <c r="BF5787">
        <f t="shared" si="409"/>
        <v>0</v>
      </c>
      <c r="BG5787" s="22">
        <f t="shared" si="410"/>
        <v>0</v>
      </c>
      <c r="BH5787" s="61" t="s">
        <v>71</v>
      </c>
      <c r="BI5787" t="e">
        <f>+VLOOKUP(AG5787,Sheet4!A:A,1,FALSE())</f>
        <v>#N/A</v>
      </c>
      <c r="BN5787" s="62">
        <f t="shared" si="412"/>
        <v>0</v>
      </c>
      <c r="BO5787" t="s">
        <v>2568</v>
      </c>
    </row>
    <row r="5788" spans="1:68" ht="12.75" hidden="1" customHeight="1" x14ac:dyDescent="0.3">
      <c r="A5788" s="78">
        <v>46130</v>
      </c>
      <c r="B5788" s="79" t="s">
        <v>80</v>
      </c>
      <c r="F5788" s="79">
        <v>0</v>
      </c>
      <c r="G5788" s="79">
        <v>0</v>
      </c>
      <c r="H5788" s="80">
        <v>12.5</v>
      </c>
      <c r="I5788" s="80">
        <v>12.5</v>
      </c>
      <c r="J5788" s="22">
        <f t="shared" si="411"/>
        <v>12.5</v>
      </c>
      <c r="K5788" s="80"/>
      <c r="L5788" s="80"/>
      <c r="R5788" s="79" t="s">
        <v>81</v>
      </c>
      <c r="V5788" s="79" t="s">
        <v>2568</v>
      </c>
      <c r="W5788" s="79" t="s">
        <v>2569</v>
      </c>
      <c r="X5788" s="79" t="s">
        <v>144</v>
      </c>
      <c r="Y5788" s="79" t="s">
        <v>2441</v>
      </c>
      <c r="AA5788" s="79" t="s">
        <v>2452</v>
      </c>
      <c r="AH5788" s="79">
        <v>863819108</v>
      </c>
      <c r="AI5788" s="79" t="s">
        <v>2453</v>
      </c>
      <c r="AJ5788" s="79">
        <v>878173978</v>
      </c>
      <c r="BB5788" s="80">
        <v>12.5</v>
      </c>
      <c r="BF5788">
        <f t="shared" si="409"/>
        <v>0</v>
      </c>
      <c r="BG5788" s="22">
        <f t="shared" si="410"/>
        <v>-12.5</v>
      </c>
      <c r="BH5788" s="61" t="s">
        <v>71</v>
      </c>
      <c r="BI5788" t="e">
        <f>+VLOOKUP(AG5788,Sheet4!A:A,1,FALSE())</f>
        <v>#N/A</v>
      </c>
      <c r="BN5788" s="62">
        <f t="shared" si="412"/>
        <v>0</v>
      </c>
      <c r="BO5788" t="s">
        <v>2568</v>
      </c>
    </row>
    <row r="5789" spans="1:68" ht="12.75" hidden="1" customHeight="1" x14ac:dyDescent="0.3">
      <c r="A5789" s="78">
        <v>46130</v>
      </c>
      <c r="B5789" s="79" t="s">
        <v>76</v>
      </c>
      <c r="F5789" s="79">
        <v>0</v>
      </c>
      <c r="G5789" s="79">
        <v>0</v>
      </c>
      <c r="H5789" s="80">
        <v>20</v>
      </c>
      <c r="I5789" s="80">
        <v>20</v>
      </c>
      <c r="J5789" s="22">
        <f t="shared" si="411"/>
        <v>20</v>
      </c>
      <c r="K5789" s="80"/>
      <c r="L5789" s="80"/>
      <c r="R5789" s="79" t="s">
        <v>77</v>
      </c>
      <c r="V5789" s="79" t="s">
        <v>2568</v>
      </c>
      <c r="W5789" s="79" t="s">
        <v>2569</v>
      </c>
      <c r="X5789" s="79" t="s">
        <v>144</v>
      </c>
      <c r="Y5789" s="79" t="s">
        <v>2441</v>
      </c>
      <c r="AA5789" s="79" t="s">
        <v>2452</v>
      </c>
      <c r="AH5789" s="79">
        <v>863819108</v>
      </c>
      <c r="AI5789" s="79" t="s">
        <v>2453</v>
      </c>
      <c r="AJ5789" s="79">
        <v>878173978</v>
      </c>
      <c r="BB5789" s="80">
        <v>20</v>
      </c>
      <c r="BF5789">
        <f t="shared" si="409"/>
        <v>0</v>
      </c>
      <c r="BG5789" s="22">
        <f t="shared" si="410"/>
        <v>-20</v>
      </c>
      <c r="BH5789" s="61" t="s">
        <v>71</v>
      </c>
      <c r="BI5789" t="e">
        <f>+VLOOKUP(AG5789,Sheet4!A:A,1,FALSE())</f>
        <v>#N/A</v>
      </c>
      <c r="BN5789" s="62">
        <f t="shared" si="412"/>
        <v>0</v>
      </c>
      <c r="BO5789" t="s">
        <v>2568</v>
      </c>
    </row>
    <row r="5790" spans="1:68" ht="12.75" hidden="1" customHeight="1" x14ac:dyDescent="0.3">
      <c r="A5790" s="78">
        <v>46130</v>
      </c>
      <c r="B5790" s="79" t="s">
        <v>84</v>
      </c>
      <c r="F5790" s="79">
        <v>0</v>
      </c>
      <c r="G5790" s="79">
        <v>0</v>
      </c>
      <c r="H5790" s="80">
        <v>0</v>
      </c>
      <c r="I5790" s="80">
        <v>0</v>
      </c>
      <c r="J5790" s="22">
        <f t="shared" si="411"/>
        <v>0</v>
      </c>
      <c r="K5790" s="80"/>
      <c r="L5790" s="80"/>
      <c r="R5790" s="79" t="s">
        <v>85</v>
      </c>
      <c r="V5790" s="79" t="s">
        <v>2570</v>
      </c>
      <c r="W5790" s="79" t="s">
        <v>2571</v>
      </c>
      <c r="X5790" s="79" t="s">
        <v>144</v>
      </c>
      <c r="Y5790" s="79" t="s">
        <v>2441</v>
      </c>
      <c r="AA5790" s="79" t="s">
        <v>2442</v>
      </c>
      <c r="AH5790" s="79">
        <v>845490249</v>
      </c>
      <c r="AI5790" s="79" t="s">
        <v>2443</v>
      </c>
      <c r="AJ5790" s="79">
        <v>878173978</v>
      </c>
      <c r="BB5790" s="80">
        <v>0</v>
      </c>
      <c r="BF5790">
        <f t="shared" si="409"/>
        <v>0</v>
      </c>
      <c r="BG5790" s="22">
        <f t="shared" si="410"/>
        <v>0</v>
      </c>
      <c r="BH5790" s="61" t="s">
        <v>71</v>
      </c>
      <c r="BI5790" t="e">
        <f>+VLOOKUP(AG5790,Sheet4!A:A,1,FALSE())</f>
        <v>#N/A</v>
      </c>
      <c r="BN5790" s="62">
        <f t="shared" si="412"/>
        <v>0</v>
      </c>
      <c r="BO5790" t="s">
        <v>2570</v>
      </c>
    </row>
    <row r="5791" spans="1:68" ht="12.75" hidden="1" customHeight="1" x14ac:dyDescent="0.3">
      <c r="A5791" s="78">
        <v>46130</v>
      </c>
      <c r="B5791" s="79" t="s">
        <v>74</v>
      </c>
      <c r="F5791" s="79">
        <v>0</v>
      </c>
      <c r="G5791" s="79">
        <v>0</v>
      </c>
      <c r="H5791" s="80">
        <v>1</v>
      </c>
      <c r="I5791" s="80">
        <v>1</v>
      </c>
      <c r="J5791" s="22">
        <f t="shared" si="411"/>
        <v>1</v>
      </c>
      <c r="K5791" s="80"/>
      <c r="L5791" s="80"/>
      <c r="R5791" s="79" t="s">
        <v>75</v>
      </c>
      <c r="V5791" s="79" t="s">
        <v>2570</v>
      </c>
      <c r="W5791" s="79" t="s">
        <v>2571</v>
      </c>
      <c r="X5791" s="79" t="s">
        <v>144</v>
      </c>
      <c r="Y5791" s="79" t="s">
        <v>2441</v>
      </c>
      <c r="AA5791" s="79" t="s">
        <v>2442</v>
      </c>
      <c r="AH5791" s="79">
        <v>845490249</v>
      </c>
      <c r="AI5791" s="79" t="s">
        <v>2443</v>
      </c>
      <c r="AJ5791" s="79">
        <v>878173978</v>
      </c>
      <c r="BB5791" s="80">
        <v>1</v>
      </c>
      <c r="BF5791">
        <f t="shared" si="409"/>
        <v>0</v>
      </c>
      <c r="BG5791" s="22">
        <f t="shared" si="410"/>
        <v>-1</v>
      </c>
      <c r="BH5791" s="61" t="s">
        <v>71</v>
      </c>
      <c r="BI5791" t="e">
        <f>+VLOOKUP(AG5791,Sheet4!A:A,1,FALSE())</f>
        <v>#N/A</v>
      </c>
      <c r="BN5791" s="62">
        <f t="shared" si="412"/>
        <v>0</v>
      </c>
      <c r="BO5791" t="s">
        <v>2570</v>
      </c>
    </row>
    <row r="5792" spans="1:68" ht="12.75" customHeight="1" x14ac:dyDescent="0.3">
      <c r="A5792" s="78">
        <v>46130</v>
      </c>
      <c r="B5792" s="79" t="s">
        <v>63</v>
      </c>
      <c r="F5792" s="79">
        <v>0</v>
      </c>
      <c r="G5792" s="79">
        <v>0</v>
      </c>
      <c r="H5792" s="80">
        <v>15</v>
      </c>
      <c r="I5792" s="80">
        <v>15</v>
      </c>
      <c r="J5792" s="22">
        <f t="shared" si="411"/>
        <v>15</v>
      </c>
      <c r="K5792" s="80"/>
      <c r="L5792" s="80"/>
      <c r="R5792" s="79" t="s">
        <v>64</v>
      </c>
      <c r="V5792" s="79" t="s">
        <v>2570</v>
      </c>
      <c r="W5792" s="79" t="s">
        <v>2571</v>
      </c>
      <c r="X5792" s="79" t="s">
        <v>144</v>
      </c>
      <c r="Y5792" s="79" t="s">
        <v>2441</v>
      </c>
      <c r="AA5792" s="79" t="s">
        <v>2442</v>
      </c>
      <c r="AH5792" s="79">
        <v>845490249</v>
      </c>
      <c r="AI5792" s="79" t="s">
        <v>2443</v>
      </c>
      <c r="AJ5792" s="79">
        <v>878173978</v>
      </c>
      <c r="BB5792" s="80">
        <v>15</v>
      </c>
      <c r="BF5792">
        <f t="shared" si="409"/>
        <v>0</v>
      </c>
      <c r="BG5792" s="22">
        <f t="shared" si="410"/>
        <v>-15</v>
      </c>
      <c r="BH5792" s="61" t="s">
        <v>71</v>
      </c>
      <c r="BI5792" t="e">
        <f>+VLOOKUP(AG5792,Sheet4!A:A,1,FALSE())</f>
        <v>#N/A</v>
      </c>
      <c r="BN5792" s="62">
        <f t="shared" si="412"/>
        <v>0</v>
      </c>
      <c r="BO5792" t="s">
        <v>2570</v>
      </c>
      <c r="BP5792" t="s">
        <v>73</v>
      </c>
    </row>
    <row r="5793" spans="1:68" ht="12.75" hidden="1" customHeight="1" x14ac:dyDescent="0.3">
      <c r="A5793" s="78">
        <v>46130</v>
      </c>
      <c r="B5793" s="79" t="s">
        <v>78</v>
      </c>
      <c r="F5793" s="79">
        <v>0</v>
      </c>
      <c r="G5793" s="79">
        <v>0</v>
      </c>
      <c r="H5793" s="80">
        <v>1</v>
      </c>
      <c r="I5793" s="80">
        <v>1</v>
      </c>
      <c r="J5793" s="22">
        <f t="shared" si="411"/>
        <v>1</v>
      </c>
      <c r="K5793" s="80"/>
      <c r="L5793" s="80"/>
      <c r="R5793" s="79" t="s">
        <v>79</v>
      </c>
      <c r="V5793" s="79" t="s">
        <v>2570</v>
      </c>
      <c r="W5793" s="79" t="s">
        <v>2571</v>
      </c>
      <c r="X5793" s="79" t="s">
        <v>144</v>
      </c>
      <c r="Y5793" s="79" t="s">
        <v>2441</v>
      </c>
      <c r="AA5793" s="79" t="s">
        <v>2442</v>
      </c>
      <c r="AH5793" s="79">
        <v>845490249</v>
      </c>
      <c r="AI5793" s="79" t="s">
        <v>2443</v>
      </c>
      <c r="AJ5793" s="79">
        <v>878173978</v>
      </c>
      <c r="BB5793" s="80">
        <v>1</v>
      </c>
      <c r="BF5793">
        <f t="shared" si="409"/>
        <v>0</v>
      </c>
      <c r="BG5793" s="22">
        <f t="shared" si="410"/>
        <v>-1</v>
      </c>
      <c r="BH5793" s="61" t="s">
        <v>71</v>
      </c>
      <c r="BI5793" t="e">
        <f>+VLOOKUP(AG5793,Sheet4!A:A,1,FALSE())</f>
        <v>#N/A</v>
      </c>
      <c r="BN5793" s="62">
        <f t="shared" si="412"/>
        <v>0</v>
      </c>
      <c r="BO5793" t="s">
        <v>2570</v>
      </c>
    </row>
    <row r="5794" spans="1:68" ht="12.75" hidden="1" customHeight="1" x14ac:dyDescent="0.3">
      <c r="A5794" s="78">
        <v>46130</v>
      </c>
      <c r="B5794" s="79" t="s">
        <v>82</v>
      </c>
      <c r="F5794" s="79">
        <v>0</v>
      </c>
      <c r="G5794" s="79">
        <v>0</v>
      </c>
      <c r="H5794" s="80">
        <v>0</v>
      </c>
      <c r="I5794" s="80">
        <v>0</v>
      </c>
      <c r="J5794" s="22">
        <f t="shared" si="411"/>
        <v>0</v>
      </c>
      <c r="K5794" s="80"/>
      <c r="L5794" s="80"/>
      <c r="R5794" s="79" t="s">
        <v>83</v>
      </c>
      <c r="V5794" s="79" t="s">
        <v>2570</v>
      </c>
      <c r="W5794" s="79" t="s">
        <v>2571</v>
      </c>
      <c r="X5794" s="79" t="s">
        <v>144</v>
      </c>
      <c r="Y5794" s="79" t="s">
        <v>2441</v>
      </c>
      <c r="AA5794" s="79" t="s">
        <v>2442</v>
      </c>
      <c r="AH5794" s="79">
        <v>845490249</v>
      </c>
      <c r="AI5794" s="79" t="s">
        <v>2443</v>
      </c>
      <c r="AJ5794" s="79">
        <v>878173978</v>
      </c>
      <c r="BB5794" s="80">
        <v>0</v>
      </c>
      <c r="BF5794">
        <f t="shared" si="409"/>
        <v>0</v>
      </c>
      <c r="BG5794" s="22">
        <f t="shared" si="410"/>
        <v>0</v>
      </c>
      <c r="BH5794" s="61" t="s">
        <v>71</v>
      </c>
      <c r="BI5794" t="e">
        <f>+VLOOKUP(AG5794,Sheet4!A:A,1,FALSE())</f>
        <v>#N/A</v>
      </c>
      <c r="BN5794" s="62">
        <f t="shared" si="412"/>
        <v>0</v>
      </c>
      <c r="BO5794" t="s">
        <v>2570</v>
      </c>
    </row>
    <row r="5795" spans="1:68" ht="12.75" hidden="1" customHeight="1" x14ac:dyDescent="0.3">
      <c r="A5795" s="78">
        <v>46130</v>
      </c>
      <c r="B5795" s="79" t="s">
        <v>80</v>
      </c>
      <c r="F5795" s="79">
        <v>0</v>
      </c>
      <c r="G5795" s="79">
        <v>0</v>
      </c>
      <c r="H5795" s="80">
        <v>12.5</v>
      </c>
      <c r="I5795" s="80">
        <v>12.5</v>
      </c>
      <c r="J5795" s="22">
        <f t="shared" si="411"/>
        <v>12.5</v>
      </c>
      <c r="K5795" s="80"/>
      <c r="L5795" s="80"/>
      <c r="R5795" s="79" t="s">
        <v>81</v>
      </c>
      <c r="V5795" s="79" t="s">
        <v>2570</v>
      </c>
      <c r="W5795" s="79" t="s">
        <v>2571</v>
      </c>
      <c r="X5795" s="79" t="s">
        <v>144</v>
      </c>
      <c r="Y5795" s="79" t="s">
        <v>2441</v>
      </c>
      <c r="AA5795" s="79" t="s">
        <v>2442</v>
      </c>
      <c r="AH5795" s="79">
        <v>845490249</v>
      </c>
      <c r="AI5795" s="79" t="s">
        <v>2443</v>
      </c>
      <c r="AJ5795" s="79">
        <v>878173978</v>
      </c>
      <c r="BB5795" s="80">
        <v>12.5</v>
      </c>
      <c r="BF5795">
        <f t="shared" si="409"/>
        <v>0</v>
      </c>
      <c r="BG5795" s="22">
        <f t="shared" si="410"/>
        <v>-12.5</v>
      </c>
      <c r="BH5795" s="61" t="s">
        <v>71</v>
      </c>
      <c r="BI5795" t="e">
        <f>+VLOOKUP(AG5795,Sheet4!A:A,1,FALSE())</f>
        <v>#N/A</v>
      </c>
      <c r="BN5795" s="62">
        <f t="shared" si="412"/>
        <v>0</v>
      </c>
      <c r="BO5795" t="s">
        <v>2570</v>
      </c>
    </row>
    <row r="5796" spans="1:68" ht="12.75" hidden="1" customHeight="1" x14ac:dyDescent="0.3">
      <c r="A5796" s="78">
        <v>46130</v>
      </c>
      <c r="B5796" s="79" t="s">
        <v>76</v>
      </c>
      <c r="F5796" s="79">
        <v>0</v>
      </c>
      <c r="G5796" s="79">
        <v>0</v>
      </c>
      <c r="H5796" s="80">
        <v>20</v>
      </c>
      <c r="I5796" s="80">
        <v>20</v>
      </c>
      <c r="J5796" s="22">
        <f t="shared" si="411"/>
        <v>20</v>
      </c>
      <c r="K5796" s="80"/>
      <c r="L5796" s="80"/>
      <c r="R5796" s="79" t="s">
        <v>77</v>
      </c>
      <c r="V5796" s="79" t="s">
        <v>2570</v>
      </c>
      <c r="W5796" s="79" t="s">
        <v>2571</v>
      </c>
      <c r="X5796" s="79" t="s">
        <v>144</v>
      </c>
      <c r="Y5796" s="79" t="s">
        <v>2441</v>
      </c>
      <c r="AA5796" s="79" t="s">
        <v>2442</v>
      </c>
      <c r="AH5796" s="79">
        <v>845490249</v>
      </c>
      <c r="AI5796" s="79" t="s">
        <v>2443</v>
      </c>
      <c r="AJ5796" s="79">
        <v>878173978</v>
      </c>
      <c r="BB5796" s="80">
        <v>20</v>
      </c>
      <c r="BF5796">
        <f t="shared" si="409"/>
        <v>0</v>
      </c>
      <c r="BG5796" s="22">
        <f t="shared" si="410"/>
        <v>-20</v>
      </c>
      <c r="BH5796" s="61" t="s">
        <v>71</v>
      </c>
      <c r="BI5796" t="e">
        <f>+VLOOKUP(AG5796,Sheet4!A:A,1,FALSE())</f>
        <v>#N/A</v>
      </c>
      <c r="BN5796" s="62">
        <f t="shared" si="412"/>
        <v>0</v>
      </c>
      <c r="BO5796" t="s">
        <v>2570</v>
      </c>
    </row>
    <row r="5797" spans="1:68" ht="12.75" hidden="1" customHeight="1" x14ac:dyDescent="0.3">
      <c r="A5797" s="78">
        <v>46130</v>
      </c>
      <c r="B5797" s="79" t="s">
        <v>84</v>
      </c>
      <c r="F5797" s="79">
        <v>0</v>
      </c>
      <c r="G5797" s="79">
        <v>0</v>
      </c>
      <c r="H5797" s="80">
        <v>0</v>
      </c>
      <c r="I5797" s="80">
        <v>0</v>
      </c>
      <c r="J5797" s="22">
        <f t="shared" si="411"/>
        <v>0</v>
      </c>
      <c r="K5797" s="80"/>
      <c r="L5797" s="80"/>
      <c r="R5797" s="79" t="s">
        <v>85</v>
      </c>
      <c r="V5797" s="79" t="s">
        <v>2572</v>
      </c>
      <c r="W5797" s="79" t="s">
        <v>2573</v>
      </c>
      <c r="X5797" s="79" t="s">
        <v>144</v>
      </c>
      <c r="Y5797" s="79" t="s">
        <v>2441</v>
      </c>
      <c r="AA5797" s="79" t="s">
        <v>2442</v>
      </c>
      <c r="AH5797" s="79">
        <v>845490249</v>
      </c>
      <c r="AI5797" s="79" t="s">
        <v>2443</v>
      </c>
      <c r="AJ5797" s="79">
        <v>878173978</v>
      </c>
      <c r="BB5797" s="80">
        <v>0</v>
      </c>
      <c r="BF5797">
        <f t="shared" si="409"/>
        <v>0</v>
      </c>
      <c r="BG5797" s="22">
        <f t="shared" si="410"/>
        <v>0</v>
      </c>
      <c r="BH5797" s="61" t="s">
        <v>71</v>
      </c>
      <c r="BI5797" t="e">
        <f>+VLOOKUP(AG5797,Sheet4!A:A,1,FALSE())</f>
        <v>#N/A</v>
      </c>
      <c r="BN5797" s="62">
        <f t="shared" si="412"/>
        <v>0</v>
      </c>
      <c r="BO5797" t="s">
        <v>2572</v>
      </c>
    </row>
    <row r="5798" spans="1:68" ht="12.75" hidden="1" customHeight="1" x14ac:dyDescent="0.3">
      <c r="A5798" s="78">
        <v>46130</v>
      </c>
      <c r="B5798" s="79" t="s">
        <v>74</v>
      </c>
      <c r="F5798" s="79">
        <v>0</v>
      </c>
      <c r="G5798" s="79">
        <v>0</v>
      </c>
      <c r="H5798" s="80">
        <v>1</v>
      </c>
      <c r="I5798" s="80">
        <v>1</v>
      </c>
      <c r="J5798" s="22">
        <f t="shared" si="411"/>
        <v>1</v>
      </c>
      <c r="K5798" s="80"/>
      <c r="L5798" s="80"/>
      <c r="R5798" s="79" t="s">
        <v>75</v>
      </c>
      <c r="V5798" s="79" t="s">
        <v>2572</v>
      </c>
      <c r="W5798" s="79" t="s">
        <v>2573</v>
      </c>
      <c r="X5798" s="79" t="s">
        <v>144</v>
      </c>
      <c r="Y5798" s="79" t="s">
        <v>2441</v>
      </c>
      <c r="AA5798" s="79" t="s">
        <v>2442</v>
      </c>
      <c r="AH5798" s="79">
        <v>845490249</v>
      </c>
      <c r="AI5798" s="79" t="s">
        <v>2443</v>
      </c>
      <c r="AJ5798" s="79">
        <v>878173978</v>
      </c>
      <c r="BB5798" s="80">
        <v>1</v>
      </c>
      <c r="BF5798">
        <f t="shared" si="409"/>
        <v>0</v>
      </c>
      <c r="BG5798" s="22">
        <f t="shared" si="410"/>
        <v>-1</v>
      </c>
      <c r="BH5798" s="61" t="s">
        <v>71</v>
      </c>
      <c r="BI5798" t="e">
        <f>+VLOOKUP(AG5798,Sheet4!A:A,1,FALSE())</f>
        <v>#N/A</v>
      </c>
      <c r="BN5798" s="62">
        <f t="shared" si="412"/>
        <v>0</v>
      </c>
      <c r="BO5798" t="s">
        <v>2572</v>
      </c>
    </row>
    <row r="5799" spans="1:68" ht="12.75" customHeight="1" x14ac:dyDescent="0.3">
      <c r="A5799" s="78">
        <v>46130</v>
      </c>
      <c r="B5799" s="79" t="s">
        <v>63</v>
      </c>
      <c r="F5799" s="79">
        <v>0</v>
      </c>
      <c r="G5799" s="79">
        <v>0</v>
      </c>
      <c r="H5799" s="80">
        <v>15</v>
      </c>
      <c r="I5799" s="80">
        <v>15</v>
      </c>
      <c r="J5799" s="22">
        <f t="shared" si="411"/>
        <v>15</v>
      </c>
      <c r="K5799" s="80"/>
      <c r="L5799" s="80"/>
      <c r="R5799" s="79" t="s">
        <v>64</v>
      </c>
      <c r="V5799" s="79" t="s">
        <v>2572</v>
      </c>
      <c r="W5799" s="79" t="s">
        <v>2573</v>
      </c>
      <c r="X5799" s="79" t="s">
        <v>144</v>
      </c>
      <c r="Y5799" s="79" t="s">
        <v>2441</v>
      </c>
      <c r="AA5799" s="79" t="s">
        <v>2442</v>
      </c>
      <c r="AH5799" s="79">
        <v>845490249</v>
      </c>
      <c r="AI5799" s="79" t="s">
        <v>2443</v>
      </c>
      <c r="AJ5799" s="79">
        <v>878173978</v>
      </c>
      <c r="BB5799" s="80">
        <v>15</v>
      </c>
      <c r="BF5799">
        <f t="shared" si="409"/>
        <v>0</v>
      </c>
      <c r="BG5799" s="22">
        <f t="shared" si="410"/>
        <v>-15</v>
      </c>
      <c r="BH5799" s="61" t="s">
        <v>71</v>
      </c>
      <c r="BI5799" t="e">
        <f>+VLOOKUP(AG5799,Sheet4!A:A,1,FALSE())</f>
        <v>#N/A</v>
      </c>
      <c r="BN5799" s="62">
        <f t="shared" si="412"/>
        <v>0</v>
      </c>
      <c r="BO5799" t="s">
        <v>2572</v>
      </c>
      <c r="BP5799" t="s">
        <v>73</v>
      </c>
    </row>
    <row r="5800" spans="1:68" ht="12.75" hidden="1" customHeight="1" x14ac:dyDescent="0.3">
      <c r="A5800" s="78">
        <v>46130</v>
      </c>
      <c r="B5800" s="79" t="s">
        <v>78</v>
      </c>
      <c r="F5800" s="79">
        <v>0</v>
      </c>
      <c r="G5800" s="79">
        <v>0</v>
      </c>
      <c r="H5800" s="80">
        <v>1</v>
      </c>
      <c r="I5800" s="80">
        <v>1</v>
      </c>
      <c r="J5800" s="22">
        <f t="shared" si="411"/>
        <v>1</v>
      </c>
      <c r="K5800" s="80"/>
      <c r="L5800" s="80"/>
      <c r="R5800" s="79" t="s">
        <v>79</v>
      </c>
      <c r="V5800" s="79" t="s">
        <v>2572</v>
      </c>
      <c r="W5800" s="79" t="s">
        <v>2573</v>
      </c>
      <c r="X5800" s="79" t="s">
        <v>144</v>
      </c>
      <c r="Y5800" s="79" t="s">
        <v>2441</v>
      </c>
      <c r="AA5800" s="79" t="s">
        <v>2442</v>
      </c>
      <c r="AH5800" s="79">
        <v>845490249</v>
      </c>
      <c r="AI5800" s="79" t="s">
        <v>2443</v>
      </c>
      <c r="AJ5800" s="79">
        <v>878173978</v>
      </c>
      <c r="BB5800" s="80">
        <v>1</v>
      </c>
      <c r="BF5800">
        <f t="shared" si="409"/>
        <v>0</v>
      </c>
      <c r="BG5800" s="22">
        <f t="shared" si="410"/>
        <v>-1</v>
      </c>
      <c r="BH5800" s="61" t="s">
        <v>71</v>
      </c>
      <c r="BI5800" t="e">
        <f>+VLOOKUP(AG5800,Sheet4!A:A,1,FALSE())</f>
        <v>#N/A</v>
      </c>
      <c r="BN5800" s="62">
        <f t="shared" si="412"/>
        <v>0</v>
      </c>
      <c r="BO5800" t="s">
        <v>2572</v>
      </c>
    </row>
    <row r="5801" spans="1:68" ht="12.75" hidden="1" customHeight="1" x14ac:dyDescent="0.3">
      <c r="A5801" s="78">
        <v>46130</v>
      </c>
      <c r="B5801" s="79" t="s">
        <v>82</v>
      </c>
      <c r="F5801" s="79">
        <v>0</v>
      </c>
      <c r="G5801" s="79">
        <v>0</v>
      </c>
      <c r="H5801" s="80">
        <v>0</v>
      </c>
      <c r="I5801" s="80">
        <v>0</v>
      </c>
      <c r="J5801" s="22">
        <f t="shared" si="411"/>
        <v>0</v>
      </c>
      <c r="K5801" s="80"/>
      <c r="L5801" s="80"/>
      <c r="R5801" s="79" t="s">
        <v>83</v>
      </c>
      <c r="V5801" s="79" t="s">
        <v>2572</v>
      </c>
      <c r="W5801" s="79" t="s">
        <v>2573</v>
      </c>
      <c r="X5801" s="79" t="s">
        <v>144</v>
      </c>
      <c r="Y5801" s="79" t="s">
        <v>2441</v>
      </c>
      <c r="AA5801" s="79" t="s">
        <v>2442</v>
      </c>
      <c r="AH5801" s="79">
        <v>845490249</v>
      </c>
      <c r="AI5801" s="79" t="s">
        <v>2443</v>
      </c>
      <c r="AJ5801" s="79">
        <v>878173978</v>
      </c>
      <c r="BB5801" s="80">
        <v>0</v>
      </c>
      <c r="BF5801">
        <f t="shared" si="409"/>
        <v>0</v>
      </c>
      <c r="BG5801" s="22">
        <f t="shared" si="410"/>
        <v>0</v>
      </c>
      <c r="BH5801" s="61" t="s">
        <v>71</v>
      </c>
      <c r="BI5801" t="e">
        <f>+VLOOKUP(AG5801,Sheet4!A:A,1,FALSE())</f>
        <v>#N/A</v>
      </c>
      <c r="BN5801" s="62">
        <f t="shared" si="412"/>
        <v>0</v>
      </c>
      <c r="BO5801" t="s">
        <v>2572</v>
      </c>
    </row>
    <row r="5802" spans="1:68" ht="12.75" hidden="1" customHeight="1" x14ac:dyDescent="0.3">
      <c r="A5802" s="78">
        <v>46130</v>
      </c>
      <c r="B5802" s="79" t="s">
        <v>80</v>
      </c>
      <c r="F5802" s="79">
        <v>0</v>
      </c>
      <c r="G5802" s="79">
        <v>0</v>
      </c>
      <c r="H5802" s="80">
        <v>12.5</v>
      </c>
      <c r="I5802" s="80">
        <v>12.5</v>
      </c>
      <c r="J5802" s="22">
        <f t="shared" si="411"/>
        <v>12.5</v>
      </c>
      <c r="K5802" s="80"/>
      <c r="L5802" s="80"/>
      <c r="R5802" s="79" t="s">
        <v>81</v>
      </c>
      <c r="V5802" s="79" t="s">
        <v>2572</v>
      </c>
      <c r="W5802" s="79" t="s">
        <v>2573</v>
      </c>
      <c r="X5802" s="79" t="s">
        <v>144</v>
      </c>
      <c r="Y5802" s="79" t="s">
        <v>2441</v>
      </c>
      <c r="AA5802" s="79" t="s">
        <v>2442</v>
      </c>
      <c r="AH5802" s="79">
        <v>845490249</v>
      </c>
      <c r="AI5802" s="79" t="s">
        <v>2443</v>
      </c>
      <c r="AJ5802" s="79">
        <v>878173978</v>
      </c>
      <c r="BB5802" s="80">
        <v>12.5</v>
      </c>
      <c r="BF5802">
        <f t="shared" si="409"/>
        <v>0</v>
      </c>
      <c r="BG5802" s="22">
        <f t="shared" si="410"/>
        <v>-12.5</v>
      </c>
      <c r="BH5802" s="61" t="s">
        <v>71</v>
      </c>
      <c r="BI5802" t="e">
        <f>+VLOOKUP(AG5802,Sheet4!A:A,1,FALSE())</f>
        <v>#N/A</v>
      </c>
      <c r="BN5802" s="62">
        <f t="shared" si="412"/>
        <v>0</v>
      </c>
      <c r="BO5802" t="s">
        <v>2572</v>
      </c>
    </row>
    <row r="5803" spans="1:68" ht="12.75" hidden="1" customHeight="1" x14ac:dyDescent="0.3">
      <c r="A5803" s="78">
        <v>46130</v>
      </c>
      <c r="B5803" s="79" t="s">
        <v>76</v>
      </c>
      <c r="F5803" s="79">
        <v>0</v>
      </c>
      <c r="G5803" s="79">
        <v>0</v>
      </c>
      <c r="H5803" s="80">
        <v>20</v>
      </c>
      <c r="I5803" s="80">
        <v>20</v>
      </c>
      <c r="J5803" s="22">
        <f t="shared" si="411"/>
        <v>20</v>
      </c>
      <c r="K5803" s="80"/>
      <c r="L5803" s="80"/>
      <c r="R5803" s="79" t="s">
        <v>77</v>
      </c>
      <c r="V5803" s="79" t="s">
        <v>2572</v>
      </c>
      <c r="W5803" s="79" t="s">
        <v>2573</v>
      </c>
      <c r="X5803" s="79" t="s">
        <v>144</v>
      </c>
      <c r="Y5803" s="79" t="s">
        <v>2441</v>
      </c>
      <c r="AA5803" s="79" t="s">
        <v>2442</v>
      </c>
      <c r="AH5803" s="79">
        <v>845490249</v>
      </c>
      <c r="AI5803" s="79" t="s">
        <v>2443</v>
      </c>
      <c r="AJ5803" s="79">
        <v>878173978</v>
      </c>
      <c r="BB5803" s="80">
        <v>20</v>
      </c>
      <c r="BF5803">
        <f t="shared" si="409"/>
        <v>0</v>
      </c>
      <c r="BG5803" s="22">
        <f t="shared" si="410"/>
        <v>-20</v>
      </c>
      <c r="BH5803" s="61" t="s">
        <v>71</v>
      </c>
      <c r="BI5803" t="e">
        <f>+VLOOKUP(AG5803,Sheet4!A:A,1,FALSE())</f>
        <v>#N/A</v>
      </c>
      <c r="BN5803" s="62">
        <f t="shared" si="412"/>
        <v>0</v>
      </c>
      <c r="BO5803" t="s">
        <v>2572</v>
      </c>
    </row>
    <row r="5804" spans="1:68" ht="12.75" hidden="1" customHeight="1" x14ac:dyDescent="0.3">
      <c r="A5804" s="78">
        <v>46130</v>
      </c>
      <c r="B5804" s="79" t="s">
        <v>84</v>
      </c>
      <c r="F5804" s="79">
        <v>0</v>
      </c>
      <c r="G5804" s="79">
        <v>0</v>
      </c>
      <c r="H5804" s="80">
        <v>0</v>
      </c>
      <c r="I5804" s="80">
        <v>0</v>
      </c>
      <c r="J5804" s="22">
        <f t="shared" si="411"/>
        <v>0</v>
      </c>
      <c r="K5804" s="80"/>
      <c r="L5804" s="80"/>
      <c r="R5804" s="79" t="s">
        <v>85</v>
      </c>
      <c r="V5804" s="79" t="s">
        <v>2574</v>
      </c>
      <c r="W5804" s="79" t="s">
        <v>2575</v>
      </c>
      <c r="X5804" s="79" t="s">
        <v>144</v>
      </c>
      <c r="Y5804" s="79" t="s">
        <v>2441</v>
      </c>
      <c r="AA5804" s="79" t="s">
        <v>2442</v>
      </c>
      <c r="AH5804" s="79">
        <v>845490249</v>
      </c>
      <c r="AI5804" s="79" t="s">
        <v>2443</v>
      </c>
      <c r="AJ5804" s="79">
        <v>878173978</v>
      </c>
      <c r="BB5804" s="80">
        <v>0</v>
      </c>
      <c r="BF5804">
        <f t="shared" si="409"/>
        <v>0</v>
      </c>
      <c r="BG5804" s="22">
        <f t="shared" si="410"/>
        <v>0</v>
      </c>
      <c r="BH5804" s="61" t="s">
        <v>71</v>
      </c>
      <c r="BI5804" t="e">
        <f>+VLOOKUP(AG5804,Sheet4!A:A,1,FALSE())</f>
        <v>#N/A</v>
      </c>
      <c r="BN5804" s="62">
        <f t="shared" si="412"/>
        <v>0</v>
      </c>
      <c r="BO5804" t="s">
        <v>2574</v>
      </c>
    </row>
    <row r="5805" spans="1:68" ht="12.75" hidden="1" customHeight="1" x14ac:dyDescent="0.3">
      <c r="A5805" s="78">
        <v>46130</v>
      </c>
      <c r="B5805" s="79" t="s">
        <v>74</v>
      </c>
      <c r="F5805" s="79">
        <v>0</v>
      </c>
      <c r="G5805" s="79">
        <v>0</v>
      </c>
      <c r="H5805" s="80">
        <v>1</v>
      </c>
      <c r="I5805" s="80">
        <v>1</v>
      </c>
      <c r="J5805" s="22">
        <f t="shared" si="411"/>
        <v>1</v>
      </c>
      <c r="K5805" s="80"/>
      <c r="L5805" s="80"/>
      <c r="R5805" s="79" t="s">
        <v>75</v>
      </c>
      <c r="V5805" s="79" t="s">
        <v>2574</v>
      </c>
      <c r="W5805" s="79" t="s">
        <v>2575</v>
      </c>
      <c r="X5805" s="79" t="s">
        <v>144</v>
      </c>
      <c r="Y5805" s="79" t="s">
        <v>2441</v>
      </c>
      <c r="AA5805" s="79" t="s">
        <v>2442</v>
      </c>
      <c r="AH5805" s="79">
        <v>845490249</v>
      </c>
      <c r="AI5805" s="79" t="s">
        <v>2443</v>
      </c>
      <c r="AJ5805" s="79">
        <v>878173978</v>
      </c>
      <c r="BB5805" s="80">
        <v>1</v>
      </c>
      <c r="BF5805">
        <f t="shared" si="409"/>
        <v>0</v>
      </c>
      <c r="BG5805" s="22">
        <f t="shared" si="410"/>
        <v>-1</v>
      </c>
      <c r="BH5805" s="61" t="s">
        <v>71</v>
      </c>
      <c r="BI5805" t="e">
        <f>+VLOOKUP(AG5805,Sheet4!A:A,1,FALSE())</f>
        <v>#N/A</v>
      </c>
      <c r="BN5805" s="62">
        <f t="shared" si="412"/>
        <v>0</v>
      </c>
      <c r="BO5805" t="s">
        <v>2574</v>
      </c>
    </row>
    <row r="5806" spans="1:68" ht="12.75" customHeight="1" x14ac:dyDescent="0.3">
      <c r="A5806" s="78">
        <v>46130</v>
      </c>
      <c r="B5806" s="79" t="s">
        <v>63</v>
      </c>
      <c r="F5806" s="79">
        <v>0</v>
      </c>
      <c r="G5806" s="79">
        <v>0</v>
      </c>
      <c r="H5806" s="80">
        <v>15</v>
      </c>
      <c r="I5806" s="80">
        <v>15</v>
      </c>
      <c r="J5806" s="22">
        <f t="shared" si="411"/>
        <v>15</v>
      </c>
      <c r="K5806" s="80"/>
      <c r="L5806" s="80"/>
      <c r="R5806" s="79" t="s">
        <v>64</v>
      </c>
      <c r="V5806" s="79" t="s">
        <v>2574</v>
      </c>
      <c r="W5806" s="79" t="s">
        <v>2575</v>
      </c>
      <c r="X5806" s="79" t="s">
        <v>144</v>
      </c>
      <c r="Y5806" s="79" t="s">
        <v>2441</v>
      </c>
      <c r="AA5806" s="79" t="s">
        <v>2442</v>
      </c>
      <c r="AH5806" s="79">
        <v>845490249</v>
      </c>
      <c r="AI5806" s="79" t="s">
        <v>2443</v>
      </c>
      <c r="AJ5806" s="79">
        <v>878173978</v>
      </c>
      <c r="BB5806" s="80">
        <v>15</v>
      </c>
      <c r="BF5806">
        <f t="shared" si="409"/>
        <v>0</v>
      </c>
      <c r="BG5806" s="22">
        <f t="shared" si="410"/>
        <v>-15</v>
      </c>
      <c r="BH5806" s="61" t="s">
        <v>71</v>
      </c>
      <c r="BI5806" t="e">
        <f>+VLOOKUP(AG5806,Sheet4!A:A,1,FALSE())</f>
        <v>#N/A</v>
      </c>
      <c r="BN5806" s="62">
        <f t="shared" si="412"/>
        <v>0</v>
      </c>
      <c r="BO5806" t="s">
        <v>2574</v>
      </c>
      <c r="BP5806" t="s">
        <v>73</v>
      </c>
    </row>
    <row r="5807" spans="1:68" ht="12.75" hidden="1" customHeight="1" x14ac:dyDescent="0.3">
      <c r="A5807" s="78">
        <v>46130</v>
      </c>
      <c r="B5807" s="79" t="s">
        <v>78</v>
      </c>
      <c r="F5807" s="79">
        <v>0</v>
      </c>
      <c r="G5807" s="79">
        <v>0</v>
      </c>
      <c r="H5807" s="80">
        <v>1</v>
      </c>
      <c r="I5807" s="80">
        <v>1</v>
      </c>
      <c r="J5807" s="22">
        <f t="shared" si="411"/>
        <v>1</v>
      </c>
      <c r="K5807" s="80"/>
      <c r="L5807" s="80"/>
      <c r="R5807" s="79" t="s">
        <v>79</v>
      </c>
      <c r="V5807" s="79" t="s">
        <v>2574</v>
      </c>
      <c r="W5807" s="79" t="s">
        <v>2575</v>
      </c>
      <c r="X5807" s="79" t="s">
        <v>144</v>
      </c>
      <c r="Y5807" s="79" t="s">
        <v>2441</v>
      </c>
      <c r="AA5807" s="79" t="s">
        <v>2442</v>
      </c>
      <c r="AH5807" s="79">
        <v>845490249</v>
      </c>
      <c r="AI5807" s="79" t="s">
        <v>2443</v>
      </c>
      <c r="AJ5807" s="79">
        <v>878173978</v>
      </c>
      <c r="BB5807" s="80">
        <v>1</v>
      </c>
      <c r="BF5807">
        <f t="shared" si="409"/>
        <v>0</v>
      </c>
      <c r="BG5807" s="22">
        <f t="shared" si="410"/>
        <v>-1</v>
      </c>
      <c r="BH5807" s="61" t="s">
        <v>71</v>
      </c>
      <c r="BI5807" t="e">
        <f>+VLOOKUP(AG5807,Sheet4!A:A,1,FALSE())</f>
        <v>#N/A</v>
      </c>
      <c r="BN5807" s="62">
        <f t="shared" si="412"/>
        <v>0</v>
      </c>
      <c r="BO5807" t="s">
        <v>2574</v>
      </c>
    </row>
    <row r="5808" spans="1:68" ht="12.75" hidden="1" customHeight="1" x14ac:dyDescent="0.3">
      <c r="A5808" s="78">
        <v>46130</v>
      </c>
      <c r="B5808" s="79" t="s">
        <v>82</v>
      </c>
      <c r="F5808" s="79">
        <v>0</v>
      </c>
      <c r="G5808" s="79">
        <v>0</v>
      </c>
      <c r="H5808" s="80">
        <v>0</v>
      </c>
      <c r="I5808" s="80">
        <v>0</v>
      </c>
      <c r="J5808" s="22">
        <f t="shared" si="411"/>
        <v>0</v>
      </c>
      <c r="K5808" s="80"/>
      <c r="L5808" s="80"/>
      <c r="R5808" s="79" t="s">
        <v>83</v>
      </c>
      <c r="V5808" s="79" t="s">
        <v>2574</v>
      </c>
      <c r="W5808" s="79" t="s">
        <v>2575</v>
      </c>
      <c r="X5808" s="79" t="s">
        <v>144</v>
      </c>
      <c r="Y5808" s="79" t="s">
        <v>2441</v>
      </c>
      <c r="AA5808" s="79" t="s">
        <v>2442</v>
      </c>
      <c r="AH5808" s="79">
        <v>845490249</v>
      </c>
      <c r="AI5808" s="79" t="s">
        <v>2443</v>
      </c>
      <c r="AJ5808" s="79">
        <v>878173978</v>
      </c>
      <c r="BB5808" s="80">
        <v>0</v>
      </c>
      <c r="BF5808">
        <f t="shared" si="409"/>
        <v>0</v>
      </c>
      <c r="BG5808" s="22">
        <f t="shared" si="410"/>
        <v>0</v>
      </c>
      <c r="BH5808" s="61" t="s">
        <v>71</v>
      </c>
      <c r="BI5808" t="e">
        <f>+VLOOKUP(AG5808,Sheet4!A:A,1,FALSE())</f>
        <v>#N/A</v>
      </c>
      <c r="BN5808" s="62">
        <f t="shared" si="412"/>
        <v>0</v>
      </c>
      <c r="BO5808" t="s">
        <v>2574</v>
      </c>
    </row>
    <row r="5809" spans="1:68" ht="12.75" hidden="1" customHeight="1" x14ac:dyDescent="0.3">
      <c r="A5809" s="78">
        <v>46130</v>
      </c>
      <c r="B5809" s="79" t="s">
        <v>80</v>
      </c>
      <c r="F5809" s="79">
        <v>0</v>
      </c>
      <c r="G5809" s="79">
        <v>0</v>
      </c>
      <c r="H5809" s="80">
        <v>12.5</v>
      </c>
      <c r="I5809" s="80">
        <v>12.5</v>
      </c>
      <c r="J5809" s="22">
        <f t="shared" si="411"/>
        <v>12.5</v>
      </c>
      <c r="K5809" s="80"/>
      <c r="L5809" s="80"/>
      <c r="R5809" s="79" t="s">
        <v>81</v>
      </c>
      <c r="V5809" s="79" t="s">
        <v>2574</v>
      </c>
      <c r="W5809" s="79" t="s">
        <v>2575</v>
      </c>
      <c r="X5809" s="79" t="s">
        <v>144</v>
      </c>
      <c r="Y5809" s="79" t="s">
        <v>2441</v>
      </c>
      <c r="AA5809" s="79" t="s">
        <v>2442</v>
      </c>
      <c r="AH5809" s="79">
        <v>845490249</v>
      </c>
      <c r="AI5809" s="79" t="s">
        <v>2443</v>
      </c>
      <c r="AJ5809" s="79">
        <v>878173978</v>
      </c>
      <c r="BB5809" s="80">
        <v>12.5</v>
      </c>
      <c r="BF5809">
        <f t="shared" si="409"/>
        <v>0</v>
      </c>
      <c r="BG5809" s="22">
        <f t="shared" si="410"/>
        <v>-12.5</v>
      </c>
      <c r="BH5809" s="61" t="s">
        <v>71</v>
      </c>
      <c r="BI5809" t="e">
        <f>+VLOOKUP(AG5809,Sheet4!A:A,1,FALSE())</f>
        <v>#N/A</v>
      </c>
      <c r="BN5809" s="62">
        <f t="shared" si="412"/>
        <v>0</v>
      </c>
      <c r="BO5809" t="s">
        <v>2574</v>
      </c>
    </row>
    <row r="5810" spans="1:68" ht="12.75" hidden="1" customHeight="1" x14ac:dyDescent="0.3">
      <c r="A5810" s="78">
        <v>46130</v>
      </c>
      <c r="B5810" s="79" t="s">
        <v>76</v>
      </c>
      <c r="F5810" s="79">
        <v>0</v>
      </c>
      <c r="G5810" s="79">
        <v>0</v>
      </c>
      <c r="H5810" s="80">
        <v>20</v>
      </c>
      <c r="I5810" s="80">
        <v>20</v>
      </c>
      <c r="J5810" s="22">
        <f t="shared" si="411"/>
        <v>20</v>
      </c>
      <c r="K5810" s="80"/>
      <c r="L5810" s="80"/>
      <c r="R5810" s="79" t="s">
        <v>77</v>
      </c>
      <c r="V5810" s="79" t="s">
        <v>2574</v>
      </c>
      <c r="W5810" s="79" t="s">
        <v>2575</v>
      </c>
      <c r="X5810" s="79" t="s">
        <v>144</v>
      </c>
      <c r="Y5810" s="79" t="s">
        <v>2441</v>
      </c>
      <c r="AA5810" s="79" t="s">
        <v>2442</v>
      </c>
      <c r="AH5810" s="79">
        <v>845490249</v>
      </c>
      <c r="AI5810" s="79" t="s">
        <v>2443</v>
      </c>
      <c r="AJ5810" s="79">
        <v>878173978</v>
      </c>
      <c r="BB5810" s="80">
        <v>20</v>
      </c>
      <c r="BF5810">
        <f t="shared" si="409"/>
        <v>0</v>
      </c>
      <c r="BG5810" s="22">
        <f t="shared" si="410"/>
        <v>-20</v>
      </c>
      <c r="BH5810" s="61" t="s">
        <v>71</v>
      </c>
      <c r="BI5810" t="e">
        <f>+VLOOKUP(AG5810,Sheet4!A:A,1,FALSE())</f>
        <v>#N/A</v>
      </c>
      <c r="BN5810" s="62">
        <f t="shared" si="412"/>
        <v>0</v>
      </c>
      <c r="BO5810" t="s">
        <v>2574</v>
      </c>
    </row>
    <row r="5811" spans="1:68" ht="12.75" hidden="1" customHeight="1" x14ac:dyDescent="0.3">
      <c r="A5811" s="78">
        <v>46130</v>
      </c>
      <c r="B5811" s="79" t="s">
        <v>84</v>
      </c>
      <c r="F5811" s="79">
        <v>0</v>
      </c>
      <c r="G5811" s="79">
        <v>0</v>
      </c>
      <c r="H5811" s="80">
        <v>0</v>
      </c>
      <c r="I5811" s="80">
        <v>0</v>
      </c>
      <c r="J5811" s="22">
        <f t="shared" si="411"/>
        <v>0</v>
      </c>
      <c r="K5811" s="80"/>
      <c r="L5811" s="80"/>
      <c r="R5811" s="79" t="s">
        <v>85</v>
      </c>
      <c r="V5811" s="79" t="s">
        <v>2576</v>
      </c>
      <c r="W5811" s="79" t="s">
        <v>2577</v>
      </c>
      <c r="X5811" s="79" t="s">
        <v>144</v>
      </c>
      <c r="Y5811" s="79" t="s">
        <v>2441</v>
      </c>
      <c r="AA5811" s="79" t="s">
        <v>2442</v>
      </c>
      <c r="AH5811" s="79">
        <v>845490249</v>
      </c>
      <c r="AI5811" s="79" t="s">
        <v>2443</v>
      </c>
      <c r="AJ5811" s="79">
        <v>878173978</v>
      </c>
      <c r="BB5811" s="80">
        <v>0</v>
      </c>
      <c r="BF5811">
        <f t="shared" si="409"/>
        <v>0</v>
      </c>
      <c r="BG5811" s="22">
        <f t="shared" si="410"/>
        <v>0</v>
      </c>
      <c r="BH5811" s="61" t="s">
        <v>71</v>
      </c>
      <c r="BI5811" t="e">
        <f>+VLOOKUP(AG5811,Sheet4!A:A,1,FALSE())</f>
        <v>#N/A</v>
      </c>
      <c r="BN5811" s="62">
        <f t="shared" si="412"/>
        <v>0</v>
      </c>
      <c r="BO5811" t="s">
        <v>2576</v>
      </c>
    </row>
    <row r="5812" spans="1:68" ht="12.75" hidden="1" customHeight="1" x14ac:dyDescent="0.3">
      <c r="A5812" s="78">
        <v>46130</v>
      </c>
      <c r="B5812" s="79" t="s">
        <v>74</v>
      </c>
      <c r="F5812" s="79">
        <v>0</v>
      </c>
      <c r="G5812" s="79">
        <v>0</v>
      </c>
      <c r="H5812" s="80">
        <v>1</v>
      </c>
      <c r="I5812" s="80">
        <v>1</v>
      </c>
      <c r="J5812" s="22">
        <f t="shared" si="411"/>
        <v>1</v>
      </c>
      <c r="K5812" s="80"/>
      <c r="L5812" s="80"/>
      <c r="R5812" s="79" t="s">
        <v>75</v>
      </c>
      <c r="V5812" s="79" t="s">
        <v>2576</v>
      </c>
      <c r="W5812" s="79" t="s">
        <v>2577</v>
      </c>
      <c r="X5812" s="79" t="s">
        <v>144</v>
      </c>
      <c r="Y5812" s="79" t="s">
        <v>2441</v>
      </c>
      <c r="AA5812" s="79" t="s">
        <v>2442</v>
      </c>
      <c r="AH5812" s="79">
        <v>845490249</v>
      </c>
      <c r="AI5812" s="79" t="s">
        <v>2443</v>
      </c>
      <c r="AJ5812" s="79">
        <v>878173978</v>
      </c>
      <c r="BB5812" s="80">
        <v>1</v>
      </c>
      <c r="BF5812">
        <f t="shared" si="409"/>
        <v>0</v>
      </c>
      <c r="BG5812" s="22">
        <f t="shared" si="410"/>
        <v>-1</v>
      </c>
      <c r="BH5812" s="61" t="s">
        <v>71</v>
      </c>
      <c r="BI5812" t="e">
        <f>+VLOOKUP(AG5812,Sheet4!A:A,1,FALSE())</f>
        <v>#N/A</v>
      </c>
      <c r="BN5812" s="62">
        <f t="shared" si="412"/>
        <v>0</v>
      </c>
      <c r="BO5812" t="s">
        <v>2576</v>
      </c>
    </row>
    <row r="5813" spans="1:68" ht="12.75" customHeight="1" x14ac:dyDescent="0.3">
      <c r="A5813" s="78">
        <v>46130</v>
      </c>
      <c r="B5813" s="79" t="s">
        <v>63</v>
      </c>
      <c r="F5813" s="79">
        <v>0</v>
      </c>
      <c r="G5813" s="79">
        <v>0</v>
      </c>
      <c r="H5813" s="80">
        <v>15</v>
      </c>
      <c r="I5813" s="80">
        <v>15</v>
      </c>
      <c r="J5813" s="22">
        <f t="shared" si="411"/>
        <v>15</v>
      </c>
      <c r="K5813" s="80"/>
      <c r="L5813" s="80"/>
      <c r="R5813" s="79" t="s">
        <v>64</v>
      </c>
      <c r="V5813" s="79" t="s">
        <v>2576</v>
      </c>
      <c r="W5813" s="79" t="s">
        <v>2577</v>
      </c>
      <c r="X5813" s="79" t="s">
        <v>144</v>
      </c>
      <c r="Y5813" s="79" t="s">
        <v>2441</v>
      </c>
      <c r="AA5813" s="79" t="s">
        <v>2442</v>
      </c>
      <c r="AH5813" s="79">
        <v>845490249</v>
      </c>
      <c r="AI5813" s="79" t="s">
        <v>2443</v>
      </c>
      <c r="AJ5813" s="79">
        <v>878173978</v>
      </c>
      <c r="BB5813" s="80">
        <v>15</v>
      </c>
      <c r="BF5813">
        <f t="shared" si="409"/>
        <v>0</v>
      </c>
      <c r="BG5813" s="22">
        <f t="shared" si="410"/>
        <v>-15</v>
      </c>
      <c r="BH5813" s="61" t="s">
        <v>71</v>
      </c>
      <c r="BI5813" t="e">
        <f>+VLOOKUP(AG5813,Sheet4!A:A,1,FALSE())</f>
        <v>#N/A</v>
      </c>
      <c r="BN5813" s="62">
        <f t="shared" si="412"/>
        <v>0</v>
      </c>
      <c r="BO5813" t="s">
        <v>2576</v>
      </c>
      <c r="BP5813" t="s">
        <v>73</v>
      </c>
    </row>
    <row r="5814" spans="1:68" ht="12.75" hidden="1" customHeight="1" x14ac:dyDescent="0.3">
      <c r="A5814" s="78">
        <v>46130</v>
      </c>
      <c r="B5814" s="79" t="s">
        <v>78</v>
      </c>
      <c r="F5814" s="79">
        <v>0</v>
      </c>
      <c r="G5814" s="79">
        <v>0</v>
      </c>
      <c r="H5814" s="80">
        <v>1</v>
      </c>
      <c r="I5814" s="80">
        <v>1</v>
      </c>
      <c r="J5814" s="22">
        <f t="shared" si="411"/>
        <v>1</v>
      </c>
      <c r="K5814" s="80"/>
      <c r="L5814" s="80"/>
      <c r="R5814" s="79" t="s">
        <v>79</v>
      </c>
      <c r="V5814" s="79" t="s">
        <v>2576</v>
      </c>
      <c r="W5814" s="79" t="s">
        <v>2577</v>
      </c>
      <c r="X5814" s="79" t="s">
        <v>144</v>
      </c>
      <c r="Y5814" s="79" t="s">
        <v>2441</v>
      </c>
      <c r="AA5814" s="79" t="s">
        <v>2442</v>
      </c>
      <c r="AH5814" s="79">
        <v>845490249</v>
      </c>
      <c r="AI5814" s="79" t="s">
        <v>2443</v>
      </c>
      <c r="AJ5814" s="79">
        <v>878173978</v>
      </c>
      <c r="BB5814" s="80">
        <v>1</v>
      </c>
      <c r="BF5814">
        <f t="shared" si="409"/>
        <v>0</v>
      </c>
      <c r="BG5814" s="22">
        <f t="shared" si="410"/>
        <v>-1</v>
      </c>
      <c r="BH5814" s="61" t="s">
        <v>71</v>
      </c>
      <c r="BI5814" t="e">
        <f>+VLOOKUP(AG5814,Sheet4!A:A,1,FALSE())</f>
        <v>#N/A</v>
      </c>
      <c r="BN5814" s="62">
        <f t="shared" si="412"/>
        <v>0</v>
      </c>
      <c r="BO5814" t="s">
        <v>2576</v>
      </c>
    </row>
    <row r="5815" spans="1:68" ht="12.75" hidden="1" customHeight="1" x14ac:dyDescent="0.3">
      <c r="A5815" s="78">
        <v>46130</v>
      </c>
      <c r="B5815" s="79" t="s">
        <v>82</v>
      </c>
      <c r="F5815" s="79">
        <v>0</v>
      </c>
      <c r="G5815" s="79">
        <v>0</v>
      </c>
      <c r="H5815" s="80">
        <v>0</v>
      </c>
      <c r="I5815" s="80">
        <v>0</v>
      </c>
      <c r="J5815" s="22">
        <f t="shared" si="411"/>
        <v>0</v>
      </c>
      <c r="K5815" s="80"/>
      <c r="L5815" s="80"/>
      <c r="R5815" s="79" t="s">
        <v>83</v>
      </c>
      <c r="V5815" s="79" t="s">
        <v>2576</v>
      </c>
      <c r="W5815" s="79" t="s">
        <v>2577</v>
      </c>
      <c r="X5815" s="79" t="s">
        <v>144</v>
      </c>
      <c r="Y5815" s="79" t="s">
        <v>2441</v>
      </c>
      <c r="AA5815" s="79" t="s">
        <v>2442</v>
      </c>
      <c r="AH5815" s="79">
        <v>845490249</v>
      </c>
      <c r="AI5815" s="79" t="s">
        <v>2443</v>
      </c>
      <c r="AJ5815" s="79">
        <v>878173978</v>
      </c>
      <c r="BB5815" s="80">
        <v>0</v>
      </c>
      <c r="BF5815">
        <f t="shared" si="409"/>
        <v>0</v>
      </c>
      <c r="BG5815" s="22">
        <f t="shared" si="410"/>
        <v>0</v>
      </c>
      <c r="BH5815" s="61" t="s">
        <v>71</v>
      </c>
      <c r="BI5815" t="e">
        <f>+VLOOKUP(AG5815,Sheet4!A:A,1,FALSE())</f>
        <v>#N/A</v>
      </c>
      <c r="BN5815" s="62">
        <f t="shared" si="412"/>
        <v>0</v>
      </c>
      <c r="BO5815" t="s">
        <v>2576</v>
      </c>
    </row>
    <row r="5816" spans="1:68" ht="12.75" hidden="1" customHeight="1" x14ac:dyDescent="0.3">
      <c r="A5816" s="78">
        <v>46130</v>
      </c>
      <c r="B5816" s="79" t="s">
        <v>80</v>
      </c>
      <c r="F5816" s="79">
        <v>0</v>
      </c>
      <c r="G5816" s="79">
        <v>0</v>
      </c>
      <c r="H5816" s="80">
        <v>12.5</v>
      </c>
      <c r="I5816" s="80">
        <v>12.5</v>
      </c>
      <c r="J5816" s="22">
        <f t="shared" si="411"/>
        <v>12.5</v>
      </c>
      <c r="K5816" s="80"/>
      <c r="L5816" s="80"/>
      <c r="R5816" s="79" t="s">
        <v>81</v>
      </c>
      <c r="V5816" s="79" t="s">
        <v>2576</v>
      </c>
      <c r="W5816" s="79" t="s">
        <v>2577</v>
      </c>
      <c r="X5816" s="79" t="s">
        <v>144</v>
      </c>
      <c r="Y5816" s="79" t="s">
        <v>2441</v>
      </c>
      <c r="AA5816" s="79" t="s">
        <v>2442</v>
      </c>
      <c r="AH5816" s="79">
        <v>845490249</v>
      </c>
      <c r="AI5816" s="79" t="s">
        <v>2443</v>
      </c>
      <c r="AJ5816" s="79">
        <v>878173978</v>
      </c>
      <c r="BB5816" s="80">
        <v>12.5</v>
      </c>
      <c r="BF5816">
        <f t="shared" si="409"/>
        <v>0</v>
      </c>
      <c r="BG5816" s="22">
        <f t="shared" si="410"/>
        <v>-12.5</v>
      </c>
      <c r="BH5816" s="61" t="s">
        <v>71</v>
      </c>
      <c r="BI5816" t="e">
        <f>+VLOOKUP(AG5816,Sheet4!A:A,1,FALSE())</f>
        <v>#N/A</v>
      </c>
      <c r="BN5816" s="62">
        <f t="shared" si="412"/>
        <v>0</v>
      </c>
      <c r="BO5816" t="s">
        <v>2576</v>
      </c>
    </row>
    <row r="5817" spans="1:68" ht="12.75" hidden="1" customHeight="1" x14ac:dyDescent="0.3">
      <c r="A5817" s="78">
        <v>46130</v>
      </c>
      <c r="B5817" s="79" t="s">
        <v>76</v>
      </c>
      <c r="F5817" s="79">
        <v>0</v>
      </c>
      <c r="G5817" s="79">
        <v>0</v>
      </c>
      <c r="H5817" s="80">
        <v>20</v>
      </c>
      <c r="I5817" s="80">
        <v>20</v>
      </c>
      <c r="J5817" s="22">
        <f t="shared" si="411"/>
        <v>20</v>
      </c>
      <c r="K5817" s="80"/>
      <c r="L5817" s="80"/>
      <c r="R5817" s="79" t="s">
        <v>77</v>
      </c>
      <c r="V5817" s="79" t="s">
        <v>2576</v>
      </c>
      <c r="W5817" s="79" t="s">
        <v>2577</v>
      </c>
      <c r="X5817" s="79" t="s">
        <v>144</v>
      </c>
      <c r="Y5817" s="79" t="s">
        <v>2441</v>
      </c>
      <c r="AA5817" s="79" t="s">
        <v>2442</v>
      </c>
      <c r="AH5817" s="79">
        <v>845490249</v>
      </c>
      <c r="AI5817" s="79" t="s">
        <v>2443</v>
      </c>
      <c r="AJ5817" s="79">
        <v>878173978</v>
      </c>
      <c r="BB5817" s="80">
        <v>20</v>
      </c>
      <c r="BF5817">
        <f t="shared" si="409"/>
        <v>0</v>
      </c>
      <c r="BG5817" s="22">
        <f t="shared" si="410"/>
        <v>-20</v>
      </c>
      <c r="BH5817" s="61" t="s">
        <v>71</v>
      </c>
      <c r="BI5817" t="e">
        <f>+VLOOKUP(AG5817,Sheet4!A:A,1,FALSE())</f>
        <v>#N/A</v>
      </c>
      <c r="BN5817" s="62">
        <f t="shared" si="412"/>
        <v>0</v>
      </c>
      <c r="BO5817" t="s">
        <v>2576</v>
      </c>
    </row>
    <row r="5818" spans="1:68" ht="12.75" hidden="1" customHeight="1" x14ac:dyDescent="0.3">
      <c r="A5818" s="78">
        <v>46130</v>
      </c>
      <c r="B5818" s="79" t="s">
        <v>84</v>
      </c>
      <c r="F5818" s="79">
        <v>0</v>
      </c>
      <c r="G5818" s="79">
        <v>0</v>
      </c>
      <c r="H5818" s="80">
        <v>0</v>
      </c>
      <c r="I5818" s="80">
        <v>0</v>
      </c>
      <c r="J5818" s="22">
        <f t="shared" si="411"/>
        <v>0</v>
      </c>
      <c r="K5818" s="80"/>
      <c r="L5818" s="80"/>
      <c r="R5818" s="79" t="s">
        <v>85</v>
      </c>
      <c r="V5818" s="79" t="s">
        <v>2578</v>
      </c>
      <c r="W5818" s="79" t="s">
        <v>2579</v>
      </c>
      <c r="X5818" s="79" t="s">
        <v>144</v>
      </c>
      <c r="Y5818" s="79" t="s">
        <v>2441</v>
      </c>
      <c r="AA5818" s="79" t="s">
        <v>2442</v>
      </c>
      <c r="AH5818" s="79">
        <v>845490249</v>
      </c>
      <c r="AI5818" s="79" t="s">
        <v>2443</v>
      </c>
      <c r="AJ5818" s="79">
        <v>878173978</v>
      </c>
      <c r="BB5818" s="80">
        <v>0</v>
      </c>
      <c r="BF5818">
        <f t="shared" si="409"/>
        <v>0</v>
      </c>
      <c r="BG5818" s="22">
        <f t="shared" si="410"/>
        <v>0</v>
      </c>
      <c r="BH5818" s="61" t="s">
        <v>71</v>
      </c>
      <c r="BI5818" t="e">
        <f>+VLOOKUP(AG5818,Sheet4!A:A,1,FALSE())</f>
        <v>#N/A</v>
      </c>
      <c r="BN5818" s="62">
        <f t="shared" si="412"/>
        <v>0</v>
      </c>
      <c r="BO5818" t="s">
        <v>2578</v>
      </c>
    </row>
    <row r="5819" spans="1:68" ht="12.75" hidden="1" customHeight="1" x14ac:dyDescent="0.3">
      <c r="A5819" s="78">
        <v>46130</v>
      </c>
      <c r="B5819" s="79" t="s">
        <v>74</v>
      </c>
      <c r="F5819" s="79">
        <v>0</v>
      </c>
      <c r="G5819" s="79">
        <v>0</v>
      </c>
      <c r="H5819" s="80">
        <v>1</v>
      </c>
      <c r="I5819" s="80">
        <v>1</v>
      </c>
      <c r="J5819" s="22">
        <f t="shared" si="411"/>
        <v>1</v>
      </c>
      <c r="K5819" s="80"/>
      <c r="L5819" s="80"/>
      <c r="R5819" s="79" t="s">
        <v>75</v>
      </c>
      <c r="V5819" s="79" t="s">
        <v>2578</v>
      </c>
      <c r="W5819" s="79" t="s">
        <v>2579</v>
      </c>
      <c r="X5819" s="79" t="s">
        <v>144</v>
      </c>
      <c r="Y5819" s="79" t="s">
        <v>2441</v>
      </c>
      <c r="AA5819" s="79" t="s">
        <v>2442</v>
      </c>
      <c r="AH5819" s="79">
        <v>845490249</v>
      </c>
      <c r="AI5819" s="79" t="s">
        <v>2443</v>
      </c>
      <c r="AJ5819" s="79">
        <v>878173978</v>
      </c>
      <c r="BB5819" s="80">
        <v>1</v>
      </c>
      <c r="BF5819">
        <f t="shared" si="409"/>
        <v>0</v>
      </c>
      <c r="BG5819" s="22">
        <f t="shared" si="410"/>
        <v>-1</v>
      </c>
      <c r="BH5819" s="61" t="s">
        <v>71</v>
      </c>
      <c r="BI5819" t="e">
        <f>+VLOOKUP(AG5819,Sheet4!A:A,1,FALSE())</f>
        <v>#N/A</v>
      </c>
      <c r="BN5819" s="62">
        <f t="shared" si="412"/>
        <v>0</v>
      </c>
      <c r="BO5819" t="s">
        <v>2578</v>
      </c>
    </row>
    <row r="5820" spans="1:68" ht="12.75" customHeight="1" x14ac:dyDescent="0.3">
      <c r="A5820" s="78">
        <v>46130</v>
      </c>
      <c r="B5820" s="79" t="s">
        <v>63</v>
      </c>
      <c r="F5820" s="79">
        <v>0</v>
      </c>
      <c r="G5820" s="79">
        <v>0</v>
      </c>
      <c r="H5820" s="80">
        <v>15</v>
      </c>
      <c r="I5820" s="80">
        <v>15</v>
      </c>
      <c r="J5820" s="22">
        <f t="shared" si="411"/>
        <v>15</v>
      </c>
      <c r="K5820" s="80"/>
      <c r="L5820" s="80"/>
      <c r="R5820" s="79" t="s">
        <v>64</v>
      </c>
      <c r="V5820" s="79" t="s">
        <v>2578</v>
      </c>
      <c r="W5820" s="79" t="s">
        <v>2579</v>
      </c>
      <c r="X5820" s="79" t="s">
        <v>144</v>
      </c>
      <c r="Y5820" s="79" t="s">
        <v>2441</v>
      </c>
      <c r="AA5820" s="79" t="s">
        <v>2442</v>
      </c>
      <c r="AH5820" s="79">
        <v>845490249</v>
      </c>
      <c r="AI5820" s="79" t="s">
        <v>2443</v>
      </c>
      <c r="AJ5820" s="79">
        <v>878173978</v>
      </c>
      <c r="BB5820" s="80">
        <v>15</v>
      </c>
      <c r="BF5820">
        <f t="shared" si="409"/>
        <v>0</v>
      </c>
      <c r="BG5820" s="22">
        <f t="shared" si="410"/>
        <v>-15</v>
      </c>
      <c r="BH5820" s="61" t="s">
        <v>71</v>
      </c>
      <c r="BI5820" t="e">
        <f>+VLOOKUP(AG5820,Sheet4!A:A,1,FALSE())</f>
        <v>#N/A</v>
      </c>
      <c r="BN5820" s="62">
        <f t="shared" si="412"/>
        <v>0</v>
      </c>
      <c r="BO5820" t="s">
        <v>2578</v>
      </c>
      <c r="BP5820" t="s">
        <v>73</v>
      </c>
    </row>
    <row r="5821" spans="1:68" ht="12.75" hidden="1" customHeight="1" x14ac:dyDescent="0.3">
      <c r="A5821" s="78">
        <v>46130</v>
      </c>
      <c r="B5821" s="79" t="s">
        <v>78</v>
      </c>
      <c r="F5821" s="79">
        <v>0</v>
      </c>
      <c r="G5821" s="79">
        <v>0</v>
      </c>
      <c r="H5821" s="80">
        <v>1</v>
      </c>
      <c r="I5821" s="80">
        <v>1</v>
      </c>
      <c r="J5821" s="22">
        <f t="shared" si="411"/>
        <v>1</v>
      </c>
      <c r="K5821" s="80"/>
      <c r="L5821" s="80"/>
      <c r="R5821" s="79" t="s">
        <v>79</v>
      </c>
      <c r="V5821" s="79" t="s">
        <v>2578</v>
      </c>
      <c r="W5821" s="79" t="s">
        <v>2579</v>
      </c>
      <c r="X5821" s="79" t="s">
        <v>144</v>
      </c>
      <c r="Y5821" s="79" t="s">
        <v>2441</v>
      </c>
      <c r="AA5821" s="79" t="s">
        <v>2442</v>
      </c>
      <c r="AH5821" s="79">
        <v>845490249</v>
      </c>
      <c r="AI5821" s="79" t="s">
        <v>2443</v>
      </c>
      <c r="AJ5821" s="79">
        <v>878173978</v>
      </c>
      <c r="BB5821" s="80">
        <v>1</v>
      </c>
      <c r="BF5821">
        <f t="shared" si="409"/>
        <v>0</v>
      </c>
      <c r="BG5821" s="22">
        <f t="shared" si="410"/>
        <v>-1</v>
      </c>
      <c r="BH5821" s="61" t="s">
        <v>71</v>
      </c>
      <c r="BI5821" t="e">
        <f>+VLOOKUP(AG5821,Sheet4!A:A,1,FALSE())</f>
        <v>#N/A</v>
      </c>
      <c r="BN5821" s="62">
        <f t="shared" si="412"/>
        <v>0</v>
      </c>
      <c r="BO5821" t="s">
        <v>2578</v>
      </c>
    </row>
    <row r="5822" spans="1:68" ht="12.75" hidden="1" customHeight="1" x14ac:dyDescent="0.3">
      <c r="A5822" s="78">
        <v>46130</v>
      </c>
      <c r="B5822" s="79" t="s">
        <v>82</v>
      </c>
      <c r="F5822" s="79">
        <v>0</v>
      </c>
      <c r="G5822" s="79">
        <v>0</v>
      </c>
      <c r="H5822" s="80">
        <v>0</v>
      </c>
      <c r="I5822" s="80">
        <v>0</v>
      </c>
      <c r="J5822" s="22">
        <f t="shared" si="411"/>
        <v>0</v>
      </c>
      <c r="K5822" s="80"/>
      <c r="L5822" s="80"/>
      <c r="R5822" s="79" t="s">
        <v>83</v>
      </c>
      <c r="V5822" s="79" t="s">
        <v>2578</v>
      </c>
      <c r="W5822" s="79" t="s">
        <v>2579</v>
      </c>
      <c r="X5822" s="79" t="s">
        <v>144</v>
      </c>
      <c r="Y5822" s="79" t="s">
        <v>2441</v>
      </c>
      <c r="AA5822" s="79" t="s">
        <v>2442</v>
      </c>
      <c r="AH5822" s="79">
        <v>845490249</v>
      </c>
      <c r="AI5822" s="79" t="s">
        <v>2443</v>
      </c>
      <c r="AJ5822" s="79">
        <v>878173978</v>
      </c>
      <c r="BB5822" s="80">
        <v>0</v>
      </c>
      <c r="BF5822">
        <f t="shared" si="409"/>
        <v>0</v>
      </c>
      <c r="BG5822" s="22">
        <f t="shared" si="410"/>
        <v>0</v>
      </c>
      <c r="BH5822" s="61" t="s">
        <v>71</v>
      </c>
      <c r="BI5822" t="e">
        <f>+VLOOKUP(AG5822,Sheet4!A:A,1,FALSE())</f>
        <v>#N/A</v>
      </c>
      <c r="BN5822" s="62">
        <f t="shared" si="412"/>
        <v>0</v>
      </c>
      <c r="BO5822" t="s">
        <v>2578</v>
      </c>
    </row>
    <row r="5823" spans="1:68" ht="12.75" hidden="1" customHeight="1" x14ac:dyDescent="0.3">
      <c r="A5823" s="78">
        <v>46130</v>
      </c>
      <c r="B5823" s="79" t="s">
        <v>80</v>
      </c>
      <c r="F5823" s="79">
        <v>0</v>
      </c>
      <c r="G5823" s="79">
        <v>0</v>
      </c>
      <c r="H5823" s="80">
        <v>12.5</v>
      </c>
      <c r="I5823" s="80">
        <v>12.5</v>
      </c>
      <c r="J5823" s="22">
        <f t="shared" si="411"/>
        <v>12.5</v>
      </c>
      <c r="K5823" s="80"/>
      <c r="L5823" s="80"/>
      <c r="R5823" s="79" t="s">
        <v>81</v>
      </c>
      <c r="V5823" s="79" t="s">
        <v>2578</v>
      </c>
      <c r="W5823" s="79" t="s">
        <v>2579</v>
      </c>
      <c r="X5823" s="79" t="s">
        <v>144</v>
      </c>
      <c r="Y5823" s="79" t="s">
        <v>2441</v>
      </c>
      <c r="AA5823" s="79" t="s">
        <v>2442</v>
      </c>
      <c r="AH5823" s="79">
        <v>845490249</v>
      </c>
      <c r="AI5823" s="79" t="s">
        <v>2443</v>
      </c>
      <c r="AJ5823" s="79">
        <v>878173978</v>
      </c>
      <c r="BB5823" s="80">
        <v>12.5</v>
      </c>
      <c r="BF5823">
        <f t="shared" si="409"/>
        <v>0</v>
      </c>
      <c r="BG5823" s="22">
        <f t="shared" si="410"/>
        <v>-12.5</v>
      </c>
      <c r="BH5823" s="61" t="s">
        <v>71</v>
      </c>
      <c r="BI5823" t="e">
        <f>+VLOOKUP(AG5823,Sheet4!A:A,1,FALSE())</f>
        <v>#N/A</v>
      </c>
      <c r="BN5823" s="62">
        <f t="shared" si="412"/>
        <v>0</v>
      </c>
      <c r="BO5823" t="s">
        <v>2578</v>
      </c>
    </row>
    <row r="5824" spans="1:68" ht="12.75" hidden="1" customHeight="1" x14ac:dyDescent="0.3">
      <c r="A5824" s="78">
        <v>46130</v>
      </c>
      <c r="B5824" s="79" t="s">
        <v>76</v>
      </c>
      <c r="F5824" s="79">
        <v>0</v>
      </c>
      <c r="G5824" s="79">
        <v>0</v>
      </c>
      <c r="H5824" s="80">
        <v>20</v>
      </c>
      <c r="I5824" s="80">
        <v>20</v>
      </c>
      <c r="J5824" s="22">
        <f t="shared" si="411"/>
        <v>20</v>
      </c>
      <c r="K5824" s="80"/>
      <c r="L5824" s="80"/>
      <c r="R5824" s="79" t="s">
        <v>77</v>
      </c>
      <c r="V5824" s="79" t="s">
        <v>2578</v>
      </c>
      <c r="W5824" s="79" t="s">
        <v>2579</v>
      </c>
      <c r="X5824" s="79" t="s">
        <v>144</v>
      </c>
      <c r="Y5824" s="79" t="s">
        <v>2441</v>
      </c>
      <c r="AA5824" s="79" t="s">
        <v>2442</v>
      </c>
      <c r="AH5824" s="79">
        <v>845490249</v>
      </c>
      <c r="AI5824" s="79" t="s">
        <v>2443</v>
      </c>
      <c r="AJ5824" s="79">
        <v>878173978</v>
      </c>
      <c r="BB5824" s="80">
        <v>20</v>
      </c>
      <c r="BF5824">
        <f t="shared" si="409"/>
        <v>0</v>
      </c>
      <c r="BG5824" s="22">
        <f t="shared" si="410"/>
        <v>-20</v>
      </c>
      <c r="BH5824" s="61" t="s">
        <v>71</v>
      </c>
      <c r="BI5824" t="e">
        <f>+VLOOKUP(AG5824,Sheet4!A:A,1,FALSE())</f>
        <v>#N/A</v>
      </c>
      <c r="BN5824" s="62">
        <f t="shared" si="412"/>
        <v>0</v>
      </c>
      <c r="BO5824" t="s">
        <v>2578</v>
      </c>
    </row>
    <row r="5825" spans="1:68" ht="12.75" hidden="1" customHeight="1" x14ac:dyDescent="0.3">
      <c r="A5825" s="78">
        <v>46130</v>
      </c>
      <c r="B5825" s="79" t="s">
        <v>84</v>
      </c>
      <c r="F5825" s="79">
        <v>0</v>
      </c>
      <c r="G5825" s="79">
        <v>0</v>
      </c>
      <c r="H5825" s="80">
        <v>0</v>
      </c>
      <c r="I5825" s="80">
        <v>0</v>
      </c>
      <c r="J5825" s="22">
        <f t="shared" si="411"/>
        <v>0</v>
      </c>
      <c r="K5825" s="80"/>
      <c r="L5825" s="80"/>
      <c r="R5825" s="79" t="s">
        <v>85</v>
      </c>
      <c r="V5825" s="79" t="s">
        <v>2580</v>
      </c>
      <c r="W5825" s="79" t="s">
        <v>2581</v>
      </c>
      <c r="X5825" s="79" t="s">
        <v>144</v>
      </c>
      <c r="Y5825" s="79" t="s">
        <v>2441</v>
      </c>
      <c r="AA5825" s="79" t="s">
        <v>2442</v>
      </c>
      <c r="AH5825" s="79">
        <v>845490249</v>
      </c>
      <c r="AI5825" s="79" t="s">
        <v>2443</v>
      </c>
      <c r="AJ5825" s="79">
        <v>878173978</v>
      </c>
      <c r="BB5825" s="80">
        <v>0</v>
      </c>
      <c r="BF5825">
        <f t="shared" si="409"/>
        <v>0</v>
      </c>
      <c r="BG5825" s="22">
        <f t="shared" si="410"/>
        <v>0</v>
      </c>
      <c r="BH5825" s="61" t="s">
        <v>71</v>
      </c>
      <c r="BI5825" t="e">
        <f>+VLOOKUP(AG5825,Sheet4!A:A,1,FALSE())</f>
        <v>#N/A</v>
      </c>
      <c r="BN5825" s="62">
        <f t="shared" si="412"/>
        <v>0</v>
      </c>
      <c r="BO5825" t="s">
        <v>2580</v>
      </c>
    </row>
    <row r="5826" spans="1:68" ht="12.75" hidden="1" customHeight="1" x14ac:dyDescent="0.3">
      <c r="A5826" s="78">
        <v>46130</v>
      </c>
      <c r="B5826" s="79" t="s">
        <v>74</v>
      </c>
      <c r="F5826" s="79">
        <v>0</v>
      </c>
      <c r="G5826" s="79">
        <v>0</v>
      </c>
      <c r="H5826" s="80">
        <v>1</v>
      </c>
      <c r="I5826" s="80">
        <v>1</v>
      </c>
      <c r="J5826" s="22">
        <f t="shared" si="411"/>
        <v>1</v>
      </c>
      <c r="K5826" s="80"/>
      <c r="L5826" s="80"/>
      <c r="R5826" s="79" t="s">
        <v>75</v>
      </c>
      <c r="V5826" s="79" t="s">
        <v>2580</v>
      </c>
      <c r="W5826" s="79" t="s">
        <v>2581</v>
      </c>
      <c r="X5826" s="79" t="s">
        <v>144</v>
      </c>
      <c r="Y5826" s="79" t="s">
        <v>2441</v>
      </c>
      <c r="AA5826" s="79" t="s">
        <v>2442</v>
      </c>
      <c r="AH5826" s="79">
        <v>845490249</v>
      </c>
      <c r="AI5826" s="79" t="s">
        <v>2443</v>
      </c>
      <c r="AJ5826" s="79">
        <v>878173978</v>
      </c>
      <c r="BB5826" s="80">
        <v>1</v>
      </c>
      <c r="BF5826">
        <f t="shared" ref="BF5826:BF5889" si="413">+BC5826+BD5826</f>
        <v>0</v>
      </c>
      <c r="BG5826" s="22">
        <f t="shared" ref="BG5826:BG5889" si="414">+BF5826-I5826</f>
        <v>-1</v>
      </c>
      <c r="BH5826" s="61" t="s">
        <v>71</v>
      </c>
      <c r="BI5826" t="e">
        <f>+VLOOKUP(AG5826,Sheet4!A:A,1,FALSE())</f>
        <v>#N/A</v>
      </c>
      <c r="BN5826" s="62">
        <f t="shared" si="412"/>
        <v>0</v>
      </c>
      <c r="BO5826" t="s">
        <v>2580</v>
      </c>
    </row>
    <row r="5827" spans="1:68" ht="12.75" customHeight="1" x14ac:dyDescent="0.3">
      <c r="A5827" s="78">
        <v>46130</v>
      </c>
      <c r="B5827" s="79" t="s">
        <v>63</v>
      </c>
      <c r="F5827" s="79">
        <v>0</v>
      </c>
      <c r="G5827" s="79">
        <v>0</v>
      </c>
      <c r="H5827" s="80">
        <v>15</v>
      </c>
      <c r="I5827" s="80">
        <v>15</v>
      </c>
      <c r="J5827" s="22">
        <f t="shared" si="411"/>
        <v>15</v>
      </c>
      <c r="K5827" s="80"/>
      <c r="L5827" s="80"/>
      <c r="R5827" s="79" t="s">
        <v>64</v>
      </c>
      <c r="V5827" s="79" t="s">
        <v>2580</v>
      </c>
      <c r="W5827" s="79" t="s">
        <v>2581</v>
      </c>
      <c r="X5827" s="79" t="s">
        <v>144</v>
      </c>
      <c r="Y5827" s="79" t="s">
        <v>2441</v>
      </c>
      <c r="AA5827" s="79" t="s">
        <v>2442</v>
      </c>
      <c r="AH5827" s="79">
        <v>845490249</v>
      </c>
      <c r="AI5827" s="79" t="s">
        <v>2443</v>
      </c>
      <c r="AJ5827" s="79">
        <v>878173978</v>
      </c>
      <c r="BB5827" s="80">
        <v>15</v>
      </c>
      <c r="BF5827">
        <f t="shared" si="413"/>
        <v>0</v>
      </c>
      <c r="BG5827" s="22">
        <f t="shared" si="414"/>
        <v>-15</v>
      </c>
      <c r="BH5827" s="61" t="s">
        <v>71</v>
      </c>
      <c r="BI5827" t="e">
        <f>+VLOOKUP(AG5827,Sheet4!A:A,1,FALSE())</f>
        <v>#N/A</v>
      </c>
      <c r="BN5827" s="62">
        <f t="shared" si="412"/>
        <v>0</v>
      </c>
      <c r="BO5827" t="s">
        <v>2580</v>
      </c>
      <c r="BP5827" t="s">
        <v>73</v>
      </c>
    </row>
    <row r="5828" spans="1:68" ht="12.75" hidden="1" customHeight="1" x14ac:dyDescent="0.3">
      <c r="A5828" s="78">
        <v>46130</v>
      </c>
      <c r="B5828" s="79" t="s">
        <v>78</v>
      </c>
      <c r="F5828" s="79">
        <v>0</v>
      </c>
      <c r="G5828" s="79">
        <v>0</v>
      </c>
      <c r="H5828" s="80">
        <v>1</v>
      </c>
      <c r="I5828" s="80">
        <v>1</v>
      </c>
      <c r="J5828" s="22">
        <f t="shared" si="411"/>
        <v>1</v>
      </c>
      <c r="K5828" s="80"/>
      <c r="L5828" s="80"/>
      <c r="R5828" s="79" t="s">
        <v>79</v>
      </c>
      <c r="V5828" s="79" t="s">
        <v>2580</v>
      </c>
      <c r="W5828" s="79" t="s">
        <v>2581</v>
      </c>
      <c r="X5828" s="79" t="s">
        <v>144</v>
      </c>
      <c r="Y5828" s="79" t="s">
        <v>2441</v>
      </c>
      <c r="AA5828" s="79" t="s">
        <v>2442</v>
      </c>
      <c r="AH5828" s="79">
        <v>845490249</v>
      </c>
      <c r="AI5828" s="79" t="s">
        <v>2443</v>
      </c>
      <c r="AJ5828" s="79">
        <v>878173978</v>
      </c>
      <c r="BB5828" s="80">
        <v>1</v>
      </c>
      <c r="BF5828">
        <f t="shared" si="413"/>
        <v>0</v>
      </c>
      <c r="BG5828" s="22">
        <f t="shared" si="414"/>
        <v>-1</v>
      </c>
      <c r="BH5828" s="61" t="s">
        <v>71</v>
      </c>
      <c r="BI5828" t="e">
        <f>+VLOOKUP(AG5828,Sheet4!A:A,1,FALSE())</f>
        <v>#N/A</v>
      </c>
      <c r="BN5828" s="62">
        <f t="shared" si="412"/>
        <v>0</v>
      </c>
      <c r="BO5828" t="s">
        <v>2580</v>
      </c>
    </row>
    <row r="5829" spans="1:68" ht="12.75" hidden="1" customHeight="1" x14ac:dyDescent="0.3">
      <c r="A5829" s="78">
        <v>46130</v>
      </c>
      <c r="B5829" s="79" t="s">
        <v>82</v>
      </c>
      <c r="F5829" s="79">
        <v>0</v>
      </c>
      <c r="G5829" s="79">
        <v>0</v>
      </c>
      <c r="H5829" s="80">
        <v>0</v>
      </c>
      <c r="I5829" s="80">
        <v>0</v>
      </c>
      <c r="J5829" s="22">
        <f t="shared" si="411"/>
        <v>0</v>
      </c>
      <c r="K5829" s="80"/>
      <c r="L5829" s="80"/>
      <c r="R5829" s="79" t="s">
        <v>83</v>
      </c>
      <c r="V5829" s="79" t="s">
        <v>2580</v>
      </c>
      <c r="W5829" s="79" t="s">
        <v>2581</v>
      </c>
      <c r="X5829" s="79" t="s">
        <v>144</v>
      </c>
      <c r="Y5829" s="79" t="s">
        <v>2441</v>
      </c>
      <c r="AA5829" s="79" t="s">
        <v>2442</v>
      </c>
      <c r="AH5829" s="79">
        <v>845490249</v>
      </c>
      <c r="AI5829" s="79" t="s">
        <v>2443</v>
      </c>
      <c r="AJ5829" s="79">
        <v>878173978</v>
      </c>
      <c r="BB5829" s="80">
        <v>0</v>
      </c>
      <c r="BF5829">
        <f t="shared" si="413"/>
        <v>0</v>
      </c>
      <c r="BG5829" s="22">
        <f t="shared" si="414"/>
        <v>0</v>
      </c>
      <c r="BH5829" s="61" t="s">
        <v>71</v>
      </c>
      <c r="BI5829" t="e">
        <f>+VLOOKUP(AG5829,Sheet4!A:A,1,FALSE())</f>
        <v>#N/A</v>
      </c>
      <c r="BN5829" s="62">
        <f t="shared" si="412"/>
        <v>0</v>
      </c>
      <c r="BO5829" t="s">
        <v>2580</v>
      </c>
    </row>
    <row r="5830" spans="1:68" ht="12.75" hidden="1" customHeight="1" x14ac:dyDescent="0.3">
      <c r="A5830" s="78">
        <v>46130</v>
      </c>
      <c r="B5830" s="79" t="s">
        <v>80</v>
      </c>
      <c r="F5830" s="79">
        <v>0</v>
      </c>
      <c r="G5830" s="79">
        <v>0</v>
      </c>
      <c r="H5830" s="80">
        <v>12.5</v>
      </c>
      <c r="I5830" s="80">
        <v>12.5</v>
      </c>
      <c r="J5830" s="22">
        <f t="shared" si="411"/>
        <v>12.5</v>
      </c>
      <c r="K5830" s="80"/>
      <c r="L5830" s="80"/>
      <c r="R5830" s="79" t="s">
        <v>81</v>
      </c>
      <c r="V5830" s="79" t="s">
        <v>2580</v>
      </c>
      <c r="W5830" s="79" t="s">
        <v>2581</v>
      </c>
      <c r="X5830" s="79" t="s">
        <v>144</v>
      </c>
      <c r="Y5830" s="79" t="s">
        <v>2441</v>
      </c>
      <c r="AA5830" s="79" t="s">
        <v>2442</v>
      </c>
      <c r="AH5830" s="79">
        <v>845490249</v>
      </c>
      <c r="AI5830" s="79" t="s">
        <v>2443</v>
      </c>
      <c r="AJ5830" s="79">
        <v>878173978</v>
      </c>
      <c r="BB5830" s="80">
        <v>12.5</v>
      </c>
      <c r="BF5830">
        <f t="shared" si="413"/>
        <v>0</v>
      </c>
      <c r="BG5830" s="22">
        <f t="shared" si="414"/>
        <v>-12.5</v>
      </c>
      <c r="BH5830" s="61" t="s">
        <v>71</v>
      </c>
      <c r="BI5830" t="e">
        <f>+VLOOKUP(AG5830,Sheet4!A:A,1,FALSE())</f>
        <v>#N/A</v>
      </c>
      <c r="BN5830" s="62">
        <f t="shared" si="412"/>
        <v>0</v>
      </c>
      <c r="BO5830" t="s">
        <v>2580</v>
      </c>
    </row>
    <row r="5831" spans="1:68" ht="12.75" hidden="1" customHeight="1" x14ac:dyDescent="0.3">
      <c r="A5831" s="78">
        <v>46130</v>
      </c>
      <c r="B5831" s="79" t="s">
        <v>76</v>
      </c>
      <c r="F5831" s="79">
        <v>0</v>
      </c>
      <c r="G5831" s="79">
        <v>0</v>
      </c>
      <c r="H5831" s="80">
        <v>20</v>
      </c>
      <c r="I5831" s="80">
        <v>20</v>
      </c>
      <c r="J5831" s="22">
        <f t="shared" si="411"/>
        <v>20</v>
      </c>
      <c r="K5831" s="80"/>
      <c r="L5831" s="80"/>
      <c r="R5831" s="79" t="s">
        <v>77</v>
      </c>
      <c r="V5831" s="79" t="s">
        <v>2580</v>
      </c>
      <c r="W5831" s="79" t="s">
        <v>2581</v>
      </c>
      <c r="X5831" s="79" t="s">
        <v>144</v>
      </c>
      <c r="Y5831" s="79" t="s">
        <v>2441</v>
      </c>
      <c r="AA5831" s="79" t="s">
        <v>2442</v>
      </c>
      <c r="AH5831" s="79">
        <v>845490249</v>
      </c>
      <c r="AI5831" s="79" t="s">
        <v>2443</v>
      </c>
      <c r="AJ5831" s="79">
        <v>878173978</v>
      </c>
      <c r="BB5831" s="80">
        <v>20</v>
      </c>
      <c r="BF5831">
        <f t="shared" si="413"/>
        <v>0</v>
      </c>
      <c r="BG5831" s="22">
        <f t="shared" si="414"/>
        <v>-20</v>
      </c>
      <c r="BH5831" s="61" t="s">
        <v>71</v>
      </c>
      <c r="BI5831" t="e">
        <f>+VLOOKUP(AG5831,Sheet4!A:A,1,FALSE())</f>
        <v>#N/A</v>
      </c>
      <c r="BN5831" s="62">
        <f t="shared" si="412"/>
        <v>0</v>
      </c>
      <c r="BO5831" t="s">
        <v>2580</v>
      </c>
    </row>
    <row r="5832" spans="1:68" ht="12.75" hidden="1" customHeight="1" x14ac:dyDescent="0.3">
      <c r="A5832" s="78">
        <v>46130</v>
      </c>
      <c r="B5832" s="79" t="s">
        <v>84</v>
      </c>
      <c r="F5832" s="79">
        <v>0</v>
      </c>
      <c r="G5832" s="79">
        <v>0</v>
      </c>
      <c r="H5832" s="80">
        <v>0</v>
      </c>
      <c r="I5832" s="80">
        <v>0</v>
      </c>
      <c r="J5832" s="22">
        <f t="shared" si="411"/>
        <v>0</v>
      </c>
      <c r="K5832" s="80"/>
      <c r="L5832" s="80"/>
      <c r="R5832" s="79" t="s">
        <v>85</v>
      </c>
      <c r="V5832" s="79" t="s">
        <v>2582</v>
      </c>
      <c r="W5832" s="79" t="s">
        <v>2583</v>
      </c>
      <c r="X5832" s="79" t="s">
        <v>144</v>
      </c>
      <c r="Y5832" s="79" t="s">
        <v>2441</v>
      </c>
      <c r="AA5832" s="79" t="s">
        <v>2452</v>
      </c>
      <c r="AH5832" s="79">
        <v>863819108</v>
      </c>
      <c r="AI5832" s="79" t="s">
        <v>2453</v>
      </c>
      <c r="AJ5832" s="79">
        <v>878173978</v>
      </c>
      <c r="BB5832" s="80">
        <v>0</v>
      </c>
      <c r="BF5832">
        <f t="shared" si="413"/>
        <v>0</v>
      </c>
      <c r="BG5832" s="22">
        <f t="shared" si="414"/>
        <v>0</v>
      </c>
      <c r="BH5832" s="61" t="s">
        <v>71</v>
      </c>
      <c r="BI5832" t="e">
        <f>+VLOOKUP(AG5832,Sheet4!A:A,1,FALSE())</f>
        <v>#N/A</v>
      </c>
      <c r="BN5832" s="62">
        <f t="shared" si="412"/>
        <v>0</v>
      </c>
      <c r="BO5832" t="s">
        <v>2582</v>
      </c>
    </row>
    <row r="5833" spans="1:68" ht="12.75" hidden="1" customHeight="1" x14ac:dyDescent="0.3">
      <c r="A5833" s="78">
        <v>46130</v>
      </c>
      <c r="B5833" s="79" t="s">
        <v>74</v>
      </c>
      <c r="F5833" s="79">
        <v>0</v>
      </c>
      <c r="G5833" s="79">
        <v>0</v>
      </c>
      <c r="H5833" s="80">
        <v>1</v>
      </c>
      <c r="I5833" s="80">
        <v>1</v>
      </c>
      <c r="J5833" s="22">
        <f t="shared" ref="J5833:J5896" si="415">I5833-G5833</f>
        <v>1</v>
      </c>
      <c r="K5833" s="80"/>
      <c r="L5833" s="80"/>
      <c r="R5833" s="79" t="s">
        <v>75</v>
      </c>
      <c r="V5833" s="79" t="s">
        <v>2582</v>
      </c>
      <c r="W5833" s="79" t="s">
        <v>2583</v>
      </c>
      <c r="X5833" s="79" t="s">
        <v>144</v>
      </c>
      <c r="Y5833" s="79" t="s">
        <v>2441</v>
      </c>
      <c r="AA5833" s="79" t="s">
        <v>2452</v>
      </c>
      <c r="AH5833" s="79">
        <v>863819108</v>
      </c>
      <c r="AI5833" s="79" t="s">
        <v>2453</v>
      </c>
      <c r="AJ5833" s="79">
        <v>878173978</v>
      </c>
      <c r="BB5833" s="80">
        <v>1</v>
      </c>
      <c r="BF5833">
        <f t="shared" si="413"/>
        <v>0</v>
      </c>
      <c r="BG5833" s="22">
        <f t="shared" si="414"/>
        <v>-1</v>
      </c>
      <c r="BH5833" s="61" t="s">
        <v>71</v>
      </c>
      <c r="BI5833" t="e">
        <f>+VLOOKUP(AG5833,Sheet4!A:A,1,FALSE())</f>
        <v>#N/A</v>
      </c>
      <c r="BN5833" s="62">
        <f t="shared" ref="BN5833:BN5896" si="416">+I5833+-H5833</f>
        <v>0</v>
      </c>
      <c r="BO5833" t="s">
        <v>2582</v>
      </c>
    </row>
    <row r="5834" spans="1:68" ht="12.75" customHeight="1" x14ac:dyDescent="0.3">
      <c r="A5834" s="78">
        <v>46130</v>
      </c>
      <c r="B5834" s="79" t="s">
        <v>63</v>
      </c>
      <c r="F5834" s="79">
        <v>0</v>
      </c>
      <c r="G5834" s="79">
        <v>0</v>
      </c>
      <c r="H5834" s="80">
        <v>15</v>
      </c>
      <c r="I5834" s="80">
        <v>15</v>
      </c>
      <c r="J5834" s="22">
        <f t="shared" si="415"/>
        <v>15</v>
      </c>
      <c r="K5834" s="80"/>
      <c r="L5834" s="80"/>
      <c r="R5834" s="79" t="s">
        <v>64</v>
      </c>
      <c r="V5834" s="79" t="s">
        <v>2582</v>
      </c>
      <c r="W5834" s="79" t="s">
        <v>2583</v>
      </c>
      <c r="X5834" s="79" t="s">
        <v>144</v>
      </c>
      <c r="Y5834" s="79" t="s">
        <v>2441</v>
      </c>
      <c r="AA5834" s="79" t="s">
        <v>2452</v>
      </c>
      <c r="AH5834" s="79">
        <v>863819108</v>
      </c>
      <c r="AI5834" s="79" t="s">
        <v>2453</v>
      </c>
      <c r="AJ5834" s="79">
        <v>878173978</v>
      </c>
      <c r="BB5834" s="80">
        <v>15</v>
      </c>
      <c r="BF5834">
        <f t="shared" si="413"/>
        <v>0</v>
      </c>
      <c r="BG5834" s="22">
        <f t="shared" si="414"/>
        <v>-15</v>
      </c>
      <c r="BH5834" s="61" t="s">
        <v>71</v>
      </c>
      <c r="BI5834" t="e">
        <f>+VLOOKUP(AG5834,Sheet4!A:A,1,FALSE())</f>
        <v>#N/A</v>
      </c>
      <c r="BN5834" s="62">
        <f t="shared" si="416"/>
        <v>0</v>
      </c>
      <c r="BO5834" t="s">
        <v>2582</v>
      </c>
      <c r="BP5834" t="s">
        <v>73</v>
      </c>
    </row>
    <row r="5835" spans="1:68" ht="12.75" hidden="1" customHeight="1" x14ac:dyDescent="0.3">
      <c r="A5835" s="78">
        <v>46130</v>
      </c>
      <c r="B5835" s="79" t="s">
        <v>78</v>
      </c>
      <c r="F5835" s="79">
        <v>0</v>
      </c>
      <c r="G5835" s="79">
        <v>0</v>
      </c>
      <c r="H5835" s="80">
        <v>1</v>
      </c>
      <c r="I5835" s="80">
        <v>1</v>
      </c>
      <c r="J5835" s="22">
        <f t="shared" si="415"/>
        <v>1</v>
      </c>
      <c r="K5835" s="80"/>
      <c r="L5835" s="80"/>
      <c r="R5835" s="79" t="s">
        <v>79</v>
      </c>
      <c r="V5835" s="79" t="s">
        <v>2582</v>
      </c>
      <c r="W5835" s="79" t="s">
        <v>2583</v>
      </c>
      <c r="X5835" s="79" t="s">
        <v>144</v>
      </c>
      <c r="Y5835" s="79" t="s">
        <v>2441</v>
      </c>
      <c r="AA5835" s="79" t="s">
        <v>2452</v>
      </c>
      <c r="AH5835" s="79">
        <v>863819108</v>
      </c>
      <c r="AI5835" s="79" t="s">
        <v>2453</v>
      </c>
      <c r="AJ5835" s="79">
        <v>878173978</v>
      </c>
      <c r="BB5835" s="80">
        <v>1</v>
      </c>
      <c r="BF5835">
        <f t="shared" si="413"/>
        <v>0</v>
      </c>
      <c r="BG5835" s="22">
        <f t="shared" si="414"/>
        <v>-1</v>
      </c>
      <c r="BH5835" s="61" t="s">
        <v>71</v>
      </c>
      <c r="BI5835" t="e">
        <f>+VLOOKUP(AG5835,Sheet4!A:A,1,FALSE())</f>
        <v>#N/A</v>
      </c>
      <c r="BN5835" s="62">
        <f t="shared" si="416"/>
        <v>0</v>
      </c>
      <c r="BO5835" t="s">
        <v>2582</v>
      </c>
    </row>
    <row r="5836" spans="1:68" ht="12.75" hidden="1" customHeight="1" x14ac:dyDescent="0.3">
      <c r="A5836" s="78">
        <v>46130</v>
      </c>
      <c r="B5836" s="79" t="s">
        <v>82</v>
      </c>
      <c r="F5836" s="79">
        <v>0</v>
      </c>
      <c r="G5836" s="79">
        <v>0</v>
      </c>
      <c r="H5836" s="80">
        <v>0</v>
      </c>
      <c r="I5836" s="80">
        <v>0</v>
      </c>
      <c r="J5836" s="22">
        <f t="shared" si="415"/>
        <v>0</v>
      </c>
      <c r="K5836" s="80"/>
      <c r="L5836" s="80"/>
      <c r="R5836" s="79" t="s">
        <v>83</v>
      </c>
      <c r="V5836" s="79" t="s">
        <v>2582</v>
      </c>
      <c r="W5836" s="79" t="s">
        <v>2583</v>
      </c>
      <c r="X5836" s="79" t="s">
        <v>144</v>
      </c>
      <c r="Y5836" s="79" t="s">
        <v>2441</v>
      </c>
      <c r="AA5836" s="79" t="s">
        <v>2452</v>
      </c>
      <c r="AH5836" s="79">
        <v>863819108</v>
      </c>
      <c r="AI5836" s="79" t="s">
        <v>2453</v>
      </c>
      <c r="AJ5836" s="79">
        <v>878173978</v>
      </c>
      <c r="BB5836" s="80">
        <v>0</v>
      </c>
      <c r="BF5836">
        <f t="shared" si="413"/>
        <v>0</v>
      </c>
      <c r="BG5836" s="22">
        <f t="shared" si="414"/>
        <v>0</v>
      </c>
      <c r="BH5836" s="61" t="s">
        <v>71</v>
      </c>
      <c r="BI5836" t="e">
        <f>+VLOOKUP(AG5836,Sheet4!A:A,1,FALSE())</f>
        <v>#N/A</v>
      </c>
      <c r="BN5836" s="62">
        <f t="shared" si="416"/>
        <v>0</v>
      </c>
      <c r="BO5836" t="s">
        <v>2582</v>
      </c>
    </row>
    <row r="5837" spans="1:68" ht="12.75" hidden="1" customHeight="1" x14ac:dyDescent="0.3">
      <c r="A5837" s="78">
        <v>46130</v>
      </c>
      <c r="B5837" s="79" t="s">
        <v>80</v>
      </c>
      <c r="F5837" s="79">
        <v>0</v>
      </c>
      <c r="G5837" s="79">
        <v>0</v>
      </c>
      <c r="H5837" s="80">
        <v>12.5</v>
      </c>
      <c r="I5837" s="80">
        <v>12.5</v>
      </c>
      <c r="J5837" s="22">
        <f t="shared" si="415"/>
        <v>12.5</v>
      </c>
      <c r="K5837" s="80"/>
      <c r="L5837" s="80"/>
      <c r="R5837" s="79" t="s">
        <v>81</v>
      </c>
      <c r="V5837" s="79" t="s">
        <v>2582</v>
      </c>
      <c r="W5837" s="79" t="s">
        <v>2583</v>
      </c>
      <c r="X5837" s="79" t="s">
        <v>144</v>
      </c>
      <c r="Y5837" s="79" t="s">
        <v>2441</v>
      </c>
      <c r="AA5837" s="79" t="s">
        <v>2452</v>
      </c>
      <c r="AH5837" s="79">
        <v>863819108</v>
      </c>
      <c r="AI5837" s="79" t="s">
        <v>2453</v>
      </c>
      <c r="AJ5837" s="79">
        <v>878173978</v>
      </c>
      <c r="BB5837" s="80">
        <v>12.5</v>
      </c>
      <c r="BF5837">
        <f t="shared" si="413"/>
        <v>0</v>
      </c>
      <c r="BG5837" s="22">
        <f t="shared" si="414"/>
        <v>-12.5</v>
      </c>
      <c r="BH5837" s="61" t="s">
        <v>71</v>
      </c>
      <c r="BI5837" t="e">
        <f>+VLOOKUP(AG5837,Sheet4!A:A,1,FALSE())</f>
        <v>#N/A</v>
      </c>
      <c r="BN5837" s="62">
        <f t="shared" si="416"/>
        <v>0</v>
      </c>
      <c r="BO5837" t="s">
        <v>2582</v>
      </c>
    </row>
    <row r="5838" spans="1:68" ht="12.75" hidden="1" customHeight="1" x14ac:dyDescent="0.3">
      <c r="A5838" s="78">
        <v>46130</v>
      </c>
      <c r="B5838" s="79" t="s">
        <v>76</v>
      </c>
      <c r="F5838" s="79">
        <v>0</v>
      </c>
      <c r="G5838" s="79">
        <v>0</v>
      </c>
      <c r="H5838" s="80">
        <v>20</v>
      </c>
      <c r="I5838" s="80">
        <v>20</v>
      </c>
      <c r="J5838" s="22">
        <f t="shared" si="415"/>
        <v>20</v>
      </c>
      <c r="K5838" s="80"/>
      <c r="L5838" s="80"/>
      <c r="R5838" s="79" t="s">
        <v>77</v>
      </c>
      <c r="V5838" s="79" t="s">
        <v>2582</v>
      </c>
      <c r="W5838" s="79" t="s">
        <v>2583</v>
      </c>
      <c r="X5838" s="79" t="s">
        <v>144</v>
      </c>
      <c r="Y5838" s="79" t="s">
        <v>2441</v>
      </c>
      <c r="AA5838" s="79" t="s">
        <v>2452</v>
      </c>
      <c r="AH5838" s="79">
        <v>863819108</v>
      </c>
      <c r="AI5838" s="79" t="s">
        <v>2453</v>
      </c>
      <c r="AJ5838" s="79">
        <v>878173978</v>
      </c>
      <c r="BB5838" s="80">
        <v>20</v>
      </c>
      <c r="BF5838">
        <f t="shared" si="413"/>
        <v>0</v>
      </c>
      <c r="BG5838" s="22">
        <f t="shared" si="414"/>
        <v>-20</v>
      </c>
      <c r="BH5838" s="61" t="s">
        <v>71</v>
      </c>
      <c r="BI5838" t="e">
        <f>+VLOOKUP(AG5838,Sheet4!A:A,1,FALSE())</f>
        <v>#N/A</v>
      </c>
      <c r="BN5838" s="62">
        <f t="shared" si="416"/>
        <v>0</v>
      </c>
      <c r="BO5838" t="s">
        <v>2582</v>
      </c>
    </row>
    <row r="5839" spans="1:68" ht="12.75" hidden="1" customHeight="1" x14ac:dyDescent="0.3">
      <c r="A5839" s="78">
        <v>46130</v>
      </c>
      <c r="B5839" s="79" t="s">
        <v>84</v>
      </c>
      <c r="F5839" s="79">
        <v>0</v>
      </c>
      <c r="G5839" s="79">
        <v>0</v>
      </c>
      <c r="H5839" s="80">
        <v>0</v>
      </c>
      <c r="I5839" s="80">
        <v>0</v>
      </c>
      <c r="J5839" s="22">
        <f t="shared" si="415"/>
        <v>0</v>
      </c>
      <c r="K5839" s="80"/>
      <c r="L5839" s="80"/>
      <c r="R5839" s="79" t="s">
        <v>85</v>
      </c>
      <c r="V5839" s="79" t="s">
        <v>2584</v>
      </c>
      <c r="W5839" s="79" t="s">
        <v>2585</v>
      </c>
      <c r="X5839" s="79" t="s">
        <v>144</v>
      </c>
      <c r="Y5839" s="79" t="s">
        <v>2441</v>
      </c>
      <c r="AA5839" s="79" t="s">
        <v>2442</v>
      </c>
      <c r="AH5839" s="79">
        <v>845490249</v>
      </c>
      <c r="AI5839" s="79" t="s">
        <v>2443</v>
      </c>
      <c r="AJ5839" s="79">
        <v>878173978</v>
      </c>
      <c r="BB5839" s="80">
        <v>0</v>
      </c>
      <c r="BF5839">
        <f t="shared" si="413"/>
        <v>0</v>
      </c>
      <c r="BG5839" s="22">
        <f t="shared" si="414"/>
        <v>0</v>
      </c>
      <c r="BH5839" s="61" t="s">
        <v>71</v>
      </c>
      <c r="BI5839" t="e">
        <f>+VLOOKUP(AG5839,Sheet4!A:A,1,FALSE())</f>
        <v>#N/A</v>
      </c>
      <c r="BN5839" s="62">
        <f t="shared" si="416"/>
        <v>0</v>
      </c>
      <c r="BO5839" t="s">
        <v>2584</v>
      </c>
    </row>
    <row r="5840" spans="1:68" ht="12.75" hidden="1" customHeight="1" x14ac:dyDescent="0.3">
      <c r="A5840" s="78">
        <v>46130</v>
      </c>
      <c r="B5840" s="79" t="s">
        <v>74</v>
      </c>
      <c r="F5840" s="79">
        <v>0</v>
      </c>
      <c r="G5840" s="79">
        <v>0</v>
      </c>
      <c r="H5840" s="80">
        <v>1</v>
      </c>
      <c r="I5840" s="80">
        <v>1</v>
      </c>
      <c r="J5840" s="22">
        <f t="shared" si="415"/>
        <v>1</v>
      </c>
      <c r="K5840" s="80"/>
      <c r="L5840" s="80"/>
      <c r="R5840" s="79" t="s">
        <v>75</v>
      </c>
      <c r="V5840" s="79" t="s">
        <v>2584</v>
      </c>
      <c r="W5840" s="79" t="s">
        <v>2585</v>
      </c>
      <c r="X5840" s="79" t="s">
        <v>144</v>
      </c>
      <c r="Y5840" s="79" t="s">
        <v>2441</v>
      </c>
      <c r="AA5840" s="79" t="s">
        <v>2442</v>
      </c>
      <c r="AH5840" s="79">
        <v>845490249</v>
      </c>
      <c r="AI5840" s="79" t="s">
        <v>2443</v>
      </c>
      <c r="AJ5840" s="79">
        <v>878173978</v>
      </c>
      <c r="BB5840" s="80">
        <v>1</v>
      </c>
      <c r="BF5840">
        <f t="shared" si="413"/>
        <v>0</v>
      </c>
      <c r="BG5840" s="22">
        <f t="shared" si="414"/>
        <v>-1</v>
      </c>
      <c r="BH5840" s="61" t="s">
        <v>71</v>
      </c>
      <c r="BI5840" t="e">
        <f>+VLOOKUP(AG5840,Sheet4!A:A,1,FALSE())</f>
        <v>#N/A</v>
      </c>
      <c r="BN5840" s="62">
        <f t="shared" si="416"/>
        <v>0</v>
      </c>
      <c r="BO5840" t="s">
        <v>2584</v>
      </c>
    </row>
    <row r="5841" spans="1:68" ht="12.75" customHeight="1" x14ac:dyDescent="0.3">
      <c r="A5841" s="78">
        <v>46130</v>
      </c>
      <c r="B5841" s="79" t="s">
        <v>63</v>
      </c>
      <c r="F5841" s="79">
        <v>0</v>
      </c>
      <c r="G5841" s="79">
        <v>0</v>
      </c>
      <c r="H5841" s="80">
        <v>15</v>
      </c>
      <c r="I5841" s="80">
        <v>15</v>
      </c>
      <c r="J5841" s="22">
        <f t="shared" si="415"/>
        <v>15</v>
      </c>
      <c r="K5841" s="80"/>
      <c r="L5841" s="80"/>
      <c r="R5841" s="79" t="s">
        <v>64</v>
      </c>
      <c r="V5841" s="79" t="s">
        <v>2584</v>
      </c>
      <c r="W5841" s="79" t="s">
        <v>2585</v>
      </c>
      <c r="X5841" s="79" t="s">
        <v>144</v>
      </c>
      <c r="Y5841" s="79" t="s">
        <v>2441</v>
      </c>
      <c r="AA5841" s="79" t="s">
        <v>2442</v>
      </c>
      <c r="AH5841" s="79">
        <v>845490249</v>
      </c>
      <c r="AI5841" s="79" t="s">
        <v>2443</v>
      </c>
      <c r="AJ5841" s="79">
        <v>878173978</v>
      </c>
      <c r="BB5841" s="80">
        <v>15</v>
      </c>
      <c r="BF5841">
        <f t="shared" si="413"/>
        <v>0</v>
      </c>
      <c r="BG5841" s="22">
        <f t="shared" si="414"/>
        <v>-15</v>
      </c>
      <c r="BH5841" s="61" t="s">
        <v>71</v>
      </c>
      <c r="BI5841" t="e">
        <f>+VLOOKUP(AG5841,Sheet4!A:A,1,FALSE())</f>
        <v>#N/A</v>
      </c>
      <c r="BN5841" s="62">
        <f t="shared" si="416"/>
        <v>0</v>
      </c>
      <c r="BO5841" t="s">
        <v>2584</v>
      </c>
      <c r="BP5841" t="s">
        <v>73</v>
      </c>
    </row>
    <row r="5842" spans="1:68" ht="12.75" hidden="1" customHeight="1" x14ac:dyDescent="0.3">
      <c r="A5842" s="78">
        <v>46130</v>
      </c>
      <c r="B5842" s="79" t="s">
        <v>78</v>
      </c>
      <c r="F5842" s="79">
        <v>0</v>
      </c>
      <c r="G5842" s="79">
        <v>0</v>
      </c>
      <c r="H5842" s="80">
        <v>1</v>
      </c>
      <c r="I5842" s="80">
        <v>1</v>
      </c>
      <c r="J5842" s="22">
        <f t="shared" si="415"/>
        <v>1</v>
      </c>
      <c r="K5842" s="80"/>
      <c r="L5842" s="80"/>
      <c r="R5842" s="79" t="s">
        <v>79</v>
      </c>
      <c r="V5842" s="79" t="s">
        <v>2584</v>
      </c>
      <c r="W5842" s="79" t="s">
        <v>2585</v>
      </c>
      <c r="X5842" s="79" t="s">
        <v>144</v>
      </c>
      <c r="Y5842" s="79" t="s">
        <v>2441</v>
      </c>
      <c r="AA5842" s="79" t="s">
        <v>2442</v>
      </c>
      <c r="AH5842" s="79">
        <v>845490249</v>
      </c>
      <c r="AI5842" s="79" t="s">
        <v>2443</v>
      </c>
      <c r="AJ5842" s="79">
        <v>878173978</v>
      </c>
      <c r="BB5842" s="80">
        <v>1</v>
      </c>
      <c r="BF5842">
        <f t="shared" si="413"/>
        <v>0</v>
      </c>
      <c r="BG5842" s="22">
        <f t="shared" si="414"/>
        <v>-1</v>
      </c>
      <c r="BH5842" s="61" t="s">
        <v>71</v>
      </c>
      <c r="BI5842" t="e">
        <f>+VLOOKUP(AG5842,Sheet4!A:A,1,FALSE())</f>
        <v>#N/A</v>
      </c>
      <c r="BN5842" s="62">
        <f t="shared" si="416"/>
        <v>0</v>
      </c>
      <c r="BO5842" t="s">
        <v>2584</v>
      </c>
    </row>
    <row r="5843" spans="1:68" ht="12.75" hidden="1" customHeight="1" x14ac:dyDescent="0.3">
      <c r="A5843" s="78">
        <v>46130</v>
      </c>
      <c r="B5843" s="79" t="s">
        <v>82</v>
      </c>
      <c r="F5843" s="79">
        <v>0</v>
      </c>
      <c r="G5843" s="79">
        <v>0</v>
      </c>
      <c r="H5843" s="80">
        <v>0</v>
      </c>
      <c r="I5843" s="80">
        <v>0</v>
      </c>
      <c r="J5843" s="22">
        <f t="shared" si="415"/>
        <v>0</v>
      </c>
      <c r="K5843" s="80"/>
      <c r="L5843" s="80"/>
      <c r="R5843" s="79" t="s">
        <v>83</v>
      </c>
      <c r="V5843" s="79" t="s">
        <v>2584</v>
      </c>
      <c r="W5843" s="79" t="s">
        <v>2585</v>
      </c>
      <c r="X5843" s="79" t="s">
        <v>144</v>
      </c>
      <c r="Y5843" s="79" t="s">
        <v>2441</v>
      </c>
      <c r="AA5843" s="79" t="s">
        <v>2442</v>
      </c>
      <c r="AH5843" s="79">
        <v>845490249</v>
      </c>
      <c r="AI5843" s="79" t="s">
        <v>2443</v>
      </c>
      <c r="AJ5843" s="79">
        <v>878173978</v>
      </c>
      <c r="BB5843" s="80">
        <v>0</v>
      </c>
      <c r="BF5843">
        <f t="shared" si="413"/>
        <v>0</v>
      </c>
      <c r="BG5843" s="22">
        <f t="shared" si="414"/>
        <v>0</v>
      </c>
      <c r="BH5843" s="61" t="s">
        <v>71</v>
      </c>
      <c r="BI5843" t="e">
        <f>+VLOOKUP(AG5843,Sheet4!A:A,1,FALSE())</f>
        <v>#N/A</v>
      </c>
      <c r="BN5843" s="62">
        <f t="shared" si="416"/>
        <v>0</v>
      </c>
      <c r="BO5843" t="s">
        <v>2584</v>
      </c>
    </row>
    <row r="5844" spans="1:68" ht="12.75" hidden="1" customHeight="1" x14ac:dyDescent="0.3">
      <c r="A5844" s="78">
        <v>46130</v>
      </c>
      <c r="B5844" s="79" t="s">
        <v>80</v>
      </c>
      <c r="F5844" s="79">
        <v>0</v>
      </c>
      <c r="G5844" s="79">
        <v>0</v>
      </c>
      <c r="H5844" s="80">
        <v>12.5</v>
      </c>
      <c r="I5844" s="80">
        <v>12.5</v>
      </c>
      <c r="J5844" s="22">
        <f t="shared" si="415"/>
        <v>12.5</v>
      </c>
      <c r="K5844" s="80"/>
      <c r="L5844" s="80"/>
      <c r="R5844" s="79" t="s">
        <v>81</v>
      </c>
      <c r="V5844" s="79" t="s">
        <v>2584</v>
      </c>
      <c r="W5844" s="79" t="s">
        <v>2585</v>
      </c>
      <c r="X5844" s="79" t="s">
        <v>144</v>
      </c>
      <c r="Y5844" s="79" t="s">
        <v>2441</v>
      </c>
      <c r="AA5844" s="79" t="s">
        <v>2442</v>
      </c>
      <c r="AH5844" s="79">
        <v>845490249</v>
      </c>
      <c r="AI5844" s="79" t="s">
        <v>2443</v>
      </c>
      <c r="AJ5844" s="79">
        <v>878173978</v>
      </c>
      <c r="BB5844" s="80">
        <v>12.5</v>
      </c>
      <c r="BF5844">
        <f t="shared" si="413"/>
        <v>0</v>
      </c>
      <c r="BG5844" s="22">
        <f t="shared" si="414"/>
        <v>-12.5</v>
      </c>
      <c r="BH5844" s="61" t="s">
        <v>71</v>
      </c>
      <c r="BI5844" t="e">
        <f>+VLOOKUP(AG5844,Sheet4!A:A,1,FALSE())</f>
        <v>#N/A</v>
      </c>
      <c r="BN5844" s="62">
        <f t="shared" si="416"/>
        <v>0</v>
      </c>
      <c r="BO5844" t="s">
        <v>2584</v>
      </c>
    </row>
    <row r="5845" spans="1:68" ht="12.75" hidden="1" customHeight="1" x14ac:dyDescent="0.3">
      <c r="A5845" s="78">
        <v>46130</v>
      </c>
      <c r="B5845" s="79" t="s">
        <v>76</v>
      </c>
      <c r="F5845" s="79">
        <v>0</v>
      </c>
      <c r="G5845" s="79">
        <v>0</v>
      </c>
      <c r="H5845" s="80">
        <v>20</v>
      </c>
      <c r="I5845" s="80">
        <v>20</v>
      </c>
      <c r="J5845" s="22">
        <f t="shared" si="415"/>
        <v>20</v>
      </c>
      <c r="K5845" s="80"/>
      <c r="L5845" s="80"/>
      <c r="R5845" s="79" t="s">
        <v>77</v>
      </c>
      <c r="V5845" s="79" t="s">
        <v>2584</v>
      </c>
      <c r="W5845" s="79" t="s">
        <v>2585</v>
      </c>
      <c r="X5845" s="79" t="s">
        <v>144</v>
      </c>
      <c r="Y5845" s="79" t="s">
        <v>2441</v>
      </c>
      <c r="AA5845" s="79" t="s">
        <v>2442</v>
      </c>
      <c r="AH5845" s="79">
        <v>845490249</v>
      </c>
      <c r="AI5845" s="79" t="s">
        <v>2443</v>
      </c>
      <c r="AJ5845" s="79">
        <v>878173978</v>
      </c>
      <c r="BB5845" s="80">
        <v>20</v>
      </c>
      <c r="BF5845">
        <f t="shared" si="413"/>
        <v>0</v>
      </c>
      <c r="BG5845" s="22">
        <f t="shared" si="414"/>
        <v>-20</v>
      </c>
      <c r="BH5845" s="61" t="s">
        <v>71</v>
      </c>
      <c r="BI5845" t="e">
        <f>+VLOOKUP(AG5845,Sheet4!A:A,1,FALSE())</f>
        <v>#N/A</v>
      </c>
      <c r="BN5845" s="62">
        <f t="shared" si="416"/>
        <v>0</v>
      </c>
      <c r="BO5845" t="s">
        <v>2584</v>
      </c>
    </row>
    <row r="5846" spans="1:68" ht="12.75" hidden="1" customHeight="1" x14ac:dyDescent="0.3">
      <c r="A5846" s="78">
        <v>46130</v>
      </c>
      <c r="B5846" s="79" t="s">
        <v>84</v>
      </c>
      <c r="F5846" s="79">
        <v>0</v>
      </c>
      <c r="G5846" s="79">
        <v>0</v>
      </c>
      <c r="H5846" s="80">
        <v>0</v>
      </c>
      <c r="I5846" s="80">
        <v>0</v>
      </c>
      <c r="J5846" s="22">
        <f t="shared" si="415"/>
        <v>0</v>
      </c>
      <c r="K5846" s="80"/>
      <c r="L5846" s="80"/>
      <c r="R5846" s="79" t="s">
        <v>85</v>
      </c>
      <c r="V5846" s="79" t="s">
        <v>2586</v>
      </c>
      <c r="W5846" s="79" t="s">
        <v>2587</v>
      </c>
      <c r="X5846" s="79" t="s">
        <v>144</v>
      </c>
      <c r="Y5846" s="79" t="s">
        <v>2441</v>
      </c>
      <c r="AA5846" s="79" t="s">
        <v>2442</v>
      </c>
      <c r="AH5846" s="79">
        <v>845490249</v>
      </c>
      <c r="AI5846" s="79" t="s">
        <v>2443</v>
      </c>
      <c r="AJ5846" s="79">
        <v>878173978</v>
      </c>
      <c r="BB5846" s="80">
        <v>0</v>
      </c>
      <c r="BF5846">
        <f t="shared" si="413"/>
        <v>0</v>
      </c>
      <c r="BG5846" s="22">
        <f t="shared" si="414"/>
        <v>0</v>
      </c>
      <c r="BH5846" s="61" t="s">
        <v>71</v>
      </c>
      <c r="BI5846" t="e">
        <f>+VLOOKUP(AG5846,Sheet4!A:A,1,FALSE())</f>
        <v>#N/A</v>
      </c>
      <c r="BN5846" s="62">
        <f t="shared" si="416"/>
        <v>0</v>
      </c>
      <c r="BO5846" t="s">
        <v>2586</v>
      </c>
    </row>
    <row r="5847" spans="1:68" ht="12.75" hidden="1" customHeight="1" x14ac:dyDescent="0.3">
      <c r="A5847" s="78">
        <v>46130</v>
      </c>
      <c r="B5847" s="79" t="s">
        <v>74</v>
      </c>
      <c r="F5847" s="79">
        <v>0</v>
      </c>
      <c r="G5847" s="79">
        <v>0</v>
      </c>
      <c r="H5847" s="80">
        <v>1</v>
      </c>
      <c r="I5847" s="80">
        <v>1</v>
      </c>
      <c r="J5847" s="22">
        <f t="shared" si="415"/>
        <v>1</v>
      </c>
      <c r="K5847" s="80"/>
      <c r="L5847" s="80"/>
      <c r="R5847" s="79" t="s">
        <v>75</v>
      </c>
      <c r="V5847" s="79" t="s">
        <v>2586</v>
      </c>
      <c r="W5847" s="79" t="s">
        <v>2587</v>
      </c>
      <c r="X5847" s="79" t="s">
        <v>144</v>
      </c>
      <c r="Y5847" s="79" t="s">
        <v>2441</v>
      </c>
      <c r="AA5847" s="79" t="s">
        <v>2442</v>
      </c>
      <c r="AH5847" s="79">
        <v>845490249</v>
      </c>
      <c r="AI5847" s="79" t="s">
        <v>2443</v>
      </c>
      <c r="AJ5847" s="79">
        <v>878173978</v>
      </c>
      <c r="BB5847" s="80">
        <v>1</v>
      </c>
      <c r="BF5847">
        <f t="shared" si="413"/>
        <v>0</v>
      </c>
      <c r="BG5847" s="22">
        <f t="shared" si="414"/>
        <v>-1</v>
      </c>
      <c r="BH5847" s="61" t="s">
        <v>71</v>
      </c>
      <c r="BI5847" t="e">
        <f>+VLOOKUP(AG5847,Sheet4!A:A,1,FALSE())</f>
        <v>#N/A</v>
      </c>
      <c r="BN5847" s="62">
        <f t="shared" si="416"/>
        <v>0</v>
      </c>
      <c r="BO5847" t="s">
        <v>2586</v>
      </c>
    </row>
    <row r="5848" spans="1:68" ht="12.75" customHeight="1" x14ac:dyDescent="0.3">
      <c r="A5848" s="78">
        <v>46130</v>
      </c>
      <c r="B5848" s="79" t="s">
        <v>63</v>
      </c>
      <c r="F5848" s="79">
        <v>0</v>
      </c>
      <c r="G5848" s="79">
        <v>0</v>
      </c>
      <c r="H5848" s="80">
        <v>15</v>
      </c>
      <c r="I5848" s="80">
        <v>15</v>
      </c>
      <c r="J5848" s="22">
        <f t="shared" si="415"/>
        <v>15</v>
      </c>
      <c r="K5848" s="80"/>
      <c r="L5848" s="80"/>
      <c r="R5848" s="79" t="s">
        <v>64</v>
      </c>
      <c r="V5848" s="79" t="s">
        <v>2586</v>
      </c>
      <c r="W5848" s="79" t="s">
        <v>2587</v>
      </c>
      <c r="X5848" s="79" t="s">
        <v>144</v>
      </c>
      <c r="Y5848" s="79" t="s">
        <v>2441</v>
      </c>
      <c r="AA5848" s="79" t="s">
        <v>2442</v>
      </c>
      <c r="AH5848" s="79">
        <v>845490249</v>
      </c>
      <c r="AI5848" s="79" t="s">
        <v>2443</v>
      </c>
      <c r="AJ5848" s="79">
        <v>878173978</v>
      </c>
      <c r="BB5848" s="80">
        <v>15</v>
      </c>
      <c r="BF5848">
        <f t="shared" si="413"/>
        <v>0</v>
      </c>
      <c r="BG5848" s="22">
        <f t="shared" si="414"/>
        <v>-15</v>
      </c>
      <c r="BH5848" s="61" t="s">
        <v>71</v>
      </c>
      <c r="BI5848" t="e">
        <f>+VLOOKUP(AG5848,Sheet4!A:A,1,FALSE())</f>
        <v>#N/A</v>
      </c>
      <c r="BN5848" s="62">
        <f t="shared" si="416"/>
        <v>0</v>
      </c>
      <c r="BO5848" t="s">
        <v>2586</v>
      </c>
      <c r="BP5848" t="s">
        <v>73</v>
      </c>
    </row>
    <row r="5849" spans="1:68" ht="12.75" hidden="1" customHeight="1" x14ac:dyDescent="0.3">
      <c r="A5849" s="78">
        <v>46130</v>
      </c>
      <c r="B5849" s="79" t="s">
        <v>78</v>
      </c>
      <c r="F5849" s="79">
        <v>0</v>
      </c>
      <c r="G5849" s="79">
        <v>0</v>
      </c>
      <c r="H5849" s="80">
        <v>1</v>
      </c>
      <c r="I5849" s="80">
        <v>1</v>
      </c>
      <c r="J5849" s="22">
        <f t="shared" si="415"/>
        <v>1</v>
      </c>
      <c r="K5849" s="80"/>
      <c r="L5849" s="80"/>
      <c r="R5849" s="79" t="s">
        <v>79</v>
      </c>
      <c r="V5849" s="79" t="s">
        <v>2586</v>
      </c>
      <c r="W5849" s="79" t="s">
        <v>2587</v>
      </c>
      <c r="X5849" s="79" t="s">
        <v>144</v>
      </c>
      <c r="Y5849" s="79" t="s">
        <v>2441</v>
      </c>
      <c r="AA5849" s="79" t="s">
        <v>2442</v>
      </c>
      <c r="AH5849" s="79">
        <v>845490249</v>
      </c>
      <c r="AI5849" s="79" t="s">
        <v>2443</v>
      </c>
      <c r="AJ5849" s="79">
        <v>878173978</v>
      </c>
      <c r="BB5849" s="80">
        <v>1</v>
      </c>
      <c r="BF5849">
        <f t="shared" si="413"/>
        <v>0</v>
      </c>
      <c r="BG5849" s="22">
        <f t="shared" si="414"/>
        <v>-1</v>
      </c>
      <c r="BH5849" s="61" t="s">
        <v>71</v>
      </c>
      <c r="BI5849" t="e">
        <f>+VLOOKUP(AG5849,Sheet4!A:A,1,FALSE())</f>
        <v>#N/A</v>
      </c>
      <c r="BN5849" s="62">
        <f t="shared" si="416"/>
        <v>0</v>
      </c>
      <c r="BO5849" t="s">
        <v>2586</v>
      </c>
    </row>
    <row r="5850" spans="1:68" ht="12.75" hidden="1" customHeight="1" x14ac:dyDescent="0.3">
      <c r="A5850" s="78">
        <v>46130</v>
      </c>
      <c r="B5850" s="79" t="s">
        <v>82</v>
      </c>
      <c r="F5850" s="79">
        <v>0</v>
      </c>
      <c r="G5850" s="79">
        <v>0</v>
      </c>
      <c r="H5850" s="80">
        <v>0</v>
      </c>
      <c r="I5850" s="80">
        <v>0</v>
      </c>
      <c r="J5850" s="22">
        <f t="shared" si="415"/>
        <v>0</v>
      </c>
      <c r="K5850" s="80"/>
      <c r="L5850" s="80"/>
      <c r="R5850" s="79" t="s">
        <v>83</v>
      </c>
      <c r="V5850" s="79" t="s">
        <v>2586</v>
      </c>
      <c r="W5850" s="79" t="s">
        <v>2587</v>
      </c>
      <c r="X5850" s="79" t="s">
        <v>144</v>
      </c>
      <c r="Y5850" s="79" t="s">
        <v>2441</v>
      </c>
      <c r="AA5850" s="79" t="s">
        <v>2442</v>
      </c>
      <c r="AH5850" s="79">
        <v>845490249</v>
      </c>
      <c r="AI5850" s="79" t="s">
        <v>2443</v>
      </c>
      <c r="AJ5850" s="79">
        <v>878173978</v>
      </c>
      <c r="BB5850" s="80">
        <v>0</v>
      </c>
      <c r="BF5850">
        <f t="shared" si="413"/>
        <v>0</v>
      </c>
      <c r="BG5850" s="22">
        <f t="shared" si="414"/>
        <v>0</v>
      </c>
      <c r="BH5850" s="61" t="s">
        <v>71</v>
      </c>
      <c r="BI5850" t="e">
        <f>+VLOOKUP(AG5850,Sheet4!A:A,1,FALSE())</f>
        <v>#N/A</v>
      </c>
      <c r="BN5850" s="62">
        <f t="shared" si="416"/>
        <v>0</v>
      </c>
      <c r="BO5850" t="s">
        <v>2586</v>
      </c>
    </row>
    <row r="5851" spans="1:68" ht="12.75" hidden="1" customHeight="1" x14ac:dyDescent="0.3">
      <c r="A5851" s="78">
        <v>46130</v>
      </c>
      <c r="B5851" s="79" t="s">
        <v>80</v>
      </c>
      <c r="F5851" s="79">
        <v>0</v>
      </c>
      <c r="G5851" s="79">
        <v>0</v>
      </c>
      <c r="H5851" s="80">
        <v>12.5</v>
      </c>
      <c r="I5851" s="80">
        <v>12.5</v>
      </c>
      <c r="J5851" s="22">
        <f t="shared" si="415"/>
        <v>12.5</v>
      </c>
      <c r="K5851" s="80"/>
      <c r="L5851" s="80"/>
      <c r="R5851" s="79" t="s">
        <v>81</v>
      </c>
      <c r="V5851" s="79" t="s">
        <v>2586</v>
      </c>
      <c r="W5851" s="79" t="s">
        <v>2587</v>
      </c>
      <c r="X5851" s="79" t="s">
        <v>144</v>
      </c>
      <c r="Y5851" s="79" t="s">
        <v>2441</v>
      </c>
      <c r="AA5851" s="79" t="s">
        <v>2442</v>
      </c>
      <c r="AH5851" s="79">
        <v>845490249</v>
      </c>
      <c r="AI5851" s="79" t="s">
        <v>2443</v>
      </c>
      <c r="AJ5851" s="79">
        <v>878173978</v>
      </c>
      <c r="BB5851" s="80">
        <v>12.5</v>
      </c>
      <c r="BF5851">
        <f t="shared" si="413"/>
        <v>0</v>
      </c>
      <c r="BG5851" s="22">
        <f t="shared" si="414"/>
        <v>-12.5</v>
      </c>
      <c r="BH5851" s="61" t="s">
        <v>71</v>
      </c>
      <c r="BI5851" t="e">
        <f>+VLOOKUP(AG5851,Sheet4!A:A,1,FALSE())</f>
        <v>#N/A</v>
      </c>
      <c r="BN5851" s="62">
        <f t="shared" si="416"/>
        <v>0</v>
      </c>
      <c r="BO5851" t="s">
        <v>2586</v>
      </c>
    </row>
    <row r="5852" spans="1:68" ht="12.75" hidden="1" customHeight="1" x14ac:dyDescent="0.3">
      <c r="A5852" s="78">
        <v>46130</v>
      </c>
      <c r="B5852" s="79" t="s">
        <v>76</v>
      </c>
      <c r="F5852" s="79">
        <v>0</v>
      </c>
      <c r="G5852" s="79">
        <v>0</v>
      </c>
      <c r="H5852" s="80">
        <v>20</v>
      </c>
      <c r="I5852" s="80">
        <v>20</v>
      </c>
      <c r="J5852" s="22">
        <f t="shared" si="415"/>
        <v>20</v>
      </c>
      <c r="K5852" s="80"/>
      <c r="L5852" s="80"/>
      <c r="R5852" s="79" t="s">
        <v>77</v>
      </c>
      <c r="V5852" s="79" t="s">
        <v>2586</v>
      </c>
      <c r="W5852" s="79" t="s">
        <v>2587</v>
      </c>
      <c r="X5852" s="79" t="s">
        <v>144</v>
      </c>
      <c r="Y5852" s="79" t="s">
        <v>2441</v>
      </c>
      <c r="AA5852" s="79" t="s">
        <v>2442</v>
      </c>
      <c r="AH5852" s="79">
        <v>845490249</v>
      </c>
      <c r="AI5852" s="79" t="s">
        <v>2443</v>
      </c>
      <c r="AJ5852" s="79">
        <v>878173978</v>
      </c>
      <c r="BB5852" s="80">
        <v>20</v>
      </c>
      <c r="BF5852">
        <f t="shared" si="413"/>
        <v>0</v>
      </c>
      <c r="BG5852" s="22">
        <f t="shared" si="414"/>
        <v>-20</v>
      </c>
      <c r="BH5852" s="61" t="s">
        <v>71</v>
      </c>
      <c r="BI5852" t="e">
        <f>+VLOOKUP(AG5852,Sheet4!A:A,1,FALSE())</f>
        <v>#N/A</v>
      </c>
      <c r="BN5852" s="62">
        <f t="shared" si="416"/>
        <v>0</v>
      </c>
      <c r="BO5852" t="s">
        <v>2586</v>
      </c>
    </row>
    <row r="5853" spans="1:68" ht="12.75" hidden="1" customHeight="1" x14ac:dyDescent="0.3">
      <c r="A5853" s="78">
        <v>46130</v>
      </c>
      <c r="B5853" s="79" t="s">
        <v>84</v>
      </c>
      <c r="F5853" s="79">
        <v>0</v>
      </c>
      <c r="G5853" s="79">
        <v>0</v>
      </c>
      <c r="H5853" s="80">
        <v>0</v>
      </c>
      <c r="I5853" s="80">
        <v>0</v>
      </c>
      <c r="J5853" s="22">
        <f t="shared" si="415"/>
        <v>0</v>
      </c>
      <c r="K5853" s="80"/>
      <c r="L5853" s="80"/>
      <c r="R5853" s="79" t="s">
        <v>85</v>
      </c>
      <c r="V5853" s="79" t="s">
        <v>2588</v>
      </c>
      <c r="W5853" s="79" t="s">
        <v>2589</v>
      </c>
      <c r="X5853" s="79" t="s">
        <v>144</v>
      </c>
      <c r="Y5853" s="79" t="s">
        <v>2590</v>
      </c>
      <c r="AA5853" s="79" t="s">
        <v>2591</v>
      </c>
      <c r="AH5853" s="79">
        <v>862412585</v>
      </c>
      <c r="AI5853" s="79" t="s">
        <v>2592</v>
      </c>
      <c r="AJ5853" s="79">
        <v>869106052</v>
      </c>
      <c r="BB5853" s="80">
        <v>0</v>
      </c>
      <c r="BF5853">
        <f t="shared" si="413"/>
        <v>0</v>
      </c>
      <c r="BG5853" s="22">
        <f t="shared" si="414"/>
        <v>0</v>
      </c>
      <c r="BH5853" s="61" t="s">
        <v>71</v>
      </c>
      <c r="BI5853" t="e">
        <f>+VLOOKUP(AG5853,Sheet4!A:A,1,FALSE())</f>
        <v>#N/A</v>
      </c>
      <c r="BN5853" s="62">
        <f t="shared" si="416"/>
        <v>0</v>
      </c>
      <c r="BO5853" t="s">
        <v>2588</v>
      </c>
    </row>
    <row r="5854" spans="1:68" ht="12.75" hidden="1" customHeight="1" x14ac:dyDescent="0.3">
      <c r="A5854" s="78">
        <v>46130</v>
      </c>
      <c r="B5854" s="79" t="s">
        <v>74</v>
      </c>
      <c r="F5854" s="79">
        <v>0</v>
      </c>
      <c r="G5854" s="79">
        <v>0</v>
      </c>
      <c r="H5854" s="80">
        <v>329</v>
      </c>
      <c r="I5854" s="80">
        <v>329</v>
      </c>
      <c r="J5854" s="22">
        <f t="shared" si="415"/>
        <v>329</v>
      </c>
      <c r="K5854" s="80"/>
      <c r="L5854" s="80"/>
      <c r="R5854" s="79" t="s">
        <v>75</v>
      </c>
      <c r="V5854" s="79" t="s">
        <v>2588</v>
      </c>
      <c r="W5854" s="79" t="s">
        <v>2589</v>
      </c>
      <c r="X5854" s="79" t="s">
        <v>144</v>
      </c>
      <c r="Y5854" s="79" t="s">
        <v>2590</v>
      </c>
      <c r="AA5854" s="79" t="s">
        <v>2591</v>
      </c>
      <c r="AH5854" s="79">
        <v>862412585</v>
      </c>
      <c r="AI5854" s="79" t="s">
        <v>2592</v>
      </c>
      <c r="AJ5854" s="79">
        <v>869106052</v>
      </c>
      <c r="BB5854" s="80">
        <v>329</v>
      </c>
      <c r="BF5854">
        <f t="shared" si="413"/>
        <v>0</v>
      </c>
      <c r="BG5854" s="22">
        <f t="shared" si="414"/>
        <v>-329</v>
      </c>
      <c r="BH5854" s="61" t="s">
        <v>71</v>
      </c>
      <c r="BI5854" t="e">
        <f>+VLOOKUP(AG5854,Sheet4!A:A,1,FALSE())</f>
        <v>#N/A</v>
      </c>
      <c r="BN5854" s="62">
        <f t="shared" si="416"/>
        <v>0</v>
      </c>
      <c r="BO5854" t="s">
        <v>2588</v>
      </c>
    </row>
    <row r="5855" spans="1:68" ht="12.75" customHeight="1" x14ac:dyDescent="0.3">
      <c r="A5855" s="78">
        <v>46130</v>
      </c>
      <c r="B5855" s="79" t="s">
        <v>63</v>
      </c>
      <c r="F5855" s="79">
        <v>0</v>
      </c>
      <c r="G5855" s="79">
        <v>0</v>
      </c>
      <c r="H5855" s="80">
        <v>4935</v>
      </c>
      <c r="I5855" s="80">
        <v>4935</v>
      </c>
      <c r="J5855" s="22">
        <f t="shared" si="415"/>
        <v>4935</v>
      </c>
      <c r="K5855" s="80"/>
      <c r="L5855" s="80"/>
      <c r="R5855" s="79" t="s">
        <v>64</v>
      </c>
      <c r="V5855" s="79" t="s">
        <v>2588</v>
      </c>
      <c r="W5855" s="79" t="s">
        <v>2589</v>
      </c>
      <c r="X5855" s="79" t="s">
        <v>144</v>
      </c>
      <c r="Y5855" s="79" t="s">
        <v>2590</v>
      </c>
      <c r="AA5855" s="79" t="s">
        <v>2591</v>
      </c>
      <c r="AH5855" s="79">
        <v>862412585</v>
      </c>
      <c r="AI5855" s="79" t="s">
        <v>2592</v>
      </c>
      <c r="AJ5855" s="79">
        <v>869106052</v>
      </c>
      <c r="BB5855" s="80">
        <v>4935</v>
      </c>
      <c r="BF5855">
        <f t="shared" si="413"/>
        <v>0</v>
      </c>
      <c r="BG5855" s="22">
        <f t="shared" si="414"/>
        <v>-4935</v>
      </c>
      <c r="BH5855" s="61" t="s">
        <v>71</v>
      </c>
      <c r="BI5855" t="e">
        <f>+VLOOKUP(AG5855,Sheet4!A:A,1,FALSE())</f>
        <v>#N/A</v>
      </c>
      <c r="BN5855" s="62">
        <f t="shared" si="416"/>
        <v>0</v>
      </c>
      <c r="BO5855" t="s">
        <v>2588</v>
      </c>
      <c r="BP5855" t="s">
        <v>73</v>
      </c>
    </row>
    <row r="5856" spans="1:68" ht="12.75" hidden="1" customHeight="1" x14ac:dyDescent="0.3">
      <c r="A5856" s="78">
        <v>46130</v>
      </c>
      <c r="B5856" s="79" t="s">
        <v>78</v>
      </c>
      <c r="F5856" s="79">
        <v>0</v>
      </c>
      <c r="G5856" s="79">
        <v>0</v>
      </c>
      <c r="H5856" s="80">
        <v>329</v>
      </c>
      <c r="I5856" s="80">
        <v>329</v>
      </c>
      <c r="J5856" s="22">
        <f t="shared" si="415"/>
        <v>329</v>
      </c>
      <c r="K5856" s="80"/>
      <c r="L5856" s="80"/>
      <c r="R5856" s="79" t="s">
        <v>79</v>
      </c>
      <c r="V5856" s="79" t="s">
        <v>2588</v>
      </c>
      <c r="W5856" s="79" t="s">
        <v>2589</v>
      </c>
      <c r="X5856" s="79" t="s">
        <v>144</v>
      </c>
      <c r="Y5856" s="79" t="s">
        <v>2590</v>
      </c>
      <c r="AA5856" s="79" t="s">
        <v>2591</v>
      </c>
      <c r="AH5856" s="79">
        <v>862412585</v>
      </c>
      <c r="AI5856" s="79" t="s">
        <v>2592</v>
      </c>
      <c r="AJ5856" s="79">
        <v>869106052</v>
      </c>
      <c r="BB5856" s="80">
        <v>329</v>
      </c>
      <c r="BF5856">
        <f t="shared" si="413"/>
        <v>0</v>
      </c>
      <c r="BG5856" s="22">
        <f t="shared" si="414"/>
        <v>-329</v>
      </c>
      <c r="BH5856" s="61" t="s">
        <v>71</v>
      </c>
      <c r="BI5856" t="e">
        <f>+VLOOKUP(AG5856,Sheet4!A:A,1,FALSE())</f>
        <v>#N/A</v>
      </c>
      <c r="BN5856" s="62">
        <f t="shared" si="416"/>
        <v>0</v>
      </c>
      <c r="BO5856" t="s">
        <v>2588</v>
      </c>
    </row>
    <row r="5857" spans="1:68" ht="12.75" hidden="1" customHeight="1" x14ac:dyDescent="0.3">
      <c r="A5857" s="78">
        <v>46130</v>
      </c>
      <c r="B5857" s="79" t="s">
        <v>82</v>
      </c>
      <c r="F5857" s="79">
        <v>0</v>
      </c>
      <c r="G5857" s="79">
        <v>0</v>
      </c>
      <c r="H5857" s="80">
        <v>0</v>
      </c>
      <c r="I5857" s="80">
        <v>0</v>
      </c>
      <c r="J5857" s="22">
        <f t="shared" si="415"/>
        <v>0</v>
      </c>
      <c r="K5857" s="80"/>
      <c r="L5857" s="80"/>
      <c r="R5857" s="79" t="s">
        <v>83</v>
      </c>
      <c r="V5857" s="79" t="s">
        <v>2588</v>
      </c>
      <c r="W5857" s="79" t="s">
        <v>2589</v>
      </c>
      <c r="X5857" s="79" t="s">
        <v>144</v>
      </c>
      <c r="Y5857" s="79" t="s">
        <v>2590</v>
      </c>
      <c r="AA5857" s="79" t="s">
        <v>2591</v>
      </c>
      <c r="AH5857" s="79">
        <v>862412585</v>
      </c>
      <c r="AI5857" s="79" t="s">
        <v>2592</v>
      </c>
      <c r="AJ5857" s="79">
        <v>869106052</v>
      </c>
      <c r="BB5857" s="80">
        <v>0</v>
      </c>
      <c r="BF5857">
        <f t="shared" si="413"/>
        <v>0</v>
      </c>
      <c r="BG5857" s="22">
        <f t="shared" si="414"/>
        <v>0</v>
      </c>
      <c r="BH5857" s="61" t="s">
        <v>71</v>
      </c>
      <c r="BI5857" t="e">
        <f>+VLOOKUP(AG5857,Sheet4!A:A,1,FALSE())</f>
        <v>#N/A</v>
      </c>
      <c r="BN5857" s="62">
        <f t="shared" si="416"/>
        <v>0</v>
      </c>
      <c r="BO5857" t="s">
        <v>2588</v>
      </c>
    </row>
    <row r="5858" spans="1:68" ht="12.75" hidden="1" customHeight="1" x14ac:dyDescent="0.3">
      <c r="A5858" s="78">
        <v>46130</v>
      </c>
      <c r="B5858" s="79" t="s">
        <v>80</v>
      </c>
      <c r="F5858" s="79">
        <v>0</v>
      </c>
      <c r="G5858" s="79">
        <v>0</v>
      </c>
      <c r="H5858" s="80">
        <v>4112.5</v>
      </c>
      <c r="I5858" s="80">
        <v>4112.5</v>
      </c>
      <c r="J5858" s="22">
        <f t="shared" si="415"/>
        <v>4112.5</v>
      </c>
      <c r="K5858" s="80"/>
      <c r="L5858" s="80"/>
      <c r="R5858" s="79" t="s">
        <v>81</v>
      </c>
      <c r="V5858" s="79" t="s">
        <v>2588</v>
      </c>
      <c r="W5858" s="79" t="s">
        <v>2589</v>
      </c>
      <c r="X5858" s="79" t="s">
        <v>144</v>
      </c>
      <c r="Y5858" s="79" t="s">
        <v>2590</v>
      </c>
      <c r="AA5858" s="79" t="s">
        <v>2591</v>
      </c>
      <c r="AH5858" s="79">
        <v>862412585</v>
      </c>
      <c r="AI5858" s="79" t="s">
        <v>2592</v>
      </c>
      <c r="AJ5858" s="79">
        <v>869106052</v>
      </c>
      <c r="BB5858" s="80">
        <v>4112.5</v>
      </c>
      <c r="BF5858">
        <f t="shared" si="413"/>
        <v>0</v>
      </c>
      <c r="BG5858" s="22">
        <f t="shared" si="414"/>
        <v>-4112.5</v>
      </c>
      <c r="BH5858" s="61" t="s">
        <v>71</v>
      </c>
      <c r="BI5858" t="e">
        <f>+VLOOKUP(AG5858,Sheet4!A:A,1,FALSE())</f>
        <v>#N/A</v>
      </c>
      <c r="BN5858" s="62">
        <f t="shared" si="416"/>
        <v>0</v>
      </c>
      <c r="BO5858" t="s">
        <v>2588</v>
      </c>
    </row>
    <row r="5859" spans="1:68" ht="12.75" hidden="1" customHeight="1" x14ac:dyDescent="0.3">
      <c r="A5859" s="78">
        <v>46130</v>
      </c>
      <c r="B5859" s="79" t="s">
        <v>76</v>
      </c>
      <c r="F5859" s="79">
        <v>0</v>
      </c>
      <c r="G5859" s="79">
        <v>0</v>
      </c>
      <c r="H5859" s="80">
        <v>6580</v>
      </c>
      <c r="I5859" s="80">
        <v>6580</v>
      </c>
      <c r="J5859" s="22">
        <f t="shared" si="415"/>
        <v>6580</v>
      </c>
      <c r="K5859" s="80"/>
      <c r="L5859" s="80"/>
      <c r="R5859" s="79" t="s">
        <v>77</v>
      </c>
      <c r="V5859" s="79" t="s">
        <v>2588</v>
      </c>
      <c r="W5859" s="79" t="s">
        <v>2589</v>
      </c>
      <c r="X5859" s="79" t="s">
        <v>144</v>
      </c>
      <c r="Y5859" s="79" t="s">
        <v>2590</v>
      </c>
      <c r="AA5859" s="79" t="s">
        <v>2591</v>
      </c>
      <c r="AH5859" s="79">
        <v>862412585</v>
      </c>
      <c r="AI5859" s="79" t="s">
        <v>2592</v>
      </c>
      <c r="AJ5859" s="79">
        <v>869106052</v>
      </c>
      <c r="BB5859" s="80">
        <v>6580</v>
      </c>
      <c r="BF5859">
        <f t="shared" si="413"/>
        <v>0</v>
      </c>
      <c r="BG5859" s="22">
        <f t="shared" si="414"/>
        <v>-6580</v>
      </c>
      <c r="BH5859" s="61" t="s">
        <v>71</v>
      </c>
      <c r="BI5859" t="e">
        <f>+VLOOKUP(AG5859,Sheet4!A:A,1,FALSE())</f>
        <v>#N/A</v>
      </c>
      <c r="BN5859" s="62">
        <f t="shared" si="416"/>
        <v>0</v>
      </c>
      <c r="BO5859" t="s">
        <v>2588</v>
      </c>
    </row>
    <row r="5860" spans="1:68" ht="12.75" hidden="1" customHeight="1" x14ac:dyDescent="0.3">
      <c r="A5860" s="78">
        <v>46130</v>
      </c>
      <c r="B5860" s="79" t="s">
        <v>84</v>
      </c>
      <c r="F5860" s="79">
        <v>0</v>
      </c>
      <c r="G5860" s="79">
        <v>0</v>
      </c>
      <c r="H5860" s="80">
        <v>0</v>
      </c>
      <c r="I5860" s="80">
        <v>0</v>
      </c>
      <c r="J5860" s="22">
        <f t="shared" si="415"/>
        <v>0</v>
      </c>
      <c r="K5860" s="80"/>
      <c r="L5860" s="80"/>
      <c r="R5860" s="79" t="s">
        <v>85</v>
      </c>
      <c r="V5860" s="79" t="s">
        <v>2408</v>
      </c>
      <c r="W5860" s="79" t="s">
        <v>2593</v>
      </c>
      <c r="X5860" s="79" t="s">
        <v>144</v>
      </c>
      <c r="Y5860" s="79" t="s">
        <v>2590</v>
      </c>
      <c r="AA5860" s="79" t="s">
        <v>709</v>
      </c>
      <c r="AH5860" s="79">
        <v>861570025</v>
      </c>
      <c r="AI5860" s="79" t="s">
        <v>2592</v>
      </c>
      <c r="AJ5860" s="79">
        <v>869106052</v>
      </c>
      <c r="BB5860" s="80">
        <v>0</v>
      </c>
      <c r="BF5860">
        <f t="shared" si="413"/>
        <v>0</v>
      </c>
      <c r="BG5860" s="22">
        <f t="shared" si="414"/>
        <v>0</v>
      </c>
      <c r="BH5860" s="61" t="s">
        <v>71</v>
      </c>
      <c r="BI5860" t="e">
        <f>+VLOOKUP(AG5860,Sheet4!A:A,1,FALSE())</f>
        <v>#N/A</v>
      </c>
      <c r="BN5860" s="62">
        <f t="shared" si="416"/>
        <v>0</v>
      </c>
      <c r="BO5860" t="s">
        <v>2408</v>
      </c>
    </row>
    <row r="5861" spans="1:68" ht="12.75" hidden="1" customHeight="1" x14ac:dyDescent="0.3">
      <c r="A5861" s="78">
        <v>46130</v>
      </c>
      <c r="B5861" s="79" t="s">
        <v>74</v>
      </c>
      <c r="F5861" s="79">
        <v>0</v>
      </c>
      <c r="G5861" s="79">
        <v>0</v>
      </c>
      <c r="H5861" s="80">
        <v>231</v>
      </c>
      <c r="I5861" s="80">
        <v>231</v>
      </c>
      <c r="J5861" s="22">
        <f t="shared" si="415"/>
        <v>231</v>
      </c>
      <c r="K5861" s="80"/>
      <c r="L5861" s="80"/>
      <c r="R5861" s="79" t="s">
        <v>75</v>
      </c>
      <c r="V5861" s="79" t="s">
        <v>2408</v>
      </c>
      <c r="W5861" s="79" t="s">
        <v>2593</v>
      </c>
      <c r="X5861" s="79" t="s">
        <v>144</v>
      </c>
      <c r="Y5861" s="79" t="s">
        <v>2590</v>
      </c>
      <c r="AA5861" s="79" t="s">
        <v>709</v>
      </c>
      <c r="AH5861" s="79">
        <v>861570025</v>
      </c>
      <c r="AI5861" s="79" t="s">
        <v>2592</v>
      </c>
      <c r="AJ5861" s="79">
        <v>869106052</v>
      </c>
      <c r="BB5861" s="80">
        <v>231</v>
      </c>
      <c r="BF5861">
        <f t="shared" si="413"/>
        <v>0</v>
      </c>
      <c r="BG5861" s="22">
        <f t="shared" si="414"/>
        <v>-231</v>
      </c>
      <c r="BH5861" s="61" t="s">
        <v>71</v>
      </c>
      <c r="BI5861" t="e">
        <f>+VLOOKUP(AG5861,Sheet4!A:A,1,FALSE())</f>
        <v>#N/A</v>
      </c>
      <c r="BN5861" s="62">
        <f t="shared" si="416"/>
        <v>0</v>
      </c>
      <c r="BO5861" t="s">
        <v>2408</v>
      </c>
    </row>
    <row r="5862" spans="1:68" ht="12.75" customHeight="1" x14ac:dyDescent="0.3">
      <c r="A5862" s="78">
        <v>46130</v>
      </c>
      <c r="B5862" s="79" t="s">
        <v>63</v>
      </c>
      <c r="F5862" s="79">
        <v>0</v>
      </c>
      <c r="G5862" s="79">
        <v>0</v>
      </c>
      <c r="H5862" s="80">
        <v>3465</v>
      </c>
      <c r="I5862" s="80">
        <v>3465</v>
      </c>
      <c r="J5862" s="22">
        <f t="shared" si="415"/>
        <v>3465</v>
      </c>
      <c r="K5862" s="80"/>
      <c r="L5862" s="80"/>
      <c r="R5862" s="79" t="s">
        <v>64</v>
      </c>
      <c r="V5862" s="79" t="s">
        <v>2408</v>
      </c>
      <c r="W5862" s="79" t="s">
        <v>2593</v>
      </c>
      <c r="X5862" s="79" t="s">
        <v>144</v>
      </c>
      <c r="Y5862" s="79" t="s">
        <v>2590</v>
      </c>
      <c r="AA5862" s="79" t="s">
        <v>709</v>
      </c>
      <c r="AH5862" s="79">
        <v>861570025</v>
      </c>
      <c r="AI5862" s="79" t="s">
        <v>2592</v>
      </c>
      <c r="AJ5862" s="79">
        <v>869106052</v>
      </c>
      <c r="BB5862" s="80">
        <v>3465</v>
      </c>
      <c r="BF5862">
        <f t="shared" si="413"/>
        <v>0</v>
      </c>
      <c r="BG5862" s="22">
        <f t="shared" si="414"/>
        <v>-3465</v>
      </c>
      <c r="BH5862" s="61" t="s">
        <v>71</v>
      </c>
      <c r="BI5862" t="e">
        <f>+VLOOKUP(AG5862,Sheet4!A:A,1,FALSE())</f>
        <v>#N/A</v>
      </c>
      <c r="BN5862" s="62">
        <f t="shared" si="416"/>
        <v>0</v>
      </c>
      <c r="BO5862" t="s">
        <v>2408</v>
      </c>
      <c r="BP5862" t="s">
        <v>73</v>
      </c>
    </row>
    <row r="5863" spans="1:68" ht="12.75" hidden="1" customHeight="1" x14ac:dyDescent="0.3">
      <c r="A5863" s="78">
        <v>46130</v>
      </c>
      <c r="B5863" s="79" t="s">
        <v>78</v>
      </c>
      <c r="F5863" s="79">
        <v>0</v>
      </c>
      <c r="G5863" s="79">
        <v>0</v>
      </c>
      <c r="H5863" s="80">
        <v>231</v>
      </c>
      <c r="I5863" s="80">
        <v>231</v>
      </c>
      <c r="J5863" s="22">
        <f t="shared" si="415"/>
        <v>231</v>
      </c>
      <c r="K5863" s="80"/>
      <c r="L5863" s="80"/>
      <c r="R5863" s="79" t="s">
        <v>79</v>
      </c>
      <c r="V5863" s="79" t="s">
        <v>2408</v>
      </c>
      <c r="W5863" s="79" t="s">
        <v>2593</v>
      </c>
      <c r="X5863" s="79" t="s">
        <v>144</v>
      </c>
      <c r="Y5863" s="79" t="s">
        <v>2590</v>
      </c>
      <c r="AA5863" s="79" t="s">
        <v>709</v>
      </c>
      <c r="AH5863" s="79">
        <v>861570025</v>
      </c>
      <c r="AI5863" s="79" t="s">
        <v>2592</v>
      </c>
      <c r="AJ5863" s="79">
        <v>869106052</v>
      </c>
      <c r="BB5863" s="80">
        <v>231</v>
      </c>
      <c r="BF5863">
        <f t="shared" si="413"/>
        <v>0</v>
      </c>
      <c r="BG5863" s="22">
        <f t="shared" si="414"/>
        <v>-231</v>
      </c>
      <c r="BH5863" s="61" t="s">
        <v>71</v>
      </c>
      <c r="BI5863" t="e">
        <f>+VLOOKUP(AG5863,Sheet4!A:A,1,FALSE())</f>
        <v>#N/A</v>
      </c>
      <c r="BN5863" s="62">
        <f t="shared" si="416"/>
        <v>0</v>
      </c>
      <c r="BO5863" t="s">
        <v>2408</v>
      </c>
    </row>
    <row r="5864" spans="1:68" ht="12.75" hidden="1" customHeight="1" x14ac:dyDescent="0.3">
      <c r="A5864" s="78">
        <v>46130</v>
      </c>
      <c r="B5864" s="79" t="s">
        <v>82</v>
      </c>
      <c r="F5864" s="79">
        <v>0</v>
      </c>
      <c r="G5864" s="79">
        <v>0</v>
      </c>
      <c r="H5864" s="80">
        <v>0</v>
      </c>
      <c r="I5864" s="80">
        <v>0</v>
      </c>
      <c r="J5864" s="22">
        <f t="shared" si="415"/>
        <v>0</v>
      </c>
      <c r="K5864" s="80"/>
      <c r="L5864" s="80"/>
      <c r="R5864" s="79" t="s">
        <v>83</v>
      </c>
      <c r="V5864" s="79" t="s">
        <v>2408</v>
      </c>
      <c r="W5864" s="79" t="s">
        <v>2593</v>
      </c>
      <c r="X5864" s="79" t="s">
        <v>144</v>
      </c>
      <c r="Y5864" s="79" t="s">
        <v>2590</v>
      </c>
      <c r="AA5864" s="79" t="s">
        <v>709</v>
      </c>
      <c r="AH5864" s="79">
        <v>861570025</v>
      </c>
      <c r="AI5864" s="79" t="s">
        <v>2592</v>
      </c>
      <c r="AJ5864" s="79">
        <v>869106052</v>
      </c>
      <c r="BB5864" s="80">
        <v>0</v>
      </c>
      <c r="BF5864">
        <f t="shared" si="413"/>
        <v>0</v>
      </c>
      <c r="BG5864" s="22">
        <f t="shared" si="414"/>
        <v>0</v>
      </c>
      <c r="BH5864" s="61" t="s">
        <v>71</v>
      </c>
      <c r="BI5864" t="e">
        <f>+VLOOKUP(AG5864,Sheet4!A:A,1,FALSE())</f>
        <v>#N/A</v>
      </c>
      <c r="BN5864" s="62">
        <f t="shared" si="416"/>
        <v>0</v>
      </c>
      <c r="BO5864" t="s">
        <v>2408</v>
      </c>
    </row>
    <row r="5865" spans="1:68" ht="12.75" hidden="1" customHeight="1" x14ac:dyDescent="0.3">
      <c r="A5865" s="78">
        <v>46130</v>
      </c>
      <c r="B5865" s="79" t="s">
        <v>80</v>
      </c>
      <c r="F5865" s="79">
        <v>0</v>
      </c>
      <c r="G5865" s="79">
        <v>0</v>
      </c>
      <c r="H5865" s="80">
        <v>2887.5</v>
      </c>
      <c r="I5865" s="80">
        <v>2887.5</v>
      </c>
      <c r="J5865" s="22">
        <f t="shared" si="415"/>
        <v>2887.5</v>
      </c>
      <c r="K5865" s="80"/>
      <c r="L5865" s="80"/>
      <c r="R5865" s="79" t="s">
        <v>81</v>
      </c>
      <c r="V5865" s="79" t="s">
        <v>2408</v>
      </c>
      <c r="W5865" s="79" t="s">
        <v>2593</v>
      </c>
      <c r="X5865" s="79" t="s">
        <v>144</v>
      </c>
      <c r="Y5865" s="79" t="s">
        <v>2590</v>
      </c>
      <c r="AA5865" s="79" t="s">
        <v>709</v>
      </c>
      <c r="AH5865" s="79">
        <v>861570025</v>
      </c>
      <c r="AI5865" s="79" t="s">
        <v>2592</v>
      </c>
      <c r="AJ5865" s="79">
        <v>869106052</v>
      </c>
      <c r="BB5865" s="80">
        <v>2887.5</v>
      </c>
      <c r="BF5865">
        <f t="shared" si="413"/>
        <v>0</v>
      </c>
      <c r="BG5865" s="22">
        <f t="shared" si="414"/>
        <v>-2887.5</v>
      </c>
      <c r="BH5865" s="61" t="s">
        <v>71</v>
      </c>
      <c r="BI5865" t="e">
        <f>+VLOOKUP(AG5865,Sheet4!A:A,1,FALSE())</f>
        <v>#N/A</v>
      </c>
      <c r="BN5865" s="62">
        <f t="shared" si="416"/>
        <v>0</v>
      </c>
      <c r="BO5865" t="s">
        <v>2408</v>
      </c>
    </row>
    <row r="5866" spans="1:68" ht="12.75" hidden="1" customHeight="1" x14ac:dyDescent="0.3">
      <c r="A5866" s="78">
        <v>46130</v>
      </c>
      <c r="B5866" s="79" t="s">
        <v>76</v>
      </c>
      <c r="F5866" s="79">
        <v>0</v>
      </c>
      <c r="G5866" s="79">
        <v>0</v>
      </c>
      <c r="H5866" s="80">
        <v>4620</v>
      </c>
      <c r="I5866" s="80">
        <v>4620</v>
      </c>
      <c r="J5866" s="22">
        <f t="shared" si="415"/>
        <v>4620</v>
      </c>
      <c r="K5866" s="80"/>
      <c r="L5866" s="80"/>
      <c r="R5866" s="79" t="s">
        <v>77</v>
      </c>
      <c r="V5866" s="79" t="s">
        <v>2408</v>
      </c>
      <c r="W5866" s="79" t="s">
        <v>2593</v>
      </c>
      <c r="X5866" s="79" t="s">
        <v>144</v>
      </c>
      <c r="Y5866" s="79" t="s">
        <v>2590</v>
      </c>
      <c r="AA5866" s="79" t="s">
        <v>709</v>
      </c>
      <c r="AH5866" s="79">
        <v>861570025</v>
      </c>
      <c r="AI5866" s="79" t="s">
        <v>2592</v>
      </c>
      <c r="AJ5866" s="79">
        <v>869106052</v>
      </c>
      <c r="BB5866" s="80">
        <v>4620</v>
      </c>
      <c r="BF5866">
        <f t="shared" si="413"/>
        <v>0</v>
      </c>
      <c r="BG5866" s="22">
        <f t="shared" si="414"/>
        <v>-4620</v>
      </c>
      <c r="BH5866" s="61" t="s">
        <v>71</v>
      </c>
      <c r="BI5866" t="e">
        <f>+VLOOKUP(AG5866,Sheet4!A:A,1,FALSE())</f>
        <v>#N/A</v>
      </c>
      <c r="BN5866" s="62">
        <f t="shared" si="416"/>
        <v>0</v>
      </c>
      <c r="BO5866" t="s">
        <v>2408</v>
      </c>
    </row>
    <row r="5867" spans="1:68" ht="12.75" hidden="1" customHeight="1" x14ac:dyDescent="0.3">
      <c r="A5867" s="78">
        <v>46130</v>
      </c>
      <c r="B5867" s="79" t="s">
        <v>78</v>
      </c>
      <c r="F5867" s="79">
        <v>0</v>
      </c>
      <c r="G5867" s="79">
        <v>0</v>
      </c>
      <c r="H5867" s="80">
        <v>449</v>
      </c>
      <c r="I5867" s="80">
        <v>449</v>
      </c>
      <c r="J5867" s="22">
        <f t="shared" si="415"/>
        <v>449</v>
      </c>
      <c r="K5867" s="80"/>
      <c r="L5867" s="80"/>
      <c r="R5867" s="79" t="s">
        <v>79</v>
      </c>
      <c r="V5867" s="79">
        <v>2601055</v>
      </c>
      <c r="W5867" s="79" t="s">
        <v>125</v>
      </c>
      <c r="X5867" s="79" t="s">
        <v>110</v>
      </c>
      <c r="Y5867" s="79" t="s">
        <v>126</v>
      </c>
      <c r="AH5867" s="79" t="s">
        <v>128</v>
      </c>
      <c r="AI5867" s="79" t="s">
        <v>129</v>
      </c>
      <c r="AJ5867" s="79">
        <v>879095867</v>
      </c>
      <c r="AN5867" s="79">
        <v>260001</v>
      </c>
      <c r="BB5867" s="80">
        <v>449</v>
      </c>
      <c r="BF5867">
        <f t="shared" si="413"/>
        <v>0</v>
      </c>
      <c r="BG5867" s="22">
        <f t="shared" si="414"/>
        <v>-449</v>
      </c>
      <c r="BH5867" s="61" t="s">
        <v>71</v>
      </c>
      <c r="BI5867" t="e">
        <f>+VLOOKUP(AG5867,Sheet4!A:A,1,FALSE())</f>
        <v>#N/A</v>
      </c>
      <c r="BN5867" s="62">
        <f t="shared" si="416"/>
        <v>0</v>
      </c>
      <c r="BO5867" t="s">
        <v>130</v>
      </c>
    </row>
    <row r="5868" spans="1:68" ht="12.75" hidden="1" customHeight="1" x14ac:dyDescent="0.3">
      <c r="A5868" s="78">
        <v>46130</v>
      </c>
      <c r="B5868" s="79" t="s">
        <v>80</v>
      </c>
      <c r="F5868" s="79">
        <v>0</v>
      </c>
      <c r="G5868" s="79">
        <v>0</v>
      </c>
      <c r="H5868" s="80">
        <v>5612.5</v>
      </c>
      <c r="I5868" s="80">
        <v>5612.5</v>
      </c>
      <c r="J5868" s="22">
        <f t="shared" si="415"/>
        <v>5612.5</v>
      </c>
      <c r="K5868" s="80"/>
      <c r="L5868" s="80"/>
      <c r="R5868" s="79" t="s">
        <v>81</v>
      </c>
      <c r="V5868" s="79">
        <v>2601055</v>
      </c>
      <c r="W5868" s="79" t="s">
        <v>125</v>
      </c>
      <c r="X5868" s="79" t="s">
        <v>110</v>
      </c>
      <c r="Y5868" s="79" t="s">
        <v>126</v>
      </c>
      <c r="AH5868" s="79" t="s">
        <v>128</v>
      </c>
      <c r="AI5868" s="79" t="s">
        <v>129</v>
      </c>
      <c r="AJ5868" s="79">
        <v>879095867</v>
      </c>
      <c r="AN5868" s="79">
        <v>260001</v>
      </c>
      <c r="BB5868" s="80">
        <v>5612.5</v>
      </c>
      <c r="BF5868">
        <f t="shared" si="413"/>
        <v>0</v>
      </c>
      <c r="BG5868" s="22">
        <f t="shared" si="414"/>
        <v>-5612.5</v>
      </c>
      <c r="BH5868" s="61" t="s">
        <v>71</v>
      </c>
      <c r="BI5868" t="e">
        <f>+VLOOKUP(AG5868,Sheet4!A:A,1,FALSE())</f>
        <v>#N/A</v>
      </c>
      <c r="BN5868" s="62">
        <f t="shared" si="416"/>
        <v>0</v>
      </c>
      <c r="BO5868" t="s">
        <v>130</v>
      </c>
    </row>
    <row r="5869" spans="1:68" ht="12.75" hidden="1" customHeight="1" x14ac:dyDescent="0.3">
      <c r="A5869" s="78">
        <v>46130</v>
      </c>
      <c r="B5869" s="79" t="s">
        <v>84</v>
      </c>
      <c r="F5869" s="79">
        <v>0</v>
      </c>
      <c r="G5869" s="79">
        <v>0</v>
      </c>
      <c r="H5869" s="80">
        <v>26850</v>
      </c>
      <c r="I5869" s="80">
        <v>26850</v>
      </c>
      <c r="J5869" s="22">
        <f t="shared" si="415"/>
        <v>26850</v>
      </c>
      <c r="K5869" s="80"/>
      <c r="L5869" s="80"/>
      <c r="R5869" s="79" t="s">
        <v>85</v>
      </c>
      <c r="V5869" s="79">
        <v>2601373</v>
      </c>
      <c r="W5869" s="79" t="s">
        <v>1831</v>
      </c>
      <c r="X5869" s="79" t="s">
        <v>110</v>
      </c>
      <c r="Y5869" s="79" t="s">
        <v>126</v>
      </c>
      <c r="AH5869" s="79" t="s">
        <v>1833</v>
      </c>
      <c r="AI5869" s="79" t="s">
        <v>129</v>
      </c>
      <c r="AJ5869" s="79">
        <v>879095867</v>
      </c>
      <c r="AN5869" s="79">
        <v>260001</v>
      </c>
      <c r="BB5869" s="80">
        <v>26850</v>
      </c>
      <c r="BF5869">
        <f t="shared" si="413"/>
        <v>0</v>
      </c>
      <c r="BG5869" s="22">
        <f t="shared" si="414"/>
        <v>-26850</v>
      </c>
      <c r="BH5869" s="61" t="s">
        <v>71</v>
      </c>
      <c r="BI5869" t="e">
        <f>+VLOOKUP(AG5869,Sheet4!A:A,1,FALSE())</f>
        <v>#N/A</v>
      </c>
      <c r="BN5869" s="62">
        <f t="shared" si="416"/>
        <v>0</v>
      </c>
      <c r="BO5869" t="s">
        <v>1834</v>
      </c>
    </row>
    <row r="5870" spans="1:68" ht="12.75" hidden="1" customHeight="1" x14ac:dyDescent="0.3">
      <c r="A5870" s="78">
        <v>46130</v>
      </c>
      <c r="B5870" s="79" t="s">
        <v>82</v>
      </c>
      <c r="F5870" s="79">
        <v>0</v>
      </c>
      <c r="G5870" s="79">
        <v>0</v>
      </c>
      <c r="H5870" s="80">
        <v>1611</v>
      </c>
      <c r="I5870" s="80">
        <v>1611</v>
      </c>
      <c r="J5870" s="22">
        <f t="shared" si="415"/>
        <v>1611</v>
      </c>
      <c r="K5870" s="80"/>
      <c r="L5870" s="80"/>
      <c r="R5870" s="79" t="s">
        <v>83</v>
      </c>
      <c r="V5870" s="79">
        <v>2601373</v>
      </c>
      <c r="W5870" s="79" t="s">
        <v>1831</v>
      </c>
      <c r="X5870" s="79" t="s">
        <v>110</v>
      </c>
      <c r="Y5870" s="79" t="s">
        <v>126</v>
      </c>
      <c r="AH5870" s="79" t="s">
        <v>1833</v>
      </c>
      <c r="AI5870" s="79" t="s">
        <v>129</v>
      </c>
      <c r="AJ5870" s="79">
        <v>879095867</v>
      </c>
      <c r="AN5870" s="79">
        <v>260001</v>
      </c>
      <c r="BB5870" s="80">
        <v>1611</v>
      </c>
      <c r="BF5870">
        <f t="shared" si="413"/>
        <v>0</v>
      </c>
      <c r="BG5870" s="22">
        <f t="shared" si="414"/>
        <v>-1611</v>
      </c>
      <c r="BH5870" s="61" t="s">
        <v>71</v>
      </c>
      <c r="BI5870" t="e">
        <f>+VLOOKUP(AG5870,Sheet4!A:A,1,FALSE())</f>
        <v>#N/A</v>
      </c>
      <c r="BN5870" s="62">
        <f t="shared" si="416"/>
        <v>0</v>
      </c>
      <c r="BO5870" t="s">
        <v>1834</v>
      </c>
    </row>
    <row r="5871" spans="1:68" ht="12.75" hidden="1" customHeight="1" x14ac:dyDescent="0.3">
      <c r="A5871" s="78">
        <v>46130</v>
      </c>
      <c r="B5871" s="79" t="s">
        <v>84</v>
      </c>
      <c r="F5871" s="79">
        <v>0</v>
      </c>
      <c r="G5871" s="79">
        <v>0</v>
      </c>
      <c r="H5871" s="80">
        <v>19300</v>
      </c>
      <c r="I5871" s="80">
        <v>19300</v>
      </c>
      <c r="J5871" s="22">
        <f t="shared" si="415"/>
        <v>19300</v>
      </c>
      <c r="K5871" s="80"/>
      <c r="L5871" s="80"/>
      <c r="R5871" s="79" t="s">
        <v>85</v>
      </c>
      <c r="V5871" s="79">
        <v>2601349</v>
      </c>
      <c r="W5871" s="79" t="s">
        <v>1720</v>
      </c>
      <c r="X5871" s="79" t="s">
        <v>110</v>
      </c>
      <c r="Y5871" s="79" t="s">
        <v>1721</v>
      </c>
      <c r="AH5871" s="79" t="s">
        <v>1723</v>
      </c>
      <c r="AI5871" s="79" t="s">
        <v>1724</v>
      </c>
      <c r="AJ5871" s="79">
        <v>848061542</v>
      </c>
      <c r="AN5871" s="79">
        <v>260001</v>
      </c>
      <c r="BB5871" s="80">
        <v>19300</v>
      </c>
      <c r="BF5871">
        <f t="shared" si="413"/>
        <v>0</v>
      </c>
      <c r="BG5871" s="22">
        <f t="shared" si="414"/>
        <v>-19300</v>
      </c>
      <c r="BH5871" s="61" t="s">
        <v>71</v>
      </c>
      <c r="BI5871" t="e">
        <f>+VLOOKUP(AG5871,Sheet4!A:A,1,FALSE())</f>
        <v>#N/A</v>
      </c>
      <c r="BN5871" s="62">
        <f t="shared" si="416"/>
        <v>0</v>
      </c>
      <c r="BO5871" t="s">
        <v>1725</v>
      </c>
    </row>
    <row r="5872" spans="1:68" ht="12.75" hidden="1" customHeight="1" x14ac:dyDescent="0.3">
      <c r="A5872" s="78">
        <v>46130</v>
      </c>
      <c r="B5872" s="79" t="s">
        <v>82</v>
      </c>
      <c r="F5872" s="79">
        <v>0</v>
      </c>
      <c r="G5872" s="79">
        <v>0</v>
      </c>
      <c r="H5872" s="80">
        <v>1158</v>
      </c>
      <c r="I5872" s="80">
        <v>1158</v>
      </c>
      <c r="J5872" s="22">
        <f t="shared" si="415"/>
        <v>1158</v>
      </c>
      <c r="K5872" s="80"/>
      <c r="L5872" s="80"/>
      <c r="R5872" s="79" t="s">
        <v>83</v>
      </c>
      <c r="V5872" s="79">
        <v>2601349</v>
      </c>
      <c r="W5872" s="79" t="s">
        <v>1720</v>
      </c>
      <c r="X5872" s="79" t="s">
        <v>110</v>
      </c>
      <c r="Y5872" s="79" t="s">
        <v>1721</v>
      </c>
      <c r="AH5872" s="79" t="s">
        <v>1723</v>
      </c>
      <c r="AI5872" s="79" t="s">
        <v>1724</v>
      </c>
      <c r="AJ5872" s="79">
        <v>848061542</v>
      </c>
      <c r="AN5872" s="79">
        <v>260001</v>
      </c>
      <c r="BB5872" s="80">
        <v>1158</v>
      </c>
      <c r="BF5872">
        <f t="shared" si="413"/>
        <v>0</v>
      </c>
      <c r="BG5872" s="22">
        <f t="shared" si="414"/>
        <v>-1158</v>
      </c>
      <c r="BH5872" s="61" t="s">
        <v>71</v>
      </c>
      <c r="BI5872" t="e">
        <f>+VLOOKUP(AG5872,Sheet4!A:A,1,FALSE())</f>
        <v>#N/A</v>
      </c>
      <c r="BN5872" s="62">
        <f t="shared" si="416"/>
        <v>0</v>
      </c>
      <c r="BO5872" t="s">
        <v>1725</v>
      </c>
    </row>
    <row r="5873" spans="1:68" ht="12.75" hidden="1" customHeight="1" x14ac:dyDescent="0.3">
      <c r="A5873" s="78">
        <v>46130</v>
      </c>
      <c r="B5873" s="79" t="s">
        <v>84</v>
      </c>
      <c r="F5873" s="79">
        <v>0</v>
      </c>
      <c r="G5873" s="79">
        <v>0</v>
      </c>
      <c r="H5873" s="80">
        <v>0</v>
      </c>
      <c r="I5873" s="80">
        <v>0</v>
      </c>
      <c r="J5873" s="22">
        <f t="shared" si="415"/>
        <v>0</v>
      </c>
      <c r="K5873" s="80"/>
      <c r="L5873" s="80"/>
      <c r="R5873" s="79" t="s">
        <v>85</v>
      </c>
      <c r="V5873" s="79" t="s">
        <v>2594</v>
      </c>
      <c r="W5873" s="79" t="s">
        <v>2595</v>
      </c>
      <c r="X5873" s="79" t="s">
        <v>110</v>
      </c>
      <c r="Y5873" s="79" t="s">
        <v>1278</v>
      </c>
      <c r="AA5873" s="79" t="s">
        <v>2596</v>
      </c>
      <c r="AH5873" s="79">
        <v>867547622</v>
      </c>
      <c r="AI5873" s="79" t="s">
        <v>1281</v>
      </c>
      <c r="AJ5873" s="79">
        <v>870620755</v>
      </c>
      <c r="BB5873" s="80">
        <v>0</v>
      </c>
      <c r="BF5873">
        <f t="shared" si="413"/>
        <v>0</v>
      </c>
      <c r="BG5873" s="22">
        <f t="shared" si="414"/>
        <v>0</v>
      </c>
      <c r="BH5873" s="61" t="s">
        <v>71</v>
      </c>
      <c r="BI5873" t="e">
        <f>+VLOOKUP(AG5873,Sheet4!A:A,1,FALSE())</f>
        <v>#N/A</v>
      </c>
      <c r="BN5873" s="62">
        <f t="shared" si="416"/>
        <v>0</v>
      </c>
      <c r="BO5873" t="s">
        <v>2594</v>
      </c>
    </row>
    <row r="5874" spans="1:68" ht="12.75" hidden="1" customHeight="1" x14ac:dyDescent="0.3">
      <c r="A5874" s="78">
        <v>46130</v>
      </c>
      <c r="B5874" s="79" t="s">
        <v>74</v>
      </c>
      <c r="F5874" s="79">
        <v>0</v>
      </c>
      <c r="G5874" s="79">
        <v>0</v>
      </c>
      <c r="H5874" s="80">
        <v>120</v>
      </c>
      <c r="I5874" s="80">
        <v>120</v>
      </c>
      <c r="J5874" s="22">
        <f t="shared" si="415"/>
        <v>120</v>
      </c>
      <c r="K5874" s="80"/>
      <c r="L5874" s="80"/>
      <c r="R5874" s="79" t="s">
        <v>75</v>
      </c>
      <c r="V5874" s="79" t="s">
        <v>2594</v>
      </c>
      <c r="W5874" s="79" t="s">
        <v>2595</v>
      </c>
      <c r="X5874" s="79" t="s">
        <v>110</v>
      </c>
      <c r="Y5874" s="79" t="s">
        <v>1278</v>
      </c>
      <c r="AA5874" s="79" t="s">
        <v>2596</v>
      </c>
      <c r="AH5874" s="79">
        <v>867547622</v>
      </c>
      <c r="AI5874" s="79" t="s">
        <v>1281</v>
      </c>
      <c r="AJ5874" s="79">
        <v>870620755</v>
      </c>
      <c r="BB5874" s="80">
        <v>120</v>
      </c>
      <c r="BF5874">
        <f t="shared" si="413"/>
        <v>0</v>
      </c>
      <c r="BG5874" s="22">
        <f t="shared" si="414"/>
        <v>-120</v>
      </c>
      <c r="BH5874" s="61" t="s">
        <v>71</v>
      </c>
      <c r="BI5874" t="e">
        <f>+VLOOKUP(AG5874,Sheet4!A:A,1,FALSE())</f>
        <v>#N/A</v>
      </c>
      <c r="BN5874" s="62">
        <f t="shared" si="416"/>
        <v>0</v>
      </c>
      <c r="BO5874" t="s">
        <v>2594</v>
      </c>
    </row>
    <row r="5875" spans="1:68" ht="12.75" customHeight="1" x14ac:dyDescent="0.3">
      <c r="A5875" s="78">
        <v>46130</v>
      </c>
      <c r="B5875" s="79" t="s">
        <v>63</v>
      </c>
      <c r="F5875" s="79">
        <v>0</v>
      </c>
      <c r="G5875" s="79">
        <v>0</v>
      </c>
      <c r="H5875" s="80">
        <v>1800</v>
      </c>
      <c r="I5875" s="80">
        <v>1800</v>
      </c>
      <c r="J5875" s="22">
        <f t="shared" si="415"/>
        <v>1800</v>
      </c>
      <c r="K5875" s="80"/>
      <c r="L5875" s="80"/>
      <c r="R5875" s="79" t="s">
        <v>64</v>
      </c>
      <c r="V5875" s="79" t="s">
        <v>2594</v>
      </c>
      <c r="W5875" s="79" t="s">
        <v>2595</v>
      </c>
      <c r="X5875" s="79" t="s">
        <v>110</v>
      </c>
      <c r="Y5875" s="79" t="s">
        <v>1278</v>
      </c>
      <c r="AA5875" s="79" t="s">
        <v>2596</v>
      </c>
      <c r="AH5875" s="79">
        <v>867547622</v>
      </c>
      <c r="AI5875" s="79" t="s">
        <v>1281</v>
      </c>
      <c r="AJ5875" s="79">
        <v>870620755</v>
      </c>
      <c r="BB5875" s="80">
        <v>1800</v>
      </c>
      <c r="BF5875">
        <f t="shared" si="413"/>
        <v>0</v>
      </c>
      <c r="BG5875" s="22">
        <f t="shared" si="414"/>
        <v>-1800</v>
      </c>
      <c r="BH5875" s="61" t="s">
        <v>71</v>
      </c>
      <c r="BI5875" t="e">
        <f>+VLOOKUP(AG5875,Sheet4!A:A,1,FALSE())</f>
        <v>#N/A</v>
      </c>
      <c r="BN5875" s="62">
        <f t="shared" si="416"/>
        <v>0</v>
      </c>
      <c r="BO5875" t="s">
        <v>2594</v>
      </c>
      <c r="BP5875" t="s">
        <v>73</v>
      </c>
    </row>
    <row r="5876" spans="1:68" ht="12.75" hidden="1" customHeight="1" x14ac:dyDescent="0.3">
      <c r="A5876" s="78">
        <v>46130</v>
      </c>
      <c r="B5876" s="79" t="s">
        <v>78</v>
      </c>
      <c r="F5876" s="79">
        <v>0</v>
      </c>
      <c r="G5876" s="79">
        <v>0</v>
      </c>
      <c r="H5876" s="80">
        <v>120</v>
      </c>
      <c r="I5876" s="80">
        <v>120</v>
      </c>
      <c r="J5876" s="22">
        <f t="shared" si="415"/>
        <v>120</v>
      </c>
      <c r="K5876" s="80"/>
      <c r="L5876" s="80"/>
      <c r="R5876" s="79" t="s">
        <v>79</v>
      </c>
      <c r="V5876" s="79" t="s">
        <v>2594</v>
      </c>
      <c r="W5876" s="79" t="s">
        <v>2595</v>
      </c>
      <c r="X5876" s="79" t="s">
        <v>110</v>
      </c>
      <c r="Y5876" s="79" t="s">
        <v>1278</v>
      </c>
      <c r="AA5876" s="79" t="s">
        <v>2596</v>
      </c>
      <c r="AH5876" s="79">
        <v>867547622</v>
      </c>
      <c r="AI5876" s="79" t="s">
        <v>1281</v>
      </c>
      <c r="AJ5876" s="79">
        <v>870620755</v>
      </c>
      <c r="BB5876" s="80">
        <v>120</v>
      </c>
      <c r="BF5876">
        <f t="shared" si="413"/>
        <v>0</v>
      </c>
      <c r="BG5876" s="22">
        <f t="shared" si="414"/>
        <v>-120</v>
      </c>
      <c r="BH5876" s="61" t="s">
        <v>71</v>
      </c>
      <c r="BI5876" t="e">
        <f>+VLOOKUP(AG5876,Sheet4!A:A,1,FALSE())</f>
        <v>#N/A</v>
      </c>
      <c r="BN5876" s="62">
        <f t="shared" si="416"/>
        <v>0</v>
      </c>
      <c r="BO5876" t="s">
        <v>2594</v>
      </c>
    </row>
    <row r="5877" spans="1:68" ht="12.75" hidden="1" customHeight="1" x14ac:dyDescent="0.3">
      <c r="A5877" s="78">
        <v>46130</v>
      </c>
      <c r="B5877" s="79" t="s">
        <v>82</v>
      </c>
      <c r="F5877" s="79">
        <v>0</v>
      </c>
      <c r="G5877" s="79">
        <v>0</v>
      </c>
      <c r="H5877" s="80">
        <v>0</v>
      </c>
      <c r="I5877" s="80">
        <v>0</v>
      </c>
      <c r="J5877" s="22">
        <f t="shared" si="415"/>
        <v>0</v>
      </c>
      <c r="K5877" s="80"/>
      <c r="L5877" s="80"/>
      <c r="R5877" s="79" t="s">
        <v>83</v>
      </c>
      <c r="V5877" s="79" t="s">
        <v>2594</v>
      </c>
      <c r="W5877" s="79" t="s">
        <v>2595</v>
      </c>
      <c r="X5877" s="79" t="s">
        <v>110</v>
      </c>
      <c r="Y5877" s="79" t="s">
        <v>1278</v>
      </c>
      <c r="AA5877" s="79" t="s">
        <v>2596</v>
      </c>
      <c r="AH5877" s="79">
        <v>867547622</v>
      </c>
      <c r="AI5877" s="79" t="s">
        <v>1281</v>
      </c>
      <c r="AJ5877" s="79">
        <v>870620755</v>
      </c>
      <c r="BB5877" s="80">
        <v>0</v>
      </c>
      <c r="BF5877">
        <f t="shared" si="413"/>
        <v>0</v>
      </c>
      <c r="BG5877" s="22">
        <f t="shared" si="414"/>
        <v>0</v>
      </c>
      <c r="BH5877" s="61" t="s">
        <v>71</v>
      </c>
      <c r="BI5877" t="e">
        <f>+VLOOKUP(AG5877,Sheet4!A:A,1,FALSE())</f>
        <v>#N/A</v>
      </c>
      <c r="BN5877" s="62">
        <f t="shared" si="416"/>
        <v>0</v>
      </c>
      <c r="BO5877" t="s">
        <v>2594</v>
      </c>
    </row>
    <row r="5878" spans="1:68" ht="12.75" hidden="1" customHeight="1" x14ac:dyDescent="0.3">
      <c r="A5878" s="78">
        <v>46130</v>
      </c>
      <c r="B5878" s="79" t="s">
        <v>80</v>
      </c>
      <c r="F5878" s="79">
        <v>0</v>
      </c>
      <c r="G5878" s="79">
        <v>0</v>
      </c>
      <c r="H5878" s="80">
        <v>1500</v>
      </c>
      <c r="I5878" s="80">
        <v>1500</v>
      </c>
      <c r="J5878" s="22">
        <f t="shared" si="415"/>
        <v>1500</v>
      </c>
      <c r="K5878" s="80"/>
      <c r="L5878" s="80"/>
      <c r="R5878" s="79" t="s">
        <v>81</v>
      </c>
      <c r="V5878" s="79" t="s">
        <v>2594</v>
      </c>
      <c r="W5878" s="79" t="s">
        <v>2595</v>
      </c>
      <c r="X5878" s="79" t="s">
        <v>110</v>
      </c>
      <c r="Y5878" s="79" t="s">
        <v>1278</v>
      </c>
      <c r="AA5878" s="79" t="s">
        <v>2596</v>
      </c>
      <c r="AH5878" s="79">
        <v>867547622</v>
      </c>
      <c r="AI5878" s="79" t="s">
        <v>1281</v>
      </c>
      <c r="AJ5878" s="79">
        <v>870620755</v>
      </c>
      <c r="BB5878" s="80">
        <v>1500</v>
      </c>
      <c r="BF5878">
        <f t="shared" si="413"/>
        <v>0</v>
      </c>
      <c r="BG5878" s="22">
        <f t="shared" si="414"/>
        <v>-1500</v>
      </c>
      <c r="BH5878" s="61" t="s">
        <v>71</v>
      </c>
      <c r="BI5878" t="e">
        <f>+VLOOKUP(AG5878,Sheet4!A:A,1,FALSE())</f>
        <v>#N/A</v>
      </c>
      <c r="BN5878" s="62">
        <f t="shared" si="416"/>
        <v>0</v>
      </c>
      <c r="BO5878" t="s">
        <v>2594</v>
      </c>
    </row>
    <row r="5879" spans="1:68" ht="12.75" hidden="1" customHeight="1" x14ac:dyDescent="0.3">
      <c r="A5879" s="78">
        <v>46130</v>
      </c>
      <c r="B5879" s="79" t="s">
        <v>76</v>
      </c>
      <c r="F5879" s="79">
        <v>0</v>
      </c>
      <c r="G5879" s="79">
        <v>0</v>
      </c>
      <c r="H5879" s="80">
        <v>2400</v>
      </c>
      <c r="I5879" s="80">
        <v>2400</v>
      </c>
      <c r="J5879" s="22">
        <f t="shared" si="415"/>
        <v>2400</v>
      </c>
      <c r="K5879" s="80"/>
      <c r="L5879" s="80"/>
      <c r="R5879" s="79" t="s">
        <v>77</v>
      </c>
      <c r="V5879" s="79" t="s">
        <v>2594</v>
      </c>
      <c r="W5879" s="79" t="s">
        <v>2595</v>
      </c>
      <c r="X5879" s="79" t="s">
        <v>110</v>
      </c>
      <c r="Y5879" s="79" t="s">
        <v>1278</v>
      </c>
      <c r="AA5879" s="79" t="s">
        <v>2596</v>
      </c>
      <c r="AH5879" s="79">
        <v>867547622</v>
      </c>
      <c r="AI5879" s="79" t="s">
        <v>1281</v>
      </c>
      <c r="AJ5879" s="79">
        <v>870620755</v>
      </c>
      <c r="BB5879" s="80">
        <v>2400</v>
      </c>
      <c r="BF5879">
        <f t="shared" si="413"/>
        <v>0</v>
      </c>
      <c r="BG5879" s="22">
        <f t="shared" si="414"/>
        <v>-2400</v>
      </c>
      <c r="BH5879" s="61" t="s">
        <v>71</v>
      </c>
      <c r="BI5879" t="e">
        <f>+VLOOKUP(AG5879,Sheet4!A:A,1,FALSE())</f>
        <v>#N/A</v>
      </c>
      <c r="BN5879" s="62">
        <f t="shared" si="416"/>
        <v>0</v>
      </c>
      <c r="BO5879" t="s">
        <v>2594</v>
      </c>
    </row>
    <row r="5880" spans="1:68" ht="12.75" hidden="1" customHeight="1" x14ac:dyDescent="0.3">
      <c r="A5880" s="78">
        <v>46130</v>
      </c>
      <c r="B5880" s="79" t="s">
        <v>84</v>
      </c>
      <c r="F5880" s="79">
        <v>0</v>
      </c>
      <c r="G5880" s="79">
        <v>0</v>
      </c>
      <c r="H5880" s="80">
        <v>0</v>
      </c>
      <c r="I5880" s="80">
        <v>0</v>
      </c>
      <c r="J5880" s="22">
        <f t="shared" si="415"/>
        <v>0</v>
      </c>
      <c r="K5880" s="80"/>
      <c r="L5880" s="80"/>
      <c r="R5880" s="79" t="s">
        <v>85</v>
      </c>
      <c r="V5880" s="79" t="s">
        <v>2597</v>
      </c>
      <c r="W5880" s="79" t="s">
        <v>2598</v>
      </c>
      <c r="X5880" s="79" t="s">
        <v>110</v>
      </c>
      <c r="Y5880" s="79" t="s">
        <v>1278</v>
      </c>
      <c r="AA5880" s="79" t="s">
        <v>2599</v>
      </c>
      <c r="AH5880" s="79">
        <v>865678015</v>
      </c>
      <c r="AI5880" s="79" t="s">
        <v>1281</v>
      </c>
      <c r="AJ5880" s="79">
        <v>870620755</v>
      </c>
      <c r="BB5880" s="80">
        <v>0</v>
      </c>
      <c r="BF5880">
        <f t="shared" si="413"/>
        <v>0</v>
      </c>
      <c r="BG5880" s="22">
        <f t="shared" si="414"/>
        <v>0</v>
      </c>
      <c r="BH5880" s="61" t="s">
        <v>71</v>
      </c>
      <c r="BI5880" t="e">
        <f>+VLOOKUP(AG5880,Sheet4!A:A,1,FALSE())</f>
        <v>#N/A</v>
      </c>
      <c r="BN5880" s="62">
        <f t="shared" si="416"/>
        <v>0</v>
      </c>
      <c r="BO5880" t="s">
        <v>2597</v>
      </c>
    </row>
    <row r="5881" spans="1:68" ht="12.75" hidden="1" customHeight="1" x14ac:dyDescent="0.3">
      <c r="A5881" s="78">
        <v>46130</v>
      </c>
      <c r="B5881" s="79" t="s">
        <v>74</v>
      </c>
      <c r="F5881" s="79">
        <v>0</v>
      </c>
      <c r="G5881" s="79">
        <v>0</v>
      </c>
      <c r="H5881" s="80">
        <v>140</v>
      </c>
      <c r="I5881" s="80">
        <v>140</v>
      </c>
      <c r="J5881" s="22">
        <f t="shared" si="415"/>
        <v>140</v>
      </c>
      <c r="K5881" s="80"/>
      <c r="L5881" s="80"/>
      <c r="R5881" s="79" t="s">
        <v>75</v>
      </c>
      <c r="V5881" s="79" t="s">
        <v>2597</v>
      </c>
      <c r="W5881" s="79" t="s">
        <v>2598</v>
      </c>
      <c r="X5881" s="79" t="s">
        <v>110</v>
      </c>
      <c r="Y5881" s="79" t="s">
        <v>1278</v>
      </c>
      <c r="AA5881" s="79" t="s">
        <v>2599</v>
      </c>
      <c r="AH5881" s="79">
        <v>865678015</v>
      </c>
      <c r="AI5881" s="79" t="s">
        <v>1281</v>
      </c>
      <c r="AJ5881" s="79">
        <v>870620755</v>
      </c>
      <c r="BB5881" s="80">
        <v>140</v>
      </c>
      <c r="BF5881">
        <f t="shared" si="413"/>
        <v>0</v>
      </c>
      <c r="BG5881" s="22">
        <f t="shared" si="414"/>
        <v>-140</v>
      </c>
      <c r="BH5881" s="61" t="s">
        <v>71</v>
      </c>
      <c r="BI5881" t="e">
        <f>+VLOOKUP(AG5881,Sheet4!A:A,1,FALSE())</f>
        <v>#N/A</v>
      </c>
      <c r="BN5881" s="62">
        <f t="shared" si="416"/>
        <v>0</v>
      </c>
      <c r="BO5881" t="s">
        <v>2597</v>
      </c>
    </row>
    <row r="5882" spans="1:68" ht="12.75" customHeight="1" x14ac:dyDescent="0.3">
      <c r="A5882" s="78">
        <v>46130</v>
      </c>
      <c r="B5882" s="79" t="s">
        <v>63</v>
      </c>
      <c r="F5882" s="79">
        <v>0</v>
      </c>
      <c r="G5882" s="79">
        <v>0</v>
      </c>
      <c r="H5882" s="80">
        <v>2100</v>
      </c>
      <c r="I5882" s="80">
        <v>2100</v>
      </c>
      <c r="J5882" s="22">
        <f t="shared" si="415"/>
        <v>2100</v>
      </c>
      <c r="K5882" s="80"/>
      <c r="L5882" s="80"/>
      <c r="R5882" s="79" t="s">
        <v>64</v>
      </c>
      <c r="V5882" s="79" t="s">
        <v>2597</v>
      </c>
      <c r="W5882" s="79" t="s">
        <v>2598</v>
      </c>
      <c r="X5882" s="79" t="s">
        <v>110</v>
      </c>
      <c r="Y5882" s="79" t="s">
        <v>1278</v>
      </c>
      <c r="AA5882" s="79" t="s">
        <v>2599</v>
      </c>
      <c r="AH5882" s="79">
        <v>865678015</v>
      </c>
      <c r="AI5882" s="79" t="s">
        <v>1281</v>
      </c>
      <c r="AJ5882" s="79">
        <v>870620755</v>
      </c>
      <c r="BB5882" s="80">
        <v>2100</v>
      </c>
      <c r="BF5882">
        <f t="shared" si="413"/>
        <v>0</v>
      </c>
      <c r="BG5882" s="22">
        <f t="shared" si="414"/>
        <v>-2100</v>
      </c>
      <c r="BH5882" s="61" t="s">
        <v>71</v>
      </c>
      <c r="BI5882" t="e">
        <f>+VLOOKUP(AG5882,Sheet4!A:A,1,FALSE())</f>
        <v>#N/A</v>
      </c>
      <c r="BN5882" s="62">
        <f t="shared" si="416"/>
        <v>0</v>
      </c>
      <c r="BO5882" t="s">
        <v>2597</v>
      </c>
      <c r="BP5882" t="s">
        <v>73</v>
      </c>
    </row>
    <row r="5883" spans="1:68" ht="12.75" hidden="1" customHeight="1" x14ac:dyDescent="0.3">
      <c r="A5883" s="78">
        <v>46130</v>
      </c>
      <c r="B5883" s="79" t="s">
        <v>78</v>
      </c>
      <c r="F5883" s="79">
        <v>0</v>
      </c>
      <c r="G5883" s="79">
        <v>0</v>
      </c>
      <c r="H5883" s="80">
        <v>140</v>
      </c>
      <c r="I5883" s="80">
        <v>140</v>
      </c>
      <c r="J5883" s="22">
        <f t="shared" si="415"/>
        <v>140</v>
      </c>
      <c r="K5883" s="80"/>
      <c r="L5883" s="80"/>
      <c r="R5883" s="79" t="s">
        <v>79</v>
      </c>
      <c r="V5883" s="79" t="s">
        <v>2597</v>
      </c>
      <c r="W5883" s="79" t="s">
        <v>2598</v>
      </c>
      <c r="X5883" s="79" t="s">
        <v>110</v>
      </c>
      <c r="Y5883" s="79" t="s">
        <v>1278</v>
      </c>
      <c r="AA5883" s="79" t="s">
        <v>2599</v>
      </c>
      <c r="AH5883" s="79">
        <v>865678015</v>
      </c>
      <c r="AI5883" s="79" t="s">
        <v>1281</v>
      </c>
      <c r="AJ5883" s="79">
        <v>870620755</v>
      </c>
      <c r="BB5883" s="80">
        <v>140</v>
      </c>
      <c r="BF5883">
        <f t="shared" si="413"/>
        <v>0</v>
      </c>
      <c r="BG5883" s="22">
        <f t="shared" si="414"/>
        <v>-140</v>
      </c>
      <c r="BH5883" s="61" t="s">
        <v>71</v>
      </c>
      <c r="BI5883" t="e">
        <f>+VLOOKUP(AG5883,Sheet4!A:A,1,FALSE())</f>
        <v>#N/A</v>
      </c>
      <c r="BN5883" s="62">
        <f t="shared" si="416"/>
        <v>0</v>
      </c>
      <c r="BO5883" t="s">
        <v>2597</v>
      </c>
    </row>
    <row r="5884" spans="1:68" ht="12.75" hidden="1" customHeight="1" x14ac:dyDescent="0.3">
      <c r="A5884" s="78">
        <v>46130</v>
      </c>
      <c r="B5884" s="79" t="s">
        <v>82</v>
      </c>
      <c r="F5884" s="79">
        <v>0</v>
      </c>
      <c r="G5884" s="79">
        <v>0</v>
      </c>
      <c r="H5884" s="80">
        <v>0</v>
      </c>
      <c r="I5884" s="80">
        <v>0</v>
      </c>
      <c r="J5884" s="22">
        <f t="shared" si="415"/>
        <v>0</v>
      </c>
      <c r="K5884" s="80"/>
      <c r="L5884" s="80"/>
      <c r="R5884" s="79" t="s">
        <v>83</v>
      </c>
      <c r="V5884" s="79" t="s">
        <v>2597</v>
      </c>
      <c r="W5884" s="79" t="s">
        <v>2598</v>
      </c>
      <c r="X5884" s="79" t="s">
        <v>110</v>
      </c>
      <c r="Y5884" s="79" t="s">
        <v>1278</v>
      </c>
      <c r="AA5884" s="79" t="s">
        <v>2599</v>
      </c>
      <c r="AH5884" s="79">
        <v>865678015</v>
      </c>
      <c r="AI5884" s="79" t="s">
        <v>1281</v>
      </c>
      <c r="AJ5884" s="79">
        <v>870620755</v>
      </c>
      <c r="BB5884" s="80">
        <v>0</v>
      </c>
      <c r="BF5884">
        <f t="shared" si="413"/>
        <v>0</v>
      </c>
      <c r="BG5884" s="22">
        <f t="shared" si="414"/>
        <v>0</v>
      </c>
      <c r="BH5884" s="61" t="s">
        <v>71</v>
      </c>
      <c r="BI5884" t="e">
        <f>+VLOOKUP(AG5884,Sheet4!A:A,1,FALSE())</f>
        <v>#N/A</v>
      </c>
      <c r="BN5884" s="62">
        <f t="shared" si="416"/>
        <v>0</v>
      </c>
      <c r="BO5884" t="s">
        <v>2597</v>
      </c>
    </row>
    <row r="5885" spans="1:68" ht="12.75" hidden="1" customHeight="1" x14ac:dyDescent="0.3">
      <c r="A5885" s="78">
        <v>46130</v>
      </c>
      <c r="B5885" s="79" t="s">
        <v>80</v>
      </c>
      <c r="F5885" s="79">
        <v>0</v>
      </c>
      <c r="G5885" s="79">
        <v>0</v>
      </c>
      <c r="H5885" s="80">
        <v>1750</v>
      </c>
      <c r="I5885" s="80">
        <v>1750</v>
      </c>
      <c r="J5885" s="22">
        <f t="shared" si="415"/>
        <v>1750</v>
      </c>
      <c r="K5885" s="80"/>
      <c r="L5885" s="80"/>
      <c r="R5885" s="79" t="s">
        <v>81</v>
      </c>
      <c r="V5885" s="79" t="s">
        <v>2597</v>
      </c>
      <c r="W5885" s="79" t="s">
        <v>2598</v>
      </c>
      <c r="X5885" s="79" t="s">
        <v>110</v>
      </c>
      <c r="Y5885" s="79" t="s">
        <v>1278</v>
      </c>
      <c r="AA5885" s="79" t="s">
        <v>2599</v>
      </c>
      <c r="AH5885" s="79">
        <v>865678015</v>
      </c>
      <c r="AI5885" s="79" t="s">
        <v>1281</v>
      </c>
      <c r="AJ5885" s="79">
        <v>870620755</v>
      </c>
      <c r="BB5885" s="80">
        <v>1750</v>
      </c>
      <c r="BF5885">
        <f t="shared" si="413"/>
        <v>0</v>
      </c>
      <c r="BG5885" s="22">
        <f t="shared" si="414"/>
        <v>-1750</v>
      </c>
      <c r="BH5885" s="61" t="s">
        <v>71</v>
      </c>
      <c r="BI5885" t="e">
        <f>+VLOOKUP(AG5885,Sheet4!A:A,1,FALSE())</f>
        <v>#N/A</v>
      </c>
      <c r="BN5885" s="62">
        <f t="shared" si="416"/>
        <v>0</v>
      </c>
      <c r="BO5885" t="s">
        <v>2597</v>
      </c>
    </row>
    <row r="5886" spans="1:68" ht="12.75" hidden="1" customHeight="1" x14ac:dyDescent="0.3">
      <c r="A5886" s="78">
        <v>46130</v>
      </c>
      <c r="B5886" s="79" t="s">
        <v>76</v>
      </c>
      <c r="F5886" s="79">
        <v>0</v>
      </c>
      <c r="G5886" s="79">
        <v>0</v>
      </c>
      <c r="H5886" s="80">
        <v>2800</v>
      </c>
      <c r="I5886" s="80">
        <v>2800</v>
      </c>
      <c r="J5886" s="22">
        <f t="shared" si="415"/>
        <v>2800</v>
      </c>
      <c r="K5886" s="80"/>
      <c r="L5886" s="80"/>
      <c r="R5886" s="79" t="s">
        <v>77</v>
      </c>
      <c r="V5886" s="79" t="s">
        <v>2597</v>
      </c>
      <c r="W5886" s="79" t="s">
        <v>2598</v>
      </c>
      <c r="X5886" s="79" t="s">
        <v>110</v>
      </c>
      <c r="Y5886" s="79" t="s">
        <v>1278</v>
      </c>
      <c r="AA5886" s="79" t="s">
        <v>2599</v>
      </c>
      <c r="AH5886" s="79">
        <v>865678015</v>
      </c>
      <c r="AI5886" s="79" t="s">
        <v>1281</v>
      </c>
      <c r="AJ5886" s="79">
        <v>870620755</v>
      </c>
      <c r="BB5886" s="80">
        <v>2800</v>
      </c>
      <c r="BF5886">
        <f t="shared" si="413"/>
        <v>0</v>
      </c>
      <c r="BG5886" s="22">
        <f t="shared" si="414"/>
        <v>-2800</v>
      </c>
      <c r="BH5886" s="61" t="s">
        <v>71</v>
      </c>
      <c r="BI5886" t="e">
        <f>+VLOOKUP(AG5886,Sheet4!A:A,1,FALSE())</f>
        <v>#N/A</v>
      </c>
      <c r="BN5886" s="62">
        <f t="shared" si="416"/>
        <v>0</v>
      </c>
      <c r="BO5886" t="s">
        <v>2597</v>
      </c>
    </row>
    <row r="5887" spans="1:68" ht="12.75" hidden="1" customHeight="1" x14ac:dyDescent="0.3">
      <c r="A5887" s="78">
        <v>46130</v>
      </c>
      <c r="B5887" s="79" t="s">
        <v>84</v>
      </c>
      <c r="F5887" s="79">
        <v>0</v>
      </c>
      <c r="G5887" s="79">
        <v>0</v>
      </c>
      <c r="H5887" s="80">
        <v>0</v>
      </c>
      <c r="I5887" s="80">
        <v>0</v>
      </c>
      <c r="J5887" s="22">
        <f t="shared" si="415"/>
        <v>0</v>
      </c>
      <c r="K5887" s="80"/>
      <c r="L5887" s="80"/>
      <c r="R5887" s="79" t="s">
        <v>85</v>
      </c>
      <c r="V5887" s="79" t="s">
        <v>2600</v>
      </c>
      <c r="W5887" s="79" t="s">
        <v>2601</v>
      </c>
      <c r="X5887" s="79" t="s">
        <v>110</v>
      </c>
      <c r="Y5887" s="79" t="s">
        <v>1278</v>
      </c>
      <c r="AA5887" s="79" t="s">
        <v>2602</v>
      </c>
      <c r="AH5887" s="79">
        <v>873895339</v>
      </c>
      <c r="AI5887" s="79" t="s">
        <v>1281</v>
      </c>
      <c r="AJ5887" s="79">
        <v>870620755</v>
      </c>
      <c r="BB5887" s="80">
        <v>0</v>
      </c>
      <c r="BF5887">
        <f t="shared" si="413"/>
        <v>0</v>
      </c>
      <c r="BG5887" s="22">
        <f t="shared" si="414"/>
        <v>0</v>
      </c>
      <c r="BH5887" s="61" t="s">
        <v>71</v>
      </c>
      <c r="BI5887" t="e">
        <f>+VLOOKUP(AG5887,Sheet4!A:A,1,FALSE())</f>
        <v>#N/A</v>
      </c>
      <c r="BN5887" s="62">
        <f t="shared" si="416"/>
        <v>0</v>
      </c>
      <c r="BO5887" t="s">
        <v>2600</v>
      </c>
    </row>
    <row r="5888" spans="1:68" ht="12.75" hidden="1" customHeight="1" x14ac:dyDescent="0.3">
      <c r="A5888" s="78">
        <v>46130</v>
      </c>
      <c r="B5888" s="79" t="s">
        <v>74</v>
      </c>
      <c r="F5888" s="79">
        <v>0</v>
      </c>
      <c r="G5888" s="79">
        <v>0</v>
      </c>
      <c r="H5888" s="80">
        <v>290</v>
      </c>
      <c r="I5888" s="80">
        <v>290</v>
      </c>
      <c r="J5888" s="22">
        <f t="shared" si="415"/>
        <v>290</v>
      </c>
      <c r="K5888" s="80"/>
      <c r="L5888" s="80"/>
      <c r="R5888" s="79" t="s">
        <v>75</v>
      </c>
      <c r="V5888" s="79" t="s">
        <v>2600</v>
      </c>
      <c r="W5888" s="79" t="s">
        <v>2601</v>
      </c>
      <c r="X5888" s="79" t="s">
        <v>110</v>
      </c>
      <c r="Y5888" s="79" t="s">
        <v>1278</v>
      </c>
      <c r="AA5888" s="79" t="s">
        <v>2602</v>
      </c>
      <c r="AH5888" s="79">
        <v>873895339</v>
      </c>
      <c r="AI5888" s="79" t="s">
        <v>1281</v>
      </c>
      <c r="AJ5888" s="79">
        <v>870620755</v>
      </c>
      <c r="BB5888" s="80">
        <v>290</v>
      </c>
      <c r="BF5888">
        <f t="shared" si="413"/>
        <v>0</v>
      </c>
      <c r="BG5888" s="22">
        <f t="shared" si="414"/>
        <v>-290</v>
      </c>
      <c r="BH5888" s="61" t="s">
        <v>71</v>
      </c>
      <c r="BI5888" t="e">
        <f>+VLOOKUP(AG5888,Sheet4!A:A,1,FALSE())</f>
        <v>#N/A</v>
      </c>
      <c r="BN5888" s="62">
        <f t="shared" si="416"/>
        <v>0</v>
      </c>
      <c r="BO5888" t="s">
        <v>2600</v>
      </c>
    </row>
    <row r="5889" spans="1:68" ht="12.75" customHeight="1" x14ac:dyDescent="0.3">
      <c r="A5889" s="78">
        <v>46130</v>
      </c>
      <c r="B5889" s="79" t="s">
        <v>63</v>
      </c>
      <c r="F5889" s="79">
        <v>0</v>
      </c>
      <c r="G5889" s="79">
        <v>0</v>
      </c>
      <c r="H5889" s="80">
        <v>4350</v>
      </c>
      <c r="I5889" s="80">
        <v>4350</v>
      </c>
      <c r="J5889" s="22">
        <f t="shared" si="415"/>
        <v>4350</v>
      </c>
      <c r="K5889" s="80"/>
      <c r="L5889" s="80"/>
      <c r="R5889" s="79" t="s">
        <v>64</v>
      </c>
      <c r="V5889" s="79" t="s">
        <v>2600</v>
      </c>
      <c r="W5889" s="79" t="s">
        <v>2601</v>
      </c>
      <c r="X5889" s="79" t="s">
        <v>110</v>
      </c>
      <c r="Y5889" s="79" t="s">
        <v>1278</v>
      </c>
      <c r="AA5889" s="79" t="s">
        <v>2602</v>
      </c>
      <c r="AH5889" s="79">
        <v>873895339</v>
      </c>
      <c r="AI5889" s="79" t="s">
        <v>1281</v>
      </c>
      <c r="AJ5889" s="79">
        <v>870620755</v>
      </c>
      <c r="BB5889" s="80">
        <v>4350</v>
      </c>
      <c r="BF5889">
        <f t="shared" si="413"/>
        <v>0</v>
      </c>
      <c r="BG5889" s="22">
        <f t="shared" si="414"/>
        <v>-4350</v>
      </c>
      <c r="BH5889" s="61" t="s">
        <v>71</v>
      </c>
      <c r="BI5889" t="e">
        <f>+VLOOKUP(AG5889,Sheet4!A:A,1,FALSE())</f>
        <v>#N/A</v>
      </c>
      <c r="BN5889" s="62">
        <f t="shared" si="416"/>
        <v>0</v>
      </c>
      <c r="BO5889" t="s">
        <v>2600</v>
      </c>
      <c r="BP5889" t="s">
        <v>73</v>
      </c>
    </row>
    <row r="5890" spans="1:68" ht="12.75" hidden="1" customHeight="1" x14ac:dyDescent="0.3">
      <c r="A5890" s="78">
        <v>46130</v>
      </c>
      <c r="B5890" s="79" t="s">
        <v>78</v>
      </c>
      <c r="F5890" s="79">
        <v>0</v>
      </c>
      <c r="G5890" s="79">
        <v>0</v>
      </c>
      <c r="H5890" s="80">
        <v>290</v>
      </c>
      <c r="I5890" s="80">
        <v>290</v>
      </c>
      <c r="J5890" s="22">
        <f t="shared" si="415"/>
        <v>290</v>
      </c>
      <c r="K5890" s="80"/>
      <c r="L5890" s="80"/>
      <c r="R5890" s="79" t="s">
        <v>79</v>
      </c>
      <c r="V5890" s="79" t="s">
        <v>2600</v>
      </c>
      <c r="W5890" s="79" t="s">
        <v>2601</v>
      </c>
      <c r="X5890" s="79" t="s">
        <v>110</v>
      </c>
      <c r="Y5890" s="79" t="s">
        <v>1278</v>
      </c>
      <c r="AA5890" s="79" t="s">
        <v>2602</v>
      </c>
      <c r="AH5890" s="79">
        <v>873895339</v>
      </c>
      <c r="AI5890" s="79" t="s">
        <v>1281</v>
      </c>
      <c r="AJ5890" s="79">
        <v>870620755</v>
      </c>
      <c r="BB5890" s="80">
        <v>290</v>
      </c>
      <c r="BF5890">
        <f t="shared" ref="BF5890:BF5953" si="417">+BC5890+BD5890</f>
        <v>0</v>
      </c>
      <c r="BG5890" s="22">
        <f t="shared" ref="BG5890:BG5953" si="418">+BF5890-I5890</f>
        <v>-290</v>
      </c>
      <c r="BH5890" s="61" t="s">
        <v>71</v>
      </c>
      <c r="BI5890" t="e">
        <f>+VLOOKUP(AG5890,Sheet4!A:A,1,FALSE())</f>
        <v>#N/A</v>
      </c>
      <c r="BN5890" s="62">
        <f t="shared" si="416"/>
        <v>0</v>
      </c>
      <c r="BO5890" t="s">
        <v>2600</v>
      </c>
    </row>
    <row r="5891" spans="1:68" ht="12.75" hidden="1" customHeight="1" x14ac:dyDescent="0.3">
      <c r="A5891" s="78">
        <v>46130</v>
      </c>
      <c r="B5891" s="79" t="s">
        <v>82</v>
      </c>
      <c r="F5891" s="79">
        <v>0</v>
      </c>
      <c r="G5891" s="79">
        <v>0</v>
      </c>
      <c r="H5891" s="80">
        <v>0</v>
      </c>
      <c r="I5891" s="80">
        <v>0</v>
      </c>
      <c r="J5891" s="22">
        <f t="shared" si="415"/>
        <v>0</v>
      </c>
      <c r="K5891" s="80"/>
      <c r="L5891" s="80"/>
      <c r="R5891" s="79" t="s">
        <v>83</v>
      </c>
      <c r="V5891" s="79" t="s">
        <v>2600</v>
      </c>
      <c r="W5891" s="79" t="s">
        <v>2601</v>
      </c>
      <c r="X5891" s="79" t="s">
        <v>110</v>
      </c>
      <c r="Y5891" s="79" t="s">
        <v>1278</v>
      </c>
      <c r="AA5891" s="79" t="s">
        <v>2602</v>
      </c>
      <c r="AH5891" s="79">
        <v>873895339</v>
      </c>
      <c r="AI5891" s="79" t="s">
        <v>1281</v>
      </c>
      <c r="AJ5891" s="79">
        <v>870620755</v>
      </c>
      <c r="BB5891" s="80">
        <v>0</v>
      </c>
      <c r="BF5891">
        <f t="shared" si="417"/>
        <v>0</v>
      </c>
      <c r="BG5891" s="22">
        <f t="shared" si="418"/>
        <v>0</v>
      </c>
      <c r="BH5891" s="61" t="s">
        <v>71</v>
      </c>
      <c r="BI5891" t="e">
        <f>+VLOOKUP(AG5891,Sheet4!A:A,1,FALSE())</f>
        <v>#N/A</v>
      </c>
      <c r="BN5891" s="62">
        <f t="shared" si="416"/>
        <v>0</v>
      </c>
      <c r="BO5891" t="s">
        <v>2600</v>
      </c>
    </row>
    <row r="5892" spans="1:68" ht="12.75" hidden="1" customHeight="1" x14ac:dyDescent="0.3">
      <c r="A5892" s="78">
        <v>46130</v>
      </c>
      <c r="B5892" s="79" t="s">
        <v>80</v>
      </c>
      <c r="F5892" s="79">
        <v>0</v>
      </c>
      <c r="G5892" s="79">
        <v>0</v>
      </c>
      <c r="H5892" s="80">
        <v>3625</v>
      </c>
      <c r="I5892" s="80">
        <v>3625</v>
      </c>
      <c r="J5892" s="22">
        <f t="shared" si="415"/>
        <v>3625</v>
      </c>
      <c r="K5892" s="80"/>
      <c r="L5892" s="80"/>
      <c r="R5892" s="79" t="s">
        <v>81</v>
      </c>
      <c r="V5892" s="79" t="s">
        <v>2600</v>
      </c>
      <c r="W5892" s="79" t="s">
        <v>2601</v>
      </c>
      <c r="X5892" s="79" t="s">
        <v>110</v>
      </c>
      <c r="Y5892" s="79" t="s">
        <v>1278</v>
      </c>
      <c r="AA5892" s="79" t="s">
        <v>2602</v>
      </c>
      <c r="AH5892" s="79">
        <v>873895339</v>
      </c>
      <c r="AI5892" s="79" t="s">
        <v>1281</v>
      </c>
      <c r="AJ5892" s="79">
        <v>870620755</v>
      </c>
      <c r="BB5892" s="80">
        <v>3625</v>
      </c>
      <c r="BF5892">
        <f t="shared" si="417"/>
        <v>0</v>
      </c>
      <c r="BG5892" s="22">
        <f t="shared" si="418"/>
        <v>-3625</v>
      </c>
      <c r="BH5892" s="61" t="s">
        <v>71</v>
      </c>
      <c r="BI5892" t="e">
        <f>+VLOOKUP(AG5892,Sheet4!A:A,1,FALSE())</f>
        <v>#N/A</v>
      </c>
      <c r="BN5892" s="62">
        <f t="shared" si="416"/>
        <v>0</v>
      </c>
      <c r="BO5892" t="s">
        <v>2600</v>
      </c>
    </row>
    <row r="5893" spans="1:68" ht="12.75" hidden="1" customHeight="1" x14ac:dyDescent="0.3">
      <c r="A5893" s="78">
        <v>46130</v>
      </c>
      <c r="B5893" s="79" t="s">
        <v>76</v>
      </c>
      <c r="F5893" s="79">
        <v>0</v>
      </c>
      <c r="G5893" s="79">
        <v>0</v>
      </c>
      <c r="H5893" s="80">
        <v>5800</v>
      </c>
      <c r="I5893" s="80">
        <v>5800</v>
      </c>
      <c r="J5893" s="22">
        <f t="shared" si="415"/>
        <v>5800</v>
      </c>
      <c r="K5893" s="80"/>
      <c r="L5893" s="80"/>
      <c r="R5893" s="79" t="s">
        <v>77</v>
      </c>
      <c r="V5893" s="79" t="s">
        <v>2600</v>
      </c>
      <c r="W5893" s="79" t="s">
        <v>2601</v>
      </c>
      <c r="X5893" s="79" t="s">
        <v>110</v>
      </c>
      <c r="Y5893" s="79" t="s">
        <v>1278</v>
      </c>
      <c r="AA5893" s="79" t="s">
        <v>2602</v>
      </c>
      <c r="AH5893" s="79">
        <v>873895339</v>
      </c>
      <c r="AI5893" s="79" t="s">
        <v>1281</v>
      </c>
      <c r="AJ5893" s="79">
        <v>870620755</v>
      </c>
      <c r="BB5893" s="80">
        <v>5800</v>
      </c>
      <c r="BF5893">
        <f t="shared" si="417"/>
        <v>0</v>
      </c>
      <c r="BG5893" s="22">
        <f t="shared" si="418"/>
        <v>-5800</v>
      </c>
      <c r="BH5893" s="61" t="s">
        <v>71</v>
      </c>
      <c r="BI5893" t="e">
        <f>+VLOOKUP(AG5893,Sheet4!A:A,1,FALSE())</f>
        <v>#N/A</v>
      </c>
      <c r="BN5893" s="62">
        <f t="shared" si="416"/>
        <v>0</v>
      </c>
      <c r="BO5893" t="s">
        <v>2600</v>
      </c>
    </row>
    <row r="5894" spans="1:68" ht="12.75" hidden="1" customHeight="1" x14ac:dyDescent="0.3">
      <c r="A5894" s="78">
        <v>46130</v>
      </c>
      <c r="B5894" s="79" t="s">
        <v>84</v>
      </c>
      <c r="F5894" s="79">
        <v>0</v>
      </c>
      <c r="G5894" s="79">
        <v>0</v>
      </c>
      <c r="H5894" s="80">
        <v>4550</v>
      </c>
      <c r="I5894" s="80">
        <v>4550</v>
      </c>
      <c r="J5894" s="22">
        <f t="shared" si="415"/>
        <v>4550</v>
      </c>
      <c r="K5894" s="80"/>
      <c r="L5894" s="80"/>
      <c r="R5894" s="79" t="s">
        <v>85</v>
      </c>
      <c r="V5894" s="79">
        <v>2601306</v>
      </c>
      <c r="W5894" s="79" t="s">
        <v>1535</v>
      </c>
      <c r="X5894" s="79" t="s">
        <v>110</v>
      </c>
      <c r="Y5894" s="79" t="s">
        <v>111</v>
      </c>
      <c r="AH5894" s="79" t="s">
        <v>1537</v>
      </c>
      <c r="AI5894" s="79" t="s">
        <v>114</v>
      </c>
      <c r="AJ5894" s="79">
        <v>844823720</v>
      </c>
      <c r="AN5894" s="79">
        <v>260001</v>
      </c>
      <c r="BB5894" s="80">
        <v>4550</v>
      </c>
      <c r="BF5894">
        <f t="shared" si="417"/>
        <v>0</v>
      </c>
      <c r="BG5894" s="22">
        <f t="shared" si="418"/>
        <v>-4550</v>
      </c>
      <c r="BH5894" s="61" t="s">
        <v>71</v>
      </c>
      <c r="BI5894" t="e">
        <f>+VLOOKUP(AG5894,Sheet4!A:A,1,FALSE())</f>
        <v>#N/A</v>
      </c>
      <c r="BN5894" s="62">
        <f t="shared" si="416"/>
        <v>0</v>
      </c>
      <c r="BO5894" t="s">
        <v>1538</v>
      </c>
    </row>
    <row r="5895" spans="1:68" ht="12.75" hidden="1" customHeight="1" x14ac:dyDescent="0.3">
      <c r="A5895" s="78">
        <v>46130</v>
      </c>
      <c r="B5895" s="79" t="s">
        <v>82</v>
      </c>
      <c r="F5895" s="79">
        <v>0</v>
      </c>
      <c r="G5895" s="79">
        <v>0</v>
      </c>
      <c r="H5895" s="80">
        <v>273</v>
      </c>
      <c r="I5895" s="80">
        <v>273</v>
      </c>
      <c r="J5895" s="22">
        <f t="shared" si="415"/>
        <v>273</v>
      </c>
      <c r="K5895" s="80"/>
      <c r="L5895" s="80"/>
      <c r="R5895" s="79" t="s">
        <v>83</v>
      </c>
      <c r="V5895" s="79">
        <v>2601306</v>
      </c>
      <c r="W5895" s="79" t="s">
        <v>1535</v>
      </c>
      <c r="X5895" s="79" t="s">
        <v>110</v>
      </c>
      <c r="Y5895" s="79" t="s">
        <v>111</v>
      </c>
      <c r="AH5895" s="79" t="s">
        <v>1537</v>
      </c>
      <c r="AI5895" s="79" t="s">
        <v>114</v>
      </c>
      <c r="AJ5895" s="79">
        <v>844823720</v>
      </c>
      <c r="AN5895" s="79">
        <v>260001</v>
      </c>
      <c r="BB5895" s="80">
        <v>273</v>
      </c>
      <c r="BF5895">
        <f t="shared" si="417"/>
        <v>0</v>
      </c>
      <c r="BG5895" s="22">
        <f t="shared" si="418"/>
        <v>-273</v>
      </c>
      <c r="BH5895" s="61" t="s">
        <v>71</v>
      </c>
      <c r="BI5895" t="e">
        <f>+VLOOKUP(AG5895,Sheet4!A:A,1,FALSE())</f>
        <v>#N/A</v>
      </c>
      <c r="BN5895" s="62">
        <f t="shared" si="416"/>
        <v>0</v>
      </c>
      <c r="BO5895" t="s">
        <v>1538</v>
      </c>
    </row>
    <row r="5896" spans="1:68" ht="12.75" hidden="1" customHeight="1" x14ac:dyDescent="0.3">
      <c r="A5896" s="78">
        <v>46130</v>
      </c>
      <c r="B5896" s="79" t="s">
        <v>84</v>
      </c>
      <c r="F5896" s="79">
        <v>0</v>
      </c>
      <c r="G5896" s="79">
        <v>0</v>
      </c>
      <c r="H5896" s="80">
        <v>17600</v>
      </c>
      <c r="I5896" s="80">
        <v>17600</v>
      </c>
      <c r="J5896" s="22">
        <f t="shared" si="415"/>
        <v>17600</v>
      </c>
      <c r="K5896" s="80"/>
      <c r="L5896" s="80"/>
      <c r="R5896" s="79" t="s">
        <v>85</v>
      </c>
      <c r="V5896" s="79">
        <v>2601135</v>
      </c>
      <c r="W5896" s="79" t="s">
        <v>630</v>
      </c>
      <c r="X5896" s="79" t="s">
        <v>110</v>
      </c>
      <c r="Y5896" s="79" t="s">
        <v>631</v>
      </c>
      <c r="AH5896" s="79" t="s">
        <v>633</v>
      </c>
      <c r="AI5896" s="79" t="s">
        <v>634</v>
      </c>
      <c r="AJ5896" s="79" t="s">
        <v>635</v>
      </c>
      <c r="AN5896" s="79">
        <v>260001</v>
      </c>
      <c r="BB5896" s="80">
        <v>17600</v>
      </c>
      <c r="BF5896">
        <f t="shared" si="417"/>
        <v>0</v>
      </c>
      <c r="BG5896" s="22">
        <f t="shared" si="418"/>
        <v>-17600</v>
      </c>
      <c r="BH5896" s="61" t="s">
        <v>71</v>
      </c>
      <c r="BI5896" t="e">
        <f>+VLOOKUP(AG5896,Sheet4!A:A,1,FALSE())</f>
        <v>#N/A</v>
      </c>
      <c r="BN5896" s="62">
        <f t="shared" si="416"/>
        <v>0</v>
      </c>
      <c r="BO5896" t="s">
        <v>636</v>
      </c>
    </row>
    <row r="5897" spans="1:68" ht="12.75" hidden="1" customHeight="1" x14ac:dyDescent="0.3">
      <c r="A5897" s="78">
        <v>46130</v>
      </c>
      <c r="B5897" s="79" t="s">
        <v>82</v>
      </c>
      <c r="F5897" s="79">
        <v>0</v>
      </c>
      <c r="G5897" s="79">
        <v>0</v>
      </c>
      <c r="H5897" s="80">
        <v>1056</v>
      </c>
      <c r="I5897" s="80">
        <v>1056</v>
      </c>
      <c r="J5897" s="22">
        <f t="shared" ref="J5897:J5960" si="419">I5897-G5897</f>
        <v>1056</v>
      </c>
      <c r="K5897" s="80"/>
      <c r="L5897" s="80"/>
      <c r="R5897" s="79" t="s">
        <v>83</v>
      </c>
      <c r="V5897" s="79">
        <v>2601135</v>
      </c>
      <c r="W5897" s="79" t="s">
        <v>630</v>
      </c>
      <c r="X5897" s="79" t="s">
        <v>110</v>
      </c>
      <c r="Y5897" s="79" t="s">
        <v>631</v>
      </c>
      <c r="AH5897" s="79" t="s">
        <v>633</v>
      </c>
      <c r="AI5897" s="79" t="s">
        <v>634</v>
      </c>
      <c r="AJ5897" s="79" t="s">
        <v>635</v>
      </c>
      <c r="AN5897" s="79">
        <v>260001</v>
      </c>
      <c r="BB5897" s="80">
        <v>1056</v>
      </c>
      <c r="BF5897">
        <f t="shared" si="417"/>
        <v>0</v>
      </c>
      <c r="BG5897" s="22">
        <f t="shared" si="418"/>
        <v>-1056</v>
      </c>
      <c r="BH5897" s="61" t="s">
        <v>71</v>
      </c>
      <c r="BI5897" t="e">
        <f>+VLOOKUP(AG5897,Sheet4!A:A,1,FALSE())</f>
        <v>#N/A</v>
      </c>
      <c r="BN5897" s="62">
        <f t="shared" ref="BN5897:BN5960" si="420">+I5897+-H5897</f>
        <v>0</v>
      </c>
      <c r="BO5897" t="s">
        <v>636</v>
      </c>
    </row>
    <row r="5898" spans="1:68" ht="12.75" hidden="1" customHeight="1" x14ac:dyDescent="0.3">
      <c r="A5898" s="78">
        <v>46130</v>
      </c>
      <c r="B5898" s="79" t="s">
        <v>84</v>
      </c>
      <c r="F5898" s="79">
        <v>0</v>
      </c>
      <c r="G5898" s="79">
        <v>0</v>
      </c>
      <c r="H5898" s="80">
        <v>7950</v>
      </c>
      <c r="I5898" s="80">
        <v>7950</v>
      </c>
      <c r="J5898" s="22">
        <f t="shared" si="419"/>
        <v>7950</v>
      </c>
      <c r="K5898" s="80"/>
      <c r="L5898" s="80"/>
      <c r="R5898" s="79" t="s">
        <v>85</v>
      </c>
      <c r="V5898" s="79">
        <v>2601105</v>
      </c>
      <c r="W5898" s="79" t="s">
        <v>439</v>
      </c>
      <c r="X5898" s="79" t="s">
        <v>110</v>
      </c>
      <c r="Y5898" s="79" t="s">
        <v>305</v>
      </c>
      <c r="AH5898" s="79" t="s">
        <v>441</v>
      </c>
      <c r="AI5898" s="79" t="s">
        <v>308</v>
      </c>
      <c r="AJ5898" s="79" t="s">
        <v>309</v>
      </c>
      <c r="AN5898" s="79">
        <v>260001</v>
      </c>
      <c r="BB5898" s="80">
        <v>7950</v>
      </c>
      <c r="BF5898">
        <f t="shared" si="417"/>
        <v>0</v>
      </c>
      <c r="BG5898" s="22">
        <f t="shared" si="418"/>
        <v>-7950</v>
      </c>
      <c r="BH5898" s="61" t="s">
        <v>71</v>
      </c>
      <c r="BI5898" t="e">
        <f>+VLOOKUP(AG5898,Sheet4!A:A,1,FALSE())</f>
        <v>#N/A</v>
      </c>
      <c r="BN5898" s="62">
        <f t="shared" si="420"/>
        <v>0</v>
      </c>
      <c r="BO5898" t="s">
        <v>442</v>
      </c>
    </row>
    <row r="5899" spans="1:68" ht="12.75" hidden="1" customHeight="1" x14ac:dyDescent="0.3">
      <c r="A5899" s="78">
        <v>46130</v>
      </c>
      <c r="B5899" s="79" t="s">
        <v>82</v>
      </c>
      <c r="F5899" s="79">
        <v>0</v>
      </c>
      <c r="G5899" s="79">
        <v>0</v>
      </c>
      <c r="H5899" s="80">
        <v>477</v>
      </c>
      <c r="I5899" s="80">
        <v>477</v>
      </c>
      <c r="J5899" s="22">
        <f t="shared" si="419"/>
        <v>477</v>
      </c>
      <c r="K5899" s="80"/>
      <c r="L5899" s="80"/>
      <c r="R5899" s="79" t="s">
        <v>83</v>
      </c>
      <c r="V5899" s="79">
        <v>2601105</v>
      </c>
      <c r="W5899" s="79" t="s">
        <v>439</v>
      </c>
      <c r="X5899" s="79" t="s">
        <v>110</v>
      </c>
      <c r="Y5899" s="79" t="s">
        <v>305</v>
      </c>
      <c r="AH5899" s="79" t="s">
        <v>441</v>
      </c>
      <c r="AI5899" s="79" t="s">
        <v>308</v>
      </c>
      <c r="AJ5899" s="79" t="s">
        <v>309</v>
      </c>
      <c r="AN5899" s="79">
        <v>260001</v>
      </c>
      <c r="BB5899" s="80">
        <v>477</v>
      </c>
      <c r="BF5899">
        <f t="shared" si="417"/>
        <v>0</v>
      </c>
      <c r="BG5899" s="22">
        <f t="shared" si="418"/>
        <v>-477</v>
      </c>
      <c r="BH5899" s="61" t="s">
        <v>71</v>
      </c>
      <c r="BI5899" t="e">
        <f>+VLOOKUP(AG5899,Sheet4!A:A,1,FALSE())</f>
        <v>#N/A</v>
      </c>
      <c r="BN5899" s="62">
        <f t="shared" si="420"/>
        <v>0</v>
      </c>
      <c r="BO5899" t="s">
        <v>442</v>
      </c>
    </row>
    <row r="5900" spans="1:68" ht="12.75" hidden="1" customHeight="1" x14ac:dyDescent="0.3">
      <c r="A5900" s="78">
        <v>46130</v>
      </c>
      <c r="B5900" s="79" t="s">
        <v>84</v>
      </c>
      <c r="F5900" s="79">
        <v>0</v>
      </c>
      <c r="G5900" s="79">
        <v>0</v>
      </c>
      <c r="H5900" s="80">
        <v>7100</v>
      </c>
      <c r="I5900" s="80">
        <v>7100</v>
      </c>
      <c r="J5900" s="22">
        <f t="shared" si="419"/>
        <v>7100</v>
      </c>
      <c r="K5900" s="80"/>
      <c r="L5900" s="80"/>
      <c r="R5900" s="79" t="s">
        <v>85</v>
      </c>
      <c r="V5900" s="79">
        <v>2601120</v>
      </c>
      <c r="W5900" s="79" t="s">
        <v>538</v>
      </c>
      <c r="X5900" s="79" t="s">
        <v>110</v>
      </c>
      <c r="Y5900" s="79" t="s">
        <v>305</v>
      </c>
      <c r="AH5900" s="79" t="s">
        <v>540</v>
      </c>
      <c r="AI5900" s="79" t="s">
        <v>308</v>
      </c>
      <c r="AJ5900" s="79" t="s">
        <v>309</v>
      </c>
      <c r="AN5900" s="79">
        <v>260001</v>
      </c>
      <c r="BB5900" s="80">
        <v>7100</v>
      </c>
      <c r="BF5900">
        <f t="shared" si="417"/>
        <v>0</v>
      </c>
      <c r="BG5900" s="22">
        <f t="shared" si="418"/>
        <v>-7100</v>
      </c>
      <c r="BH5900" s="61" t="s">
        <v>71</v>
      </c>
      <c r="BI5900" t="e">
        <f>+VLOOKUP(AG5900,Sheet4!A:A,1,FALSE())</f>
        <v>#N/A</v>
      </c>
      <c r="BN5900" s="62">
        <f t="shared" si="420"/>
        <v>0</v>
      </c>
      <c r="BO5900" t="s">
        <v>541</v>
      </c>
    </row>
    <row r="5901" spans="1:68" ht="12.75" hidden="1" customHeight="1" x14ac:dyDescent="0.3">
      <c r="A5901" s="78">
        <v>46130</v>
      </c>
      <c r="B5901" s="79" t="s">
        <v>82</v>
      </c>
      <c r="F5901" s="79">
        <v>0</v>
      </c>
      <c r="G5901" s="79">
        <v>0</v>
      </c>
      <c r="H5901" s="80">
        <v>426</v>
      </c>
      <c r="I5901" s="80">
        <v>426</v>
      </c>
      <c r="J5901" s="22">
        <f t="shared" si="419"/>
        <v>426</v>
      </c>
      <c r="K5901" s="80"/>
      <c r="L5901" s="80"/>
      <c r="R5901" s="79" t="s">
        <v>83</v>
      </c>
      <c r="V5901" s="79">
        <v>2601120</v>
      </c>
      <c r="W5901" s="79" t="s">
        <v>538</v>
      </c>
      <c r="X5901" s="79" t="s">
        <v>110</v>
      </c>
      <c r="Y5901" s="79" t="s">
        <v>305</v>
      </c>
      <c r="AH5901" s="79" t="s">
        <v>540</v>
      </c>
      <c r="AI5901" s="79" t="s">
        <v>308</v>
      </c>
      <c r="AJ5901" s="79" t="s">
        <v>309</v>
      </c>
      <c r="AN5901" s="79">
        <v>260001</v>
      </c>
      <c r="BB5901" s="80">
        <v>426</v>
      </c>
      <c r="BF5901">
        <f t="shared" si="417"/>
        <v>0</v>
      </c>
      <c r="BG5901" s="22">
        <f t="shared" si="418"/>
        <v>-426</v>
      </c>
      <c r="BH5901" s="61" t="s">
        <v>71</v>
      </c>
      <c r="BI5901" t="e">
        <f>+VLOOKUP(AG5901,Sheet4!A:A,1,FALSE())</f>
        <v>#N/A</v>
      </c>
      <c r="BN5901" s="62">
        <f t="shared" si="420"/>
        <v>0</v>
      </c>
      <c r="BO5901" t="s">
        <v>541</v>
      </c>
    </row>
    <row r="5902" spans="1:68" ht="12.75" hidden="1" customHeight="1" x14ac:dyDescent="0.3">
      <c r="A5902" s="78">
        <v>46130</v>
      </c>
      <c r="B5902" s="79" t="s">
        <v>84</v>
      </c>
      <c r="F5902" s="79">
        <v>0</v>
      </c>
      <c r="G5902" s="79">
        <v>0</v>
      </c>
      <c r="H5902" s="80">
        <v>9950</v>
      </c>
      <c r="I5902" s="80">
        <v>9950</v>
      </c>
      <c r="J5902" s="22">
        <f t="shared" si="419"/>
        <v>9950</v>
      </c>
      <c r="K5902" s="80"/>
      <c r="L5902" s="80"/>
      <c r="R5902" s="79" t="s">
        <v>85</v>
      </c>
      <c r="V5902" s="79">
        <v>2601479</v>
      </c>
      <c r="W5902" s="79" t="s">
        <v>2337</v>
      </c>
      <c r="X5902" s="79" t="s">
        <v>110</v>
      </c>
      <c r="Y5902" s="79" t="s">
        <v>305</v>
      </c>
      <c r="AH5902" s="79" t="s">
        <v>2339</v>
      </c>
      <c r="AI5902" s="79" t="s">
        <v>308</v>
      </c>
      <c r="AJ5902" s="79" t="s">
        <v>309</v>
      </c>
      <c r="AN5902" s="79">
        <v>260001</v>
      </c>
      <c r="BB5902" s="80">
        <v>9950</v>
      </c>
      <c r="BF5902">
        <f t="shared" si="417"/>
        <v>0</v>
      </c>
      <c r="BG5902" s="22">
        <f t="shared" si="418"/>
        <v>-9950</v>
      </c>
      <c r="BH5902" s="61" t="s">
        <v>71</v>
      </c>
      <c r="BI5902" t="e">
        <f>+VLOOKUP(AG5902,Sheet4!A:A,1,FALSE())</f>
        <v>#N/A</v>
      </c>
      <c r="BN5902" s="62">
        <f t="shared" si="420"/>
        <v>0</v>
      </c>
      <c r="BO5902" t="s">
        <v>2340</v>
      </c>
    </row>
    <row r="5903" spans="1:68" ht="12.75" hidden="1" customHeight="1" x14ac:dyDescent="0.3">
      <c r="A5903" s="78">
        <v>46130</v>
      </c>
      <c r="B5903" s="79" t="s">
        <v>82</v>
      </c>
      <c r="F5903" s="79">
        <v>0</v>
      </c>
      <c r="G5903" s="79">
        <v>0</v>
      </c>
      <c r="H5903" s="80">
        <v>597</v>
      </c>
      <c r="I5903" s="80">
        <v>597</v>
      </c>
      <c r="J5903" s="22">
        <f t="shared" si="419"/>
        <v>597</v>
      </c>
      <c r="K5903" s="80"/>
      <c r="L5903" s="80"/>
      <c r="R5903" s="79" t="s">
        <v>83</v>
      </c>
      <c r="V5903" s="79">
        <v>2601479</v>
      </c>
      <c r="W5903" s="79" t="s">
        <v>2337</v>
      </c>
      <c r="X5903" s="79" t="s">
        <v>110</v>
      </c>
      <c r="Y5903" s="79" t="s">
        <v>305</v>
      </c>
      <c r="AH5903" s="79" t="s">
        <v>2339</v>
      </c>
      <c r="AI5903" s="79" t="s">
        <v>308</v>
      </c>
      <c r="AJ5903" s="79" t="s">
        <v>309</v>
      </c>
      <c r="AN5903" s="79">
        <v>260001</v>
      </c>
      <c r="BB5903" s="80">
        <v>597</v>
      </c>
      <c r="BF5903">
        <f t="shared" si="417"/>
        <v>0</v>
      </c>
      <c r="BG5903" s="22">
        <f t="shared" si="418"/>
        <v>-597</v>
      </c>
      <c r="BH5903" s="61" t="s">
        <v>71</v>
      </c>
      <c r="BI5903" t="e">
        <f>+VLOOKUP(AG5903,Sheet4!A:A,1,FALSE())</f>
        <v>#N/A</v>
      </c>
      <c r="BN5903" s="62">
        <f t="shared" si="420"/>
        <v>0</v>
      </c>
      <c r="BO5903" t="s">
        <v>2340</v>
      </c>
    </row>
    <row r="5904" spans="1:68" ht="12.75" hidden="1" customHeight="1" x14ac:dyDescent="0.3">
      <c r="A5904" s="78">
        <v>46130</v>
      </c>
      <c r="B5904" s="79" t="s">
        <v>84</v>
      </c>
      <c r="F5904" s="79">
        <v>0</v>
      </c>
      <c r="G5904" s="79">
        <v>0</v>
      </c>
      <c r="H5904" s="80">
        <v>19950</v>
      </c>
      <c r="I5904" s="80">
        <v>19950</v>
      </c>
      <c r="J5904" s="22">
        <f t="shared" si="419"/>
        <v>19950</v>
      </c>
      <c r="K5904" s="80"/>
      <c r="L5904" s="80"/>
      <c r="R5904" s="79" t="s">
        <v>85</v>
      </c>
      <c r="V5904" s="79">
        <v>2601442</v>
      </c>
      <c r="W5904" s="79" t="s">
        <v>2188</v>
      </c>
      <c r="X5904" s="79" t="s">
        <v>110</v>
      </c>
      <c r="Y5904" s="79" t="s">
        <v>132</v>
      </c>
      <c r="AH5904" s="79" t="s">
        <v>2190</v>
      </c>
      <c r="AI5904" s="79" t="s">
        <v>135</v>
      </c>
      <c r="AJ5904" s="79">
        <v>840522555</v>
      </c>
      <c r="AN5904" s="79">
        <v>260001</v>
      </c>
      <c r="BB5904" s="80">
        <v>19950</v>
      </c>
      <c r="BF5904">
        <f t="shared" si="417"/>
        <v>0</v>
      </c>
      <c r="BG5904" s="22">
        <f t="shared" si="418"/>
        <v>-19950</v>
      </c>
      <c r="BH5904" s="61" t="s">
        <v>71</v>
      </c>
      <c r="BI5904" t="e">
        <f>+VLOOKUP(AG5904,Sheet4!A:A,1,FALSE())</f>
        <v>#N/A</v>
      </c>
      <c r="BN5904" s="62">
        <f t="shared" si="420"/>
        <v>0</v>
      </c>
      <c r="BO5904" t="s">
        <v>2191</v>
      </c>
    </row>
    <row r="5905" spans="1:68" ht="12.75" hidden="1" customHeight="1" x14ac:dyDescent="0.3">
      <c r="A5905" s="78">
        <v>46130</v>
      </c>
      <c r="B5905" s="79" t="s">
        <v>82</v>
      </c>
      <c r="F5905" s="79">
        <v>0</v>
      </c>
      <c r="G5905" s="79">
        <v>0</v>
      </c>
      <c r="H5905" s="80">
        <v>1197</v>
      </c>
      <c r="I5905" s="80">
        <v>1197</v>
      </c>
      <c r="J5905" s="22">
        <f t="shared" si="419"/>
        <v>1197</v>
      </c>
      <c r="K5905" s="80"/>
      <c r="L5905" s="80"/>
      <c r="R5905" s="79" t="s">
        <v>83</v>
      </c>
      <c r="V5905" s="79">
        <v>2601442</v>
      </c>
      <c r="W5905" s="79" t="s">
        <v>2188</v>
      </c>
      <c r="X5905" s="79" t="s">
        <v>110</v>
      </c>
      <c r="Y5905" s="79" t="s">
        <v>132</v>
      </c>
      <c r="AH5905" s="79" t="s">
        <v>2190</v>
      </c>
      <c r="AI5905" s="79" t="s">
        <v>135</v>
      </c>
      <c r="AJ5905" s="79">
        <v>840522555</v>
      </c>
      <c r="AN5905" s="79">
        <v>260001</v>
      </c>
      <c r="BB5905" s="80">
        <v>1197</v>
      </c>
      <c r="BF5905">
        <f t="shared" si="417"/>
        <v>0</v>
      </c>
      <c r="BG5905" s="22">
        <f t="shared" si="418"/>
        <v>-1197</v>
      </c>
      <c r="BH5905" s="61" t="s">
        <v>71</v>
      </c>
      <c r="BI5905" t="e">
        <f>+VLOOKUP(AG5905,Sheet4!A:A,1,FALSE())</f>
        <v>#N/A</v>
      </c>
      <c r="BN5905" s="62">
        <f t="shared" si="420"/>
        <v>0</v>
      </c>
      <c r="BO5905" t="s">
        <v>2191</v>
      </c>
    </row>
    <row r="5906" spans="1:68" ht="12.75" hidden="1" customHeight="1" x14ac:dyDescent="0.3">
      <c r="A5906" s="78">
        <v>46130</v>
      </c>
      <c r="B5906" s="79" t="s">
        <v>84</v>
      </c>
      <c r="F5906" s="79">
        <v>0</v>
      </c>
      <c r="G5906" s="79">
        <v>0</v>
      </c>
      <c r="H5906" s="80">
        <v>0</v>
      </c>
      <c r="I5906" s="80">
        <v>0</v>
      </c>
      <c r="J5906" s="22">
        <f t="shared" si="419"/>
        <v>0</v>
      </c>
      <c r="K5906" s="80"/>
      <c r="L5906" s="80"/>
      <c r="R5906" s="79" t="s">
        <v>85</v>
      </c>
      <c r="V5906" s="79" t="s">
        <v>2603</v>
      </c>
      <c r="W5906" s="79" t="s">
        <v>2604</v>
      </c>
      <c r="X5906" s="79" t="s">
        <v>119</v>
      </c>
      <c r="Y5906" s="79" t="s">
        <v>120</v>
      </c>
      <c r="AA5906" s="79" t="s">
        <v>121</v>
      </c>
      <c r="AH5906" s="79">
        <v>844606004</v>
      </c>
      <c r="AI5906" s="79" t="s">
        <v>123</v>
      </c>
      <c r="AJ5906" s="79">
        <v>861003151</v>
      </c>
      <c r="BB5906" s="80">
        <v>0</v>
      </c>
      <c r="BF5906">
        <f t="shared" si="417"/>
        <v>0</v>
      </c>
      <c r="BG5906" s="22">
        <f t="shared" si="418"/>
        <v>0</v>
      </c>
      <c r="BH5906" s="61" t="s">
        <v>71</v>
      </c>
      <c r="BI5906" t="e">
        <f>+VLOOKUP(AG5906,Sheet4!A:A,1,FALSE())</f>
        <v>#N/A</v>
      </c>
      <c r="BN5906" s="62">
        <f t="shared" si="420"/>
        <v>0</v>
      </c>
      <c r="BO5906" t="s">
        <v>2603</v>
      </c>
    </row>
    <row r="5907" spans="1:68" ht="12.75" hidden="1" customHeight="1" x14ac:dyDescent="0.3">
      <c r="A5907" s="78">
        <v>46130</v>
      </c>
      <c r="B5907" s="79" t="s">
        <v>74</v>
      </c>
      <c r="F5907" s="79">
        <v>0</v>
      </c>
      <c r="G5907" s="79">
        <v>0</v>
      </c>
      <c r="H5907" s="80">
        <v>20</v>
      </c>
      <c r="I5907" s="80">
        <v>20</v>
      </c>
      <c r="J5907" s="22">
        <f t="shared" si="419"/>
        <v>20</v>
      </c>
      <c r="K5907" s="80"/>
      <c r="L5907" s="80"/>
      <c r="R5907" s="79" t="s">
        <v>75</v>
      </c>
      <c r="V5907" s="79" t="s">
        <v>2603</v>
      </c>
      <c r="W5907" s="79" t="s">
        <v>2604</v>
      </c>
      <c r="X5907" s="79" t="s">
        <v>119</v>
      </c>
      <c r="Y5907" s="79" t="s">
        <v>120</v>
      </c>
      <c r="AA5907" s="79" t="s">
        <v>121</v>
      </c>
      <c r="AH5907" s="79">
        <v>844606004</v>
      </c>
      <c r="AI5907" s="79" t="s">
        <v>123</v>
      </c>
      <c r="AJ5907" s="79">
        <v>861003151</v>
      </c>
      <c r="BB5907" s="80">
        <v>20</v>
      </c>
      <c r="BF5907">
        <f t="shared" si="417"/>
        <v>0</v>
      </c>
      <c r="BG5907" s="22">
        <f t="shared" si="418"/>
        <v>-20</v>
      </c>
      <c r="BH5907" s="61" t="s">
        <v>71</v>
      </c>
      <c r="BI5907" t="e">
        <f>+VLOOKUP(AG5907,Sheet4!A:A,1,FALSE())</f>
        <v>#N/A</v>
      </c>
      <c r="BN5907" s="62">
        <f t="shared" si="420"/>
        <v>0</v>
      </c>
      <c r="BO5907" t="s">
        <v>2603</v>
      </c>
    </row>
    <row r="5908" spans="1:68" ht="12.75" customHeight="1" x14ac:dyDescent="0.3">
      <c r="A5908" s="78">
        <v>46130</v>
      </c>
      <c r="B5908" s="79" t="s">
        <v>63</v>
      </c>
      <c r="F5908" s="79">
        <v>0</v>
      </c>
      <c r="G5908" s="79">
        <v>0</v>
      </c>
      <c r="H5908" s="80">
        <v>300</v>
      </c>
      <c r="I5908" s="80">
        <v>300</v>
      </c>
      <c r="J5908" s="22">
        <f t="shared" si="419"/>
        <v>300</v>
      </c>
      <c r="K5908" s="80"/>
      <c r="L5908" s="80"/>
      <c r="R5908" s="79" t="s">
        <v>64</v>
      </c>
      <c r="V5908" s="79" t="s">
        <v>2603</v>
      </c>
      <c r="W5908" s="79" t="s">
        <v>2604</v>
      </c>
      <c r="X5908" s="79" t="s">
        <v>119</v>
      </c>
      <c r="Y5908" s="79" t="s">
        <v>120</v>
      </c>
      <c r="AA5908" s="79" t="s">
        <v>121</v>
      </c>
      <c r="AH5908" s="79">
        <v>844606004</v>
      </c>
      <c r="AI5908" s="79" t="s">
        <v>123</v>
      </c>
      <c r="AJ5908" s="79">
        <v>861003151</v>
      </c>
      <c r="BB5908" s="80">
        <v>300</v>
      </c>
      <c r="BF5908">
        <f t="shared" si="417"/>
        <v>0</v>
      </c>
      <c r="BG5908" s="22">
        <f t="shared" si="418"/>
        <v>-300</v>
      </c>
      <c r="BH5908" s="61" t="s">
        <v>71</v>
      </c>
      <c r="BI5908" t="e">
        <f>+VLOOKUP(AG5908,Sheet4!A:A,1,FALSE())</f>
        <v>#N/A</v>
      </c>
      <c r="BN5908" s="62">
        <f t="shared" si="420"/>
        <v>0</v>
      </c>
      <c r="BO5908" t="s">
        <v>2603</v>
      </c>
      <c r="BP5908" t="s">
        <v>73</v>
      </c>
    </row>
    <row r="5909" spans="1:68" ht="12.75" hidden="1" customHeight="1" x14ac:dyDescent="0.3">
      <c r="A5909" s="78">
        <v>46130</v>
      </c>
      <c r="B5909" s="79" t="s">
        <v>78</v>
      </c>
      <c r="F5909" s="79">
        <v>0</v>
      </c>
      <c r="G5909" s="79">
        <v>0</v>
      </c>
      <c r="H5909" s="80">
        <v>20</v>
      </c>
      <c r="I5909" s="80">
        <v>20</v>
      </c>
      <c r="J5909" s="22">
        <f t="shared" si="419"/>
        <v>20</v>
      </c>
      <c r="K5909" s="80"/>
      <c r="L5909" s="80"/>
      <c r="R5909" s="79" t="s">
        <v>79</v>
      </c>
      <c r="V5909" s="79" t="s">
        <v>2603</v>
      </c>
      <c r="W5909" s="79" t="s">
        <v>2604</v>
      </c>
      <c r="X5909" s="79" t="s">
        <v>119</v>
      </c>
      <c r="Y5909" s="79" t="s">
        <v>120</v>
      </c>
      <c r="AA5909" s="79" t="s">
        <v>121</v>
      </c>
      <c r="AH5909" s="79">
        <v>844606004</v>
      </c>
      <c r="AI5909" s="79" t="s">
        <v>123</v>
      </c>
      <c r="AJ5909" s="79">
        <v>861003151</v>
      </c>
      <c r="BB5909" s="80">
        <v>20</v>
      </c>
      <c r="BF5909">
        <f t="shared" si="417"/>
        <v>0</v>
      </c>
      <c r="BG5909" s="22">
        <f t="shared" si="418"/>
        <v>-20</v>
      </c>
      <c r="BH5909" s="61" t="s">
        <v>71</v>
      </c>
      <c r="BI5909" t="e">
        <f>+VLOOKUP(AG5909,Sheet4!A:A,1,FALSE())</f>
        <v>#N/A</v>
      </c>
      <c r="BN5909" s="62">
        <f t="shared" si="420"/>
        <v>0</v>
      </c>
      <c r="BO5909" t="s">
        <v>2603</v>
      </c>
    </row>
    <row r="5910" spans="1:68" ht="12.75" hidden="1" customHeight="1" x14ac:dyDescent="0.3">
      <c r="A5910" s="78">
        <v>46130</v>
      </c>
      <c r="B5910" s="79" t="s">
        <v>82</v>
      </c>
      <c r="F5910" s="79">
        <v>0</v>
      </c>
      <c r="G5910" s="79">
        <v>0</v>
      </c>
      <c r="H5910" s="80">
        <v>0</v>
      </c>
      <c r="I5910" s="80">
        <v>0</v>
      </c>
      <c r="J5910" s="22">
        <f t="shared" si="419"/>
        <v>0</v>
      </c>
      <c r="K5910" s="80"/>
      <c r="L5910" s="80"/>
      <c r="R5910" s="79" t="s">
        <v>83</v>
      </c>
      <c r="V5910" s="79" t="s">
        <v>2603</v>
      </c>
      <c r="W5910" s="79" t="s">
        <v>2604</v>
      </c>
      <c r="X5910" s="79" t="s">
        <v>119</v>
      </c>
      <c r="Y5910" s="79" t="s">
        <v>120</v>
      </c>
      <c r="AA5910" s="79" t="s">
        <v>121</v>
      </c>
      <c r="AH5910" s="79">
        <v>844606004</v>
      </c>
      <c r="AI5910" s="79" t="s">
        <v>123</v>
      </c>
      <c r="AJ5910" s="79">
        <v>861003151</v>
      </c>
      <c r="BB5910" s="80">
        <v>0</v>
      </c>
      <c r="BF5910">
        <f t="shared" si="417"/>
        <v>0</v>
      </c>
      <c r="BG5910" s="22">
        <f t="shared" si="418"/>
        <v>0</v>
      </c>
      <c r="BH5910" s="61" t="s">
        <v>71</v>
      </c>
      <c r="BI5910" t="e">
        <f>+VLOOKUP(AG5910,Sheet4!A:A,1,FALSE())</f>
        <v>#N/A</v>
      </c>
      <c r="BN5910" s="62">
        <f t="shared" si="420"/>
        <v>0</v>
      </c>
      <c r="BO5910" t="s">
        <v>2603</v>
      </c>
    </row>
    <row r="5911" spans="1:68" ht="12.75" hidden="1" customHeight="1" x14ac:dyDescent="0.3">
      <c r="A5911" s="78">
        <v>46130</v>
      </c>
      <c r="B5911" s="79" t="s">
        <v>80</v>
      </c>
      <c r="F5911" s="79">
        <v>0</v>
      </c>
      <c r="G5911" s="79">
        <v>0</v>
      </c>
      <c r="H5911" s="80">
        <v>250</v>
      </c>
      <c r="I5911" s="80">
        <v>250</v>
      </c>
      <c r="J5911" s="22">
        <f t="shared" si="419"/>
        <v>250</v>
      </c>
      <c r="K5911" s="80"/>
      <c r="L5911" s="80"/>
      <c r="R5911" s="79" t="s">
        <v>81</v>
      </c>
      <c r="V5911" s="79" t="s">
        <v>2603</v>
      </c>
      <c r="W5911" s="79" t="s">
        <v>2604</v>
      </c>
      <c r="X5911" s="79" t="s">
        <v>119</v>
      </c>
      <c r="Y5911" s="79" t="s">
        <v>120</v>
      </c>
      <c r="AA5911" s="79" t="s">
        <v>121</v>
      </c>
      <c r="AH5911" s="79">
        <v>844606004</v>
      </c>
      <c r="AI5911" s="79" t="s">
        <v>123</v>
      </c>
      <c r="AJ5911" s="79">
        <v>861003151</v>
      </c>
      <c r="BB5911" s="80">
        <v>250</v>
      </c>
      <c r="BF5911">
        <f t="shared" si="417"/>
        <v>0</v>
      </c>
      <c r="BG5911" s="22">
        <f t="shared" si="418"/>
        <v>-250</v>
      </c>
      <c r="BH5911" s="61" t="s">
        <v>71</v>
      </c>
      <c r="BI5911" t="e">
        <f>+VLOOKUP(AG5911,Sheet4!A:A,1,FALSE())</f>
        <v>#N/A</v>
      </c>
      <c r="BN5911" s="62">
        <f t="shared" si="420"/>
        <v>0</v>
      </c>
      <c r="BO5911" t="s">
        <v>2603</v>
      </c>
    </row>
    <row r="5912" spans="1:68" ht="12.75" hidden="1" customHeight="1" x14ac:dyDescent="0.3">
      <c r="A5912" s="78">
        <v>46130</v>
      </c>
      <c r="B5912" s="79" t="s">
        <v>76</v>
      </c>
      <c r="F5912" s="79">
        <v>0</v>
      </c>
      <c r="G5912" s="79">
        <v>0</v>
      </c>
      <c r="H5912" s="80">
        <v>400</v>
      </c>
      <c r="I5912" s="80">
        <v>400</v>
      </c>
      <c r="J5912" s="22">
        <f t="shared" si="419"/>
        <v>400</v>
      </c>
      <c r="K5912" s="80"/>
      <c r="L5912" s="80"/>
      <c r="R5912" s="79" t="s">
        <v>77</v>
      </c>
      <c r="V5912" s="79" t="s">
        <v>2603</v>
      </c>
      <c r="W5912" s="79" t="s">
        <v>2604</v>
      </c>
      <c r="X5912" s="79" t="s">
        <v>119</v>
      </c>
      <c r="Y5912" s="79" t="s">
        <v>120</v>
      </c>
      <c r="AA5912" s="79" t="s">
        <v>121</v>
      </c>
      <c r="AH5912" s="79">
        <v>844606004</v>
      </c>
      <c r="AI5912" s="79" t="s">
        <v>123</v>
      </c>
      <c r="AJ5912" s="79">
        <v>861003151</v>
      </c>
      <c r="BB5912" s="80">
        <v>400</v>
      </c>
      <c r="BF5912">
        <f t="shared" si="417"/>
        <v>0</v>
      </c>
      <c r="BG5912" s="22">
        <f t="shared" si="418"/>
        <v>-400</v>
      </c>
      <c r="BH5912" s="61" t="s">
        <v>71</v>
      </c>
      <c r="BI5912" t="e">
        <f>+VLOOKUP(AG5912,Sheet4!A:A,1,FALSE())</f>
        <v>#N/A</v>
      </c>
      <c r="BN5912" s="62">
        <f t="shared" si="420"/>
        <v>0</v>
      </c>
      <c r="BO5912" t="s">
        <v>2603</v>
      </c>
    </row>
    <row r="5913" spans="1:68" ht="12.75" hidden="1" customHeight="1" x14ac:dyDescent="0.3">
      <c r="A5913" s="78">
        <v>46130</v>
      </c>
      <c r="B5913" s="79" t="s">
        <v>84</v>
      </c>
      <c r="F5913" s="79">
        <v>0</v>
      </c>
      <c r="G5913" s="79">
        <v>0</v>
      </c>
      <c r="H5913" s="80">
        <v>0</v>
      </c>
      <c r="I5913" s="80">
        <v>0</v>
      </c>
      <c r="J5913" s="22">
        <f t="shared" si="419"/>
        <v>0</v>
      </c>
      <c r="K5913" s="80"/>
      <c r="L5913" s="80"/>
      <c r="R5913" s="79" t="s">
        <v>85</v>
      </c>
      <c r="V5913" s="79" t="s">
        <v>2605</v>
      </c>
      <c r="W5913" s="79" t="s">
        <v>2606</v>
      </c>
      <c r="X5913" s="79" t="s">
        <v>119</v>
      </c>
      <c r="Y5913" s="79" t="s">
        <v>120</v>
      </c>
      <c r="AA5913" s="79" t="s">
        <v>2607</v>
      </c>
      <c r="AH5913" s="79">
        <v>848420601</v>
      </c>
      <c r="AI5913" s="79" t="s">
        <v>123</v>
      </c>
      <c r="AJ5913" s="79">
        <v>861003151</v>
      </c>
      <c r="BB5913" s="80">
        <v>0</v>
      </c>
      <c r="BF5913">
        <f t="shared" si="417"/>
        <v>0</v>
      </c>
      <c r="BG5913" s="22">
        <f t="shared" si="418"/>
        <v>0</v>
      </c>
      <c r="BH5913" s="61" t="s">
        <v>71</v>
      </c>
      <c r="BI5913" t="e">
        <f>+VLOOKUP(AG5913,Sheet4!A:A,1,FALSE())</f>
        <v>#N/A</v>
      </c>
      <c r="BN5913" s="62">
        <f t="shared" si="420"/>
        <v>0</v>
      </c>
      <c r="BO5913" t="s">
        <v>2605</v>
      </c>
    </row>
    <row r="5914" spans="1:68" ht="12.75" hidden="1" customHeight="1" x14ac:dyDescent="0.3">
      <c r="A5914" s="78">
        <v>46130</v>
      </c>
      <c r="B5914" s="79" t="s">
        <v>74</v>
      </c>
      <c r="F5914" s="79">
        <v>0</v>
      </c>
      <c r="G5914" s="79">
        <v>0</v>
      </c>
      <c r="H5914" s="80">
        <v>127</v>
      </c>
      <c r="I5914" s="80">
        <v>127</v>
      </c>
      <c r="J5914" s="22">
        <f t="shared" si="419"/>
        <v>127</v>
      </c>
      <c r="K5914" s="80"/>
      <c r="L5914" s="80"/>
      <c r="R5914" s="79" t="s">
        <v>75</v>
      </c>
      <c r="V5914" s="79" t="s">
        <v>2605</v>
      </c>
      <c r="W5914" s="79" t="s">
        <v>2606</v>
      </c>
      <c r="X5914" s="79" t="s">
        <v>119</v>
      </c>
      <c r="Y5914" s="79" t="s">
        <v>120</v>
      </c>
      <c r="AA5914" s="79" t="s">
        <v>2607</v>
      </c>
      <c r="AH5914" s="79">
        <v>848420601</v>
      </c>
      <c r="AI5914" s="79" t="s">
        <v>123</v>
      </c>
      <c r="AJ5914" s="79">
        <v>861003151</v>
      </c>
      <c r="BB5914" s="80">
        <v>127</v>
      </c>
      <c r="BF5914">
        <f t="shared" si="417"/>
        <v>0</v>
      </c>
      <c r="BG5914" s="22">
        <f t="shared" si="418"/>
        <v>-127</v>
      </c>
      <c r="BH5914" s="61" t="s">
        <v>71</v>
      </c>
      <c r="BI5914" t="e">
        <f>+VLOOKUP(AG5914,Sheet4!A:A,1,FALSE())</f>
        <v>#N/A</v>
      </c>
      <c r="BN5914" s="62">
        <f t="shared" si="420"/>
        <v>0</v>
      </c>
      <c r="BO5914" t="s">
        <v>2605</v>
      </c>
    </row>
    <row r="5915" spans="1:68" ht="12.75" customHeight="1" x14ac:dyDescent="0.3">
      <c r="A5915" s="78">
        <v>46130</v>
      </c>
      <c r="B5915" s="79" t="s">
        <v>63</v>
      </c>
      <c r="F5915" s="79">
        <v>0</v>
      </c>
      <c r="G5915" s="79">
        <v>0</v>
      </c>
      <c r="H5915" s="80">
        <v>1905</v>
      </c>
      <c r="I5915" s="80">
        <v>1905</v>
      </c>
      <c r="J5915" s="22">
        <f t="shared" si="419"/>
        <v>1905</v>
      </c>
      <c r="K5915" s="80"/>
      <c r="L5915" s="80"/>
      <c r="R5915" s="79" t="s">
        <v>64</v>
      </c>
      <c r="V5915" s="79" t="s">
        <v>2605</v>
      </c>
      <c r="W5915" s="79" t="s">
        <v>2606</v>
      </c>
      <c r="X5915" s="79" t="s">
        <v>119</v>
      </c>
      <c r="Y5915" s="79" t="s">
        <v>120</v>
      </c>
      <c r="AA5915" s="79" t="s">
        <v>2607</v>
      </c>
      <c r="AH5915" s="79">
        <v>848420601</v>
      </c>
      <c r="AI5915" s="79" t="s">
        <v>123</v>
      </c>
      <c r="AJ5915" s="79">
        <v>861003151</v>
      </c>
      <c r="BB5915" s="80">
        <v>1905</v>
      </c>
      <c r="BF5915">
        <f t="shared" si="417"/>
        <v>0</v>
      </c>
      <c r="BG5915" s="22">
        <f t="shared" si="418"/>
        <v>-1905</v>
      </c>
      <c r="BH5915" s="61" t="s">
        <v>71</v>
      </c>
      <c r="BI5915" t="e">
        <f>+VLOOKUP(AG5915,Sheet4!A:A,1,FALSE())</f>
        <v>#N/A</v>
      </c>
      <c r="BN5915" s="62">
        <f t="shared" si="420"/>
        <v>0</v>
      </c>
      <c r="BO5915" t="s">
        <v>2605</v>
      </c>
      <c r="BP5915" t="s">
        <v>73</v>
      </c>
    </row>
    <row r="5916" spans="1:68" ht="12.75" hidden="1" customHeight="1" x14ac:dyDescent="0.3">
      <c r="A5916" s="78">
        <v>46130</v>
      </c>
      <c r="B5916" s="79" t="s">
        <v>78</v>
      </c>
      <c r="F5916" s="79">
        <v>0</v>
      </c>
      <c r="G5916" s="79">
        <v>0</v>
      </c>
      <c r="H5916" s="80">
        <v>127</v>
      </c>
      <c r="I5916" s="80">
        <v>127</v>
      </c>
      <c r="J5916" s="22">
        <f t="shared" si="419"/>
        <v>127</v>
      </c>
      <c r="K5916" s="80"/>
      <c r="L5916" s="80"/>
      <c r="R5916" s="79" t="s">
        <v>79</v>
      </c>
      <c r="V5916" s="79" t="s">
        <v>2605</v>
      </c>
      <c r="W5916" s="79" t="s">
        <v>2606</v>
      </c>
      <c r="X5916" s="79" t="s">
        <v>119</v>
      </c>
      <c r="Y5916" s="79" t="s">
        <v>120</v>
      </c>
      <c r="AA5916" s="79" t="s">
        <v>2607</v>
      </c>
      <c r="AH5916" s="79">
        <v>848420601</v>
      </c>
      <c r="AI5916" s="79" t="s">
        <v>123</v>
      </c>
      <c r="AJ5916" s="79">
        <v>861003151</v>
      </c>
      <c r="BB5916" s="80">
        <v>127</v>
      </c>
      <c r="BF5916">
        <f t="shared" si="417"/>
        <v>0</v>
      </c>
      <c r="BG5916" s="22">
        <f t="shared" si="418"/>
        <v>-127</v>
      </c>
      <c r="BH5916" s="61" t="s">
        <v>71</v>
      </c>
      <c r="BI5916" t="e">
        <f>+VLOOKUP(AG5916,Sheet4!A:A,1,FALSE())</f>
        <v>#N/A</v>
      </c>
      <c r="BN5916" s="62">
        <f t="shared" si="420"/>
        <v>0</v>
      </c>
      <c r="BO5916" t="s">
        <v>2605</v>
      </c>
    </row>
    <row r="5917" spans="1:68" ht="12.75" hidden="1" customHeight="1" x14ac:dyDescent="0.3">
      <c r="A5917" s="78">
        <v>46130</v>
      </c>
      <c r="B5917" s="79" t="s">
        <v>82</v>
      </c>
      <c r="F5917" s="79">
        <v>0</v>
      </c>
      <c r="G5917" s="79">
        <v>0</v>
      </c>
      <c r="H5917" s="80">
        <v>0</v>
      </c>
      <c r="I5917" s="80">
        <v>0</v>
      </c>
      <c r="J5917" s="22">
        <f t="shared" si="419"/>
        <v>0</v>
      </c>
      <c r="K5917" s="80"/>
      <c r="L5917" s="80"/>
      <c r="R5917" s="79" t="s">
        <v>83</v>
      </c>
      <c r="V5917" s="79" t="s">
        <v>2605</v>
      </c>
      <c r="W5917" s="79" t="s">
        <v>2606</v>
      </c>
      <c r="X5917" s="79" t="s">
        <v>119</v>
      </c>
      <c r="Y5917" s="79" t="s">
        <v>120</v>
      </c>
      <c r="AA5917" s="79" t="s">
        <v>2607</v>
      </c>
      <c r="AH5917" s="79">
        <v>848420601</v>
      </c>
      <c r="AI5917" s="79" t="s">
        <v>123</v>
      </c>
      <c r="AJ5917" s="79">
        <v>861003151</v>
      </c>
      <c r="BB5917" s="80">
        <v>0</v>
      </c>
      <c r="BF5917">
        <f t="shared" si="417"/>
        <v>0</v>
      </c>
      <c r="BG5917" s="22">
        <f t="shared" si="418"/>
        <v>0</v>
      </c>
      <c r="BH5917" s="61" t="s">
        <v>71</v>
      </c>
      <c r="BI5917" t="e">
        <f>+VLOOKUP(AG5917,Sheet4!A:A,1,FALSE())</f>
        <v>#N/A</v>
      </c>
      <c r="BN5917" s="62">
        <f t="shared" si="420"/>
        <v>0</v>
      </c>
      <c r="BO5917" t="s">
        <v>2605</v>
      </c>
    </row>
    <row r="5918" spans="1:68" ht="12.75" hidden="1" customHeight="1" x14ac:dyDescent="0.3">
      <c r="A5918" s="78">
        <v>46130</v>
      </c>
      <c r="B5918" s="79" t="s">
        <v>80</v>
      </c>
      <c r="F5918" s="79">
        <v>0</v>
      </c>
      <c r="G5918" s="79">
        <v>0</v>
      </c>
      <c r="H5918" s="80">
        <v>1587.5</v>
      </c>
      <c r="I5918" s="80">
        <v>1587.5</v>
      </c>
      <c r="J5918" s="22">
        <f t="shared" si="419"/>
        <v>1587.5</v>
      </c>
      <c r="K5918" s="80"/>
      <c r="L5918" s="80"/>
      <c r="R5918" s="79" t="s">
        <v>81</v>
      </c>
      <c r="V5918" s="79" t="s">
        <v>2605</v>
      </c>
      <c r="W5918" s="79" t="s">
        <v>2606</v>
      </c>
      <c r="X5918" s="79" t="s">
        <v>119</v>
      </c>
      <c r="Y5918" s="79" t="s">
        <v>120</v>
      </c>
      <c r="AA5918" s="79" t="s">
        <v>2607</v>
      </c>
      <c r="AH5918" s="79">
        <v>848420601</v>
      </c>
      <c r="AI5918" s="79" t="s">
        <v>123</v>
      </c>
      <c r="AJ5918" s="79">
        <v>861003151</v>
      </c>
      <c r="BB5918" s="80">
        <v>1587.5</v>
      </c>
      <c r="BF5918">
        <f t="shared" si="417"/>
        <v>0</v>
      </c>
      <c r="BG5918" s="22">
        <f t="shared" si="418"/>
        <v>-1587.5</v>
      </c>
      <c r="BH5918" s="61" t="s">
        <v>71</v>
      </c>
      <c r="BI5918" t="e">
        <f>+VLOOKUP(AG5918,Sheet4!A:A,1,FALSE())</f>
        <v>#N/A</v>
      </c>
      <c r="BN5918" s="62">
        <f t="shared" si="420"/>
        <v>0</v>
      </c>
      <c r="BO5918" t="s">
        <v>2605</v>
      </c>
    </row>
    <row r="5919" spans="1:68" ht="12.75" hidden="1" customHeight="1" x14ac:dyDescent="0.3">
      <c r="A5919" s="78">
        <v>46130</v>
      </c>
      <c r="B5919" s="79" t="s">
        <v>76</v>
      </c>
      <c r="F5919" s="79">
        <v>0</v>
      </c>
      <c r="G5919" s="79">
        <v>0</v>
      </c>
      <c r="H5919" s="80">
        <v>2540</v>
      </c>
      <c r="I5919" s="80">
        <v>2540</v>
      </c>
      <c r="J5919" s="22">
        <f t="shared" si="419"/>
        <v>2540</v>
      </c>
      <c r="K5919" s="80"/>
      <c r="L5919" s="80"/>
      <c r="R5919" s="79" t="s">
        <v>77</v>
      </c>
      <c r="V5919" s="79" t="s">
        <v>2605</v>
      </c>
      <c r="W5919" s="79" t="s">
        <v>2606</v>
      </c>
      <c r="X5919" s="79" t="s">
        <v>119</v>
      </c>
      <c r="Y5919" s="79" t="s">
        <v>120</v>
      </c>
      <c r="AA5919" s="79" t="s">
        <v>2607</v>
      </c>
      <c r="AH5919" s="79">
        <v>848420601</v>
      </c>
      <c r="AI5919" s="79" t="s">
        <v>123</v>
      </c>
      <c r="AJ5919" s="79">
        <v>861003151</v>
      </c>
      <c r="BB5919" s="80">
        <v>2540</v>
      </c>
      <c r="BF5919">
        <f t="shared" si="417"/>
        <v>0</v>
      </c>
      <c r="BG5919" s="22">
        <f t="shared" si="418"/>
        <v>-2540</v>
      </c>
      <c r="BH5919" s="61" t="s">
        <v>71</v>
      </c>
      <c r="BI5919" t="e">
        <f>+VLOOKUP(AG5919,Sheet4!A:A,1,FALSE())</f>
        <v>#N/A</v>
      </c>
      <c r="BN5919" s="62">
        <f t="shared" si="420"/>
        <v>0</v>
      </c>
      <c r="BO5919" t="s">
        <v>2605</v>
      </c>
    </row>
    <row r="5920" spans="1:68" ht="12.75" hidden="1" customHeight="1" x14ac:dyDescent="0.3">
      <c r="A5920" s="78">
        <v>46130</v>
      </c>
      <c r="B5920" s="79" t="s">
        <v>84</v>
      </c>
      <c r="F5920" s="79">
        <v>0</v>
      </c>
      <c r="G5920" s="79">
        <v>0</v>
      </c>
      <c r="H5920" s="80">
        <v>0</v>
      </c>
      <c r="I5920" s="80">
        <v>0</v>
      </c>
      <c r="J5920" s="22">
        <f t="shared" si="419"/>
        <v>0</v>
      </c>
      <c r="K5920" s="80"/>
      <c r="L5920" s="80"/>
      <c r="R5920" s="79" t="s">
        <v>85</v>
      </c>
      <c r="V5920" s="79" t="s">
        <v>2608</v>
      </c>
      <c r="W5920" s="79" t="s">
        <v>2609</v>
      </c>
      <c r="X5920" s="79" t="s">
        <v>119</v>
      </c>
      <c r="Y5920" s="79" t="s">
        <v>120</v>
      </c>
      <c r="AA5920" s="79" t="s">
        <v>2610</v>
      </c>
      <c r="AH5920" s="79">
        <v>875005268</v>
      </c>
      <c r="AI5920" s="79" t="s">
        <v>123</v>
      </c>
      <c r="AJ5920" s="79">
        <v>861003151</v>
      </c>
      <c r="BB5920" s="80">
        <v>0</v>
      </c>
      <c r="BF5920">
        <f t="shared" si="417"/>
        <v>0</v>
      </c>
      <c r="BG5920" s="22">
        <f t="shared" si="418"/>
        <v>0</v>
      </c>
      <c r="BH5920" s="61" t="s">
        <v>71</v>
      </c>
      <c r="BI5920" t="e">
        <f>+VLOOKUP(AG5920,Sheet4!A:A,1,FALSE())</f>
        <v>#N/A</v>
      </c>
      <c r="BN5920" s="62">
        <f t="shared" si="420"/>
        <v>0</v>
      </c>
      <c r="BO5920" t="s">
        <v>2608</v>
      </c>
    </row>
    <row r="5921" spans="1:68" ht="12.75" hidden="1" customHeight="1" x14ac:dyDescent="0.3">
      <c r="A5921" s="78">
        <v>46130</v>
      </c>
      <c r="B5921" s="79" t="s">
        <v>74</v>
      </c>
      <c r="F5921" s="79">
        <v>0</v>
      </c>
      <c r="G5921" s="79">
        <v>0</v>
      </c>
      <c r="H5921" s="80">
        <v>3</v>
      </c>
      <c r="I5921" s="80">
        <v>3</v>
      </c>
      <c r="J5921" s="22">
        <f t="shared" si="419"/>
        <v>3</v>
      </c>
      <c r="K5921" s="80"/>
      <c r="L5921" s="80"/>
      <c r="R5921" s="79" t="s">
        <v>75</v>
      </c>
      <c r="V5921" s="79" t="s">
        <v>2608</v>
      </c>
      <c r="W5921" s="79" t="s">
        <v>2609</v>
      </c>
      <c r="X5921" s="79" t="s">
        <v>119</v>
      </c>
      <c r="Y5921" s="79" t="s">
        <v>120</v>
      </c>
      <c r="AA5921" s="79" t="s">
        <v>2610</v>
      </c>
      <c r="AH5921" s="79">
        <v>875005268</v>
      </c>
      <c r="AI5921" s="79" t="s">
        <v>123</v>
      </c>
      <c r="AJ5921" s="79">
        <v>861003151</v>
      </c>
      <c r="BB5921" s="80">
        <v>3</v>
      </c>
      <c r="BF5921">
        <f t="shared" si="417"/>
        <v>0</v>
      </c>
      <c r="BG5921" s="22">
        <f t="shared" si="418"/>
        <v>-3</v>
      </c>
      <c r="BH5921" s="61" t="s">
        <v>71</v>
      </c>
      <c r="BI5921" t="e">
        <f>+VLOOKUP(AG5921,Sheet4!A:A,1,FALSE())</f>
        <v>#N/A</v>
      </c>
      <c r="BN5921" s="62">
        <f t="shared" si="420"/>
        <v>0</v>
      </c>
      <c r="BO5921" t="s">
        <v>2608</v>
      </c>
    </row>
    <row r="5922" spans="1:68" ht="12.75" customHeight="1" x14ac:dyDescent="0.3">
      <c r="A5922" s="78">
        <v>46130</v>
      </c>
      <c r="B5922" s="79" t="s">
        <v>63</v>
      </c>
      <c r="F5922" s="79">
        <v>0</v>
      </c>
      <c r="G5922" s="79">
        <v>0</v>
      </c>
      <c r="H5922" s="80">
        <v>45</v>
      </c>
      <c r="I5922" s="80">
        <v>45</v>
      </c>
      <c r="J5922" s="22">
        <f t="shared" si="419"/>
        <v>45</v>
      </c>
      <c r="K5922" s="80"/>
      <c r="L5922" s="80"/>
      <c r="R5922" s="79" t="s">
        <v>64</v>
      </c>
      <c r="V5922" s="79" t="s">
        <v>2608</v>
      </c>
      <c r="W5922" s="79" t="s">
        <v>2609</v>
      </c>
      <c r="X5922" s="79" t="s">
        <v>119</v>
      </c>
      <c r="Y5922" s="79" t="s">
        <v>120</v>
      </c>
      <c r="AA5922" s="79" t="s">
        <v>2610</v>
      </c>
      <c r="AH5922" s="79">
        <v>875005268</v>
      </c>
      <c r="AI5922" s="79" t="s">
        <v>123</v>
      </c>
      <c r="AJ5922" s="79">
        <v>861003151</v>
      </c>
      <c r="BB5922" s="80">
        <v>45</v>
      </c>
      <c r="BF5922">
        <f t="shared" si="417"/>
        <v>0</v>
      </c>
      <c r="BG5922" s="22">
        <f t="shared" si="418"/>
        <v>-45</v>
      </c>
      <c r="BH5922" s="61" t="s">
        <v>71</v>
      </c>
      <c r="BI5922" t="e">
        <f>+VLOOKUP(AG5922,Sheet4!A:A,1,FALSE())</f>
        <v>#N/A</v>
      </c>
      <c r="BN5922" s="62">
        <f t="shared" si="420"/>
        <v>0</v>
      </c>
      <c r="BO5922" t="s">
        <v>2608</v>
      </c>
      <c r="BP5922" t="s">
        <v>73</v>
      </c>
    </row>
    <row r="5923" spans="1:68" ht="12.75" hidden="1" customHeight="1" x14ac:dyDescent="0.3">
      <c r="A5923" s="78">
        <v>46130</v>
      </c>
      <c r="B5923" s="79" t="s">
        <v>78</v>
      </c>
      <c r="F5923" s="79">
        <v>0</v>
      </c>
      <c r="G5923" s="79">
        <v>0</v>
      </c>
      <c r="H5923" s="80">
        <v>3</v>
      </c>
      <c r="I5923" s="80">
        <v>3</v>
      </c>
      <c r="J5923" s="22">
        <f t="shared" si="419"/>
        <v>3</v>
      </c>
      <c r="K5923" s="80"/>
      <c r="L5923" s="80"/>
      <c r="R5923" s="79" t="s">
        <v>79</v>
      </c>
      <c r="V5923" s="79" t="s">
        <v>2608</v>
      </c>
      <c r="W5923" s="79" t="s">
        <v>2609</v>
      </c>
      <c r="X5923" s="79" t="s">
        <v>119</v>
      </c>
      <c r="Y5923" s="79" t="s">
        <v>120</v>
      </c>
      <c r="AA5923" s="79" t="s">
        <v>2610</v>
      </c>
      <c r="AH5923" s="79">
        <v>875005268</v>
      </c>
      <c r="AI5923" s="79" t="s">
        <v>123</v>
      </c>
      <c r="AJ5923" s="79">
        <v>861003151</v>
      </c>
      <c r="BB5923" s="80">
        <v>3</v>
      </c>
      <c r="BF5923">
        <f t="shared" si="417"/>
        <v>0</v>
      </c>
      <c r="BG5923" s="22">
        <f t="shared" si="418"/>
        <v>-3</v>
      </c>
      <c r="BH5923" s="61" t="s">
        <v>71</v>
      </c>
      <c r="BI5923" t="e">
        <f>+VLOOKUP(AG5923,Sheet4!A:A,1,FALSE())</f>
        <v>#N/A</v>
      </c>
      <c r="BN5923" s="62">
        <f t="shared" si="420"/>
        <v>0</v>
      </c>
      <c r="BO5923" t="s">
        <v>2608</v>
      </c>
    </row>
    <row r="5924" spans="1:68" ht="12.75" hidden="1" customHeight="1" x14ac:dyDescent="0.3">
      <c r="A5924" s="78">
        <v>46130</v>
      </c>
      <c r="B5924" s="79" t="s">
        <v>82</v>
      </c>
      <c r="F5924" s="79">
        <v>0</v>
      </c>
      <c r="G5924" s="79">
        <v>0</v>
      </c>
      <c r="H5924" s="80">
        <v>0</v>
      </c>
      <c r="I5924" s="80">
        <v>0</v>
      </c>
      <c r="J5924" s="22">
        <f t="shared" si="419"/>
        <v>0</v>
      </c>
      <c r="K5924" s="80"/>
      <c r="L5924" s="80"/>
      <c r="R5924" s="79" t="s">
        <v>83</v>
      </c>
      <c r="V5924" s="79" t="s">
        <v>2608</v>
      </c>
      <c r="W5924" s="79" t="s">
        <v>2609</v>
      </c>
      <c r="X5924" s="79" t="s">
        <v>119</v>
      </c>
      <c r="Y5924" s="79" t="s">
        <v>120</v>
      </c>
      <c r="AA5924" s="79" t="s">
        <v>2610</v>
      </c>
      <c r="AH5924" s="79">
        <v>875005268</v>
      </c>
      <c r="AI5924" s="79" t="s">
        <v>123</v>
      </c>
      <c r="AJ5924" s="79">
        <v>861003151</v>
      </c>
      <c r="BB5924" s="80">
        <v>0</v>
      </c>
      <c r="BF5924">
        <f t="shared" si="417"/>
        <v>0</v>
      </c>
      <c r="BG5924" s="22">
        <f t="shared" si="418"/>
        <v>0</v>
      </c>
      <c r="BH5924" s="61" t="s">
        <v>71</v>
      </c>
      <c r="BI5924" t="e">
        <f>+VLOOKUP(AG5924,Sheet4!A:A,1,FALSE())</f>
        <v>#N/A</v>
      </c>
      <c r="BN5924" s="62">
        <f t="shared" si="420"/>
        <v>0</v>
      </c>
      <c r="BO5924" t="s">
        <v>2608</v>
      </c>
    </row>
    <row r="5925" spans="1:68" ht="12.75" hidden="1" customHeight="1" x14ac:dyDescent="0.3">
      <c r="A5925" s="78">
        <v>46130</v>
      </c>
      <c r="B5925" s="79" t="s">
        <v>80</v>
      </c>
      <c r="F5925" s="79">
        <v>0</v>
      </c>
      <c r="G5925" s="79">
        <v>0</v>
      </c>
      <c r="H5925" s="80">
        <v>37.5</v>
      </c>
      <c r="I5925" s="80">
        <v>37.5</v>
      </c>
      <c r="J5925" s="22">
        <f t="shared" si="419"/>
        <v>37.5</v>
      </c>
      <c r="K5925" s="80"/>
      <c r="L5925" s="80"/>
      <c r="R5925" s="79" t="s">
        <v>81</v>
      </c>
      <c r="V5925" s="79" t="s">
        <v>2608</v>
      </c>
      <c r="W5925" s="79" t="s">
        <v>2609</v>
      </c>
      <c r="X5925" s="79" t="s">
        <v>119</v>
      </c>
      <c r="Y5925" s="79" t="s">
        <v>120</v>
      </c>
      <c r="AA5925" s="79" t="s">
        <v>2610</v>
      </c>
      <c r="AH5925" s="79">
        <v>875005268</v>
      </c>
      <c r="AI5925" s="79" t="s">
        <v>123</v>
      </c>
      <c r="AJ5925" s="79">
        <v>861003151</v>
      </c>
      <c r="BB5925" s="80">
        <v>37.5</v>
      </c>
      <c r="BF5925">
        <f t="shared" si="417"/>
        <v>0</v>
      </c>
      <c r="BG5925" s="22">
        <f t="shared" si="418"/>
        <v>-37.5</v>
      </c>
      <c r="BH5925" s="61" t="s">
        <v>71</v>
      </c>
      <c r="BI5925" t="e">
        <f>+VLOOKUP(AG5925,Sheet4!A:A,1,FALSE())</f>
        <v>#N/A</v>
      </c>
      <c r="BN5925" s="62">
        <f t="shared" si="420"/>
        <v>0</v>
      </c>
      <c r="BO5925" t="s">
        <v>2608</v>
      </c>
    </row>
    <row r="5926" spans="1:68" ht="12.75" hidden="1" customHeight="1" x14ac:dyDescent="0.3">
      <c r="A5926" s="78">
        <v>46130</v>
      </c>
      <c r="B5926" s="79" t="s">
        <v>76</v>
      </c>
      <c r="F5926" s="79">
        <v>0</v>
      </c>
      <c r="G5926" s="79">
        <v>0</v>
      </c>
      <c r="H5926" s="80">
        <v>60</v>
      </c>
      <c r="I5926" s="80">
        <v>60</v>
      </c>
      <c r="J5926" s="22">
        <f t="shared" si="419"/>
        <v>60</v>
      </c>
      <c r="K5926" s="80"/>
      <c r="L5926" s="80"/>
      <c r="R5926" s="79" t="s">
        <v>77</v>
      </c>
      <c r="V5926" s="79" t="s">
        <v>2608</v>
      </c>
      <c r="W5926" s="79" t="s">
        <v>2609</v>
      </c>
      <c r="X5926" s="79" t="s">
        <v>119</v>
      </c>
      <c r="Y5926" s="79" t="s">
        <v>120</v>
      </c>
      <c r="AA5926" s="79" t="s">
        <v>2610</v>
      </c>
      <c r="AH5926" s="79">
        <v>875005268</v>
      </c>
      <c r="AI5926" s="79" t="s">
        <v>123</v>
      </c>
      <c r="AJ5926" s="79">
        <v>861003151</v>
      </c>
      <c r="BB5926" s="80">
        <v>60</v>
      </c>
      <c r="BF5926">
        <f t="shared" si="417"/>
        <v>0</v>
      </c>
      <c r="BG5926" s="22">
        <f t="shared" si="418"/>
        <v>-60</v>
      </c>
      <c r="BH5926" s="61" t="s">
        <v>71</v>
      </c>
      <c r="BI5926" t="e">
        <f>+VLOOKUP(AG5926,Sheet4!A:A,1,FALSE())</f>
        <v>#N/A</v>
      </c>
      <c r="BN5926" s="62">
        <f t="shared" si="420"/>
        <v>0</v>
      </c>
      <c r="BO5926" t="s">
        <v>2608</v>
      </c>
    </row>
    <row r="5927" spans="1:68" ht="12.75" hidden="1" customHeight="1" x14ac:dyDescent="0.3">
      <c r="A5927" s="78">
        <v>46130</v>
      </c>
      <c r="B5927" s="79" t="s">
        <v>84</v>
      </c>
      <c r="F5927" s="79">
        <v>0</v>
      </c>
      <c r="G5927" s="79">
        <v>0</v>
      </c>
      <c r="H5927" s="80">
        <v>0</v>
      </c>
      <c r="I5927" s="80">
        <v>0</v>
      </c>
      <c r="J5927" s="22">
        <f t="shared" si="419"/>
        <v>0</v>
      </c>
      <c r="K5927" s="80"/>
      <c r="L5927" s="80"/>
      <c r="R5927" s="79" t="s">
        <v>85</v>
      </c>
      <c r="V5927" s="79" t="s">
        <v>2611</v>
      </c>
      <c r="W5927" s="79" t="s">
        <v>2612</v>
      </c>
      <c r="X5927" s="79" t="s">
        <v>119</v>
      </c>
      <c r="Y5927" s="79" t="s">
        <v>2613</v>
      </c>
      <c r="AA5927" s="79" t="s">
        <v>2614</v>
      </c>
      <c r="AH5927" s="79">
        <v>865142644</v>
      </c>
      <c r="AI5927" s="79" t="s">
        <v>2615</v>
      </c>
      <c r="AJ5927" s="79">
        <v>874930632</v>
      </c>
      <c r="BB5927" s="80">
        <v>0</v>
      </c>
      <c r="BF5927">
        <f t="shared" si="417"/>
        <v>0</v>
      </c>
      <c r="BG5927" s="22">
        <f t="shared" si="418"/>
        <v>0</v>
      </c>
      <c r="BH5927" s="61" t="s">
        <v>71</v>
      </c>
      <c r="BI5927" t="e">
        <f>+VLOOKUP(AG5927,Sheet4!A:A,1,FALSE())</f>
        <v>#N/A</v>
      </c>
      <c r="BN5927" s="62">
        <f t="shared" si="420"/>
        <v>0</v>
      </c>
      <c r="BO5927" t="s">
        <v>2611</v>
      </c>
    </row>
    <row r="5928" spans="1:68" ht="12.75" hidden="1" customHeight="1" x14ac:dyDescent="0.3">
      <c r="A5928" s="78">
        <v>46130</v>
      </c>
      <c r="B5928" s="79" t="s">
        <v>74</v>
      </c>
      <c r="F5928" s="79">
        <v>0</v>
      </c>
      <c r="G5928" s="79">
        <v>0</v>
      </c>
      <c r="H5928" s="80">
        <v>7</v>
      </c>
      <c r="I5928" s="80">
        <v>7</v>
      </c>
      <c r="J5928" s="22">
        <f t="shared" si="419"/>
        <v>7</v>
      </c>
      <c r="K5928" s="80"/>
      <c r="L5928" s="80"/>
      <c r="R5928" s="79" t="s">
        <v>75</v>
      </c>
      <c r="V5928" s="79" t="s">
        <v>2611</v>
      </c>
      <c r="W5928" s="79" t="s">
        <v>2612</v>
      </c>
      <c r="X5928" s="79" t="s">
        <v>119</v>
      </c>
      <c r="Y5928" s="79" t="s">
        <v>2613</v>
      </c>
      <c r="AA5928" s="79" t="s">
        <v>2614</v>
      </c>
      <c r="AH5928" s="79">
        <v>865142644</v>
      </c>
      <c r="AI5928" s="79" t="s">
        <v>2615</v>
      </c>
      <c r="AJ5928" s="79">
        <v>874930632</v>
      </c>
      <c r="BB5928" s="80">
        <v>7</v>
      </c>
      <c r="BF5928">
        <f t="shared" si="417"/>
        <v>0</v>
      </c>
      <c r="BG5928" s="22">
        <f t="shared" si="418"/>
        <v>-7</v>
      </c>
      <c r="BH5928" s="61" t="s">
        <v>71</v>
      </c>
      <c r="BI5928" t="e">
        <f>+VLOOKUP(AG5928,Sheet4!A:A,1,FALSE())</f>
        <v>#N/A</v>
      </c>
      <c r="BN5928" s="62">
        <f t="shared" si="420"/>
        <v>0</v>
      </c>
      <c r="BO5928" t="s">
        <v>2611</v>
      </c>
    </row>
    <row r="5929" spans="1:68" ht="12.75" customHeight="1" x14ac:dyDescent="0.3">
      <c r="A5929" s="78">
        <v>46130</v>
      </c>
      <c r="B5929" s="79" t="s">
        <v>63</v>
      </c>
      <c r="F5929" s="79">
        <v>0</v>
      </c>
      <c r="G5929" s="79">
        <v>0</v>
      </c>
      <c r="H5929" s="80">
        <v>105</v>
      </c>
      <c r="I5929" s="80">
        <v>105</v>
      </c>
      <c r="J5929" s="22">
        <f t="shared" si="419"/>
        <v>105</v>
      </c>
      <c r="K5929" s="80"/>
      <c r="L5929" s="80"/>
      <c r="R5929" s="79" t="s">
        <v>64</v>
      </c>
      <c r="V5929" s="79" t="s">
        <v>2611</v>
      </c>
      <c r="W5929" s="79" t="s">
        <v>2612</v>
      </c>
      <c r="X5929" s="79" t="s">
        <v>119</v>
      </c>
      <c r="Y5929" s="79" t="s">
        <v>2613</v>
      </c>
      <c r="AA5929" s="79" t="s">
        <v>2614</v>
      </c>
      <c r="AH5929" s="79">
        <v>865142644</v>
      </c>
      <c r="AI5929" s="79" t="s">
        <v>2615</v>
      </c>
      <c r="AJ5929" s="79">
        <v>874930632</v>
      </c>
      <c r="BB5929" s="80">
        <v>105</v>
      </c>
      <c r="BF5929">
        <f t="shared" si="417"/>
        <v>0</v>
      </c>
      <c r="BG5929" s="22">
        <f t="shared" si="418"/>
        <v>-105</v>
      </c>
      <c r="BH5929" s="61" t="s">
        <v>71</v>
      </c>
      <c r="BI5929" t="e">
        <f>+VLOOKUP(AG5929,Sheet4!A:A,1,FALSE())</f>
        <v>#N/A</v>
      </c>
      <c r="BN5929" s="62">
        <f t="shared" si="420"/>
        <v>0</v>
      </c>
      <c r="BO5929" t="s">
        <v>2611</v>
      </c>
      <c r="BP5929" t="s">
        <v>73</v>
      </c>
    </row>
    <row r="5930" spans="1:68" ht="12.75" hidden="1" customHeight="1" x14ac:dyDescent="0.3">
      <c r="A5930" s="78">
        <v>46130</v>
      </c>
      <c r="B5930" s="79" t="s">
        <v>78</v>
      </c>
      <c r="F5930" s="79">
        <v>0</v>
      </c>
      <c r="G5930" s="79">
        <v>0</v>
      </c>
      <c r="H5930" s="80">
        <v>7</v>
      </c>
      <c r="I5930" s="80">
        <v>7</v>
      </c>
      <c r="J5930" s="22">
        <f t="shared" si="419"/>
        <v>7</v>
      </c>
      <c r="K5930" s="80"/>
      <c r="L5930" s="80"/>
      <c r="R5930" s="79" t="s">
        <v>79</v>
      </c>
      <c r="V5930" s="79" t="s">
        <v>2611</v>
      </c>
      <c r="W5930" s="79" t="s">
        <v>2612</v>
      </c>
      <c r="X5930" s="79" t="s">
        <v>119</v>
      </c>
      <c r="Y5930" s="79" t="s">
        <v>2613</v>
      </c>
      <c r="AA5930" s="79" t="s">
        <v>2614</v>
      </c>
      <c r="AH5930" s="79">
        <v>865142644</v>
      </c>
      <c r="AI5930" s="79" t="s">
        <v>2615</v>
      </c>
      <c r="AJ5930" s="79">
        <v>874930632</v>
      </c>
      <c r="BB5930" s="80">
        <v>7</v>
      </c>
      <c r="BF5930">
        <f t="shared" si="417"/>
        <v>0</v>
      </c>
      <c r="BG5930" s="22">
        <f t="shared" si="418"/>
        <v>-7</v>
      </c>
      <c r="BH5930" s="61" t="s">
        <v>71</v>
      </c>
      <c r="BI5930" t="e">
        <f>+VLOOKUP(AG5930,Sheet4!A:A,1,FALSE())</f>
        <v>#N/A</v>
      </c>
      <c r="BN5930" s="62">
        <f t="shared" si="420"/>
        <v>0</v>
      </c>
      <c r="BO5930" t="s">
        <v>2611</v>
      </c>
    </row>
    <row r="5931" spans="1:68" ht="12.75" hidden="1" customHeight="1" x14ac:dyDescent="0.3">
      <c r="A5931" s="78">
        <v>46130</v>
      </c>
      <c r="B5931" s="79" t="s">
        <v>82</v>
      </c>
      <c r="F5931" s="79">
        <v>0</v>
      </c>
      <c r="G5931" s="79">
        <v>0</v>
      </c>
      <c r="H5931" s="80">
        <v>0</v>
      </c>
      <c r="I5931" s="80">
        <v>0</v>
      </c>
      <c r="J5931" s="22">
        <f t="shared" si="419"/>
        <v>0</v>
      </c>
      <c r="K5931" s="80"/>
      <c r="L5931" s="80"/>
      <c r="R5931" s="79" t="s">
        <v>83</v>
      </c>
      <c r="V5931" s="79" t="s">
        <v>2611</v>
      </c>
      <c r="W5931" s="79" t="s">
        <v>2612</v>
      </c>
      <c r="X5931" s="79" t="s">
        <v>119</v>
      </c>
      <c r="Y5931" s="79" t="s">
        <v>2613</v>
      </c>
      <c r="AA5931" s="79" t="s">
        <v>2614</v>
      </c>
      <c r="AH5931" s="79">
        <v>865142644</v>
      </c>
      <c r="AI5931" s="79" t="s">
        <v>2615</v>
      </c>
      <c r="AJ5931" s="79">
        <v>874930632</v>
      </c>
      <c r="BB5931" s="80">
        <v>0</v>
      </c>
      <c r="BF5931">
        <f t="shared" si="417"/>
        <v>0</v>
      </c>
      <c r="BG5931" s="22">
        <f t="shared" si="418"/>
        <v>0</v>
      </c>
      <c r="BH5931" s="61" t="s">
        <v>71</v>
      </c>
      <c r="BI5931" t="e">
        <f>+VLOOKUP(AG5931,Sheet4!A:A,1,FALSE())</f>
        <v>#N/A</v>
      </c>
      <c r="BN5931" s="62">
        <f t="shared" si="420"/>
        <v>0</v>
      </c>
      <c r="BO5931" t="s">
        <v>2611</v>
      </c>
    </row>
    <row r="5932" spans="1:68" ht="12.75" hidden="1" customHeight="1" x14ac:dyDescent="0.3">
      <c r="A5932" s="78">
        <v>46130</v>
      </c>
      <c r="B5932" s="79" t="s">
        <v>80</v>
      </c>
      <c r="F5932" s="79">
        <v>0</v>
      </c>
      <c r="G5932" s="79">
        <v>0</v>
      </c>
      <c r="H5932" s="80">
        <v>87.5</v>
      </c>
      <c r="I5932" s="80">
        <v>87.5</v>
      </c>
      <c r="J5932" s="22">
        <f t="shared" si="419"/>
        <v>87.5</v>
      </c>
      <c r="K5932" s="80"/>
      <c r="L5932" s="80"/>
      <c r="R5932" s="79" t="s">
        <v>81</v>
      </c>
      <c r="V5932" s="79" t="s">
        <v>2611</v>
      </c>
      <c r="W5932" s="79" t="s">
        <v>2612</v>
      </c>
      <c r="X5932" s="79" t="s">
        <v>119</v>
      </c>
      <c r="Y5932" s="79" t="s">
        <v>2613</v>
      </c>
      <c r="AA5932" s="79" t="s">
        <v>2614</v>
      </c>
      <c r="AH5932" s="79">
        <v>865142644</v>
      </c>
      <c r="AI5932" s="79" t="s">
        <v>2615</v>
      </c>
      <c r="AJ5932" s="79">
        <v>874930632</v>
      </c>
      <c r="BB5932" s="80">
        <v>87.5</v>
      </c>
      <c r="BF5932">
        <f t="shared" si="417"/>
        <v>0</v>
      </c>
      <c r="BG5932" s="22">
        <f t="shared" si="418"/>
        <v>-87.5</v>
      </c>
      <c r="BH5932" s="61" t="s">
        <v>71</v>
      </c>
      <c r="BI5932" t="e">
        <f>+VLOOKUP(AG5932,Sheet4!A:A,1,FALSE())</f>
        <v>#N/A</v>
      </c>
      <c r="BN5932" s="62">
        <f t="shared" si="420"/>
        <v>0</v>
      </c>
      <c r="BO5932" t="s">
        <v>2611</v>
      </c>
    </row>
    <row r="5933" spans="1:68" ht="12.75" hidden="1" customHeight="1" x14ac:dyDescent="0.3">
      <c r="A5933" s="78">
        <v>46130</v>
      </c>
      <c r="B5933" s="79" t="s">
        <v>76</v>
      </c>
      <c r="F5933" s="79">
        <v>0</v>
      </c>
      <c r="G5933" s="79">
        <v>0</v>
      </c>
      <c r="H5933" s="80">
        <v>140</v>
      </c>
      <c r="I5933" s="80">
        <v>140</v>
      </c>
      <c r="J5933" s="22">
        <f t="shared" si="419"/>
        <v>140</v>
      </c>
      <c r="K5933" s="80"/>
      <c r="L5933" s="80"/>
      <c r="R5933" s="79" t="s">
        <v>77</v>
      </c>
      <c r="V5933" s="79" t="s">
        <v>2611</v>
      </c>
      <c r="W5933" s="79" t="s">
        <v>2612</v>
      </c>
      <c r="X5933" s="79" t="s">
        <v>119</v>
      </c>
      <c r="Y5933" s="79" t="s">
        <v>2613</v>
      </c>
      <c r="AA5933" s="79" t="s">
        <v>2614</v>
      </c>
      <c r="AH5933" s="79">
        <v>865142644</v>
      </c>
      <c r="AI5933" s="79" t="s">
        <v>2615</v>
      </c>
      <c r="AJ5933" s="79">
        <v>874930632</v>
      </c>
      <c r="BB5933" s="80">
        <v>140</v>
      </c>
      <c r="BF5933">
        <f t="shared" si="417"/>
        <v>0</v>
      </c>
      <c r="BG5933" s="22">
        <f t="shared" si="418"/>
        <v>-140</v>
      </c>
      <c r="BH5933" s="61" t="s">
        <v>71</v>
      </c>
      <c r="BI5933" t="e">
        <f>+VLOOKUP(AG5933,Sheet4!A:A,1,FALSE())</f>
        <v>#N/A</v>
      </c>
      <c r="BN5933" s="62">
        <f t="shared" si="420"/>
        <v>0</v>
      </c>
      <c r="BO5933" t="s">
        <v>2611</v>
      </c>
    </row>
    <row r="5934" spans="1:68" ht="12.75" hidden="1" customHeight="1" x14ac:dyDescent="0.3">
      <c r="A5934" s="78">
        <v>46130</v>
      </c>
      <c r="B5934" s="79" t="s">
        <v>84</v>
      </c>
      <c r="F5934" s="79">
        <v>0</v>
      </c>
      <c r="G5934" s="79">
        <v>0</v>
      </c>
      <c r="H5934" s="80">
        <v>0</v>
      </c>
      <c r="I5934" s="80">
        <v>0</v>
      </c>
      <c r="J5934" s="22">
        <f t="shared" si="419"/>
        <v>0</v>
      </c>
      <c r="K5934" s="80"/>
      <c r="L5934" s="80"/>
      <c r="R5934" s="79" t="s">
        <v>85</v>
      </c>
      <c r="V5934" s="79" t="s">
        <v>2616</v>
      </c>
      <c r="W5934" s="79" t="s">
        <v>2617</v>
      </c>
      <c r="X5934" s="79" t="s">
        <v>119</v>
      </c>
      <c r="Y5934" s="79" t="s">
        <v>2613</v>
      </c>
      <c r="AA5934" s="79" t="s">
        <v>2618</v>
      </c>
      <c r="AH5934" s="79">
        <v>872252676</v>
      </c>
      <c r="AI5934" s="79" t="s">
        <v>2615</v>
      </c>
      <c r="AJ5934" s="79">
        <v>874930632</v>
      </c>
      <c r="BB5934" s="80">
        <v>0</v>
      </c>
      <c r="BF5934">
        <f t="shared" si="417"/>
        <v>0</v>
      </c>
      <c r="BG5934" s="22">
        <f t="shared" si="418"/>
        <v>0</v>
      </c>
      <c r="BH5934" s="61" t="s">
        <v>71</v>
      </c>
      <c r="BI5934" t="e">
        <f>+VLOOKUP(AG5934,Sheet4!A:A,1,FALSE())</f>
        <v>#N/A</v>
      </c>
      <c r="BN5934" s="62">
        <f t="shared" si="420"/>
        <v>0</v>
      </c>
      <c r="BO5934" t="s">
        <v>2616</v>
      </c>
    </row>
    <row r="5935" spans="1:68" ht="12.75" hidden="1" customHeight="1" x14ac:dyDescent="0.3">
      <c r="A5935" s="78">
        <v>46130</v>
      </c>
      <c r="B5935" s="79" t="s">
        <v>74</v>
      </c>
      <c r="F5935" s="79">
        <v>0</v>
      </c>
      <c r="G5935" s="79">
        <v>0</v>
      </c>
      <c r="H5935" s="80">
        <v>10</v>
      </c>
      <c r="I5935" s="80">
        <v>10</v>
      </c>
      <c r="J5935" s="22">
        <f t="shared" si="419"/>
        <v>10</v>
      </c>
      <c r="K5935" s="80"/>
      <c r="L5935" s="80"/>
      <c r="R5935" s="79" t="s">
        <v>75</v>
      </c>
      <c r="V5935" s="79" t="s">
        <v>2616</v>
      </c>
      <c r="W5935" s="79" t="s">
        <v>2617</v>
      </c>
      <c r="X5935" s="79" t="s">
        <v>119</v>
      </c>
      <c r="Y5935" s="79" t="s">
        <v>2613</v>
      </c>
      <c r="AA5935" s="79" t="s">
        <v>2618</v>
      </c>
      <c r="AH5935" s="79">
        <v>872252676</v>
      </c>
      <c r="AI5935" s="79" t="s">
        <v>2615</v>
      </c>
      <c r="AJ5935" s="79">
        <v>874930632</v>
      </c>
      <c r="BB5935" s="80">
        <v>10</v>
      </c>
      <c r="BF5935">
        <f t="shared" si="417"/>
        <v>0</v>
      </c>
      <c r="BG5935" s="22">
        <f t="shared" si="418"/>
        <v>-10</v>
      </c>
      <c r="BH5935" s="61" t="s">
        <v>71</v>
      </c>
      <c r="BI5935" t="e">
        <f>+VLOOKUP(AG5935,Sheet4!A:A,1,FALSE())</f>
        <v>#N/A</v>
      </c>
      <c r="BN5935" s="62">
        <f t="shared" si="420"/>
        <v>0</v>
      </c>
      <c r="BO5935" t="s">
        <v>2616</v>
      </c>
    </row>
    <row r="5936" spans="1:68" ht="12.75" customHeight="1" x14ac:dyDescent="0.3">
      <c r="A5936" s="78">
        <v>46130</v>
      </c>
      <c r="B5936" s="79" t="s">
        <v>63</v>
      </c>
      <c r="F5936" s="79">
        <v>0</v>
      </c>
      <c r="G5936" s="79">
        <v>0</v>
      </c>
      <c r="H5936" s="80">
        <v>150</v>
      </c>
      <c r="I5936" s="80">
        <v>150</v>
      </c>
      <c r="J5936" s="22">
        <f t="shared" si="419"/>
        <v>150</v>
      </c>
      <c r="K5936" s="80"/>
      <c r="L5936" s="80"/>
      <c r="R5936" s="79" t="s">
        <v>64</v>
      </c>
      <c r="V5936" s="79" t="s">
        <v>2616</v>
      </c>
      <c r="W5936" s="79" t="s">
        <v>2617</v>
      </c>
      <c r="X5936" s="79" t="s">
        <v>119</v>
      </c>
      <c r="Y5936" s="79" t="s">
        <v>2613</v>
      </c>
      <c r="AA5936" s="79" t="s">
        <v>2618</v>
      </c>
      <c r="AH5936" s="79">
        <v>872252676</v>
      </c>
      <c r="AI5936" s="79" t="s">
        <v>2615</v>
      </c>
      <c r="AJ5936" s="79">
        <v>874930632</v>
      </c>
      <c r="BB5936" s="80">
        <v>150</v>
      </c>
      <c r="BF5936">
        <f t="shared" si="417"/>
        <v>0</v>
      </c>
      <c r="BG5936" s="22">
        <f t="shared" si="418"/>
        <v>-150</v>
      </c>
      <c r="BH5936" s="61" t="s">
        <v>71</v>
      </c>
      <c r="BI5936" t="e">
        <f>+VLOOKUP(AG5936,Sheet4!A:A,1,FALSE())</f>
        <v>#N/A</v>
      </c>
      <c r="BN5936" s="62">
        <f t="shared" si="420"/>
        <v>0</v>
      </c>
      <c r="BO5936" t="s">
        <v>2616</v>
      </c>
      <c r="BP5936" t="s">
        <v>73</v>
      </c>
    </row>
    <row r="5937" spans="1:68" ht="12.75" hidden="1" customHeight="1" x14ac:dyDescent="0.3">
      <c r="A5937" s="78">
        <v>46130</v>
      </c>
      <c r="B5937" s="79" t="s">
        <v>78</v>
      </c>
      <c r="F5937" s="79">
        <v>0</v>
      </c>
      <c r="G5937" s="79">
        <v>0</v>
      </c>
      <c r="H5937" s="80">
        <v>10</v>
      </c>
      <c r="I5937" s="80">
        <v>10</v>
      </c>
      <c r="J5937" s="22">
        <f t="shared" si="419"/>
        <v>10</v>
      </c>
      <c r="K5937" s="80"/>
      <c r="L5937" s="80"/>
      <c r="R5937" s="79" t="s">
        <v>79</v>
      </c>
      <c r="V5937" s="79" t="s">
        <v>2616</v>
      </c>
      <c r="W5937" s="79" t="s">
        <v>2617</v>
      </c>
      <c r="X5937" s="79" t="s">
        <v>119</v>
      </c>
      <c r="Y5937" s="79" t="s">
        <v>2613</v>
      </c>
      <c r="AA5937" s="79" t="s">
        <v>2618</v>
      </c>
      <c r="AH5937" s="79">
        <v>872252676</v>
      </c>
      <c r="AI5937" s="79" t="s">
        <v>2615</v>
      </c>
      <c r="AJ5937" s="79">
        <v>874930632</v>
      </c>
      <c r="BB5937" s="80">
        <v>10</v>
      </c>
      <c r="BF5937">
        <f t="shared" si="417"/>
        <v>0</v>
      </c>
      <c r="BG5937" s="22">
        <f t="shared" si="418"/>
        <v>-10</v>
      </c>
      <c r="BH5937" s="61" t="s">
        <v>71</v>
      </c>
      <c r="BI5937" t="e">
        <f>+VLOOKUP(AG5937,Sheet4!A:A,1,FALSE())</f>
        <v>#N/A</v>
      </c>
      <c r="BN5937" s="62">
        <f t="shared" si="420"/>
        <v>0</v>
      </c>
      <c r="BO5937" t="s">
        <v>2616</v>
      </c>
    </row>
    <row r="5938" spans="1:68" ht="12.75" hidden="1" customHeight="1" x14ac:dyDescent="0.3">
      <c r="A5938" s="78">
        <v>46130</v>
      </c>
      <c r="B5938" s="79" t="s">
        <v>82</v>
      </c>
      <c r="F5938" s="79">
        <v>0</v>
      </c>
      <c r="G5938" s="79">
        <v>0</v>
      </c>
      <c r="H5938" s="80">
        <v>0</v>
      </c>
      <c r="I5938" s="80">
        <v>0</v>
      </c>
      <c r="J5938" s="22">
        <f t="shared" si="419"/>
        <v>0</v>
      </c>
      <c r="K5938" s="80"/>
      <c r="L5938" s="80"/>
      <c r="R5938" s="79" t="s">
        <v>83</v>
      </c>
      <c r="V5938" s="79" t="s">
        <v>2616</v>
      </c>
      <c r="W5938" s="79" t="s">
        <v>2617</v>
      </c>
      <c r="X5938" s="79" t="s">
        <v>119</v>
      </c>
      <c r="Y5938" s="79" t="s">
        <v>2613</v>
      </c>
      <c r="AA5938" s="79" t="s">
        <v>2618</v>
      </c>
      <c r="AH5938" s="79">
        <v>872252676</v>
      </c>
      <c r="AI5938" s="79" t="s">
        <v>2615</v>
      </c>
      <c r="AJ5938" s="79">
        <v>874930632</v>
      </c>
      <c r="BB5938" s="80">
        <v>0</v>
      </c>
      <c r="BF5938">
        <f t="shared" si="417"/>
        <v>0</v>
      </c>
      <c r="BG5938" s="22">
        <f t="shared" si="418"/>
        <v>0</v>
      </c>
      <c r="BH5938" s="61" t="s">
        <v>71</v>
      </c>
      <c r="BI5938" t="e">
        <f>+VLOOKUP(AG5938,Sheet4!A:A,1,FALSE())</f>
        <v>#N/A</v>
      </c>
      <c r="BN5938" s="62">
        <f t="shared" si="420"/>
        <v>0</v>
      </c>
      <c r="BO5938" t="s">
        <v>2616</v>
      </c>
    </row>
    <row r="5939" spans="1:68" ht="12.75" hidden="1" customHeight="1" x14ac:dyDescent="0.3">
      <c r="A5939" s="78">
        <v>46130</v>
      </c>
      <c r="B5939" s="79" t="s">
        <v>80</v>
      </c>
      <c r="F5939" s="79">
        <v>0</v>
      </c>
      <c r="G5939" s="79">
        <v>0</v>
      </c>
      <c r="H5939" s="80">
        <v>125</v>
      </c>
      <c r="I5939" s="80">
        <v>125</v>
      </c>
      <c r="J5939" s="22">
        <f t="shared" si="419"/>
        <v>125</v>
      </c>
      <c r="K5939" s="80"/>
      <c r="L5939" s="80"/>
      <c r="R5939" s="79" t="s">
        <v>81</v>
      </c>
      <c r="V5939" s="79" t="s">
        <v>2616</v>
      </c>
      <c r="W5939" s="79" t="s">
        <v>2617</v>
      </c>
      <c r="X5939" s="79" t="s">
        <v>119</v>
      </c>
      <c r="Y5939" s="79" t="s">
        <v>2613</v>
      </c>
      <c r="AA5939" s="79" t="s">
        <v>2618</v>
      </c>
      <c r="AH5939" s="79">
        <v>872252676</v>
      </c>
      <c r="AI5939" s="79" t="s">
        <v>2615</v>
      </c>
      <c r="AJ5939" s="79">
        <v>874930632</v>
      </c>
      <c r="BB5939" s="80">
        <v>125</v>
      </c>
      <c r="BF5939">
        <f t="shared" si="417"/>
        <v>0</v>
      </c>
      <c r="BG5939" s="22">
        <f t="shared" si="418"/>
        <v>-125</v>
      </c>
      <c r="BH5939" s="61" t="s">
        <v>71</v>
      </c>
      <c r="BI5939" t="e">
        <f>+VLOOKUP(AG5939,Sheet4!A:A,1,FALSE())</f>
        <v>#N/A</v>
      </c>
      <c r="BN5939" s="62">
        <f t="shared" si="420"/>
        <v>0</v>
      </c>
      <c r="BO5939" t="s">
        <v>2616</v>
      </c>
    </row>
    <row r="5940" spans="1:68" ht="12.75" hidden="1" customHeight="1" x14ac:dyDescent="0.3">
      <c r="A5940" s="78">
        <v>46130</v>
      </c>
      <c r="B5940" s="79" t="s">
        <v>76</v>
      </c>
      <c r="F5940" s="79">
        <v>0</v>
      </c>
      <c r="G5940" s="79">
        <v>0</v>
      </c>
      <c r="H5940" s="80">
        <v>200</v>
      </c>
      <c r="I5940" s="80">
        <v>200</v>
      </c>
      <c r="J5940" s="22">
        <f t="shared" si="419"/>
        <v>200</v>
      </c>
      <c r="K5940" s="80"/>
      <c r="L5940" s="80"/>
      <c r="R5940" s="79" t="s">
        <v>77</v>
      </c>
      <c r="V5940" s="79" t="s">
        <v>2616</v>
      </c>
      <c r="W5940" s="79" t="s">
        <v>2617</v>
      </c>
      <c r="X5940" s="79" t="s">
        <v>119</v>
      </c>
      <c r="Y5940" s="79" t="s">
        <v>2613</v>
      </c>
      <c r="AA5940" s="79" t="s">
        <v>2618</v>
      </c>
      <c r="AH5940" s="79">
        <v>872252676</v>
      </c>
      <c r="AI5940" s="79" t="s">
        <v>2615</v>
      </c>
      <c r="AJ5940" s="79">
        <v>874930632</v>
      </c>
      <c r="BB5940" s="80">
        <v>200</v>
      </c>
      <c r="BF5940">
        <f t="shared" si="417"/>
        <v>0</v>
      </c>
      <c r="BG5940" s="22">
        <f t="shared" si="418"/>
        <v>-200</v>
      </c>
      <c r="BH5940" s="61" t="s">
        <v>71</v>
      </c>
      <c r="BI5940" t="e">
        <f>+VLOOKUP(AG5940,Sheet4!A:A,1,FALSE())</f>
        <v>#N/A</v>
      </c>
      <c r="BN5940" s="62">
        <f t="shared" si="420"/>
        <v>0</v>
      </c>
      <c r="BO5940" t="s">
        <v>2616</v>
      </c>
    </row>
    <row r="5941" spans="1:68" ht="12.75" hidden="1" customHeight="1" x14ac:dyDescent="0.3">
      <c r="A5941" s="78">
        <v>46130</v>
      </c>
      <c r="B5941" s="79" t="s">
        <v>84</v>
      </c>
      <c r="F5941" s="79">
        <v>0</v>
      </c>
      <c r="G5941" s="79">
        <v>0</v>
      </c>
      <c r="H5941" s="80">
        <v>0</v>
      </c>
      <c r="I5941" s="80">
        <v>0</v>
      </c>
      <c r="J5941" s="22">
        <f t="shared" si="419"/>
        <v>0</v>
      </c>
      <c r="K5941" s="80"/>
      <c r="L5941" s="80"/>
      <c r="R5941" s="79" t="s">
        <v>85</v>
      </c>
      <c r="V5941" s="79" t="s">
        <v>2619</v>
      </c>
      <c r="W5941" s="79" t="s">
        <v>2620</v>
      </c>
      <c r="X5941" s="79" t="s">
        <v>119</v>
      </c>
      <c r="Y5941" s="79" t="s">
        <v>2613</v>
      </c>
      <c r="AA5941" s="79" t="s">
        <v>2621</v>
      </c>
      <c r="AH5941" s="79">
        <v>860073300</v>
      </c>
      <c r="AI5941" s="79" t="s">
        <v>2615</v>
      </c>
      <c r="AJ5941" s="79">
        <v>874930632</v>
      </c>
      <c r="BB5941" s="80">
        <v>0</v>
      </c>
      <c r="BF5941">
        <f t="shared" si="417"/>
        <v>0</v>
      </c>
      <c r="BG5941" s="22">
        <f t="shared" si="418"/>
        <v>0</v>
      </c>
      <c r="BH5941" s="61" t="s">
        <v>71</v>
      </c>
      <c r="BI5941" t="e">
        <f>+VLOOKUP(AG5941,Sheet4!A:A,1,FALSE())</f>
        <v>#N/A</v>
      </c>
      <c r="BN5941" s="62">
        <f t="shared" si="420"/>
        <v>0</v>
      </c>
      <c r="BO5941" t="s">
        <v>2619</v>
      </c>
    </row>
    <row r="5942" spans="1:68" ht="12.75" hidden="1" customHeight="1" x14ac:dyDescent="0.3">
      <c r="A5942" s="78">
        <v>46130</v>
      </c>
      <c r="B5942" s="79" t="s">
        <v>74</v>
      </c>
      <c r="F5942" s="79">
        <v>0</v>
      </c>
      <c r="G5942" s="79">
        <v>0</v>
      </c>
      <c r="H5942" s="80">
        <v>10</v>
      </c>
      <c r="I5942" s="80">
        <v>10</v>
      </c>
      <c r="J5942" s="22">
        <f t="shared" si="419"/>
        <v>10</v>
      </c>
      <c r="K5942" s="80"/>
      <c r="L5942" s="80"/>
      <c r="R5942" s="79" t="s">
        <v>75</v>
      </c>
      <c r="V5942" s="79" t="s">
        <v>2619</v>
      </c>
      <c r="W5942" s="79" t="s">
        <v>2620</v>
      </c>
      <c r="X5942" s="79" t="s">
        <v>119</v>
      </c>
      <c r="Y5942" s="79" t="s">
        <v>2613</v>
      </c>
      <c r="AA5942" s="79" t="s">
        <v>2621</v>
      </c>
      <c r="AH5942" s="79">
        <v>860073300</v>
      </c>
      <c r="AI5942" s="79" t="s">
        <v>2615</v>
      </c>
      <c r="AJ5942" s="79">
        <v>874930632</v>
      </c>
      <c r="BB5942" s="80">
        <v>10</v>
      </c>
      <c r="BF5942">
        <f t="shared" si="417"/>
        <v>0</v>
      </c>
      <c r="BG5942" s="22">
        <f t="shared" si="418"/>
        <v>-10</v>
      </c>
      <c r="BH5942" s="61" t="s">
        <v>71</v>
      </c>
      <c r="BI5942" t="e">
        <f>+VLOOKUP(AG5942,Sheet4!A:A,1,FALSE())</f>
        <v>#N/A</v>
      </c>
      <c r="BN5942" s="62">
        <f t="shared" si="420"/>
        <v>0</v>
      </c>
      <c r="BO5942" t="s">
        <v>2619</v>
      </c>
    </row>
    <row r="5943" spans="1:68" ht="12.75" customHeight="1" x14ac:dyDescent="0.3">
      <c r="A5943" s="78">
        <v>46130</v>
      </c>
      <c r="B5943" s="79" t="s">
        <v>63</v>
      </c>
      <c r="F5943" s="79">
        <v>0</v>
      </c>
      <c r="G5943" s="79">
        <v>0</v>
      </c>
      <c r="H5943" s="80">
        <v>150</v>
      </c>
      <c r="I5943" s="80">
        <v>150</v>
      </c>
      <c r="J5943" s="22">
        <f t="shared" si="419"/>
        <v>150</v>
      </c>
      <c r="K5943" s="80"/>
      <c r="L5943" s="80"/>
      <c r="R5943" s="79" t="s">
        <v>64</v>
      </c>
      <c r="V5943" s="79" t="s">
        <v>2619</v>
      </c>
      <c r="W5943" s="79" t="s">
        <v>2620</v>
      </c>
      <c r="X5943" s="79" t="s">
        <v>119</v>
      </c>
      <c r="Y5943" s="79" t="s">
        <v>2613</v>
      </c>
      <c r="AA5943" s="79" t="s">
        <v>2621</v>
      </c>
      <c r="AH5943" s="79">
        <v>860073300</v>
      </c>
      <c r="AI5943" s="79" t="s">
        <v>2615</v>
      </c>
      <c r="AJ5943" s="79">
        <v>874930632</v>
      </c>
      <c r="BB5943" s="80">
        <v>150</v>
      </c>
      <c r="BF5943">
        <f t="shared" si="417"/>
        <v>0</v>
      </c>
      <c r="BG5943" s="22">
        <f t="shared" si="418"/>
        <v>-150</v>
      </c>
      <c r="BH5943" s="61" t="s">
        <v>71</v>
      </c>
      <c r="BI5943" t="e">
        <f>+VLOOKUP(AG5943,Sheet4!A:A,1,FALSE())</f>
        <v>#N/A</v>
      </c>
      <c r="BN5943" s="62">
        <f t="shared" si="420"/>
        <v>0</v>
      </c>
      <c r="BO5943" t="s">
        <v>2619</v>
      </c>
      <c r="BP5943" t="s">
        <v>73</v>
      </c>
    </row>
    <row r="5944" spans="1:68" ht="12.75" hidden="1" customHeight="1" x14ac:dyDescent="0.3">
      <c r="A5944" s="78">
        <v>46130</v>
      </c>
      <c r="B5944" s="79" t="s">
        <v>78</v>
      </c>
      <c r="F5944" s="79">
        <v>0</v>
      </c>
      <c r="G5944" s="79">
        <v>0</v>
      </c>
      <c r="H5944" s="80">
        <v>10</v>
      </c>
      <c r="I5944" s="80">
        <v>10</v>
      </c>
      <c r="J5944" s="22">
        <f t="shared" si="419"/>
        <v>10</v>
      </c>
      <c r="K5944" s="80"/>
      <c r="L5944" s="80"/>
      <c r="R5944" s="79" t="s">
        <v>79</v>
      </c>
      <c r="V5944" s="79" t="s">
        <v>2619</v>
      </c>
      <c r="W5944" s="79" t="s">
        <v>2620</v>
      </c>
      <c r="X5944" s="79" t="s">
        <v>119</v>
      </c>
      <c r="Y5944" s="79" t="s">
        <v>2613</v>
      </c>
      <c r="AA5944" s="79" t="s">
        <v>2621</v>
      </c>
      <c r="AH5944" s="79">
        <v>860073300</v>
      </c>
      <c r="AI5944" s="79" t="s">
        <v>2615</v>
      </c>
      <c r="AJ5944" s="79">
        <v>874930632</v>
      </c>
      <c r="BB5944" s="80">
        <v>10</v>
      </c>
      <c r="BF5944">
        <f t="shared" si="417"/>
        <v>0</v>
      </c>
      <c r="BG5944" s="22">
        <f t="shared" si="418"/>
        <v>-10</v>
      </c>
      <c r="BH5944" s="61" t="s">
        <v>71</v>
      </c>
      <c r="BI5944" t="e">
        <f>+VLOOKUP(AG5944,Sheet4!A:A,1,FALSE())</f>
        <v>#N/A</v>
      </c>
      <c r="BN5944" s="62">
        <f t="shared" si="420"/>
        <v>0</v>
      </c>
      <c r="BO5944" t="s">
        <v>2619</v>
      </c>
    </row>
    <row r="5945" spans="1:68" ht="12.75" hidden="1" customHeight="1" x14ac:dyDescent="0.3">
      <c r="A5945" s="78">
        <v>46130</v>
      </c>
      <c r="B5945" s="79" t="s">
        <v>82</v>
      </c>
      <c r="F5945" s="79">
        <v>0</v>
      </c>
      <c r="G5945" s="79">
        <v>0</v>
      </c>
      <c r="H5945" s="80">
        <v>0</v>
      </c>
      <c r="I5945" s="80">
        <v>0</v>
      </c>
      <c r="J5945" s="22">
        <f t="shared" si="419"/>
        <v>0</v>
      </c>
      <c r="K5945" s="80"/>
      <c r="L5945" s="80"/>
      <c r="R5945" s="79" t="s">
        <v>83</v>
      </c>
      <c r="V5945" s="79" t="s">
        <v>2619</v>
      </c>
      <c r="W5945" s="79" t="s">
        <v>2620</v>
      </c>
      <c r="X5945" s="79" t="s">
        <v>119</v>
      </c>
      <c r="Y5945" s="79" t="s">
        <v>2613</v>
      </c>
      <c r="AA5945" s="79" t="s">
        <v>2621</v>
      </c>
      <c r="AH5945" s="79">
        <v>860073300</v>
      </c>
      <c r="AI5945" s="79" t="s">
        <v>2615</v>
      </c>
      <c r="AJ5945" s="79">
        <v>874930632</v>
      </c>
      <c r="BB5945" s="80">
        <v>0</v>
      </c>
      <c r="BF5945">
        <f t="shared" si="417"/>
        <v>0</v>
      </c>
      <c r="BG5945" s="22">
        <f t="shared" si="418"/>
        <v>0</v>
      </c>
      <c r="BH5945" s="61" t="s">
        <v>71</v>
      </c>
      <c r="BI5945" t="e">
        <f>+VLOOKUP(AG5945,Sheet4!A:A,1,FALSE())</f>
        <v>#N/A</v>
      </c>
      <c r="BN5945" s="62">
        <f t="shared" si="420"/>
        <v>0</v>
      </c>
      <c r="BO5945" t="s">
        <v>2619</v>
      </c>
    </row>
    <row r="5946" spans="1:68" ht="12.75" hidden="1" customHeight="1" x14ac:dyDescent="0.3">
      <c r="A5946" s="78">
        <v>46130</v>
      </c>
      <c r="B5946" s="79" t="s">
        <v>80</v>
      </c>
      <c r="F5946" s="79">
        <v>0</v>
      </c>
      <c r="G5946" s="79">
        <v>0</v>
      </c>
      <c r="H5946" s="80">
        <v>125</v>
      </c>
      <c r="I5946" s="80">
        <v>125</v>
      </c>
      <c r="J5946" s="22">
        <f t="shared" si="419"/>
        <v>125</v>
      </c>
      <c r="K5946" s="80"/>
      <c r="L5946" s="80"/>
      <c r="R5946" s="79" t="s">
        <v>81</v>
      </c>
      <c r="V5946" s="79" t="s">
        <v>2619</v>
      </c>
      <c r="W5946" s="79" t="s">
        <v>2620</v>
      </c>
      <c r="X5946" s="79" t="s">
        <v>119</v>
      </c>
      <c r="Y5946" s="79" t="s">
        <v>2613</v>
      </c>
      <c r="AA5946" s="79" t="s">
        <v>2621</v>
      </c>
      <c r="AH5946" s="79">
        <v>860073300</v>
      </c>
      <c r="AI5946" s="79" t="s">
        <v>2615</v>
      </c>
      <c r="AJ5946" s="79">
        <v>874930632</v>
      </c>
      <c r="BB5946" s="80">
        <v>125</v>
      </c>
      <c r="BF5946">
        <f t="shared" si="417"/>
        <v>0</v>
      </c>
      <c r="BG5946" s="22">
        <f t="shared" si="418"/>
        <v>-125</v>
      </c>
      <c r="BH5946" s="61" t="s">
        <v>71</v>
      </c>
      <c r="BI5946" t="e">
        <f>+VLOOKUP(AG5946,Sheet4!A:A,1,FALSE())</f>
        <v>#N/A</v>
      </c>
      <c r="BN5946" s="62">
        <f t="shared" si="420"/>
        <v>0</v>
      </c>
      <c r="BO5946" t="s">
        <v>2619</v>
      </c>
    </row>
    <row r="5947" spans="1:68" ht="12.75" hidden="1" customHeight="1" x14ac:dyDescent="0.3">
      <c r="A5947" s="78">
        <v>46130</v>
      </c>
      <c r="B5947" s="79" t="s">
        <v>76</v>
      </c>
      <c r="F5947" s="79">
        <v>0</v>
      </c>
      <c r="G5947" s="79">
        <v>0</v>
      </c>
      <c r="H5947" s="80">
        <v>200</v>
      </c>
      <c r="I5947" s="80">
        <v>200</v>
      </c>
      <c r="J5947" s="22">
        <f t="shared" si="419"/>
        <v>200</v>
      </c>
      <c r="K5947" s="80"/>
      <c r="L5947" s="80"/>
      <c r="R5947" s="79" t="s">
        <v>77</v>
      </c>
      <c r="V5947" s="79" t="s">
        <v>2619</v>
      </c>
      <c r="W5947" s="79" t="s">
        <v>2620</v>
      </c>
      <c r="X5947" s="79" t="s">
        <v>119</v>
      </c>
      <c r="Y5947" s="79" t="s">
        <v>2613</v>
      </c>
      <c r="AA5947" s="79" t="s">
        <v>2621</v>
      </c>
      <c r="AH5947" s="79">
        <v>860073300</v>
      </c>
      <c r="AI5947" s="79" t="s">
        <v>2615</v>
      </c>
      <c r="AJ5947" s="79">
        <v>874930632</v>
      </c>
      <c r="BB5947" s="80">
        <v>200</v>
      </c>
      <c r="BF5947">
        <f t="shared" si="417"/>
        <v>0</v>
      </c>
      <c r="BG5947" s="22">
        <f t="shared" si="418"/>
        <v>-200</v>
      </c>
      <c r="BH5947" s="61" t="s">
        <v>71</v>
      </c>
      <c r="BI5947" t="e">
        <f>+VLOOKUP(AG5947,Sheet4!A:A,1,FALSE())</f>
        <v>#N/A</v>
      </c>
      <c r="BN5947" s="62">
        <f t="shared" si="420"/>
        <v>0</v>
      </c>
      <c r="BO5947" t="s">
        <v>2619</v>
      </c>
    </row>
    <row r="5948" spans="1:68" ht="12.75" hidden="1" customHeight="1" x14ac:dyDescent="0.3">
      <c r="A5948" s="78">
        <v>46130</v>
      </c>
      <c r="B5948" s="79" t="s">
        <v>84</v>
      </c>
      <c r="F5948" s="79">
        <v>0</v>
      </c>
      <c r="G5948" s="79">
        <v>0</v>
      </c>
      <c r="H5948" s="80">
        <v>0</v>
      </c>
      <c r="I5948" s="80">
        <v>0</v>
      </c>
      <c r="J5948" s="22">
        <f t="shared" si="419"/>
        <v>0</v>
      </c>
      <c r="K5948" s="80"/>
      <c r="L5948" s="80"/>
      <c r="R5948" s="79" t="s">
        <v>85</v>
      </c>
      <c r="V5948" s="79" t="s">
        <v>2622</v>
      </c>
      <c r="W5948" s="79" t="s">
        <v>2623</v>
      </c>
      <c r="X5948" s="79" t="s">
        <v>119</v>
      </c>
      <c r="Y5948" s="79" t="s">
        <v>2613</v>
      </c>
      <c r="AA5948" s="79" t="s">
        <v>2624</v>
      </c>
      <c r="AH5948" s="79">
        <v>864698968</v>
      </c>
      <c r="AI5948" s="79" t="s">
        <v>2615</v>
      </c>
      <c r="AJ5948" s="79">
        <v>874930632</v>
      </c>
      <c r="BB5948" s="80">
        <v>0</v>
      </c>
      <c r="BF5948">
        <f t="shared" si="417"/>
        <v>0</v>
      </c>
      <c r="BG5948" s="22">
        <f t="shared" si="418"/>
        <v>0</v>
      </c>
      <c r="BH5948" s="61" t="s">
        <v>71</v>
      </c>
      <c r="BI5948" t="e">
        <f>+VLOOKUP(AG5948,Sheet4!A:A,1,FALSE())</f>
        <v>#N/A</v>
      </c>
      <c r="BN5948" s="62">
        <f t="shared" si="420"/>
        <v>0</v>
      </c>
      <c r="BO5948" t="s">
        <v>2622</v>
      </c>
    </row>
    <row r="5949" spans="1:68" ht="12.75" hidden="1" customHeight="1" x14ac:dyDescent="0.3">
      <c r="A5949" s="78">
        <v>46130</v>
      </c>
      <c r="B5949" s="79" t="s">
        <v>74</v>
      </c>
      <c r="F5949" s="79">
        <v>0</v>
      </c>
      <c r="G5949" s="79">
        <v>0</v>
      </c>
      <c r="H5949" s="80">
        <v>10</v>
      </c>
      <c r="I5949" s="80">
        <v>10</v>
      </c>
      <c r="J5949" s="22">
        <f t="shared" si="419"/>
        <v>10</v>
      </c>
      <c r="K5949" s="80"/>
      <c r="L5949" s="80"/>
      <c r="R5949" s="79" t="s">
        <v>75</v>
      </c>
      <c r="V5949" s="79" t="s">
        <v>2622</v>
      </c>
      <c r="W5949" s="79" t="s">
        <v>2623</v>
      </c>
      <c r="X5949" s="79" t="s">
        <v>119</v>
      </c>
      <c r="Y5949" s="79" t="s">
        <v>2613</v>
      </c>
      <c r="AA5949" s="79" t="s">
        <v>2624</v>
      </c>
      <c r="AH5949" s="79">
        <v>864698968</v>
      </c>
      <c r="AI5949" s="79" t="s">
        <v>2615</v>
      </c>
      <c r="AJ5949" s="79">
        <v>874930632</v>
      </c>
      <c r="BB5949" s="80">
        <v>10</v>
      </c>
      <c r="BF5949">
        <f t="shared" si="417"/>
        <v>0</v>
      </c>
      <c r="BG5949" s="22">
        <f t="shared" si="418"/>
        <v>-10</v>
      </c>
      <c r="BH5949" s="61" t="s">
        <v>71</v>
      </c>
      <c r="BI5949" t="e">
        <f>+VLOOKUP(AG5949,Sheet4!A:A,1,FALSE())</f>
        <v>#N/A</v>
      </c>
      <c r="BN5949" s="62">
        <f t="shared" si="420"/>
        <v>0</v>
      </c>
      <c r="BO5949" t="s">
        <v>2622</v>
      </c>
    </row>
    <row r="5950" spans="1:68" ht="12.75" customHeight="1" x14ac:dyDescent="0.3">
      <c r="A5950" s="78">
        <v>46130</v>
      </c>
      <c r="B5950" s="79" t="s">
        <v>63</v>
      </c>
      <c r="F5950" s="79">
        <v>0</v>
      </c>
      <c r="G5950" s="79">
        <v>0</v>
      </c>
      <c r="H5950" s="80">
        <v>150</v>
      </c>
      <c r="I5950" s="80">
        <v>150</v>
      </c>
      <c r="J5950" s="22">
        <f t="shared" si="419"/>
        <v>150</v>
      </c>
      <c r="K5950" s="80"/>
      <c r="L5950" s="80"/>
      <c r="R5950" s="79" t="s">
        <v>64</v>
      </c>
      <c r="V5950" s="79" t="s">
        <v>2622</v>
      </c>
      <c r="W5950" s="79" t="s">
        <v>2623</v>
      </c>
      <c r="X5950" s="79" t="s">
        <v>119</v>
      </c>
      <c r="Y5950" s="79" t="s">
        <v>2613</v>
      </c>
      <c r="AA5950" s="79" t="s">
        <v>2624</v>
      </c>
      <c r="AH5950" s="79">
        <v>864698968</v>
      </c>
      <c r="AI5950" s="79" t="s">
        <v>2615</v>
      </c>
      <c r="AJ5950" s="79">
        <v>874930632</v>
      </c>
      <c r="BB5950" s="80">
        <v>150</v>
      </c>
      <c r="BF5950">
        <f t="shared" si="417"/>
        <v>0</v>
      </c>
      <c r="BG5950" s="22">
        <f t="shared" si="418"/>
        <v>-150</v>
      </c>
      <c r="BH5950" s="61" t="s">
        <v>71</v>
      </c>
      <c r="BI5950" t="e">
        <f>+VLOOKUP(AG5950,Sheet4!A:A,1,FALSE())</f>
        <v>#N/A</v>
      </c>
      <c r="BN5950" s="62">
        <f t="shared" si="420"/>
        <v>0</v>
      </c>
      <c r="BO5950" t="s">
        <v>2622</v>
      </c>
      <c r="BP5950" t="s">
        <v>73</v>
      </c>
    </row>
    <row r="5951" spans="1:68" ht="12.75" hidden="1" customHeight="1" x14ac:dyDescent="0.3">
      <c r="A5951" s="78">
        <v>46130</v>
      </c>
      <c r="B5951" s="79" t="s">
        <v>78</v>
      </c>
      <c r="F5951" s="79">
        <v>0</v>
      </c>
      <c r="G5951" s="79">
        <v>0</v>
      </c>
      <c r="H5951" s="80">
        <v>10</v>
      </c>
      <c r="I5951" s="80">
        <v>10</v>
      </c>
      <c r="J5951" s="22">
        <f t="shared" si="419"/>
        <v>10</v>
      </c>
      <c r="K5951" s="80"/>
      <c r="L5951" s="80"/>
      <c r="R5951" s="79" t="s">
        <v>79</v>
      </c>
      <c r="V5951" s="79" t="s">
        <v>2622</v>
      </c>
      <c r="W5951" s="79" t="s">
        <v>2623</v>
      </c>
      <c r="X5951" s="79" t="s">
        <v>119</v>
      </c>
      <c r="Y5951" s="79" t="s">
        <v>2613</v>
      </c>
      <c r="AA5951" s="79" t="s">
        <v>2624</v>
      </c>
      <c r="AH5951" s="79">
        <v>864698968</v>
      </c>
      <c r="AI5951" s="79" t="s">
        <v>2615</v>
      </c>
      <c r="AJ5951" s="79">
        <v>874930632</v>
      </c>
      <c r="BB5951" s="80">
        <v>10</v>
      </c>
      <c r="BF5951">
        <f t="shared" si="417"/>
        <v>0</v>
      </c>
      <c r="BG5951" s="22">
        <f t="shared" si="418"/>
        <v>-10</v>
      </c>
      <c r="BH5951" s="61" t="s">
        <v>71</v>
      </c>
      <c r="BI5951" t="e">
        <f>+VLOOKUP(AG5951,Sheet4!A:A,1,FALSE())</f>
        <v>#N/A</v>
      </c>
      <c r="BN5951" s="62">
        <f t="shared" si="420"/>
        <v>0</v>
      </c>
      <c r="BO5951" t="s">
        <v>2622</v>
      </c>
    </row>
    <row r="5952" spans="1:68" ht="12.75" hidden="1" customHeight="1" x14ac:dyDescent="0.3">
      <c r="A5952" s="78">
        <v>46130</v>
      </c>
      <c r="B5952" s="79" t="s">
        <v>82</v>
      </c>
      <c r="F5952" s="79">
        <v>0</v>
      </c>
      <c r="G5952" s="79">
        <v>0</v>
      </c>
      <c r="H5952" s="80">
        <v>0</v>
      </c>
      <c r="I5952" s="80">
        <v>0</v>
      </c>
      <c r="J5952" s="22">
        <f t="shared" si="419"/>
        <v>0</v>
      </c>
      <c r="K5952" s="80"/>
      <c r="L5952" s="80"/>
      <c r="R5952" s="79" t="s">
        <v>83</v>
      </c>
      <c r="V5952" s="79" t="s">
        <v>2622</v>
      </c>
      <c r="W5952" s="79" t="s">
        <v>2623</v>
      </c>
      <c r="X5952" s="79" t="s">
        <v>119</v>
      </c>
      <c r="Y5952" s="79" t="s">
        <v>2613</v>
      </c>
      <c r="AA5952" s="79" t="s">
        <v>2624</v>
      </c>
      <c r="AH5952" s="79">
        <v>864698968</v>
      </c>
      <c r="AI5952" s="79" t="s">
        <v>2615</v>
      </c>
      <c r="AJ5952" s="79">
        <v>874930632</v>
      </c>
      <c r="BB5952" s="80">
        <v>0</v>
      </c>
      <c r="BF5952">
        <f t="shared" si="417"/>
        <v>0</v>
      </c>
      <c r="BG5952" s="22">
        <f t="shared" si="418"/>
        <v>0</v>
      </c>
      <c r="BH5952" s="61" t="s">
        <v>71</v>
      </c>
      <c r="BI5952" t="e">
        <f>+VLOOKUP(AG5952,Sheet4!A:A,1,FALSE())</f>
        <v>#N/A</v>
      </c>
      <c r="BN5952" s="62">
        <f t="shared" si="420"/>
        <v>0</v>
      </c>
      <c r="BO5952" t="s">
        <v>2622</v>
      </c>
    </row>
    <row r="5953" spans="1:68" ht="12.75" hidden="1" customHeight="1" x14ac:dyDescent="0.3">
      <c r="A5953" s="78">
        <v>46130</v>
      </c>
      <c r="B5953" s="79" t="s">
        <v>80</v>
      </c>
      <c r="F5953" s="79">
        <v>0</v>
      </c>
      <c r="G5953" s="79">
        <v>0</v>
      </c>
      <c r="H5953" s="80">
        <v>125</v>
      </c>
      <c r="I5953" s="80">
        <v>125</v>
      </c>
      <c r="J5953" s="22">
        <f t="shared" si="419"/>
        <v>125</v>
      </c>
      <c r="K5953" s="80"/>
      <c r="L5953" s="80"/>
      <c r="R5953" s="79" t="s">
        <v>81</v>
      </c>
      <c r="V5953" s="79" t="s">
        <v>2622</v>
      </c>
      <c r="W5953" s="79" t="s">
        <v>2623</v>
      </c>
      <c r="X5953" s="79" t="s">
        <v>119</v>
      </c>
      <c r="Y5953" s="79" t="s">
        <v>2613</v>
      </c>
      <c r="AA5953" s="79" t="s">
        <v>2624</v>
      </c>
      <c r="AH5953" s="79">
        <v>864698968</v>
      </c>
      <c r="AI5953" s="79" t="s">
        <v>2615</v>
      </c>
      <c r="AJ5953" s="79">
        <v>874930632</v>
      </c>
      <c r="BB5953" s="80">
        <v>125</v>
      </c>
      <c r="BF5953">
        <f t="shared" si="417"/>
        <v>0</v>
      </c>
      <c r="BG5953" s="22">
        <f t="shared" si="418"/>
        <v>-125</v>
      </c>
      <c r="BH5953" s="61" t="s">
        <v>71</v>
      </c>
      <c r="BI5953" t="e">
        <f>+VLOOKUP(AG5953,Sheet4!A:A,1,FALSE())</f>
        <v>#N/A</v>
      </c>
      <c r="BN5953" s="62">
        <f t="shared" si="420"/>
        <v>0</v>
      </c>
      <c r="BO5953" t="s">
        <v>2622</v>
      </c>
    </row>
    <row r="5954" spans="1:68" ht="12.75" hidden="1" customHeight="1" x14ac:dyDescent="0.3">
      <c r="A5954" s="78">
        <v>46130</v>
      </c>
      <c r="B5954" s="79" t="s">
        <v>76</v>
      </c>
      <c r="F5954" s="79">
        <v>0</v>
      </c>
      <c r="G5954" s="79">
        <v>0</v>
      </c>
      <c r="H5954" s="80">
        <v>200</v>
      </c>
      <c r="I5954" s="80">
        <v>200</v>
      </c>
      <c r="J5954" s="22">
        <f t="shared" si="419"/>
        <v>200</v>
      </c>
      <c r="K5954" s="80"/>
      <c r="L5954" s="80"/>
      <c r="R5954" s="79" t="s">
        <v>77</v>
      </c>
      <c r="V5954" s="79" t="s">
        <v>2622</v>
      </c>
      <c r="W5954" s="79" t="s">
        <v>2623</v>
      </c>
      <c r="X5954" s="79" t="s">
        <v>119</v>
      </c>
      <c r="Y5954" s="79" t="s">
        <v>2613</v>
      </c>
      <c r="AA5954" s="79" t="s">
        <v>2624</v>
      </c>
      <c r="AH5954" s="79">
        <v>864698968</v>
      </c>
      <c r="AI5954" s="79" t="s">
        <v>2615</v>
      </c>
      <c r="AJ5954" s="79">
        <v>874930632</v>
      </c>
      <c r="BB5954" s="80">
        <v>200</v>
      </c>
      <c r="BF5954">
        <f t="shared" ref="BF5954:BF6017" si="421">+BC5954+BD5954</f>
        <v>0</v>
      </c>
      <c r="BG5954" s="22">
        <f t="shared" ref="BG5954:BG6017" si="422">+BF5954-I5954</f>
        <v>-200</v>
      </c>
      <c r="BH5954" s="61" t="s">
        <v>71</v>
      </c>
      <c r="BI5954" t="e">
        <f>+VLOOKUP(AG5954,Sheet4!A:A,1,FALSE())</f>
        <v>#N/A</v>
      </c>
      <c r="BN5954" s="62">
        <f t="shared" si="420"/>
        <v>0</v>
      </c>
      <c r="BO5954" t="s">
        <v>2622</v>
      </c>
    </row>
    <row r="5955" spans="1:68" ht="12.75" hidden="1" customHeight="1" x14ac:dyDescent="0.3">
      <c r="A5955" s="78">
        <v>46130</v>
      </c>
      <c r="B5955" s="79" t="s">
        <v>84</v>
      </c>
      <c r="F5955" s="79">
        <v>0</v>
      </c>
      <c r="G5955" s="79">
        <v>0</v>
      </c>
      <c r="H5955" s="80">
        <v>0</v>
      </c>
      <c r="I5955" s="80">
        <v>0</v>
      </c>
      <c r="J5955" s="22">
        <f t="shared" si="419"/>
        <v>0</v>
      </c>
      <c r="K5955" s="80"/>
      <c r="L5955" s="80"/>
      <c r="R5955" s="79" t="s">
        <v>85</v>
      </c>
      <c r="V5955" s="79" t="s">
        <v>2625</v>
      </c>
      <c r="W5955" s="79" t="s">
        <v>2626</v>
      </c>
      <c r="X5955" s="79" t="s">
        <v>119</v>
      </c>
      <c r="Y5955" s="79" t="s">
        <v>2613</v>
      </c>
      <c r="AA5955" s="79" t="s">
        <v>2627</v>
      </c>
      <c r="AH5955" s="79">
        <v>840686092</v>
      </c>
      <c r="AI5955" s="79" t="s">
        <v>2615</v>
      </c>
      <c r="AJ5955" s="79">
        <v>874930632</v>
      </c>
      <c r="BB5955" s="80">
        <v>0</v>
      </c>
      <c r="BF5955">
        <f t="shared" si="421"/>
        <v>0</v>
      </c>
      <c r="BG5955" s="22">
        <f t="shared" si="422"/>
        <v>0</v>
      </c>
      <c r="BH5955" s="61" t="s">
        <v>71</v>
      </c>
      <c r="BI5955" t="e">
        <f>+VLOOKUP(AG5955,Sheet4!A:A,1,FALSE())</f>
        <v>#N/A</v>
      </c>
      <c r="BN5955" s="62">
        <f t="shared" si="420"/>
        <v>0</v>
      </c>
      <c r="BO5955" t="s">
        <v>2625</v>
      </c>
    </row>
    <row r="5956" spans="1:68" ht="12.75" hidden="1" customHeight="1" x14ac:dyDescent="0.3">
      <c r="A5956" s="78">
        <v>46130</v>
      </c>
      <c r="B5956" s="79" t="s">
        <v>74</v>
      </c>
      <c r="F5956" s="79">
        <v>0</v>
      </c>
      <c r="G5956" s="79">
        <v>0</v>
      </c>
      <c r="H5956" s="80">
        <v>6</v>
      </c>
      <c r="I5956" s="80">
        <v>6</v>
      </c>
      <c r="J5956" s="22">
        <f t="shared" si="419"/>
        <v>6</v>
      </c>
      <c r="K5956" s="80"/>
      <c r="L5956" s="80"/>
      <c r="R5956" s="79" t="s">
        <v>75</v>
      </c>
      <c r="V5956" s="79" t="s">
        <v>2625</v>
      </c>
      <c r="W5956" s="79" t="s">
        <v>2626</v>
      </c>
      <c r="X5956" s="79" t="s">
        <v>119</v>
      </c>
      <c r="Y5956" s="79" t="s">
        <v>2613</v>
      </c>
      <c r="AA5956" s="79" t="s">
        <v>2627</v>
      </c>
      <c r="AH5956" s="79">
        <v>840686092</v>
      </c>
      <c r="AI5956" s="79" t="s">
        <v>2615</v>
      </c>
      <c r="AJ5956" s="79">
        <v>874930632</v>
      </c>
      <c r="BB5956" s="80">
        <v>6</v>
      </c>
      <c r="BF5956">
        <f t="shared" si="421"/>
        <v>0</v>
      </c>
      <c r="BG5956" s="22">
        <f t="shared" si="422"/>
        <v>-6</v>
      </c>
      <c r="BH5956" s="61" t="s">
        <v>71</v>
      </c>
      <c r="BI5956" t="e">
        <f>+VLOOKUP(AG5956,Sheet4!A:A,1,FALSE())</f>
        <v>#N/A</v>
      </c>
      <c r="BN5956" s="62">
        <f t="shared" si="420"/>
        <v>0</v>
      </c>
      <c r="BO5956" t="s">
        <v>2625</v>
      </c>
    </row>
    <row r="5957" spans="1:68" ht="12.75" customHeight="1" x14ac:dyDescent="0.3">
      <c r="A5957" s="78">
        <v>46130</v>
      </c>
      <c r="B5957" s="79" t="s">
        <v>63</v>
      </c>
      <c r="F5957" s="79">
        <v>0</v>
      </c>
      <c r="G5957" s="79">
        <v>0</v>
      </c>
      <c r="H5957" s="80">
        <v>90</v>
      </c>
      <c r="I5957" s="80">
        <v>90</v>
      </c>
      <c r="J5957" s="22">
        <f t="shared" si="419"/>
        <v>90</v>
      </c>
      <c r="K5957" s="80"/>
      <c r="L5957" s="80"/>
      <c r="R5957" s="79" t="s">
        <v>64</v>
      </c>
      <c r="V5957" s="79" t="s">
        <v>2625</v>
      </c>
      <c r="W5957" s="79" t="s">
        <v>2626</v>
      </c>
      <c r="X5957" s="79" t="s">
        <v>119</v>
      </c>
      <c r="Y5957" s="79" t="s">
        <v>2613</v>
      </c>
      <c r="AA5957" s="79" t="s">
        <v>2627</v>
      </c>
      <c r="AH5957" s="79">
        <v>840686092</v>
      </c>
      <c r="AI5957" s="79" t="s">
        <v>2615</v>
      </c>
      <c r="AJ5957" s="79">
        <v>874930632</v>
      </c>
      <c r="BB5957" s="80">
        <v>90</v>
      </c>
      <c r="BF5957">
        <f t="shared" si="421"/>
        <v>0</v>
      </c>
      <c r="BG5957" s="22">
        <f t="shared" si="422"/>
        <v>-90</v>
      </c>
      <c r="BH5957" s="61" t="s">
        <v>71</v>
      </c>
      <c r="BI5957" t="e">
        <f>+VLOOKUP(AG5957,Sheet4!A:A,1,FALSE())</f>
        <v>#N/A</v>
      </c>
      <c r="BN5957" s="62">
        <f t="shared" si="420"/>
        <v>0</v>
      </c>
      <c r="BO5957" t="s">
        <v>2625</v>
      </c>
      <c r="BP5957" t="s">
        <v>73</v>
      </c>
    </row>
    <row r="5958" spans="1:68" ht="12.75" hidden="1" customHeight="1" x14ac:dyDescent="0.3">
      <c r="A5958" s="78">
        <v>46130</v>
      </c>
      <c r="B5958" s="79" t="s">
        <v>78</v>
      </c>
      <c r="F5958" s="79">
        <v>0</v>
      </c>
      <c r="G5958" s="79">
        <v>0</v>
      </c>
      <c r="H5958" s="80">
        <v>6</v>
      </c>
      <c r="I5958" s="80">
        <v>6</v>
      </c>
      <c r="J5958" s="22">
        <f t="shared" si="419"/>
        <v>6</v>
      </c>
      <c r="K5958" s="80"/>
      <c r="L5958" s="80"/>
      <c r="R5958" s="79" t="s">
        <v>79</v>
      </c>
      <c r="V5958" s="79" t="s">
        <v>2625</v>
      </c>
      <c r="W5958" s="79" t="s">
        <v>2626</v>
      </c>
      <c r="X5958" s="79" t="s">
        <v>119</v>
      </c>
      <c r="Y5958" s="79" t="s">
        <v>2613</v>
      </c>
      <c r="AA5958" s="79" t="s">
        <v>2627</v>
      </c>
      <c r="AH5958" s="79">
        <v>840686092</v>
      </c>
      <c r="AI5958" s="79" t="s">
        <v>2615</v>
      </c>
      <c r="AJ5958" s="79">
        <v>874930632</v>
      </c>
      <c r="BB5958" s="80">
        <v>6</v>
      </c>
      <c r="BF5958">
        <f t="shared" si="421"/>
        <v>0</v>
      </c>
      <c r="BG5958" s="22">
        <f t="shared" si="422"/>
        <v>-6</v>
      </c>
      <c r="BH5958" s="61" t="s">
        <v>71</v>
      </c>
      <c r="BI5958" t="e">
        <f>+VLOOKUP(AG5958,Sheet4!A:A,1,FALSE())</f>
        <v>#N/A</v>
      </c>
      <c r="BN5958" s="62">
        <f t="shared" si="420"/>
        <v>0</v>
      </c>
      <c r="BO5958" t="s">
        <v>2625</v>
      </c>
    </row>
    <row r="5959" spans="1:68" ht="12.75" hidden="1" customHeight="1" x14ac:dyDescent="0.3">
      <c r="A5959" s="78">
        <v>46130</v>
      </c>
      <c r="B5959" s="79" t="s">
        <v>82</v>
      </c>
      <c r="F5959" s="79">
        <v>0</v>
      </c>
      <c r="G5959" s="79">
        <v>0</v>
      </c>
      <c r="H5959" s="80">
        <v>0</v>
      </c>
      <c r="I5959" s="80">
        <v>0</v>
      </c>
      <c r="J5959" s="22">
        <f t="shared" si="419"/>
        <v>0</v>
      </c>
      <c r="K5959" s="80"/>
      <c r="L5959" s="80"/>
      <c r="R5959" s="79" t="s">
        <v>83</v>
      </c>
      <c r="V5959" s="79" t="s">
        <v>2625</v>
      </c>
      <c r="W5959" s="79" t="s">
        <v>2626</v>
      </c>
      <c r="X5959" s="79" t="s">
        <v>119</v>
      </c>
      <c r="Y5959" s="79" t="s">
        <v>2613</v>
      </c>
      <c r="AA5959" s="79" t="s">
        <v>2627</v>
      </c>
      <c r="AH5959" s="79">
        <v>840686092</v>
      </c>
      <c r="AI5959" s="79" t="s">
        <v>2615</v>
      </c>
      <c r="AJ5959" s="79">
        <v>874930632</v>
      </c>
      <c r="BB5959" s="80">
        <v>0</v>
      </c>
      <c r="BF5959">
        <f t="shared" si="421"/>
        <v>0</v>
      </c>
      <c r="BG5959" s="22">
        <f t="shared" si="422"/>
        <v>0</v>
      </c>
      <c r="BH5959" s="61" t="s">
        <v>71</v>
      </c>
      <c r="BI5959" t="e">
        <f>+VLOOKUP(AG5959,Sheet4!A:A,1,FALSE())</f>
        <v>#N/A</v>
      </c>
      <c r="BN5959" s="62">
        <f t="shared" si="420"/>
        <v>0</v>
      </c>
      <c r="BO5959" t="s">
        <v>2625</v>
      </c>
    </row>
    <row r="5960" spans="1:68" ht="12.75" hidden="1" customHeight="1" x14ac:dyDescent="0.3">
      <c r="A5960" s="78">
        <v>46130</v>
      </c>
      <c r="B5960" s="79" t="s">
        <v>80</v>
      </c>
      <c r="F5960" s="79">
        <v>0</v>
      </c>
      <c r="G5960" s="79">
        <v>0</v>
      </c>
      <c r="H5960" s="80">
        <v>75</v>
      </c>
      <c r="I5960" s="80">
        <v>75</v>
      </c>
      <c r="J5960" s="22">
        <f t="shared" si="419"/>
        <v>75</v>
      </c>
      <c r="K5960" s="80"/>
      <c r="L5960" s="80"/>
      <c r="R5960" s="79" t="s">
        <v>81</v>
      </c>
      <c r="V5960" s="79" t="s">
        <v>2625</v>
      </c>
      <c r="W5960" s="79" t="s">
        <v>2626</v>
      </c>
      <c r="X5960" s="79" t="s">
        <v>119</v>
      </c>
      <c r="Y5960" s="79" t="s">
        <v>2613</v>
      </c>
      <c r="AA5960" s="79" t="s">
        <v>2627</v>
      </c>
      <c r="AH5960" s="79">
        <v>840686092</v>
      </c>
      <c r="AI5960" s="79" t="s">
        <v>2615</v>
      </c>
      <c r="AJ5960" s="79">
        <v>874930632</v>
      </c>
      <c r="BB5960" s="80">
        <v>75</v>
      </c>
      <c r="BF5960">
        <f t="shared" si="421"/>
        <v>0</v>
      </c>
      <c r="BG5960" s="22">
        <f t="shared" si="422"/>
        <v>-75</v>
      </c>
      <c r="BH5960" s="61" t="s">
        <v>71</v>
      </c>
      <c r="BI5960" t="e">
        <f>+VLOOKUP(AG5960,Sheet4!A:A,1,FALSE())</f>
        <v>#N/A</v>
      </c>
      <c r="BN5960" s="62">
        <f t="shared" si="420"/>
        <v>0</v>
      </c>
      <c r="BO5960" t="s">
        <v>2625</v>
      </c>
    </row>
    <row r="5961" spans="1:68" ht="12.75" hidden="1" customHeight="1" x14ac:dyDescent="0.3">
      <c r="A5961" s="78">
        <v>46130</v>
      </c>
      <c r="B5961" s="79" t="s">
        <v>76</v>
      </c>
      <c r="F5961" s="79">
        <v>0</v>
      </c>
      <c r="G5961" s="79">
        <v>0</v>
      </c>
      <c r="H5961" s="80">
        <v>120</v>
      </c>
      <c r="I5961" s="80">
        <v>120</v>
      </c>
      <c r="J5961" s="22">
        <f t="shared" ref="J5961:J6024" si="423">I5961-G5961</f>
        <v>120</v>
      </c>
      <c r="K5961" s="80"/>
      <c r="L5961" s="80"/>
      <c r="R5961" s="79" t="s">
        <v>77</v>
      </c>
      <c r="V5961" s="79" t="s">
        <v>2625</v>
      </c>
      <c r="W5961" s="79" t="s">
        <v>2626</v>
      </c>
      <c r="X5961" s="79" t="s">
        <v>119</v>
      </c>
      <c r="Y5961" s="79" t="s">
        <v>2613</v>
      </c>
      <c r="AA5961" s="79" t="s">
        <v>2627</v>
      </c>
      <c r="AH5961" s="79">
        <v>840686092</v>
      </c>
      <c r="AI5961" s="79" t="s">
        <v>2615</v>
      </c>
      <c r="AJ5961" s="79">
        <v>874930632</v>
      </c>
      <c r="BB5961" s="80">
        <v>120</v>
      </c>
      <c r="BF5961">
        <f t="shared" si="421"/>
        <v>0</v>
      </c>
      <c r="BG5961" s="22">
        <f t="shared" si="422"/>
        <v>-120</v>
      </c>
      <c r="BH5961" s="61" t="s">
        <v>71</v>
      </c>
      <c r="BI5961" t="e">
        <f>+VLOOKUP(AG5961,Sheet4!A:A,1,FALSE())</f>
        <v>#N/A</v>
      </c>
      <c r="BN5961" s="62">
        <f t="shared" ref="BN5961:BN6024" si="424">+I5961+-H5961</f>
        <v>0</v>
      </c>
      <c r="BO5961" t="s">
        <v>2625</v>
      </c>
    </row>
    <row r="5962" spans="1:68" ht="12.75" hidden="1" customHeight="1" x14ac:dyDescent="0.3">
      <c r="A5962" s="78">
        <v>46130</v>
      </c>
      <c r="B5962" s="79" t="s">
        <v>84</v>
      </c>
      <c r="F5962" s="79">
        <v>0</v>
      </c>
      <c r="G5962" s="79">
        <v>0</v>
      </c>
      <c r="H5962" s="80">
        <v>0</v>
      </c>
      <c r="I5962" s="80">
        <v>0</v>
      </c>
      <c r="J5962" s="22">
        <f t="shared" si="423"/>
        <v>0</v>
      </c>
      <c r="K5962" s="80"/>
      <c r="L5962" s="80"/>
      <c r="R5962" s="79" t="s">
        <v>85</v>
      </c>
      <c r="V5962" s="79" t="s">
        <v>2628</v>
      </c>
      <c r="W5962" s="79" t="s">
        <v>2629</v>
      </c>
      <c r="X5962" s="79" t="s">
        <v>119</v>
      </c>
      <c r="Y5962" s="79" t="s">
        <v>2613</v>
      </c>
      <c r="AA5962" s="79" t="s">
        <v>2630</v>
      </c>
      <c r="AH5962" s="79">
        <v>870490007</v>
      </c>
      <c r="AI5962" s="79" t="s">
        <v>2615</v>
      </c>
      <c r="AJ5962" s="79">
        <v>874930632</v>
      </c>
      <c r="BB5962" s="80">
        <v>0</v>
      </c>
      <c r="BF5962">
        <f t="shared" si="421"/>
        <v>0</v>
      </c>
      <c r="BG5962" s="22">
        <f t="shared" si="422"/>
        <v>0</v>
      </c>
      <c r="BH5962" s="61" t="s">
        <v>71</v>
      </c>
      <c r="BI5962" t="e">
        <f>+VLOOKUP(AG5962,Sheet4!A:A,1,FALSE())</f>
        <v>#N/A</v>
      </c>
      <c r="BN5962" s="62">
        <f t="shared" si="424"/>
        <v>0</v>
      </c>
      <c r="BO5962" t="s">
        <v>2628</v>
      </c>
    </row>
    <row r="5963" spans="1:68" ht="12.75" hidden="1" customHeight="1" x14ac:dyDescent="0.3">
      <c r="A5963" s="78">
        <v>46130</v>
      </c>
      <c r="B5963" s="79" t="s">
        <v>74</v>
      </c>
      <c r="F5963" s="79">
        <v>0</v>
      </c>
      <c r="G5963" s="79">
        <v>0</v>
      </c>
      <c r="H5963" s="80">
        <v>7</v>
      </c>
      <c r="I5963" s="80">
        <v>7</v>
      </c>
      <c r="J5963" s="22">
        <f t="shared" si="423"/>
        <v>7</v>
      </c>
      <c r="K5963" s="80"/>
      <c r="L5963" s="80"/>
      <c r="R5963" s="79" t="s">
        <v>75</v>
      </c>
      <c r="V5963" s="79" t="s">
        <v>2628</v>
      </c>
      <c r="W5963" s="79" t="s">
        <v>2629</v>
      </c>
      <c r="X5963" s="79" t="s">
        <v>119</v>
      </c>
      <c r="Y5963" s="79" t="s">
        <v>2613</v>
      </c>
      <c r="AA5963" s="79" t="s">
        <v>2630</v>
      </c>
      <c r="AH5963" s="79">
        <v>870490007</v>
      </c>
      <c r="AI5963" s="79" t="s">
        <v>2615</v>
      </c>
      <c r="AJ5963" s="79">
        <v>874930632</v>
      </c>
      <c r="BB5963" s="80">
        <v>7</v>
      </c>
      <c r="BF5963">
        <f t="shared" si="421"/>
        <v>0</v>
      </c>
      <c r="BG5963" s="22">
        <f t="shared" si="422"/>
        <v>-7</v>
      </c>
      <c r="BH5963" s="61" t="s">
        <v>71</v>
      </c>
      <c r="BI5963" t="e">
        <f>+VLOOKUP(AG5963,Sheet4!A:A,1,FALSE())</f>
        <v>#N/A</v>
      </c>
      <c r="BN5963" s="62">
        <f t="shared" si="424"/>
        <v>0</v>
      </c>
      <c r="BO5963" t="s">
        <v>2628</v>
      </c>
    </row>
    <row r="5964" spans="1:68" ht="12.75" customHeight="1" x14ac:dyDescent="0.3">
      <c r="A5964" s="78">
        <v>46130</v>
      </c>
      <c r="B5964" s="79" t="s">
        <v>63</v>
      </c>
      <c r="F5964" s="79">
        <v>0</v>
      </c>
      <c r="G5964" s="79">
        <v>0</v>
      </c>
      <c r="H5964" s="80">
        <v>105</v>
      </c>
      <c r="I5964" s="80">
        <v>105</v>
      </c>
      <c r="J5964" s="22">
        <f t="shared" si="423"/>
        <v>105</v>
      </c>
      <c r="K5964" s="80"/>
      <c r="L5964" s="80"/>
      <c r="R5964" s="79" t="s">
        <v>64</v>
      </c>
      <c r="V5964" s="79" t="s">
        <v>2628</v>
      </c>
      <c r="W5964" s="79" t="s">
        <v>2629</v>
      </c>
      <c r="X5964" s="79" t="s">
        <v>119</v>
      </c>
      <c r="Y5964" s="79" t="s">
        <v>2613</v>
      </c>
      <c r="AA5964" s="79" t="s">
        <v>2630</v>
      </c>
      <c r="AH5964" s="79">
        <v>870490007</v>
      </c>
      <c r="AI5964" s="79" t="s">
        <v>2615</v>
      </c>
      <c r="AJ5964" s="79">
        <v>874930632</v>
      </c>
      <c r="BB5964" s="80">
        <v>105</v>
      </c>
      <c r="BF5964">
        <f t="shared" si="421"/>
        <v>0</v>
      </c>
      <c r="BG5964" s="22">
        <f t="shared" si="422"/>
        <v>-105</v>
      </c>
      <c r="BH5964" s="61" t="s">
        <v>71</v>
      </c>
      <c r="BI5964" t="e">
        <f>+VLOOKUP(AG5964,Sheet4!A:A,1,FALSE())</f>
        <v>#N/A</v>
      </c>
      <c r="BN5964" s="62">
        <f t="shared" si="424"/>
        <v>0</v>
      </c>
      <c r="BO5964" t="s">
        <v>2628</v>
      </c>
      <c r="BP5964" t="s">
        <v>73</v>
      </c>
    </row>
    <row r="5965" spans="1:68" ht="12.75" hidden="1" customHeight="1" x14ac:dyDescent="0.3">
      <c r="A5965" s="78">
        <v>46130</v>
      </c>
      <c r="B5965" s="79" t="s">
        <v>78</v>
      </c>
      <c r="F5965" s="79">
        <v>0</v>
      </c>
      <c r="G5965" s="79">
        <v>0</v>
      </c>
      <c r="H5965" s="80">
        <v>7</v>
      </c>
      <c r="I5965" s="80">
        <v>7</v>
      </c>
      <c r="J5965" s="22">
        <f t="shared" si="423"/>
        <v>7</v>
      </c>
      <c r="K5965" s="80"/>
      <c r="L5965" s="80"/>
      <c r="R5965" s="79" t="s">
        <v>79</v>
      </c>
      <c r="V5965" s="79" t="s">
        <v>2628</v>
      </c>
      <c r="W5965" s="79" t="s">
        <v>2629</v>
      </c>
      <c r="X5965" s="79" t="s">
        <v>119</v>
      </c>
      <c r="Y5965" s="79" t="s">
        <v>2613</v>
      </c>
      <c r="AA5965" s="79" t="s">
        <v>2630</v>
      </c>
      <c r="AH5965" s="79">
        <v>870490007</v>
      </c>
      <c r="AI5965" s="79" t="s">
        <v>2615</v>
      </c>
      <c r="AJ5965" s="79">
        <v>874930632</v>
      </c>
      <c r="BB5965" s="80">
        <v>7</v>
      </c>
      <c r="BF5965">
        <f t="shared" si="421"/>
        <v>0</v>
      </c>
      <c r="BG5965" s="22">
        <f t="shared" si="422"/>
        <v>-7</v>
      </c>
      <c r="BH5965" s="61" t="s">
        <v>71</v>
      </c>
      <c r="BI5965" t="e">
        <f>+VLOOKUP(AG5965,Sheet4!A:A,1,FALSE())</f>
        <v>#N/A</v>
      </c>
      <c r="BN5965" s="62">
        <f t="shared" si="424"/>
        <v>0</v>
      </c>
      <c r="BO5965" t="s">
        <v>2628</v>
      </c>
    </row>
    <row r="5966" spans="1:68" ht="12.75" hidden="1" customHeight="1" x14ac:dyDescent="0.3">
      <c r="A5966" s="78">
        <v>46130</v>
      </c>
      <c r="B5966" s="79" t="s">
        <v>82</v>
      </c>
      <c r="F5966" s="79">
        <v>0</v>
      </c>
      <c r="G5966" s="79">
        <v>0</v>
      </c>
      <c r="H5966" s="80">
        <v>0</v>
      </c>
      <c r="I5966" s="80">
        <v>0</v>
      </c>
      <c r="J5966" s="22">
        <f t="shared" si="423"/>
        <v>0</v>
      </c>
      <c r="K5966" s="80"/>
      <c r="L5966" s="80"/>
      <c r="R5966" s="79" t="s">
        <v>83</v>
      </c>
      <c r="V5966" s="79" t="s">
        <v>2628</v>
      </c>
      <c r="W5966" s="79" t="s">
        <v>2629</v>
      </c>
      <c r="X5966" s="79" t="s">
        <v>119</v>
      </c>
      <c r="Y5966" s="79" t="s">
        <v>2613</v>
      </c>
      <c r="AA5966" s="79" t="s">
        <v>2630</v>
      </c>
      <c r="AH5966" s="79">
        <v>870490007</v>
      </c>
      <c r="AI5966" s="79" t="s">
        <v>2615</v>
      </c>
      <c r="AJ5966" s="79">
        <v>874930632</v>
      </c>
      <c r="BB5966" s="80">
        <v>0</v>
      </c>
      <c r="BF5966">
        <f t="shared" si="421"/>
        <v>0</v>
      </c>
      <c r="BG5966" s="22">
        <f t="shared" si="422"/>
        <v>0</v>
      </c>
      <c r="BH5966" s="61" t="s">
        <v>71</v>
      </c>
      <c r="BI5966" t="e">
        <f>+VLOOKUP(AG5966,Sheet4!A:A,1,FALSE())</f>
        <v>#N/A</v>
      </c>
      <c r="BN5966" s="62">
        <f t="shared" si="424"/>
        <v>0</v>
      </c>
      <c r="BO5966" t="s">
        <v>2628</v>
      </c>
    </row>
    <row r="5967" spans="1:68" ht="12.75" hidden="1" customHeight="1" x14ac:dyDescent="0.3">
      <c r="A5967" s="78">
        <v>46130</v>
      </c>
      <c r="B5967" s="79" t="s">
        <v>80</v>
      </c>
      <c r="F5967" s="79">
        <v>0</v>
      </c>
      <c r="G5967" s="79">
        <v>0</v>
      </c>
      <c r="H5967" s="80">
        <v>87.5</v>
      </c>
      <c r="I5967" s="80">
        <v>87.5</v>
      </c>
      <c r="J5967" s="22">
        <f t="shared" si="423"/>
        <v>87.5</v>
      </c>
      <c r="K5967" s="80"/>
      <c r="L5967" s="80"/>
      <c r="R5967" s="79" t="s">
        <v>81</v>
      </c>
      <c r="V5967" s="79" t="s">
        <v>2628</v>
      </c>
      <c r="W5967" s="79" t="s">
        <v>2629</v>
      </c>
      <c r="X5967" s="79" t="s">
        <v>119</v>
      </c>
      <c r="Y5967" s="79" t="s">
        <v>2613</v>
      </c>
      <c r="AA5967" s="79" t="s">
        <v>2630</v>
      </c>
      <c r="AH5967" s="79">
        <v>870490007</v>
      </c>
      <c r="AI5967" s="79" t="s">
        <v>2615</v>
      </c>
      <c r="AJ5967" s="79">
        <v>874930632</v>
      </c>
      <c r="BB5967" s="80">
        <v>87.5</v>
      </c>
      <c r="BF5967">
        <f t="shared" si="421"/>
        <v>0</v>
      </c>
      <c r="BG5967" s="22">
        <f t="shared" si="422"/>
        <v>-87.5</v>
      </c>
      <c r="BH5967" s="61" t="s">
        <v>71</v>
      </c>
      <c r="BI5967" t="e">
        <f>+VLOOKUP(AG5967,Sheet4!A:A,1,FALSE())</f>
        <v>#N/A</v>
      </c>
      <c r="BN5967" s="62">
        <f t="shared" si="424"/>
        <v>0</v>
      </c>
      <c r="BO5967" t="s">
        <v>2628</v>
      </c>
    </row>
    <row r="5968" spans="1:68" ht="12.75" hidden="1" customHeight="1" x14ac:dyDescent="0.3">
      <c r="A5968" s="78">
        <v>46130</v>
      </c>
      <c r="B5968" s="79" t="s">
        <v>76</v>
      </c>
      <c r="F5968" s="79">
        <v>0</v>
      </c>
      <c r="G5968" s="79">
        <v>0</v>
      </c>
      <c r="H5968" s="80">
        <v>140</v>
      </c>
      <c r="I5968" s="80">
        <v>140</v>
      </c>
      <c r="J5968" s="22">
        <f t="shared" si="423"/>
        <v>140</v>
      </c>
      <c r="K5968" s="80"/>
      <c r="L5968" s="80"/>
      <c r="R5968" s="79" t="s">
        <v>77</v>
      </c>
      <c r="V5968" s="79" t="s">
        <v>2628</v>
      </c>
      <c r="W5968" s="79" t="s">
        <v>2629</v>
      </c>
      <c r="X5968" s="79" t="s">
        <v>119</v>
      </c>
      <c r="Y5968" s="79" t="s">
        <v>2613</v>
      </c>
      <c r="AA5968" s="79" t="s">
        <v>2630</v>
      </c>
      <c r="AH5968" s="79">
        <v>870490007</v>
      </c>
      <c r="AI5968" s="79" t="s">
        <v>2615</v>
      </c>
      <c r="AJ5968" s="79">
        <v>874930632</v>
      </c>
      <c r="BB5968" s="80">
        <v>140</v>
      </c>
      <c r="BF5968">
        <f t="shared" si="421"/>
        <v>0</v>
      </c>
      <c r="BG5968" s="22">
        <f t="shared" si="422"/>
        <v>-140</v>
      </c>
      <c r="BH5968" s="61" t="s">
        <v>71</v>
      </c>
      <c r="BI5968" t="e">
        <f>+VLOOKUP(AG5968,Sheet4!A:A,1,FALSE())</f>
        <v>#N/A</v>
      </c>
      <c r="BN5968" s="62">
        <f t="shared" si="424"/>
        <v>0</v>
      </c>
      <c r="BO5968" t="s">
        <v>2628</v>
      </c>
    </row>
    <row r="5969" spans="1:68" ht="12.75" hidden="1" customHeight="1" x14ac:dyDescent="0.3">
      <c r="A5969" s="78">
        <v>46130</v>
      </c>
      <c r="B5969" s="79" t="s">
        <v>84</v>
      </c>
      <c r="F5969" s="79">
        <v>0</v>
      </c>
      <c r="G5969" s="79">
        <v>0</v>
      </c>
      <c r="H5969" s="80">
        <v>0</v>
      </c>
      <c r="I5969" s="80">
        <v>0</v>
      </c>
      <c r="J5969" s="22">
        <f t="shared" si="423"/>
        <v>0</v>
      </c>
      <c r="K5969" s="80"/>
      <c r="L5969" s="80"/>
      <c r="R5969" s="79" t="s">
        <v>85</v>
      </c>
      <c r="V5969" s="79" t="s">
        <v>2628</v>
      </c>
      <c r="W5969" s="79" t="s">
        <v>2631</v>
      </c>
      <c r="X5969" s="79" t="s">
        <v>119</v>
      </c>
      <c r="Y5969" s="79" t="s">
        <v>2632</v>
      </c>
      <c r="AA5969" s="79" t="s">
        <v>2633</v>
      </c>
      <c r="AH5969" s="79">
        <v>866276402</v>
      </c>
      <c r="AI5969" s="79" t="s">
        <v>2634</v>
      </c>
      <c r="AJ5969" s="79">
        <v>873584824</v>
      </c>
      <c r="BB5969" s="80">
        <v>0</v>
      </c>
      <c r="BF5969">
        <f t="shared" si="421"/>
        <v>0</v>
      </c>
      <c r="BG5969" s="22">
        <f t="shared" si="422"/>
        <v>0</v>
      </c>
      <c r="BH5969" s="61" t="s">
        <v>71</v>
      </c>
      <c r="BI5969" t="e">
        <f>+VLOOKUP(AG5969,Sheet4!A:A,1,FALSE())</f>
        <v>#N/A</v>
      </c>
      <c r="BN5969" s="62">
        <f t="shared" si="424"/>
        <v>0</v>
      </c>
      <c r="BO5969" t="s">
        <v>2628</v>
      </c>
    </row>
    <row r="5970" spans="1:68" ht="12.75" hidden="1" customHeight="1" x14ac:dyDescent="0.3">
      <c r="A5970" s="78">
        <v>46130</v>
      </c>
      <c r="B5970" s="79" t="s">
        <v>74</v>
      </c>
      <c r="F5970" s="79">
        <v>0</v>
      </c>
      <c r="G5970" s="79">
        <v>0</v>
      </c>
      <c r="H5970" s="80">
        <v>21</v>
      </c>
      <c r="I5970" s="80">
        <v>21</v>
      </c>
      <c r="J5970" s="22">
        <f t="shared" si="423"/>
        <v>21</v>
      </c>
      <c r="K5970" s="80"/>
      <c r="L5970" s="80"/>
      <c r="R5970" s="79" t="s">
        <v>75</v>
      </c>
      <c r="V5970" s="79" t="s">
        <v>2628</v>
      </c>
      <c r="W5970" s="79" t="s">
        <v>2631</v>
      </c>
      <c r="X5970" s="79" t="s">
        <v>119</v>
      </c>
      <c r="Y5970" s="79" t="s">
        <v>2632</v>
      </c>
      <c r="AA5970" s="79" t="s">
        <v>2633</v>
      </c>
      <c r="AH5970" s="79">
        <v>866276402</v>
      </c>
      <c r="AI5970" s="79" t="s">
        <v>2634</v>
      </c>
      <c r="AJ5970" s="79">
        <v>873584824</v>
      </c>
      <c r="BB5970" s="80">
        <v>21</v>
      </c>
      <c r="BF5970">
        <f t="shared" si="421"/>
        <v>0</v>
      </c>
      <c r="BG5970" s="22">
        <f t="shared" si="422"/>
        <v>-21</v>
      </c>
      <c r="BH5970" s="61" t="s">
        <v>71</v>
      </c>
      <c r="BI5970" t="e">
        <f>+VLOOKUP(AG5970,Sheet4!A:A,1,FALSE())</f>
        <v>#N/A</v>
      </c>
      <c r="BN5970" s="62">
        <f t="shared" si="424"/>
        <v>0</v>
      </c>
      <c r="BO5970" t="s">
        <v>2628</v>
      </c>
    </row>
    <row r="5971" spans="1:68" ht="12.75" customHeight="1" x14ac:dyDescent="0.3">
      <c r="A5971" s="78">
        <v>46130</v>
      </c>
      <c r="B5971" s="79" t="s">
        <v>63</v>
      </c>
      <c r="F5971" s="79">
        <v>0</v>
      </c>
      <c r="G5971" s="79">
        <v>0</v>
      </c>
      <c r="H5971" s="80">
        <v>315</v>
      </c>
      <c r="I5971" s="80">
        <v>315</v>
      </c>
      <c r="J5971" s="22">
        <f t="shared" si="423"/>
        <v>315</v>
      </c>
      <c r="K5971" s="80"/>
      <c r="L5971" s="80"/>
      <c r="R5971" s="79" t="s">
        <v>64</v>
      </c>
      <c r="V5971" s="79" t="s">
        <v>2628</v>
      </c>
      <c r="W5971" s="79" t="s">
        <v>2631</v>
      </c>
      <c r="X5971" s="79" t="s">
        <v>119</v>
      </c>
      <c r="Y5971" s="79" t="s">
        <v>2632</v>
      </c>
      <c r="AA5971" s="79" t="s">
        <v>2633</v>
      </c>
      <c r="AH5971" s="79">
        <v>866276402</v>
      </c>
      <c r="AI5971" s="79" t="s">
        <v>2634</v>
      </c>
      <c r="AJ5971" s="79">
        <v>873584824</v>
      </c>
      <c r="BB5971" s="80">
        <v>315</v>
      </c>
      <c r="BF5971">
        <f t="shared" si="421"/>
        <v>0</v>
      </c>
      <c r="BG5971" s="22">
        <f t="shared" si="422"/>
        <v>-315</v>
      </c>
      <c r="BH5971" s="61" t="s">
        <v>71</v>
      </c>
      <c r="BI5971" t="e">
        <f>+VLOOKUP(AG5971,Sheet4!A:A,1,FALSE())</f>
        <v>#N/A</v>
      </c>
      <c r="BN5971" s="62">
        <f t="shared" si="424"/>
        <v>0</v>
      </c>
      <c r="BO5971" t="s">
        <v>2628</v>
      </c>
      <c r="BP5971" t="s">
        <v>73</v>
      </c>
    </row>
    <row r="5972" spans="1:68" ht="12.75" hidden="1" customHeight="1" x14ac:dyDescent="0.3">
      <c r="A5972" s="78">
        <v>46130</v>
      </c>
      <c r="B5972" s="79" t="s">
        <v>78</v>
      </c>
      <c r="F5972" s="79">
        <v>0</v>
      </c>
      <c r="G5972" s="79">
        <v>0</v>
      </c>
      <c r="H5972" s="80">
        <v>21</v>
      </c>
      <c r="I5972" s="80">
        <v>21</v>
      </c>
      <c r="J5972" s="22">
        <f t="shared" si="423"/>
        <v>21</v>
      </c>
      <c r="K5972" s="80"/>
      <c r="L5972" s="80"/>
      <c r="R5972" s="79" t="s">
        <v>79</v>
      </c>
      <c r="V5972" s="79" t="s">
        <v>2628</v>
      </c>
      <c r="W5972" s="79" t="s">
        <v>2631</v>
      </c>
      <c r="X5972" s="79" t="s">
        <v>119</v>
      </c>
      <c r="Y5972" s="79" t="s">
        <v>2632</v>
      </c>
      <c r="AA5972" s="79" t="s">
        <v>2633</v>
      </c>
      <c r="AH5972" s="79">
        <v>866276402</v>
      </c>
      <c r="AI5972" s="79" t="s">
        <v>2634</v>
      </c>
      <c r="AJ5972" s="79">
        <v>873584824</v>
      </c>
      <c r="BB5972" s="80">
        <v>21</v>
      </c>
      <c r="BF5972">
        <f t="shared" si="421"/>
        <v>0</v>
      </c>
      <c r="BG5972" s="22">
        <f t="shared" si="422"/>
        <v>-21</v>
      </c>
      <c r="BH5972" s="61" t="s">
        <v>71</v>
      </c>
      <c r="BI5972" t="e">
        <f>+VLOOKUP(AG5972,Sheet4!A:A,1,FALSE())</f>
        <v>#N/A</v>
      </c>
      <c r="BN5972" s="62">
        <f t="shared" si="424"/>
        <v>0</v>
      </c>
      <c r="BO5972" t="s">
        <v>2628</v>
      </c>
    </row>
    <row r="5973" spans="1:68" ht="12.75" hidden="1" customHeight="1" x14ac:dyDescent="0.3">
      <c r="A5973" s="78">
        <v>46130</v>
      </c>
      <c r="B5973" s="79" t="s">
        <v>82</v>
      </c>
      <c r="F5973" s="79">
        <v>0</v>
      </c>
      <c r="G5973" s="79">
        <v>0</v>
      </c>
      <c r="H5973" s="80">
        <v>0</v>
      </c>
      <c r="I5973" s="80">
        <v>0</v>
      </c>
      <c r="J5973" s="22">
        <f t="shared" si="423"/>
        <v>0</v>
      </c>
      <c r="K5973" s="80"/>
      <c r="L5973" s="80"/>
      <c r="R5973" s="79" t="s">
        <v>83</v>
      </c>
      <c r="V5973" s="79" t="s">
        <v>2628</v>
      </c>
      <c r="W5973" s="79" t="s">
        <v>2631</v>
      </c>
      <c r="X5973" s="79" t="s">
        <v>119</v>
      </c>
      <c r="Y5973" s="79" t="s">
        <v>2632</v>
      </c>
      <c r="AA5973" s="79" t="s">
        <v>2633</v>
      </c>
      <c r="AH5973" s="79">
        <v>866276402</v>
      </c>
      <c r="AI5973" s="79" t="s">
        <v>2634</v>
      </c>
      <c r="AJ5973" s="79">
        <v>873584824</v>
      </c>
      <c r="BB5973" s="80">
        <v>0</v>
      </c>
      <c r="BF5973">
        <f t="shared" si="421"/>
        <v>0</v>
      </c>
      <c r="BG5973" s="22">
        <f t="shared" si="422"/>
        <v>0</v>
      </c>
      <c r="BH5973" s="61" t="s">
        <v>71</v>
      </c>
      <c r="BI5973" t="e">
        <f>+VLOOKUP(AG5973,Sheet4!A:A,1,FALSE())</f>
        <v>#N/A</v>
      </c>
      <c r="BN5973" s="62">
        <f t="shared" si="424"/>
        <v>0</v>
      </c>
      <c r="BO5973" t="s">
        <v>2628</v>
      </c>
    </row>
    <row r="5974" spans="1:68" ht="12.75" hidden="1" customHeight="1" x14ac:dyDescent="0.3">
      <c r="A5974" s="78">
        <v>46130</v>
      </c>
      <c r="B5974" s="79" t="s">
        <v>80</v>
      </c>
      <c r="F5974" s="79">
        <v>0</v>
      </c>
      <c r="G5974" s="79">
        <v>0</v>
      </c>
      <c r="H5974" s="80">
        <v>262.5</v>
      </c>
      <c r="I5974" s="80">
        <v>262.5</v>
      </c>
      <c r="J5974" s="22">
        <f t="shared" si="423"/>
        <v>262.5</v>
      </c>
      <c r="K5974" s="80"/>
      <c r="L5974" s="80"/>
      <c r="R5974" s="79" t="s">
        <v>81</v>
      </c>
      <c r="V5974" s="79" t="s">
        <v>2628</v>
      </c>
      <c r="W5974" s="79" t="s">
        <v>2631</v>
      </c>
      <c r="X5974" s="79" t="s">
        <v>119</v>
      </c>
      <c r="Y5974" s="79" t="s">
        <v>2632</v>
      </c>
      <c r="AA5974" s="79" t="s">
        <v>2633</v>
      </c>
      <c r="AH5974" s="79">
        <v>866276402</v>
      </c>
      <c r="AI5974" s="79" t="s">
        <v>2634</v>
      </c>
      <c r="AJ5974" s="79">
        <v>873584824</v>
      </c>
      <c r="BB5974" s="80">
        <v>262.5</v>
      </c>
      <c r="BF5974">
        <f t="shared" si="421"/>
        <v>0</v>
      </c>
      <c r="BG5974" s="22">
        <f t="shared" si="422"/>
        <v>-262.5</v>
      </c>
      <c r="BH5974" s="61" t="s">
        <v>71</v>
      </c>
      <c r="BI5974" t="e">
        <f>+VLOOKUP(AG5974,Sheet4!A:A,1,FALSE())</f>
        <v>#N/A</v>
      </c>
      <c r="BN5974" s="62">
        <f t="shared" si="424"/>
        <v>0</v>
      </c>
      <c r="BO5974" t="s">
        <v>2628</v>
      </c>
    </row>
    <row r="5975" spans="1:68" ht="12.75" hidden="1" customHeight="1" x14ac:dyDescent="0.3">
      <c r="A5975" s="78">
        <v>46130</v>
      </c>
      <c r="B5975" s="79" t="s">
        <v>76</v>
      </c>
      <c r="F5975" s="79">
        <v>0</v>
      </c>
      <c r="G5975" s="79">
        <v>0</v>
      </c>
      <c r="H5975" s="80">
        <v>420</v>
      </c>
      <c r="I5975" s="80">
        <v>420</v>
      </c>
      <c r="J5975" s="22">
        <f t="shared" si="423"/>
        <v>420</v>
      </c>
      <c r="K5975" s="80"/>
      <c r="L5975" s="80"/>
      <c r="R5975" s="79" t="s">
        <v>77</v>
      </c>
      <c r="V5975" s="79" t="s">
        <v>2628</v>
      </c>
      <c r="W5975" s="79" t="s">
        <v>2631</v>
      </c>
      <c r="X5975" s="79" t="s">
        <v>119</v>
      </c>
      <c r="Y5975" s="79" t="s">
        <v>2632</v>
      </c>
      <c r="AA5975" s="79" t="s">
        <v>2633</v>
      </c>
      <c r="AH5975" s="79">
        <v>866276402</v>
      </c>
      <c r="AI5975" s="79" t="s">
        <v>2634</v>
      </c>
      <c r="AJ5975" s="79">
        <v>873584824</v>
      </c>
      <c r="BB5975" s="80">
        <v>420</v>
      </c>
      <c r="BF5975">
        <f t="shared" si="421"/>
        <v>0</v>
      </c>
      <c r="BG5975" s="22">
        <f t="shared" si="422"/>
        <v>-420</v>
      </c>
      <c r="BH5975" s="61" t="s">
        <v>71</v>
      </c>
      <c r="BI5975" t="e">
        <f>+VLOOKUP(AG5975,Sheet4!A:A,1,FALSE())</f>
        <v>#N/A</v>
      </c>
      <c r="BN5975" s="62">
        <f t="shared" si="424"/>
        <v>0</v>
      </c>
      <c r="BO5975" t="s">
        <v>2628</v>
      </c>
    </row>
    <row r="5976" spans="1:68" ht="12.75" hidden="1" customHeight="1" x14ac:dyDescent="0.3">
      <c r="A5976" s="78">
        <v>46130</v>
      </c>
      <c r="B5976" s="79" t="s">
        <v>84</v>
      </c>
      <c r="F5976" s="79">
        <v>0</v>
      </c>
      <c r="G5976" s="79">
        <v>0</v>
      </c>
      <c r="H5976" s="80">
        <v>0</v>
      </c>
      <c r="I5976" s="80">
        <v>0</v>
      </c>
      <c r="J5976" s="22">
        <f t="shared" si="423"/>
        <v>0</v>
      </c>
      <c r="K5976" s="80"/>
      <c r="L5976" s="80"/>
      <c r="R5976" s="79" t="s">
        <v>85</v>
      </c>
      <c r="V5976" s="79" t="s">
        <v>2635</v>
      </c>
      <c r="W5976" s="79" t="s">
        <v>2636</v>
      </c>
      <c r="X5976" s="79" t="s">
        <v>119</v>
      </c>
      <c r="Y5976" s="79" t="s">
        <v>2632</v>
      </c>
      <c r="AA5976" s="79" t="s">
        <v>2637</v>
      </c>
      <c r="AH5976" s="79">
        <v>879799462</v>
      </c>
      <c r="AI5976" s="79" t="s">
        <v>2634</v>
      </c>
      <c r="AJ5976" s="79">
        <v>873584824</v>
      </c>
      <c r="BB5976" s="80">
        <v>0</v>
      </c>
      <c r="BF5976">
        <f t="shared" si="421"/>
        <v>0</v>
      </c>
      <c r="BG5976" s="22">
        <f t="shared" si="422"/>
        <v>0</v>
      </c>
      <c r="BH5976" s="61" t="s">
        <v>71</v>
      </c>
      <c r="BI5976" t="e">
        <f>+VLOOKUP(AG5976,Sheet4!A:A,1,FALSE())</f>
        <v>#N/A</v>
      </c>
      <c r="BN5976" s="62">
        <f t="shared" si="424"/>
        <v>0</v>
      </c>
      <c r="BO5976" t="s">
        <v>2635</v>
      </c>
    </row>
    <row r="5977" spans="1:68" ht="12.75" hidden="1" customHeight="1" x14ac:dyDescent="0.3">
      <c r="A5977" s="78">
        <v>46130</v>
      </c>
      <c r="B5977" s="79" t="s">
        <v>74</v>
      </c>
      <c r="F5977" s="79">
        <v>0</v>
      </c>
      <c r="G5977" s="79">
        <v>0</v>
      </c>
      <c r="H5977" s="80">
        <v>15</v>
      </c>
      <c r="I5977" s="80">
        <v>15</v>
      </c>
      <c r="J5977" s="22">
        <f t="shared" si="423"/>
        <v>15</v>
      </c>
      <c r="K5977" s="80"/>
      <c r="L5977" s="80"/>
      <c r="R5977" s="79" t="s">
        <v>75</v>
      </c>
      <c r="V5977" s="79" t="s">
        <v>2635</v>
      </c>
      <c r="W5977" s="79" t="s">
        <v>2636</v>
      </c>
      <c r="X5977" s="79" t="s">
        <v>119</v>
      </c>
      <c r="Y5977" s="79" t="s">
        <v>2632</v>
      </c>
      <c r="AA5977" s="79" t="s">
        <v>2637</v>
      </c>
      <c r="AH5977" s="79">
        <v>879799462</v>
      </c>
      <c r="AI5977" s="79" t="s">
        <v>2634</v>
      </c>
      <c r="AJ5977" s="79">
        <v>873584824</v>
      </c>
      <c r="BB5977" s="80">
        <v>15</v>
      </c>
      <c r="BF5977">
        <f t="shared" si="421"/>
        <v>0</v>
      </c>
      <c r="BG5977" s="22">
        <f t="shared" si="422"/>
        <v>-15</v>
      </c>
      <c r="BH5977" s="61" t="s">
        <v>71</v>
      </c>
      <c r="BI5977" t="e">
        <f>+VLOOKUP(AG5977,Sheet4!A:A,1,FALSE())</f>
        <v>#N/A</v>
      </c>
      <c r="BN5977" s="62">
        <f t="shared" si="424"/>
        <v>0</v>
      </c>
      <c r="BO5977" t="s">
        <v>2635</v>
      </c>
    </row>
    <row r="5978" spans="1:68" ht="12.75" customHeight="1" x14ac:dyDescent="0.3">
      <c r="A5978" s="78">
        <v>46130</v>
      </c>
      <c r="B5978" s="79" t="s">
        <v>63</v>
      </c>
      <c r="F5978" s="79">
        <v>0</v>
      </c>
      <c r="G5978" s="79">
        <v>0</v>
      </c>
      <c r="H5978" s="80">
        <v>225</v>
      </c>
      <c r="I5978" s="80">
        <v>225</v>
      </c>
      <c r="J5978" s="22">
        <f t="shared" si="423"/>
        <v>225</v>
      </c>
      <c r="K5978" s="80"/>
      <c r="L5978" s="80"/>
      <c r="R5978" s="79" t="s">
        <v>64</v>
      </c>
      <c r="V5978" s="79" t="s">
        <v>2635</v>
      </c>
      <c r="W5978" s="79" t="s">
        <v>2636</v>
      </c>
      <c r="X5978" s="79" t="s">
        <v>119</v>
      </c>
      <c r="Y5978" s="79" t="s">
        <v>2632</v>
      </c>
      <c r="AA5978" s="79" t="s">
        <v>2637</v>
      </c>
      <c r="AH5978" s="79">
        <v>879799462</v>
      </c>
      <c r="AI5978" s="79" t="s">
        <v>2634</v>
      </c>
      <c r="AJ5978" s="79">
        <v>873584824</v>
      </c>
      <c r="BB5978" s="80">
        <v>225</v>
      </c>
      <c r="BF5978">
        <f t="shared" si="421"/>
        <v>0</v>
      </c>
      <c r="BG5978" s="22">
        <f t="shared" si="422"/>
        <v>-225</v>
      </c>
      <c r="BH5978" s="61" t="s">
        <v>71</v>
      </c>
      <c r="BI5978" t="e">
        <f>+VLOOKUP(AG5978,Sheet4!A:A,1,FALSE())</f>
        <v>#N/A</v>
      </c>
      <c r="BN5978" s="62">
        <f t="shared" si="424"/>
        <v>0</v>
      </c>
      <c r="BO5978" t="s">
        <v>2635</v>
      </c>
      <c r="BP5978" t="s">
        <v>73</v>
      </c>
    </row>
    <row r="5979" spans="1:68" ht="12.75" hidden="1" customHeight="1" x14ac:dyDescent="0.3">
      <c r="A5979" s="78">
        <v>46130</v>
      </c>
      <c r="B5979" s="79" t="s">
        <v>78</v>
      </c>
      <c r="F5979" s="79">
        <v>0</v>
      </c>
      <c r="G5979" s="79">
        <v>0</v>
      </c>
      <c r="H5979" s="80">
        <v>15</v>
      </c>
      <c r="I5979" s="80">
        <v>15</v>
      </c>
      <c r="J5979" s="22">
        <f t="shared" si="423"/>
        <v>15</v>
      </c>
      <c r="K5979" s="80"/>
      <c r="L5979" s="80"/>
      <c r="R5979" s="79" t="s">
        <v>79</v>
      </c>
      <c r="V5979" s="79" t="s">
        <v>2635</v>
      </c>
      <c r="W5979" s="79" t="s">
        <v>2636</v>
      </c>
      <c r="X5979" s="79" t="s">
        <v>119</v>
      </c>
      <c r="Y5979" s="79" t="s">
        <v>2632</v>
      </c>
      <c r="AA5979" s="79" t="s">
        <v>2637</v>
      </c>
      <c r="AH5979" s="79">
        <v>879799462</v>
      </c>
      <c r="AI5979" s="79" t="s">
        <v>2634</v>
      </c>
      <c r="AJ5979" s="79">
        <v>873584824</v>
      </c>
      <c r="BB5979" s="80">
        <v>15</v>
      </c>
      <c r="BF5979">
        <f t="shared" si="421"/>
        <v>0</v>
      </c>
      <c r="BG5979" s="22">
        <f t="shared" si="422"/>
        <v>-15</v>
      </c>
      <c r="BH5979" s="61" t="s">
        <v>71</v>
      </c>
      <c r="BI5979" t="e">
        <f>+VLOOKUP(AG5979,Sheet4!A:A,1,FALSE())</f>
        <v>#N/A</v>
      </c>
      <c r="BN5979" s="62">
        <f t="shared" si="424"/>
        <v>0</v>
      </c>
      <c r="BO5979" t="s">
        <v>2635</v>
      </c>
    </row>
    <row r="5980" spans="1:68" ht="12.75" hidden="1" customHeight="1" x14ac:dyDescent="0.3">
      <c r="A5980" s="78">
        <v>46130</v>
      </c>
      <c r="B5980" s="79" t="s">
        <v>82</v>
      </c>
      <c r="F5980" s="79">
        <v>0</v>
      </c>
      <c r="G5980" s="79">
        <v>0</v>
      </c>
      <c r="H5980" s="80">
        <v>0</v>
      </c>
      <c r="I5980" s="80">
        <v>0</v>
      </c>
      <c r="J5980" s="22">
        <f t="shared" si="423"/>
        <v>0</v>
      </c>
      <c r="K5980" s="80"/>
      <c r="L5980" s="80"/>
      <c r="R5980" s="79" t="s">
        <v>83</v>
      </c>
      <c r="V5980" s="79" t="s">
        <v>2635</v>
      </c>
      <c r="W5980" s="79" t="s">
        <v>2636</v>
      </c>
      <c r="X5980" s="79" t="s">
        <v>119</v>
      </c>
      <c r="Y5980" s="79" t="s">
        <v>2632</v>
      </c>
      <c r="AA5980" s="79" t="s">
        <v>2637</v>
      </c>
      <c r="AH5980" s="79">
        <v>879799462</v>
      </c>
      <c r="AI5980" s="79" t="s">
        <v>2634</v>
      </c>
      <c r="AJ5980" s="79">
        <v>873584824</v>
      </c>
      <c r="BB5980" s="80">
        <v>0</v>
      </c>
      <c r="BF5980">
        <f t="shared" si="421"/>
        <v>0</v>
      </c>
      <c r="BG5980" s="22">
        <f t="shared" si="422"/>
        <v>0</v>
      </c>
      <c r="BH5980" s="61" t="s">
        <v>71</v>
      </c>
      <c r="BI5980" t="e">
        <f>+VLOOKUP(AG5980,Sheet4!A:A,1,FALSE())</f>
        <v>#N/A</v>
      </c>
      <c r="BN5980" s="62">
        <f t="shared" si="424"/>
        <v>0</v>
      </c>
      <c r="BO5980" t="s">
        <v>2635</v>
      </c>
    </row>
    <row r="5981" spans="1:68" ht="12.75" hidden="1" customHeight="1" x14ac:dyDescent="0.3">
      <c r="A5981" s="78">
        <v>46130</v>
      </c>
      <c r="B5981" s="79" t="s">
        <v>80</v>
      </c>
      <c r="F5981" s="79">
        <v>0</v>
      </c>
      <c r="G5981" s="79">
        <v>0</v>
      </c>
      <c r="H5981" s="80">
        <v>187.5</v>
      </c>
      <c r="I5981" s="80">
        <v>187.5</v>
      </c>
      <c r="J5981" s="22">
        <f t="shared" si="423"/>
        <v>187.5</v>
      </c>
      <c r="K5981" s="80"/>
      <c r="L5981" s="80"/>
      <c r="R5981" s="79" t="s">
        <v>81</v>
      </c>
      <c r="V5981" s="79" t="s">
        <v>2635</v>
      </c>
      <c r="W5981" s="79" t="s">
        <v>2636</v>
      </c>
      <c r="X5981" s="79" t="s">
        <v>119</v>
      </c>
      <c r="Y5981" s="79" t="s">
        <v>2632</v>
      </c>
      <c r="AA5981" s="79" t="s">
        <v>2637</v>
      </c>
      <c r="AH5981" s="79">
        <v>879799462</v>
      </c>
      <c r="AI5981" s="79" t="s">
        <v>2634</v>
      </c>
      <c r="AJ5981" s="79">
        <v>873584824</v>
      </c>
      <c r="BB5981" s="80">
        <v>187.5</v>
      </c>
      <c r="BF5981">
        <f t="shared" si="421"/>
        <v>0</v>
      </c>
      <c r="BG5981" s="22">
        <f t="shared" si="422"/>
        <v>-187.5</v>
      </c>
      <c r="BH5981" s="61" t="s">
        <v>71</v>
      </c>
      <c r="BI5981" t="e">
        <f>+VLOOKUP(AG5981,Sheet4!A:A,1,FALSE())</f>
        <v>#N/A</v>
      </c>
      <c r="BN5981" s="62">
        <f t="shared" si="424"/>
        <v>0</v>
      </c>
      <c r="BO5981" t="s">
        <v>2635</v>
      </c>
    </row>
    <row r="5982" spans="1:68" ht="12.75" hidden="1" customHeight="1" x14ac:dyDescent="0.3">
      <c r="A5982" s="78">
        <v>46130</v>
      </c>
      <c r="B5982" s="79" t="s">
        <v>76</v>
      </c>
      <c r="F5982" s="79">
        <v>0</v>
      </c>
      <c r="G5982" s="79">
        <v>0</v>
      </c>
      <c r="H5982" s="80">
        <v>300</v>
      </c>
      <c r="I5982" s="80">
        <v>300</v>
      </c>
      <c r="J5982" s="22">
        <f t="shared" si="423"/>
        <v>300</v>
      </c>
      <c r="K5982" s="80"/>
      <c r="L5982" s="80"/>
      <c r="R5982" s="79" t="s">
        <v>77</v>
      </c>
      <c r="V5982" s="79" t="s">
        <v>2635</v>
      </c>
      <c r="W5982" s="79" t="s">
        <v>2636</v>
      </c>
      <c r="X5982" s="79" t="s">
        <v>119</v>
      </c>
      <c r="Y5982" s="79" t="s">
        <v>2632</v>
      </c>
      <c r="AA5982" s="79" t="s">
        <v>2637</v>
      </c>
      <c r="AH5982" s="79">
        <v>879799462</v>
      </c>
      <c r="AI5982" s="79" t="s">
        <v>2634</v>
      </c>
      <c r="AJ5982" s="79">
        <v>873584824</v>
      </c>
      <c r="BB5982" s="80">
        <v>300</v>
      </c>
      <c r="BF5982">
        <f t="shared" si="421"/>
        <v>0</v>
      </c>
      <c r="BG5982" s="22">
        <f t="shared" si="422"/>
        <v>-300</v>
      </c>
      <c r="BH5982" s="61" t="s">
        <v>71</v>
      </c>
      <c r="BI5982" t="e">
        <f>+VLOOKUP(AG5982,Sheet4!A:A,1,FALSE())</f>
        <v>#N/A</v>
      </c>
      <c r="BN5982" s="62">
        <f t="shared" si="424"/>
        <v>0</v>
      </c>
      <c r="BO5982" t="s">
        <v>2635</v>
      </c>
    </row>
    <row r="5983" spans="1:68" ht="12.75" hidden="1" customHeight="1" x14ac:dyDescent="0.3">
      <c r="A5983" s="78">
        <v>46130</v>
      </c>
      <c r="B5983" s="79" t="s">
        <v>84</v>
      </c>
      <c r="F5983" s="79">
        <v>0</v>
      </c>
      <c r="G5983" s="79">
        <v>0</v>
      </c>
      <c r="H5983" s="80">
        <v>0</v>
      </c>
      <c r="I5983" s="80">
        <v>0</v>
      </c>
      <c r="J5983" s="22">
        <f t="shared" si="423"/>
        <v>0</v>
      </c>
      <c r="K5983" s="80"/>
      <c r="L5983" s="80"/>
      <c r="R5983" s="79" t="s">
        <v>85</v>
      </c>
      <c r="V5983" s="79" t="s">
        <v>2638</v>
      </c>
      <c r="W5983" s="79" t="s">
        <v>2639</v>
      </c>
      <c r="X5983" s="79" t="s">
        <v>119</v>
      </c>
      <c r="Y5983" s="79" t="s">
        <v>2632</v>
      </c>
      <c r="AA5983" s="79" t="s">
        <v>2640</v>
      </c>
      <c r="AH5983" s="79">
        <v>869887460</v>
      </c>
      <c r="AI5983" s="79" t="s">
        <v>2634</v>
      </c>
      <c r="AJ5983" s="79">
        <v>873584824</v>
      </c>
      <c r="BB5983" s="80">
        <v>0</v>
      </c>
      <c r="BF5983">
        <f t="shared" si="421"/>
        <v>0</v>
      </c>
      <c r="BG5983" s="22">
        <f t="shared" si="422"/>
        <v>0</v>
      </c>
      <c r="BH5983" s="61" t="s">
        <v>71</v>
      </c>
      <c r="BI5983" t="e">
        <f>+VLOOKUP(AG5983,Sheet4!A:A,1,FALSE())</f>
        <v>#N/A</v>
      </c>
      <c r="BN5983" s="62">
        <f t="shared" si="424"/>
        <v>0</v>
      </c>
      <c r="BO5983" t="s">
        <v>2638</v>
      </c>
    </row>
    <row r="5984" spans="1:68" ht="12.75" hidden="1" customHeight="1" x14ac:dyDescent="0.3">
      <c r="A5984" s="78">
        <v>46130</v>
      </c>
      <c r="B5984" s="79" t="s">
        <v>74</v>
      </c>
      <c r="F5984" s="79">
        <v>0</v>
      </c>
      <c r="G5984" s="79">
        <v>0</v>
      </c>
      <c r="H5984" s="80">
        <v>12</v>
      </c>
      <c r="I5984" s="80">
        <v>12</v>
      </c>
      <c r="J5984" s="22">
        <f t="shared" si="423"/>
        <v>12</v>
      </c>
      <c r="K5984" s="80"/>
      <c r="L5984" s="80"/>
      <c r="R5984" s="79" t="s">
        <v>75</v>
      </c>
      <c r="V5984" s="79" t="s">
        <v>2638</v>
      </c>
      <c r="W5984" s="79" t="s">
        <v>2639</v>
      </c>
      <c r="X5984" s="79" t="s">
        <v>119</v>
      </c>
      <c r="Y5984" s="79" t="s">
        <v>2632</v>
      </c>
      <c r="AA5984" s="79" t="s">
        <v>2640</v>
      </c>
      <c r="AH5984" s="79">
        <v>869887460</v>
      </c>
      <c r="AI5984" s="79" t="s">
        <v>2634</v>
      </c>
      <c r="AJ5984" s="79">
        <v>873584824</v>
      </c>
      <c r="BB5984" s="80">
        <v>12</v>
      </c>
      <c r="BF5984">
        <f t="shared" si="421"/>
        <v>0</v>
      </c>
      <c r="BG5984" s="22">
        <f t="shared" si="422"/>
        <v>-12</v>
      </c>
      <c r="BH5984" s="61" t="s">
        <v>71</v>
      </c>
      <c r="BI5984" t="e">
        <f>+VLOOKUP(AG5984,Sheet4!A:A,1,FALSE())</f>
        <v>#N/A</v>
      </c>
      <c r="BN5984" s="62">
        <f t="shared" si="424"/>
        <v>0</v>
      </c>
      <c r="BO5984" t="s">
        <v>2638</v>
      </c>
    </row>
    <row r="5985" spans="1:68" ht="12.75" customHeight="1" x14ac:dyDescent="0.3">
      <c r="A5985" s="78">
        <v>46130</v>
      </c>
      <c r="B5985" s="79" t="s">
        <v>63</v>
      </c>
      <c r="F5985" s="79">
        <v>0</v>
      </c>
      <c r="G5985" s="79">
        <v>0</v>
      </c>
      <c r="H5985" s="80">
        <v>180</v>
      </c>
      <c r="I5985" s="80">
        <v>180</v>
      </c>
      <c r="J5985" s="22">
        <f t="shared" si="423"/>
        <v>180</v>
      </c>
      <c r="K5985" s="80"/>
      <c r="L5985" s="80"/>
      <c r="R5985" s="79" t="s">
        <v>64</v>
      </c>
      <c r="V5985" s="79" t="s">
        <v>2638</v>
      </c>
      <c r="W5985" s="79" t="s">
        <v>2639</v>
      </c>
      <c r="X5985" s="79" t="s">
        <v>119</v>
      </c>
      <c r="Y5985" s="79" t="s">
        <v>2632</v>
      </c>
      <c r="AA5985" s="79" t="s">
        <v>2640</v>
      </c>
      <c r="AH5985" s="79">
        <v>869887460</v>
      </c>
      <c r="AI5985" s="79" t="s">
        <v>2634</v>
      </c>
      <c r="AJ5985" s="79">
        <v>873584824</v>
      </c>
      <c r="BB5985" s="80">
        <v>180</v>
      </c>
      <c r="BF5985">
        <f t="shared" si="421"/>
        <v>0</v>
      </c>
      <c r="BG5985" s="22">
        <f t="shared" si="422"/>
        <v>-180</v>
      </c>
      <c r="BH5985" s="61" t="s">
        <v>71</v>
      </c>
      <c r="BI5985" t="e">
        <f>+VLOOKUP(AG5985,Sheet4!A:A,1,FALSE())</f>
        <v>#N/A</v>
      </c>
      <c r="BN5985" s="62">
        <f t="shared" si="424"/>
        <v>0</v>
      </c>
      <c r="BO5985" t="s">
        <v>2638</v>
      </c>
      <c r="BP5985" t="s">
        <v>73</v>
      </c>
    </row>
    <row r="5986" spans="1:68" ht="12.75" hidden="1" customHeight="1" x14ac:dyDescent="0.3">
      <c r="A5986" s="78">
        <v>46130</v>
      </c>
      <c r="B5986" s="79" t="s">
        <v>78</v>
      </c>
      <c r="F5986" s="79">
        <v>0</v>
      </c>
      <c r="G5986" s="79">
        <v>0</v>
      </c>
      <c r="H5986" s="80">
        <v>12</v>
      </c>
      <c r="I5986" s="80">
        <v>12</v>
      </c>
      <c r="J5986" s="22">
        <f t="shared" si="423"/>
        <v>12</v>
      </c>
      <c r="K5986" s="80"/>
      <c r="L5986" s="80"/>
      <c r="R5986" s="79" t="s">
        <v>79</v>
      </c>
      <c r="V5986" s="79" t="s">
        <v>2638</v>
      </c>
      <c r="W5986" s="79" t="s">
        <v>2639</v>
      </c>
      <c r="X5986" s="79" t="s">
        <v>119</v>
      </c>
      <c r="Y5986" s="79" t="s">
        <v>2632</v>
      </c>
      <c r="AA5986" s="79" t="s">
        <v>2640</v>
      </c>
      <c r="AH5986" s="79">
        <v>869887460</v>
      </c>
      <c r="AI5986" s="79" t="s">
        <v>2634</v>
      </c>
      <c r="AJ5986" s="79">
        <v>873584824</v>
      </c>
      <c r="BB5986" s="80">
        <v>12</v>
      </c>
      <c r="BF5986">
        <f t="shared" si="421"/>
        <v>0</v>
      </c>
      <c r="BG5986" s="22">
        <f t="shared" si="422"/>
        <v>-12</v>
      </c>
      <c r="BH5986" s="61" t="s">
        <v>71</v>
      </c>
      <c r="BI5986" t="e">
        <f>+VLOOKUP(AG5986,Sheet4!A:A,1,FALSE())</f>
        <v>#N/A</v>
      </c>
      <c r="BN5986" s="62">
        <f t="shared" si="424"/>
        <v>0</v>
      </c>
      <c r="BO5986" t="s">
        <v>2638</v>
      </c>
    </row>
    <row r="5987" spans="1:68" ht="12.75" hidden="1" customHeight="1" x14ac:dyDescent="0.3">
      <c r="A5987" s="78">
        <v>46130</v>
      </c>
      <c r="B5987" s="79" t="s">
        <v>82</v>
      </c>
      <c r="F5987" s="79">
        <v>0</v>
      </c>
      <c r="G5987" s="79">
        <v>0</v>
      </c>
      <c r="H5987" s="80">
        <v>0</v>
      </c>
      <c r="I5987" s="80">
        <v>0</v>
      </c>
      <c r="J5987" s="22">
        <f t="shared" si="423"/>
        <v>0</v>
      </c>
      <c r="K5987" s="80"/>
      <c r="L5987" s="80"/>
      <c r="R5987" s="79" t="s">
        <v>83</v>
      </c>
      <c r="V5987" s="79" t="s">
        <v>2638</v>
      </c>
      <c r="W5987" s="79" t="s">
        <v>2639</v>
      </c>
      <c r="X5987" s="79" t="s">
        <v>119</v>
      </c>
      <c r="Y5987" s="79" t="s">
        <v>2632</v>
      </c>
      <c r="AA5987" s="79" t="s">
        <v>2640</v>
      </c>
      <c r="AH5987" s="79">
        <v>869887460</v>
      </c>
      <c r="AI5987" s="79" t="s">
        <v>2634</v>
      </c>
      <c r="AJ5987" s="79">
        <v>873584824</v>
      </c>
      <c r="BB5987" s="80">
        <v>0</v>
      </c>
      <c r="BF5987">
        <f t="shared" si="421"/>
        <v>0</v>
      </c>
      <c r="BG5987" s="22">
        <f t="shared" si="422"/>
        <v>0</v>
      </c>
      <c r="BH5987" s="61" t="s">
        <v>71</v>
      </c>
      <c r="BI5987" t="e">
        <f>+VLOOKUP(AG5987,Sheet4!A:A,1,FALSE())</f>
        <v>#N/A</v>
      </c>
      <c r="BN5987" s="62">
        <f t="shared" si="424"/>
        <v>0</v>
      </c>
      <c r="BO5987" t="s">
        <v>2638</v>
      </c>
    </row>
    <row r="5988" spans="1:68" ht="12.75" hidden="1" customHeight="1" x14ac:dyDescent="0.3">
      <c r="A5988" s="78">
        <v>46130</v>
      </c>
      <c r="B5988" s="79" t="s">
        <v>80</v>
      </c>
      <c r="F5988" s="79">
        <v>0</v>
      </c>
      <c r="G5988" s="79">
        <v>0</v>
      </c>
      <c r="H5988" s="80">
        <v>150</v>
      </c>
      <c r="I5988" s="80">
        <v>150</v>
      </c>
      <c r="J5988" s="22">
        <f t="shared" si="423"/>
        <v>150</v>
      </c>
      <c r="K5988" s="80"/>
      <c r="L5988" s="80"/>
      <c r="R5988" s="79" t="s">
        <v>81</v>
      </c>
      <c r="V5988" s="79" t="s">
        <v>2638</v>
      </c>
      <c r="W5988" s="79" t="s">
        <v>2639</v>
      </c>
      <c r="X5988" s="79" t="s">
        <v>119</v>
      </c>
      <c r="Y5988" s="79" t="s">
        <v>2632</v>
      </c>
      <c r="AA5988" s="79" t="s">
        <v>2640</v>
      </c>
      <c r="AH5988" s="79">
        <v>869887460</v>
      </c>
      <c r="AI5988" s="79" t="s">
        <v>2634</v>
      </c>
      <c r="AJ5988" s="79">
        <v>873584824</v>
      </c>
      <c r="BB5988" s="80">
        <v>150</v>
      </c>
      <c r="BF5988">
        <f t="shared" si="421"/>
        <v>0</v>
      </c>
      <c r="BG5988" s="22">
        <f t="shared" si="422"/>
        <v>-150</v>
      </c>
      <c r="BH5988" s="61" t="s">
        <v>71</v>
      </c>
      <c r="BI5988" t="e">
        <f>+VLOOKUP(AG5988,Sheet4!A:A,1,FALSE())</f>
        <v>#N/A</v>
      </c>
      <c r="BN5988" s="62">
        <f t="shared" si="424"/>
        <v>0</v>
      </c>
      <c r="BO5988" t="s">
        <v>2638</v>
      </c>
    </row>
    <row r="5989" spans="1:68" ht="12.75" hidden="1" customHeight="1" x14ac:dyDescent="0.3">
      <c r="A5989" s="78">
        <v>46130</v>
      </c>
      <c r="B5989" s="79" t="s">
        <v>76</v>
      </c>
      <c r="F5989" s="79">
        <v>0</v>
      </c>
      <c r="G5989" s="79">
        <v>0</v>
      </c>
      <c r="H5989" s="80">
        <v>240</v>
      </c>
      <c r="I5989" s="80">
        <v>240</v>
      </c>
      <c r="J5989" s="22">
        <f t="shared" si="423"/>
        <v>240</v>
      </c>
      <c r="K5989" s="80"/>
      <c r="L5989" s="80"/>
      <c r="R5989" s="79" t="s">
        <v>77</v>
      </c>
      <c r="V5989" s="79" t="s">
        <v>2638</v>
      </c>
      <c r="W5989" s="79" t="s">
        <v>2639</v>
      </c>
      <c r="X5989" s="79" t="s">
        <v>119</v>
      </c>
      <c r="Y5989" s="79" t="s">
        <v>2632</v>
      </c>
      <c r="AA5989" s="79" t="s">
        <v>2640</v>
      </c>
      <c r="AH5989" s="79">
        <v>869887460</v>
      </c>
      <c r="AI5989" s="79" t="s">
        <v>2634</v>
      </c>
      <c r="AJ5989" s="79">
        <v>873584824</v>
      </c>
      <c r="BB5989" s="80">
        <v>240</v>
      </c>
      <c r="BF5989">
        <f t="shared" si="421"/>
        <v>0</v>
      </c>
      <c r="BG5989" s="22">
        <f t="shared" si="422"/>
        <v>-240</v>
      </c>
      <c r="BH5989" s="61" t="s">
        <v>71</v>
      </c>
      <c r="BI5989" t="e">
        <f>+VLOOKUP(AG5989,Sheet4!A:A,1,FALSE())</f>
        <v>#N/A</v>
      </c>
      <c r="BN5989" s="62">
        <f t="shared" si="424"/>
        <v>0</v>
      </c>
      <c r="BO5989" t="s">
        <v>2638</v>
      </c>
    </row>
    <row r="5990" spans="1:68" ht="12.75" hidden="1" customHeight="1" x14ac:dyDescent="0.3">
      <c r="A5990" s="78">
        <v>46130</v>
      </c>
      <c r="B5990" s="79" t="s">
        <v>84</v>
      </c>
      <c r="F5990" s="79">
        <v>0</v>
      </c>
      <c r="G5990" s="79">
        <v>0</v>
      </c>
      <c r="H5990" s="80">
        <v>0</v>
      </c>
      <c r="I5990" s="80">
        <v>0</v>
      </c>
      <c r="J5990" s="22">
        <f t="shared" si="423"/>
        <v>0</v>
      </c>
      <c r="K5990" s="80"/>
      <c r="L5990" s="80"/>
      <c r="R5990" s="79" t="s">
        <v>85</v>
      </c>
      <c r="V5990" s="79" t="s">
        <v>2641</v>
      </c>
      <c r="W5990" s="79" t="s">
        <v>2642</v>
      </c>
      <c r="X5990" s="79" t="s">
        <v>119</v>
      </c>
      <c r="Y5990" s="79" t="s">
        <v>2632</v>
      </c>
      <c r="AA5990" s="79" t="s">
        <v>2643</v>
      </c>
      <c r="AH5990" s="79">
        <v>865064454</v>
      </c>
      <c r="AI5990" s="79" t="s">
        <v>2634</v>
      </c>
      <c r="AJ5990" s="79">
        <v>873584824</v>
      </c>
      <c r="BB5990" s="80">
        <v>0</v>
      </c>
      <c r="BF5990">
        <f t="shared" si="421"/>
        <v>0</v>
      </c>
      <c r="BG5990" s="22">
        <f t="shared" si="422"/>
        <v>0</v>
      </c>
      <c r="BH5990" s="61" t="s">
        <v>71</v>
      </c>
      <c r="BI5990" t="e">
        <f>+VLOOKUP(AG5990,Sheet4!A:A,1,FALSE())</f>
        <v>#N/A</v>
      </c>
      <c r="BN5990" s="62">
        <f t="shared" si="424"/>
        <v>0</v>
      </c>
      <c r="BO5990" t="s">
        <v>2641</v>
      </c>
    </row>
    <row r="5991" spans="1:68" ht="12.75" hidden="1" customHeight="1" x14ac:dyDescent="0.3">
      <c r="A5991" s="78">
        <v>46130</v>
      </c>
      <c r="B5991" s="79" t="s">
        <v>74</v>
      </c>
      <c r="F5991" s="79">
        <v>0</v>
      </c>
      <c r="G5991" s="79">
        <v>0</v>
      </c>
      <c r="H5991" s="80">
        <v>22</v>
      </c>
      <c r="I5991" s="80">
        <v>22</v>
      </c>
      <c r="J5991" s="22">
        <f t="shared" si="423"/>
        <v>22</v>
      </c>
      <c r="K5991" s="80"/>
      <c r="L5991" s="80"/>
      <c r="R5991" s="79" t="s">
        <v>75</v>
      </c>
      <c r="V5991" s="79" t="s">
        <v>2641</v>
      </c>
      <c r="W5991" s="79" t="s">
        <v>2642</v>
      </c>
      <c r="X5991" s="79" t="s">
        <v>119</v>
      </c>
      <c r="Y5991" s="79" t="s">
        <v>2632</v>
      </c>
      <c r="AA5991" s="79" t="s">
        <v>2643</v>
      </c>
      <c r="AH5991" s="79">
        <v>865064454</v>
      </c>
      <c r="AI5991" s="79" t="s">
        <v>2634</v>
      </c>
      <c r="AJ5991" s="79">
        <v>873584824</v>
      </c>
      <c r="BB5991" s="80">
        <v>22</v>
      </c>
      <c r="BF5991">
        <f t="shared" si="421"/>
        <v>0</v>
      </c>
      <c r="BG5991" s="22">
        <f t="shared" si="422"/>
        <v>-22</v>
      </c>
      <c r="BH5991" s="61" t="s">
        <v>71</v>
      </c>
      <c r="BI5991" t="e">
        <f>+VLOOKUP(AG5991,Sheet4!A:A,1,FALSE())</f>
        <v>#N/A</v>
      </c>
      <c r="BN5991" s="62">
        <f t="shared" si="424"/>
        <v>0</v>
      </c>
      <c r="BO5991" t="s">
        <v>2641</v>
      </c>
    </row>
    <row r="5992" spans="1:68" ht="12.75" customHeight="1" x14ac:dyDescent="0.3">
      <c r="A5992" s="78">
        <v>46130</v>
      </c>
      <c r="B5992" s="79" t="s">
        <v>63</v>
      </c>
      <c r="F5992" s="79">
        <v>0</v>
      </c>
      <c r="G5992" s="79">
        <v>0</v>
      </c>
      <c r="H5992" s="80">
        <v>330</v>
      </c>
      <c r="I5992" s="80">
        <v>330</v>
      </c>
      <c r="J5992" s="22">
        <f t="shared" si="423"/>
        <v>330</v>
      </c>
      <c r="K5992" s="80"/>
      <c r="L5992" s="80"/>
      <c r="R5992" s="79" t="s">
        <v>64</v>
      </c>
      <c r="V5992" s="79" t="s">
        <v>2641</v>
      </c>
      <c r="W5992" s="79" t="s">
        <v>2642</v>
      </c>
      <c r="X5992" s="79" t="s">
        <v>119</v>
      </c>
      <c r="Y5992" s="79" t="s">
        <v>2632</v>
      </c>
      <c r="AA5992" s="79" t="s">
        <v>2643</v>
      </c>
      <c r="AH5992" s="79">
        <v>865064454</v>
      </c>
      <c r="AI5992" s="79" t="s">
        <v>2634</v>
      </c>
      <c r="AJ5992" s="79">
        <v>873584824</v>
      </c>
      <c r="BB5992" s="80">
        <v>330</v>
      </c>
      <c r="BF5992">
        <f t="shared" si="421"/>
        <v>0</v>
      </c>
      <c r="BG5992" s="22">
        <f t="shared" si="422"/>
        <v>-330</v>
      </c>
      <c r="BH5992" s="61" t="s">
        <v>71</v>
      </c>
      <c r="BI5992" t="e">
        <f>+VLOOKUP(AG5992,Sheet4!A:A,1,FALSE())</f>
        <v>#N/A</v>
      </c>
      <c r="BN5992" s="62">
        <f t="shared" si="424"/>
        <v>0</v>
      </c>
      <c r="BO5992" t="s">
        <v>2641</v>
      </c>
      <c r="BP5992" t="s">
        <v>73</v>
      </c>
    </row>
    <row r="5993" spans="1:68" ht="12.75" hidden="1" customHeight="1" x14ac:dyDescent="0.3">
      <c r="A5993" s="78">
        <v>46130</v>
      </c>
      <c r="B5993" s="79" t="s">
        <v>78</v>
      </c>
      <c r="F5993" s="79">
        <v>0</v>
      </c>
      <c r="G5993" s="79">
        <v>0</v>
      </c>
      <c r="H5993" s="80">
        <v>22</v>
      </c>
      <c r="I5993" s="80">
        <v>22</v>
      </c>
      <c r="J5993" s="22">
        <f t="shared" si="423"/>
        <v>22</v>
      </c>
      <c r="K5993" s="80"/>
      <c r="L5993" s="80"/>
      <c r="R5993" s="79" t="s">
        <v>79</v>
      </c>
      <c r="V5993" s="79" t="s">
        <v>2641</v>
      </c>
      <c r="W5993" s="79" t="s">
        <v>2642</v>
      </c>
      <c r="X5993" s="79" t="s">
        <v>119</v>
      </c>
      <c r="Y5993" s="79" t="s">
        <v>2632</v>
      </c>
      <c r="AA5993" s="79" t="s">
        <v>2643</v>
      </c>
      <c r="AH5993" s="79">
        <v>865064454</v>
      </c>
      <c r="AI5993" s="79" t="s">
        <v>2634</v>
      </c>
      <c r="AJ5993" s="79">
        <v>873584824</v>
      </c>
      <c r="BB5993" s="80">
        <v>22</v>
      </c>
      <c r="BF5993">
        <f t="shared" si="421"/>
        <v>0</v>
      </c>
      <c r="BG5993" s="22">
        <f t="shared" si="422"/>
        <v>-22</v>
      </c>
      <c r="BH5993" s="61" t="s">
        <v>71</v>
      </c>
      <c r="BI5993" t="e">
        <f>+VLOOKUP(AG5993,Sheet4!A:A,1,FALSE())</f>
        <v>#N/A</v>
      </c>
      <c r="BN5993" s="62">
        <f t="shared" si="424"/>
        <v>0</v>
      </c>
      <c r="BO5993" t="s">
        <v>2641</v>
      </c>
    </row>
    <row r="5994" spans="1:68" ht="12.75" hidden="1" customHeight="1" x14ac:dyDescent="0.3">
      <c r="A5994" s="78">
        <v>46130</v>
      </c>
      <c r="B5994" s="79" t="s">
        <v>82</v>
      </c>
      <c r="F5994" s="79">
        <v>0</v>
      </c>
      <c r="G5994" s="79">
        <v>0</v>
      </c>
      <c r="H5994" s="80">
        <v>0</v>
      </c>
      <c r="I5994" s="80">
        <v>0</v>
      </c>
      <c r="J5994" s="22">
        <f t="shared" si="423"/>
        <v>0</v>
      </c>
      <c r="K5994" s="80"/>
      <c r="L5994" s="80"/>
      <c r="R5994" s="79" t="s">
        <v>83</v>
      </c>
      <c r="V5994" s="79" t="s">
        <v>2641</v>
      </c>
      <c r="W5994" s="79" t="s">
        <v>2642</v>
      </c>
      <c r="X5994" s="79" t="s">
        <v>119</v>
      </c>
      <c r="Y5994" s="79" t="s">
        <v>2632</v>
      </c>
      <c r="AA5994" s="79" t="s">
        <v>2643</v>
      </c>
      <c r="AH5994" s="79">
        <v>865064454</v>
      </c>
      <c r="AI5994" s="79" t="s">
        <v>2634</v>
      </c>
      <c r="AJ5994" s="79">
        <v>873584824</v>
      </c>
      <c r="BB5994" s="80">
        <v>0</v>
      </c>
      <c r="BF5994">
        <f t="shared" si="421"/>
        <v>0</v>
      </c>
      <c r="BG5994" s="22">
        <f t="shared" si="422"/>
        <v>0</v>
      </c>
      <c r="BH5994" s="61" t="s">
        <v>71</v>
      </c>
      <c r="BI5994" t="e">
        <f>+VLOOKUP(AG5994,Sheet4!A:A,1,FALSE())</f>
        <v>#N/A</v>
      </c>
      <c r="BN5994" s="62">
        <f t="shared" si="424"/>
        <v>0</v>
      </c>
      <c r="BO5994" t="s">
        <v>2641</v>
      </c>
    </row>
    <row r="5995" spans="1:68" ht="12.75" hidden="1" customHeight="1" x14ac:dyDescent="0.3">
      <c r="A5995" s="78">
        <v>46130</v>
      </c>
      <c r="B5995" s="79" t="s">
        <v>80</v>
      </c>
      <c r="F5995" s="79">
        <v>0</v>
      </c>
      <c r="G5995" s="79">
        <v>0</v>
      </c>
      <c r="H5995" s="80">
        <v>275</v>
      </c>
      <c r="I5995" s="80">
        <v>275</v>
      </c>
      <c r="J5995" s="22">
        <f t="shared" si="423"/>
        <v>275</v>
      </c>
      <c r="K5995" s="80"/>
      <c r="L5995" s="80"/>
      <c r="R5995" s="79" t="s">
        <v>81</v>
      </c>
      <c r="V5995" s="79" t="s">
        <v>2641</v>
      </c>
      <c r="W5995" s="79" t="s">
        <v>2642</v>
      </c>
      <c r="X5995" s="79" t="s">
        <v>119</v>
      </c>
      <c r="Y5995" s="79" t="s">
        <v>2632</v>
      </c>
      <c r="AA5995" s="79" t="s">
        <v>2643</v>
      </c>
      <c r="AH5995" s="79">
        <v>865064454</v>
      </c>
      <c r="AI5995" s="79" t="s">
        <v>2634</v>
      </c>
      <c r="AJ5995" s="79">
        <v>873584824</v>
      </c>
      <c r="BB5995" s="80">
        <v>275</v>
      </c>
      <c r="BF5995">
        <f t="shared" si="421"/>
        <v>0</v>
      </c>
      <c r="BG5995" s="22">
        <f t="shared" si="422"/>
        <v>-275</v>
      </c>
      <c r="BH5995" s="61" t="s">
        <v>71</v>
      </c>
      <c r="BI5995" t="e">
        <f>+VLOOKUP(AG5995,Sheet4!A:A,1,FALSE())</f>
        <v>#N/A</v>
      </c>
      <c r="BN5995" s="62">
        <f t="shared" si="424"/>
        <v>0</v>
      </c>
      <c r="BO5995" t="s">
        <v>2641</v>
      </c>
    </row>
    <row r="5996" spans="1:68" ht="12.75" hidden="1" customHeight="1" x14ac:dyDescent="0.3">
      <c r="A5996" s="78">
        <v>46130</v>
      </c>
      <c r="B5996" s="79" t="s">
        <v>76</v>
      </c>
      <c r="F5996" s="79">
        <v>0</v>
      </c>
      <c r="G5996" s="79">
        <v>0</v>
      </c>
      <c r="H5996" s="80">
        <v>440</v>
      </c>
      <c r="I5996" s="80">
        <v>440</v>
      </c>
      <c r="J5996" s="22">
        <f t="shared" si="423"/>
        <v>440</v>
      </c>
      <c r="K5996" s="80"/>
      <c r="L5996" s="80"/>
      <c r="R5996" s="79" t="s">
        <v>77</v>
      </c>
      <c r="V5996" s="79" t="s">
        <v>2641</v>
      </c>
      <c r="W5996" s="79" t="s">
        <v>2642</v>
      </c>
      <c r="X5996" s="79" t="s">
        <v>119</v>
      </c>
      <c r="Y5996" s="79" t="s">
        <v>2632</v>
      </c>
      <c r="AA5996" s="79" t="s">
        <v>2643</v>
      </c>
      <c r="AH5996" s="79">
        <v>865064454</v>
      </c>
      <c r="AI5996" s="79" t="s">
        <v>2634</v>
      </c>
      <c r="AJ5996" s="79">
        <v>873584824</v>
      </c>
      <c r="BB5996" s="80">
        <v>440</v>
      </c>
      <c r="BF5996">
        <f t="shared" si="421"/>
        <v>0</v>
      </c>
      <c r="BG5996" s="22">
        <f t="shared" si="422"/>
        <v>-440</v>
      </c>
      <c r="BH5996" s="61" t="s">
        <v>71</v>
      </c>
      <c r="BI5996" t="e">
        <f>+VLOOKUP(AG5996,Sheet4!A:A,1,FALSE())</f>
        <v>#N/A</v>
      </c>
      <c r="BN5996" s="62">
        <f t="shared" si="424"/>
        <v>0</v>
      </c>
      <c r="BO5996" t="s">
        <v>2641</v>
      </c>
    </row>
    <row r="5997" spans="1:68" ht="12.75" hidden="1" customHeight="1" x14ac:dyDescent="0.3">
      <c r="A5997" s="78">
        <v>46130</v>
      </c>
      <c r="B5997" s="79" t="s">
        <v>84</v>
      </c>
      <c r="F5997" s="79">
        <v>0</v>
      </c>
      <c r="G5997" s="79">
        <v>0</v>
      </c>
      <c r="H5997" s="80">
        <v>0</v>
      </c>
      <c r="I5997" s="80">
        <v>0</v>
      </c>
      <c r="J5997" s="22">
        <f t="shared" si="423"/>
        <v>0</v>
      </c>
      <c r="K5997" s="80"/>
      <c r="L5997" s="80"/>
      <c r="R5997" s="79" t="s">
        <v>85</v>
      </c>
      <c r="V5997" s="79" t="s">
        <v>2644</v>
      </c>
      <c r="W5997" s="79" t="s">
        <v>2645</v>
      </c>
      <c r="X5997" s="79" t="s">
        <v>119</v>
      </c>
      <c r="Y5997" s="79" t="s">
        <v>2632</v>
      </c>
      <c r="AA5997" s="79" t="s">
        <v>2646</v>
      </c>
      <c r="AH5997" s="79">
        <v>870175671</v>
      </c>
      <c r="AI5997" s="79" t="s">
        <v>2634</v>
      </c>
      <c r="AJ5997" s="79">
        <v>873584824</v>
      </c>
      <c r="BB5997" s="80">
        <v>0</v>
      </c>
      <c r="BF5997">
        <f t="shared" si="421"/>
        <v>0</v>
      </c>
      <c r="BG5997" s="22">
        <f t="shared" si="422"/>
        <v>0</v>
      </c>
      <c r="BH5997" s="61" t="s">
        <v>71</v>
      </c>
      <c r="BI5997" t="e">
        <f>+VLOOKUP(AG5997,Sheet4!A:A,1,FALSE())</f>
        <v>#N/A</v>
      </c>
      <c r="BN5997" s="62">
        <f t="shared" si="424"/>
        <v>0</v>
      </c>
      <c r="BO5997" t="s">
        <v>2644</v>
      </c>
    </row>
    <row r="5998" spans="1:68" ht="12.75" hidden="1" customHeight="1" x14ac:dyDescent="0.3">
      <c r="A5998" s="78">
        <v>46130</v>
      </c>
      <c r="B5998" s="79" t="s">
        <v>74</v>
      </c>
      <c r="F5998" s="79">
        <v>0</v>
      </c>
      <c r="G5998" s="79">
        <v>0</v>
      </c>
      <c r="H5998" s="80">
        <v>20</v>
      </c>
      <c r="I5998" s="80">
        <v>20</v>
      </c>
      <c r="J5998" s="22">
        <f t="shared" si="423"/>
        <v>20</v>
      </c>
      <c r="K5998" s="80"/>
      <c r="L5998" s="80"/>
      <c r="R5998" s="79" t="s">
        <v>75</v>
      </c>
      <c r="V5998" s="79" t="s">
        <v>2644</v>
      </c>
      <c r="W5998" s="79" t="s">
        <v>2645</v>
      </c>
      <c r="X5998" s="79" t="s">
        <v>119</v>
      </c>
      <c r="Y5998" s="79" t="s">
        <v>2632</v>
      </c>
      <c r="AA5998" s="79" t="s">
        <v>2646</v>
      </c>
      <c r="AH5998" s="79">
        <v>870175671</v>
      </c>
      <c r="AI5998" s="79" t="s">
        <v>2634</v>
      </c>
      <c r="AJ5998" s="79">
        <v>873584824</v>
      </c>
      <c r="BB5998" s="80">
        <v>20</v>
      </c>
      <c r="BF5998">
        <f t="shared" si="421"/>
        <v>0</v>
      </c>
      <c r="BG5998" s="22">
        <f t="shared" si="422"/>
        <v>-20</v>
      </c>
      <c r="BH5998" s="61" t="s">
        <v>71</v>
      </c>
      <c r="BI5998" t="e">
        <f>+VLOOKUP(AG5998,Sheet4!A:A,1,FALSE())</f>
        <v>#N/A</v>
      </c>
      <c r="BN5998" s="62">
        <f t="shared" si="424"/>
        <v>0</v>
      </c>
      <c r="BO5998" t="s">
        <v>2644</v>
      </c>
    </row>
    <row r="5999" spans="1:68" ht="12.75" customHeight="1" x14ac:dyDescent="0.3">
      <c r="A5999" s="78">
        <v>46130</v>
      </c>
      <c r="B5999" s="79" t="s">
        <v>63</v>
      </c>
      <c r="F5999" s="79">
        <v>0</v>
      </c>
      <c r="G5999" s="79">
        <v>0</v>
      </c>
      <c r="H5999" s="80">
        <v>300</v>
      </c>
      <c r="I5999" s="80">
        <v>300</v>
      </c>
      <c r="J5999" s="22">
        <f t="shared" si="423"/>
        <v>300</v>
      </c>
      <c r="K5999" s="80"/>
      <c r="L5999" s="80"/>
      <c r="R5999" s="79" t="s">
        <v>64</v>
      </c>
      <c r="V5999" s="79" t="s">
        <v>2644</v>
      </c>
      <c r="W5999" s="79" t="s">
        <v>2645</v>
      </c>
      <c r="X5999" s="79" t="s">
        <v>119</v>
      </c>
      <c r="Y5999" s="79" t="s">
        <v>2632</v>
      </c>
      <c r="AA5999" s="79" t="s">
        <v>2646</v>
      </c>
      <c r="AH5999" s="79">
        <v>870175671</v>
      </c>
      <c r="AI5999" s="79" t="s">
        <v>2634</v>
      </c>
      <c r="AJ5999" s="79">
        <v>873584824</v>
      </c>
      <c r="BB5999" s="80">
        <v>300</v>
      </c>
      <c r="BF5999">
        <f t="shared" si="421"/>
        <v>0</v>
      </c>
      <c r="BG5999" s="22">
        <f t="shared" si="422"/>
        <v>-300</v>
      </c>
      <c r="BH5999" s="61" t="s">
        <v>71</v>
      </c>
      <c r="BI5999" t="e">
        <f>+VLOOKUP(AG5999,Sheet4!A:A,1,FALSE())</f>
        <v>#N/A</v>
      </c>
      <c r="BN5999" s="62">
        <f t="shared" si="424"/>
        <v>0</v>
      </c>
      <c r="BO5999" t="s">
        <v>2644</v>
      </c>
      <c r="BP5999" t="s">
        <v>73</v>
      </c>
    </row>
    <row r="6000" spans="1:68" ht="12.75" hidden="1" customHeight="1" x14ac:dyDescent="0.3">
      <c r="A6000" s="78">
        <v>46130</v>
      </c>
      <c r="B6000" s="79" t="s">
        <v>78</v>
      </c>
      <c r="F6000" s="79">
        <v>0</v>
      </c>
      <c r="G6000" s="79">
        <v>0</v>
      </c>
      <c r="H6000" s="80">
        <v>20</v>
      </c>
      <c r="I6000" s="80">
        <v>20</v>
      </c>
      <c r="J6000" s="22">
        <f t="shared" si="423"/>
        <v>20</v>
      </c>
      <c r="K6000" s="80"/>
      <c r="L6000" s="80"/>
      <c r="R6000" s="79" t="s">
        <v>79</v>
      </c>
      <c r="V6000" s="79" t="s">
        <v>2644</v>
      </c>
      <c r="W6000" s="79" t="s">
        <v>2645</v>
      </c>
      <c r="X6000" s="79" t="s">
        <v>119</v>
      </c>
      <c r="Y6000" s="79" t="s">
        <v>2632</v>
      </c>
      <c r="AA6000" s="79" t="s">
        <v>2646</v>
      </c>
      <c r="AH6000" s="79">
        <v>870175671</v>
      </c>
      <c r="AI6000" s="79" t="s">
        <v>2634</v>
      </c>
      <c r="AJ6000" s="79">
        <v>873584824</v>
      </c>
      <c r="BB6000" s="80">
        <v>20</v>
      </c>
      <c r="BF6000">
        <f t="shared" si="421"/>
        <v>0</v>
      </c>
      <c r="BG6000" s="22">
        <f t="shared" si="422"/>
        <v>-20</v>
      </c>
      <c r="BH6000" s="61" t="s">
        <v>71</v>
      </c>
      <c r="BI6000" t="e">
        <f>+VLOOKUP(AG6000,Sheet4!A:A,1,FALSE())</f>
        <v>#N/A</v>
      </c>
      <c r="BN6000" s="62">
        <f t="shared" si="424"/>
        <v>0</v>
      </c>
      <c r="BO6000" t="s">
        <v>2644</v>
      </c>
    </row>
    <row r="6001" spans="1:68" ht="12.75" hidden="1" customHeight="1" x14ac:dyDescent="0.3">
      <c r="A6001" s="78">
        <v>46130</v>
      </c>
      <c r="B6001" s="79" t="s">
        <v>82</v>
      </c>
      <c r="F6001" s="79">
        <v>0</v>
      </c>
      <c r="G6001" s="79">
        <v>0</v>
      </c>
      <c r="H6001" s="80">
        <v>0</v>
      </c>
      <c r="I6001" s="80">
        <v>0</v>
      </c>
      <c r="J6001" s="22">
        <f t="shared" si="423"/>
        <v>0</v>
      </c>
      <c r="K6001" s="80"/>
      <c r="L6001" s="80"/>
      <c r="R6001" s="79" t="s">
        <v>83</v>
      </c>
      <c r="V6001" s="79" t="s">
        <v>2644</v>
      </c>
      <c r="W6001" s="79" t="s">
        <v>2645</v>
      </c>
      <c r="X6001" s="79" t="s">
        <v>119</v>
      </c>
      <c r="Y6001" s="79" t="s">
        <v>2632</v>
      </c>
      <c r="AA6001" s="79" t="s">
        <v>2646</v>
      </c>
      <c r="AH6001" s="79">
        <v>870175671</v>
      </c>
      <c r="AI6001" s="79" t="s">
        <v>2634</v>
      </c>
      <c r="AJ6001" s="79">
        <v>873584824</v>
      </c>
      <c r="BB6001" s="80">
        <v>0</v>
      </c>
      <c r="BF6001">
        <f t="shared" si="421"/>
        <v>0</v>
      </c>
      <c r="BG6001" s="22">
        <f t="shared" si="422"/>
        <v>0</v>
      </c>
      <c r="BH6001" s="61" t="s">
        <v>71</v>
      </c>
      <c r="BI6001" t="e">
        <f>+VLOOKUP(AG6001,Sheet4!A:A,1,FALSE())</f>
        <v>#N/A</v>
      </c>
      <c r="BN6001" s="62">
        <f t="shared" si="424"/>
        <v>0</v>
      </c>
      <c r="BO6001" t="s">
        <v>2644</v>
      </c>
    </row>
    <row r="6002" spans="1:68" ht="12.75" hidden="1" customHeight="1" x14ac:dyDescent="0.3">
      <c r="A6002" s="78">
        <v>46130</v>
      </c>
      <c r="B6002" s="79" t="s">
        <v>80</v>
      </c>
      <c r="F6002" s="79">
        <v>0</v>
      </c>
      <c r="G6002" s="79">
        <v>0</v>
      </c>
      <c r="H6002" s="80">
        <v>250</v>
      </c>
      <c r="I6002" s="80">
        <v>250</v>
      </c>
      <c r="J6002" s="22">
        <f t="shared" si="423"/>
        <v>250</v>
      </c>
      <c r="K6002" s="80"/>
      <c r="L6002" s="80"/>
      <c r="R6002" s="79" t="s">
        <v>81</v>
      </c>
      <c r="V6002" s="79" t="s">
        <v>2644</v>
      </c>
      <c r="W6002" s="79" t="s">
        <v>2645</v>
      </c>
      <c r="X6002" s="79" t="s">
        <v>119</v>
      </c>
      <c r="Y6002" s="79" t="s">
        <v>2632</v>
      </c>
      <c r="AA6002" s="79" t="s">
        <v>2646</v>
      </c>
      <c r="AH6002" s="79">
        <v>870175671</v>
      </c>
      <c r="AI6002" s="79" t="s">
        <v>2634</v>
      </c>
      <c r="AJ6002" s="79">
        <v>873584824</v>
      </c>
      <c r="BB6002" s="80">
        <v>250</v>
      </c>
      <c r="BF6002">
        <f t="shared" si="421"/>
        <v>0</v>
      </c>
      <c r="BG6002" s="22">
        <f t="shared" si="422"/>
        <v>-250</v>
      </c>
      <c r="BH6002" s="61" t="s">
        <v>71</v>
      </c>
      <c r="BI6002" t="e">
        <f>+VLOOKUP(AG6002,Sheet4!A:A,1,FALSE())</f>
        <v>#N/A</v>
      </c>
      <c r="BN6002" s="62">
        <f t="shared" si="424"/>
        <v>0</v>
      </c>
      <c r="BO6002" t="s">
        <v>2644</v>
      </c>
    </row>
    <row r="6003" spans="1:68" ht="12.75" hidden="1" customHeight="1" x14ac:dyDescent="0.3">
      <c r="A6003" s="78">
        <v>46130</v>
      </c>
      <c r="B6003" s="79" t="s">
        <v>76</v>
      </c>
      <c r="F6003" s="79">
        <v>0</v>
      </c>
      <c r="G6003" s="79">
        <v>0</v>
      </c>
      <c r="H6003" s="80">
        <v>400</v>
      </c>
      <c r="I6003" s="80">
        <v>400</v>
      </c>
      <c r="J6003" s="22">
        <f t="shared" si="423"/>
        <v>400</v>
      </c>
      <c r="K6003" s="80"/>
      <c r="L6003" s="80"/>
      <c r="R6003" s="79" t="s">
        <v>77</v>
      </c>
      <c r="V6003" s="79" t="s">
        <v>2644</v>
      </c>
      <c r="W6003" s="79" t="s">
        <v>2645</v>
      </c>
      <c r="X6003" s="79" t="s">
        <v>119</v>
      </c>
      <c r="Y6003" s="79" t="s">
        <v>2632</v>
      </c>
      <c r="AA6003" s="79" t="s">
        <v>2646</v>
      </c>
      <c r="AH6003" s="79">
        <v>870175671</v>
      </c>
      <c r="AI6003" s="79" t="s">
        <v>2634</v>
      </c>
      <c r="AJ6003" s="79">
        <v>873584824</v>
      </c>
      <c r="BB6003" s="80">
        <v>400</v>
      </c>
      <c r="BF6003">
        <f t="shared" si="421"/>
        <v>0</v>
      </c>
      <c r="BG6003" s="22">
        <f t="shared" si="422"/>
        <v>-400</v>
      </c>
      <c r="BH6003" s="61" t="s">
        <v>71</v>
      </c>
      <c r="BI6003" t="e">
        <f>+VLOOKUP(AG6003,Sheet4!A:A,1,FALSE())</f>
        <v>#N/A</v>
      </c>
      <c r="BN6003" s="62">
        <f t="shared" si="424"/>
        <v>0</v>
      </c>
      <c r="BO6003" t="s">
        <v>2644</v>
      </c>
    </row>
    <row r="6004" spans="1:68" ht="12.75" hidden="1" customHeight="1" x14ac:dyDescent="0.3">
      <c r="A6004" s="78">
        <v>46130</v>
      </c>
      <c r="B6004" s="79" t="s">
        <v>84</v>
      </c>
      <c r="F6004" s="79">
        <v>0</v>
      </c>
      <c r="G6004" s="79">
        <v>0</v>
      </c>
      <c r="H6004" s="80">
        <v>0</v>
      </c>
      <c r="I6004" s="80">
        <v>0</v>
      </c>
      <c r="J6004" s="22">
        <f t="shared" si="423"/>
        <v>0</v>
      </c>
      <c r="K6004" s="80"/>
      <c r="L6004" s="80"/>
      <c r="R6004" s="79" t="s">
        <v>85</v>
      </c>
      <c r="V6004" s="79" t="s">
        <v>2647</v>
      </c>
      <c r="W6004" s="79" t="s">
        <v>2648</v>
      </c>
      <c r="X6004" s="79" t="s">
        <v>119</v>
      </c>
      <c r="Y6004" s="79" t="s">
        <v>2632</v>
      </c>
      <c r="AA6004" s="79" t="s">
        <v>2649</v>
      </c>
      <c r="AH6004" s="79">
        <v>874039031</v>
      </c>
      <c r="AI6004" s="79" t="s">
        <v>2634</v>
      </c>
      <c r="AJ6004" s="79">
        <v>873584824</v>
      </c>
      <c r="BB6004" s="80">
        <v>0</v>
      </c>
      <c r="BF6004">
        <f t="shared" si="421"/>
        <v>0</v>
      </c>
      <c r="BG6004" s="22">
        <f t="shared" si="422"/>
        <v>0</v>
      </c>
      <c r="BH6004" s="61" t="s">
        <v>71</v>
      </c>
      <c r="BI6004" t="e">
        <f>+VLOOKUP(AG6004,Sheet4!A:A,1,FALSE())</f>
        <v>#N/A</v>
      </c>
      <c r="BN6004" s="62">
        <f t="shared" si="424"/>
        <v>0</v>
      </c>
      <c r="BO6004" t="s">
        <v>2647</v>
      </c>
    </row>
    <row r="6005" spans="1:68" ht="12.75" hidden="1" customHeight="1" x14ac:dyDescent="0.3">
      <c r="A6005" s="78">
        <v>46130</v>
      </c>
      <c r="B6005" s="79" t="s">
        <v>74</v>
      </c>
      <c r="F6005" s="79">
        <v>0</v>
      </c>
      <c r="G6005" s="79">
        <v>0</v>
      </c>
      <c r="H6005" s="80">
        <v>20</v>
      </c>
      <c r="I6005" s="80">
        <v>20</v>
      </c>
      <c r="J6005" s="22">
        <f t="shared" si="423"/>
        <v>20</v>
      </c>
      <c r="K6005" s="80"/>
      <c r="L6005" s="80"/>
      <c r="R6005" s="79" t="s">
        <v>75</v>
      </c>
      <c r="V6005" s="79" t="s">
        <v>2647</v>
      </c>
      <c r="W6005" s="79" t="s">
        <v>2648</v>
      </c>
      <c r="X6005" s="79" t="s">
        <v>119</v>
      </c>
      <c r="Y6005" s="79" t="s">
        <v>2632</v>
      </c>
      <c r="AA6005" s="79" t="s">
        <v>2649</v>
      </c>
      <c r="AH6005" s="79">
        <v>874039031</v>
      </c>
      <c r="AI6005" s="79" t="s">
        <v>2634</v>
      </c>
      <c r="AJ6005" s="79">
        <v>873584824</v>
      </c>
      <c r="BB6005" s="80">
        <v>20</v>
      </c>
      <c r="BF6005">
        <f t="shared" si="421"/>
        <v>0</v>
      </c>
      <c r="BG6005" s="22">
        <f t="shared" si="422"/>
        <v>-20</v>
      </c>
      <c r="BH6005" s="61" t="s">
        <v>71</v>
      </c>
      <c r="BI6005" t="e">
        <f>+VLOOKUP(AG6005,Sheet4!A:A,1,FALSE())</f>
        <v>#N/A</v>
      </c>
      <c r="BN6005" s="62">
        <f t="shared" si="424"/>
        <v>0</v>
      </c>
      <c r="BO6005" t="s">
        <v>2647</v>
      </c>
    </row>
    <row r="6006" spans="1:68" ht="12.75" customHeight="1" x14ac:dyDescent="0.3">
      <c r="A6006" s="78">
        <v>46130</v>
      </c>
      <c r="B6006" s="79" t="s">
        <v>63</v>
      </c>
      <c r="F6006" s="79">
        <v>0</v>
      </c>
      <c r="G6006" s="79">
        <v>0</v>
      </c>
      <c r="H6006" s="80">
        <v>300</v>
      </c>
      <c r="I6006" s="80">
        <v>300</v>
      </c>
      <c r="J6006" s="22">
        <f t="shared" si="423"/>
        <v>300</v>
      </c>
      <c r="K6006" s="80"/>
      <c r="L6006" s="80"/>
      <c r="R6006" s="79" t="s">
        <v>64</v>
      </c>
      <c r="V6006" s="79" t="s">
        <v>2647</v>
      </c>
      <c r="W6006" s="79" t="s">
        <v>2648</v>
      </c>
      <c r="X6006" s="79" t="s">
        <v>119</v>
      </c>
      <c r="Y6006" s="79" t="s">
        <v>2632</v>
      </c>
      <c r="AA6006" s="79" t="s">
        <v>2649</v>
      </c>
      <c r="AH6006" s="79">
        <v>874039031</v>
      </c>
      <c r="AI6006" s="79" t="s">
        <v>2634</v>
      </c>
      <c r="AJ6006" s="79">
        <v>873584824</v>
      </c>
      <c r="BB6006" s="80">
        <v>300</v>
      </c>
      <c r="BF6006">
        <f t="shared" si="421"/>
        <v>0</v>
      </c>
      <c r="BG6006" s="22">
        <f t="shared" si="422"/>
        <v>-300</v>
      </c>
      <c r="BH6006" s="61" t="s">
        <v>71</v>
      </c>
      <c r="BI6006" t="e">
        <f>+VLOOKUP(AG6006,Sheet4!A:A,1,FALSE())</f>
        <v>#N/A</v>
      </c>
      <c r="BN6006" s="62">
        <f t="shared" si="424"/>
        <v>0</v>
      </c>
      <c r="BO6006" t="s">
        <v>2647</v>
      </c>
      <c r="BP6006" t="s">
        <v>73</v>
      </c>
    </row>
    <row r="6007" spans="1:68" ht="12.75" hidden="1" customHeight="1" x14ac:dyDescent="0.3">
      <c r="A6007" s="78">
        <v>46130</v>
      </c>
      <c r="B6007" s="79" t="s">
        <v>78</v>
      </c>
      <c r="F6007" s="79">
        <v>0</v>
      </c>
      <c r="G6007" s="79">
        <v>0</v>
      </c>
      <c r="H6007" s="80">
        <v>20</v>
      </c>
      <c r="I6007" s="80">
        <v>20</v>
      </c>
      <c r="J6007" s="22">
        <f t="shared" si="423"/>
        <v>20</v>
      </c>
      <c r="K6007" s="80"/>
      <c r="L6007" s="80"/>
      <c r="R6007" s="79" t="s">
        <v>79</v>
      </c>
      <c r="V6007" s="79" t="s">
        <v>2647</v>
      </c>
      <c r="W6007" s="79" t="s">
        <v>2648</v>
      </c>
      <c r="X6007" s="79" t="s">
        <v>119</v>
      </c>
      <c r="Y6007" s="79" t="s">
        <v>2632</v>
      </c>
      <c r="AA6007" s="79" t="s">
        <v>2649</v>
      </c>
      <c r="AH6007" s="79">
        <v>874039031</v>
      </c>
      <c r="AI6007" s="79" t="s">
        <v>2634</v>
      </c>
      <c r="AJ6007" s="79">
        <v>873584824</v>
      </c>
      <c r="BB6007" s="80">
        <v>20</v>
      </c>
      <c r="BF6007">
        <f t="shared" si="421"/>
        <v>0</v>
      </c>
      <c r="BG6007" s="22">
        <f t="shared" si="422"/>
        <v>-20</v>
      </c>
      <c r="BH6007" s="61" t="s">
        <v>71</v>
      </c>
      <c r="BI6007" t="e">
        <f>+VLOOKUP(AG6007,Sheet4!A:A,1,FALSE())</f>
        <v>#N/A</v>
      </c>
      <c r="BN6007" s="62">
        <f t="shared" si="424"/>
        <v>0</v>
      </c>
      <c r="BO6007" t="s">
        <v>2647</v>
      </c>
    </row>
    <row r="6008" spans="1:68" ht="12.75" hidden="1" customHeight="1" x14ac:dyDescent="0.3">
      <c r="A6008" s="78">
        <v>46130</v>
      </c>
      <c r="B6008" s="79" t="s">
        <v>82</v>
      </c>
      <c r="F6008" s="79">
        <v>0</v>
      </c>
      <c r="G6008" s="79">
        <v>0</v>
      </c>
      <c r="H6008" s="80">
        <v>0</v>
      </c>
      <c r="I6008" s="80">
        <v>0</v>
      </c>
      <c r="J6008" s="22">
        <f t="shared" si="423"/>
        <v>0</v>
      </c>
      <c r="K6008" s="80"/>
      <c r="L6008" s="80"/>
      <c r="R6008" s="79" t="s">
        <v>83</v>
      </c>
      <c r="V6008" s="79" t="s">
        <v>2647</v>
      </c>
      <c r="W6008" s="79" t="s">
        <v>2648</v>
      </c>
      <c r="X6008" s="79" t="s">
        <v>119</v>
      </c>
      <c r="Y6008" s="79" t="s">
        <v>2632</v>
      </c>
      <c r="AA6008" s="79" t="s">
        <v>2649</v>
      </c>
      <c r="AH6008" s="79">
        <v>874039031</v>
      </c>
      <c r="AI6008" s="79" t="s">
        <v>2634</v>
      </c>
      <c r="AJ6008" s="79">
        <v>873584824</v>
      </c>
      <c r="BB6008" s="80">
        <v>0</v>
      </c>
      <c r="BF6008">
        <f t="shared" si="421"/>
        <v>0</v>
      </c>
      <c r="BG6008" s="22">
        <f t="shared" si="422"/>
        <v>0</v>
      </c>
      <c r="BH6008" s="61" t="s">
        <v>71</v>
      </c>
      <c r="BI6008" t="e">
        <f>+VLOOKUP(AG6008,Sheet4!A:A,1,FALSE())</f>
        <v>#N/A</v>
      </c>
      <c r="BN6008" s="62">
        <f t="shared" si="424"/>
        <v>0</v>
      </c>
      <c r="BO6008" t="s">
        <v>2647</v>
      </c>
    </row>
    <row r="6009" spans="1:68" ht="12.75" hidden="1" customHeight="1" x14ac:dyDescent="0.3">
      <c r="A6009" s="78">
        <v>46130</v>
      </c>
      <c r="B6009" s="79" t="s">
        <v>80</v>
      </c>
      <c r="F6009" s="79">
        <v>0</v>
      </c>
      <c r="G6009" s="79">
        <v>0</v>
      </c>
      <c r="H6009" s="80">
        <v>250</v>
      </c>
      <c r="I6009" s="80">
        <v>250</v>
      </c>
      <c r="J6009" s="22">
        <f t="shared" si="423"/>
        <v>250</v>
      </c>
      <c r="K6009" s="80"/>
      <c r="L6009" s="80"/>
      <c r="R6009" s="79" t="s">
        <v>81</v>
      </c>
      <c r="V6009" s="79" t="s">
        <v>2647</v>
      </c>
      <c r="W6009" s="79" t="s">
        <v>2648</v>
      </c>
      <c r="X6009" s="79" t="s">
        <v>119</v>
      </c>
      <c r="Y6009" s="79" t="s">
        <v>2632</v>
      </c>
      <c r="AA6009" s="79" t="s">
        <v>2649</v>
      </c>
      <c r="AH6009" s="79">
        <v>874039031</v>
      </c>
      <c r="AI6009" s="79" t="s">
        <v>2634</v>
      </c>
      <c r="AJ6009" s="79">
        <v>873584824</v>
      </c>
      <c r="BB6009" s="80">
        <v>250</v>
      </c>
      <c r="BF6009">
        <f t="shared" si="421"/>
        <v>0</v>
      </c>
      <c r="BG6009" s="22">
        <f t="shared" si="422"/>
        <v>-250</v>
      </c>
      <c r="BH6009" s="61" t="s">
        <v>71</v>
      </c>
      <c r="BI6009" t="e">
        <f>+VLOOKUP(AG6009,Sheet4!A:A,1,FALSE())</f>
        <v>#N/A</v>
      </c>
      <c r="BN6009" s="62">
        <f t="shared" si="424"/>
        <v>0</v>
      </c>
      <c r="BO6009" t="s">
        <v>2647</v>
      </c>
    </row>
    <row r="6010" spans="1:68" ht="12.75" hidden="1" customHeight="1" x14ac:dyDescent="0.3">
      <c r="A6010" s="78">
        <v>46130</v>
      </c>
      <c r="B6010" s="79" t="s">
        <v>76</v>
      </c>
      <c r="F6010" s="79">
        <v>0</v>
      </c>
      <c r="G6010" s="79">
        <v>0</v>
      </c>
      <c r="H6010" s="80">
        <v>400</v>
      </c>
      <c r="I6010" s="80">
        <v>400</v>
      </c>
      <c r="J6010" s="22">
        <f t="shared" si="423"/>
        <v>400</v>
      </c>
      <c r="K6010" s="80"/>
      <c r="L6010" s="80"/>
      <c r="R6010" s="79" t="s">
        <v>77</v>
      </c>
      <c r="V6010" s="79" t="s">
        <v>2647</v>
      </c>
      <c r="W6010" s="79" t="s">
        <v>2648</v>
      </c>
      <c r="X6010" s="79" t="s">
        <v>119</v>
      </c>
      <c r="Y6010" s="79" t="s">
        <v>2632</v>
      </c>
      <c r="AA6010" s="79" t="s">
        <v>2649</v>
      </c>
      <c r="AH6010" s="79">
        <v>874039031</v>
      </c>
      <c r="AI6010" s="79" t="s">
        <v>2634</v>
      </c>
      <c r="AJ6010" s="79">
        <v>873584824</v>
      </c>
      <c r="BB6010" s="80">
        <v>400</v>
      </c>
      <c r="BF6010">
        <f t="shared" si="421"/>
        <v>0</v>
      </c>
      <c r="BG6010" s="22">
        <f t="shared" si="422"/>
        <v>-400</v>
      </c>
      <c r="BH6010" s="61" t="s">
        <v>71</v>
      </c>
      <c r="BI6010" t="e">
        <f>+VLOOKUP(AG6010,Sheet4!A:A,1,FALSE())</f>
        <v>#N/A</v>
      </c>
      <c r="BN6010" s="62">
        <f t="shared" si="424"/>
        <v>0</v>
      </c>
      <c r="BO6010" t="s">
        <v>2647</v>
      </c>
    </row>
    <row r="6011" spans="1:68" ht="12.75" hidden="1" customHeight="1" x14ac:dyDescent="0.3">
      <c r="A6011" s="78">
        <v>46130</v>
      </c>
      <c r="B6011" s="79" t="s">
        <v>84</v>
      </c>
      <c r="F6011" s="79">
        <v>0</v>
      </c>
      <c r="G6011" s="79">
        <v>0</v>
      </c>
      <c r="H6011" s="80">
        <v>0</v>
      </c>
      <c r="I6011" s="80">
        <v>0</v>
      </c>
      <c r="J6011" s="22">
        <f t="shared" si="423"/>
        <v>0</v>
      </c>
      <c r="K6011" s="80"/>
      <c r="L6011" s="80"/>
      <c r="R6011" s="79" t="s">
        <v>85</v>
      </c>
      <c r="V6011" s="79" t="s">
        <v>2650</v>
      </c>
      <c r="W6011" s="79" t="s">
        <v>2651</v>
      </c>
      <c r="X6011" s="79" t="s">
        <v>119</v>
      </c>
      <c r="Y6011" s="79" t="s">
        <v>2632</v>
      </c>
      <c r="AA6011" s="79" t="s">
        <v>2652</v>
      </c>
      <c r="AH6011" s="79">
        <v>861826557</v>
      </c>
      <c r="AI6011" s="79" t="s">
        <v>2634</v>
      </c>
      <c r="AJ6011" s="79">
        <v>873584824</v>
      </c>
      <c r="BB6011" s="80">
        <v>0</v>
      </c>
      <c r="BF6011">
        <f t="shared" si="421"/>
        <v>0</v>
      </c>
      <c r="BG6011" s="22">
        <f t="shared" si="422"/>
        <v>0</v>
      </c>
      <c r="BH6011" s="61" t="s">
        <v>71</v>
      </c>
      <c r="BI6011" t="e">
        <f>+VLOOKUP(AG6011,Sheet4!A:A,1,FALSE())</f>
        <v>#N/A</v>
      </c>
      <c r="BN6011" s="62">
        <f t="shared" si="424"/>
        <v>0</v>
      </c>
      <c r="BO6011" t="s">
        <v>2650</v>
      </c>
    </row>
    <row r="6012" spans="1:68" ht="12.75" hidden="1" customHeight="1" x14ac:dyDescent="0.3">
      <c r="A6012" s="78">
        <v>46130</v>
      </c>
      <c r="B6012" s="79" t="s">
        <v>74</v>
      </c>
      <c r="F6012" s="79">
        <v>0</v>
      </c>
      <c r="G6012" s="79">
        <v>0</v>
      </c>
      <c r="H6012" s="80">
        <v>11</v>
      </c>
      <c r="I6012" s="80">
        <v>11</v>
      </c>
      <c r="J6012" s="22">
        <f t="shared" si="423"/>
        <v>11</v>
      </c>
      <c r="K6012" s="80"/>
      <c r="L6012" s="80"/>
      <c r="R6012" s="79" t="s">
        <v>75</v>
      </c>
      <c r="V6012" s="79" t="s">
        <v>2650</v>
      </c>
      <c r="W6012" s="79" t="s">
        <v>2651</v>
      </c>
      <c r="X6012" s="79" t="s">
        <v>119</v>
      </c>
      <c r="Y6012" s="79" t="s">
        <v>2632</v>
      </c>
      <c r="AA6012" s="79" t="s">
        <v>2652</v>
      </c>
      <c r="AH6012" s="79">
        <v>861826557</v>
      </c>
      <c r="AI6012" s="79" t="s">
        <v>2634</v>
      </c>
      <c r="AJ6012" s="79">
        <v>873584824</v>
      </c>
      <c r="BB6012" s="80">
        <v>11</v>
      </c>
      <c r="BF6012">
        <f t="shared" si="421"/>
        <v>0</v>
      </c>
      <c r="BG6012" s="22">
        <f t="shared" si="422"/>
        <v>-11</v>
      </c>
      <c r="BH6012" s="61" t="s">
        <v>71</v>
      </c>
      <c r="BI6012" t="e">
        <f>+VLOOKUP(AG6012,Sheet4!A:A,1,FALSE())</f>
        <v>#N/A</v>
      </c>
      <c r="BN6012" s="62">
        <f t="shared" si="424"/>
        <v>0</v>
      </c>
      <c r="BO6012" t="s">
        <v>2650</v>
      </c>
    </row>
    <row r="6013" spans="1:68" ht="12.75" customHeight="1" x14ac:dyDescent="0.3">
      <c r="A6013" s="78">
        <v>46130</v>
      </c>
      <c r="B6013" s="79" t="s">
        <v>63</v>
      </c>
      <c r="F6013" s="79">
        <v>0</v>
      </c>
      <c r="G6013" s="79">
        <v>0</v>
      </c>
      <c r="H6013" s="80">
        <v>165</v>
      </c>
      <c r="I6013" s="80">
        <v>165</v>
      </c>
      <c r="J6013" s="22">
        <f t="shared" si="423"/>
        <v>165</v>
      </c>
      <c r="K6013" s="80"/>
      <c r="L6013" s="80"/>
      <c r="R6013" s="79" t="s">
        <v>64</v>
      </c>
      <c r="V6013" s="79" t="s">
        <v>2650</v>
      </c>
      <c r="W6013" s="79" t="s">
        <v>2651</v>
      </c>
      <c r="X6013" s="79" t="s">
        <v>119</v>
      </c>
      <c r="Y6013" s="79" t="s">
        <v>2632</v>
      </c>
      <c r="AA6013" s="79" t="s">
        <v>2652</v>
      </c>
      <c r="AH6013" s="79">
        <v>861826557</v>
      </c>
      <c r="AI6013" s="79" t="s">
        <v>2634</v>
      </c>
      <c r="AJ6013" s="79">
        <v>873584824</v>
      </c>
      <c r="BB6013" s="80">
        <v>165</v>
      </c>
      <c r="BF6013">
        <f t="shared" si="421"/>
        <v>0</v>
      </c>
      <c r="BG6013" s="22">
        <f t="shared" si="422"/>
        <v>-165</v>
      </c>
      <c r="BH6013" s="61" t="s">
        <v>71</v>
      </c>
      <c r="BI6013" t="e">
        <f>+VLOOKUP(AG6013,Sheet4!A:A,1,FALSE())</f>
        <v>#N/A</v>
      </c>
      <c r="BN6013" s="62">
        <f t="shared" si="424"/>
        <v>0</v>
      </c>
      <c r="BO6013" t="s">
        <v>2650</v>
      </c>
      <c r="BP6013" t="s">
        <v>73</v>
      </c>
    </row>
    <row r="6014" spans="1:68" ht="12.75" hidden="1" customHeight="1" x14ac:dyDescent="0.3">
      <c r="A6014" s="78">
        <v>46130</v>
      </c>
      <c r="B6014" s="79" t="s">
        <v>78</v>
      </c>
      <c r="F6014" s="79">
        <v>0</v>
      </c>
      <c r="G6014" s="79">
        <v>0</v>
      </c>
      <c r="H6014" s="80">
        <v>11</v>
      </c>
      <c r="I6014" s="80">
        <v>11</v>
      </c>
      <c r="J6014" s="22">
        <f t="shared" si="423"/>
        <v>11</v>
      </c>
      <c r="K6014" s="80"/>
      <c r="L6014" s="80"/>
      <c r="R6014" s="79" t="s">
        <v>79</v>
      </c>
      <c r="V6014" s="79" t="s">
        <v>2650</v>
      </c>
      <c r="W6014" s="79" t="s">
        <v>2651</v>
      </c>
      <c r="X6014" s="79" t="s">
        <v>119</v>
      </c>
      <c r="Y6014" s="79" t="s">
        <v>2632</v>
      </c>
      <c r="AA6014" s="79" t="s">
        <v>2652</v>
      </c>
      <c r="AH6014" s="79">
        <v>861826557</v>
      </c>
      <c r="AI6014" s="79" t="s">
        <v>2634</v>
      </c>
      <c r="AJ6014" s="79">
        <v>873584824</v>
      </c>
      <c r="BB6014" s="80">
        <v>11</v>
      </c>
      <c r="BF6014">
        <f t="shared" si="421"/>
        <v>0</v>
      </c>
      <c r="BG6014" s="22">
        <f t="shared" si="422"/>
        <v>-11</v>
      </c>
      <c r="BH6014" s="61" t="s">
        <v>71</v>
      </c>
      <c r="BI6014" t="e">
        <f>+VLOOKUP(AG6014,Sheet4!A:A,1,FALSE())</f>
        <v>#N/A</v>
      </c>
      <c r="BN6014" s="62">
        <f t="shared" si="424"/>
        <v>0</v>
      </c>
      <c r="BO6014" t="s">
        <v>2650</v>
      </c>
    </row>
    <row r="6015" spans="1:68" ht="12.75" hidden="1" customHeight="1" x14ac:dyDescent="0.3">
      <c r="A6015" s="78">
        <v>46130</v>
      </c>
      <c r="B6015" s="79" t="s">
        <v>82</v>
      </c>
      <c r="F6015" s="79">
        <v>0</v>
      </c>
      <c r="G6015" s="79">
        <v>0</v>
      </c>
      <c r="H6015" s="80">
        <v>0</v>
      </c>
      <c r="I6015" s="80">
        <v>0</v>
      </c>
      <c r="J6015" s="22">
        <f t="shared" si="423"/>
        <v>0</v>
      </c>
      <c r="K6015" s="80"/>
      <c r="L6015" s="80"/>
      <c r="R6015" s="79" t="s">
        <v>83</v>
      </c>
      <c r="V6015" s="79" t="s">
        <v>2650</v>
      </c>
      <c r="W6015" s="79" t="s">
        <v>2651</v>
      </c>
      <c r="X6015" s="79" t="s">
        <v>119</v>
      </c>
      <c r="Y6015" s="79" t="s">
        <v>2632</v>
      </c>
      <c r="AA6015" s="79" t="s">
        <v>2652</v>
      </c>
      <c r="AH6015" s="79">
        <v>861826557</v>
      </c>
      <c r="AI6015" s="79" t="s">
        <v>2634</v>
      </c>
      <c r="AJ6015" s="79">
        <v>873584824</v>
      </c>
      <c r="BB6015" s="80">
        <v>0</v>
      </c>
      <c r="BF6015">
        <f t="shared" si="421"/>
        <v>0</v>
      </c>
      <c r="BG6015" s="22">
        <f t="shared" si="422"/>
        <v>0</v>
      </c>
      <c r="BH6015" s="61" t="s">
        <v>71</v>
      </c>
      <c r="BI6015" t="e">
        <f>+VLOOKUP(AG6015,Sheet4!A:A,1,FALSE())</f>
        <v>#N/A</v>
      </c>
      <c r="BN6015" s="62">
        <f t="shared" si="424"/>
        <v>0</v>
      </c>
      <c r="BO6015" t="s">
        <v>2650</v>
      </c>
    </row>
    <row r="6016" spans="1:68" ht="12.75" hidden="1" customHeight="1" x14ac:dyDescent="0.3">
      <c r="A6016" s="78">
        <v>46130</v>
      </c>
      <c r="B6016" s="79" t="s">
        <v>80</v>
      </c>
      <c r="F6016" s="79">
        <v>0</v>
      </c>
      <c r="G6016" s="79">
        <v>0</v>
      </c>
      <c r="H6016" s="80">
        <v>137.5</v>
      </c>
      <c r="I6016" s="80">
        <v>137.5</v>
      </c>
      <c r="J6016" s="22">
        <f t="shared" si="423"/>
        <v>137.5</v>
      </c>
      <c r="K6016" s="80"/>
      <c r="L6016" s="80"/>
      <c r="R6016" s="79" t="s">
        <v>81</v>
      </c>
      <c r="V6016" s="79" t="s">
        <v>2650</v>
      </c>
      <c r="W6016" s="79" t="s">
        <v>2651</v>
      </c>
      <c r="X6016" s="79" t="s">
        <v>119</v>
      </c>
      <c r="Y6016" s="79" t="s">
        <v>2632</v>
      </c>
      <c r="AA6016" s="79" t="s">
        <v>2652</v>
      </c>
      <c r="AH6016" s="79">
        <v>861826557</v>
      </c>
      <c r="AI6016" s="79" t="s">
        <v>2634</v>
      </c>
      <c r="AJ6016" s="79">
        <v>873584824</v>
      </c>
      <c r="BB6016" s="80">
        <v>137.5</v>
      </c>
      <c r="BF6016">
        <f t="shared" si="421"/>
        <v>0</v>
      </c>
      <c r="BG6016" s="22">
        <f t="shared" si="422"/>
        <v>-137.5</v>
      </c>
      <c r="BH6016" s="61" t="s">
        <v>71</v>
      </c>
      <c r="BI6016" t="e">
        <f>+VLOOKUP(AG6016,Sheet4!A:A,1,FALSE())</f>
        <v>#N/A</v>
      </c>
      <c r="BN6016" s="62">
        <f t="shared" si="424"/>
        <v>0</v>
      </c>
      <c r="BO6016" t="s">
        <v>2650</v>
      </c>
    </row>
    <row r="6017" spans="1:68" ht="12.75" hidden="1" customHeight="1" x14ac:dyDescent="0.3">
      <c r="A6017" s="78">
        <v>46130</v>
      </c>
      <c r="B6017" s="79" t="s">
        <v>76</v>
      </c>
      <c r="F6017" s="79">
        <v>0</v>
      </c>
      <c r="G6017" s="79">
        <v>0</v>
      </c>
      <c r="H6017" s="80">
        <v>220</v>
      </c>
      <c r="I6017" s="80">
        <v>220</v>
      </c>
      <c r="J6017" s="22">
        <f t="shared" si="423"/>
        <v>220</v>
      </c>
      <c r="K6017" s="80"/>
      <c r="L6017" s="80"/>
      <c r="R6017" s="79" t="s">
        <v>77</v>
      </c>
      <c r="V6017" s="79" t="s">
        <v>2650</v>
      </c>
      <c r="W6017" s="79" t="s">
        <v>2651</v>
      </c>
      <c r="X6017" s="79" t="s">
        <v>119</v>
      </c>
      <c r="Y6017" s="79" t="s">
        <v>2632</v>
      </c>
      <c r="AA6017" s="79" t="s">
        <v>2652</v>
      </c>
      <c r="AH6017" s="79">
        <v>861826557</v>
      </c>
      <c r="AI6017" s="79" t="s">
        <v>2634</v>
      </c>
      <c r="AJ6017" s="79">
        <v>873584824</v>
      </c>
      <c r="BB6017" s="80">
        <v>220</v>
      </c>
      <c r="BF6017">
        <f t="shared" si="421"/>
        <v>0</v>
      </c>
      <c r="BG6017" s="22">
        <f t="shared" si="422"/>
        <v>-220</v>
      </c>
      <c r="BH6017" s="61" t="s">
        <v>71</v>
      </c>
      <c r="BI6017" t="e">
        <f>+VLOOKUP(AG6017,Sheet4!A:A,1,FALSE())</f>
        <v>#N/A</v>
      </c>
      <c r="BN6017" s="62">
        <f t="shared" si="424"/>
        <v>0</v>
      </c>
      <c r="BO6017" t="s">
        <v>2650</v>
      </c>
    </row>
    <row r="6018" spans="1:68" ht="12.75" hidden="1" customHeight="1" x14ac:dyDescent="0.3">
      <c r="A6018" s="78">
        <v>46130</v>
      </c>
      <c r="B6018" s="79" t="s">
        <v>84</v>
      </c>
      <c r="F6018" s="79">
        <v>0</v>
      </c>
      <c r="G6018" s="79">
        <v>0</v>
      </c>
      <c r="H6018" s="80">
        <v>0</v>
      </c>
      <c r="I6018" s="80">
        <v>0</v>
      </c>
      <c r="J6018" s="22">
        <f t="shared" si="423"/>
        <v>0</v>
      </c>
      <c r="K6018" s="80"/>
      <c r="L6018" s="80"/>
      <c r="R6018" s="79" t="s">
        <v>85</v>
      </c>
      <c r="V6018" s="79" t="s">
        <v>2653</v>
      </c>
      <c r="W6018" s="79" t="s">
        <v>2654</v>
      </c>
      <c r="X6018" s="79" t="s">
        <v>119</v>
      </c>
      <c r="Y6018" s="79" t="s">
        <v>2632</v>
      </c>
      <c r="AA6018" s="79" t="s">
        <v>2655</v>
      </c>
      <c r="AH6018" s="79">
        <v>862409932</v>
      </c>
      <c r="AI6018" s="79" t="s">
        <v>2634</v>
      </c>
      <c r="AJ6018" s="79">
        <v>873584824</v>
      </c>
      <c r="BB6018" s="80">
        <v>0</v>
      </c>
      <c r="BF6018">
        <f t="shared" ref="BF6018:BF6081" si="425">+BC6018+BD6018</f>
        <v>0</v>
      </c>
      <c r="BG6018" s="22">
        <f t="shared" ref="BG6018:BG6081" si="426">+BF6018-I6018</f>
        <v>0</v>
      </c>
      <c r="BH6018" s="61" t="s">
        <v>71</v>
      </c>
      <c r="BI6018" t="e">
        <f>+VLOOKUP(AG6018,Sheet4!A:A,1,FALSE())</f>
        <v>#N/A</v>
      </c>
      <c r="BN6018" s="62">
        <f t="shared" si="424"/>
        <v>0</v>
      </c>
      <c r="BO6018" t="s">
        <v>2653</v>
      </c>
    </row>
    <row r="6019" spans="1:68" ht="12.75" hidden="1" customHeight="1" x14ac:dyDescent="0.3">
      <c r="A6019" s="78">
        <v>46130</v>
      </c>
      <c r="B6019" s="79" t="s">
        <v>74</v>
      </c>
      <c r="F6019" s="79">
        <v>0</v>
      </c>
      <c r="G6019" s="79">
        <v>0</v>
      </c>
      <c r="H6019" s="80">
        <v>11</v>
      </c>
      <c r="I6019" s="80">
        <v>11</v>
      </c>
      <c r="J6019" s="22">
        <f t="shared" si="423"/>
        <v>11</v>
      </c>
      <c r="K6019" s="80"/>
      <c r="L6019" s="80"/>
      <c r="R6019" s="79" t="s">
        <v>75</v>
      </c>
      <c r="V6019" s="79" t="s">
        <v>2653</v>
      </c>
      <c r="W6019" s="79" t="s">
        <v>2654</v>
      </c>
      <c r="X6019" s="79" t="s">
        <v>119</v>
      </c>
      <c r="Y6019" s="79" t="s">
        <v>2632</v>
      </c>
      <c r="AA6019" s="79" t="s">
        <v>2655</v>
      </c>
      <c r="AH6019" s="79">
        <v>862409932</v>
      </c>
      <c r="AI6019" s="79" t="s">
        <v>2634</v>
      </c>
      <c r="AJ6019" s="79">
        <v>873584824</v>
      </c>
      <c r="BB6019" s="80">
        <v>11</v>
      </c>
      <c r="BF6019">
        <f t="shared" si="425"/>
        <v>0</v>
      </c>
      <c r="BG6019" s="22">
        <f t="shared" si="426"/>
        <v>-11</v>
      </c>
      <c r="BH6019" s="61" t="s">
        <v>71</v>
      </c>
      <c r="BI6019" t="e">
        <f>+VLOOKUP(AG6019,Sheet4!A:A,1,FALSE())</f>
        <v>#N/A</v>
      </c>
      <c r="BN6019" s="62">
        <f t="shared" si="424"/>
        <v>0</v>
      </c>
      <c r="BO6019" t="s">
        <v>2653</v>
      </c>
    </row>
    <row r="6020" spans="1:68" ht="12.75" customHeight="1" x14ac:dyDescent="0.3">
      <c r="A6020" s="78">
        <v>46130</v>
      </c>
      <c r="B6020" s="79" t="s">
        <v>63</v>
      </c>
      <c r="F6020" s="79">
        <v>0</v>
      </c>
      <c r="G6020" s="79">
        <v>0</v>
      </c>
      <c r="H6020" s="80">
        <v>165</v>
      </c>
      <c r="I6020" s="80">
        <v>165</v>
      </c>
      <c r="J6020" s="22">
        <f t="shared" si="423"/>
        <v>165</v>
      </c>
      <c r="K6020" s="80"/>
      <c r="L6020" s="80"/>
      <c r="R6020" s="79" t="s">
        <v>64</v>
      </c>
      <c r="V6020" s="79" t="s">
        <v>2653</v>
      </c>
      <c r="W6020" s="79" t="s">
        <v>2654</v>
      </c>
      <c r="X6020" s="79" t="s">
        <v>119</v>
      </c>
      <c r="Y6020" s="79" t="s">
        <v>2632</v>
      </c>
      <c r="AA6020" s="79" t="s">
        <v>2655</v>
      </c>
      <c r="AH6020" s="79">
        <v>862409932</v>
      </c>
      <c r="AI6020" s="79" t="s">
        <v>2634</v>
      </c>
      <c r="AJ6020" s="79">
        <v>873584824</v>
      </c>
      <c r="BB6020" s="80">
        <v>165</v>
      </c>
      <c r="BF6020">
        <f t="shared" si="425"/>
        <v>0</v>
      </c>
      <c r="BG6020" s="22">
        <f t="shared" si="426"/>
        <v>-165</v>
      </c>
      <c r="BH6020" s="61" t="s">
        <v>71</v>
      </c>
      <c r="BI6020" t="e">
        <f>+VLOOKUP(AG6020,Sheet4!A:A,1,FALSE())</f>
        <v>#N/A</v>
      </c>
      <c r="BN6020" s="62">
        <f t="shared" si="424"/>
        <v>0</v>
      </c>
      <c r="BO6020" t="s">
        <v>2653</v>
      </c>
      <c r="BP6020" t="s">
        <v>73</v>
      </c>
    </row>
    <row r="6021" spans="1:68" ht="12.75" hidden="1" customHeight="1" x14ac:dyDescent="0.3">
      <c r="A6021" s="78">
        <v>46130</v>
      </c>
      <c r="B6021" s="79" t="s">
        <v>78</v>
      </c>
      <c r="F6021" s="79">
        <v>0</v>
      </c>
      <c r="G6021" s="79">
        <v>0</v>
      </c>
      <c r="H6021" s="80">
        <v>11</v>
      </c>
      <c r="I6021" s="80">
        <v>11</v>
      </c>
      <c r="J6021" s="22">
        <f t="shared" si="423"/>
        <v>11</v>
      </c>
      <c r="K6021" s="80"/>
      <c r="L6021" s="80"/>
      <c r="R6021" s="79" t="s">
        <v>79</v>
      </c>
      <c r="V6021" s="79" t="s">
        <v>2653</v>
      </c>
      <c r="W6021" s="79" t="s">
        <v>2654</v>
      </c>
      <c r="X6021" s="79" t="s">
        <v>119</v>
      </c>
      <c r="Y6021" s="79" t="s">
        <v>2632</v>
      </c>
      <c r="AA6021" s="79" t="s">
        <v>2655</v>
      </c>
      <c r="AH6021" s="79">
        <v>862409932</v>
      </c>
      <c r="AI6021" s="79" t="s">
        <v>2634</v>
      </c>
      <c r="AJ6021" s="79">
        <v>873584824</v>
      </c>
      <c r="BB6021" s="80">
        <v>11</v>
      </c>
      <c r="BF6021">
        <f t="shared" si="425"/>
        <v>0</v>
      </c>
      <c r="BG6021" s="22">
        <f t="shared" si="426"/>
        <v>-11</v>
      </c>
      <c r="BH6021" s="61" t="s">
        <v>71</v>
      </c>
      <c r="BI6021" t="e">
        <f>+VLOOKUP(AG6021,Sheet4!A:A,1,FALSE())</f>
        <v>#N/A</v>
      </c>
      <c r="BN6021" s="62">
        <f t="shared" si="424"/>
        <v>0</v>
      </c>
      <c r="BO6021" t="s">
        <v>2653</v>
      </c>
    </row>
    <row r="6022" spans="1:68" ht="12.75" hidden="1" customHeight="1" x14ac:dyDescent="0.3">
      <c r="A6022" s="78">
        <v>46130</v>
      </c>
      <c r="B6022" s="79" t="s">
        <v>82</v>
      </c>
      <c r="F6022" s="79">
        <v>0</v>
      </c>
      <c r="G6022" s="79">
        <v>0</v>
      </c>
      <c r="H6022" s="80">
        <v>0</v>
      </c>
      <c r="I6022" s="80">
        <v>0</v>
      </c>
      <c r="J6022" s="22">
        <f t="shared" si="423"/>
        <v>0</v>
      </c>
      <c r="K6022" s="80"/>
      <c r="L6022" s="80"/>
      <c r="R6022" s="79" t="s">
        <v>83</v>
      </c>
      <c r="V6022" s="79" t="s">
        <v>2653</v>
      </c>
      <c r="W6022" s="79" t="s">
        <v>2654</v>
      </c>
      <c r="X6022" s="79" t="s">
        <v>119</v>
      </c>
      <c r="Y6022" s="79" t="s">
        <v>2632</v>
      </c>
      <c r="AA6022" s="79" t="s">
        <v>2655</v>
      </c>
      <c r="AH6022" s="79">
        <v>862409932</v>
      </c>
      <c r="AI6022" s="79" t="s">
        <v>2634</v>
      </c>
      <c r="AJ6022" s="79">
        <v>873584824</v>
      </c>
      <c r="BB6022" s="80">
        <v>0</v>
      </c>
      <c r="BF6022">
        <f t="shared" si="425"/>
        <v>0</v>
      </c>
      <c r="BG6022" s="22">
        <f t="shared" si="426"/>
        <v>0</v>
      </c>
      <c r="BH6022" s="61" t="s">
        <v>71</v>
      </c>
      <c r="BI6022" t="e">
        <f>+VLOOKUP(AG6022,Sheet4!A:A,1,FALSE())</f>
        <v>#N/A</v>
      </c>
      <c r="BN6022" s="62">
        <f t="shared" si="424"/>
        <v>0</v>
      </c>
      <c r="BO6022" t="s">
        <v>2653</v>
      </c>
    </row>
    <row r="6023" spans="1:68" ht="12.75" hidden="1" customHeight="1" x14ac:dyDescent="0.3">
      <c r="A6023" s="78">
        <v>46130</v>
      </c>
      <c r="B6023" s="79" t="s">
        <v>80</v>
      </c>
      <c r="F6023" s="79">
        <v>0</v>
      </c>
      <c r="G6023" s="79">
        <v>0</v>
      </c>
      <c r="H6023" s="80">
        <v>137.5</v>
      </c>
      <c r="I6023" s="80">
        <v>137.5</v>
      </c>
      <c r="J6023" s="22">
        <f t="shared" si="423"/>
        <v>137.5</v>
      </c>
      <c r="K6023" s="80"/>
      <c r="L6023" s="80"/>
      <c r="R6023" s="79" t="s">
        <v>81</v>
      </c>
      <c r="V6023" s="79" t="s">
        <v>2653</v>
      </c>
      <c r="W6023" s="79" t="s">
        <v>2654</v>
      </c>
      <c r="X6023" s="79" t="s">
        <v>119</v>
      </c>
      <c r="Y6023" s="79" t="s">
        <v>2632</v>
      </c>
      <c r="AA6023" s="79" t="s">
        <v>2655</v>
      </c>
      <c r="AH6023" s="79">
        <v>862409932</v>
      </c>
      <c r="AI6023" s="79" t="s">
        <v>2634</v>
      </c>
      <c r="AJ6023" s="79">
        <v>873584824</v>
      </c>
      <c r="BB6023" s="80">
        <v>137.5</v>
      </c>
      <c r="BF6023">
        <f t="shared" si="425"/>
        <v>0</v>
      </c>
      <c r="BG6023" s="22">
        <f t="shared" si="426"/>
        <v>-137.5</v>
      </c>
      <c r="BH6023" s="61" t="s">
        <v>71</v>
      </c>
      <c r="BI6023" t="e">
        <f>+VLOOKUP(AG6023,Sheet4!A:A,1,FALSE())</f>
        <v>#N/A</v>
      </c>
      <c r="BN6023" s="62">
        <f t="shared" si="424"/>
        <v>0</v>
      </c>
      <c r="BO6023" t="s">
        <v>2653</v>
      </c>
    </row>
    <row r="6024" spans="1:68" ht="12.75" hidden="1" customHeight="1" x14ac:dyDescent="0.3">
      <c r="A6024" s="78">
        <v>46130</v>
      </c>
      <c r="B6024" s="79" t="s">
        <v>76</v>
      </c>
      <c r="F6024" s="79">
        <v>0</v>
      </c>
      <c r="G6024" s="79">
        <v>0</v>
      </c>
      <c r="H6024" s="80">
        <v>220</v>
      </c>
      <c r="I6024" s="80">
        <v>220</v>
      </c>
      <c r="J6024" s="22">
        <f t="shared" si="423"/>
        <v>220</v>
      </c>
      <c r="K6024" s="80"/>
      <c r="L6024" s="80"/>
      <c r="R6024" s="79" t="s">
        <v>77</v>
      </c>
      <c r="V6024" s="79" t="s">
        <v>2653</v>
      </c>
      <c r="W6024" s="79" t="s">
        <v>2654</v>
      </c>
      <c r="X6024" s="79" t="s">
        <v>119</v>
      </c>
      <c r="Y6024" s="79" t="s">
        <v>2632</v>
      </c>
      <c r="AA6024" s="79" t="s">
        <v>2655</v>
      </c>
      <c r="AH6024" s="79">
        <v>862409932</v>
      </c>
      <c r="AI6024" s="79" t="s">
        <v>2634</v>
      </c>
      <c r="AJ6024" s="79">
        <v>873584824</v>
      </c>
      <c r="BB6024" s="80">
        <v>220</v>
      </c>
      <c r="BF6024">
        <f t="shared" si="425"/>
        <v>0</v>
      </c>
      <c r="BG6024" s="22">
        <f t="shared" si="426"/>
        <v>-220</v>
      </c>
      <c r="BH6024" s="61" t="s">
        <v>71</v>
      </c>
      <c r="BI6024" t="e">
        <f>+VLOOKUP(AG6024,Sheet4!A:A,1,FALSE())</f>
        <v>#N/A</v>
      </c>
      <c r="BN6024" s="62">
        <f t="shared" si="424"/>
        <v>0</v>
      </c>
      <c r="BO6024" t="s">
        <v>2653</v>
      </c>
    </row>
    <row r="6025" spans="1:68" ht="12.75" hidden="1" customHeight="1" x14ac:dyDescent="0.3">
      <c r="A6025" s="78">
        <v>46130</v>
      </c>
      <c r="B6025" s="79" t="s">
        <v>84</v>
      </c>
      <c r="F6025" s="79">
        <v>0</v>
      </c>
      <c r="G6025" s="79">
        <v>0</v>
      </c>
      <c r="H6025" s="80">
        <v>0</v>
      </c>
      <c r="I6025" s="80">
        <v>0</v>
      </c>
      <c r="J6025" s="22">
        <f t="shared" ref="J6025:J6088" si="427">I6025-G6025</f>
        <v>0</v>
      </c>
      <c r="K6025" s="80"/>
      <c r="L6025" s="80"/>
      <c r="R6025" s="79" t="s">
        <v>85</v>
      </c>
      <c r="V6025" s="79" t="s">
        <v>2656</v>
      </c>
      <c r="W6025" s="79" t="s">
        <v>2657</v>
      </c>
      <c r="X6025" s="79" t="s">
        <v>119</v>
      </c>
      <c r="Y6025" s="79" t="s">
        <v>2658</v>
      </c>
      <c r="AH6025" s="79">
        <v>857018425</v>
      </c>
      <c r="AI6025" s="79" t="s">
        <v>2659</v>
      </c>
      <c r="AJ6025" s="79">
        <v>822202505</v>
      </c>
      <c r="BB6025" s="80">
        <v>0</v>
      </c>
      <c r="BF6025">
        <f t="shared" si="425"/>
        <v>0</v>
      </c>
      <c r="BG6025" s="22">
        <f t="shared" si="426"/>
        <v>0</v>
      </c>
      <c r="BH6025" s="61" t="s">
        <v>71</v>
      </c>
      <c r="BI6025" t="e">
        <f>+VLOOKUP(AG6025,Sheet4!A:A,1,FALSE())</f>
        <v>#N/A</v>
      </c>
      <c r="BN6025" s="62">
        <f t="shared" ref="BN6025:BN6088" si="428">+I6025+-H6025</f>
        <v>0</v>
      </c>
      <c r="BO6025" t="s">
        <v>2656</v>
      </c>
    </row>
    <row r="6026" spans="1:68" ht="12.75" hidden="1" customHeight="1" x14ac:dyDescent="0.3">
      <c r="A6026" s="78">
        <v>46130</v>
      </c>
      <c r="B6026" s="79" t="s">
        <v>74</v>
      </c>
      <c r="F6026" s="79">
        <v>0</v>
      </c>
      <c r="G6026" s="79">
        <v>0</v>
      </c>
      <c r="H6026" s="80">
        <v>96</v>
      </c>
      <c r="I6026" s="80">
        <v>96</v>
      </c>
      <c r="J6026" s="22">
        <f t="shared" si="427"/>
        <v>96</v>
      </c>
      <c r="K6026" s="80"/>
      <c r="L6026" s="80"/>
      <c r="R6026" s="79" t="s">
        <v>75</v>
      </c>
      <c r="V6026" s="79" t="s">
        <v>2656</v>
      </c>
      <c r="W6026" s="79" t="s">
        <v>2657</v>
      </c>
      <c r="X6026" s="79" t="s">
        <v>119</v>
      </c>
      <c r="Y6026" s="79" t="s">
        <v>2658</v>
      </c>
      <c r="AH6026" s="79">
        <v>857018425</v>
      </c>
      <c r="AI6026" s="79" t="s">
        <v>2659</v>
      </c>
      <c r="AJ6026" s="79">
        <v>822202505</v>
      </c>
      <c r="BB6026" s="80">
        <v>96</v>
      </c>
      <c r="BF6026">
        <f t="shared" si="425"/>
        <v>0</v>
      </c>
      <c r="BG6026" s="22">
        <f t="shared" si="426"/>
        <v>-96</v>
      </c>
      <c r="BH6026" s="61" t="s">
        <v>71</v>
      </c>
      <c r="BI6026" t="e">
        <f>+VLOOKUP(AG6026,Sheet4!A:A,1,FALSE())</f>
        <v>#N/A</v>
      </c>
      <c r="BN6026" s="62">
        <f t="shared" si="428"/>
        <v>0</v>
      </c>
      <c r="BO6026" t="s">
        <v>2656</v>
      </c>
    </row>
    <row r="6027" spans="1:68" ht="12.75" customHeight="1" x14ac:dyDescent="0.3">
      <c r="A6027" s="78">
        <v>46130</v>
      </c>
      <c r="B6027" s="79" t="s">
        <v>63</v>
      </c>
      <c r="F6027" s="79">
        <v>0</v>
      </c>
      <c r="G6027" s="79">
        <v>0</v>
      </c>
      <c r="H6027" s="80">
        <v>1440</v>
      </c>
      <c r="I6027" s="80">
        <v>1440</v>
      </c>
      <c r="J6027" s="22">
        <f t="shared" si="427"/>
        <v>1440</v>
      </c>
      <c r="K6027" s="80"/>
      <c r="L6027" s="80"/>
      <c r="R6027" s="79" t="s">
        <v>64</v>
      </c>
      <c r="V6027" s="79" t="s">
        <v>2656</v>
      </c>
      <c r="W6027" s="79" t="s">
        <v>2657</v>
      </c>
      <c r="X6027" s="79" t="s">
        <v>119</v>
      </c>
      <c r="Y6027" s="79" t="s">
        <v>2658</v>
      </c>
      <c r="AH6027" s="79">
        <v>857018425</v>
      </c>
      <c r="AI6027" s="79" t="s">
        <v>2659</v>
      </c>
      <c r="AJ6027" s="79">
        <v>822202505</v>
      </c>
      <c r="BB6027" s="80">
        <v>1440</v>
      </c>
      <c r="BF6027">
        <f t="shared" si="425"/>
        <v>0</v>
      </c>
      <c r="BG6027" s="22">
        <f t="shared" si="426"/>
        <v>-1440</v>
      </c>
      <c r="BH6027" s="61" t="s">
        <v>71</v>
      </c>
      <c r="BI6027" t="e">
        <f>+VLOOKUP(AG6027,Sheet4!A:A,1,FALSE())</f>
        <v>#N/A</v>
      </c>
      <c r="BN6027" s="62">
        <f t="shared" si="428"/>
        <v>0</v>
      </c>
      <c r="BO6027" t="s">
        <v>2656</v>
      </c>
      <c r="BP6027" t="s">
        <v>73</v>
      </c>
    </row>
    <row r="6028" spans="1:68" ht="12.75" hidden="1" customHeight="1" x14ac:dyDescent="0.3">
      <c r="A6028" s="78">
        <v>46130</v>
      </c>
      <c r="B6028" s="79" t="s">
        <v>78</v>
      </c>
      <c r="F6028" s="79">
        <v>0</v>
      </c>
      <c r="G6028" s="79">
        <v>0</v>
      </c>
      <c r="H6028" s="80">
        <v>96</v>
      </c>
      <c r="I6028" s="80">
        <v>96</v>
      </c>
      <c r="J6028" s="22">
        <f t="shared" si="427"/>
        <v>96</v>
      </c>
      <c r="K6028" s="80"/>
      <c r="L6028" s="80"/>
      <c r="R6028" s="79" t="s">
        <v>79</v>
      </c>
      <c r="V6028" s="79" t="s">
        <v>2656</v>
      </c>
      <c r="W6028" s="79" t="s">
        <v>2657</v>
      </c>
      <c r="X6028" s="79" t="s">
        <v>119</v>
      </c>
      <c r="Y6028" s="79" t="s">
        <v>2658</v>
      </c>
      <c r="AH6028" s="79">
        <v>857018425</v>
      </c>
      <c r="AI6028" s="79" t="s">
        <v>2659</v>
      </c>
      <c r="AJ6028" s="79">
        <v>822202505</v>
      </c>
      <c r="BB6028" s="80">
        <v>96</v>
      </c>
      <c r="BF6028">
        <f t="shared" si="425"/>
        <v>0</v>
      </c>
      <c r="BG6028" s="22">
        <f t="shared" si="426"/>
        <v>-96</v>
      </c>
      <c r="BH6028" s="61" t="s">
        <v>71</v>
      </c>
      <c r="BI6028" t="e">
        <f>+VLOOKUP(AG6028,Sheet4!A:A,1,FALSE())</f>
        <v>#N/A</v>
      </c>
      <c r="BN6028" s="62">
        <f t="shared" si="428"/>
        <v>0</v>
      </c>
      <c r="BO6028" t="s">
        <v>2656</v>
      </c>
    </row>
    <row r="6029" spans="1:68" ht="12.75" hidden="1" customHeight="1" x14ac:dyDescent="0.3">
      <c r="A6029" s="78">
        <v>46130</v>
      </c>
      <c r="B6029" s="79" t="s">
        <v>82</v>
      </c>
      <c r="F6029" s="79">
        <v>0</v>
      </c>
      <c r="G6029" s="79">
        <v>0</v>
      </c>
      <c r="H6029" s="80">
        <v>0</v>
      </c>
      <c r="I6029" s="80">
        <v>0</v>
      </c>
      <c r="J6029" s="22">
        <f t="shared" si="427"/>
        <v>0</v>
      </c>
      <c r="K6029" s="80"/>
      <c r="L6029" s="80"/>
      <c r="R6029" s="79" t="s">
        <v>83</v>
      </c>
      <c r="V6029" s="79" t="s">
        <v>2656</v>
      </c>
      <c r="W6029" s="79" t="s">
        <v>2657</v>
      </c>
      <c r="X6029" s="79" t="s">
        <v>119</v>
      </c>
      <c r="Y6029" s="79" t="s">
        <v>2658</v>
      </c>
      <c r="AH6029" s="79">
        <v>857018425</v>
      </c>
      <c r="AI6029" s="79" t="s">
        <v>2659</v>
      </c>
      <c r="AJ6029" s="79">
        <v>822202505</v>
      </c>
      <c r="BB6029" s="80">
        <v>0</v>
      </c>
      <c r="BF6029">
        <f t="shared" si="425"/>
        <v>0</v>
      </c>
      <c r="BG6029" s="22">
        <f t="shared" si="426"/>
        <v>0</v>
      </c>
      <c r="BH6029" s="61" t="s">
        <v>71</v>
      </c>
      <c r="BI6029" t="e">
        <f>+VLOOKUP(AG6029,Sheet4!A:A,1,FALSE())</f>
        <v>#N/A</v>
      </c>
      <c r="BN6029" s="62">
        <f t="shared" si="428"/>
        <v>0</v>
      </c>
      <c r="BO6029" t="s">
        <v>2656</v>
      </c>
    </row>
    <row r="6030" spans="1:68" ht="12.75" hidden="1" customHeight="1" x14ac:dyDescent="0.3">
      <c r="A6030" s="78">
        <v>46130</v>
      </c>
      <c r="B6030" s="79" t="s">
        <v>80</v>
      </c>
      <c r="F6030" s="79">
        <v>0</v>
      </c>
      <c r="G6030" s="79">
        <v>0</v>
      </c>
      <c r="H6030" s="80">
        <v>1200</v>
      </c>
      <c r="I6030" s="80">
        <v>1200</v>
      </c>
      <c r="J6030" s="22">
        <f t="shared" si="427"/>
        <v>1200</v>
      </c>
      <c r="K6030" s="80"/>
      <c r="L6030" s="80"/>
      <c r="R6030" s="79" t="s">
        <v>81</v>
      </c>
      <c r="V6030" s="79" t="s">
        <v>2656</v>
      </c>
      <c r="W6030" s="79" t="s">
        <v>2657</v>
      </c>
      <c r="X6030" s="79" t="s">
        <v>119</v>
      </c>
      <c r="Y6030" s="79" t="s">
        <v>2658</v>
      </c>
      <c r="AH6030" s="79">
        <v>857018425</v>
      </c>
      <c r="AI6030" s="79" t="s">
        <v>2659</v>
      </c>
      <c r="AJ6030" s="79">
        <v>822202505</v>
      </c>
      <c r="BB6030" s="80">
        <v>1200</v>
      </c>
      <c r="BF6030">
        <f t="shared" si="425"/>
        <v>0</v>
      </c>
      <c r="BG6030" s="22">
        <f t="shared" si="426"/>
        <v>-1200</v>
      </c>
      <c r="BH6030" s="61" t="s">
        <v>71</v>
      </c>
      <c r="BI6030" t="e">
        <f>+VLOOKUP(AG6030,Sheet4!A:A,1,FALSE())</f>
        <v>#N/A</v>
      </c>
      <c r="BN6030" s="62">
        <f t="shared" si="428"/>
        <v>0</v>
      </c>
      <c r="BO6030" t="s">
        <v>2656</v>
      </c>
    </row>
    <row r="6031" spans="1:68" ht="12.75" hidden="1" customHeight="1" x14ac:dyDescent="0.3">
      <c r="A6031" s="78">
        <v>46130</v>
      </c>
      <c r="B6031" s="79" t="s">
        <v>76</v>
      </c>
      <c r="F6031" s="79">
        <v>0</v>
      </c>
      <c r="G6031" s="79">
        <v>0</v>
      </c>
      <c r="H6031" s="80">
        <v>1920</v>
      </c>
      <c r="I6031" s="80">
        <v>1920</v>
      </c>
      <c r="J6031" s="22">
        <f t="shared" si="427"/>
        <v>1920</v>
      </c>
      <c r="K6031" s="80"/>
      <c r="L6031" s="80"/>
      <c r="R6031" s="79" t="s">
        <v>77</v>
      </c>
      <c r="V6031" s="79" t="s">
        <v>2656</v>
      </c>
      <c r="W6031" s="79" t="s">
        <v>2657</v>
      </c>
      <c r="X6031" s="79" t="s">
        <v>119</v>
      </c>
      <c r="Y6031" s="79" t="s">
        <v>2658</v>
      </c>
      <c r="AH6031" s="79">
        <v>857018425</v>
      </c>
      <c r="AI6031" s="79" t="s">
        <v>2659</v>
      </c>
      <c r="AJ6031" s="79">
        <v>822202505</v>
      </c>
      <c r="BB6031" s="80">
        <v>1920</v>
      </c>
      <c r="BF6031">
        <f t="shared" si="425"/>
        <v>0</v>
      </c>
      <c r="BG6031" s="22">
        <f t="shared" si="426"/>
        <v>-1920</v>
      </c>
      <c r="BH6031" s="61" t="s">
        <v>71</v>
      </c>
      <c r="BI6031" t="e">
        <f>+VLOOKUP(AG6031,Sheet4!A:A,1,FALSE())</f>
        <v>#N/A</v>
      </c>
      <c r="BN6031" s="62">
        <f t="shared" si="428"/>
        <v>0</v>
      </c>
      <c r="BO6031" t="s">
        <v>2656</v>
      </c>
    </row>
    <row r="6032" spans="1:68" ht="12.75" hidden="1" customHeight="1" x14ac:dyDescent="0.3">
      <c r="A6032" s="78">
        <v>46130</v>
      </c>
      <c r="B6032" s="79" t="s">
        <v>84</v>
      </c>
      <c r="F6032" s="79">
        <v>0</v>
      </c>
      <c r="G6032" s="79">
        <v>0</v>
      </c>
      <c r="H6032" s="80">
        <v>0</v>
      </c>
      <c r="I6032" s="80">
        <v>0</v>
      </c>
      <c r="J6032" s="22">
        <f t="shared" si="427"/>
        <v>0</v>
      </c>
      <c r="K6032" s="80"/>
      <c r="L6032" s="80"/>
      <c r="R6032" s="79" t="s">
        <v>85</v>
      </c>
      <c r="V6032" s="79" t="s">
        <v>2660</v>
      </c>
      <c r="W6032" s="79" t="s">
        <v>2661</v>
      </c>
      <c r="X6032" s="79" t="s">
        <v>119</v>
      </c>
      <c r="Y6032" s="79" t="s">
        <v>2658</v>
      </c>
      <c r="AH6032" s="79">
        <v>848021417</v>
      </c>
      <c r="AI6032" s="79" t="s">
        <v>2659</v>
      </c>
      <c r="AJ6032" s="79">
        <v>822202505</v>
      </c>
      <c r="BB6032" s="80">
        <v>0</v>
      </c>
      <c r="BF6032">
        <f t="shared" si="425"/>
        <v>0</v>
      </c>
      <c r="BG6032" s="22">
        <f t="shared" si="426"/>
        <v>0</v>
      </c>
      <c r="BH6032" s="61" t="s">
        <v>71</v>
      </c>
      <c r="BI6032" t="e">
        <f>+VLOOKUP(AG6032,Sheet4!A:A,1,FALSE())</f>
        <v>#N/A</v>
      </c>
      <c r="BN6032" s="62">
        <f t="shared" si="428"/>
        <v>0</v>
      </c>
      <c r="BO6032" t="s">
        <v>2660</v>
      </c>
    </row>
    <row r="6033" spans="1:68" ht="12.75" hidden="1" customHeight="1" x14ac:dyDescent="0.3">
      <c r="A6033" s="78">
        <v>46130</v>
      </c>
      <c r="B6033" s="79" t="s">
        <v>74</v>
      </c>
      <c r="F6033" s="79">
        <v>0</v>
      </c>
      <c r="G6033" s="79">
        <v>0</v>
      </c>
      <c r="H6033" s="80">
        <v>47</v>
      </c>
      <c r="I6033" s="80">
        <v>47</v>
      </c>
      <c r="J6033" s="22">
        <f t="shared" si="427"/>
        <v>47</v>
      </c>
      <c r="K6033" s="80"/>
      <c r="L6033" s="80"/>
      <c r="R6033" s="79" t="s">
        <v>75</v>
      </c>
      <c r="V6033" s="79" t="s">
        <v>2660</v>
      </c>
      <c r="W6033" s="79" t="s">
        <v>2661</v>
      </c>
      <c r="X6033" s="79" t="s">
        <v>119</v>
      </c>
      <c r="Y6033" s="79" t="s">
        <v>2658</v>
      </c>
      <c r="AH6033" s="79">
        <v>848021417</v>
      </c>
      <c r="AI6033" s="79" t="s">
        <v>2659</v>
      </c>
      <c r="AJ6033" s="79">
        <v>822202505</v>
      </c>
      <c r="BB6033" s="80">
        <v>47</v>
      </c>
      <c r="BF6033">
        <f t="shared" si="425"/>
        <v>0</v>
      </c>
      <c r="BG6033" s="22">
        <f t="shared" si="426"/>
        <v>-47</v>
      </c>
      <c r="BH6033" s="61" t="s">
        <v>71</v>
      </c>
      <c r="BI6033" t="e">
        <f>+VLOOKUP(AG6033,Sheet4!A:A,1,FALSE())</f>
        <v>#N/A</v>
      </c>
      <c r="BN6033" s="62">
        <f t="shared" si="428"/>
        <v>0</v>
      </c>
      <c r="BO6033" t="s">
        <v>2660</v>
      </c>
    </row>
    <row r="6034" spans="1:68" ht="12.75" customHeight="1" x14ac:dyDescent="0.3">
      <c r="A6034" s="78">
        <v>46130</v>
      </c>
      <c r="B6034" s="79" t="s">
        <v>63</v>
      </c>
      <c r="F6034" s="79">
        <v>0</v>
      </c>
      <c r="G6034" s="79">
        <v>0</v>
      </c>
      <c r="H6034" s="80">
        <v>705</v>
      </c>
      <c r="I6034" s="80">
        <v>705</v>
      </c>
      <c r="J6034" s="22">
        <f t="shared" si="427"/>
        <v>705</v>
      </c>
      <c r="K6034" s="80"/>
      <c r="L6034" s="80"/>
      <c r="R6034" s="79" t="s">
        <v>64</v>
      </c>
      <c r="V6034" s="79" t="s">
        <v>2660</v>
      </c>
      <c r="W6034" s="79" t="s">
        <v>2661</v>
      </c>
      <c r="X6034" s="79" t="s">
        <v>119</v>
      </c>
      <c r="Y6034" s="79" t="s">
        <v>2658</v>
      </c>
      <c r="AH6034" s="79">
        <v>848021417</v>
      </c>
      <c r="AI6034" s="79" t="s">
        <v>2659</v>
      </c>
      <c r="AJ6034" s="79">
        <v>822202505</v>
      </c>
      <c r="BB6034" s="80">
        <v>705</v>
      </c>
      <c r="BF6034">
        <f t="shared" si="425"/>
        <v>0</v>
      </c>
      <c r="BG6034" s="22">
        <f t="shared" si="426"/>
        <v>-705</v>
      </c>
      <c r="BH6034" s="61" t="s">
        <v>71</v>
      </c>
      <c r="BI6034" t="e">
        <f>+VLOOKUP(AG6034,Sheet4!A:A,1,FALSE())</f>
        <v>#N/A</v>
      </c>
      <c r="BN6034" s="62">
        <f t="shared" si="428"/>
        <v>0</v>
      </c>
      <c r="BO6034" t="s">
        <v>2660</v>
      </c>
      <c r="BP6034" t="s">
        <v>73</v>
      </c>
    </row>
    <row r="6035" spans="1:68" ht="12.75" hidden="1" customHeight="1" x14ac:dyDescent="0.3">
      <c r="A6035" s="78">
        <v>46130</v>
      </c>
      <c r="B6035" s="79" t="s">
        <v>78</v>
      </c>
      <c r="F6035" s="79">
        <v>0</v>
      </c>
      <c r="G6035" s="79">
        <v>0</v>
      </c>
      <c r="H6035" s="80">
        <v>47</v>
      </c>
      <c r="I6035" s="80">
        <v>47</v>
      </c>
      <c r="J6035" s="22">
        <f t="shared" si="427"/>
        <v>47</v>
      </c>
      <c r="K6035" s="80"/>
      <c r="L6035" s="80"/>
      <c r="R6035" s="79" t="s">
        <v>79</v>
      </c>
      <c r="V6035" s="79" t="s">
        <v>2660</v>
      </c>
      <c r="W6035" s="79" t="s">
        <v>2661</v>
      </c>
      <c r="X6035" s="79" t="s">
        <v>119</v>
      </c>
      <c r="Y6035" s="79" t="s">
        <v>2658</v>
      </c>
      <c r="AH6035" s="79">
        <v>848021417</v>
      </c>
      <c r="AI6035" s="79" t="s">
        <v>2659</v>
      </c>
      <c r="AJ6035" s="79">
        <v>822202505</v>
      </c>
      <c r="BB6035" s="80">
        <v>47</v>
      </c>
      <c r="BF6035">
        <f t="shared" si="425"/>
        <v>0</v>
      </c>
      <c r="BG6035" s="22">
        <f t="shared" si="426"/>
        <v>-47</v>
      </c>
      <c r="BH6035" s="61" t="s">
        <v>71</v>
      </c>
      <c r="BI6035" t="e">
        <f>+VLOOKUP(AG6035,Sheet4!A:A,1,FALSE())</f>
        <v>#N/A</v>
      </c>
      <c r="BN6035" s="62">
        <f t="shared" si="428"/>
        <v>0</v>
      </c>
      <c r="BO6035" t="s">
        <v>2660</v>
      </c>
    </row>
    <row r="6036" spans="1:68" ht="12.75" hidden="1" customHeight="1" x14ac:dyDescent="0.3">
      <c r="A6036" s="78">
        <v>46130</v>
      </c>
      <c r="B6036" s="79" t="s">
        <v>82</v>
      </c>
      <c r="F6036" s="79">
        <v>0</v>
      </c>
      <c r="G6036" s="79">
        <v>0</v>
      </c>
      <c r="H6036" s="80">
        <v>0</v>
      </c>
      <c r="I6036" s="80">
        <v>0</v>
      </c>
      <c r="J6036" s="22">
        <f t="shared" si="427"/>
        <v>0</v>
      </c>
      <c r="K6036" s="80"/>
      <c r="L6036" s="80"/>
      <c r="R6036" s="79" t="s">
        <v>83</v>
      </c>
      <c r="V6036" s="79" t="s">
        <v>2660</v>
      </c>
      <c r="W6036" s="79" t="s">
        <v>2661</v>
      </c>
      <c r="X6036" s="79" t="s">
        <v>119</v>
      </c>
      <c r="Y6036" s="79" t="s">
        <v>2658</v>
      </c>
      <c r="AH6036" s="79">
        <v>848021417</v>
      </c>
      <c r="AI6036" s="79" t="s">
        <v>2659</v>
      </c>
      <c r="AJ6036" s="79">
        <v>822202505</v>
      </c>
      <c r="BB6036" s="80">
        <v>0</v>
      </c>
      <c r="BF6036">
        <f t="shared" si="425"/>
        <v>0</v>
      </c>
      <c r="BG6036" s="22">
        <f t="shared" si="426"/>
        <v>0</v>
      </c>
      <c r="BH6036" s="61" t="s">
        <v>71</v>
      </c>
      <c r="BI6036" t="e">
        <f>+VLOOKUP(AG6036,Sheet4!A:A,1,FALSE())</f>
        <v>#N/A</v>
      </c>
      <c r="BN6036" s="62">
        <f t="shared" si="428"/>
        <v>0</v>
      </c>
      <c r="BO6036" t="s">
        <v>2660</v>
      </c>
    </row>
    <row r="6037" spans="1:68" ht="12.75" hidden="1" customHeight="1" x14ac:dyDescent="0.3">
      <c r="A6037" s="78">
        <v>46130</v>
      </c>
      <c r="B6037" s="79" t="s">
        <v>80</v>
      </c>
      <c r="F6037" s="79">
        <v>0</v>
      </c>
      <c r="G6037" s="79">
        <v>0</v>
      </c>
      <c r="H6037" s="80">
        <v>587.5</v>
      </c>
      <c r="I6037" s="80">
        <v>587.5</v>
      </c>
      <c r="J6037" s="22">
        <f t="shared" si="427"/>
        <v>587.5</v>
      </c>
      <c r="K6037" s="80"/>
      <c r="L6037" s="80"/>
      <c r="R6037" s="79" t="s">
        <v>81</v>
      </c>
      <c r="V6037" s="79" t="s">
        <v>2660</v>
      </c>
      <c r="W6037" s="79" t="s">
        <v>2661</v>
      </c>
      <c r="X6037" s="79" t="s">
        <v>119</v>
      </c>
      <c r="Y6037" s="79" t="s">
        <v>2658</v>
      </c>
      <c r="AH6037" s="79">
        <v>848021417</v>
      </c>
      <c r="AI6037" s="79" t="s">
        <v>2659</v>
      </c>
      <c r="AJ6037" s="79">
        <v>822202505</v>
      </c>
      <c r="BB6037" s="80">
        <v>587.5</v>
      </c>
      <c r="BF6037">
        <f t="shared" si="425"/>
        <v>0</v>
      </c>
      <c r="BG6037" s="22">
        <f t="shared" si="426"/>
        <v>-587.5</v>
      </c>
      <c r="BH6037" s="61" t="s">
        <v>71</v>
      </c>
      <c r="BI6037" t="e">
        <f>+VLOOKUP(AG6037,Sheet4!A:A,1,FALSE())</f>
        <v>#N/A</v>
      </c>
      <c r="BN6037" s="62">
        <f t="shared" si="428"/>
        <v>0</v>
      </c>
      <c r="BO6037" t="s">
        <v>2660</v>
      </c>
    </row>
    <row r="6038" spans="1:68" ht="12.75" hidden="1" customHeight="1" x14ac:dyDescent="0.3">
      <c r="A6038" s="78">
        <v>46130</v>
      </c>
      <c r="B6038" s="79" t="s">
        <v>76</v>
      </c>
      <c r="F6038" s="79">
        <v>0</v>
      </c>
      <c r="G6038" s="79">
        <v>0</v>
      </c>
      <c r="H6038" s="80">
        <v>940</v>
      </c>
      <c r="I6038" s="80">
        <v>940</v>
      </c>
      <c r="J6038" s="22">
        <f t="shared" si="427"/>
        <v>940</v>
      </c>
      <c r="K6038" s="80"/>
      <c r="L6038" s="80"/>
      <c r="R6038" s="79" t="s">
        <v>77</v>
      </c>
      <c r="V6038" s="79" t="s">
        <v>2660</v>
      </c>
      <c r="W6038" s="79" t="s">
        <v>2661</v>
      </c>
      <c r="X6038" s="79" t="s">
        <v>119</v>
      </c>
      <c r="Y6038" s="79" t="s">
        <v>2658</v>
      </c>
      <c r="AH6038" s="79">
        <v>848021417</v>
      </c>
      <c r="AI6038" s="79" t="s">
        <v>2659</v>
      </c>
      <c r="AJ6038" s="79">
        <v>822202505</v>
      </c>
      <c r="BB6038" s="80">
        <v>940</v>
      </c>
      <c r="BF6038">
        <f t="shared" si="425"/>
        <v>0</v>
      </c>
      <c r="BG6038" s="22">
        <f t="shared" si="426"/>
        <v>-940</v>
      </c>
      <c r="BH6038" s="61" t="s">
        <v>71</v>
      </c>
      <c r="BI6038" t="e">
        <f>+VLOOKUP(AG6038,Sheet4!A:A,1,FALSE())</f>
        <v>#N/A</v>
      </c>
      <c r="BN6038" s="62">
        <f t="shared" si="428"/>
        <v>0</v>
      </c>
      <c r="BO6038" t="s">
        <v>2660</v>
      </c>
    </row>
    <row r="6039" spans="1:68" ht="12.75" hidden="1" customHeight="1" x14ac:dyDescent="0.3">
      <c r="A6039" s="78">
        <v>46130</v>
      </c>
      <c r="B6039" s="79" t="s">
        <v>84</v>
      </c>
      <c r="F6039" s="79">
        <v>0</v>
      </c>
      <c r="G6039" s="79">
        <v>0</v>
      </c>
      <c r="H6039" s="80">
        <v>0</v>
      </c>
      <c r="I6039" s="80">
        <v>0</v>
      </c>
      <c r="J6039" s="22">
        <f t="shared" si="427"/>
        <v>0</v>
      </c>
      <c r="K6039" s="80"/>
      <c r="L6039" s="80"/>
      <c r="R6039" s="79" t="s">
        <v>85</v>
      </c>
      <c r="V6039" s="79" t="s">
        <v>2662</v>
      </c>
      <c r="W6039" s="79" t="s">
        <v>2663</v>
      </c>
      <c r="X6039" s="79" t="s">
        <v>119</v>
      </c>
      <c r="Y6039" s="79" t="s">
        <v>2658</v>
      </c>
      <c r="AH6039" s="79">
        <v>844747713</v>
      </c>
      <c r="AI6039" s="79" t="s">
        <v>2659</v>
      </c>
      <c r="AJ6039" s="79">
        <v>822202505</v>
      </c>
      <c r="BB6039" s="80">
        <v>0</v>
      </c>
      <c r="BF6039">
        <f t="shared" si="425"/>
        <v>0</v>
      </c>
      <c r="BG6039" s="22">
        <f t="shared" si="426"/>
        <v>0</v>
      </c>
      <c r="BH6039" s="61" t="s">
        <v>71</v>
      </c>
      <c r="BI6039" t="e">
        <f>+VLOOKUP(AG6039,Sheet4!A:A,1,FALSE())</f>
        <v>#N/A</v>
      </c>
      <c r="BN6039" s="62">
        <f t="shared" si="428"/>
        <v>0</v>
      </c>
      <c r="BO6039" t="s">
        <v>2662</v>
      </c>
    </row>
    <row r="6040" spans="1:68" ht="12.75" hidden="1" customHeight="1" x14ac:dyDescent="0.3">
      <c r="A6040" s="78">
        <v>46130</v>
      </c>
      <c r="B6040" s="79" t="s">
        <v>74</v>
      </c>
      <c r="F6040" s="79">
        <v>0</v>
      </c>
      <c r="G6040" s="79">
        <v>0</v>
      </c>
      <c r="H6040" s="80">
        <v>47</v>
      </c>
      <c r="I6040" s="80">
        <v>47</v>
      </c>
      <c r="J6040" s="22">
        <f t="shared" si="427"/>
        <v>47</v>
      </c>
      <c r="K6040" s="80"/>
      <c r="L6040" s="80"/>
      <c r="R6040" s="79" t="s">
        <v>75</v>
      </c>
      <c r="V6040" s="79" t="s">
        <v>2662</v>
      </c>
      <c r="W6040" s="79" t="s">
        <v>2663</v>
      </c>
      <c r="X6040" s="79" t="s">
        <v>119</v>
      </c>
      <c r="Y6040" s="79" t="s">
        <v>2658</v>
      </c>
      <c r="AH6040" s="79">
        <v>844747713</v>
      </c>
      <c r="AI6040" s="79" t="s">
        <v>2659</v>
      </c>
      <c r="AJ6040" s="79">
        <v>822202505</v>
      </c>
      <c r="BB6040" s="80">
        <v>47</v>
      </c>
      <c r="BF6040">
        <f t="shared" si="425"/>
        <v>0</v>
      </c>
      <c r="BG6040" s="22">
        <f t="shared" si="426"/>
        <v>-47</v>
      </c>
      <c r="BH6040" s="61" t="s">
        <v>71</v>
      </c>
      <c r="BI6040" t="e">
        <f>+VLOOKUP(AG6040,Sheet4!A:A,1,FALSE())</f>
        <v>#N/A</v>
      </c>
      <c r="BN6040" s="62">
        <f t="shared" si="428"/>
        <v>0</v>
      </c>
      <c r="BO6040" t="s">
        <v>2662</v>
      </c>
    </row>
    <row r="6041" spans="1:68" ht="12.75" customHeight="1" x14ac:dyDescent="0.3">
      <c r="A6041" s="78">
        <v>46130</v>
      </c>
      <c r="B6041" s="79" t="s">
        <v>63</v>
      </c>
      <c r="F6041" s="79">
        <v>0</v>
      </c>
      <c r="G6041" s="79">
        <v>0</v>
      </c>
      <c r="H6041" s="80">
        <v>705</v>
      </c>
      <c r="I6041" s="80">
        <v>705</v>
      </c>
      <c r="J6041" s="22">
        <f t="shared" si="427"/>
        <v>705</v>
      </c>
      <c r="K6041" s="80"/>
      <c r="L6041" s="80"/>
      <c r="R6041" s="79" t="s">
        <v>64</v>
      </c>
      <c r="V6041" s="79" t="s">
        <v>2662</v>
      </c>
      <c r="W6041" s="79" t="s">
        <v>2663</v>
      </c>
      <c r="X6041" s="79" t="s">
        <v>119</v>
      </c>
      <c r="Y6041" s="79" t="s">
        <v>2658</v>
      </c>
      <c r="AH6041" s="79">
        <v>844747713</v>
      </c>
      <c r="AI6041" s="79" t="s">
        <v>2659</v>
      </c>
      <c r="AJ6041" s="79">
        <v>822202505</v>
      </c>
      <c r="BB6041" s="80">
        <v>705</v>
      </c>
      <c r="BF6041">
        <f t="shared" si="425"/>
        <v>0</v>
      </c>
      <c r="BG6041" s="22">
        <f t="shared" si="426"/>
        <v>-705</v>
      </c>
      <c r="BH6041" s="61" t="s">
        <v>71</v>
      </c>
      <c r="BI6041" t="e">
        <f>+VLOOKUP(AG6041,Sheet4!A:A,1,FALSE())</f>
        <v>#N/A</v>
      </c>
      <c r="BN6041" s="62">
        <f t="shared" si="428"/>
        <v>0</v>
      </c>
      <c r="BO6041" t="s">
        <v>2662</v>
      </c>
      <c r="BP6041" t="s">
        <v>73</v>
      </c>
    </row>
    <row r="6042" spans="1:68" ht="12.75" hidden="1" customHeight="1" x14ac:dyDescent="0.3">
      <c r="A6042" s="78">
        <v>46130</v>
      </c>
      <c r="B6042" s="79" t="s">
        <v>78</v>
      </c>
      <c r="F6042" s="79">
        <v>0</v>
      </c>
      <c r="G6042" s="79">
        <v>0</v>
      </c>
      <c r="H6042" s="80">
        <v>47</v>
      </c>
      <c r="I6042" s="80">
        <v>47</v>
      </c>
      <c r="J6042" s="22">
        <f t="shared" si="427"/>
        <v>47</v>
      </c>
      <c r="K6042" s="80"/>
      <c r="L6042" s="80"/>
      <c r="R6042" s="79" t="s">
        <v>79</v>
      </c>
      <c r="V6042" s="79" t="s">
        <v>2662</v>
      </c>
      <c r="W6042" s="79" t="s">
        <v>2663</v>
      </c>
      <c r="X6042" s="79" t="s">
        <v>119</v>
      </c>
      <c r="Y6042" s="79" t="s">
        <v>2658</v>
      </c>
      <c r="AH6042" s="79">
        <v>844747713</v>
      </c>
      <c r="AI6042" s="79" t="s">
        <v>2659</v>
      </c>
      <c r="AJ6042" s="79">
        <v>822202505</v>
      </c>
      <c r="BB6042" s="80">
        <v>47</v>
      </c>
      <c r="BF6042">
        <f t="shared" si="425"/>
        <v>0</v>
      </c>
      <c r="BG6042" s="22">
        <f t="shared" si="426"/>
        <v>-47</v>
      </c>
      <c r="BH6042" s="61" t="s">
        <v>71</v>
      </c>
      <c r="BI6042" t="e">
        <f>+VLOOKUP(AG6042,Sheet4!A:A,1,FALSE())</f>
        <v>#N/A</v>
      </c>
      <c r="BN6042" s="62">
        <f t="shared" si="428"/>
        <v>0</v>
      </c>
      <c r="BO6042" t="s">
        <v>2662</v>
      </c>
    </row>
    <row r="6043" spans="1:68" ht="12.75" hidden="1" customHeight="1" x14ac:dyDescent="0.3">
      <c r="A6043" s="78">
        <v>46130</v>
      </c>
      <c r="B6043" s="79" t="s">
        <v>82</v>
      </c>
      <c r="F6043" s="79">
        <v>0</v>
      </c>
      <c r="G6043" s="79">
        <v>0</v>
      </c>
      <c r="H6043" s="80">
        <v>0</v>
      </c>
      <c r="I6043" s="80">
        <v>0</v>
      </c>
      <c r="J6043" s="22">
        <f t="shared" si="427"/>
        <v>0</v>
      </c>
      <c r="K6043" s="80"/>
      <c r="L6043" s="80"/>
      <c r="R6043" s="79" t="s">
        <v>83</v>
      </c>
      <c r="V6043" s="79" t="s">
        <v>2662</v>
      </c>
      <c r="W6043" s="79" t="s">
        <v>2663</v>
      </c>
      <c r="X6043" s="79" t="s">
        <v>119</v>
      </c>
      <c r="Y6043" s="79" t="s">
        <v>2658</v>
      </c>
      <c r="AH6043" s="79">
        <v>844747713</v>
      </c>
      <c r="AI6043" s="79" t="s">
        <v>2659</v>
      </c>
      <c r="AJ6043" s="79">
        <v>822202505</v>
      </c>
      <c r="BB6043" s="80">
        <v>0</v>
      </c>
      <c r="BF6043">
        <f t="shared" si="425"/>
        <v>0</v>
      </c>
      <c r="BG6043" s="22">
        <f t="shared" si="426"/>
        <v>0</v>
      </c>
      <c r="BH6043" s="61" t="s">
        <v>71</v>
      </c>
      <c r="BI6043" t="e">
        <f>+VLOOKUP(AG6043,Sheet4!A:A,1,FALSE())</f>
        <v>#N/A</v>
      </c>
      <c r="BN6043" s="62">
        <f t="shared" si="428"/>
        <v>0</v>
      </c>
      <c r="BO6043" t="s">
        <v>2662</v>
      </c>
    </row>
    <row r="6044" spans="1:68" ht="12.75" hidden="1" customHeight="1" x14ac:dyDescent="0.3">
      <c r="A6044" s="78">
        <v>46130</v>
      </c>
      <c r="B6044" s="79" t="s">
        <v>80</v>
      </c>
      <c r="F6044" s="79">
        <v>0</v>
      </c>
      <c r="G6044" s="79">
        <v>0</v>
      </c>
      <c r="H6044" s="80">
        <v>587.5</v>
      </c>
      <c r="I6044" s="80">
        <v>587.5</v>
      </c>
      <c r="J6044" s="22">
        <f t="shared" si="427"/>
        <v>587.5</v>
      </c>
      <c r="K6044" s="80"/>
      <c r="L6044" s="80"/>
      <c r="R6044" s="79" t="s">
        <v>81</v>
      </c>
      <c r="V6044" s="79" t="s">
        <v>2662</v>
      </c>
      <c r="W6044" s="79" t="s">
        <v>2663</v>
      </c>
      <c r="X6044" s="79" t="s">
        <v>119</v>
      </c>
      <c r="Y6044" s="79" t="s">
        <v>2658</v>
      </c>
      <c r="AH6044" s="79">
        <v>844747713</v>
      </c>
      <c r="AI6044" s="79" t="s">
        <v>2659</v>
      </c>
      <c r="AJ6044" s="79">
        <v>822202505</v>
      </c>
      <c r="BB6044" s="80">
        <v>587.5</v>
      </c>
      <c r="BF6044">
        <f t="shared" si="425"/>
        <v>0</v>
      </c>
      <c r="BG6044" s="22">
        <f t="shared" si="426"/>
        <v>-587.5</v>
      </c>
      <c r="BH6044" s="61" t="s">
        <v>71</v>
      </c>
      <c r="BI6044" t="e">
        <f>+VLOOKUP(AG6044,Sheet4!A:A,1,FALSE())</f>
        <v>#N/A</v>
      </c>
      <c r="BN6044" s="62">
        <f t="shared" si="428"/>
        <v>0</v>
      </c>
      <c r="BO6044" t="s">
        <v>2662</v>
      </c>
    </row>
    <row r="6045" spans="1:68" ht="12.75" hidden="1" customHeight="1" x14ac:dyDescent="0.3">
      <c r="A6045" s="78">
        <v>46130</v>
      </c>
      <c r="B6045" s="79" t="s">
        <v>76</v>
      </c>
      <c r="F6045" s="79">
        <v>0</v>
      </c>
      <c r="G6045" s="79">
        <v>0</v>
      </c>
      <c r="H6045" s="80">
        <v>940</v>
      </c>
      <c r="I6045" s="80">
        <v>940</v>
      </c>
      <c r="J6045" s="22">
        <f t="shared" si="427"/>
        <v>940</v>
      </c>
      <c r="K6045" s="80"/>
      <c r="L6045" s="80"/>
      <c r="R6045" s="79" t="s">
        <v>77</v>
      </c>
      <c r="V6045" s="79" t="s">
        <v>2662</v>
      </c>
      <c r="W6045" s="79" t="s">
        <v>2663</v>
      </c>
      <c r="X6045" s="79" t="s">
        <v>119</v>
      </c>
      <c r="Y6045" s="79" t="s">
        <v>2658</v>
      </c>
      <c r="AH6045" s="79">
        <v>844747713</v>
      </c>
      <c r="AI6045" s="79" t="s">
        <v>2659</v>
      </c>
      <c r="AJ6045" s="79">
        <v>822202505</v>
      </c>
      <c r="BB6045" s="80">
        <v>940</v>
      </c>
      <c r="BF6045">
        <f t="shared" si="425"/>
        <v>0</v>
      </c>
      <c r="BG6045" s="22">
        <f t="shared" si="426"/>
        <v>-940</v>
      </c>
      <c r="BH6045" s="61" t="s">
        <v>71</v>
      </c>
      <c r="BI6045" t="e">
        <f>+VLOOKUP(AG6045,Sheet4!A:A,1,FALSE())</f>
        <v>#N/A</v>
      </c>
      <c r="BN6045" s="62">
        <f t="shared" si="428"/>
        <v>0</v>
      </c>
      <c r="BO6045" t="s">
        <v>2662</v>
      </c>
    </row>
    <row r="6046" spans="1:68" ht="12.75" hidden="1" customHeight="1" x14ac:dyDescent="0.3">
      <c r="A6046" s="78">
        <v>46130</v>
      </c>
      <c r="B6046" s="79" t="s">
        <v>84</v>
      </c>
      <c r="F6046" s="79">
        <v>0</v>
      </c>
      <c r="G6046" s="79">
        <v>0</v>
      </c>
      <c r="H6046" s="80">
        <v>0</v>
      </c>
      <c r="I6046" s="80">
        <v>0</v>
      </c>
      <c r="J6046" s="22">
        <f t="shared" si="427"/>
        <v>0</v>
      </c>
      <c r="K6046" s="80"/>
      <c r="L6046" s="80"/>
      <c r="R6046" s="79" t="s">
        <v>85</v>
      </c>
      <c r="V6046" s="79" t="s">
        <v>2664</v>
      </c>
      <c r="W6046" s="79" t="s">
        <v>2665</v>
      </c>
      <c r="X6046" s="79" t="s">
        <v>119</v>
      </c>
      <c r="Y6046" s="79" t="s">
        <v>2658</v>
      </c>
      <c r="AH6046" s="79">
        <v>873189788</v>
      </c>
      <c r="AI6046" s="79" t="s">
        <v>2659</v>
      </c>
      <c r="AJ6046" s="79">
        <v>822202505</v>
      </c>
      <c r="BB6046" s="80">
        <v>0</v>
      </c>
      <c r="BF6046">
        <f t="shared" si="425"/>
        <v>0</v>
      </c>
      <c r="BG6046" s="22">
        <f t="shared" si="426"/>
        <v>0</v>
      </c>
      <c r="BH6046" s="61" t="s">
        <v>71</v>
      </c>
      <c r="BI6046" t="e">
        <f>+VLOOKUP(AG6046,Sheet4!A:A,1,FALSE())</f>
        <v>#N/A</v>
      </c>
      <c r="BN6046" s="62">
        <f t="shared" si="428"/>
        <v>0</v>
      </c>
      <c r="BO6046" t="s">
        <v>2664</v>
      </c>
    </row>
    <row r="6047" spans="1:68" ht="12.75" hidden="1" customHeight="1" x14ac:dyDescent="0.3">
      <c r="A6047" s="78">
        <v>46130</v>
      </c>
      <c r="B6047" s="79" t="s">
        <v>74</v>
      </c>
      <c r="F6047" s="79">
        <v>0</v>
      </c>
      <c r="G6047" s="79">
        <v>0</v>
      </c>
      <c r="H6047" s="80">
        <v>47</v>
      </c>
      <c r="I6047" s="80">
        <v>47</v>
      </c>
      <c r="J6047" s="22">
        <f t="shared" si="427"/>
        <v>47</v>
      </c>
      <c r="K6047" s="80"/>
      <c r="L6047" s="80"/>
      <c r="R6047" s="79" t="s">
        <v>75</v>
      </c>
      <c r="V6047" s="79" t="s">
        <v>2664</v>
      </c>
      <c r="W6047" s="79" t="s">
        <v>2665</v>
      </c>
      <c r="X6047" s="79" t="s">
        <v>119</v>
      </c>
      <c r="Y6047" s="79" t="s">
        <v>2658</v>
      </c>
      <c r="AH6047" s="79">
        <v>873189788</v>
      </c>
      <c r="AI6047" s="79" t="s">
        <v>2659</v>
      </c>
      <c r="AJ6047" s="79">
        <v>822202505</v>
      </c>
      <c r="BB6047" s="80">
        <v>47</v>
      </c>
      <c r="BF6047">
        <f t="shared" si="425"/>
        <v>0</v>
      </c>
      <c r="BG6047" s="22">
        <f t="shared" si="426"/>
        <v>-47</v>
      </c>
      <c r="BH6047" s="61" t="s">
        <v>71</v>
      </c>
      <c r="BI6047" t="e">
        <f>+VLOOKUP(AG6047,Sheet4!A:A,1,FALSE())</f>
        <v>#N/A</v>
      </c>
      <c r="BN6047" s="62">
        <f t="shared" si="428"/>
        <v>0</v>
      </c>
      <c r="BO6047" t="s">
        <v>2664</v>
      </c>
    </row>
    <row r="6048" spans="1:68" ht="12.75" customHeight="1" x14ac:dyDescent="0.3">
      <c r="A6048" s="78">
        <v>46130</v>
      </c>
      <c r="B6048" s="79" t="s">
        <v>63</v>
      </c>
      <c r="F6048" s="79">
        <v>0</v>
      </c>
      <c r="G6048" s="79">
        <v>0</v>
      </c>
      <c r="H6048" s="80">
        <v>705</v>
      </c>
      <c r="I6048" s="80">
        <v>705</v>
      </c>
      <c r="J6048" s="22">
        <f t="shared" si="427"/>
        <v>705</v>
      </c>
      <c r="K6048" s="80"/>
      <c r="L6048" s="80"/>
      <c r="R6048" s="79" t="s">
        <v>64</v>
      </c>
      <c r="V6048" s="79" t="s">
        <v>2664</v>
      </c>
      <c r="W6048" s="79" t="s">
        <v>2665</v>
      </c>
      <c r="X6048" s="79" t="s">
        <v>119</v>
      </c>
      <c r="Y6048" s="79" t="s">
        <v>2658</v>
      </c>
      <c r="AH6048" s="79">
        <v>873189788</v>
      </c>
      <c r="AI6048" s="79" t="s">
        <v>2659</v>
      </c>
      <c r="AJ6048" s="79">
        <v>822202505</v>
      </c>
      <c r="BB6048" s="80">
        <v>705</v>
      </c>
      <c r="BF6048">
        <f t="shared" si="425"/>
        <v>0</v>
      </c>
      <c r="BG6048" s="22">
        <f t="shared" si="426"/>
        <v>-705</v>
      </c>
      <c r="BH6048" s="61" t="s">
        <v>71</v>
      </c>
      <c r="BI6048" t="e">
        <f>+VLOOKUP(AG6048,Sheet4!A:A,1,FALSE())</f>
        <v>#N/A</v>
      </c>
      <c r="BN6048" s="62">
        <f t="shared" si="428"/>
        <v>0</v>
      </c>
      <c r="BO6048" t="s">
        <v>2664</v>
      </c>
      <c r="BP6048" t="s">
        <v>73</v>
      </c>
    </row>
    <row r="6049" spans="1:68" ht="12.75" hidden="1" customHeight="1" x14ac:dyDescent="0.3">
      <c r="A6049" s="78">
        <v>46130</v>
      </c>
      <c r="B6049" s="79" t="s">
        <v>78</v>
      </c>
      <c r="F6049" s="79">
        <v>0</v>
      </c>
      <c r="G6049" s="79">
        <v>0</v>
      </c>
      <c r="H6049" s="80">
        <v>47</v>
      </c>
      <c r="I6049" s="80">
        <v>47</v>
      </c>
      <c r="J6049" s="22">
        <f t="shared" si="427"/>
        <v>47</v>
      </c>
      <c r="K6049" s="80"/>
      <c r="L6049" s="80"/>
      <c r="R6049" s="79" t="s">
        <v>79</v>
      </c>
      <c r="V6049" s="79" t="s">
        <v>2664</v>
      </c>
      <c r="W6049" s="79" t="s">
        <v>2665</v>
      </c>
      <c r="X6049" s="79" t="s">
        <v>119</v>
      </c>
      <c r="Y6049" s="79" t="s">
        <v>2658</v>
      </c>
      <c r="AH6049" s="79">
        <v>873189788</v>
      </c>
      <c r="AI6049" s="79" t="s">
        <v>2659</v>
      </c>
      <c r="AJ6049" s="79">
        <v>822202505</v>
      </c>
      <c r="BB6049" s="80">
        <v>47</v>
      </c>
      <c r="BF6049">
        <f t="shared" si="425"/>
        <v>0</v>
      </c>
      <c r="BG6049" s="22">
        <f t="shared" si="426"/>
        <v>-47</v>
      </c>
      <c r="BH6049" s="61" t="s">
        <v>71</v>
      </c>
      <c r="BI6049" t="e">
        <f>+VLOOKUP(AG6049,Sheet4!A:A,1,FALSE())</f>
        <v>#N/A</v>
      </c>
      <c r="BN6049" s="62">
        <f t="shared" si="428"/>
        <v>0</v>
      </c>
      <c r="BO6049" t="s">
        <v>2664</v>
      </c>
    </row>
    <row r="6050" spans="1:68" ht="12.75" hidden="1" customHeight="1" x14ac:dyDescent="0.3">
      <c r="A6050" s="78">
        <v>46130</v>
      </c>
      <c r="B6050" s="79" t="s">
        <v>82</v>
      </c>
      <c r="F6050" s="79">
        <v>0</v>
      </c>
      <c r="G6050" s="79">
        <v>0</v>
      </c>
      <c r="H6050" s="80">
        <v>0</v>
      </c>
      <c r="I6050" s="80">
        <v>0</v>
      </c>
      <c r="J6050" s="22">
        <f t="shared" si="427"/>
        <v>0</v>
      </c>
      <c r="K6050" s="80"/>
      <c r="L6050" s="80"/>
      <c r="R6050" s="79" t="s">
        <v>83</v>
      </c>
      <c r="V6050" s="79" t="s">
        <v>2664</v>
      </c>
      <c r="W6050" s="79" t="s">
        <v>2665</v>
      </c>
      <c r="X6050" s="79" t="s">
        <v>119</v>
      </c>
      <c r="Y6050" s="79" t="s">
        <v>2658</v>
      </c>
      <c r="AH6050" s="79">
        <v>873189788</v>
      </c>
      <c r="AI6050" s="79" t="s">
        <v>2659</v>
      </c>
      <c r="AJ6050" s="79">
        <v>822202505</v>
      </c>
      <c r="BB6050" s="80">
        <v>0</v>
      </c>
      <c r="BF6050">
        <f t="shared" si="425"/>
        <v>0</v>
      </c>
      <c r="BG6050" s="22">
        <f t="shared" si="426"/>
        <v>0</v>
      </c>
      <c r="BH6050" s="61" t="s">
        <v>71</v>
      </c>
      <c r="BI6050" t="e">
        <f>+VLOOKUP(AG6050,Sheet4!A:A,1,FALSE())</f>
        <v>#N/A</v>
      </c>
      <c r="BN6050" s="62">
        <f t="shared" si="428"/>
        <v>0</v>
      </c>
      <c r="BO6050" t="s">
        <v>2664</v>
      </c>
    </row>
    <row r="6051" spans="1:68" ht="12.75" hidden="1" customHeight="1" x14ac:dyDescent="0.3">
      <c r="A6051" s="78">
        <v>46130</v>
      </c>
      <c r="B6051" s="79" t="s">
        <v>80</v>
      </c>
      <c r="F6051" s="79">
        <v>0</v>
      </c>
      <c r="G6051" s="79">
        <v>0</v>
      </c>
      <c r="H6051" s="80">
        <v>587.5</v>
      </c>
      <c r="I6051" s="80">
        <v>587.5</v>
      </c>
      <c r="J6051" s="22">
        <f t="shared" si="427"/>
        <v>587.5</v>
      </c>
      <c r="K6051" s="80"/>
      <c r="L6051" s="80"/>
      <c r="R6051" s="79" t="s">
        <v>81</v>
      </c>
      <c r="V6051" s="79" t="s">
        <v>2664</v>
      </c>
      <c r="W6051" s="79" t="s">
        <v>2665</v>
      </c>
      <c r="X6051" s="79" t="s">
        <v>119</v>
      </c>
      <c r="Y6051" s="79" t="s">
        <v>2658</v>
      </c>
      <c r="AH6051" s="79">
        <v>873189788</v>
      </c>
      <c r="AI6051" s="79" t="s">
        <v>2659</v>
      </c>
      <c r="AJ6051" s="79">
        <v>822202505</v>
      </c>
      <c r="BB6051" s="80">
        <v>587.5</v>
      </c>
      <c r="BF6051">
        <f t="shared" si="425"/>
        <v>0</v>
      </c>
      <c r="BG6051" s="22">
        <f t="shared" si="426"/>
        <v>-587.5</v>
      </c>
      <c r="BH6051" s="61" t="s">
        <v>71</v>
      </c>
      <c r="BI6051" t="e">
        <f>+VLOOKUP(AG6051,Sheet4!A:A,1,FALSE())</f>
        <v>#N/A</v>
      </c>
      <c r="BN6051" s="62">
        <f t="shared" si="428"/>
        <v>0</v>
      </c>
      <c r="BO6051" t="s">
        <v>2664</v>
      </c>
    </row>
    <row r="6052" spans="1:68" ht="12.75" hidden="1" customHeight="1" x14ac:dyDescent="0.3">
      <c r="A6052" s="78">
        <v>46130</v>
      </c>
      <c r="B6052" s="79" t="s">
        <v>76</v>
      </c>
      <c r="F6052" s="79">
        <v>0</v>
      </c>
      <c r="G6052" s="79">
        <v>0</v>
      </c>
      <c r="H6052" s="80">
        <v>940</v>
      </c>
      <c r="I6052" s="80">
        <v>940</v>
      </c>
      <c r="J6052" s="22">
        <f t="shared" si="427"/>
        <v>940</v>
      </c>
      <c r="K6052" s="80"/>
      <c r="L6052" s="80"/>
      <c r="R6052" s="79" t="s">
        <v>77</v>
      </c>
      <c r="V6052" s="79" t="s">
        <v>2664</v>
      </c>
      <c r="W6052" s="79" t="s">
        <v>2665</v>
      </c>
      <c r="X6052" s="79" t="s">
        <v>119</v>
      </c>
      <c r="Y6052" s="79" t="s">
        <v>2658</v>
      </c>
      <c r="AH6052" s="79">
        <v>873189788</v>
      </c>
      <c r="AI6052" s="79" t="s">
        <v>2659</v>
      </c>
      <c r="AJ6052" s="79">
        <v>822202505</v>
      </c>
      <c r="BB6052" s="80">
        <v>940</v>
      </c>
      <c r="BF6052">
        <f t="shared" si="425"/>
        <v>0</v>
      </c>
      <c r="BG6052" s="22">
        <f t="shared" si="426"/>
        <v>-940</v>
      </c>
      <c r="BH6052" s="61" t="s">
        <v>71</v>
      </c>
      <c r="BI6052" t="e">
        <f>+VLOOKUP(AG6052,Sheet4!A:A,1,FALSE())</f>
        <v>#N/A</v>
      </c>
      <c r="BN6052" s="62">
        <f t="shared" si="428"/>
        <v>0</v>
      </c>
      <c r="BO6052" t="s">
        <v>2664</v>
      </c>
    </row>
    <row r="6053" spans="1:68" ht="12.75" hidden="1" customHeight="1" x14ac:dyDescent="0.3">
      <c r="A6053" s="78">
        <v>46130</v>
      </c>
      <c r="B6053" s="79" t="s">
        <v>84</v>
      </c>
      <c r="F6053" s="79">
        <v>0</v>
      </c>
      <c r="G6053" s="79">
        <v>0</v>
      </c>
      <c r="H6053" s="80">
        <v>0</v>
      </c>
      <c r="I6053" s="80">
        <v>0</v>
      </c>
      <c r="J6053" s="22">
        <f t="shared" si="427"/>
        <v>0</v>
      </c>
      <c r="K6053" s="80"/>
      <c r="L6053" s="80"/>
      <c r="R6053" s="79" t="s">
        <v>85</v>
      </c>
      <c r="V6053" s="79" t="s">
        <v>2666</v>
      </c>
      <c r="W6053" s="79" t="s">
        <v>2667</v>
      </c>
      <c r="X6053" s="79" t="s">
        <v>119</v>
      </c>
      <c r="Y6053" s="79" t="s">
        <v>2658</v>
      </c>
      <c r="AH6053" s="79">
        <v>847321638</v>
      </c>
      <c r="AI6053" s="79" t="s">
        <v>2659</v>
      </c>
      <c r="AJ6053" s="79">
        <v>822202505</v>
      </c>
      <c r="BB6053" s="80">
        <v>0</v>
      </c>
      <c r="BF6053">
        <f t="shared" si="425"/>
        <v>0</v>
      </c>
      <c r="BG6053" s="22">
        <f t="shared" si="426"/>
        <v>0</v>
      </c>
      <c r="BH6053" s="61" t="s">
        <v>71</v>
      </c>
      <c r="BI6053" t="e">
        <f>+VLOOKUP(AG6053,Sheet4!A:A,1,FALSE())</f>
        <v>#N/A</v>
      </c>
      <c r="BN6053" s="62">
        <f t="shared" si="428"/>
        <v>0</v>
      </c>
      <c r="BO6053" t="s">
        <v>2666</v>
      </c>
    </row>
    <row r="6054" spans="1:68" ht="12.75" hidden="1" customHeight="1" x14ac:dyDescent="0.3">
      <c r="A6054" s="78">
        <v>46130</v>
      </c>
      <c r="B6054" s="79" t="s">
        <v>74</v>
      </c>
      <c r="F6054" s="79">
        <v>0</v>
      </c>
      <c r="G6054" s="79">
        <v>0</v>
      </c>
      <c r="H6054" s="80">
        <v>48</v>
      </c>
      <c r="I6054" s="80">
        <v>48</v>
      </c>
      <c r="J6054" s="22">
        <f t="shared" si="427"/>
        <v>48</v>
      </c>
      <c r="K6054" s="80"/>
      <c r="L6054" s="80"/>
      <c r="R6054" s="79" t="s">
        <v>75</v>
      </c>
      <c r="V6054" s="79" t="s">
        <v>2666</v>
      </c>
      <c r="W6054" s="79" t="s">
        <v>2667</v>
      </c>
      <c r="X6054" s="79" t="s">
        <v>119</v>
      </c>
      <c r="Y6054" s="79" t="s">
        <v>2658</v>
      </c>
      <c r="AH6054" s="79">
        <v>847321638</v>
      </c>
      <c r="AI6054" s="79" t="s">
        <v>2659</v>
      </c>
      <c r="AJ6054" s="79">
        <v>822202505</v>
      </c>
      <c r="BB6054" s="80">
        <v>48</v>
      </c>
      <c r="BF6054">
        <f t="shared" si="425"/>
        <v>0</v>
      </c>
      <c r="BG6054" s="22">
        <f t="shared" si="426"/>
        <v>-48</v>
      </c>
      <c r="BH6054" s="61" t="s">
        <v>71</v>
      </c>
      <c r="BI6054" t="e">
        <f>+VLOOKUP(AG6054,Sheet4!A:A,1,FALSE())</f>
        <v>#N/A</v>
      </c>
      <c r="BN6054" s="62">
        <f t="shared" si="428"/>
        <v>0</v>
      </c>
      <c r="BO6054" t="s">
        <v>2666</v>
      </c>
    </row>
    <row r="6055" spans="1:68" ht="12.75" customHeight="1" x14ac:dyDescent="0.3">
      <c r="A6055" s="78">
        <v>46130</v>
      </c>
      <c r="B6055" s="79" t="s">
        <v>63</v>
      </c>
      <c r="F6055" s="79">
        <v>0</v>
      </c>
      <c r="G6055" s="79">
        <v>0</v>
      </c>
      <c r="H6055" s="80">
        <v>720</v>
      </c>
      <c r="I6055" s="80">
        <v>720</v>
      </c>
      <c r="J6055" s="22">
        <f t="shared" si="427"/>
        <v>720</v>
      </c>
      <c r="K6055" s="80"/>
      <c r="L6055" s="80"/>
      <c r="R6055" s="79" t="s">
        <v>64</v>
      </c>
      <c r="V6055" s="79" t="s">
        <v>2666</v>
      </c>
      <c r="W6055" s="79" t="s">
        <v>2667</v>
      </c>
      <c r="X6055" s="79" t="s">
        <v>119</v>
      </c>
      <c r="Y6055" s="79" t="s">
        <v>2658</v>
      </c>
      <c r="AH6055" s="79">
        <v>847321638</v>
      </c>
      <c r="AI6055" s="79" t="s">
        <v>2659</v>
      </c>
      <c r="AJ6055" s="79">
        <v>822202505</v>
      </c>
      <c r="BB6055" s="80">
        <v>720</v>
      </c>
      <c r="BF6055">
        <f t="shared" si="425"/>
        <v>0</v>
      </c>
      <c r="BG6055" s="22">
        <f t="shared" si="426"/>
        <v>-720</v>
      </c>
      <c r="BH6055" s="61" t="s">
        <v>71</v>
      </c>
      <c r="BI6055" t="e">
        <f>+VLOOKUP(AG6055,Sheet4!A:A,1,FALSE())</f>
        <v>#N/A</v>
      </c>
      <c r="BN6055" s="62">
        <f t="shared" si="428"/>
        <v>0</v>
      </c>
      <c r="BO6055" t="s">
        <v>2666</v>
      </c>
      <c r="BP6055" t="s">
        <v>73</v>
      </c>
    </row>
    <row r="6056" spans="1:68" ht="12.75" hidden="1" customHeight="1" x14ac:dyDescent="0.3">
      <c r="A6056" s="78">
        <v>46130</v>
      </c>
      <c r="B6056" s="79" t="s">
        <v>78</v>
      </c>
      <c r="F6056" s="79">
        <v>0</v>
      </c>
      <c r="G6056" s="79">
        <v>0</v>
      </c>
      <c r="H6056" s="80">
        <v>48</v>
      </c>
      <c r="I6056" s="80">
        <v>48</v>
      </c>
      <c r="J6056" s="22">
        <f t="shared" si="427"/>
        <v>48</v>
      </c>
      <c r="K6056" s="80"/>
      <c r="L6056" s="80"/>
      <c r="R6056" s="79" t="s">
        <v>79</v>
      </c>
      <c r="V6056" s="79" t="s">
        <v>2666</v>
      </c>
      <c r="W6056" s="79" t="s">
        <v>2667</v>
      </c>
      <c r="X6056" s="79" t="s">
        <v>119</v>
      </c>
      <c r="Y6056" s="79" t="s">
        <v>2658</v>
      </c>
      <c r="AH6056" s="79">
        <v>847321638</v>
      </c>
      <c r="AI6056" s="79" t="s">
        <v>2659</v>
      </c>
      <c r="AJ6056" s="79">
        <v>822202505</v>
      </c>
      <c r="BB6056" s="80">
        <v>48</v>
      </c>
      <c r="BF6056">
        <f t="shared" si="425"/>
        <v>0</v>
      </c>
      <c r="BG6056" s="22">
        <f t="shared" si="426"/>
        <v>-48</v>
      </c>
      <c r="BH6056" s="61" t="s">
        <v>71</v>
      </c>
      <c r="BI6056" t="e">
        <f>+VLOOKUP(AG6056,Sheet4!A:A,1,FALSE())</f>
        <v>#N/A</v>
      </c>
      <c r="BN6056" s="62">
        <f t="shared" si="428"/>
        <v>0</v>
      </c>
      <c r="BO6056" t="s">
        <v>2666</v>
      </c>
    </row>
    <row r="6057" spans="1:68" ht="12.75" hidden="1" customHeight="1" x14ac:dyDescent="0.3">
      <c r="A6057" s="78">
        <v>46130</v>
      </c>
      <c r="B6057" s="79" t="s">
        <v>82</v>
      </c>
      <c r="F6057" s="79">
        <v>0</v>
      </c>
      <c r="G6057" s="79">
        <v>0</v>
      </c>
      <c r="H6057" s="80">
        <v>0</v>
      </c>
      <c r="I6057" s="80">
        <v>0</v>
      </c>
      <c r="J6057" s="22">
        <f t="shared" si="427"/>
        <v>0</v>
      </c>
      <c r="K6057" s="80"/>
      <c r="L6057" s="80"/>
      <c r="R6057" s="79" t="s">
        <v>83</v>
      </c>
      <c r="V6057" s="79" t="s">
        <v>2666</v>
      </c>
      <c r="W6057" s="79" t="s">
        <v>2667</v>
      </c>
      <c r="X6057" s="79" t="s">
        <v>119</v>
      </c>
      <c r="Y6057" s="79" t="s">
        <v>2658</v>
      </c>
      <c r="AH6057" s="79">
        <v>847321638</v>
      </c>
      <c r="AI6057" s="79" t="s">
        <v>2659</v>
      </c>
      <c r="AJ6057" s="79">
        <v>822202505</v>
      </c>
      <c r="BB6057" s="80">
        <v>0</v>
      </c>
      <c r="BF6057">
        <f t="shared" si="425"/>
        <v>0</v>
      </c>
      <c r="BG6057" s="22">
        <f t="shared" si="426"/>
        <v>0</v>
      </c>
      <c r="BH6057" s="61" t="s">
        <v>71</v>
      </c>
      <c r="BI6057" t="e">
        <f>+VLOOKUP(AG6057,Sheet4!A:A,1,FALSE())</f>
        <v>#N/A</v>
      </c>
      <c r="BN6057" s="62">
        <f t="shared" si="428"/>
        <v>0</v>
      </c>
      <c r="BO6057" t="s">
        <v>2666</v>
      </c>
    </row>
    <row r="6058" spans="1:68" ht="12.75" hidden="1" customHeight="1" x14ac:dyDescent="0.3">
      <c r="A6058" s="78">
        <v>46130</v>
      </c>
      <c r="B6058" s="79" t="s">
        <v>80</v>
      </c>
      <c r="F6058" s="79">
        <v>0</v>
      </c>
      <c r="G6058" s="79">
        <v>0</v>
      </c>
      <c r="H6058" s="80">
        <v>600</v>
      </c>
      <c r="I6058" s="80">
        <v>600</v>
      </c>
      <c r="J6058" s="22">
        <f t="shared" si="427"/>
        <v>600</v>
      </c>
      <c r="K6058" s="80"/>
      <c r="L6058" s="80"/>
      <c r="R6058" s="79" t="s">
        <v>81</v>
      </c>
      <c r="V6058" s="79" t="s">
        <v>2666</v>
      </c>
      <c r="W6058" s="79" t="s">
        <v>2667</v>
      </c>
      <c r="X6058" s="79" t="s">
        <v>119</v>
      </c>
      <c r="Y6058" s="79" t="s">
        <v>2658</v>
      </c>
      <c r="AH6058" s="79">
        <v>847321638</v>
      </c>
      <c r="AI6058" s="79" t="s">
        <v>2659</v>
      </c>
      <c r="AJ6058" s="79">
        <v>822202505</v>
      </c>
      <c r="BB6058" s="80">
        <v>600</v>
      </c>
      <c r="BF6058">
        <f t="shared" si="425"/>
        <v>0</v>
      </c>
      <c r="BG6058" s="22">
        <f t="shared" si="426"/>
        <v>-600</v>
      </c>
      <c r="BH6058" s="61" t="s">
        <v>71</v>
      </c>
      <c r="BI6058" t="e">
        <f>+VLOOKUP(AG6058,Sheet4!A:A,1,FALSE())</f>
        <v>#N/A</v>
      </c>
      <c r="BN6058" s="62">
        <f t="shared" si="428"/>
        <v>0</v>
      </c>
      <c r="BO6058" t="s">
        <v>2666</v>
      </c>
    </row>
    <row r="6059" spans="1:68" ht="12.75" hidden="1" customHeight="1" x14ac:dyDescent="0.3">
      <c r="A6059" s="78">
        <v>46130</v>
      </c>
      <c r="B6059" s="79" t="s">
        <v>76</v>
      </c>
      <c r="F6059" s="79">
        <v>0</v>
      </c>
      <c r="G6059" s="79">
        <v>0</v>
      </c>
      <c r="H6059" s="80">
        <v>960</v>
      </c>
      <c r="I6059" s="80">
        <v>960</v>
      </c>
      <c r="J6059" s="22">
        <f t="shared" si="427"/>
        <v>960</v>
      </c>
      <c r="K6059" s="80"/>
      <c r="L6059" s="80"/>
      <c r="R6059" s="79" t="s">
        <v>77</v>
      </c>
      <c r="V6059" s="79" t="s">
        <v>2666</v>
      </c>
      <c r="W6059" s="79" t="s">
        <v>2667</v>
      </c>
      <c r="X6059" s="79" t="s">
        <v>119</v>
      </c>
      <c r="Y6059" s="79" t="s">
        <v>2658</v>
      </c>
      <c r="AH6059" s="79">
        <v>847321638</v>
      </c>
      <c r="AI6059" s="79" t="s">
        <v>2659</v>
      </c>
      <c r="AJ6059" s="79">
        <v>822202505</v>
      </c>
      <c r="BB6059" s="80">
        <v>960</v>
      </c>
      <c r="BF6059">
        <f t="shared" si="425"/>
        <v>0</v>
      </c>
      <c r="BG6059" s="22">
        <f t="shared" si="426"/>
        <v>-960</v>
      </c>
      <c r="BH6059" s="61" t="s">
        <v>71</v>
      </c>
      <c r="BI6059" t="e">
        <f>+VLOOKUP(AG6059,Sheet4!A:A,1,FALSE())</f>
        <v>#N/A</v>
      </c>
      <c r="BN6059" s="62">
        <f t="shared" si="428"/>
        <v>0</v>
      </c>
      <c r="BO6059" t="s">
        <v>2666</v>
      </c>
    </row>
    <row r="6060" spans="1:68" ht="12.75" hidden="1" customHeight="1" x14ac:dyDescent="0.3">
      <c r="A6060" s="78">
        <v>46130</v>
      </c>
      <c r="B6060" s="79" t="s">
        <v>84</v>
      </c>
      <c r="F6060" s="79">
        <v>0</v>
      </c>
      <c r="G6060" s="79">
        <v>0</v>
      </c>
      <c r="H6060" s="80">
        <v>0</v>
      </c>
      <c r="I6060" s="80">
        <v>0</v>
      </c>
      <c r="J6060" s="22">
        <f t="shared" si="427"/>
        <v>0</v>
      </c>
      <c r="K6060" s="80"/>
      <c r="L6060" s="80"/>
      <c r="R6060" s="79" t="s">
        <v>85</v>
      </c>
      <c r="V6060" s="79" t="s">
        <v>2668</v>
      </c>
      <c r="W6060" s="79" t="s">
        <v>2659</v>
      </c>
      <c r="X6060" s="79" t="s">
        <v>119</v>
      </c>
      <c r="Y6060" s="79" t="s">
        <v>2658</v>
      </c>
      <c r="AH6060" s="79">
        <v>822202505</v>
      </c>
      <c r="AI6060" s="79" t="s">
        <v>2659</v>
      </c>
      <c r="AJ6060" s="79">
        <v>822202505</v>
      </c>
      <c r="BB6060" s="80">
        <v>0</v>
      </c>
      <c r="BF6060">
        <f t="shared" si="425"/>
        <v>0</v>
      </c>
      <c r="BG6060" s="22">
        <f t="shared" si="426"/>
        <v>0</v>
      </c>
      <c r="BH6060" s="61" t="s">
        <v>71</v>
      </c>
      <c r="BI6060" t="e">
        <f>+VLOOKUP(AG6060,Sheet4!A:A,1,FALSE())</f>
        <v>#N/A</v>
      </c>
      <c r="BN6060" s="62">
        <f t="shared" si="428"/>
        <v>0</v>
      </c>
      <c r="BO6060" t="s">
        <v>2668</v>
      </c>
    </row>
    <row r="6061" spans="1:68" ht="12.75" hidden="1" customHeight="1" x14ac:dyDescent="0.3">
      <c r="A6061" s="78">
        <v>46130</v>
      </c>
      <c r="B6061" s="79" t="s">
        <v>74</v>
      </c>
      <c r="F6061" s="79">
        <v>0</v>
      </c>
      <c r="G6061" s="79">
        <v>0</v>
      </c>
      <c r="H6061" s="80">
        <v>15</v>
      </c>
      <c r="I6061" s="80">
        <v>15</v>
      </c>
      <c r="J6061" s="22">
        <f t="shared" si="427"/>
        <v>15</v>
      </c>
      <c r="K6061" s="80"/>
      <c r="L6061" s="80"/>
      <c r="R6061" s="79" t="s">
        <v>75</v>
      </c>
      <c r="V6061" s="79" t="s">
        <v>2668</v>
      </c>
      <c r="W6061" s="79" t="s">
        <v>2659</v>
      </c>
      <c r="X6061" s="79" t="s">
        <v>119</v>
      </c>
      <c r="Y6061" s="79" t="s">
        <v>2658</v>
      </c>
      <c r="AH6061" s="79">
        <v>822202505</v>
      </c>
      <c r="AI6061" s="79" t="s">
        <v>2659</v>
      </c>
      <c r="AJ6061" s="79">
        <v>822202505</v>
      </c>
      <c r="BB6061" s="80">
        <v>15</v>
      </c>
      <c r="BF6061">
        <f t="shared" si="425"/>
        <v>0</v>
      </c>
      <c r="BG6061" s="22">
        <f t="shared" si="426"/>
        <v>-15</v>
      </c>
      <c r="BH6061" s="61" t="s">
        <v>71</v>
      </c>
      <c r="BI6061" t="e">
        <f>+VLOOKUP(AG6061,Sheet4!A:A,1,FALSE())</f>
        <v>#N/A</v>
      </c>
      <c r="BN6061" s="62">
        <f t="shared" si="428"/>
        <v>0</v>
      </c>
      <c r="BO6061" t="s">
        <v>2668</v>
      </c>
    </row>
    <row r="6062" spans="1:68" ht="12.75" customHeight="1" x14ac:dyDescent="0.3">
      <c r="A6062" s="78">
        <v>46130</v>
      </c>
      <c r="B6062" s="79" t="s">
        <v>63</v>
      </c>
      <c r="F6062" s="79">
        <v>0</v>
      </c>
      <c r="G6062" s="79">
        <v>0</v>
      </c>
      <c r="H6062" s="80">
        <v>225</v>
      </c>
      <c r="I6062" s="80">
        <v>225</v>
      </c>
      <c r="J6062" s="22">
        <f t="shared" si="427"/>
        <v>225</v>
      </c>
      <c r="K6062" s="80"/>
      <c r="L6062" s="80"/>
      <c r="R6062" s="79" t="s">
        <v>64</v>
      </c>
      <c r="V6062" s="79" t="s">
        <v>2668</v>
      </c>
      <c r="W6062" s="79" t="s">
        <v>2659</v>
      </c>
      <c r="X6062" s="79" t="s">
        <v>119</v>
      </c>
      <c r="Y6062" s="79" t="s">
        <v>2658</v>
      </c>
      <c r="AH6062" s="79">
        <v>822202505</v>
      </c>
      <c r="AI6062" s="79" t="s">
        <v>2659</v>
      </c>
      <c r="AJ6062" s="79">
        <v>822202505</v>
      </c>
      <c r="BB6062" s="80">
        <v>225</v>
      </c>
      <c r="BF6062">
        <f t="shared" si="425"/>
        <v>0</v>
      </c>
      <c r="BG6062" s="22">
        <f t="shared" si="426"/>
        <v>-225</v>
      </c>
      <c r="BH6062" s="61" t="s">
        <v>71</v>
      </c>
      <c r="BI6062" t="e">
        <f>+VLOOKUP(AG6062,Sheet4!A:A,1,FALSE())</f>
        <v>#N/A</v>
      </c>
      <c r="BN6062" s="62">
        <f t="shared" si="428"/>
        <v>0</v>
      </c>
      <c r="BO6062" t="s">
        <v>2668</v>
      </c>
      <c r="BP6062" t="s">
        <v>73</v>
      </c>
    </row>
    <row r="6063" spans="1:68" ht="12.75" hidden="1" customHeight="1" x14ac:dyDescent="0.3">
      <c r="A6063" s="78">
        <v>46130</v>
      </c>
      <c r="B6063" s="79" t="s">
        <v>78</v>
      </c>
      <c r="F6063" s="79">
        <v>0</v>
      </c>
      <c r="G6063" s="79">
        <v>0</v>
      </c>
      <c r="H6063" s="80">
        <v>15</v>
      </c>
      <c r="I6063" s="80">
        <v>15</v>
      </c>
      <c r="J6063" s="22">
        <f t="shared" si="427"/>
        <v>15</v>
      </c>
      <c r="K6063" s="80"/>
      <c r="L6063" s="80"/>
      <c r="R6063" s="79" t="s">
        <v>79</v>
      </c>
      <c r="V6063" s="79" t="s">
        <v>2668</v>
      </c>
      <c r="W6063" s="79" t="s">
        <v>2659</v>
      </c>
      <c r="X6063" s="79" t="s">
        <v>119</v>
      </c>
      <c r="Y6063" s="79" t="s">
        <v>2658</v>
      </c>
      <c r="AH6063" s="79">
        <v>822202505</v>
      </c>
      <c r="AI6063" s="79" t="s">
        <v>2659</v>
      </c>
      <c r="AJ6063" s="79">
        <v>822202505</v>
      </c>
      <c r="BB6063" s="80">
        <v>15</v>
      </c>
      <c r="BF6063">
        <f t="shared" si="425"/>
        <v>0</v>
      </c>
      <c r="BG6063" s="22">
        <f t="shared" si="426"/>
        <v>-15</v>
      </c>
      <c r="BH6063" s="61" t="s">
        <v>71</v>
      </c>
      <c r="BI6063" t="e">
        <f>+VLOOKUP(AG6063,Sheet4!A:A,1,FALSE())</f>
        <v>#N/A</v>
      </c>
      <c r="BN6063" s="62">
        <f t="shared" si="428"/>
        <v>0</v>
      </c>
      <c r="BO6063" t="s">
        <v>2668</v>
      </c>
    </row>
    <row r="6064" spans="1:68" ht="12.75" hidden="1" customHeight="1" x14ac:dyDescent="0.3">
      <c r="A6064" s="78">
        <v>46130</v>
      </c>
      <c r="B6064" s="79" t="s">
        <v>82</v>
      </c>
      <c r="F6064" s="79">
        <v>0</v>
      </c>
      <c r="G6064" s="79">
        <v>0</v>
      </c>
      <c r="H6064" s="80">
        <v>0</v>
      </c>
      <c r="I6064" s="80">
        <v>0</v>
      </c>
      <c r="J6064" s="22">
        <f t="shared" si="427"/>
        <v>0</v>
      </c>
      <c r="K6064" s="80"/>
      <c r="L6064" s="80"/>
      <c r="R6064" s="79" t="s">
        <v>83</v>
      </c>
      <c r="V6064" s="79" t="s">
        <v>2668</v>
      </c>
      <c r="W6064" s="79" t="s">
        <v>2659</v>
      </c>
      <c r="X6064" s="79" t="s">
        <v>119</v>
      </c>
      <c r="Y6064" s="79" t="s">
        <v>2658</v>
      </c>
      <c r="AH6064" s="79">
        <v>822202505</v>
      </c>
      <c r="AI6064" s="79" t="s">
        <v>2659</v>
      </c>
      <c r="AJ6064" s="79">
        <v>822202505</v>
      </c>
      <c r="BB6064" s="80">
        <v>0</v>
      </c>
      <c r="BF6064">
        <f t="shared" si="425"/>
        <v>0</v>
      </c>
      <c r="BG6064" s="22">
        <f t="shared" si="426"/>
        <v>0</v>
      </c>
      <c r="BH6064" s="61" t="s">
        <v>71</v>
      </c>
      <c r="BI6064" t="e">
        <f>+VLOOKUP(AG6064,Sheet4!A:A,1,FALSE())</f>
        <v>#N/A</v>
      </c>
      <c r="BN6064" s="62">
        <f t="shared" si="428"/>
        <v>0</v>
      </c>
      <c r="BO6064" t="s">
        <v>2668</v>
      </c>
    </row>
    <row r="6065" spans="1:68" ht="12.75" hidden="1" customHeight="1" x14ac:dyDescent="0.3">
      <c r="A6065" s="78">
        <v>46130</v>
      </c>
      <c r="B6065" s="79" t="s">
        <v>80</v>
      </c>
      <c r="F6065" s="79">
        <v>0</v>
      </c>
      <c r="G6065" s="79">
        <v>0</v>
      </c>
      <c r="H6065" s="80">
        <v>187.5</v>
      </c>
      <c r="I6065" s="80">
        <v>187.5</v>
      </c>
      <c r="J6065" s="22">
        <f t="shared" si="427"/>
        <v>187.5</v>
      </c>
      <c r="K6065" s="80"/>
      <c r="L6065" s="80"/>
      <c r="R6065" s="79" t="s">
        <v>81</v>
      </c>
      <c r="V6065" s="79" t="s">
        <v>2668</v>
      </c>
      <c r="W6065" s="79" t="s">
        <v>2659</v>
      </c>
      <c r="X6065" s="79" t="s">
        <v>119</v>
      </c>
      <c r="Y6065" s="79" t="s">
        <v>2658</v>
      </c>
      <c r="AH6065" s="79">
        <v>822202505</v>
      </c>
      <c r="AI6065" s="79" t="s">
        <v>2659</v>
      </c>
      <c r="AJ6065" s="79">
        <v>822202505</v>
      </c>
      <c r="BB6065" s="80">
        <v>187.5</v>
      </c>
      <c r="BF6065">
        <f t="shared" si="425"/>
        <v>0</v>
      </c>
      <c r="BG6065" s="22">
        <f t="shared" si="426"/>
        <v>-187.5</v>
      </c>
      <c r="BH6065" s="61" t="s">
        <v>71</v>
      </c>
      <c r="BI6065" t="e">
        <f>+VLOOKUP(AG6065,Sheet4!A:A,1,FALSE())</f>
        <v>#N/A</v>
      </c>
      <c r="BN6065" s="62">
        <f t="shared" si="428"/>
        <v>0</v>
      </c>
      <c r="BO6065" t="s">
        <v>2668</v>
      </c>
    </row>
    <row r="6066" spans="1:68" ht="12.75" hidden="1" customHeight="1" x14ac:dyDescent="0.3">
      <c r="A6066" s="78">
        <v>46130</v>
      </c>
      <c r="B6066" s="79" t="s">
        <v>76</v>
      </c>
      <c r="F6066" s="79">
        <v>0</v>
      </c>
      <c r="G6066" s="79">
        <v>0</v>
      </c>
      <c r="H6066" s="80">
        <v>300</v>
      </c>
      <c r="I6066" s="80">
        <v>300</v>
      </c>
      <c r="J6066" s="22">
        <f t="shared" si="427"/>
        <v>300</v>
      </c>
      <c r="K6066" s="80"/>
      <c r="L6066" s="80"/>
      <c r="R6066" s="79" t="s">
        <v>77</v>
      </c>
      <c r="V6066" s="79" t="s">
        <v>2668</v>
      </c>
      <c r="W6066" s="79" t="s">
        <v>2659</v>
      </c>
      <c r="X6066" s="79" t="s">
        <v>119</v>
      </c>
      <c r="Y6066" s="79" t="s">
        <v>2658</v>
      </c>
      <c r="AH6066" s="79">
        <v>822202505</v>
      </c>
      <c r="AI6066" s="79" t="s">
        <v>2659</v>
      </c>
      <c r="AJ6066" s="79">
        <v>822202505</v>
      </c>
      <c r="BB6066" s="80">
        <v>300</v>
      </c>
      <c r="BF6066">
        <f t="shared" si="425"/>
        <v>0</v>
      </c>
      <c r="BG6066" s="22">
        <f t="shared" si="426"/>
        <v>-300</v>
      </c>
      <c r="BH6066" s="61" t="s">
        <v>71</v>
      </c>
      <c r="BI6066" t="e">
        <f>+VLOOKUP(AG6066,Sheet4!A:A,1,FALSE())</f>
        <v>#N/A</v>
      </c>
      <c r="BN6066" s="62">
        <f t="shared" si="428"/>
        <v>0</v>
      </c>
      <c r="BO6066" t="s">
        <v>2668</v>
      </c>
    </row>
    <row r="6067" spans="1:68" ht="12.75" hidden="1" customHeight="1" x14ac:dyDescent="0.3">
      <c r="A6067" s="78">
        <v>46130</v>
      </c>
      <c r="B6067" s="79" t="s">
        <v>84</v>
      </c>
      <c r="F6067" s="79">
        <v>0</v>
      </c>
      <c r="G6067" s="79">
        <v>0</v>
      </c>
      <c r="H6067" s="80">
        <v>0</v>
      </c>
      <c r="I6067" s="80">
        <v>0</v>
      </c>
      <c r="J6067" s="22">
        <f t="shared" si="427"/>
        <v>0</v>
      </c>
      <c r="K6067" s="80"/>
      <c r="L6067" s="80"/>
      <c r="R6067" s="79" t="s">
        <v>85</v>
      </c>
      <c r="V6067" s="79" t="s">
        <v>2669</v>
      </c>
      <c r="W6067" s="79" t="s">
        <v>2670</v>
      </c>
      <c r="X6067" s="79" t="s">
        <v>119</v>
      </c>
      <c r="Y6067" s="79" t="s">
        <v>1037</v>
      </c>
      <c r="AA6067" s="79" t="s">
        <v>2671</v>
      </c>
      <c r="AH6067" s="79">
        <v>867346208</v>
      </c>
      <c r="AI6067" s="79" t="s">
        <v>392</v>
      </c>
      <c r="AJ6067" s="79">
        <v>866993712</v>
      </c>
      <c r="BB6067" s="80">
        <v>0</v>
      </c>
      <c r="BF6067">
        <f t="shared" si="425"/>
        <v>0</v>
      </c>
      <c r="BG6067" s="22">
        <f t="shared" si="426"/>
        <v>0</v>
      </c>
      <c r="BH6067" s="61" t="s">
        <v>71</v>
      </c>
      <c r="BI6067" t="e">
        <f>+VLOOKUP(AG6067,Sheet4!A:A,1,FALSE())</f>
        <v>#N/A</v>
      </c>
      <c r="BN6067" s="62">
        <f t="shared" si="428"/>
        <v>0</v>
      </c>
      <c r="BO6067" t="s">
        <v>2669</v>
      </c>
    </row>
    <row r="6068" spans="1:68" ht="12.75" hidden="1" customHeight="1" x14ac:dyDescent="0.3">
      <c r="A6068" s="78">
        <v>46130</v>
      </c>
      <c r="B6068" s="79" t="s">
        <v>74</v>
      </c>
      <c r="F6068" s="79">
        <v>0</v>
      </c>
      <c r="G6068" s="79">
        <v>0</v>
      </c>
      <c r="H6068" s="80">
        <v>77</v>
      </c>
      <c r="I6068" s="80">
        <v>77</v>
      </c>
      <c r="J6068" s="22">
        <f t="shared" si="427"/>
        <v>77</v>
      </c>
      <c r="K6068" s="80"/>
      <c r="L6068" s="80"/>
      <c r="R6068" s="79" t="s">
        <v>75</v>
      </c>
      <c r="V6068" s="79" t="s">
        <v>2669</v>
      </c>
      <c r="W6068" s="79" t="s">
        <v>2670</v>
      </c>
      <c r="X6068" s="79" t="s">
        <v>119</v>
      </c>
      <c r="Y6068" s="79" t="s">
        <v>1037</v>
      </c>
      <c r="AA6068" s="79" t="s">
        <v>2671</v>
      </c>
      <c r="AH6068" s="79">
        <v>867346208</v>
      </c>
      <c r="AI6068" s="79" t="s">
        <v>392</v>
      </c>
      <c r="AJ6068" s="79">
        <v>866993712</v>
      </c>
      <c r="BB6068" s="80">
        <v>77</v>
      </c>
      <c r="BF6068">
        <f t="shared" si="425"/>
        <v>0</v>
      </c>
      <c r="BG6068" s="22">
        <f t="shared" si="426"/>
        <v>-77</v>
      </c>
      <c r="BH6068" s="61" t="s">
        <v>71</v>
      </c>
      <c r="BI6068" t="e">
        <f>+VLOOKUP(AG6068,Sheet4!A:A,1,FALSE())</f>
        <v>#N/A</v>
      </c>
      <c r="BN6068" s="62">
        <f t="shared" si="428"/>
        <v>0</v>
      </c>
      <c r="BO6068" t="s">
        <v>2669</v>
      </c>
    </row>
    <row r="6069" spans="1:68" ht="12.75" customHeight="1" x14ac:dyDescent="0.3">
      <c r="A6069" s="78">
        <v>46130</v>
      </c>
      <c r="B6069" s="79" t="s">
        <v>63</v>
      </c>
      <c r="F6069" s="79">
        <v>0</v>
      </c>
      <c r="G6069" s="79">
        <v>0</v>
      </c>
      <c r="H6069" s="80">
        <v>1155</v>
      </c>
      <c r="I6069" s="80">
        <v>1155</v>
      </c>
      <c r="J6069" s="22">
        <f t="shared" si="427"/>
        <v>1155</v>
      </c>
      <c r="K6069" s="80"/>
      <c r="L6069" s="80"/>
      <c r="R6069" s="79" t="s">
        <v>64</v>
      </c>
      <c r="V6069" s="79" t="s">
        <v>2669</v>
      </c>
      <c r="W6069" s="79" t="s">
        <v>2670</v>
      </c>
      <c r="X6069" s="79" t="s">
        <v>119</v>
      </c>
      <c r="Y6069" s="79" t="s">
        <v>1037</v>
      </c>
      <c r="AA6069" s="79" t="s">
        <v>2671</v>
      </c>
      <c r="AH6069" s="79">
        <v>867346208</v>
      </c>
      <c r="AI6069" s="79" t="s">
        <v>392</v>
      </c>
      <c r="AJ6069" s="79">
        <v>866993712</v>
      </c>
      <c r="BB6069" s="80">
        <v>1155</v>
      </c>
      <c r="BF6069">
        <f t="shared" si="425"/>
        <v>0</v>
      </c>
      <c r="BG6069" s="22">
        <f t="shared" si="426"/>
        <v>-1155</v>
      </c>
      <c r="BH6069" s="61" t="s">
        <v>71</v>
      </c>
      <c r="BI6069" t="e">
        <f>+VLOOKUP(AG6069,Sheet4!A:A,1,FALSE())</f>
        <v>#N/A</v>
      </c>
      <c r="BN6069" s="62">
        <f t="shared" si="428"/>
        <v>0</v>
      </c>
      <c r="BO6069" t="s">
        <v>2669</v>
      </c>
      <c r="BP6069" t="s">
        <v>73</v>
      </c>
    </row>
    <row r="6070" spans="1:68" ht="12.75" hidden="1" customHeight="1" x14ac:dyDescent="0.3">
      <c r="A6070" s="78">
        <v>46130</v>
      </c>
      <c r="B6070" s="79" t="s">
        <v>78</v>
      </c>
      <c r="F6070" s="79">
        <v>0</v>
      </c>
      <c r="G6070" s="79">
        <v>0</v>
      </c>
      <c r="H6070" s="80">
        <v>77</v>
      </c>
      <c r="I6070" s="80">
        <v>77</v>
      </c>
      <c r="J6070" s="22">
        <f t="shared" si="427"/>
        <v>77</v>
      </c>
      <c r="K6070" s="80"/>
      <c r="L6070" s="80"/>
      <c r="R6070" s="79" t="s">
        <v>79</v>
      </c>
      <c r="V6070" s="79" t="s">
        <v>2669</v>
      </c>
      <c r="W6070" s="79" t="s">
        <v>2670</v>
      </c>
      <c r="X6070" s="79" t="s">
        <v>119</v>
      </c>
      <c r="Y6070" s="79" t="s">
        <v>1037</v>
      </c>
      <c r="AA6070" s="79" t="s">
        <v>2671</v>
      </c>
      <c r="AH6070" s="79">
        <v>867346208</v>
      </c>
      <c r="AI6070" s="79" t="s">
        <v>392</v>
      </c>
      <c r="AJ6070" s="79">
        <v>866993712</v>
      </c>
      <c r="BB6070" s="80">
        <v>77</v>
      </c>
      <c r="BF6070">
        <f t="shared" si="425"/>
        <v>0</v>
      </c>
      <c r="BG6070" s="22">
        <f t="shared" si="426"/>
        <v>-77</v>
      </c>
      <c r="BH6070" s="61" t="s">
        <v>71</v>
      </c>
      <c r="BI6070" t="e">
        <f>+VLOOKUP(AG6070,Sheet4!A:A,1,FALSE())</f>
        <v>#N/A</v>
      </c>
      <c r="BN6070" s="62">
        <f t="shared" si="428"/>
        <v>0</v>
      </c>
      <c r="BO6070" t="s">
        <v>2669</v>
      </c>
    </row>
    <row r="6071" spans="1:68" ht="12.75" hidden="1" customHeight="1" x14ac:dyDescent="0.3">
      <c r="A6071" s="78">
        <v>46130</v>
      </c>
      <c r="B6071" s="79" t="s">
        <v>82</v>
      </c>
      <c r="F6071" s="79">
        <v>0</v>
      </c>
      <c r="G6071" s="79">
        <v>0</v>
      </c>
      <c r="H6071" s="80">
        <v>0</v>
      </c>
      <c r="I6071" s="80">
        <v>0</v>
      </c>
      <c r="J6071" s="22">
        <f t="shared" si="427"/>
        <v>0</v>
      </c>
      <c r="K6071" s="80"/>
      <c r="L6071" s="80"/>
      <c r="R6071" s="79" t="s">
        <v>83</v>
      </c>
      <c r="V6071" s="79" t="s">
        <v>2669</v>
      </c>
      <c r="W6071" s="79" t="s">
        <v>2670</v>
      </c>
      <c r="X6071" s="79" t="s">
        <v>119</v>
      </c>
      <c r="Y6071" s="79" t="s">
        <v>1037</v>
      </c>
      <c r="AA6071" s="79" t="s">
        <v>2671</v>
      </c>
      <c r="AH6071" s="79">
        <v>867346208</v>
      </c>
      <c r="AI6071" s="79" t="s">
        <v>392</v>
      </c>
      <c r="AJ6071" s="79">
        <v>866993712</v>
      </c>
      <c r="BB6071" s="80">
        <v>0</v>
      </c>
      <c r="BF6071">
        <f t="shared" si="425"/>
        <v>0</v>
      </c>
      <c r="BG6071" s="22">
        <f t="shared" si="426"/>
        <v>0</v>
      </c>
      <c r="BH6071" s="61" t="s">
        <v>71</v>
      </c>
      <c r="BI6071" t="e">
        <f>+VLOOKUP(AG6071,Sheet4!A:A,1,FALSE())</f>
        <v>#N/A</v>
      </c>
      <c r="BN6071" s="62">
        <f t="shared" si="428"/>
        <v>0</v>
      </c>
      <c r="BO6071" t="s">
        <v>2669</v>
      </c>
    </row>
    <row r="6072" spans="1:68" ht="12.75" hidden="1" customHeight="1" x14ac:dyDescent="0.3">
      <c r="A6072" s="78">
        <v>46130</v>
      </c>
      <c r="B6072" s="79" t="s">
        <v>80</v>
      </c>
      <c r="F6072" s="79">
        <v>0</v>
      </c>
      <c r="G6072" s="79">
        <v>0</v>
      </c>
      <c r="H6072" s="80">
        <v>962.5</v>
      </c>
      <c r="I6072" s="80">
        <v>962.5</v>
      </c>
      <c r="J6072" s="22">
        <f t="shared" si="427"/>
        <v>962.5</v>
      </c>
      <c r="K6072" s="80"/>
      <c r="L6072" s="80"/>
      <c r="R6072" s="79" t="s">
        <v>81</v>
      </c>
      <c r="V6072" s="79" t="s">
        <v>2669</v>
      </c>
      <c r="W6072" s="79" t="s">
        <v>2670</v>
      </c>
      <c r="X6072" s="79" t="s">
        <v>119</v>
      </c>
      <c r="Y6072" s="79" t="s">
        <v>1037</v>
      </c>
      <c r="AA6072" s="79" t="s">
        <v>2671</v>
      </c>
      <c r="AH6072" s="79">
        <v>867346208</v>
      </c>
      <c r="AI6072" s="79" t="s">
        <v>392</v>
      </c>
      <c r="AJ6072" s="79">
        <v>866993712</v>
      </c>
      <c r="BB6072" s="80">
        <v>962.5</v>
      </c>
      <c r="BF6072">
        <f t="shared" si="425"/>
        <v>0</v>
      </c>
      <c r="BG6072" s="22">
        <f t="shared" si="426"/>
        <v>-962.5</v>
      </c>
      <c r="BH6072" s="61" t="s">
        <v>71</v>
      </c>
      <c r="BI6072" t="e">
        <f>+VLOOKUP(AG6072,Sheet4!A:A,1,FALSE())</f>
        <v>#N/A</v>
      </c>
      <c r="BN6072" s="62">
        <f t="shared" si="428"/>
        <v>0</v>
      </c>
      <c r="BO6072" t="s">
        <v>2669</v>
      </c>
    </row>
    <row r="6073" spans="1:68" ht="12.75" hidden="1" customHeight="1" x14ac:dyDescent="0.3">
      <c r="A6073" s="78">
        <v>46130</v>
      </c>
      <c r="B6073" s="79" t="s">
        <v>76</v>
      </c>
      <c r="F6073" s="79">
        <v>0</v>
      </c>
      <c r="G6073" s="79">
        <v>0</v>
      </c>
      <c r="H6073" s="80">
        <v>1540</v>
      </c>
      <c r="I6073" s="80">
        <v>1540</v>
      </c>
      <c r="J6073" s="22">
        <f t="shared" si="427"/>
        <v>1540</v>
      </c>
      <c r="K6073" s="80"/>
      <c r="L6073" s="80"/>
      <c r="R6073" s="79" t="s">
        <v>77</v>
      </c>
      <c r="V6073" s="79" t="s">
        <v>2669</v>
      </c>
      <c r="W6073" s="79" t="s">
        <v>2670</v>
      </c>
      <c r="X6073" s="79" t="s">
        <v>119</v>
      </c>
      <c r="Y6073" s="79" t="s">
        <v>1037</v>
      </c>
      <c r="AA6073" s="79" t="s">
        <v>2671</v>
      </c>
      <c r="AH6073" s="79">
        <v>867346208</v>
      </c>
      <c r="AI6073" s="79" t="s">
        <v>392</v>
      </c>
      <c r="AJ6073" s="79">
        <v>866993712</v>
      </c>
      <c r="BB6073" s="80">
        <v>1540</v>
      </c>
      <c r="BF6073">
        <f t="shared" si="425"/>
        <v>0</v>
      </c>
      <c r="BG6073" s="22">
        <f t="shared" si="426"/>
        <v>-1540</v>
      </c>
      <c r="BH6073" s="61" t="s">
        <v>71</v>
      </c>
      <c r="BI6073" t="e">
        <f>+VLOOKUP(AG6073,Sheet4!A:A,1,FALSE())</f>
        <v>#N/A</v>
      </c>
      <c r="BN6073" s="62">
        <f t="shared" si="428"/>
        <v>0</v>
      </c>
      <c r="BO6073" t="s">
        <v>2669</v>
      </c>
    </row>
    <row r="6074" spans="1:68" ht="12.75" hidden="1" customHeight="1" x14ac:dyDescent="0.3">
      <c r="A6074" s="78">
        <v>46130</v>
      </c>
      <c r="B6074" s="79" t="s">
        <v>84</v>
      </c>
      <c r="F6074" s="79">
        <v>0</v>
      </c>
      <c r="G6074" s="79">
        <v>0</v>
      </c>
      <c r="H6074" s="80">
        <v>0</v>
      </c>
      <c r="I6074" s="80">
        <v>0</v>
      </c>
      <c r="J6074" s="22">
        <f t="shared" si="427"/>
        <v>0</v>
      </c>
      <c r="K6074" s="80"/>
      <c r="L6074" s="80"/>
      <c r="R6074" s="79" t="s">
        <v>85</v>
      </c>
      <c r="V6074" s="79" t="s">
        <v>2672</v>
      </c>
      <c r="W6074" s="79" t="s">
        <v>2673</v>
      </c>
      <c r="X6074" s="79" t="s">
        <v>119</v>
      </c>
      <c r="Y6074" s="79" t="s">
        <v>1037</v>
      </c>
      <c r="AA6074" s="79" t="s">
        <v>390</v>
      </c>
      <c r="AH6074" s="79">
        <v>867246140</v>
      </c>
      <c r="AI6074" s="79" t="s">
        <v>392</v>
      </c>
      <c r="AJ6074" s="79">
        <v>866993712</v>
      </c>
      <c r="BB6074" s="80">
        <v>0</v>
      </c>
      <c r="BF6074">
        <f t="shared" si="425"/>
        <v>0</v>
      </c>
      <c r="BG6074" s="22">
        <f t="shared" si="426"/>
        <v>0</v>
      </c>
      <c r="BH6074" s="61" t="s">
        <v>71</v>
      </c>
      <c r="BI6074" t="e">
        <f>+VLOOKUP(AG6074,Sheet4!A:A,1,FALSE())</f>
        <v>#N/A</v>
      </c>
      <c r="BN6074" s="62">
        <f t="shared" si="428"/>
        <v>0</v>
      </c>
      <c r="BO6074" t="s">
        <v>2672</v>
      </c>
    </row>
    <row r="6075" spans="1:68" ht="12.75" hidden="1" customHeight="1" x14ac:dyDescent="0.3">
      <c r="A6075" s="78">
        <v>46130</v>
      </c>
      <c r="B6075" s="79" t="s">
        <v>74</v>
      </c>
      <c r="F6075" s="79">
        <v>0</v>
      </c>
      <c r="G6075" s="79">
        <v>0</v>
      </c>
      <c r="H6075" s="80">
        <v>55</v>
      </c>
      <c r="I6075" s="80">
        <v>55</v>
      </c>
      <c r="J6075" s="22">
        <f t="shared" si="427"/>
        <v>55</v>
      </c>
      <c r="K6075" s="80"/>
      <c r="L6075" s="80"/>
      <c r="R6075" s="79" t="s">
        <v>75</v>
      </c>
      <c r="V6075" s="79" t="s">
        <v>2672</v>
      </c>
      <c r="W6075" s="79" t="s">
        <v>2673</v>
      </c>
      <c r="X6075" s="79" t="s">
        <v>119</v>
      </c>
      <c r="Y6075" s="79" t="s">
        <v>1037</v>
      </c>
      <c r="AA6075" s="79" t="s">
        <v>390</v>
      </c>
      <c r="AH6075" s="79">
        <v>867246140</v>
      </c>
      <c r="AI6075" s="79" t="s">
        <v>392</v>
      </c>
      <c r="AJ6075" s="79">
        <v>866993712</v>
      </c>
      <c r="BB6075" s="80">
        <v>55</v>
      </c>
      <c r="BF6075">
        <f t="shared" si="425"/>
        <v>0</v>
      </c>
      <c r="BG6075" s="22">
        <f t="shared" si="426"/>
        <v>-55</v>
      </c>
      <c r="BH6075" s="61" t="s">
        <v>71</v>
      </c>
      <c r="BI6075" t="e">
        <f>+VLOOKUP(AG6075,Sheet4!A:A,1,FALSE())</f>
        <v>#N/A</v>
      </c>
      <c r="BN6075" s="62">
        <f t="shared" si="428"/>
        <v>0</v>
      </c>
      <c r="BO6075" t="s">
        <v>2672</v>
      </c>
    </row>
    <row r="6076" spans="1:68" ht="12.75" customHeight="1" x14ac:dyDescent="0.3">
      <c r="A6076" s="78">
        <v>46130</v>
      </c>
      <c r="B6076" s="79" t="s">
        <v>63</v>
      </c>
      <c r="F6076" s="79">
        <v>0</v>
      </c>
      <c r="G6076" s="79">
        <v>0</v>
      </c>
      <c r="H6076" s="80">
        <v>825</v>
      </c>
      <c r="I6076" s="80">
        <v>825</v>
      </c>
      <c r="J6076" s="22">
        <f t="shared" si="427"/>
        <v>825</v>
      </c>
      <c r="K6076" s="80"/>
      <c r="L6076" s="80"/>
      <c r="R6076" s="79" t="s">
        <v>64</v>
      </c>
      <c r="V6076" s="79" t="s">
        <v>2672</v>
      </c>
      <c r="W6076" s="79" t="s">
        <v>2673</v>
      </c>
      <c r="X6076" s="79" t="s">
        <v>119</v>
      </c>
      <c r="Y6076" s="79" t="s">
        <v>1037</v>
      </c>
      <c r="AA6076" s="79" t="s">
        <v>390</v>
      </c>
      <c r="AH6076" s="79">
        <v>867246140</v>
      </c>
      <c r="AI6076" s="79" t="s">
        <v>392</v>
      </c>
      <c r="AJ6076" s="79">
        <v>866993712</v>
      </c>
      <c r="BB6076" s="80">
        <v>825</v>
      </c>
      <c r="BF6076">
        <f t="shared" si="425"/>
        <v>0</v>
      </c>
      <c r="BG6076" s="22">
        <f t="shared" si="426"/>
        <v>-825</v>
      </c>
      <c r="BH6076" s="61" t="s">
        <v>71</v>
      </c>
      <c r="BI6076" t="e">
        <f>+VLOOKUP(AG6076,Sheet4!A:A,1,FALSE())</f>
        <v>#N/A</v>
      </c>
      <c r="BN6076" s="62">
        <f t="shared" si="428"/>
        <v>0</v>
      </c>
      <c r="BO6076" t="s">
        <v>2672</v>
      </c>
      <c r="BP6076" t="s">
        <v>73</v>
      </c>
    </row>
    <row r="6077" spans="1:68" ht="12.75" hidden="1" customHeight="1" x14ac:dyDescent="0.3">
      <c r="A6077" s="78">
        <v>46130</v>
      </c>
      <c r="B6077" s="79" t="s">
        <v>78</v>
      </c>
      <c r="F6077" s="79">
        <v>0</v>
      </c>
      <c r="G6077" s="79">
        <v>0</v>
      </c>
      <c r="H6077" s="80">
        <v>55</v>
      </c>
      <c r="I6077" s="80">
        <v>55</v>
      </c>
      <c r="J6077" s="22">
        <f t="shared" si="427"/>
        <v>55</v>
      </c>
      <c r="K6077" s="80"/>
      <c r="L6077" s="80"/>
      <c r="R6077" s="79" t="s">
        <v>79</v>
      </c>
      <c r="V6077" s="79" t="s">
        <v>2672</v>
      </c>
      <c r="W6077" s="79" t="s">
        <v>2673</v>
      </c>
      <c r="X6077" s="79" t="s">
        <v>119</v>
      </c>
      <c r="Y6077" s="79" t="s">
        <v>1037</v>
      </c>
      <c r="AA6077" s="79" t="s">
        <v>390</v>
      </c>
      <c r="AH6077" s="79">
        <v>867246140</v>
      </c>
      <c r="AI6077" s="79" t="s">
        <v>392</v>
      </c>
      <c r="AJ6077" s="79">
        <v>866993712</v>
      </c>
      <c r="BB6077" s="80">
        <v>55</v>
      </c>
      <c r="BF6077">
        <f t="shared" si="425"/>
        <v>0</v>
      </c>
      <c r="BG6077" s="22">
        <f t="shared" si="426"/>
        <v>-55</v>
      </c>
      <c r="BH6077" s="61" t="s">
        <v>71</v>
      </c>
      <c r="BI6077" t="e">
        <f>+VLOOKUP(AG6077,Sheet4!A:A,1,FALSE())</f>
        <v>#N/A</v>
      </c>
      <c r="BN6077" s="62">
        <f t="shared" si="428"/>
        <v>0</v>
      </c>
      <c r="BO6077" t="s">
        <v>2672</v>
      </c>
    </row>
    <row r="6078" spans="1:68" ht="12.75" hidden="1" customHeight="1" x14ac:dyDescent="0.3">
      <c r="A6078" s="78">
        <v>46130</v>
      </c>
      <c r="B6078" s="79" t="s">
        <v>82</v>
      </c>
      <c r="F6078" s="79">
        <v>0</v>
      </c>
      <c r="G6078" s="79">
        <v>0</v>
      </c>
      <c r="H6078" s="80">
        <v>0</v>
      </c>
      <c r="I6078" s="80">
        <v>0</v>
      </c>
      <c r="J6078" s="22">
        <f t="shared" si="427"/>
        <v>0</v>
      </c>
      <c r="K6078" s="80"/>
      <c r="L6078" s="80"/>
      <c r="R6078" s="79" t="s">
        <v>83</v>
      </c>
      <c r="V6078" s="79" t="s">
        <v>2672</v>
      </c>
      <c r="W6078" s="79" t="s">
        <v>2673</v>
      </c>
      <c r="X6078" s="79" t="s">
        <v>119</v>
      </c>
      <c r="Y6078" s="79" t="s">
        <v>1037</v>
      </c>
      <c r="AA6078" s="79" t="s">
        <v>390</v>
      </c>
      <c r="AH6078" s="79">
        <v>867246140</v>
      </c>
      <c r="AI6078" s="79" t="s">
        <v>392</v>
      </c>
      <c r="AJ6078" s="79">
        <v>866993712</v>
      </c>
      <c r="BB6078" s="80">
        <v>0</v>
      </c>
      <c r="BF6078">
        <f t="shared" si="425"/>
        <v>0</v>
      </c>
      <c r="BG6078" s="22">
        <f t="shared" si="426"/>
        <v>0</v>
      </c>
      <c r="BH6078" s="61" t="s">
        <v>71</v>
      </c>
      <c r="BI6078" t="e">
        <f>+VLOOKUP(AG6078,Sheet4!A:A,1,FALSE())</f>
        <v>#N/A</v>
      </c>
      <c r="BN6078" s="62">
        <f t="shared" si="428"/>
        <v>0</v>
      </c>
      <c r="BO6078" t="s">
        <v>2672</v>
      </c>
    </row>
    <row r="6079" spans="1:68" ht="12.75" hidden="1" customHeight="1" x14ac:dyDescent="0.3">
      <c r="A6079" s="78">
        <v>46130</v>
      </c>
      <c r="B6079" s="79" t="s">
        <v>80</v>
      </c>
      <c r="F6079" s="79">
        <v>0</v>
      </c>
      <c r="G6079" s="79">
        <v>0</v>
      </c>
      <c r="H6079" s="80">
        <v>687.5</v>
      </c>
      <c r="I6079" s="80">
        <v>687.5</v>
      </c>
      <c r="J6079" s="22">
        <f t="shared" si="427"/>
        <v>687.5</v>
      </c>
      <c r="K6079" s="80"/>
      <c r="L6079" s="80"/>
      <c r="R6079" s="79" t="s">
        <v>81</v>
      </c>
      <c r="V6079" s="79" t="s">
        <v>2672</v>
      </c>
      <c r="W6079" s="79" t="s">
        <v>2673</v>
      </c>
      <c r="X6079" s="79" t="s">
        <v>119</v>
      </c>
      <c r="Y6079" s="79" t="s">
        <v>1037</v>
      </c>
      <c r="AA6079" s="79" t="s">
        <v>390</v>
      </c>
      <c r="AH6079" s="79">
        <v>867246140</v>
      </c>
      <c r="AI6079" s="79" t="s">
        <v>392</v>
      </c>
      <c r="AJ6079" s="79">
        <v>866993712</v>
      </c>
      <c r="BB6079" s="80">
        <v>687.5</v>
      </c>
      <c r="BF6079">
        <f t="shared" si="425"/>
        <v>0</v>
      </c>
      <c r="BG6079" s="22">
        <f t="shared" si="426"/>
        <v>-687.5</v>
      </c>
      <c r="BH6079" s="61" t="s">
        <v>71</v>
      </c>
      <c r="BI6079" t="e">
        <f>+VLOOKUP(AG6079,Sheet4!A:A,1,FALSE())</f>
        <v>#N/A</v>
      </c>
      <c r="BN6079" s="62">
        <f t="shared" si="428"/>
        <v>0</v>
      </c>
      <c r="BO6079" t="s">
        <v>2672</v>
      </c>
    </row>
    <row r="6080" spans="1:68" ht="12.75" hidden="1" customHeight="1" x14ac:dyDescent="0.3">
      <c r="A6080" s="78">
        <v>46130</v>
      </c>
      <c r="B6080" s="79" t="s">
        <v>76</v>
      </c>
      <c r="F6080" s="79">
        <v>0</v>
      </c>
      <c r="G6080" s="79">
        <v>0</v>
      </c>
      <c r="H6080" s="80">
        <v>1100</v>
      </c>
      <c r="I6080" s="80">
        <v>1100</v>
      </c>
      <c r="J6080" s="22">
        <f t="shared" si="427"/>
        <v>1100</v>
      </c>
      <c r="K6080" s="80"/>
      <c r="L6080" s="80"/>
      <c r="R6080" s="79" t="s">
        <v>77</v>
      </c>
      <c r="V6080" s="79" t="s">
        <v>2672</v>
      </c>
      <c r="W6080" s="79" t="s">
        <v>2673</v>
      </c>
      <c r="X6080" s="79" t="s">
        <v>119</v>
      </c>
      <c r="Y6080" s="79" t="s">
        <v>1037</v>
      </c>
      <c r="AA6080" s="79" t="s">
        <v>390</v>
      </c>
      <c r="AH6080" s="79">
        <v>867246140</v>
      </c>
      <c r="AI6080" s="79" t="s">
        <v>392</v>
      </c>
      <c r="AJ6080" s="79">
        <v>866993712</v>
      </c>
      <c r="BB6080" s="80">
        <v>1100</v>
      </c>
      <c r="BF6080">
        <f t="shared" si="425"/>
        <v>0</v>
      </c>
      <c r="BG6080" s="22">
        <f t="shared" si="426"/>
        <v>-1100</v>
      </c>
      <c r="BH6080" s="61" t="s">
        <v>71</v>
      </c>
      <c r="BI6080" t="e">
        <f>+VLOOKUP(AG6080,Sheet4!A:A,1,FALSE())</f>
        <v>#N/A</v>
      </c>
      <c r="BN6080" s="62">
        <f t="shared" si="428"/>
        <v>0</v>
      </c>
      <c r="BO6080" t="s">
        <v>2672</v>
      </c>
    </row>
    <row r="6081" spans="1:68" ht="12.75" hidden="1" customHeight="1" x14ac:dyDescent="0.3">
      <c r="A6081" s="78">
        <v>46130</v>
      </c>
      <c r="B6081" s="79" t="s">
        <v>84</v>
      </c>
      <c r="F6081" s="79">
        <v>0</v>
      </c>
      <c r="G6081" s="79">
        <v>0</v>
      </c>
      <c r="H6081" s="80">
        <v>0</v>
      </c>
      <c r="I6081" s="80">
        <v>0</v>
      </c>
      <c r="J6081" s="22">
        <f t="shared" si="427"/>
        <v>0</v>
      </c>
      <c r="K6081" s="80"/>
      <c r="L6081" s="80"/>
      <c r="R6081" s="79" t="s">
        <v>85</v>
      </c>
      <c r="V6081" s="79" t="s">
        <v>2674</v>
      </c>
      <c r="W6081" s="79" t="s">
        <v>2675</v>
      </c>
      <c r="X6081" s="79" t="s">
        <v>119</v>
      </c>
      <c r="Y6081" s="79" t="s">
        <v>1037</v>
      </c>
      <c r="AA6081" s="79" t="s">
        <v>390</v>
      </c>
      <c r="AH6081" s="79">
        <v>8634495223</v>
      </c>
      <c r="AI6081" s="79" t="s">
        <v>392</v>
      </c>
      <c r="AJ6081" s="79">
        <v>866993712</v>
      </c>
      <c r="BB6081" s="80">
        <v>0</v>
      </c>
      <c r="BF6081">
        <f t="shared" si="425"/>
        <v>0</v>
      </c>
      <c r="BG6081" s="22">
        <f t="shared" si="426"/>
        <v>0</v>
      </c>
      <c r="BH6081" s="61" t="s">
        <v>71</v>
      </c>
      <c r="BI6081" t="e">
        <f>+VLOOKUP(AG6081,Sheet4!A:A,1,FALSE())</f>
        <v>#N/A</v>
      </c>
      <c r="BN6081" s="62">
        <f t="shared" si="428"/>
        <v>0</v>
      </c>
      <c r="BO6081" t="s">
        <v>2674</v>
      </c>
    </row>
    <row r="6082" spans="1:68" ht="12.75" hidden="1" customHeight="1" x14ac:dyDescent="0.3">
      <c r="A6082" s="78">
        <v>46130</v>
      </c>
      <c r="B6082" s="79" t="s">
        <v>74</v>
      </c>
      <c r="F6082" s="79">
        <v>0</v>
      </c>
      <c r="G6082" s="79">
        <v>0</v>
      </c>
      <c r="H6082" s="80">
        <v>40</v>
      </c>
      <c r="I6082" s="80">
        <v>40</v>
      </c>
      <c r="J6082" s="22">
        <f t="shared" si="427"/>
        <v>40</v>
      </c>
      <c r="K6082" s="80"/>
      <c r="L6082" s="80"/>
      <c r="R6082" s="79" t="s">
        <v>75</v>
      </c>
      <c r="V6082" s="79" t="s">
        <v>2674</v>
      </c>
      <c r="W6082" s="79" t="s">
        <v>2675</v>
      </c>
      <c r="X6082" s="79" t="s">
        <v>119</v>
      </c>
      <c r="Y6082" s="79" t="s">
        <v>1037</v>
      </c>
      <c r="AA6082" s="79" t="s">
        <v>390</v>
      </c>
      <c r="AH6082" s="79">
        <v>8634495223</v>
      </c>
      <c r="AI6082" s="79" t="s">
        <v>392</v>
      </c>
      <c r="AJ6082" s="79">
        <v>866993712</v>
      </c>
      <c r="BB6082" s="80">
        <v>40</v>
      </c>
      <c r="BF6082">
        <f t="shared" ref="BF6082:BF6145" si="429">+BC6082+BD6082</f>
        <v>0</v>
      </c>
      <c r="BG6082" s="22">
        <f t="shared" ref="BG6082:BG6145" si="430">+BF6082-I6082</f>
        <v>-40</v>
      </c>
      <c r="BH6082" s="61" t="s">
        <v>71</v>
      </c>
      <c r="BI6082" t="e">
        <f>+VLOOKUP(AG6082,Sheet4!A:A,1,FALSE())</f>
        <v>#N/A</v>
      </c>
      <c r="BN6082" s="62">
        <f t="shared" si="428"/>
        <v>0</v>
      </c>
      <c r="BO6082" t="s">
        <v>2674</v>
      </c>
    </row>
    <row r="6083" spans="1:68" ht="12.75" customHeight="1" x14ac:dyDescent="0.3">
      <c r="A6083" s="78">
        <v>46130</v>
      </c>
      <c r="B6083" s="79" t="s">
        <v>63</v>
      </c>
      <c r="F6083" s="79">
        <v>0</v>
      </c>
      <c r="G6083" s="79">
        <v>0</v>
      </c>
      <c r="H6083" s="80">
        <v>600</v>
      </c>
      <c r="I6083" s="80">
        <v>600</v>
      </c>
      <c r="J6083" s="22">
        <f t="shared" si="427"/>
        <v>600</v>
      </c>
      <c r="K6083" s="80"/>
      <c r="L6083" s="80"/>
      <c r="R6083" s="79" t="s">
        <v>64</v>
      </c>
      <c r="V6083" s="79" t="s">
        <v>2674</v>
      </c>
      <c r="W6083" s="79" t="s">
        <v>2675</v>
      </c>
      <c r="X6083" s="79" t="s">
        <v>119</v>
      </c>
      <c r="Y6083" s="79" t="s">
        <v>1037</v>
      </c>
      <c r="AA6083" s="79" t="s">
        <v>390</v>
      </c>
      <c r="AH6083" s="79">
        <v>8634495223</v>
      </c>
      <c r="AI6083" s="79" t="s">
        <v>392</v>
      </c>
      <c r="AJ6083" s="79">
        <v>866993712</v>
      </c>
      <c r="BB6083" s="80">
        <v>600</v>
      </c>
      <c r="BF6083">
        <f t="shared" si="429"/>
        <v>0</v>
      </c>
      <c r="BG6083" s="22">
        <f t="shared" si="430"/>
        <v>-600</v>
      </c>
      <c r="BH6083" s="61" t="s">
        <v>71</v>
      </c>
      <c r="BI6083" t="e">
        <f>+VLOOKUP(AG6083,Sheet4!A:A,1,FALSE())</f>
        <v>#N/A</v>
      </c>
      <c r="BN6083" s="62">
        <f t="shared" si="428"/>
        <v>0</v>
      </c>
      <c r="BO6083" t="s">
        <v>2674</v>
      </c>
      <c r="BP6083" t="s">
        <v>73</v>
      </c>
    </row>
    <row r="6084" spans="1:68" ht="12.75" hidden="1" customHeight="1" x14ac:dyDescent="0.3">
      <c r="A6084" s="78">
        <v>46130</v>
      </c>
      <c r="B6084" s="79" t="s">
        <v>78</v>
      </c>
      <c r="F6084" s="79">
        <v>0</v>
      </c>
      <c r="G6084" s="79">
        <v>0</v>
      </c>
      <c r="H6084" s="80">
        <v>40</v>
      </c>
      <c r="I6084" s="80">
        <v>40</v>
      </c>
      <c r="J6084" s="22">
        <f t="shared" si="427"/>
        <v>40</v>
      </c>
      <c r="K6084" s="80"/>
      <c r="L6084" s="80"/>
      <c r="R6084" s="79" t="s">
        <v>79</v>
      </c>
      <c r="V6084" s="79" t="s">
        <v>2674</v>
      </c>
      <c r="W6084" s="79" t="s">
        <v>2675</v>
      </c>
      <c r="X6084" s="79" t="s">
        <v>119</v>
      </c>
      <c r="Y6084" s="79" t="s">
        <v>1037</v>
      </c>
      <c r="AA6084" s="79" t="s">
        <v>390</v>
      </c>
      <c r="AH6084" s="79">
        <v>8634495223</v>
      </c>
      <c r="AI6084" s="79" t="s">
        <v>392</v>
      </c>
      <c r="AJ6084" s="79">
        <v>866993712</v>
      </c>
      <c r="BB6084" s="80">
        <v>40</v>
      </c>
      <c r="BF6084">
        <f t="shared" si="429"/>
        <v>0</v>
      </c>
      <c r="BG6084" s="22">
        <f t="shared" si="430"/>
        <v>-40</v>
      </c>
      <c r="BH6084" s="61" t="s">
        <v>71</v>
      </c>
      <c r="BI6084" t="e">
        <f>+VLOOKUP(AG6084,Sheet4!A:A,1,FALSE())</f>
        <v>#N/A</v>
      </c>
      <c r="BN6084" s="62">
        <f t="shared" si="428"/>
        <v>0</v>
      </c>
      <c r="BO6084" t="s">
        <v>2674</v>
      </c>
    </row>
    <row r="6085" spans="1:68" ht="12.75" hidden="1" customHeight="1" x14ac:dyDescent="0.3">
      <c r="A6085" s="78">
        <v>46130</v>
      </c>
      <c r="B6085" s="79" t="s">
        <v>82</v>
      </c>
      <c r="F6085" s="79">
        <v>0</v>
      </c>
      <c r="G6085" s="79">
        <v>0</v>
      </c>
      <c r="H6085" s="80">
        <v>0</v>
      </c>
      <c r="I6085" s="80">
        <v>0</v>
      </c>
      <c r="J6085" s="22">
        <f t="shared" si="427"/>
        <v>0</v>
      </c>
      <c r="K6085" s="80"/>
      <c r="L6085" s="80"/>
      <c r="R6085" s="79" t="s">
        <v>83</v>
      </c>
      <c r="V6085" s="79" t="s">
        <v>2674</v>
      </c>
      <c r="W6085" s="79" t="s">
        <v>2675</v>
      </c>
      <c r="X6085" s="79" t="s">
        <v>119</v>
      </c>
      <c r="Y6085" s="79" t="s">
        <v>1037</v>
      </c>
      <c r="AA6085" s="79" t="s">
        <v>390</v>
      </c>
      <c r="AH6085" s="79">
        <v>8634495223</v>
      </c>
      <c r="AI6085" s="79" t="s">
        <v>392</v>
      </c>
      <c r="AJ6085" s="79">
        <v>866993712</v>
      </c>
      <c r="BB6085" s="80">
        <v>0</v>
      </c>
      <c r="BF6085">
        <f t="shared" si="429"/>
        <v>0</v>
      </c>
      <c r="BG6085" s="22">
        <f t="shared" si="430"/>
        <v>0</v>
      </c>
      <c r="BH6085" s="61" t="s">
        <v>71</v>
      </c>
      <c r="BI6085" t="e">
        <f>+VLOOKUP(AG6085,Sheet4!A:A,1,FALSE())</f>
        <v>#N/A</v>
      </c>
      <c r="BN6085" s="62">
        <f t="shared" si="428"/>
        <v>0</v>
      </c>
      <c r="BO6085" t="s">
        <v>2674</v>
      </c>
    </row>
    <row r="6086" spans="1:68" ht="12.75" hidden="1" customHeight="1" x14ac:dyDescent="0.3">
      <c r="A6086" s="78">
        <v>46130</v>
      </c>
      <c r="B6086" s="79" t="s">
        <v>80</v>
      </c>
      <c r="F6086" s="79">
        <v>0</v>
      </c>
      <c r="G6086" s="79">
        <v>0</v>
      </c>
      <c r="H6086" s="80">
        <v>500</v>
      </c>
      <c r="I6086" s="80">
        <v>500</v>
      </c>
      <c r="J6086" s="22">
        <f t="shared" si="427"/>
        <v>500</v>
      </c>
      <c r="K6086" s="80"/>
      <c r="L6086" s="80"/>
      <c r="R6086" s="79" t="s">
        <v>81</v>
      </c>
      <c r="V6086" s="79" t="s">
        <v>2674</v>
      </c>
      <c r="W6086" s="79" t="s">
        <v>2675</v>
      </c>
      <c r="X6086" s="79" t="s">
        <v>119</v>
      </c>
      <c r="Y6086" s="79" t="s">
        <v>1037</v>
      </c>
      <c r="AA6086" s="79" t="s">
        <v>390</v>
      </c>
      <c r="AH6086" s="79">
        <v>8634495223</v>
      </c>
      <c r="AI6086" s="79" t="s">
        <v>392</v>
      </c>
      <c r="AJ6086" s="79">
        <v>866993712</v>
      </c>
      <c r="BB6086" s="80">
        <v>500</v>
      </c>
      <c r="BF6086">
        <f t="shared" si="429"/>
        <v>0</v>
      </c>
      <c r="BG6086" s="22">
        <f t="shared" si="430"/>
        <v>-500</v>
      </c>
      <c r="BH6086" s="61" t="s">
        <v>71</v>
      </c>
      <c r="BI6086" t="e">
        <f>+VLOOKUP(AG6086,Sheet4!A:A,1,FALSE())</f>
        <v>#N/A</v>
      </c>
      <c r="BN6086" s="62">
        <f t="shared" si="428"/>
        <v>0</v>
      </c>
      <c r="BO6086" t="s">
        <v>2674</v>
      </c>
    </row>
    <row r="6087" spans="1:68" ht="12.75" hidden="1" customHeight="1" x14ac:dyDescent="0.3">
      <c r="A6087" s="78">
        <v>46130</v>
      </c>
      <c r="B6087" s="79" t="s">
        <v>76</v>
      </c>
      <c r="F6087" s="79">
        <v>0</v>
      </c>
      <c r="G6087" s="79">
        <v>0</v>
      </c>
      <c r="H6087" s="80">
        <v>800</v>
      </c>
      <c r="I6087" s="80">
        <v>800</v>
      </c>
      <c r="J6087" s="22">
        <f t="shared" si="427"/>
        <v>800</v>
      </c>
      <c r="K6087" s="80"/>
      <c r="L6087" s="80"/>
      <c r="R6087" s="79" t="s">
        <v>77</v>
      </c>
      <c r="V6087" s="79" t="s">
        <v>2674</v>
      </c>
      <c r="W6087" s="79" t="s">
        <v>2675</v>
      </c>
      <c r="X6087" s="79" t="s">
        <v>119</v>
      </c>
      <c r="Y6087" s="79" t="s">
        <v>1037</v>
      </c>
      <c r="AA6087" s="79" t="s">
        <v>390</v>
      </c>
      <c r="AH6087" s="79">
        <v>8634495223</v>
      </c>
      <c r="AI6087" s="79" t="s">
        <v>392</v>
      </c>
      <c r="AJ6087" s="79">
        <v>866993712</v>
      </c>
      <c r="BB6087" s="80">
        <v>800</v>
      </c>
      <c r="BF6087">
        <f t="shared" si="429"/>
        <v>0</v>
      </c>
      <c r="BG6087" s="22">
        <f t="shared" si="430"/>
        <v>-800</v>
      </c>
      <c r="BH6087" s="61" t="s">
        <v>71</v>
      </c>
      <c r="BI6087" t="e">
        <f>+VLOOKUP(AG6087,Sheet4!A:A,1,FALSE())</f>
        <v>#N/A</v>
      </c>
      <c r="BN6087" s="62">
        <f t="shared" si="428"/>
        <v>0</v>
      </c>
      <c r="BO6087" t="s">
        <v>2674</v>
      </c>
    </row>
    <row r="6088" spans="1:68" ht="12.75" hidden="1" customHeight="1" x14ac:dyDescent="0.3">
      <c r="A6088" s="78">
        <v>46130</v>
      </c>
      <c r="B6088" s="79" t="s">
        <v>84</v>
      </c>
      <c r="F6088" s="79">
        <v>0</v>
      </c>
      <c r="G6088" s="79">
        <v>0</v>
      </c>
      <c r="H6088" s="80">
        <v>0</v>
      </c>
      <c r="I6088" s="80">
        <v>0</v>
      </c>
      <c r="J6088" s="22">
        <f t="shared" si="427"/>
        <v>0</v>
      </c>
      <c r="K6088" s="80"/>
      <c r="L6088" s="80"/>
      <c r="R6088" s="79" t="s">
        <v>85</v>
      </c>
      <c r="V6088" s="79" t="s">
        <v>2676</v>
      </c>
      <c r="W6088" s="79" t="s">
        <v>2677</v>
      </c>
      <c r="X6088" s="79" t="s">
        <v>119</v>
      </c>
      <c r="Y6088" s="79" t="s">
        <v>1037</v>
      </c>
      <c r="AA6088" s="79" t="s">
        <v>2678</v>
      </c>
      <c r="AH6088" s="79">
        <v>873901527</v>
      </c>
      <c r="AI6088" s="79" t="s">
        <v>392</v>
      </c>
      <c r="AJ6088" s="79">
        <v>866993712</v>
      </c>
      <c r="BB6088" s="80">
        <v>0</v>
      </c>
      <c r="BF6088">
        <f t="shared" si="429"/>
        <v>0</v>
      </c>
      <c r="BG6088" s="22">
        <f t="shared" si="430"/>
        <v>0</v>
      </c>
      <c r="BH6088" s="61" t="s">
        <v>71</v>
      </c>
      <c r="BI6088" t="e">
        <f>+VLOOKUP(AG6088,Sheet4!A:A,1,FALSE())</f>
        <v>#N/A</v>
      </c>
      <c r="BN6088" s="62">
        <f t="shared" si="428"/>
        <v>0</v>
      </c>
      <c r="BO6088" t="s">
        <v>2676</v>
      </c>
    </row>
    <row r="6089" spans="1:68" ht="12.75" hidden="1" customHeight="1" x14ac:dyDescent="0.3">
      <c r="A6089" s="78">
        <v>46130</v>
      </c>
      <c r="B6089" s="79" t="s">
        <v>74</v>
      </c>
      <c r="F6089" s="79">
        <v>0</v>
      </c>
      <c r="G6089" s="79">
        <v>0</v>
      </c>
      <c r="H6089" s="80">
        <v>35</v>
      </c>
      <c r="I6089" s="80">
        <v>35</v>
      </c>
      <c r="J6089" s="22">
        <f t="shared" ref="J6089:J6152" si="431">I6089-G6089</f>
        <v>35</v>
      </c>
      <c r="K6089" s="80"/>
      <c r="L6089" s="80"/>
      <c r="R6089" s="79" t="s">
        <v>75</v>
      </c>
      <c r="V6089" s="79" t="s">
        <v>2676</v>
      </c>
      <c r="W6089" s="79" t="s">
        <v>2677</v>
      </c>
      <c r="X6089" s="79" t="s">
        <v>119</v>
      </c>
      <c r="Y6089" s="79" t="s">
        <v>1037</v>
      </c>
      <c r="AA6089" s="79" t="s">
        <v>2678</v>
      </c>
      <c r="AH6089" s="79">
        <v>873901527</v>
      </c>
      <c r="AI6089" s="79" t="s">
        <v>392</v>
      </c>
      <c r="AJ6089" s="79">
        <v>866993712</v>
      </c>
      <c r="BB6089" s="80">
        <v>35</v>
      </c>
      <c r="BF6089">
        <f t="shared" si="429"/>
        <v>0</v>
      </c>
      <c r="BG6089" s="22">
        <f t="shared" si="430"/>
        <v>-35</v>
      </c>
      <c r="BH6089" s="61" t="s">
        <v>71</v>
      </c>
      <c r="BI6089" t="e">
        <f>+VLOOKUP(AG6089,Sheet4!A:A,1,FALSE())</f>
        <v>#N/A</v>
      </c>
      <c r="BN6089" s="62">
        <f t="shared" ref="BN6089:BN6152" si="432">+I6089+-H6089</f>
        <v>0</v>
      </c>
      <c r="BO6089" t="s">
        <v>2676</v>
      </c>
    </row>
    <row r="6090" spans="1:68" ht="12.75" customHeight="1" x14ac:dyDescent="0.3">
      <c r="A6090" s="78">
        <v>46130</v>
      </c>
      <c r="B6090" s="79" t="s">
        <v>63</v>
      </c>
      <c r="F6090" s="79">
        <v>0</v>
      </c>
      <c r="G6090" s="79">
        <v>0</v>
      </c>
      <c r="H6090" s="80">
        <v>525</v>
      </c>
      <c r="I6090" s="80">
        <v>525</v>
      </c>
      <c r="J6090" s="22">
        <f t="shared" si="431"/>
        <v>525</v>
      </c>
      <c r="K6090" s="80"/>
      <c r="L6090" s="80"/>
      <c r="R6090" s="79" t="s">
        <v>64</v>
      </c>
      <c r="V6090" s="79" t="s">
        <v>2676</v>
      </c>
      <c r="W6090" s="79" t="s">
        <v>2677</v>
      </c>
      <c r="X6090" s="79" t="s">
        <v>119</v>
      </c>
      <c r="Y6090" s="79" t="s">
        <v>1037</v>
      </c>
      <c r="AA6090" s="79" t="s">
        <v>2678</v>
      </c>
      <c r="AH6090" s="79">
        <v>873901527</v>
      </c>
      <c r="AI6090" s="79" t="s">
        <v>392</v>
      </c>
      <c r="AJ6090" s="79">
        <v>866993712</v>
      </c>
      <c r="BB6090" s="80">
        <v>525</v>
      </c>
      <c r="BF6090">
        <f t="shared" si="429"/>
        <v>0</v>
      </c>
      <c r="BG6090" s="22">
        <f t="shared" si="430"/>
        <v>-525</v>
      </c>
      <c r="BH6090" s="61" t="s">
        <v>71</v>
      </c>
      <c r="BI6090" t="e">
        <f>+VLOOKUP(AG6090,Sheet4!A:A,1,FALSE())</f>
        <v>#N/A</v>
      </c>
      <c r="BN6090" s="62">
        <f t="shared" si="432"/>
        <v>0</v>
      </c>
      <c r="BO6090" t="s">
        <v>2676</v>
      </c>
      <c r="BP6090" t="s">
        <v>73</v>
      </c>
    </row>
    <row r="6091" spans="1:68" ht="12.75" hidden="1" customHeight="1" x14ac:dyDescent="0.3">
      <c r="A6091" s="78">
        <v>46130</v>
      </c>
      <c r="B6091" s="79" t="s">
        <v>78</v>
      </c>
      <c r="F6091" s="79">
        <v>0</v>
      </c>
      <c r="G6091" s="79">
        <v>0</v>
      </c>
      <c r="H6091" s="80">
        <v>35</v>
      </c>
      <c r="I6091" s="80">
        <v>35</v>
      </c>
      <c r="J6091" s="22">
        <f t="shared" si="431"/>
        <v>35</v>
      </c>
      <c r="K6091" s="80"/>
      <c r="L6091" s="80"/>
      <c r="R6091" s="79" t="s">
        <v>79</v>
      </c>
      <c r="V6091" s="79" t="s">
        <v>2676</v>
      </c>
      <c r="W6091" s="79" t="s">
        <v>2677</v>
      </c>
      <c r="X6091" s="79" t="s">
        <v>119</v>
      </c>
      <c r="Y6091" s="79" t="s">
        <v>1037</v>
      </c>
      <c r="AA6091" s="79" t="s">
        <v>2678</v>
      </c>
      <c r="AH6091" s="79">
        <v>873901527</v>
      </c>
      <c r="AI6091" s="79" t="s">
        <v>392</v>
      </c>
      <c r="AJ6091" s="79">
        <v>866993712</v>
      </c>
      <c r="BB6091" s="80">
        <v>35</v>
      </c>
      <c r="BF6091">
        <f t="shared" si="429"/>
        <v>0</v>
      </c>
      <c r="BG6091" s="22">
        <f t="shared" si="430"/>
        <v>-35</v>
      </c>
      <c r="BH6091" s="61" t="s">
        <v>71</v>
      </c>
      <c r="BI6091" t="e">
        <f>+VLOOKUP(AG6091,Sheet4!A:A,1,FALSE())</f>
        <v>#N/A</v>
      </c>
      <c r="BN6091" s="62">
        <f t="shared" si="432"/>
        <v>0</v>
      </c>
      <c r="BO6091" t="s">
        <v>2676</v>
      </c>
    </row>
    <row r="6092" spans="1:68" ht="12.75" hidden="1" customHeight="1" x14ac:dyDescent="0.3">
      <c r="A6092" s="78">
        <v>46130</v>
      </c>
      <c r="B6092" s="79" t="s">
        <v>82</v>
      </c>
      <c r="F6092" s="79">
        <v>0</v>
      </c>
      <c r="G6092" s="79">
        <v>0</v>
      </c>
      <c r="H6092" s="80">
        <v>0</v>
      </c>
      <c r="I6092" s="80">
        <v>0</v>
      </c>
      <c r="J6092" s="22">
        <f t="shared" si="431"/>
        <v>0</v>
      </c>
      <c r="K6092" s="80"/>
      <c r="L6092" s="80"/>
      <c r="R6092" s="79" t="s">
        <v>83</v>
      </c>
      <c r="V6092" s="79" t="s">
        <v>2676</v>
      </c>
      <c r="W6092" s="79" t="s">
        <v>2677</v>
      </c>
      <c r="X6092" s="79" t="s">
        <v>119</v>
      </c>
      <c r="Y6092" s="79" t="s">
        <v>1037</v>
      </c>
      <c r="AA6092" s="79" t="s">
        <v>2678</v>
      </c>
      <c r="AH6092" s="79">
        <v>873901527</v>
      </c>
      <c r="AI6092" s="79" t="s">
        <v>392</v>
      </c>
      <c r="AJ6092" s="79">
        <v>866993712</v>
      </c>
      <c r="BB6092" s="80">
        <v>0</v>
      </c>
      <c r="BF6092">
        <f t="shared" si="429"/>
        <v>0</v>
      </c>
      <c r="BG6092" s="22">
        <f t="shared" si="430"/>
        <v>0</v>
      </c>
      <c r="BH6092" s="61" t="s">
        <v>71</v>
      </c>
      <c r="BI6092" t="e">
        <f>+VLOOKUP(AG6092,Sheet4!A:A,1,FALSE())</f>
        <v>#N/A</v>
      </c>
      <c r="BN6092" s="62">
        <f t="shared" si="432"/>
        <v>0</v>
      </c>
      <c r="BO6092" t="s">
        <v>2676</v>
      </c>
    </row>
    <row r="6093" spans="1:68" ht="12.75" hidden="1" customHeight="1" x14ac:dyDescent="0.3">
      <c r="A6093" s="78">
        <v>46130</v>
      </c>
      <c r="B6093" s="79" t="s">
        <v>80</v>
      </c>
      <c r="F6093" s="79">
        <v>0</v>
      </c>
      <c r="G6093" s="79">
        <v>0</v>
      </c>
      <c r="H6093" s="80">
        <v>437.5</v>
      </c>
      <c r="I6093" s="80">
        <v>437.5</v>
      </c>
      <c r="J6093" s="22">
        <f t="shared" si="431"/>
        <v>437.5</v>
      </c>
      <c r="K6093" s="80"/>
      <c r="L6093" s="80"/>
      <c r="R6093" s="79" t="s">
        <v>81</v>
      </c>
      <c r="V6093" s="79" t="s">
        <v>2676</v>
      </c>
      <c r="W6093" s="79" t="s">
        <v>2677</v>
      </c>
      <c r="X6093" s="79" t="s">
        <v>119</v>
      </c>
      <c r="Y6093" s="79" t="s">
        <v>1037</v>
      </c>
      <c r="AA6093" s="79" t="s">
        <v>2678</v>
      </c>
      <c r="AH6093" s="79">
        <v>873901527</v>
      </c>
      <c r="AI6093" s="79" t="s">
        <v>392</v>
      </c>
      <c r="AJ6093" s="79">
        <v>866993712</v>
      </c>
      <c r="BB6093" s="80">
        <v>437.5</v>
      </c>
      <c r="BF6093">
        <f t="shared" si="429"/>
        <v>0</v>
      </c>
      <c r="BG6093" s="22">
        <f t="shared" si="430"/>
        <v>-437.5</v>
      </c>
      <c r="BH6093" s="61" t="s">
        <v>71</v>
      </c>
      <c r="BI6093" t="e">
        <f>+VLOOKUP(AG6093,Sheet4!A:A,1,FALSE())</f>
        <v>#N/A</v>
      </c>
      <c r="BN6093" s="62">
        <f t="shared" si="432"/>
        <v>0</v>
      </c>
      <c r="BO6093" t="s">
        <v>2676</v>
      </c>
    </row>
    <row r="6094" spans="1:68" ht="12.75" hidden="1" customHeight="1" x14ac:dyDescent="0.3">
      <c r="A6094" s="78">
        <v>46130</v>
      </c>
      <c r="B6094" s="79" t="s">
        <v>76</v>
      </c>
      <c r="F6094" s="79">
        <v>0</v>
      </c>
      <c r="G6094" s="79">
        <v>0</v>
      </c>
      <c r="H6094" s="80">
        <v>700</v>
      </c>
      <c r="I6094" s="80">
        <v>700</v>
      </c>
      <c r="J6094" s="22">
        <f t="shared" si="431"/>
        <v>700</v>
      </c>
      <c r="K6094" s="80"/>
      <c r="L6094" s="80"/>
      <c r="R6094" s="79" t="s">
        <v>77</v>
      </c>
      <c r="V6094" s="79" t="s">
        <v>2676</v>
      </c>
      <c r="W6094" s="79" t="s">
        <v>2677</v>
      </c>
      <c r="X6094" s="79" t="s">
        <v>119</v>
      </c>
      <c r="Y6094" s="79" t="s">
        <v>1037</v>
      </c>
      <c r="AA6094" s="79" t="s">
        <v>2678</v>
      </c>
      <c r="AH6094" s="79">
        <v>873901527</v>
      </c>
      <c r="AI6094" s="79" t="s">
        <v>392</v>
      </c>
      <c r="AJ6094" s="79">
        <v>866993712</v>
      </c>
      <c r="BB6094" s="80">
        <v>700</v>
      </c>
      <c r="BF6094">
        <f t="shared" si="429"/>
        <v>0</v>
      </c>
      <c r="BG6094" s="22">
        <f t="shared" si="430"/>
        <v>-700</v>
      </c>
      <c r="BH6094" s="61" t="s">
        <v>71</v>
      </c>
      <c r="BI6094" t="e">
        <f>+VLOOKUP(AG6094,Sheet4!A:A,1,FALSE())</f>
        <v>#N/A</v>
      </c>
      <c r="BN6094" s="62">
        <f t="shared" si="432"/>
        <v>0</v>
      </c>
      <c r="BO6094" t="s">
        <v>2676</v>
      </c>
    </row>
    <row r="6095" spans="1:68" ht="12.75" hidden="1" customHeight="1" x14ac:dyDescent="0.3">
      <c r="A6095" s="78">
        <v>46130</v>
      </c>
      <c r="B6095" s="79" t="s">
        <v>84</v>
      </c>
      <c r="F6095" s="79">
        <v>0</v>
      </c>
      <c r="G6095" s="79">
        <v>0</v>
      </c>
      <c r="H6095" s="80">
        <v>0</v>
      </c>
      <c r="I6095" s="80">
        <v>0</v>
      </c>
      <c r="J6095" s="22">
        <f t="shared" si="431"/>
        <v>0</v>
      </c>
      <c r="K6095" s="80"/>
      <c r="L6095" s="80"/>
      <c r="R6095" s="79" t="s">
        <v>85</v>
      </c>
      <c r="V6095" s="79" t="s">
        <v>2679</v>
      </c>
      <c r="W6095" s="79" t="s">
        <v>2680</v>
      </c>
      <c r="X6095" s="79" t="s">
        <v>119</v>
      </c>
      <c r="Y6095" s="79" t="s">
        <v>2681</v>
      </c>
      <c r="AA6095" s="79" t="s">
        <v>2682</v>
      </c>
      <c r="AH6095" s="79">
        <v>877961829</v>
      </c>
      <c r="AI6095" s="79" t="s">
        <v>2683</v>
      </c>
      <c r="AJ6095" s="79">
        <v>862155221</v>
      </c>
      <c r="BB6095" s="80">
        <v>0</v>
      </c>
      <c r="BF6095">
        <f t="shared" si="429"/>
        <v>0</v>
      </c>
      <c r="BG6095" s="22">
        <f t="shared" si="430"/>
        <v>0</v>
      </c>
      <c r="BH6095" s="61" t="s">
        <v>71</v>
      </c>
      <c r="BI6095" t="e">
        <f>+VLOOKUP(AG6095,Sheet4!A:A,1,FALSE())</f>
        <v>#N/A</v>
      </c>
      <c r="BN6095" s="62">
        <f t="shared" si="432"/>
        <v>0</v>
      </c>
      <c r="BO6095" t="s">
        <v>2679</v>
      </c>
    </row>
    <row r="6096" spans="1:68" ht="12.75" hidden="1" customHeight="1" x14ac:dyDescent="0.3">
      <c r="A6096" s="78">
        <v>46130</v>
      </c>
      <c r="B6096" s="79" t="s">
        <v>74</v>
      </c>
      <c r="F6096" s="79">
        <v>0</v>
      </c>
      <c r="G6096" s="79">
        <v>0</v>
      </c>
      <c r="H6096" s="80">
        <v>5</v>
      </c>
      <c r="I6096" s="80">
        <v>5</v>
      </c>
      <c r="J6096" s="22">
        <f t="shared" si="431"/>
        <v>5</v>
      </c>
      <c r="K6096" s="80"/>
      <c r="L6096" s="80"/>
      <c r="R6096" s="79" t="s">
        <v>75</v>
      </c>
      <c r="V6096" s="79" t="s">
        <v>2679</v>
      </c>
      <c r="W6096" s="79" t="s">
        <v>2680</v>
      </c>
      <c r="X6096" s="79" t="s">
        <v>119</v>
      </c>
      <c r="Y6096" s="79" t="s">
        <v>2681</v>
      </c>
      <c r="AA6096" s="79" t="s">
        <v>2682</v>
      </c>
      <c r="AH6096" s="79">
        <v>877961829</v>
      </c>
      <c r="AI6096" s="79" t="s">
        <v>2683</v>
      </c>
      <c r="AJ6096" s="79">
        <v>862155221</v>
      </c>
      <c r="BB6096" s="80">
        <v>5</v>
      </c>
      <c r="BF6096">
        <f t="shared" si="429"/>
        <v>0</v>
      </c>
      <c r="BG6096" s="22">
        <f t="shared" si="430"/>
        <v>-5</v>
      </c>
      <c r="BH6096" s="61" t="s">
        <v>71</v>
      </c>
      <c r="BI6096" t="e">
        <f>+VLOOKUP(AG6096,Sheet4!A:A,1,FALSE())</f>
        <v>#N/A</v>
      </c>
      <c r="BN6096" s="62">
        <f t="shared" si="432"/>
        <v>0</v>
      </c>
      <c r="BO6096" t="s">
        <v>2679</v>
      </c>
    </row>
    <row r="6097" spans="1:68" ht="12.75" customHeight="1" x14ac:dyDescent="0.3">
      <c r="A6097" s="78">
        <v>46130</v>
      </c>
      <c r="B6097" s="79" t="s">
        <v>63</v>
      </c>
      <c r="F6097" s="79">
        <v>0</v>
      </c>
      <c r="G6097" s="79">
        <v>0</v>
      </c>
      <c r="H6097" s="80">
        <v>75</v>
      </c>
      <c r="I6097" s="80">
        <v>75</v>
      </c>
      <c r="J6097" s="22">
        <f t="shared" si="431"/>
        <v>75</v>
      </c>
      <c r="K6097" s="80"/>
      <c r="L6097" s="80"/>
      <c r="R6097" s="79" t="s">
        <v>64</v>
      </c>
      <c r="V6097" s="79" t="s">
        <v>2679</v>
      </c>
      <c r="W6097" s="79" t="s">
        <v>2680</v>
      </c>
      <c r="X6097" s="79" t="s">
        <v>119</v>
      </c>
      <c r="Y6097" s="79" t="s">
        <v>2681</v>
      </c>
      <c r="AA6097" s="79" t="s">
        <v>2682</v>
      </c>
      <c r="AH6097" s="79">
        <v>877961829</v>
      </c>
      <c r="AI6097" s="79" t="s">
        <v>2683</v>
      </c>
      <c r="AJ6097" s="79">
        <v>862155221</v>
      </c>
      <c r="BB6097" s="80">
        <v>75</v>
      </c>
      <c r="BF6097">
        <f t="shared" si="429"/>
        <v>0</v>
      </c>
      <c r="BG6097" s="22">
        <f t="shared" si="430"/>
        <v>-75</v>
      </c>
      <c r="BH6097" s="61" t="s">
        <v>71</v>
      </c>
      <c r="BI6097" t="e">
        <f>+VLOOKUP(AG6097,Sheet4!A:A,1,FALSE())</f>
        <v>#N/A</v>
      </c>
      <c r="BN6097" s="62">
        <f t="shared" si="432"/>
        <v>0</v>
      </c>
      <c r="BO6097" t="s">
        <v>2679</v>
      </c>
      <c r="BP6097" t="s">
        <v>73</v>
      </c>
    </row>
    <row r="6098" spans="1:68" ht="12.75" hidden="1" customHeight="1" x14ac:dyDescent="0.3">
      <c r="A6098" s="78">
        <v>46130</v>
      </c>
      <c r="B6098" s="79" t="s">
        <v>78</v>
      </c>
      <c r="F6098" s="79">
        <v>0</v>
      </c>
      <c r="G6098" s="79">
        <v>0</v>
      </c>
      <c r="H6098" s="80">
        <v>5</v>
      </c>
      <c r="I6098" s="80">
        <v>5</v>
      </c>
      <c r="J6098" s="22">
        <f t="shared" si="431"/>
        <v>5</v>
      </c>
      <c r="K6098" s="80"/>
      <c r="L6098" s="80"/>
      <c r="R6098" s="79" t="s">
        <v>79</v>
      </c>
      <c r="V6098" s="79" t="s">
        <v>2679</v>
      </c>
      <c r="W6098" s="79" t="s">
        <v>2680</v>
      </c>
      <c r="X6098" s="79" t="s">
        <v>119</v>
      </c>
      <c r="Y6098" s="79" t="s">
        <v>2681</v>
      </c>
      <c r="AA6098" s="79" t="s">
        <v>2682</v>
      </c>
      <c r="AH6098" s="79">
        <v>877961829</v>
      </c>
      <c r="AI6098" s="79" t="s">
        <v>2683</v>
      </c>
      <c r="AJ6098" s="79">
        <v>862155221</v>
      </c>
      <c r="BB6098" s="80">
        <v>5</v>
      </c>
      <c r="BF6098">
        <f t="shared" si="429"/>
        <v>0</v>
      </c>
      <c r="BG6098" s="22">
        <f t="shared" si="430"/>
        <v>-5</v>
      </c>
      <c r="BH6098" s="61" t="s">
        <v>71</v>
      </c>
      <c r="BI6098" t="e">
        <f>+VLOOKUP(AG6098,Sheet4!A:A,1,FALSE())</f>
        <v>#N/A</v>
      </c>
      <c r="BN6098" s="62">
        <f t="shared" si="432"/>
        <v>0</v>
      </c>
      <c r="BO6098" t="s">
        <v>2679</v>
      </c>
    </row>
    <row r="6099" spans="1:68" ht="12.75" hidden="1" customHeight="1" x14ac:dyDescent="0.3">
      <c r="A6099" s="78">
        <v>46130</v>
      </c>
      <c r="B6099" s="79" t="s">
        <v>82</v>
      </c>
      <c r="F6099" s="79">
        <v>0</v>
      </c>
      <c r="G6099" s="79">
        <v>0</v>
      </c>
      <c r="H6099" s="80">
        <v>0</v>
      </c>
      <c r="I6099" s="80">
        <v>0</v>
      </c>
      <c r="J6099" s="22">
        <f t="shared" si="431"/>
        <v>0</v>
      </c>
      <c r="K6099" s="80"/>
      <c r="L6099" s="80"/>
      <c r="R6099" s="79" t="s">
        <v>83</v>
      </c>
      <c r="V6099" s="79" t="s">
        <v>2679</v>
      </c>
      <c r="W6099" s="79" t="s">
        <v>2680</v>
      </c>
      <c r="X6099" s="79" t="s">
        <v>119</v>
      </c>
      <c r="Y6099" s="79" t="s">
        <v>2681</v>
      </c>
      <c r="AA6099" s="79" t="s">
        <v>2682</v>
      </c>
      <c r="AH6099" s="79">
        <v>877961829</v>
      </c>
      <c r="AI6099" s="79" t="s">
        <v>2683</v>
      </c>
      <c r="AJ6099" s="79">
        <v>862155221</v>
      </c>
      <c r="BB6099" s="80">
        <v>0</v>
      </c>
      <c r="BF6099">
        <f t="shared" si="429"/>
        <v>0</v>
      </c>
      <c r="BG6099" s="22">
        <f t="shared" si="430"/>
        <v>0</v>
      </c>
      <c r="BH6099" s="61" t="s">
        <v>71</v>
      </c>
      <c r="BI6099" t="e">
        <f>+VLOOKUP(AG6099,Sheet4!A:A,1,FALSE())</f>
        <v>#N/A</v>
      </c>
      <c r="BN6099" s="62">
        <f t="shared" si="432"/>
        <v>0</v>
      </c>
      <c r="BO6099" t="s">
        <v>2679</v>
      </c>
    </row>
    <row r="6100" spans="1:68" ht="12.75" hidden="1" customHeight="1" x14ac:dyDescent="0.3">
      <c r="A6100" s="78">
        <v>46130</v>
      </c>
      <c r="B6100" s="79" t="s">
        <v>80</v>
      </c>
      <c r="F6100" s="79">
        <v>0</v>
      </c>
      <c r="G6100" s="79">
        <v>0</v>
      </c>
      <c r="H6100" s="80">
        <v>62.5</v>
      </c>
      <c r="I6100" s="80">
        <v>62.5</v>
      </c>
      <c r="J6100" s="22">
        <f t="shared" si="431"/>
        <v>62.5</v>
      </c>
      <c r="K6100" s="80"/>
      <c r="L6100" s="80"/>
      <c r="R6100" s="79" t="s">
        <v>81</v>
      </c>
      <c r="V6100" s="79" t="s">
        <v>2679</v>
      </c>
      <c r="W6100" s="79" t="s">
        <v>2680</v>
      </c>
      <c r="X6100" s="79" t="s">
        <v>119</v>
      </c>
      <c r="Y6100" s="79" t="s">
        <v>2681</v>
      </c>
      <c r="AA6100" s="79" t="s">
        <v>2682</v>
      </c>
      <c r="AH6100" s="79">
        <v>877961829</v>
      </c>
      <c r="AI6100" s="79" t="s">
        <v>2683</v>
      </c>
      <c r="AJ6100" s="79">
        <v>862155221</v>
      </c>
      <c r="BB6100" s="80">
        <v>62.5</v>
      </c>
      <c r="BF6100">
        <f t="shared" si="429"/>
        <v>0</v>
      </c>
      <c r="BG6100" s="22">
        <f t="shared" si="430"/>
        <v>-62.5</v>
      </c>
      <c r="BH6100" s="61" t="s">
        <v>71</v>
      </c>
      <c r="BI6100" t="e">
        <f>+VLOOKUP(AG6100,Sheet4!A:A,1,FALSE())</f>
        <v>#N/A</v>
      </c>
      <c r="BN6100" s="62">
        <f t="shared" si="432"/>
        <v>0</v>
      </c>
      <c r="BO6100" t="s">
        <v>2679</v>
      </c>
    </row>
    <row r="6101" spans="1:68" ht="12.75" hidden="1" customHeight="1" x14ac:dyDescent="0.3">
      <c r="A6101" s="78">
        <v>46130</v>
      </c>
      <c r="B6101" s="79" t="s">
        <v>76</v>
      </c>
      <c r="F6101" s="79">
        <v>0</v>
      </c>
      <c r="G6101" s="79">
        <v>0</v>
      </c>
      <c r="H6101" s="80">
        <v>100</v>
      </c>
      <c r="I6101" s="80">
        <v>100</v>
      </c>
      <c r="J6101" s="22">
        <f t="shared" si="431"/>
        <v>100</v>
      </c>
      <c r="K6101" s="80"/>
      <c r="L6101" s="80"/>
      <c r="R6101" s="79" t="s">
        <v>77</v>
      </c>
      <c r="V6101" s="79" t="s">
        <v>2679</v>
      </c>
      <c r="W6101" s="79" t="s">
        <v>2680</v>
      </c>
      <c r="X6101" s="79" t="s">
        <v>119</v>
      </c>
      <c r="Y6101" s="79" t="s">
        <v>2681</v>
      </c>
      <c r="AA6101" s="79" t="s">
        <v>2682</v>
      </c>
      <c r="AH6101" s="79">
        <v>877961829</v>
      </c>
      <c r="AI6101" s="79" t="s">
        <v>2683</v>
      </c>
      <c r="AJ6101" s="79">
        <v>862155221</v>
      </c>
      <c r="BB6101" s="80">
        <v>100</v>
      </c>
      <c r="BF6101">
        <f t="shared" si="429"/>
        <v>0</v>
      </c>
      <c r="BG6101" s="22">
        <f t="shared" si="430"/>
        <v>-100</v>
      </c>
      <c r="BH6101" s="61" t="s">
        <v>71</v>
      </c>
      <c r="BI6101" t="e">
        <f>+VLOOKUP(AG6101,Sheet4!A:A,1,FALSE())</f>
        <v>#N/A</v>
      </c>
      <c r="BN6101" s="62">
        <f t="shared" si="432"/>
        <v>0</v>
      </c>
      <c r="BO6101" t="s">
        <v>2679</v>
      </c>
    </row>
    <row r="6102" spans="1:68" ht="12.75" hidden="1" customHeight="1" x14ac:dyDescent="0.3">
      <c r="A6102" s="78">
        <v>46130</v>
      </c>
      <c r="B6102" s="79" t="s">
        <v>84</v>
      </c>
      <c r="F6102" s="79">
        <v>0</v>
      </c>
      <c r="G6102" s="79">
        <v>0</v>
      </c>
      <c r="H6102" s="80">
        <v>0</v>
      </c>
      <c r="I6102" s="80">
        <v>0</v>
      </c>
      <c r="J6102" s="22">
        <f t="shared" si="431"/>
        <v>0</v>
      </c>
      <c r="K6102" s="80"/>
      <c r="L6102" s="80"/>
      <c r="R6102" s="79" t="s">
        <v>85</v>
      </c>
      <c r="V6102" s="79" t="s">
        <v>2684</v>
      </c>
      <c r="W6102" s="79" t="s">
        <v>2685</v>
      </c>
      <c r="X6102" s="79" t="s">
        <v>119</v>
      </c>
      <c r="Y6102" s="79" t="s">
        <v>2681</v>
      </c>
      <c r="AA6102" s="79" t="s">
        <v>2686</v>
      </c>
      <c r="AH6102" s="79">
        <v>840501282</v>
      </c>
      <c r="AI6102" s="79" t="s">
        <v>2683</v>
      </c>
      <c r="AJ6102" s="79">
        <v>862155221</v>
      </c>
      <c r="BB6102" s="80">
        <v>0</v>
      </c>
      <c r="BF6102">
        <f t="shared" si="429"/>
        <v>0</v>
      </c>
      <c r="BG6102" s="22">
        <f t="shared" si="430"/>
        <v>0</v>
      </c>
      <c r="BH6102" s="61" t="s">
        <v>71</v>
      </c>
      <c r="BI6102" t="e">
        <f>+VLOOKUP(AG6102,Sheet4!A:A,1,FALSE())</f>
        <v>#N/A</v>
      </c>
      <c r="BN6102" s="62">
        <f t="shared" si="432"/>
        <v>0</v>
      </c>
      <c r="BO6102" t="s">
        <v>2684</v>
      </c>
    </row>
    <row r="6103" spans="1:68" ht="12.75" hidden="1" customHeight="1" x14ac:dyDescent="0.3">
      <c r="A6103" s="78">
        <v>46130</v>
      </c>
      <c r="B6103" s="79" t="s">
        <v>74</v>
      </c>
      <c r="F6103" s="79">
        <v>0</v>
      </c>
      <c r="G6103" s="79">
        <v>0</v>
      </c>
      <c r="H6103" s="80">
        <v>19</v>
      </c>
      <c r="I6103" s="80">
        <v>19</v>
      </c>
      <c r="J6103" s="22">
        <f t="shared" si="431"/>
        <v>19</v>
      </c>
      <c r="K6103" s="80"/>
      <c r="L6103" s="80"/>
      <c r="R6103" s="79" t="s">
        <v>75</v>
      </c>
      <c r="V6103" s="79" t="s">
        <v>2684</v>
      </c>
      <c r="W6103" s="79" t="s">
        <v>2685</v>
      </c>
      <c r="X6103" s="79" t="s">
        <v>119</v>
      </c>
      <c r="Y6103" s="79" t="s">
        <v>2681</v>
      </c>
      <c r="AA6103" s="79" t="s">
        <v>2686</v>
      </c>
      <c r="AH6103" s="79">
        <v>840501282</v>
      </c>
      <c r="AI6103" s="79" t="s">
        <v>2683</v>
      </c>
      <c r="AJ6103" s="79">
        <v>862155221</v>
      </c>
      <c r="BB6103" s="80">
        <v>19</v>
      </c>
      <c r="BF6103">
        <f t="shared" si="429"/>
        <v>0</v>
      </c>
      <c r="BG6103" s="22">
        <f t="shared" si="430"/>
        <v>-19</v>
      </c>
      <c r="BH6103" s="61" t="s">
        <v>71</v>
      </c>
      <c r="BI6103" t="e">
        <f>+VLOOKUP(AG6103,Sheet4!A:A,1,FALSE())</f>
        <v>#N/A</v>
      </c>
      <c r="BN6103" s="62">
        <f t="shared" si="432"/>
        <v>0</v>
      </c>
      <c r="BO6103" t="s">
        <v>2684</v>
      </c>
    </row>
    <row r="6104" spans="1:68" ht="12.75" customHeight="1" x14ac:dyDescent="0.3">
      <c r="A6104" s="78">
        <v>46130</v>
      </c>
      <c r="B6104" s="79" t="s">
        <v>63</v>
      </c>
      <c r="F6104" s="79">
        <v>0</v>
      </c>
      <c r="G6104" s="79">
        <v>0</v>
      </c>
      <c r="H6104" s="80">
        <v>285</v>
      </c>
      <c r="I6104" s="80">
        <v>285</v>
      </c>
      <c r="J6104" s="22">
        <f t="shared" si="431"/>
        <v>285</v>
      </c>
      <c r="K6104" s="80"/>
      <c r="L6104" s="80"/>
      <c r="R6104" s="79" t="s">
        <v>64</v>
      </c>
      <c r="V6104" s="79" t="s">
        <v>2684</v>
      </c>
      <c r="W6104" s="79" t="s">
        <v>2685</v>
      </c>
      <c r="X6104" s="79" t="s">
        <v>119</v>
      </c>
      <c r="Y6104" s="79" t="s">
        <v>2681</v>
      </c>
      <c r="AA6104" s="79" t="s">
        <v>2686</v>
      </c>
      <c r="AH6104" s="79">
        <v>840501282</v>
      </c>
      <c r="AI6104" s="79" t="s">
        <v>2683</v>
      </c>
      <c r="AJ6104" s="79">
        <v>862155221</v>
      </c>
      <c r="BB6104" s="80">
        <v>285</v>
      </c>
      <c r="BF6104">
        <f t="shared" si="429"/>
        <v>0</v>
      </c>
      <c r="BG6104" s="22">
        <f t="shared" si="430"/>
        <v>-285</v>
      </c>
      <c r="BH6104" s="61" t="s">
        <v>71</v>
      </c>
      <c r="BI6104" t="e">
        <f>+VLOOKUP(AG6104,Sheet4!A:A,1,FALSE())</f>
        <v>#N/A</v>
      </c>
      <c r="BN6104" s="62">
        <f t="shared" si="432"/>
        <v>0</v>
      </c>
      <c r="BO6104" t="s">
        <v>2684</v>
      </c>
      <c r="BP6104" t="s">
        <v>73</v>
      </c>
    </row>
    <row r="6105" spans="1:68" ht="12.75" hidden="1" customHeight="1" x14ac:dyDescent="0.3">
      <c r="A6105" s="78">
        <v>46130</v>
      </c>
      <c r="B6105" s="79" t="s">
        <v>78</v>
      </c>
      <c r="F6105" s="79">
        <v>0</v>
      </c>
      <c r="G6105" s="79">
        <v>0</v>
      </c>
      <c r="H6105" s="80">
        <v>19</v>
      </c>
      <c r="I6105" s="80">
        <v>19</v>
      </c>
      <c r="J6105" s="22">
        <f t="shared" si="431"/>
        <v>19</v>
      </c>
      <c r="K6105" s="80"/>
      <c r="L6105" s="80"/>
      <c r="R6105" s="79" t="s">
        <v>79</v>
      </c>
      <c r="V6105" s="79" t="s">
        <v>2684</v>
      </c>
      <c r="W6105" s="79" t="s">
        <v>2685</v>
      </c>
      <c r="X6105" s="79" t="s">
        <v>119</v>
      </c>
      <c r="Y6105" s="79" t="s">
        <v>2681</v>
      </c>
      <c r="AA6105" s="79" t="s">
        <v>2686</v>
      </c>
      <c r="AH6105" s="79">
        <v>840501282</v>
      </c>
      <c r="AI6105" s="79" t="s">
        <v>2683</v>
      </c>
      <c r="AJ6105" s="79">
        <v>862155221</v>
      </c>
      <c r="BB6105" s="80">
        <v>19</v>
      </c>
      <c r="BF6105">
        <f t="shared" si="429"/>
        <v>0</v>
      </c>
      <c r="BG6105" s="22">
        <f t="shared" si="430"/>
        <v>-19</v>
      </c>
      <c r="BH6105" s="61" t="s">
        <v>71</v>
      </c>
      <c r="BI6105" t="e">
        <f>+VLOOKUP(AG6105,Sheet4!A:A,1,FALSE())</f>
        <v>#N/A</v>
      </c>
      <c r="BN6105" s="62">
        <f t="shared" si="432"/>
        <v>0</v>
      </c>
      <c r="BO6105" t="s">
        <v>2684</v>
      </c>
    </row>
    <row r="6106" spans="1:68" ht="12.75" hidden="1" customHeight="1" x14ac:dyDescent="0.3">
      <c r="A6106" s="78">
        <v>46130</v>
      </c>
      <c r="B6106" s="79" t="s">
        <v>82</v>
      </c>
      <c r="F6106" s="79">
        <v>0</v>
      </c>
      <c r="G6106" s="79">
        <v>0</v>
      </c>
      <c r="H6106" s="80">
        <v>0</v>
      </c>
      <c r="I6106" s="80">
        <v>0</v>
      </c>
      <c r="J6106" s="22">
        <f t="shared" si="431"/>
        <v>0</v>
      </c>
      <c r="K6106" s="80"/>
      <c r="L6106" s="80"/>
      <c r="R6106" s="79" t="s">
        <v>83</v>
      </c>
      <c r="V6106" s="79" t="s">
        <v>2684</v>
      </c>
      <c r="W6106" s="79" t="s">
        <v>2685</v>
      </c>
      <c r="X6106" s="79" t="s">
        <v>119</v>
      </c>
      <c r="Y6106" s="79" t="s">
        <v>2681</v>
      </c>
      <c r="AA6106" s="79" t="s">
        <v>2686</v>
      </c>
      <c r="AH6106" s="79">
        <v>840501282</v>
      </c>
      <c r="AI6106" s="79" t="s">
        <v>2683</v>
      </c>
      <c r="AJ6106" s="79">
        <v>862155221</v>
      </c>
      <c r="BB6106" s="80">
        <v>0</v>
      </c>
      <c r="BF6106">
        <f t="shared" si="429"/>
        <v>0</v>
      </c>
      <c r="BG6106" s="22">
        <f t="shared" si="430"/>
        <v>0</v>
      </c>
      <c r="BH6106" s="61" t="s">
        <v>71</v>
      </c>
      <c r="BI6106" t="e">
        <f>+VLOOKUP(AG6106,Sheet4!A:A,1,FALSE())</f>
        <v>#N/A</v>
      </c>
      <c r="BN6106" s="62">
        <f t="shared" si="432"/>
        <v>0</v>
      </c>
      <c r="BO6106" t="s">
        <v>2684</v>
      </c>
    </row>
    <row r="6107" spans="1:68" ht="12.75" hidden="1" customHeight="1" x14ac:dyDescent="0.3">
      <c r="A6107" s="78">
        <v>46130</v>
      </c>
      <c r="B6107" s="79" t="s">
        <v>80</v>
      </c>
      <c r="F6107" s="79">
        <v>0</v>
      </c>
      <c r="G6107" s="79">
        <v>0</v>
      </c>
      <c r="H6107" s="80">
        <v>237.5</v>
      </c>
      <c r="I6107" s="80">
        <v>237.5</v>
      </c>
      <c r="J6107" s="22">
        <f t="shared" si="431"/>
        <v>237.5</v>
      </c>
      <c r="K6107" s="80"/>
      <c r="L6107" s="80"/>
      <c r="R6107" s="79" t="s">
        <v>81</v>
      </c>
      <c r="V6107" s="79" t="s">
        <v>2684</v>
      </c>
      <c r="W6107" s="79" t="s">
        <v>2685</v>
      </c>
      <c r="X6107" s="79" t="s">
        <v>119</v>
      </c>
      <c r="Y6107" s="79" t="s">
        <v>2681</v>
      </c>
      <c r="AA6107" s="79" t="s">
        <v>2686</v>
      </c>
      <c r="AH6107" s="79">
        <v>840501282</v>
      </c>
      <c r="AI6107" s="79" t="s">
        <v>2683</v>
      </c>
      <c r="AJ6107" s="79">
        <v>862155221</v>
      </c>
      <c r="BB6107" s="80">
        <v>237.5</v>
      </c>
      <c r="BF6107">
        <f t="shared" si="429"/>
        <v>0</v>
      </c>
      <c r="BG6107" s="22">
        <f t="shared" si="430"/>
        <v>-237.5</v>
      </c>
      <c r="BH6107" s="61" t="s">
        <v>71</v>
      </c>
      <c r="BI6107" t="e">
        <f>+VLOOKUP(AG6107,Sheet4!A:A,1,FALSE())</f>
        <v>#N/A</v>
      </c>
      <c r="BN6107" s="62">
        <f t="shared" si="432"/>
        <v>0</v>
      </c>
      <c r="BO6107" t="s">
        <v>2684</v>
      </c>
    </row>
    <row r="6108" spans="1:68" ht="12.75" hidden="1" customHeight="1" x14ac:dyDescent="0.3">
      <c r="A6108" s="78">
        <v>46130</v>
      </c>
      <c r="B6108" s="79" t="s">
        <v>76</v>
      </c>
      <c r="F6108" s="79">
        <v>0</v>
      </c>
      <c r="G6108" s="79">
        <v>0</v>
      </c>
      <c r="H6108" s="80">
        <v>380</v>
      </c>
      <c r="I6108" s="80">
        <v>380</v>
      </c>
      <c r="J6108" s="22">
        <f t="shared" si="431"/>
        <v>380</v>
      </c>
      <c r="K6108" s="80"/>
      <c r="L6108" s="80"/>
      <c r="R6108" s="79" t="s">
        <v>77</v>
      </c>
      <c r="V6108" s="79" t="s">
        <v>2684</v>
      </c>
      <c r="W6108" s="79" t="s">
        <v>2685</v>
      </c>
      <c r="X6108" s="79" t="s">
        <v>119</v>
      </c>
      <c r="Y6108" s="79" t="s">
        <v>2681</v>
      </c>
      <c r="AA6108" s="79" t="s">
        <v>2686</v>
      </c>
      <c r="AH6108" s="79">
        <v>840501282</v>
      </c>
      <c r="AI6108" s="79" t="s">
        <v>2683</v>
      </c>
      <c r="AJ6108" s="79">
        <v>862155221</v>
      </c>
      <c r="BB6108" s="80">
        <v>380</v>
      </c>
      <c r="BF6108">
        <f t="shared" si="429"/>
        <v>0</v>
      </c>
      <c r="BG6108" s="22">
        <f t="shared" si="430"/>
        <v>-380</v>
      </c>
      <c r="BH6108" s="61" t="s">
        <v>71</v>
      </c>
      <c r="BI6108" t="e">
        <f>+VLOOKUP(AG6108,Sheet4!A:A,1,FALSE())</f>
        <v>#N/A</v>
      </c>
      <c r="BN6108" s="62">
        <f t="shared" si="432"/>
        <v>0</v>
      </c>
      <c r="BO6108" t="s">
        <v>2684</v>
      </c>
    </row>
    <row r="6109" spans="1:68" ht="12.75" hidden="1" customHeight="1" x14ac:dyDescent="0.3">
      <c r="A6109" s="78">
        <v>46130</v>
      </c>
      <c r="B6109" s="79" t="s">
        <v>84</v>
      </c>
      <c r="F6109" s="79">
        <v>0</v>
      </c>
      <c r="G6109" s="79">
        <v>0</v>
      </c>
      <c r="H6109" s="80">
        <v>0</v>
      </c>
      <c r="I6109" s="80">
        <v>0</v>
      </c>
      <c r="J6109" s="22">
        <f t="shared" si="431"/>
        <v>0</v>
      </c>
      <c r="K6109" s="80"/>
      <c r="L6109" s="80"/>
      <c r="R6109" s="79" t="s">
        <v>85</v>
      </c>
      <c r="V6109" s="79" t="s">
        <v>2687</v>
      </c>
      <c r="W6109" s="79" t="s">
        <v>2688</v>
      </c>
      <c r="X6109" s="79" t="s">
        <v>119</v>
      </c>
      <c r="Y6109" s="79" t="s">
        <v>2681</v>
      </c>
      <c r="AA6109" s="79" t="s">
        <v>2686</v>
      </c>
      <c r="AH6109" s="79">
        <v>860555303</v>
      </c>
      <c r="AI6109" s="79" t="s">
        <v>2683</v>
      </c>
      <c r="AJ6109" s="79">
        <v>862155221</v>
      </c>
      <c r="BB6109" s="80">
        <v>0</v>
      </c>
      <c r="BF6109">
        <f t="shared" si="429"/>
        <v>0</v>
      </c>
      <c r="BG6109" s="22">
        <f t="shared" si="430"/>
        <v>0</v>
      </c>
      <c r="BH6109" s="61" t="s">
        <v>71</v>
      </c>
      <c r="BI6109" t="e">
        <f>+VLOOKUP(AG6109,Sheet4!A:A,1,FALSE())</f>
        <v>#N/A</v>
      </c>
      <c r="BN6109" s="62">
        <f t="shared" si="432"/>
        <v>0</v>
      </c>
      <c r="BO6109" t="s">
        <v>2687</v>
      </c>
    </row>
    <row r="6110" spans="1:68" ht="12.75" hidden="1" customHeight="1" x14ac:dyDescent="0.3">
      <c r="A6110" s="78">
        <v>46130</v>
      </c>
      <c r="B6110" s="79" t="s">
        <v>74</v>
      </c>
      <c r="F6110" s="79">
        <v>0</v>
      </c>
      <c r="G6110" s="79">
        <v>0</v>
      </c>
      <c r="H6110" s="80">
        <v>3</v>
      </c>
      <c r="I6110" s="80">
        <v>3</v>
      </c>
      <c r="J6110" s="22">
        <f t="shared" si="431"/>
        <v>3</v>
      </c>
      <c r="K6110" s="80"/>
      <c r="L6110" s="80"/>
      <c r="R6110" s="79" t="s">
        <v>75</v>
      </c>
      <c r="V6110" s="79" t="s">
        <v>2687</v>
      </c>
      <c r="W6110" s="79" t="s">
        <v>2688</v>
      </c>
      <c r="X6110" s="79" t="s">
        <v>119</v>
      </c>
      <c r="Y6110" s="79" t="s">
        <v>2681</v>
      </c>
      <c r="AA6110" s="79" t="s">
        <v>2686</v>
      </c>
      <c r="AH6110" s="79">
        <v>860555303</v>
      </c>
      <c r="AI6110" s="79" t="s">
        <v>2683</v>
      </c>
      <c r="AJ6110" s="79">
        <v>862155221</v>
      </c>
      <c r="BB6110" s="80">
        <v>3</v>
      </c>
      <c r="BF6110">
        <f t="shared" si="429"/>
        <v>0</v>
      </c>
      <c r="BG6110" s="22">
        <f t="shared" si="430"/>
        <v>-3</v>
      </c>
      <c r="BH6110" s="61" t="s">
        <v>71</v>
      </c>
      <c r="BI6110" t="e">
        <f>+VLOOKUP(AG6110,Sheet4!A:A,1,FALSE())</f>
        <v>#N/A</v>
      </c>
      <c r="BN6110" s="62">
        <f t="shared" si="432"/>
        <v>0</v>
      </c>
      <c r="BO6110" t="s">
        <v>2687</v>
      </c>
    </row>
    <row r="6111" spans="1:68" ht="12.75" customHeight="1" x14ac:dyDescent="0.3">
      <c r="A6111" s="78">
        <v>46130</v>
      </c>
      <c r="B6111" s="79" t="s">
        <v>63</v>
      </c>
      <c r="F6111" s="79">
        <v>0</v>
      </c>
      <c r="G6111" s="79">
        <v>0</v>
      </c>
      <c r="H6111" s="80">
        <v>45</v>
      </c>
      <c r="I6111" s="80">
        <v>45</v>
      </c>
      <c r="J6111" s="22">
        <f t="shared" si="431"/>
        <v>45</v>
      </c>
      <c r="K6111" s="80"/>
      <c r="L6111" s="80"/>
      <c r="R6111" s="79" t="s">
        <v>64</v>
      </c>
      <c r="V6111" s="79" t="s">
        <v>2687</v>
      </c>
      <c r="W6111" s="79" t="s">
        <v>2688</v>
      </c>
      <c r="X6111" s="79" t="s">
        <v>119</v>
      </c>
      <c r="Y6111" s="79" t="s">
        <v>2681</v>
      </c>
      <c r="AA6111" s="79" t="s">
        <v>2686</v>
      </c>
      <c r="AH6111" s="79">
        <v>860555303</v>
      </c>
      <c r="AI6111" s="79" t="s">
        <v>2683</v>
      </c>
      <c r="AJ6111" s="79">
        <v>862155221</v>
      </c>
      <c r="BB6111" s="80">
        <v>45</v>
      </c>
      <c r="BF6111">
        <f t="shared" si="429"/>
        <v>0</v>
      </c>
      <c r="BG6111" s="22">
        <f t="shared" si="430"/>
        <v>-45</v>
      </c>
      <c r="BH6111" s="61" t="s">
        <v>71</v>
      </c>
      <c r="BI6111" t="e">
        <f>+VLOOKUP(AG6111,Sheet4!A:A,1,FALSE())</f>
        <v>#N/A</v>
      </c>
      <c r="BN6111" s="62">
        <f t="shared" si="432"/>
        <v>0</v>
      </c>
      <c r="BO6111" t="s">
        <v>2687</v>
      </c>
      <c r="BP6111" t="s">
        <v>73</v>
      </c>
    </row>
    <row r="6112" spans="1:68" ht="12.75" hidden="1" customHeight="1" x14ac:dyDescent="0.3">
      <c r="A6112" s="78">
        <v>46130</v>
      </c>
      <c r="B6112" s="79" t="s">
        <v>78</v>
      </c>
      <c r="F6112" s="79">
        <v>0</v>
      </c>
      <c r="G6112" s="79">
        <v>0</v>
      </c>
      <c r="H6112" s="80">
        <v>3</v>
      </c>
      <c r="I6112" s="80">
        <v>3</v>
      </c>
      <c r="J6112" s="22">
        <f t="shared" si="431"/>
        <v>3</v>
      </c>
      <c r="K6112" s="80"/>
      <c r="L6112" s="80"/>
      <c r="R6112" s="79" t="s">
        <v>79</v>
      </c>
      <c r="V6112" s="79" t="s">
        <v>2687</v>
      </c>
      <c r="W6112" s="79" t="s">
        <v>2688</v>
      </c>
      <c r="X6112" s="79" t="s">
        <v>119</v>
      </c>
      <c r="Y6112" s="79" t="s">
        <v>2681</v>
      </c>
      <c r="AA6112" s="79" t="s">
        <v>2686</v>
      </c>
      <c r="AH6112" s="79">
        <v>860555303</v>
      </c>
      <c r="AI6112" s="79" t="s">
        <v>2683</v>
      </c>
      <c r="AJ6112" s="79">
        <v>862155221</v>
      </c>
      <c r="BB6112" s="80">
        <v>3</v>
      </c>
      <c r="BF6112">
        <f t="shared" si="429"/>
        <v>0</v>
      </c>
      <c r="BG6112" s="22">
        <f t="shared" si="430"/>
        <v>-3</v>
      </c>
      <c r="BH6112" s="61" t="s">
        <v>71</v>
      </c>
      <c r="BI6112" t="e">
        <f>+VLOOKUP(AG6112,Sheet4!A:A,1,FALSE())</f>
        <v>#N/A</v>
      </c>
      <c r="BN6112" s="62">
        <f t="shared" si="432"/>
        <v>0</v>
      </c>
      <c r="BO6112" t="s">
        <v>2687</v>
      </c>
    </row>
    <row r="6113" spans="1:68" ht="12.75" hidden="1" customHeight="1" x14ac:dyDescent="0.3">
      <c r="A6113" s="78">
        <v>46130</v>
      </c>
      <c r="B6113" s="79" t="s">
        <v>82</v>
      </c>
      <c r="F6113" s="79">
        <v>0</v>
      </c>
      <c r="G6113" s="79">
        <v>0</v>
      </c>
      <c r="H6113" s="80">
        <v>0</v>
      </c>
      <c r="I6113" s="80">
        <v>0</v>
      </c>
      <c r="J6113" s="22">
        <f t="shared" si="431"/>
        <v>0</v>
      </c>
      <c r="K6113" s="80"/>
      <c r="L6113" s="80"/>
      <c r="R6113" s="79" t="s">
        <v>83</v>
      </c>
      <c r="V6113" s="79" t="s">
        <v>2687</v>
      </c>
      <c r="W6113" s="79" t="s">
        <v>2688</v>
      </c>
      <c r="X6113" s="79" t="s">
        <v>119</v>
      </c>
      <c r="Y6113" s="79" t="s">
        <v>2681</v>
      </c>
      <c r="AA6113" s="79" t="s">
        <v>2686</v>
      </c>
      <c r="AH6113" s="79">
        <v>860555303</v>
      </c>
      <c r="AI6113" s="79" t="s">
        <v>2683</v>
      </c>
      <c r="AJ6113" s="79">
        <v>862155221</v>
      </c>
      <c r="BB6113" s="80">
        <v>0</v>
      </c>
      <c r="BF6113">
        <f t="shared" si="429"/>
        <v>0</v>
      </c>
      <c r="BG6113" s="22">
        <f t="shared" si="430"/>
        <v>0</v>
      </c>
      <c r="BH6113" s="61" t="s">
        <v>71</v>
      </c>
      <c r="BI6113" t="e">
        <f>+VLOOKUP(AG6113,Sheet4!A:A,1,FALSE())</f>
        <v>#N/A</v>
      </c>
      <c r="BN6113" s="62">
        <f t="shared" si="432"/>
        <v>0</v>
      </c>
      <c r="BO6113" t="s">
        <v>2687</v>
      </c>
    </row>
    <row r="6114" spans="1:68" ht="12.75" hidden="1" customHeight="1" x14ac:dyDescent="0.3">
      <c r="A6114" s="78">
        <v>46130</v>
      </c>
      <c r="B6114" s="79" t="s">
        <v>80</v>
      </c>
      <c r="F6114" s="79">
        <v>0</v>
      </c>
      <c r="G6114" s="79">
        <v>0</v>
      </c>
      <c r="H6114" s="80">
        <v>37.5</v>
      </c>
      <c r="I6114" s="80">
        <v>37.5</v>
      </c>
      <c r="J6114" s="22">
        <f t="shared" si="431"/>
        <v>37.5</v>
      </c>
      <c r="K6114" s="80"/>
      <c r="L6114" s="80"/>
      <c r="R6114" s="79" t="s">
        <v>81</v>
      </c>
      <c r="V6114" s="79" t="s">
        <v>2687</v>
      </c>
      <c r="W6114" s="79" t="s">
        <v>2688</v>
      </c>
      <c r="X6114" s="79" t="s">
        <v>119</v>
      </c>
      <c r="Y6114" s="79" t="s">
        <v>2681</v>
      </c>
      <c r="AA6114" s="79" t="s">
        <v>2686</v>
      </c>
      <c r="AH6114" s="79">
        <v>860555303</v>
      </c>
      <c r="AI6114" s="79" t="s">
        <v>2683</v>
      </c>
      <c r="AJ6114" s="79">
        <v>862155221</v>
      </c>
      <c r="BB6114" s="80">
        <v>37.5</v>
      </c>
      <c r="BF6114">
        <f t="shared" si="429"/>
        <v>0</v>
      </c>
      <c r="BG6114" s="22">
        <f t="shared" si="430"/>
        <v>-37.5</v>
      </c>
      <c r="BH6114" s="61" t="s">
        <v>71</v>
      </c>
      <c r="BI6114" t="e">
        <f>+VLOOKUP(AG6114,Sheet4!A:A,1,FALSE())</f>
        <v>#N/A</v>
      </c>
      <c r="BN6114" s="62">
        <f t="shared" si="432"/>
        <v>0</v>
      </c>
      <c r="BO6114" t="s">
        <v>2687</v>
      </c>
    </row>
    <row r="6115" spans="1:68" ht="12.75" hidden="1" customHeight="1" x14ac:dyDescent="0.3">
      <c r="A6115" s="78">
        <v>46130</v>
      </c>
      <c r="B6115" s="79" t="s">
        <v>76</v>
      </c>
      <c r="F6115" s="79">
        <v>0</v>
      </c>
      <c r="G6115" s="79">
        <v>0</v>
      </c>
      <c r="H6115" s="80">
        <v>60</v>
      </c>
      <c r="I6115" s="80">
        <v>60</v>
      </c>
      <c r="J6115" s="22">
        <f t="shared" si="431"/>
        <v>60</v>
      </c>
      <c r="K6115" s="80"/>
      <c r="L6115" s="80"/>
      <c r="R6115" s="79" t="s">
        <v>77</v>
      </c>
      <c r="V6115" s="79" t="s">
        <v>2687</v>
      </c>
      <c r="W6115" s="79" t="s">
        <v>2688</v>
      </c>
      <c r="X6115" s="79" t="s">
        <v>119</v>
      </c>
      <c r="Y6115" s="79" t="s">
        <v>2681</v>
      </c>
      <c r="AA6115" s="79" t="s">
        <v>2686</v>
      </c>
      <c r="AH6115" s="79">
        <v>860555303</v>
      </c>
      <c r="AI6115" s="79" t="s">
        <v>2683</v>
      </c>
      <c r="AJ6115" s="79">
        <v>862155221</v>
      </c>
      <c r="BB6115" s="80">
        <v>60</v>
      </c>
      <c r="BF6115">
        <f t="shared" si="429"/>
        <v>0</v>
      </c>
      <c r="BG6115" s="22">
        <f t="shared" si="430"/>
        <v>-60</v>
      </c>
      <c r="BH6115" s="61" t="s">
        <v>71</v>
      </c>
      <c r="BI6115" t="e">
        <f>+VLOOKUP(AG6115,Sheet4!A:A,1,FALSE())</f>
        <v>#N/A</v>
      </c>
      <c r="BN6115" s="62">
        <f t="shared" si="432"/>
        <v>0</v>
      </c>
      <c r="BO6115" t="s">
        <v>2687</v>
      </c>
    </row>
    <row r="6116" spans="1:68" ht="12.75" hidden="1" customHeight="1" x14ac:dyDescent="0.3">
      <c r="A6116" s="78">
        <v>46130</v>
      </c>
      <c r="B6116" s="79" t="s">
        <v>84</v>
      </c>
      <c r="F6116" s="79">
        <v>0</v>
      </c>
      <c r="G6116" s="79">
        <v>0</v>
      </c>
      <c r="H6116" s="80">
        <v>0</v>
      </c>
      <c r="I6116" s="80">
        <v>0</v>
      </c>
      <c r="J6116" s="22">
        <f t="shared" si="431"/>
        <v>0</v>
      </c>
      <c r="K6116" s="80"/>
      <c r="L6116" s="80"/>
      <c r="R6116" s="79" t="s">
        <v>85</v>
      </c>
      <c r="V6116" s="79" t="s">
        <v>2689</v>
      </c>
      <c r="W6116" s="79" t="s">
        <v>2690</v>
      </c>
      <c r="X6116" s="79" t="s">
        <v>119</v>
      </c>
      <c r="Y6116" s="79" t="s">
        <v>2681</v>
      </c>
      <c r="AA6116" s="79" t="s">
        <v>2691</v>
      </c>
      <c r="AH6116" s="79">
        <v>864694802</v>
      </c>
      <c r="AI6116" s="79" t="s">
        <v>2683</v>
      </c>
      <c r="AJ6116" s="79">
        <v>862155221</v>
      </c>
      <c r="BB6116" s="80">
        <v>0</v>
      </c>
      <c r="BF6116">
        <f t="shared" si="429"/>
        <v>0</v>
      </c>
      <c r="BG6116" s="22">
        <f t="shared" si="430"/>
        <v>0</v>
      </c>
      <c r="BH6116" s="61" t="s">
        <v>71</v>
      </c>
      <c r="BI6116" t="e">
        <f>+VLOOKUP(AG6116,Sheet4!A:A,1,FALSE())</f>
        <v>#N/A</v>
      </c>
      <c r="BN6116" s="62">
        <f t="shared" si="432"/>
        <v>0</v>
      </c>
      <c r="BO6116" t="s">
        <v>2689</v>
      </c>
    </row>
    <row r="6117" spans="1:68" ht="12.75" hidden="1" customHeight="1" x14ac:dyDescent="0.3">
      <c r="A6117" s="78">
        <v>46130</v>
      </c>
      <c r="B6117" s="79" t="s">
        <v>74</v>
      </c>
      <c r="F6117" s="79">
        <v>0</v>
      </c>
      <c r="G6117" s="79">
        <v>0</v>
      </c>
      <c r="H6117" s="80">
        <v>1</v>
      </c>
      <c r="I6117" s="80">
        <v>1</v>
      </c>
      <c r="J6117" s="22">
        <f t="shared" si="431"/>
        <v>1</v>
      </c>
      <c r="K6117" s="80"/>
      <c r="L6117" s="80"/>
      <c r="R6117" s="79" t="s">
        <v>75</v>
      </c>
      <c r="V6117" s="79" t="s">
        <v>2689</v>
      </c>
      <c r="W6117" s="79" t="s">
        <v>2690</v>
      </c>
      <c r="X6117" s="79" t="s">
        <v>119</v>
      </c>
      <c r="Y6117" s="79" t="s">
        <v>2681</v>
      </c>
      <c r="AA6117" s="79" t="s">
        <v>2691</v>
      </c>
      <c r="AH6117" s="79">
        <v>864694802</v>
      </c>
      <c r="AI6117" s="79" t="s">
        <v>2683</v>
      </c>
      <c r="AJ6117" s="79">
        <v>862155221</v>
      </c>
      <c r="BB6117" s="80">
        <v>1</v>
      </c>
      <c r="BF6117">
        <f t="shared" si="429"/>
        <v>0</v>
      </c>
      <c r="BG6117" s="22">
        <f t="shared" si="430"/>
        <v>-1</v>
      </c>
      <c r="BH6117" s="61" t="s">
        <v>71</v>
      </c>
      <c r="BI6117" t="e">
        <f>+VLOOKUP(AG6117,Sheet4!A:A,1,FALSE())</f>
        <v>#N/A</v>
      </c>
      <c r="BN6117" s="62">
        <f t="shared" si="432"/>
        <v>0</v>
      </c>
      <c r="BO6117" t="s">
        <v>2689</v>
      </c>
    </row>
    <row r="6118" spans="1:68" ht="12.75" customHeight="1" x14ac:dyDescent="0.3">
      <c r="A6118" s="78">
        <v>46130</v>
      </c>
      <c r="B6118" s="79" t="s">
        <v>63</v>
      </c>
      <c r="F6118" s="79">
        <v>0</v>
      </c>
      <c r="G6118" s="79">
        <v>0</v>
      </c>
      <c r="H6118" s="80">
        <v>15</v>
      </c>
      <c r="I6118" s="80">
        <v>15</v>
      </c>
      <c r="J6118" s="22">
        <f t="shared" si="431"/>
        <v>15</v>
      </c>
      <c r="K6118" s="80"/>
      <c r="L6118" s="80"/>
      <c r="R6118" s="79" t="s">
        <v>64</v>
      </c>
      <c r="V6118" s="79" t="s">
        <v>2689</v>
      </c>
      <c r="W6118" s="79" t="s">
        <v>2690</v>
      </c>
      <c r="X6118" s="79" t="s">
        <v>119</v>
      </c>
      <c r="Y6118" s="79" t="s">
        <v>2681</v>
      </c>
      <c r="AA6118" s="79" t="s">
        <v>2691</v>
      </c>
      <c r="AH6118" s="79">
        <v>864694802</v>
      </c>
      <c r="AI6118" s="79" t="s">
        <v>2683</v>
      </c>
      <c r="AJ6118" s="79">
        <v>862155221</v>
      </c>
      <c r="BB6118" s="80">
        <v>15</v>
      </c>
      <c r="BF6118">
        <f t="shared" si="429"/>
        <v>0</v>
      </c>
      <c r="BG6118" s="22">
        <f t="shared" si="430"/>
        <v>-15</v>
      </c>
      <c r="BH6118" s="61" t="s">
        <v>71</v>
      </c>
      <c r="BI6118" t="e">
        <f>+VLOOKUP(AG6118,Sheet4!A:A,1,FALSE())</f>
        <v>#N/A</v>
      </c>
      <c r="BN6118" s="62">
        <f t="shared" si="432"/>
        <v>0</v>
      </c>
      <c r="BO6118" t="s">
        <v>2689</v>
      </c>
      <c r="BP6118" t="s">
        <v>73</v>
      </c>
    </row>
    <row r="6119" spans="1:68" ht="12.75" hidden="1" customHeight="1" x14ac:dyDescent="0.3">
      <c r="A6119" s="78">
        <v>46130</v>
      </c>
      <c r="B6119" s="79" t="s">
        <v>78</v>
      </c>
      <c r="F6119" s="79">
        <v>0</v>
      </c>
      <c r="G6119" s="79">
        <v>0</v>
      </c>
      <c r="H6119" s="80">
        <v>1</v>
      </c>
      <c r="I6119" s="80">
        <v>1</v>
      </c>
      <c r="J6119" s="22">
        <f t="shared" si="431"/>
        <v>1</v>
      </c>
      <c r="K6119" s="80"/>
      <c r="L6119" s="80"/>
      <c r="R6119" s="79" t="s">
        <v>79</v>
      </c>
      <c r="V6119" s="79" t="s">
        <v>2689</v>
      </c>
      <c r="W6119" s="79" t="s">
        <v>2690</v>
      </c>
      <c r="X6119" s="79" t="s">
        <v>119</v>
      </c>
      <c r="Y6119" s="79" t="s">
        <v>2681</v>
      </c>
      <c r="AA6119" s="79" t="s">
        <v>2691</v>
      </c>
      <c r="AH6119" s="79">
        <v>864694802</v>
      </c>
      <c r="AI6119" s="79" t="s">
        <v>2683</v>
      </c>
      <c r="AJ6119" s="79">
        <v>862155221</v>
      </c>
      <c r="BB6119" s="80">
        <v>1</v>
      </c>
      <c r="BF6119">
        <f t="shared" si="429"/>
        <v>0</v>
      </c>
      <c r="BG6119" s="22">
        <f t="shared" si="430"/>
        <v>-1</v>
      </c>
      <c r="BH6119" s="61" t="s">
        <v>71</v>
      </c>
      <c r="BI6119" t="e">
        <f>+VLOOKUP(AG6119,Sheet4!A:A,1,FALSE())</f>
        <v>#N/A</v>
      </c>
      <c r="BN6119" s="62">
        <f t="shared" si="432"/>
        <v>0</v>
      </c>
      <c r="BO6119" t="s">
        <v>2689</v>
      </c>
    </row>
    <row r="6120" spans="1:68" ht="12.75" hidden="1" customHeight="1" x14ac:dyDescent="0.3">
      <c r="A6120" s="78">
        <v>46130</v>
      </c>
      <c r="B6120" s="79" t="s">
        <v>82</v>
      </c>
      <c r="F6120" s="79">
        <v>0</v>
      </c>
      <c r="G6120" s="79">
        <v>0</v>
      </c>
      <c r="H6120" s="80">
        <v>0</v>
      </c>
      <c r="I6120" s="80">
        <v>0</v>
      </c>
      <c r="J6120" s="22">
        <f t="shared" si="431"/>
        <v>0</v>
      </c>
      <c r="K6120" s="80"/>
      <c r="L6120" s="80"/>
      <c r="R6120" s="79" t="s">
        <v>83</v>
      </c>
      <c r="V6120" s="79" t="s">
        <v>2689</v>
      </c>
      <c r="W6120" s="79" t="s">
        <v>2690</v>
      </c>
      <c r="X6120" s="79" t="s">
        <v>119</v>
      </c>
      <c r="Y6120" s="79" t="s">
        <v>2681</v>
      </c>
      <c r="AA6120" s="79" t="s">
        <v>2691</v>
      </c>
      <c r="AH6120" s="79">
        <v>864694802</v>
      </c>
      <c r="AI6120" s="79" t="s">
        <v>2683</v>
      </c>
      <c r="AJ6120" s="79">
        <v>862155221</v>
      </c>
      <c r="BB6120" s="80">
        <v>0</v>
      </c>
      <c r="BF6120">
        <f t="shared" si="429"/>
        <v>0</v>
      </c>
      <c r="BG6120" s="22">
        <f t="shared" si="430"/>
        <v>0</v>
      </c>
      <c r="BH6120" s="61" t="s">
        <v>71</v>
      </c>
      <c r="BI6120" t="e">
        <f>+VLOOKUP(AG6120,Sheet4!A:A,1,FALSE())</f>
        <v>#N/A</v>
      </c>
      <c r="BN6120" s="62">
        <f t="shared" si="432"/>
        <v>0</v>
      </c>
      <c r="BO6120" t="s">
        <v>2689</v>
      </c>
    </row>
    <row r="6121" spans="1:68" ht="12.75" hidden="1" customHeight="1" x14ac:dyDescent="0.3">
      <c r="A6121" s="78">
        <v>46130</v>
      </c>
      <c r="B6121" s="79" t="s">
        <v>80</v>
      </c>
      <c r="F6121" s="79">
        <v>0</v>
      </c>
      <c r="G6121" s="79">
        <v>0</v>
      </c>
      <c r="H6121" s="80">
        <v>12.5</v>
      </c>
      <c r="I6121" s="80">
        <v>12.5</v>
      </c>
      <c r="J6121" s="22">
        <f t="shared" si="431"/>
        <v>12.5</v>
      </c>
      <c r="K6121" s="80"/>
      <c r="L6121" s="80"/>
      <c r="R6121" s="79" t="s">
        <v>81</v>
      </c>
      <c r="V6121" s="79" t="s">
        <v>2689</v>
      </c>
      <c r="W6121" s="79" t="s">
        <v>2690</v>
      </c>
      <c r="X6121" s="79" t="s">
        <v>119</v>
      </c>
      <c r="Y6121" s="79" t="s">
        <v>2681</v>
      </c>
      <c r="AA6121" s="79" t="s">
        <v>2691</v>
      </c>
      <c r="AH6121" s="79">
        <v>864694802</v>
      </c>
      <c r="AI6121" s="79" t="s">
        <v>2683</v>
      </c>
      <c r="AJ6121" s="79">
        <v>862155221</v>
      </c>
      <c r="BB6121" s="80">
        <v>12.5</v>
      </c>
      <c r="BF6121">
        <f t="shared" si="429"/>
        <v>0</v>
      </c>
      <c r="BG6121" s="22">
        <f t="shared" si="430"/>
        <v>-12.5</v>
      </c>
      <c r="BH6121" s="61" t="s">
        <v>71</v>
      </c>
      <c r="BI6121" t="e">
        <f>+VLOOKUP(AG6121,Sheet4!A:A,1,FALSE())</f>
        <v>#N/A</v>
      </c>
      <c r="BN6121" s="62">
        <f t="shared" si="432"/>
        <v>0</v>
      </c>
      <c r="BO6121" t="s">
        <v>2689</v>
      </c>
    </row>
    <row r="6122" spans="1:68" ht="12.75" hidden="1" customHeight="1" x14ac:dyDescent="0.3">
      <c r="A6122" s="78">
        <v>46130</v>
      </c>
      <c r="B6122" s="79" t="s">
        <v>76</v>
      </c>
      <c r="F6122" s="79">
        <v>0</v>
      </c>
      <c r="G6122" s="79">
        <v>0</v>
      </c>
      <c r="H6122" s="80">
        <v>20</v>
      </c>
      <c r="I6122" s="80">
        <v>20</v>
      </c>
      <c r="J6122" s="22">
        <f t="shared" si="431"/>
        <v>20</v>
      </c>
      <c r="K6122" s="80"/>
      <c r="L6122" s="80"/>
      <c r="R6122" s="79" t="s">
        <v>77</v>
      </c>
      <c r="V6122" s="79" t="s">
        <v>2689</v>
      </c>
      <c r="W6122" s="79" t="s">
        <v>2690</v>
      </c>
      <c r="X6122" s="79" t="s">
        <v>119</v>
      </c>
      <c r="Y6122" s="79" t="s">
        <v>2681</v>
      </c>
      <c r="AA6122" s="79" t="s">
        <v>2691</v>
      </c>
      <c r="AH6122" s="79">
        <v>864694802</v>
      </c>
      <c r="AI6122" s="79" t="s">
        <v>2683</v>
      </c>
      <c r="AJ6122" s="79">
        <v>862155221</v>
      </c>
      <c r="BB6122" s="80">
        <v>20</v>
      </c>
      <c r="BF6122">
        <f t="shared" si="429"/>
        <v>0</v>
      </c>
      <c r="BG6122" s="22">
        <f t="shared" si="430"/>
        <v>-20</v>
      </c>
      <c r="BH6122" s="61" t="s">
        <v>71</v>
      </c>
      <c r="BI6122" t="e">
        <f>+VLOOKUP(AG6122,Sheet4!A:A,1,FALSE())</f>
        <v>#N/A</v>
      </c>
      <c r="BN6122" s="62">
        <f t="shared" si="432"/>
        <v>0</v>
      </c>
      <c r="BO6122" t="s">
        <v>2689</v>
      </c>
    </row>
    <row r="6123" spans="1:68" ht="12.75" hidden="1" customHeight="1" x14ac:dyDescent="0.3">
      <c r="A6123" s="78">
        <v>46130</v>
      </c>
      <c r="B6123" s="79" t="s">
        <v>84</v>
      </c>
      <c r="F6123" s="79">
        <v>0</v>
      </c>
      <c r="G6123" s="79">
        <v>0</v>
      </c>
      <c r="H6123" s="80">
        <v>0</v>
      </c>
      <c r="I6123" s="80">
        <v>0</v>
      </c>
      <c r="J6123" s="22">
        <f t="shared" si="431"/>
        <v>0</v>
      </c>
      <c r="K6123" s="80"/>
      <c r="L6123" s="80"/>
      <c r="R6123" s="79" t="s">
        <v>85</v>
      </c>
      <c r="V6123" s="79" t="s">
        <v>2692</v>
      </c>
      <c r="W6123" s="79" t="s">
        <v>2693</v>
      </c>
      <c r="X6123" s="79" t="s">
        <v>119</v>
      </c>
      <c r="Y6123" s="79" t="s">
        <v>2681</v>
      </c>
      <c r="AA6123" s="79" t="s">
        <v>2694</v>
      </c>
      <c r="AH6123" s="79">
        <v>879221061</v>
      </c>
      <c r="AI6123" s="79" t="s">
        <v>2683</v>
      </c>
      <c r="AJ6123" s="79">
        <v>862155221</v>
      </c>
      <c r="BB6123" s="80">
        <v>0</v>
      </c>
      <c r="BF6123">
        <f t="shared" si="429"/>
        <v>0</v>
      </c>
      <c r="BG6123" s="22">
        <f t="shared" si="430"/>
        <v>0</v>
      </c>
      <c r="BH6123" s="61" t="s">
        <v>71</v>
      </c>
      <c r="BI6123" t="e">
        <f>+VLOOKUP(AG6123,Sheet4!A:A,1,FALSE())</f>
        <v>#N/A</v>
      </c>
      <c r="BN6123" s="62">
        <f t="shared" si="432"/>
        <v>0</v>
      </c>
      <c r="BO6123" t="s">
        <v>2692</v>
      </c>
    </row>
    <row r="6124" spans="1:68" ht="12.75" hidden="1" customHeight="1" x14ac:dyDescent="0.3">
      <c r="A6124" s="78">
        <v>46130</v>
      </c>
      <c r="B6124" s="79" t="s">
        <v>74</v>
      </c>
      <c r="F6124" s="79">
        <v>0</v>
      </c>
      <c r="G6124" s="79">
        <v>0</v>
      </c>
      <c r="H6124" s="80">
        <v>5</v>
      </c>
      <c r="I6124" s="80">
        <v>5</v>
      </c>
      <c r="J6124" s="22">
        <f t="shared" si="431"/>
        <v>5</v>
      </c>
      <c r="K6124" s="80"/>
      <c r="L6124" s="80"/>
      <c r="R6124" s="79" t="s">
        <v>75</v>
      </c>
      <c r="V6124" s="79" t="s">
        <v>2692</v>
      </c>
      <c r="W6124" s="79" t="s">
        <v>2693</v>
      </c>
      <c r="X6124" s="79" t="s">
        <v>119</v>
      </c>
      <c r="Y6124" s="79" t="s">
        <v>2681</v>
      </c>
      <c r="AA6124" s="79" t="s">
        <v>2694</v>
      </c>
      <c r="AH6124" s="79">
        <v>879221061</v>
      </c>
      <c r="AI6124" s="79" t="s">
        <v>2683</v>
      </c>
      <c r="AJ6124" s="79">
        <v>862155221</v>
      </c>
      <c r="BB6124" s="80">
        <v>5</v>
      </c>
      <c r="BF6124">
        <f t="shared" si="429"/>
        <v>0</v>
      </c>
      <c r="BG6124" s="22">
        <f t="shared" si="430"/>
        <v>-5</v>
      </c>
      <c r="BH6124" s="61" t="s">
        <v>71</v>
      </c>
      <c r="BI6124" t="e">
        <f>+VLOOKUP(AG6124,Sheet4!A:A,1,FALSE())</f>
        <v>#N/A</v>
      </c>
      <c r="BN6124" s="62">
        <f t="shared" si="432"/>
        <v>0</v>
      </c>
      <c r="BO6124" t="s">
        <v>2692</v>
      </c>
    </row>
    <row r="6125" spans="1:68" ht="12.75" customHeight="1" x14ac:dyDescent="0.3">
      <c r="A6125" s="78">
        <v>46130</v>
      </c>
      <c r="B6125" s="79" t="s">
        <v>63</v>
      </c>
      <c r="F6125" s="79">
        <v>0</v>
      </c>
      <c r="G6125" s="79">
        <v>0</v>
      </c>
      <c r="H6125" s="80">
        <v>75</v>
      </c>
      <c r="I6125" s="80">
        <v>75</v>
      </c>
      <c r="J6125" s="22">
        <f t="shared" si="431"/>
        <v>75</v>
      </c>
      <c r="K6125" s="80"/>
      <c r="L6125" s="80"/>
      <c r="R6125" s="79" t="s">
        <v>64</v>
      </c>
      <c r="V6125" s="79" t="s">
        <v>2692</v>
      </c>
      <c r="W6125" s="79" t="s">
        <v>2693</v>
      </c>
      <c r="X6125" s="79" t="s">
        <v>119</v>
      </c>
      <c r="Y6125" s="79" t="s">
        <v>2681</v>
      </c>
      <c r="AA6125" s="79" t="s">
        <v>2694</v>
      </c>
      <c r="AH6125" s="79">
        <v>879221061</v>
      </c>
      <c r="AI6125" s="79" t="s">
        <v>2683</v>
      </c>
      <c r="AJ6125" s="79">
        <v>862155221</v>
      </c>
      <c r="BB6125" s="80">
        <v>75</v>
      </c>
      <c r="BF6125">
        <f t="shared" si="429"/>
        <v>0</v>
      </c>
      <c r="BG6125" s="22">
        <f t="shared" si="430"/>
        <v>-75</v>
      </c>
      <c r="BH6125" s="61" t="s">
        <v>71</v>
      </c>
      <c r="BI6125" t="e">
        <f>+VLOOKUP(AG6125,Sheet4!A:A,1,FALSE())</f>
        <v>#N/A</v>
      </c>
      <c r="BN6125" s="62">
        <f t="shared" si="432"/>
        <v>0</v>
      </c>
      <c r="BO6125" t="s">
        <v>2692</v>
      </c>
      <c r="BP6125" t="s">
        <v>73</v>
      </c>
    </row>
    <row r="6126" spans="1:68" ht="12.75" hidden="1" customHeight="1" x14ac:dyDescent="0.3">
      <c r="A6126" s="78">
        <v>46130</v>
      </c>
      <c r="B6126" s="79" t="s">
        <v>78</v>
      </c>
      <c r="F6126" s="79">
        <v>0</v>
      </c>
      <c r="G6126" s="79">
        <v>0</v>
      </c>
      <c r="H6126" s="80">
        <v>5</v>
      </c>
      <c r="I6126" s="80">
        <v>5</v>
      </c>
      <c r="J6126" s="22">
        <f t="shared" si="431"/>
        <v>5</v>
      </c>
      <c r="K6126" s="80"/>
      <c r="L6126" s="80"/>
      <c r="R6126" s="79" t="s">
        <v>79</v>
      </c>
      <c r="V6126" s="79" t="s">
        <v>2692</v>
      </c>
      <c r="W6126" s="79" t="s">
        <v>2693</v>
      </c>
      <c r="X6126" s="79" t="s">
        <v>119</v>
      </c>
      <c r="Y6126" s="79" t="s">
        <v>2681</v>
      </c>
      <c r="AA6126" s="79" t="s">
        <v>2694</v>
      </c>
      <c r="AH6126" s="79">
        <v>879221061</v>
      </c>
      <c r="AI6126" s="79" t="s">
        <v>2683</v>
      </c>
      <c r="AJ6126" s="79">
        <v>862155221</v>
      </c>
      <c r="BB6126" s="80">
        <v>5</v>
      </c>
      <c r="BF6126">
        <f t="shared" si="429"/>
        <v>0</v>
      </c>
      <c r="BG6126" s="22">
        <f t="shared" si="430"/>
        <v>-5</v>
      </c>
      <c r="BH6126" s="61" t="s">
        <v>71</v>
      </c>
      <c r="BI6126" t="e">
        <f>+VLOOKUP(AG6126,Sheet4!A:A,1,FALSE())</f>
        <v>#N/A</v>
      </c>
      <c r="BN6126" s="62">
        <f t="shared" si="432"/>
        <v>0</v>
      </c>
      <c r="BO6126" t="s">
        <v>2692</v>
      </c>
    </row>
    <row r="6127" spans="1:68" ht="12.75" hidden="1" customHeight="1" x14ac:dyDescent="0.3">
      <c r="A6127" s="78">
        <v>46130</v>
      </c>
      <c r="B6127" s="79" t="s">
        <v>82</v>
      </c>
      <c r="F6127" s="79">
        <v>0</v>
      </c>
      <c r="G6127" s="79">
        <v>0</v>
      </c>
      <c r="H6127" s="80">
        <v>0</v>
      </c>
      <c r="I6127" s="80">
        <v>0</v>
      </c>
      <c r="J6127" s="22">
        <f t="shared" si="431"/>
        <v>0</v>
      </c>
      <c r="K6127" s="80"/>
      <c r="L6127" s="80"/>
      <c r="R6127" s="79" t="s">
        <v>83</v>
      </c>
      <c r="V6127" s="79" t="s">
        <v>2692</v>
      </c>
      <c r="W6127" s="79" t="s">
        <v>2693</v>
      </c>
      <c r="X6127" s="79" t="s">
        <v>119</v>
      </c>
      <c r="Y6127" s="79" t="s">
        <v>2681</v>
      </c>
      <c r="AA6127" s="79" t="s">
        <v>2694</v>
      </c>
      <c r="AH6127" s="79">
        <v>879221061</v>
      </c>
      <c r="AI6127" s="79" t="s">
        <v>2683</v>
      </c>
      <c r="AJ6127" s="79">
        <v>862155221</v>
      </c>
      <c r="BB6127" s="80">
        <v>0</v>
      </c>
      <c r="BF6127">
        <f t="shared" si="429"/>
        <v>0</v>
      </c>
      <c r="BG6127" s="22">
        <f t="shared" si="430"/>
        <v>0</v>
      </c>
      <c r="BH6127" s="61" t="s">
        <v>71</v>
      </c>
      <c r="BI6127" t="e">
        <f>+VLOOKUP(AG6127,Sheet4!A:A,1,FALSE())</f>
        <v>#N/A</v>
      </c>
      <c r="BN6127" s="62">
        <f t="shared" si="432"/>
        <v>0</v>
      </c>
      <c r="BO6127" t="s">
        <v>2692</v>
      </c>
    </row>
    <row r="6128" spans="1:68" ht="12.75" hidden="1" customHeight="1" x14ac:dyDescent="0.3">
      <c r="A6128" s="78">
        <v>46130</v>
      </c>
      <c r="B6128" s="79" t="s">
        <v>80</v>
      </c>
      <c r="F6128" s="79">
        <v>0</v>
      </c>
      <c r="G6128" s="79">
        <v>0</v>
      </c>
      <c r="H6128" s="80">
        <v>62.5</v>
      </c>
      <c r="I6128" s="80">
        <v>62.5</v>
      </c>
      <c r="J6128" s="22">
        <f t="shared" si="431"/>
        <v>62.5</v>
      </c>
      <c r="K6128" s="80"/>
      <c r="L6128" s="80"/>
      <c r="R6128" s="79" t="s">
        <v>81</v>
      </c>
      <c r="V6128" s="79" t="s">
        <v>2692</v>
      </c>
      <c r="W6128" s="79" t="s">
        <v>2693</v>
      </c>
      <c r="X6128" s="79" t="s">
        <v>119</v>
      </c>
      <c r="Y6128" s="79" t="s">
        <v>2681</v>
      </c>
      <c r="AA6128" s="79" t="s">
        <v>2694</v>
      </c>
      <c r="AH6128" s="79">
        <v>879221061</v>
      </c>
      <c r="AI6128" s="79" t="s">
        <v>2683</v>
      </c>
      <c r="AJ6128" s="79">
        <v>862155221</v>
      </c>
      <c r="BB6128" s="80">
        <v>62.5</v>
      </c>
      <c r="BF6128">
        <f t="shared" si="429"/>
        <v>0</v>
      </c>
      <c r="BG6128" s="22">
        <f t="shared" si="430"/>
        <v>-62.5</v>
      </c>
      <c r="BH6128" s="61" t="s">
        <v>71</v>
      </c>
      <c r="BI6128" t="e">
        <f>+VLOOKUP(AG6128,Sheet4!A:A,1,FALSE())</f>
        <v>#N/A</v>
      </c>
      <c r="BN6128" s="62">
        <f t="shared" si="432"/>
        <v>0</v>
      </c>
      <c r="BO6128" t="s">
        <v>2692</v>
      </c>
    </row>
    <row r="6129" spans="1:68" ht="12.75" hidden="1" customHeight="1" x14ac:dyDescent="0.3">
      <c r="A6129" s="78">
        <v>46130</v>
      </c>
      <c r="B6129" s="79" t="s">
        <v>76</v>
      </c>
      <c r="F6129" s="79">
        <v>0</v>
      </c>
      <c r="G6129" s="79">
        <v>0</v>
      </c>
      <c r="H6129" s="80">
        <v>100</v>
      </c>
      <c r="I6129" s="80">
        <v>100</v>
      </c>
      <c r="J6129" s="22">
        <f t="shared" si="431"/>
        <v>100</v>
      </c>
      <c r="K6129" s="80"/>
      <c r="L6129" s="80"/>
      <c r="R6129" s="79" t="s">
        <v>77</v>
      </c>
      <c r="V6129" s="79" t="s">
        <v>2692</v>
      </c>
      <c r="W6129" s="79" t="s">
        <v>2693</v>
      </c>
      <c r="X6129" s="79" t="s">
        <v>119</v>
      </c>
      <c r="Y6129" s="79" t="s">
        <v>2681</v>
      </c>
      <c r="AA6129" s="79" t="s">
        <v>2694</v>
      </c>
      <c r="AH6129" s="79">
        <v>879221061</v>
      </c>
      <c r="AI6129" s="79" t="s">
        <v>2683</v>
      </c>
      <c r="AJ6129" s="79">
        <v>862155221</v>
      </c>
      <c r="BB6129" s="80">
        <v>100</v>
      </c>
      <c r="BF6129">
        <f t="shared" si="429"/>
        <v>0</v>
      </c>
      <c r="BG6129" s="22">
        <f t="shared" si="430"/>
        <v>-100</v>
      </c>
      <c r="BH6129" s="61" t="s">
        <v>71</v>
      </c>
      <c r="BI6129" t="e">
        <f>+VLOOKUP(AG6129,Sheet4!A:A,1,FALSE())</f>
        <v>#N/A</v>
      </c>
      <c r="BN6129" s="62">
        <f t="shared" si="432"/>
        <v>0</v>
      </c>
      <c r="BO6129" t="s">
        <v>2692</v>
      </c>
    </row>
    <row r="6130" spans="1:68" ht="12.75" hidden="1" customHeight="1" x14ac:dyDescent="0.3">
      <c r="A6130" s="78">
        <v>46130</v>
      </c>
      <c r="B6130" s="79" t="s">
        <v>84</v>
      </c>
      <c r="F6130" s="79">
        <v>0</v>
      </c>
      <c r="G6130" s="79">
        <v>0</v>
      </c>
      <c r="H6130" s="80">
        <v>0</v>
      </c>
      <c r="I6130" s="80">
        <v>0</v>
      </c>
      <c r="J6130" s="22">
        <f t="shared" si="431"/>
        <v>0</v>
      </c>
      <c r="K6130" s="80"/>
      <c r="L6130" s="80"/>
      <c r="R6130" s="79" t="s">
        <v>85</v>
      </c>
      <c r="V6130" s="79" t="s">
        <v>2695</v>
      </c>
      <c r="W6130" s="79" t="s">
        <v>2696</v>
      </c>
      <c r="X6130" s="79" t="s">
        <v>119</v>
      </c>
      <c r="Y6130" s="79" t="s">
        <v>2681</v>
      </c>
      <c r="AA6130" s="79" t="s">
        <v>2694</v>
      </c>
      <c r="AH6130" s="79">
        <v>879959161</v>
      </c>
      <c r="AI6130" s="79" t="s">
        <v>2683</v>
      </c>
      <c r="AJ6130" s="79">
        <v>862155221</v>
      </c>
      <c r="BB6130" s="80">
        <v>0</v>
      </c>
      <c r="BF6130">
        <f t="shared" si="429"/>
        <v>0</v>
      </c>
      <c r="BG6130" s="22">
        <f t="shared" si="430"/>
        <v>0</v>
      </c>
      <c r="BH6130" s="61" t="s">
        <v>71</v>
      </c>
      <c r="BI6130" t="e">
        <f>+VLOOKUP(AG6130,Sheet4!A:A,1,FALSE())</f>
        <v>#N/A</v>
      </c>
      <c r="BN6130" s="62">
        <f t="shared" si="432"/>
        <v>0</v>
      </c>
      <c r="BO6130" t="s">
        <v>2695</v>
      </c>
    </row>
    <row r="6131" spans="1:68" ht="12.75" hidden="1" customHeight="1" x14ac:dyDescent="0.3">
      <c r="A6131" s="78">
        <v>46130</v>
      </c>
      <c r="B6131" s="79" t="s">
        <v>74</v>
      </c>
      <c r="F6131" s="79">
        <v>0</v>
      </c>
      <c r="G6131" s="79">
        <v>0</v>
      </c>
      <c r="H6131" s="80">
        <v>3</v>
      </c>
      <c r="I6131" s="80">
        <v>3</v>
      </c>
      <c r="J6131" s="22">
        <f t="shared" si="431"/>
        <v>3</v>
      </c>
      <c r="K6131" s="80"/>
      <c r="L6131" s="80"/>
      <c r="R6131" s="79" t="s">
        <v>75</v>
      </c>
      <c r="V6131" s="79" t="s">
        <v>2695</v>
      </c>
      <c r="W6131" s="79" t="s">
        <v>2696</v>
      </c>
      <c r="X6131" s="79" t="s">
        <v>119</v>
      </c>
      <c r="Y6131" s="79" t="s">
        <v>2681</v>
      </c>
      <c r="AA6131" s="79" t="s">
        <v>2694</v>
      </c>
      <c r="AH6131" s="79">
        <v>879959161</v>
      </c>
      <c r="AI6131" s="79" t="s">
        <v>2683</v>
      </c>
      <c r="AJ6131" s="79">
        <v>862155221</v>
      </c>
      <c r="BB6131" s="80">
        <v>3</v>
      </c>
      <c r="BF6131">
        <f t="shared" si="429"/>
        <v>0</v>
      </c>
      <c r="BG6131" s="22">
        <f t="shared" si="430"/>
        <v>-3</v>
      </c>
      <c r="BH6131" s="61" t="s">
        <v>71</v>
      </c>
      <c r="BI6131" t="e">
        <f>+VLOOKUP(AG6131,Sheet4!A:A,1,FALSE())</f>
        <v>#N/A</v>
      </c>
      <c r="BN6131" s="62">
        <f t="shared" si="432"/>
        <v>0</v>
      </c>
      <c r="BO6131" t="s">
        <v>2695</v>
      </c>
    </row>
    <row r="6132" spans="1:68" ht="12.75" customHeight="1" x14ac:dyDescent="0.3">
      <c r="A6132" s="78">
        <v>46130</v>
      </c>
      <c r="B6132" s="79" t="s">
        <v>63</v>
      </c>
      <c r="F6132" s="79">
        <v>0</v>
      </c>
      <c r="G6132" s="79">
        <v>0</v>
      </c>
      <c r="H6132" s="80">
        <v>45</v>
      </c>
      <c r="I6132" s="80">
        <v>45</v>
      </c>
      <c r="J6132" s="22">
        <f t="shared" si="431"/>
        <v>45</v>
      </c>
      <c r="K6132" s="80"/>
      <c r="L6132" s="80"/>
      <c r="R6132" s="79" t="s">
        <v>64</v>
      </c>
      <c r="V6132" s="79" t="s">
        <v>2695</v>
      </c>
      <c r="W6132" s="79" t="s">
        <v>2696</v>
      </c>
      <c r="X6132" s="79" t="s">
        <v>119</v>
      </c>
      <c r="Y6132" s="79" t="s">
        <v>2681</v>
      </c>
      <c r="AA6132" s="79" t="s">
        <v>2694</v>
      </c>
      <c r="AH6132" s="79">
        <v>879959161</v>
      </c>
      <c r="AI6132" s="79" t="s">
        <v>2683</v>
      </c>
      <c r="AJ6132" s="79">
        <v>862155221</v>
      </c>
      <c r="BB6132" s="80">
        <v>45</v>
      </c>
      <c r="BF6132">
        <f t="shared" si="429"/>
        <v>0</v>
      </c>
      <c r="BG6132" s="22">
        <f t="shared" si="430"/>
        <v>-45</v>
      </c>
      <c r="BH6132" s="61" t="s">
        <v>71</v>
      </c>
      <c r="BI6132" t="e">
        <f>+VLOOKUP(AG6132,Sheet4!A:A,1,FALSE())</f>
        <v>#N/A</v>
      </c>
      <c r="BN6132" s="62">
        <f t="shared" si="432"/>
        <v>0</v>
      </c>
      <c r="BO6132" t="s">
        <v>2695</v>
      </c>
      <c r="BP6132" t="s">
        <v>73</v>
      </c>
    </row>
    <row r="6133" spans="1:68" ht="12.75" hidden="1" customHeight="1" x14ac:dyDescent="0.3">
      <c r="A6133" s="78">
        <v>46130</v>
      </c>
      <c r="B6133" s="79" t="s">
        <v>78</v>
      </c>
      <c r="F6133" s="79">
        <v>0</v>
      </c>
      <c r="G6133" s="79">
        <v>0</v>
      </c>
      <c r="H6133" s="80">
        <v>3</v>
      </c>
      <c r="I6133" s="80">
        <v>3</v>
      </c>
      <c r="J6133" s="22">
        <f t="shared" si="431"/>
        <v>3</v>
      </c>
      <c r="K6133" s="80"/>
      <c r="L6133" s="80"/>
      <c r="R6133" s="79" t="s">
        <v>79</v>
      </c>
      <c r="V6133" s="79" t="s">
        <v>2695</v>
      </c>
      <c r="W6133" s="79" t="s">
        <v>2696</v>
      </c>
      <c r="X6133" s="79" t="s">
        <v>119</v>
      </c>
      <c r="Y6133" s="79" t="s">
        <v>2681</v>
      </c>
      <c r="AA6133" s="79" t="s">
        <v>2694</v>
      </c>
      <c r="AH6133" s="79">
        <v>879959161</v>
      </c>
      <c r="AI6133" s="79" t="s">
        <v>2683</v>
      </c>
      <c r="AJ6133" s="79">
        <v>862155221</v>
      </c>
      <c r="BB6133" s="80">
        <v>3</v>
      </c>
      <c r="BF6133">
        <f t="shared" si="429"/>
        <v>0</v>
      </c>
      <c r="BG6133" s="22">
        <f t="shared" si="430"/>
        <v>-3</v>
      </c>
      <c r="BH6133" s="61" t="s">
        <v>71</v>
      </c>
      <c r="BI6133" t="e">
        <f>+VLOOKUP(AG6133,Sheet4!A:A,1,FALSE())</f>
        <v>#N/A</v>
      </c>
      <c r="BN6133" s="62">
        <f t="shared" si="432"/>
        <v>0</v>
      </c>
      <c r="BO6133" t="s">
        <v>2695</v>
      </c>
    </row>
    <row r="6134" spans="1:68" ht="12.75" hidden="1" customHeight="1" x14ac:dyDescent="0.3">
      <c r="A6134" s="78">
        <v>46130</v>
      </c>
      <c r="B6134" s="79" t="s">
        <v>82</v>
      </c>
      <c r="F6134" s="79">
        <v>0</v>
      </c>
      <c r="G6134" s="79">
        <v>0</v>
      </c>
      <c r="H6134" s="80">
        <v>0</v>
      </c>
      <c r="I6134" s="80">
        <v>0</v>
      </c>
      <c r="J6134" s="22">
        <f t="shared" si="431"/>
        <v>0</v>
      </c>
      <c r="K6134" s="80"/>
      <c r="L6134" s="80"/>
      <c r="R6134" s="79" t="s">
        <v>83</v>
      </c>
      <c r="V6134" s="79" t="s">
        <v>2695</v>
      </c>
      <c r="W6134" s="79" t="s">
        <v>2696</v>
      </c>
      <c r="X6134" s="79" t="s">
        <v>119</v>
      </c>
      <c r="Y6134" s="79" t="s">
        <v>2681</v>
      </c>
      <c r="AA6134" s="79" t="s">
        <v>2694</v>
      </c>
      <c r="AH6134" s="79">
        <v>879959161</v>
      </c>
      <c r="AI6134" s="79" t="s">
        <v>2683</v>
      </c>
      <c r="AJ6134" s="79">
        <v>862155221</v>
      </c>
      <c r="BB6134" s="80">
        <v>0</v>
      </c>
      <c r="BF6134">
        <f t="shared" si="429"/>
        <v>0</v>
      </c>
      <c r="BG6134" s="22">
        <f t="shared" si="430"/>
        <v>0</v>
      </c>
      <c r="BH6134" s="61" t="s">
        <v>71</v>
      </c>
      <c r="BI6134" t="e">
        <f>+VLOOKUP(AG6134,Sheet4!A:A,1,FALSE())</f>
        <v>#N/A</v>
      </c>
      <c r="BN6134" s="62">
        <f t="shared" si="432"/>
        <v>0</v>
      </c>
      <c r="BO6134" t="s">
        <v>2695</v>
      </c>
    </row>
    <row r="6135" spans="1:68" ht="12.75" hidden="1" customHeight="1" x14ac:dyDescent="0.3">
      <c r="A6135" s="78">
        <v>46130</v>
      </c>
      <c r="B6135" s="79" t="s">
        <v>80</v>
      </c>
      <c r="F6135" s="79">
        <v>0</v>
      </c>
      <c r="G6135" s="79">
        <v>0</v>
      </c>
      <c r="H6135" s="80">
        <v>37.5</v>
      </c>
      <c r="I6135" s="80">
        <v>37.5</v>
      </c>
      <c r="J6135" s="22">
        <f t="shared" si="431"/>
        <v>37.5</v>
      </c>
      <c r="K6135" s="80"/>
      <c r="L6135" s="80"/>
      <c r="R6135" s="79" t="s">
        <v>81</v>
      </c>
      <c r="V6135" s="79" t="s">
        <v>2695</v>
      </c>
      <c r="W6135" s="79" t="s">
        <v>2696</v>
      </c>
      <c r="X6135" s="79" t="s">
        <v>119</v>
      </c>
      <c r="Y6135" s="79" t="s">
        <v>2681</v>
      </c>
      <c r="AA6135" s="79" t="s">
        <v>2694</v>
      </c>
      <c r="AH6135" s="79">
        <v>879959161</v>
      </c>
      <c r="AI6135" s="79" t="s">
        <v>2683</v>
      </c>
      <c r="AJ6135" s="79">
        <v>862155221</v>
      </c>
      <c r="BB6135" s="80">
        <v>37.5</v>
      </c>
      <c r="BF6135">
        <f t="shared" si="429"/>
        <v>0</v>
      </c>
      <c r="BG6135" s="22">
        <f t="shared" si="430"/>
        <v>-37.5</v>
      </c>
      <c r="BH6135" s="61" t="s">
        <v>71</v>
      </c>
      <c r="BI6135" t="e">
        <f>+VLOOKUP(AG6135,Sheet4!A:A,1,FALSE())</f>
        <v>#N/A</v>
      </c>
      <c r="BN6135" s="62">
        <f t="shared" si="432"/>
        <v>0</v>
      </c>
      <c r="BO6135" t="s">
        <v>2695</v>
      </c>
    </row>
    <row r="6136" spans="1:68" ht="12.75" hidden="1" customHeight="1" x14ac:dyDescent="0.3">
      <c r="A6136" s="78">
        <v>46130</v>
      </c>
      <c r="B6136" s="79" t="s">
        <v>76</v>
      </c>
      <c r="F6136" s="79">
        <v>0</v>
      </c>
      <c r="G6136" s="79">
        <v>0</v>
      </c>
      <c r="H6136" s="80">
        <v>60</v>
      </c>
      <c r="I6136" s="80">
        <v>60</v>
      </c>
      <c r="J6136" s="22">
        <f t="shared" si="431"/>
        <v>60</v>
      </c>
      <c r="K6136" s="80"/>
      <c r="L6136" s="80"/>
      <c r="R6136" s="79" t="s">
        <v>77</v>
      </c>
      <c r="V6136" s="79" t="s">
        <v>2695</v>
      </c>
      <c r="W6136" s="79" t="s">
        <v>2696</v>
      </c>
      <c r="X6136" s="79" t="s">
        <v>119</v>
      </c>
      <c r="Y6136" s="79" t="s">
        <v>2681</v>
      </c>
      <c r="AA6136" s="79" t="s">
        <v>2694</v>
      </c>
      <c r="AH6136" s="79">
        <v>879959161</v>
      </c>
      <c r="AI6136" s="79" t="s">
        <v>2683</v>
      </c>
      <c r="AJ6136" s="79">
        <v>862155221</v>
      </c>
      <c r="BB6136" s="80">
        <v>60</v>
      </c>
      <c r="BF6136">
        <f t="shared" si="429"/>
        <v>0</v>
      </c>
      <c r="BG6136" s="22">
        <f t="shared" si="430"/>
        <v>-60</v>
      </c>
      <c r="BH6136" s="61" t="s">
        <v>71</v>
      </c>
      <c r="BI6136" t="e">
        <f>+VLOOKUP(AG6136,Sheet4!A:A,1,FALSE())</f>
        <v>#N/A</v>
      </c>
      <c r="BN6136" s="62">
        <f t="shared" si="432"/>
        <v>0</v>
      </c>
      <c r="BO6136" t="s">
        <v>2695</v>
      </c>
    </row>
    <row r="6137" spans="1:68" ht="12.75" hidden="1" customHeight="1" x14ac:dyDescent="0.3">
      <c r="A6137" s="78">
        <v>46130</v>
      </c>
      <c r="B6137" s="79" t="s">
        <v>84</v>
      </c>
      <c r="F6137" s="79">
        <v>0</v>
      </c>
      <c r="G6137" s="79">
        <v>0</v>
      </c>
      <c r="H6137" s="80">
        <v>0</v>
      </c>
      <c r="I6137" s="80">
        <v>0</v>
      </c>
      <c r="J6137" s="22">
        <f t="shared" si="431"/>
        <v>0</v>
      </c>
      <c r="K6137" s="80"/>
      <c r="L6137" s="80"/>
      <c r="R6137" s="79" t="s">
        <v>85</v>
      </c>
      <c r="V6137" s="79" t="s">
        <v>2697</v>
      </c>
      <c r="W6137" s="79" t="s">
        <v>2698</v>
      </c>
      <c r="X6137" s="79" t="s">
        <v>119</v>
      </c>
      <c r="Y6137" s="79" t="s">
        <v>2681</v>
      </c>
      <c r="AA6137" s="79" t="s">
        <v>2699</v>
      </c>
      <c r="AH6137" s="79">
        <v>876298744</v>
      </c>
      <c r="AI6137" s="79" t="s">
        <v>2683</v>
      </c>
      <c r="AJ6137" s="79">
        <v>862155221</v>
      </c>
      <c r="BB6137" s="80">
        <v>0</v>
      </c>
      <c r="BF6137">
        <f t="shared" si="429"/>
        <v>0</v>
      </c>
      <c r="BG6137" s="22">
        <f t="shared" si="430"/>
        <v>0</v>
      </c>
      <c r="BH6137" s="61" t="s">
        <v>71</v>
      </c>
      <c r="BI6137" t="e">
        <f>+VLOOKUP(AG6137,Sheet4!A:A,1,FALSE())</f>
        <v>#N/A</v>
      </c>
      <c r="BN6137" s="62">
        <f t="shared" si="432"/>
        <v>0</v>
      </c>
      <c r="BO6137" t="s">
        <v>2697</v>
      </c>
    </row>
    <row r="6138" spans="1:68" ht="12.75" hidden="1" customHeight="1" x14ac:dyDescent="0.3">
      <c r="A6138" s="78">
        <v>46130</v>
      </c>
      <c r="B6138" s="79" t="s">
        <v>74</v>
      </c>
      <c r="F6138" s="79">
        <v>0</v>
      </c>
      <c r="G6138" s="79">
        <v>0</v>
      </c>
      <c r="H6138" s="80">
        <v>5</v>
      </c>
      <c r="I6138" s="80">
        <v>5</v>
      </c>
      <c r="J6138" s="22">
        <f t="shared" si="431"/>
        <v>5</v>
      </c>
      <c r="K6138" s="80"/>
      <c r="L6138" s="80"/>
      <c r="R6138" s="79" t="s">
        <v>75</v>
      </c>
      <c r="V6138" s="79" t="s">
        <v>2697</v>
      </c>
      <c r="W6138" s="79" t="s">
        <v>2698</v>
      </c>
      <c r="X6138" s="79" t="s">
        <v>119</v>
      </c>
      <c r="Y6138" s="79" t="s">
        <v>2681</v>
      </c>
      <c r="AA6138" s="79" t="s">
        <v>2699</v>
      </c>
      <c r="AH6138" s="79">
        <v>876298744</v>
      </c>
      <c r="AI6138" s="79" t="s">
        <v>2683</v>
      </c>
      <c r="AJ6138" s="79">
        <v>862155221</v>
      </c>
      <c r="BB6138" s="80">
        <v>5</v>
      </c>
      <c r="BF6138">
        <f t="shared" si="429"/>
        <v>0</v>
      </c>
      <c r="BG6138" s="22">
        <f t="shared" si="430"/>
        <v>-5</v>
      </c>
      <c r="BH6138" s="61" t="s">
        <v>71</v>
      </c>
      <c r="BI6138" t="e">
        <f>+VLOOKUP(AG6138,Sheet4!A:A,1,FALSE())</f>
        <v>#N/A</v>
      </c>
      <c r="BN6138" s="62">
        <f t="shared" si="432"/>
        <v>0</v>
      </c>
      <c r="BO6138" t="s">
        <v>2697</v>
      </c>
    </row>
    <row r="6139" spans="1:68" ht="12.75" customHeight="1" x14ac:dyDescent="0.3">
      <c r="A6139" s="78">
        <v>46130</v>
      </c>
      <c r="B6139" s="79" t="s">
        <v>63</v>
      </c>
      <c r="F6139" s="79">
        <v>0</v>
      </c>
      <c r="G6139" s="79">
        <v>0</v>
      </c>
      <c r="H6139" s="80">
        <v>75</v>
      </c>
      <c r="I6139" s="80">
        <v>75</v>
      </c>
      <c r="J6139" s="22">
        <f t="shared" si="431"/>
        <v>75</v>
      </c>
      <c r="K6139" s="80"/>
      <c r="L6139" s="80"/>
      <c r="R6139" s="79" t="s">
        <v>64</v>
      </c>
      <c r="V6139" s="79" t="s">
        <v>2697</v>
      </c>
      <c r="W6139" s="79" t="s">
        <v>2698</v>
      </c>
      <c r="X6139" s="79" t="s">
        <v>119</v>
      </c>
      <c r="Y6139" s="79" t="s">
        <v>2681</v>
      </c>
      <c r="AA6139" s="79" t="s">
        <v>2699</v>
      </c>
      <c r="AH6139" s="79">
        <v>876298744</v>
      </c>
      <c r="AI6139" s="79" t="s">
        <v>2683</v>
      </c>
      <c r="AJ6139" s="79">
        <v>862155221</v>
      </c>
      <c r="BB6139" s="80">
        <v>75</v>
      </c>
      <c r="BF6139">
        <f t="shared" si="429"/>
        <v>0</v>
      </c>
      <c r="BG6139" s="22">
        <f t="shared" si="430"/>
        <v>-75</v>
      </c>
      <c r="BH6139" s="61" t="s">
        <v>71</v>
      </c>
      <c r="BI6139" t="e">
        <f>+VLOOKUP(AG6139,Sheet4!A:A,1,FALSE())</f>
        <v>#N/A</v>
      </c>
      <c r="BN6139" s="62">
        <f t="shared" si="432"/>
        <v>0</v>
      </c>
      <c r="BO6139" t="s">
        <v>2697</v>
      </c>
      <c r="BP6139" t="s">
        <v>73</v>
      </c>
    </row>
    <row r="6140" spans="1:68" ht="12.75" hidden="1" customHeight="1" x14ac:dyDescent="0.3">
      <c r="A6140" s="78">
        <v>46130</v>
      </c>
      <c r="B6140" s="79" t="s">
        <v>78</v>
      </c>
      <c r="F6140" s="79">
        <v>0</v>
      </c>
      <c r="G6140" s="79">
        <v>0</v>
      </c>
      <c r="H6140" s="80">
        <v>5</v>
      </c>
      <c r="I6140" s="80">
        <v>5</v>
      </c>
      <c r="J6140" s="22">
        <f t="shared" si="431"/>
        <v>5</v>
      </c>
      <c r="K6140" s="80"/>
      <c r="L6140" s="80"/>
      <c r="R6140" s="79" t="s">
        <v>79</v>
      </c>
      <c r="V6140" s="79" t="s">
        <v>2697</v>
      </c>
      <c r="W6140" s="79" t="s">
        <v>2698</v>
      </c>
      <c r="X6140" s="79" t="s">
        <v>119</v>
      </c>
      <c r="Y6140" s="79" t="s">
        <v>2681</v>
      </c>
      <c r="AA6140" s="79" t="s">
        <v>2699</v>
      </c>
      <c r="AH6140" s="79">
        <v>876298744</v>
      </c>
      <c r="AI6140" s="79" t="s">
        <v>2683</v>
      </c>
      <c r="AJ6140" s="79">
        <v>862155221</v>
      </c>
      <c r="BB6140" s="80">
        <v>5</v>
      </c>
      <c r="BF6140">
        <f t="shared" si="429"/>
        <v>0</v>
      </c>
      <c r="BG6140" s="22">
        <f t="shared" si="430"/>
        <v>-5</v>
      </c>
      <c r="BH6140" s="61" t="s">
        <v>71</v>
      </c>
      <c r="BI6140" t="e">
        <f>+VLOOKUP(AG6140,Sheet4!A:A,1,FALSE())</f>
        <v>#N/A</v>
      </c>
      <c r="BN6140" s="62">
        <f t="shared" si="432"/>
        <v>0</v>
      </c>
      <c r="BO6140" t="s">
        <v>2697</v>
      </c>
    </row>
    <row r="6141" spans="1:68" ht="12.75" hidden="1" customHeight="1" x14ac:dyDescent="0.3">
      <c r="A6141" s="78">
        <v>46130</v>
      </c>
      <c r="B6141" s="79" t="s">
        <v>82</v>
      </c>
      <c r="F6141" s="79">
        <v>0</v>
      </c>
      <c r="G6141" s="79">
        <v>0</v>
      </c>
      <c r="H6141" s="80">
        <v>0</v>
      </c>
      <c r="I6141" s="80">
        <v>0</v>
      </c>
      <c r="J6141" s="22">
        <f t="shared" si="431"/>
        <v>0</v>
      </c>
      <c r="K6141" s="80"/>
      <c r="L6141" s="80"/>
      <c r="R6141" s="79" t="s">
        <v>83</v>
      </c>
      <c r="V6141" s="79" t="s">
        <v>2697</v>
      </c>
      <c r="W6141" s="79" t="s">
        <v>2698</v>
      </c>
      <c r="X6141" s="79" t="s">
        <v>119</v>
      </c>
      <c r="Y6141" s="79" t="s">
        <v>2681</v>
      </c>
      <c r="AA6141" s="79" t="s">
        <v>2699</v>
      </c>
      <c r="AH6141" s="79">
        <v>876298744</v>
      </c>
      <c r="AI6141" s="79" t="s">
        <v>2683</v>
      </c>
      <c r="AJ6141" s="79">
        <v>862155221</v>
      </c>
      <c r="BB6141" s="80">
        <v>0</v>
      </c>
      <c r="BF6141">
        <f t="shared" si="429"/>
        <v>0</v>
      </c>
      <c r="BG6141" s="22">
        <f t="shared" si="430"/>
        <v>0</v>
      </c>
      <c r="BH6141" s="61" t="s">
        <v>71</v>
      </c>
      <c r="BI6141" t="e">
        <f>+VLOOKUP(AG6141,Sheet4!A:A,1,FALSE())</f>
        <v>#N/A</v>
      </c>
      <c r="BN6141" s="62">
        <f t="shared" si="432"/>
        <v>0</v>
      </c>
      <c r="BO6141" t="s">
        <v>2697</v>
      </c>
    </row>
    <row r="6142" spans="1:68" ht="12.75" hidden="1" customHeight="1" x14ac:dyDescent="0.3">
      <c r="A6142" s="78">
        <v>46130</v>
      </c>
      <c r="B6142" s="79" t="s">
        <v>80</v>
      </c>
      <c r="F6142" s="79">
        <v>0</v>
      </c>
      <c r="G6142" s="79">
        <v>0</v>
      </c>
      <c r="H6142" s="80">
        <v>62.5</v>
      </c>
      <c r="I6142" s="80">
        <v>62.5</v>
      </c>
      <c r="J6142" s="22">
        <f t="shared" si="431"/>
        <v>62.5</v>
      </c>
      <c r="K6142" s="80"/>
      <c r="L6142" s="80"/>
      <c r="R6142" s="79" t="s">
        <v>81</v>
      </c>
      <c r="V6142" s="79" t="s">
        <v>2697</v>
      </c>
      <c r="W6142" s="79" t="s">
        <v>2698</v>
      </c>
      <c r="X6142" s="79" t="s">
        <v>119</v>
      </c>
      <c r="Y6142" s="79" t="s">
        <v>2681</v>
      </c>
      <c r="AA6142" s="79" t="s">
        <v>2699</v>
      </c>
      <c r="AH6142" s="79">
        <v>876298744</v>
      </c>
      <c r="AI6142" s="79" t="s">
        <v>2683</v>
      </c>
      <c r="AJ6142" s="79">
        <v>862155221</v>
      </c>
      <c r="BB6142" s="80">
        <v>62.5</v>
      </c>
      <c r="BF6142">
        <f t="shared" si="429"/>
        <v>0</v>
      </c>
      <c r="BG6142" s="22">
        <f t="shared" si="430"/>
        <v>-62.5</v>
      </c>
      <c r="BH6142" s="61" t="s">
        <v>71</v>
      </c>
      <c r="BI6142" t="e">
        <f>+VLOOKUP(AG6142,Sheet4!A:A,1,FALSE())</f>
        <v>#N/A</v>
      </c>
      <c r="BN6142" s="62">
        <f t="shared" si="432"/>
        <v>0</v>
      </c>
      <c r="BO6142" t="s">
        <v>2697</v>
      </c>
    </row>
    <row r="6143" spans="1:68" ht="12.75" hidden="1" customHeight="1" x14ac:dyDescent="0.3">
      <c r="A6143" s="78">
        <v>46130</v>
      </c>
      <c r="B6143" s="79" t="s">
        <v>76</v>
      </c>
      <c r="F6143" s="79">
        <v>0</v>
      </c>
      <c r="G6143" s="79">
        <v>0</v>
      </c>
      <c r="H6143" s="80">
        <v>100</v>
      </c>
      <c r="I6143" s="80">
        <v>100</v>
      </c>
      <c r="J6143" s="22">
        <f t="shared" si="431"/>
        <v>100</v>
      </c>
      <c r="K6143" s="80"/>
      <c r="L6143" s="80"/>
      <c r="R6143" s="79" t="s">
        <v>77</v>
      </c>
      <c r="V6143" s="79" t="s">
        <v>2697</v>
      </c>
      <c r="W6143" s="79" t="s">
        <v>2698</v>
      </c>
      <c r="X6143" s="79" t="s">
        <v>119</v>
      </c>
      <c r="Y6143" s="79" t="s">
        <v>2681</v>
      </c>
      <c r="AA6143" s="79" t="s">
        <v>2699</v>
      </c>
      <c r="AH6143" s="79">
        <v>876298744</v>
      </c>
      <c r="AI6143" s="79" t="s">
        <v>2683</v>
      </c>
      <c r="AJ6143" s="79">
        <v>862155221</v>
      </c>
      <c r="BB6143" s="80">
        <v>100</v>
      </c>
      <c r="BF6143">
        <f t="shared" si="429"/>
        <v>0</v>
      </c>
      <c r="BG6143" s="22">
        <f t="shared" si="430"/>
        <v>-100</v>
      </c>
      <c r="BH6143" s="61" t="s">
        <v>71</v>
      </c>
      <c r="BI6143" t="e">
        <f>+VLOOKUP(AG6143,Sheet4!A:A,1,FALSE())</f>
        <v>#N/A</v>
      </c>
      <c r="BN6143" s="62">
        <f t="shared" si="432"/>
        <v>0</v>
      </c>
      <c r="BO6143" t="s">
        <v>2697</v>
      </c>
    </row>
    <row r="6144" spans="1:68" ht="12.75" hidden="1" customHeight="1" x14ac:dyDescent="0.3">
      <c r="A6144" s="78">
        <v>46130</v>
      </c>
      <c r="B6144" s="79" t="s">
        <v>84</v>
      </c>
      <c r="F6144" s="79">
        <v>0</v>
      </c>
      <c r="G6144" s="79">
        <v>0</v>
      </c>
      <c r="H6144" s="80">
        <v>0</v>
      </c>
      <c r="I6144" s="80">
        <v>0</v>
      </c>
      <c r="J6144" s="22">
        <f t="shared" si="431"/>
        <v>0</v>
      </c>
      <c r="K6144" s="80"/>
      <c r="L6144" s="80"/>
      <c r="R6144" s="79" t="s">
        <v>85</v>
      </c>
      <c r="V6144" s="79" t="s">
        <v>2700</v>
      </c>
      <c r="W6144" s="79" t="s">
        <v>2701</v>
      </c>
      <c r="X6144" s="79" t="s">
        <v>119</v>
      </c>
      <c r="Y6144" s="79" t="s">
        <v>2681</v>
      </c>
      <c r="AA6144" s="79" t="s">
        <v>2699</v>
      </c>
      <c r="AH6144" s="79">
        <v>863026920</v>
      </c>
      <c r="AI6144" s="79" t="s">
        <v>2683</v>
      </c>
      <c r="AJ6144" s="79">
        <v>862155221</v>
      </c>
      <c r="BB6144" s="80">
        <v>0</v>
      </c>
      <c r="BF6144">
        <f t="shared" si="429"/>
        <v>0</v>
      </c>
      <c r="BG6144" s="22">
        <f t="shared" si="430"/>
        <v>0</v>
      </c>
      <c r="BH6144" s="61" t="s">
        <v>71</v>
      </c>
      <c r="BI6144" t="e">
        <f>+VLOOKUP(AG6144,Sheet4!A:A,1,FALSE())</f>
        <v>#N/A</v>
      </c>
      <c r="BN6144" s="62">
        <f t="shared" si="432"/>
        <v>0</v>
      </c>
      <c r="BO6144" t="s">
        <v>2700</v>
      </c>
    </row>
    <row r="6145" spans="1:68" ht="12.75" hidden="1" customHeight="1" x14ac:dyDescent="0.3">
      <c r="A6145" s="78">
        <v>46130</v>
      </c>
      <c r="B6145" s="79" t="s">
        <v>74</v>
      </c>
      <c r="F6145" s="79">
        <v>0</v>
      </c>
      <c r="G6145" s="79">
        <v>0</v>
      </c>
      <c r="H6145" s="80">
        <v>9</v>
      </c>
      <c r="I6145" s="80">
        <v>9</v>
      </c>
      <c r="J6145" s="22">
        <f t="shared" si="431"/>
        <v>9</v>
      </c>
      <c r="K6145" s="80"/>
      <c r="L6145" s="80"/>
      <c r="R6145" s="79" t="s">
        <v>75</v>
      </c>
      <c r="V6145" s="79" t="s">
        <v>2700</v>
      </c>
      <c r="W6145" s="79" t="s">
        <v>2701</v>
      </c>
      <c r="X6145" s="79" t="s">
        <v>119</v>
      </c>
      <c r="Y6145" s="79" t="s">
        <v>2681</v>
      </c>
      <c r="AA6145" s="79" t="s">
        <v>2699</v>
      </c>
      <c r="AH6145" s="79">
        <v>863026920</v>
      </c>
      <c r="AI6145" s="79" t="s">
        <v>2683</v>
      </c>
      <c r="AJ6145" s="79">
        <v>862155221</v>
      </c>
      <c r="BB6145" s="80">
        <v>9</v>
      </c>
      <c r="BF6145">
        <f t="shared" si="429"/>
        <v>0</v>
      </c>
      <c r="BG6145" s="22">
        <f t="shared" si="430"/>
        <v>-9</v>
      </c>
      <c r="BH6145" s="61" t="s">
        <v>71</v>
      </c>
      <c r="BI6145" t="e">
        <f>+VLOOKUP(AG6145,Sheet4!A:A,1,FALSE())</f>
        <v>#N/A</v>
      </c>
      <c r="BN6145" s="62">
        <f t="shared" si="432"/>
        <v>0</v>
      </c>
      <c r="BO6145" t="s">
        <v>2700</v>
      </c>
    </row>
    <row r="6146" spans="1:68" ht="12.75" customHeight="1" x14ac:dyDescent="0.3">
      <c r="A6146" s="78">
        <v>46130</v>
      </c>
      <c r="B6146" s="79" t="s">
        <v>63</v>
      </c>
      <c r="F6146" s="79">
        <v>0</v>
      </c>
      <c r="G6146" s="79">
        <v>0</v>
      </c>
      <c r="H6146" s="80">
        <v>135</v>
      </c>
      <c r="I6146" s="80">
        <v>135</v>
      </c>
      <c r="J6146" s="22">
        <f t="shared" si="431"/>
        <v>135</v>
      </c>
      <c r="K6146" s="80"/>
      <c r="L6146" s="80"/>
      <c r="R6146" s="79" t="s">
        <v>64</v>
      </c>
      <c r="V6146" s="79" t="s">
        <v>2700</v>
      </c>
      <c r="W6146" s="79" t="s">
        <v>2701</v>
      </c>
      <c r="X6146" s="79" t="s">
        <v>119</v>
      </c>
      <c r="Y6146" s="79" t="s">
        <v>2681</v>
      </c>
      <c r="AA6146" s="79" t="s">
        <v>2699</v>
      </c>
      <c r="AH6146" s="79">
        <v>863026920</v>
      </c>
      <c r="AI6146" s="79" t="s">
        <v>2683</v>
      </c>
      <c r="AJ6146" s="79">
        <v>862155221</v>
      </c>
      <c r="BB6146" s="80">
        <v>135</v>
      </c>
      <c r="BF6146">
        <f t="shared" ref="BF6146:BF6209" si="433">+BC6146+BD6146</f>
        <v>0</v>
      </c>
      <c r="BG6146" s="22">
        <f t="shared" ref="BG6146:BG6209" si="434">+BF6146-I6146</f>
        <v>-135</v>
      </c>
      <c r="BH6146" s="61" t="s">
        <v>71</v>
      </c>
      <c r="BI6146" t="e">
        <f>+VLOOKUP(AG6146,Sheet4!A:A,1,FALSE())</f>
        <v>#N/A</v>
      </c>
      <c r="BN6146" s="62">
        <f t="shared" si="432"/>
        <v>0</v>
      </c>
      <c r="BO6146" t="s">
        <v>2700</v>
      </c>
      <c r="BP6146" t="s">
        <v>73</v>
      </c>
    </row>
    <row r="6147" spans="1:68" ht="12.75" hidden="1" customHeight="1" x14ac:dyDescent="0.3">
      <c r="A6147" s="78">
        <v>46130</v>
      </c>
      <c r="B6147" s="79" t="s">
        <v>78</v>
      </c>
      <c r="F6147" s="79">
        <v>0</v>
      </c>
      <c r="G6147" s="79">
        <v>0</v>
      </c>
      <c r="H6147" s="80">
        <v>9</v>
      </c>
      <c r="I6147" s="80">
        <v>9</v>
      </c>
      <c r="J6147" s="22">
        <f t="shared" si="431"/>
        <v>9</v>
      </c>
      <c r="K6147" s="80"/>
      <c r="L6147" s="80"/>
      <c r="R6147" s="79" t="s">
        <v>79</v>
      </c>
      <c r="V6147" s="79" t="s">
        <v>2700</v>
      </c>
      <c r="W6147" s="79" t="s">
        <v>2701</v>
      </c>
      <c r="X6147" s="79" t="s">
        <v>119</v>
      </c>
      <c r="Y6147" s="79" t="s">
        <v>2681</v>
      </c>
      <c r="AA6147" s="79" t="s">
        <v>2699</v>
      </c>
      <c r="AH6147" s="79">
        <v>863026920</v>
      </c>
      <c r="AI6147" s="79" t="s">
        <v>2683</v>
      </c>
      <c r="AJ6147" s="79">
        <v>862155221</v>
      </c>
      <c r="BB6147" s="80">
        <v>9</v>
      </c>
      <c r="BF6147">
        <f t="shared" si="433"/>
        <v>0</v>
      </c>
      <c r="BG6147" s="22">
        <f t="shared" si="434"/>
        <v>-9</v>
      </c>
      <c r="BH6147" s="61" t="s">
        <v>71</v>
      </c>
      <c r="BI6147" t="e">
        <f>+VLOOKUP(AG6147,Sheet4!A:A,1,FALSE())</f>
        <v>#N/A</v>
      </c>
      <c r="BN6147" s="62">
        <f t="shared" si="432"/>
        <v>0</v>
      </c>
      <c r="BO6147" t="s">
        <v>2700</v>
      </c>
    </row>
    <row r="6148" spans="1:68" ht="12.75" hidden="1" customHeight="1" x14ac:dyDescent="0.3">
      <c r="A6148" s="78">
        <v>46130</v>
      </c>
      <c r="B6148" s="79" t="s">
        <v>82</v>
      </c>
      <c r="F6148" s="79">
        <v>0</v>
      </c>
      <c r="G6148" s="79">
        <v>0</v>
      </c>
      <c r="H6148" s="80">
        <v>0</v>
      </c>
      <c r="I6148" s="80">
        <v>0</v>
      </c>
      <c r="J6148" s="22">
        <f t="shared" si="431"/>
        <v>0</v>
      </c>
      <c r="K6148" s="80"/>
      <c r="L6148" s="80"/>
      <c r="R6148" s="79" t="s">
        <v>83</v>
      </c>
      <c r="V6148" s="79" t="s">
        <v>2700</v>
      </c>
      <c r="W6148" s="79" t="s">
        <v>2701</v>
      </c>
      <c r="X6148" s="79" t="s">
        <v>119</v>
      </c>
      <c r="Y6148" s="79" t="s">
        <v>2681</v>
      </c>
      <c r="AA6148" s="79" t="s">
        <v>2699</v>
      </c>
      <c r="AH6148" s="79">
        <v>863026920</v>
      </c>
      <c r="AI6148" s="79" t="s">
        <v>2683</v>
      </c>
      <c r="AJ6148" s="79">
        <v>862155221</v>
      </c>
      <c r="BB6148" s="80">
        <v>0</v>
      </c>
      <c r="BF6148">
        <f t="shared" si="433"/>
        <v>0</v>
      </c>
      <c r="BG6148" s="22">
        <f t="shared" si="434"/>
        <v>0</v>
      </c>
      <c r="BH6148" s="61" t="s">
        <v>71</v>
      </c>
      <c r="BI6148" t="e">
        <f>+VLOOKUP(AG6148,Sheet4!A:A,1,FALSE())</f>
        <v>#N/A</v>
      </c>
      <c r="BN6148" s="62">
        <f t="shared" si="432"/>
        <v>0</v>
      </c>
      <c r="BO6148" t="s">
        <v>2700</v>
      </c>
    </row>
    <row r="6149" spans="1:68" ht="12.75" hidden="1" customHeight="1" x14ac:dyDescent="0.3">
      <c r="A6149" s="78">
        <v>46130</v>
      </c>
      <c r="B6149" s="79" t="s">
        <v>80</v>
      </c>
      <c r="F6149" s="79">
        <v>0</v>
      </c>
      <c r="G6149" s="79">
        <v>0</v>
      </c>
      <c r="H6149" s="80">
        <v>112.5</v>
      </c>
      <c r="I6149" s="80">
        <v>112.5</v>
      </c>
      <c r="J6149" s="22">
        <f t="shared" si="431"/>
        <v>112.5</v>
      </c>
      <c r="K6149" s="80"/>
      <c r="L6149" s="80"/>
      <c r="R6149" s="79" t="s">
        <v>81</v>
      </c>
      <c r="V6149" s="79" t="s">
        <v>2700</v>
      </c>
      <c r="W6149" s="79" t="s">
        <v>2701</v>
      </c>
      <c r="X6149" s="79" t="s">
        <v>119</v>
      </c>
      <c r="Y6149" s="79" t="s">
        <v>2681</v>
      </c>
      <c r="AA6149" s="79" t="s">
        <v>2699</v>
      </c>
      <c r="AH6149" s="79">
        <v>863026920</v>
      </c>
      <c r="AI6149" s="79" t="s">
        <v>2683</v>
      </c>
      <c r="AJ6149" s="79">
        <v>862155221</v>
      </c>
      <c r="BB6149" s="80">
        <v>112.5</v>
      </c>
      <c r="BF6149">
        <f t="shared" si="433"/>
        <v>0</v>
      </c>
      <c r="BG6149" s="22">
        <f t="shared" si="434"/>
        <v>-112.5</v>
      </c>
      <c r="BH6149" s="61" t="s">
        <v>71</v>
      </c>
      <c r="BI6149" t="e">
        <f>+VLOOKUP(AG6149,Sheet4!A:A,1,FALSE())</f>
        <v>#N/A</v>
      </c>
      <c r="BN6149" s="62">
        <f t="shared" si="432"/>
        <v>0</v>
      </c>
      <c r="BO6149" t="s">
        <v>2700</v>
      </c>
    </row>
    <row r="6150" spans="1:68" ht="12.75" hidden="1" customHeight="1" x14ac:dyDescent="0.3">
      <c r="A6150" s="78">
        <v>46130</v>
      </c>
      <c r="B6150" s="79" t="s">
        <v>76</v>
      </c>
      <c r="F6150" s="79">
        <v>0</v>
      </c>
      <c r="G6150" s="79">
        <v>0</v>
      </c>
      <c r="H6150" s="80">
        <v>180</v>
      </c>
      <c r="I6150" s="80">
        <v>180</v>
      </c>
      <c r="J6150" s="22">
        <f t="shared" si="431"/>
        <v>180</v>
      </c>
      <c r="K6150" s="80"/>
      <c r="L6150" s="80"/>
      <c r="R6150" s="79" t="s">
        <v>77</v>
      </c>
      <c r="V6150" s="79" t="s">
        <v>2700</v>
      </c>
      <c r="W6150" s="79" t="s">
        <v>2701</v>
      </c>
      <c r="X6150" s="79" t="s">
        <v>119</v>
      </c>
      <c r="Y6150" s="79" t="s">
        <v>2681</v>
      </c>
      <c r="AA6150" s="79" t="s">
        <v>2699</v>
      </c>
      <c r="AH6150" s="79">
        <v>863026920</v>
      </c>
      <c r="AI6150" s="79" t="s">
        <v>2683</v>
      </c>
      <c r="AJ6150" s="79">
        <v>862155221</v>
      </c>
      <c r="BB6150" s="80">
        <v>180</v>
      </c>
      <c r="BF6150">
        <f t="shared" si="433"/>
        <v>0</v>
      </c>
      <c r="BG6150" s="22">
        <f t="shared" si="434"/>
        <v>-180</v>
      </c>
      <c r="BH6150" s="61" t="s">
        <v>71</v>
      </c>
      <c r="BI6150" t="e">
        <f>+VLOOKUP(AG6150,Sheet4!A:A,1,FALSE())</f>
        <v>#N/A</v>
      </c>
      <c r="BN6150" s="62">
        <f t="shared" si="432"/>
        <v>0</v>
      </c>
      <c r="BO6150" t="s">
        <v>2700</v>
      </c>
    </row>
    <row r="6151" spans="1:68" ht="12.75" hidden="1" customHeight="1" x14ac:dyDescent="0.3">
      <c r="A6151" s="78">
        <v>46130</v>
      </c>
      <c r="B6151" s="79" t="s">
        <v>84</v>
      </c>
      <c r="F6151" s="79">
        <v>0</v>
      </c>
      <c r="G6151" s="79">
        <v>0</v>
      </c>
      <c r="H6151" s="80">
        <v>0</v>
      </c>
      <c r="I6151" s="80">
        <v>0</v>
      </c>
      <c r="J6151" s="22">
        <f t="shared" si="431"/>
        <v>0</v>
      </c>
      <c r="K6151" s="80"/>
      <c r="L6151" s="80"/>
      <c r="R6151" s="79" t="s">
        <v>85</v>
      </c>
      <c r="V6151" s="79" t="s">
        <v>2702</v>
      </c>
      <c r="W6151" s="79" t="s">
        <v>2703</v>
      </c>
      <c r="X6151" s="79" t="s">
        <v>119</v>
      </c>
      <c r="Y6151" s="79" t="s">
        <v>2704</v>
      </c>
      <c r="AA6151" s="79" t="s">
        <v>2705</v>
      </c>
      <c r="AH6151" s="79">
        <v>848684511</v>
      </c>
      <c r="AI6151" s="79" t="s">
        <v>2706</v>
      </c>
      <c r="AJ6151" s="79">
        <v>849336989</v>
      </c>
      <c r="BB6151" s="80">
        <v>0</v>
      </c>
      <c r="BF6151">
        <f t="shared" si="433"/>
        <v>0</v>
      </c>
      <c r="BG6151" s="22">
        <f t="shared" si="434"/>
        <v>0</v>
      </c>
      <c r="BH6151" s="61" t="s">
        <v>71</v>
      </c>
      <c r="BI6151" t="e">
        <f>+VLOOKUP(AG6151,Sheet4!A:A,1,FALSE())</f>
        <v>#N/A</v>
      </c>
      <c r="BN6151" s="62">
        <f t="shared" si="432"/>
        <v>0</v>
      </c>
      <c r="BO6151" t="s">
        <v>2702</v>
      </c>
    </row>
    <row r="6152" spans="1:68" ht="12.75" hidden="1" customHeight="1" x14ac:dyDescent="0.3">
      <c r="A6152" s="78">
        <v>46130</v>
      </c>
      <c r="B6152" s="79" t="s">
        <v>74</v>
      </c>
      <c r="F6152" s="79">
        <v>0</v>
      </c>
      <c r="G6152" s="79">
        <v>0</v>
      </c>
      <c r="H6152" s="80">
        <v>10</v>
      </c>
      <c r="I6152" s="80">
        <v>10</v>
      </c>
      <c r="J6152" s="22">
        <f t="shared" si="431"/>
        <v>10</v>
      </c>
      <c r="K6152" s="80"/>
      <c r="L6152" s="80"/>
      <c r="R6152" s="79" t="s">
        <v>75</v>
      </c>
      <c r="V6152" s="79" t="s">
        <v>2702</v>
      </c>
      <c r="W6152" s="79" t="s">
        <v>2703</v>
      </c>
      <c r="X6152" s="79" t="s">
        <v>119</v>
      </c>
      <c r="Y6152" s="79" t="s">
        <v>2704</v>
      </c>
      <c r="AA6152" s="79" t="s">
        <v>2705</v>
      </c>
      <c r="AH6152" s="79">
        <v>848684511</v>
      </c>
      <c r="AI6152" s="79" t="s">
        <v>2706</v>
      </c>
      <c r="AJ6152" s="79">
        <v>849336989</v>
      </c>
      <c r="BB6152" s="80">
        <v>10</v>
      </c>
      <c r="BF6152">
        <f t="shared" si="433"/>
        <v>0</v>
      </c>
      <c r="BG6152" s="22">
        <f t="shared" si="434"/>
        <v>-10</v>
      </c>
      <c r="BH6152" s="61" t="s">
        <v>71</v>
      </c>
      <c r="BI6152" t="e">
        <f>+VLOOKUP(AG6152,Sheet4!A:A,1,FALSE())</f>
        <v>#N/A</v>
      </c>
      <c r="BN6152" s="62">
        <f t="shared" si="432"/>
        <v>0</v>
      </c>
      <c r="BO6152" t="s">
        <v>2702</v>
      </c>
    </row>
    <row r="6153" spans="1:68" ht="12.75" customHeight="1" x14ac:dyDescent="0.3">
      <c r="A6153" s="78">
        <v>46130</v>
      </c>
      <c r="B6153" s="79" t="s">
        <v>63</v>
      </c>
      <c r="F6153" s="79">
        <v>0</v>
      </c>
      <c r="G6153" s="79">
        <v>0</v>
      </c>
      <c r="H6153" s="80">
        <v>150</v>
      </c>
      <c r="I6153" s="80">
        <v>150</v>
      </c>
      <c r="J6153" s="22">
        <f t="shared" ref="J6153:J6216" si="435">I6153-G6153</f>
        <v>150</v>
      </c>
      <c r="K6153" s="80"/>
      <c r="L6153" s="80"/>
      <c r="R6153" s="79" t="s">
        <v>64</v>
      </c>
      <c r="V6153" s="79" t="s">
        <v>2702</v>
      </c>
      <c r="W6153" s="79" t="s">
        <v>2703</v>
      </c>
      <c r="X6153" s="79" t="s">
        <v>119</v>
      </c>
      <c r="Y6153" s="79" t="s">
        <v>2704</v>
      </c>
      <c r="AA6153" s="79" t="s">
        <v>2705</v>
      </c>
      <c r="AH6153" s="79">
        <v>848684511</v>
      </c>
      <c r="AI6153" s="79" t="s">
        <v>2706</v>
      </c>
      <c r="AJ6153" s="79">
        <v>849336989</v>
      </c>
      <c r="BB6153" s="80">
        <v>150</v>
      </c>
      <c r="BF6153">
        <f t="shared" si="433"/>
        <v>0</v>
      </c>
      <c r="BG6153" s="22">
        <f t="shared" si="434"/>
        <v>-150</v>
      </c>
      <c r="BH6153" s="61" t="s">
        <v>71</v>
      </c>
      <c r="BI6153" t="e">
        <f>+VLOOKUP(AG6153,Sheet4!A:A,1,FALSE())</f>
        <v>#N/A</v>
      </c>
      <c r="BN6153" s="62">
        <f t="shared" ref="BN6153:BN6216" si="436">+I6153+-H6153</f>
        <v>0</v>
      </c>
      <c r="BO6153" t="s">
        <v>2702</v>
      </c>
      <c r="BP6153" t="s">
        <v>73</v>
      </c>
    </row>
    <row r="6154" spans="1:68" ht="12.75" hidden="1" customHeight="1" x14ac:dyDescent="0.3">
      <c r="A6154" s="78">
        <v>46130</v>
      </c>
      <c r="B6154" s="79" t="s">
        <v>78</v>
      </c>
      <c r="F6154" s="79">
        <v>0</v>
      </c>
      <c r="G6154" s="79">
        <v>0</v>
      </c>
      <c r="H6154" s="80">
        <v>10</v>
      </c>
      <c r="I6154" s="80">
        <v>10</v>
      </c>
      <c r="J6154" s="22">
        <f t="shared" si="435"/>
        <v>10</v>
      </c>
      <c r="K6154" s="80"/>
      <c r="L6154" s="80"/>
      <c r="R6154" s="79" t="s">
        <v>79</v>
      </c>
      <c r="V6154" s="79" t="s">
        <v>2702</v>
      </c>
      <c r="W6154" s="79" t="s">
        <v>2703</v>
      </c>
      <c r="X6154" s="79" t="s">
        <v>119</v>
      </c>
      <c r="Y6154" s="79" t="s">
        <v>2704</v>
      </c>
      <c r="AA6154" s="79" t="s">
        <v>2705</v>
      </c>
      <c r="AH6154" s="79">
        <v>848684511</v>
      </c>
      <c r="AI6154" s="79" t="s">
        <v>2706</v>
      </c>
      <c r="AJ6154" s="79">
        <v>849336989</v>
      </c>
      <c r="BB6154" s="80">
        <v>10</v>
      </c>
      <c r="BF6154">
        <f t="shared" si="433"/>
        <v>0</v>
      </c>
      <c r="BG6154" s="22">
        <f t="shared" si="434"/>
        <v>-10</v>
      </c>
      <c r="BH6154" s="61" t="s">
        <v>71</v>
      </c>
      <c r="BI6154" t="e">
        <f>+VLOOKUP(AG6154,Sheet4!A:A,1,FALSE())</f>
        <v>#N/A</v>
      </c>
      <c r="BN6154" s="62">
        <f t="shared" si="436"/>
        <v>0</v>
      </c>
      <c r="BO6154" t="s">
        <v>2702</v>
      </c>
    </row>
    <row r="6155" spans="1:68" ht="12.75" hidden="1" customHeight="1" x14ac:dyDescent="0.3">
      <c r="A6155" s="78">
        <v>46130</v>
      </c>
      <c r="B6155" s="79" t="s">
        <v>82</v>
      </c>
      <c r="F6155" s="79">
        <v>0</v>
      </c>
      <c r="G6155" s="79">
        <v>0</v>
      </c>
      <c r="H6155" s="80">
        <v>0</v>
      </c>
      <c r="I6155" s="80">
        <v>0</v>
      </c>
      <c r="J6155" s="22">
        <f t="shared" si="435"/>
        <v>0</v>
      </c>
      <c r="K6155" s="80"/>
      <c r="L6155" s="80"/>
      <c r="R6155" s="79" t="s">
        <v>83</v>
      </c>
      <c r="V6155" s="79" t="s">
        <v>2702</v>
      </c>
      <c r="W6155" s="79" t="s">
        <v>2703</v>
      </c>
      <c r="X6155" s="79" t="s">
        <v>119</v>
      </c>
      <c r="Y6155" s="79" t="s">
        <v>2704</v>
      </c>
      <c r="AA6155" s="79" t="s">
        <v>2705</v>
      </c>
      <c r="AH6155" s="79">
        <v>848684511</v>
      </c>
      <c r="AI6155" s="79" t="s">
        <v>2706</v>
      </c>
      <c r="AJ6155" s="79">
        <v>849336989</v>
      </c>
      <c r="BB6155" s="80">
        <v>0</v>
      </c>
      <c r="BF6155">
        <f t="shared" si="433"/>
        <v>0</v>
      </c>
      <c r="BG6155" s="22">
        <f t="shared" si="434"/>
        <v>0</v>
      </c>
      <c r="BH6155" s="61" t="s">
        <v>71</v>
      </c>
      <c r="BI6155" t="e">
        <f>+VLOOKUP(AG6155,Sheet4!A:A,1,FALSE())</f>
        <v>#N/A</v>
      </c>
      <c r="BN6155" s="62">
        <f t="shared" si="436"/>
        <v>0</v>
      </c>
      <c r="BO6155" t="s">
        <v>2702</v>
      </c>
    </row>
    <row r="6156" spans="1:68" ht="12.75" hidden="1" customHeight="1" x14ac:dyDescent="0.3">
      <c r="A6156" s="78">
        <v>46130</v>
      </c>
      <c r="B6156" s="79" t="s">
        <v>80</v>
      </c>
      <c r="F6156" s="79">
        <v>0</v>
      </c>
      <c r="G6156" s="79">
        <v>0</v>
      </c>
      <c r="H6156" s="80">
        <v>125</v>
      </c>
      <c r="I6156" s="80">
        <v>125</v>
      </c>
      <c r="J6156" s="22">
        <f t="shared" si="435"/>
        <v>125</v>
      </c>
      <c r="K6156" s="80"/>
      <c r="L6156" s="80"/>
      <c r="R6156" s="79" t="s">
        <v>81</v>
      </c>
      <c r="V6156" s="79" t="s">
        <v>2702</v>
      </c>
      <c r="W6156" s="79" t="s">
        <v>2703</v>
      </c>
      <c r="X6156" s="79" t="s">
        <v>119</v>
      </c>
      <c r="Y6156" s="79" t="s">
        <v>2704</v>
      </c>
      <c r="AA6156" s="79" t="s">
        <v>2705</v>
      </c>
      <c r="AH6156" s="79">
        <v>848684511</v>
      </c>
      <c r="AI6156" s="79" t="s">
        <v>2706</v>
      </c>
      <c r="AJ6156" s="79">
        <v>849336989</v>
      </c>
      <c r="BB6156" s="80">
        <v>125</v>
      </c>
      <c r="BF6156">
        <f t="shared" si="433"/>
        <v>0</v>
      </c>
      <c r="BG6156" s="22">
        <f t="shared" si="434"/>
        <v>-125</v>
      </c>
      <c r="BH6156" s="61" t="s">
        <v>71</v>
      </c>
      <c r="BI6156" t="e">
        <f>+VLOOKUP(AG6156,Sheet4!A:A,1,FALSE())</f>
        <v>#N/A</v>
      </c>
      <c r="BN6156" s="62">
        <f t="shared" si="436"/>
        <v>0</v>
      </c>
      <c r="BO6156" t="s">
        <v>2702</v>
      </c>
    </row>
    <row r="6157" spans="1:68" ht="12.75" hidden="1" customHeight="1" x14ac:dyDescent="0.3">
      <c r="A6157" s="78">
        <v>46130</v>
      </c>
      <c r="B6157" s="79" t="s">
        <v>76</v>
      </c>
      <c r="F6157" s="79">
        <v>0</v>
      </c>
      <c r="G6157" s="79">
        <v>0</v>
      </c>
      <c r="H6157" s="80">
        <v>200</v>
      </c>
      <c r="I6157" s="80">
        <v>200</v>
      </c>
      <c r="J6157" s="22">
        <f t="shared" si="435"/>
        <v>200</v>
      </c>
      <c r="K6157" s="80"/>
      <c r="L6157" s="80"/>
      <c r="R6157" s="79" t="s">
        <v>77</v>
      </c>
      <c r="V6157" s="79" t="s">
        <v>2702</v>
      </c>
      <c r="W6157" s="79" t="s">
        <v>2703</v>
      </c>
      <c r="X6157" s="79" t="s">
        <v>119</v>
      </c>
      <c r="Y6157" s="79" t="s">
        <v>2704</v>
      </c>
      <c r="AA6157" s="79" t="s">
        <v>2705</v>
      </c>
      <c r="AH6157" s="79">
        <v>848684511</v>
      </c>
      <c r="AI6157" s="79" t="s">
        <v>2706</v>
      </c>
      <c r="AJ6157" s="79">
        <v>849336989</v>
      </c>
      <c r="BB6157" s="80">
        <v>200</v>
      </c>
      <c r="BF6157">
        <f t="shared" si="433"/>
        <v>0</v>
      </c>
      <c r="BG6157" s="22">
        <f t="shared" si="434"/>
        <v>-200</v>
      </c>
      <c r="BH6157" s="61" t="s">
        <v>71</v>
      </c>
      <c r="BI6157" t="e">
        <f>+VLOOKUP(AG6157,Sheet4!A:A,1,FALSE())</f>
        <v>#N/A</v>
      </c>
      <c r="BN6157" s="62">
        <f t="shared" si="436"/>
        <v>0</v>
      </c>
      <c r="BO6157" t="s">
        <v>2702</v>
      </c>
    </row>
    <row r="6158" spans="1:68" ht="12.75" hidden="1" customHeight="1" x14ac:dyDescent="0.3">
      <c r="A6158" s="78">
        <v>46130</v>
      </c>
      <c r="B6158" s="79" t="s">
        <v>84</v>
      </c>
      <c r="F6158" s="79">
        <v>0</v>
      </c>
      <c r="G6158" s="79">
        <v>0</v>
      </c>
      <c r="H6158" s="80">
        <v>0</v>
      </c>
      <c r="I6158" s="80">
        <v>0</v>
      </c>
      <c r="J6158" s="22">
        <f t="shared" si="435"/>
        <v>0</v>
      </c>
      <c r="K6158" s="80"/>
      <c r="L6158" s="80"/>
      <c r="R6158" s="79" t="s">
        <v>85</v>
      </c>
      <c r="V6158" s="79" t="s">
        <v>2707</v>
      </c>
      <c r="W6158" s="79" t="s">
        <v>2708</v>
      </c>
      <c r="X6158" s="79" t="s">
        <v>119</v>
      </c>
      <c r="Y6158" s="79" t="s">
        <v>2704</v>
      </c>
      <c r="AA6158" s="79" t="s">
        <v>2709</v>
      </c>
      <c r="AH6158" s="79">
        <v>845315967</v>
      </c>
      <c r="AI6158" s="79" t="s">
        <v>2706</v>
      </c>
      <c r="AJ6158" s="79">
        <v>849336989</v>
      </c>
      <c r="BB6158" s="80">
        <v>0</v>
      </c>
      <c r="BF6158">
        <f t="shared" si="433"/>
        <v>0</v>
      </c>
      <c r="BG6158" s="22">
        <f t="shared" si="434"/>
        <v>0</v>
      </c>
      <c r="BH6158" s="61" t="s">
        <v>71</v>
      </c>
      <c r="BI6158" t="e">
        <f>+VLOOKUP(AG6158,Sheet4!A:A,1,FALSE())</f>
        <v>#N/A</v>
      </c>
      <c r="BN6158" s="62">
        <f t="shared" si="436"/>
        <v>0</v>
      </c>
      <c r="BO6158" t="s">
        <v>2707</v>
      </c>
    </row>
    <row r="6159" spans="1:68" ht="12.75" hidden="1" customHeight="1" x14ac:dyDescent="0.3">
      <c r="A6159" s="78">
        <v>46130</v>
      </c>
      <c r="B6159" s="79" t="s">
        <v>74</v>
      </c>
      <c r="F6159" s="79">
        <v>0</v>
      </c>
      <c r="G6159" s="79">
        <v>0</v>
      </c>
      <c r="H6159" s="80">
        <v>10</v>
      </c>
      <c r="I6159" s="80">
        <v>10</v>
      </c>
      <c r="J6159" s="22">
        <f t="shared" si="435"/>
        <v>10</v>
      </c>
      <c r="K6159" s="80"/>
      <c r="L6159" s="80"/>
      <c r="R6159" s="79" t="s">
        <v>75</v>
      </c>
      <c r="V6159" s="79" t="s">
        <v>2707</v>
      </c>
      <c r="W6159" s="79" t="s">
        <v>2708</v>
      </c>
      <c r="X6159" s="79" t="s">
        <v>119</v>
      </c>
      <c r="Y6159" s="79" t="s">
        <v>2704</v>
      </c>
      <c r="AA6159" s="79" t="s">
        <v>2709</v>
      </c>
      <c r="AH6159" s="79">
        <v>845315967</v>
      </c>
      <c r="AI6159" s="79" t="s">
        <v>2706</v>
      </c>
      <c r="AJ6159" s="79">
        <v>849336989</v>
      </c>
      <c r="BB6159" s="80">
        <v>10</v>
      </c>
      <c r="BF6159">
        <f t="shared" si="433"/>
        <v>0</v>
      </c>
      <c r="BG6159" s="22">
        <f t="shared" si="434"/>
        <v>-10</v>
      </c>
      <c r="BH6159" s="61" t="s">
        <v>71</v>
      </c>
      <c r="BI6159" t="e">
        <f>+VLOOKUP(AG6159,Sheet4!A:A,1,FALSE())</f>
        <v>#N/A</v>
      </c>
      <c r="BN6159" s="62">
        <f t="shared" si="436"/>
        <v>0</v>
      </c>
      <c r="BO6159" t="s">
        <v>2707</v>
      </c>
    </row>
    <row r="6160" spans="1:68" ht="12.75" customHeight="1" x14ac:dyDescent="0.3">
      <c r="A6160" s="78">
        <v>46130</v>
      </c>
      <c r="B6160" s="79" t="s">
        <v>63</v>
      </c>
      <c r="F6160" s="79">
        <v>0</v>
      </c>
      <c r="G6160" s="79">
        <v>0</v>
      </c>
      <c r="H6160" s="80">
        <v>150</v>
      </c>
      <c r="I6160" s="80">
        <v>150</v>
      </c>
      <c r="J6160" s="22">
        <f t="shared" si="435"/>
        <v>150</v>
      </c>
      <c r="K6160" s="80"/>
      <c r="L6160" s="80"/>
      <c r="R6160" s="79" t="s">
        <v>64</v>
      </c>
      <c r="V6160" s="79" t="s">
        <v>2707</v>
      </c>
      <c r="W6160" s="79" t="s">
        <v>2708</v>
      </c>
      <c r="X6160" s="79" t="s">
        <v>119</v>
      </c>
      <c r="Y6160" s="79" t="s">
        <v>2704</v>
      </c>
      <c r="AA6160" s="79" t="s">
        <v>2709</v>
      </c>
      <c r="AH6160" s="79">
        <v>845315967</v>
      </c>
      <c r="AI6160" s="79" t="s">
        <v>2706</v>
      </c>
      <c r="AJ6160" s="79">
        <v>849336989</v>
      </c>
      <c r="BB6160" s="80">
        <v>150</v>
      </c>
      <c r="BF6160">
        <f t="shared" si="433"/>
        <v>0</v>
      </c>
      <c r="BG6160" s="22">
        <f t="shared" si="434"/>
        <v>-150</v>
      </c>
      <c r="BH6160" s="61" t="s">
        <v>71</v>
      </c>
      <c r="BI6160" t="e">
        <f>+VLOOKUP(AG6160,Sheet4!A:A,1,FALSE())</f>
        <v>#N/A</v>
      </c>
      <c r="BN6160" s="62">
        <f t="shared" si="436"/>
        <v>0</v>
      </c>
      <c r="BO6160" t="s">
        <v>2707</v>
      </c>
      <c r="BP6160" t="s">
        <v>73</v>
      </c>
    </row>
    <row r="6161" spans="1:68" ht="12.75" hidden="1" customHeight="1" x14ac:dyDescent="0.3">
      <c r="A6161" s="78">
        <v>46130</v>
      </c>
      <c r="B6161" s="79" t="s">
        <v>78</v>
      </c>
      <c r="F6161" s="79">
        <v>0</v>
      </c>
      <c r="G6161" s="79">
        <v>0</v>
      </c>
      <c r="H6161" s="80">
        <v>10</v>
      </c>
      <c r="I6161" s="80">
        <v>10</v>
      </c>
      <c r="J6161" s="22">
        <f t="shared" si="435"/>
        <v>10</v>
      </c>
      <c r="K6161" s="80"/>
      <c r="L6161" s="80"/>
      <c r="R6161" s="79" t="s">
        <v>79</v>
      </c>
      <c r="V6161" s="79" t="s">
        <v>2707</v>
      </c>
      <c r="W6161" s="79" t="s">
        <v>2708</v>
      </c>
      <c r="X6161" s="79" t="s">
        <v>119</v>
      </c>
      <c r="Y6161" s="79" t="s">
        <v>2704</v>
      </c>
      <c r="AA6161" s="79" t="s">
        <v>2709</v>
      </c>
      <c r="AH6161" s="79">
        <v>845315967</v>
      </c>
      <c r="AI6161" s="79" t="s">
        <v>2706</v>
      </c>
      <c r="AJ6161" s="79">
        <v>849336989</v>
      </c>
      <c r="BB6161" s="80">
        <v>10</v>
      </c>
      <c r="BF6161">
        <f t="shared" si="433"/>
        <v>0</v>
      </c>
      <c r="BG6161" s="22">
        <f t="shared" si="434"/>
        <v>-10</v>
      </c>
      <c r="BH6161" s="61" t="s">
        <v>71</v>
      </c>
      <c r="BI6161" t="e">
        <f>+VLOOKUP(AG6161,Sheet4!A:A,1,FALSE())</f>
        <v>#N/A</v>
      </c>
      <c r="BN6161" s="62">
        <f t="shared" si="436"/>
        <v>0</v>
      </c>
      <c r="BO6161" t="s">
        <v>2707</v>
      </c>
    </row>
    <row r="6162" spans="1:68" ht="12.75" hidden="1" customHeight="1" x14ac:dyDescent="0.3">
      <c r="A6162" s="78">
        <v>46130</v>
      </c>
      <c r="B6162" s="79" t="s">
        <v>82</v>
      </c>
      <c r="F6162" s="79">
        <v>0</v>
      </c>
      <c r="G6162" s="79">
        <v>0</v>
      </c>
      <c r="H6162" s="80">
        <v>0</v>
      </c>
      <c r="I6162" s="80">
        <v>0</v>
      </c>
      <c r="J6162" s="22">
        <f t="shared" si="435"/>
        <v>0</v>
      </c>
      <c r="K6162" s="80"/>
      <c r="L6162" s="80"/>
      <c r="R6162" s="79" t="s">
        <v>83</v>
      </c>
      <c r="V6162" s="79" t="s">
        <v>2707</v>
      </c>
      <c r="W6162" s="79" t="s">
        <v>2708</v>
      </c>
      <c r="X6162" s="79" t="s">
        <v>119</v>
      </c>
      <c r="Y6162" s="79" t="s">
        <v>2704</v>
      </c>
      <c r="AA6162" s="79" t="s">
        <v>2709</v>
      </c>
      <c r="AH6162" s="79">
        <v>845315967</v>
      </c>
      <c r="AI6162" s="79" t="s">
        <v>2706</v>
      </c>
      <c r="AJ6162" s="79">
        <v>849336989</v>
      </c>
      <c r="BB6162" s="80">
        <v>0</v>
      </c>
      <c r="BF6162">
        <f t="shared" si="433"/>
        <v>0</v>
      </c>
      <c r="BG6162" s="22">
        <f t="shared" si="434"/>
        <v>0</v>
      </c>
      <c r="BH6162" s="61" t="s">
        <v>71</v>
      </c>
      <c r="BI6162" t="e">
        <f>+VLOOKUP(AG6162,Sheet4!A:A,1,FALSE())</f>
        <v>#N/A</v>
      </c>
      <c r="BN6162" s="62">
        <f t="shared" si="436"/>
        <v>0</v>
      </c>
      <c r="BO6162" t="s">
        <v>2707</v>
      </c>
    </row>
    <row r="6163" spans="1:68" ht="12.75" hidden="1" customHeight="1" x14ac:dyDescent="0.3">
      <c r="A6163" s="78">
        <v>46130</v>
      </c>
      <c r="B6163" s="79" t="s">
        <v>80</v>
      </c>
      <c r="F6163" s="79">
        <v>0</v>
      </c>
      <c r="G6163" s="79">
        <v>0</v>
      </c>
      <c r="H6163" s="80">
        <v>125</v>
      </c>
      <c r="I6163" s="80">
        <v>125</v>
      </c>
      <c r="J6163" s="22">
        <f t="shared" si="435"/>
        <v>125</v>
      </c>
      <c r="K6163" s="80"/>
      <c r="L6163" s="80"/>
      <c r="R6163" s="79" t="s">
        <v>81</v>
      </c>
      <c r="V6163" s="79" t="s">
        <v>2707</v>
      </c>
      <c r="W6163" s="79" t="s">
        <v>2708</v>
      </c>
      <c r="X6163" s="79" t="s">
        <v>119</v>
      </c>
      <c r="Y6163" s="79" t="s">
        <v>2704</v>
      </c>
      <c r="AA6163" s="79" t="s">
        <v>2709</v>
      </c>
      <c r="AH6163" s="79">
        <v>845315967</v>
      </c>
      <c r="AI6163" s="79" t="s">
        <v>2706</v>
      </c>
      <c r="AJ6163" s="79">
        <v>849336989</v>
      </c>
      <c r="BB6163" s="80">
        <v>125</v>
      </c>
      <c r="BF6163">
        <f t="shared" si="433"/>
        <v>0</v>
      </c>
      <c r="BG6163" s="22">
        <f t="shared" si="434"/>
        <v>-125</v>
      </c>
      <c r="BH6163" s="61" t="s">
        <v>71</v>
      </c>
      <c r="BI6163" t="e">
        <f>+VLOOKUP(AG6163,Sheet4!A:A,1,FALSE())</f>
        <v>#N/A</v>
      </c>
      <c r="BN6163" s="62">
        <f t="shared" si="436"/>
        <v>0</v>
      </c>
      <c r="BO6163" t="s">
        <v>2707</v>
      </c>
    </row>
    <row r="6164" spans="1:68" ht="12.75" hidden="1" customHeight="1" x14ac:dyDescent="0.3">
      <c r="A6164" s="78">
        <v>46130</v>
      </c>
      <c r="B6164" s="79" t="s">
        <v>76</v>
      </c>
      <c r="F6164" s="79">
        <v>0</v>
      </c>
      <c r="G6164" s="79">
        <v>0</v>
      </c>
      <c r="H6164" s="80">
        <v>200</v>
      </c>
      <c r="I6164" s="80">
        <v>200</v>
      </c>
      <c r="J6164" s="22">
        <f t="shared" si="435"/>
        <v>200</v>
      </c>
      <c r="K6164" s="80"/>
      <c r="L6164" s="80"/>
      <c r="R6164" s="79" t="s">
        <v>77</v>
      </c>
      <c r="V6164" s="79" t="s">
        <v>2707</v>
      </c>
      <c r="W6164" s="79" t="s">
        <v>2708</v>
      </c>
      <c r="X6164" s="79" t="s">
        <v>119</v>
      </c>
      <c r="Y6164" s="79" t="s">
        <v>2704</v>
      </c>
      <c r="AA6164" s="79" t="s">
        <v>2709</v>
      </c>
      <c r="AH6164" s="79">
        <v>845315967</v>
      </c>
      <c r="AI6164" s="79" t="s">
        <v>2706</v>
      </c>
      <c r="AJ6164" s="79">
        <v>849336989</v>
      </c>
      <c r="BB6164" s="80">
        <v>200</v>
      </c>
      <c r="BF6164">
        <f t="shared" si="433"/>
        <v>0</v>
      </c>
      <c r="BG6164" s="22">
        <f t="shared" si="434"/>
        <v>-200</v>
      </c>
      <c r="BH6164" s="61" t="s">
        <v>71</v>
      </c>
      <c r="BI6164" t="e">
        <f>+VLOOKUP(AG6164,Sheet4!A:A,1,FALSE())</f>
        <v>#N/A</v>
      </c>
      <c r="BN6164" s="62">
        <f t="shared" si="436"/>
        <v>0</v>
      </c>
      <c r="BO6164" t="s">
        <v>2707</v>
      </c>
    </row>
    <row r="6165" spans="1:68" ht="12.75" hidden="1" customHeight="1" x14ac:dyDescent="0.3">
      <c r="A6165" s="78">
        <v>46130</v>
      </c>
      <c r="B6165" s="79" t="s">
        <v>84</v>
      </c>
      <c r="F6165" s="79">
        <v>0</v>
      </c>
      <c r="G6165" s="79">
        <v>0</v>
      </c>
      <c r="H6165" s="80">
        <v>0</v>
      </c>
      <c r="I6165" s="80">
        <v>0</v>
      </c>
      <c r="J6165" s="22">
        <f t="shared" si="435"/>
        <v>0</v>
      </c>
      <c r="K6165" s="80"/>
      <c r="L6165" s="80"/>
      <c r="R6165" s="79" t="s">
        <v>85</v>
      </c>
      <c r="V6165" s="79" t="s">
        <v>2710</v>
      </c>
      <c r="W6165" s="79" t="s">
        <v>2711</v>
      </c>
      <c r="X6165" s="79" t="s">
        <v>119</v>
      </c>
      <c r="Y6165" s="79" t="s">
        <v>2704</v>
      </c>
      <c r="AA6165" s="79" t="s">
        <v>2705</v>
      </c>
      <c r="AH6165" s="79">
        <v>847427048</v>
      </c>
      <c r="AI6165" s="79" t="s">
        <v>2706</v>
      </c>
      <c r="AJ6165" s="79">
        <v>849336989</v>
      </c>
      <c r="BB6165" s="80">
        <v>0</v>
      </c>
      <c r="BF6165">
        <f t="shared" si="433"/>
        <v>0</v>
      </c>
      <c r="BG6165" s="22">
        <f t="shared" si="434"/>
        <v>0</v>
      </c>
      <c r="BH6165" s="61" t="s">
        <v>71</v>
      </c>
      <c r="BI6165" t="e">
        <f>+VLOOKUP(AG6165,Sheet4!A:A,1,FALSE())</f>
        <v>#N/A</v>
      </c>
      <c r="BN6165" s="62">
        <f t="shared" si="436"/>
        <v>0</v>
      </c>
      <c r="BO6165" t="s">
        <v>2710</v>
      </c>
    </row>
    <row r="6166" spans="1:68" ht="12.75" hidden="1" customHeight="1" x14ac:dyDescent="0.3">
      <c r="A6166" s="78">
        <v>46130</v>
      </c>
      <c r="B6166" s="79" t="s">
        <v>74</v>
      </c>
      <c r="F6166" s="79">
        <v>0</v>
      </c>
      <c r="G6166" s="79">
        <v>0</v>
      </c>
      <c r="H6166" s="80">
        <v>10</v>
      </c>
      <c r="I6166" s="80">
        <v>10</v>
      </c>
      <c r="J6166" s="22">
        <f t="shared" si="435"/>
        <v>10</v>
      </c>
      <c r="K6166" s="80"/>
      <c r="L6166" s="80"/>
      <c r="R6166" s="79" t="s">
        <v>75</v>
      </c>
      <c r="V6166" s="79" t="s">
        <v>2710</v>
      </c>
      <c r="W6166" s="79" t="s">
        <v>2711</v>
      </c>
      <c r="X6166" s="79" t="s">
        <v>119</v>
      </c>
      <c r="Y6166" s="79" t="s">
        <v>2704</v>
      </c>
      <c r="AA6166" s="79" t="s">
        <v>2705</v>
      </c>
      <c r="AH6166" s="79">
        <v>847427048</v>
      </c>
      <c r="AI6166" s="79" t="s">
        <v>2706</v>
      </c>
      <c r="AJ6166" s="79">
        <v>849336989</v>
      </c>
      <c r="BB6166" s="80">
        <v>10</v>
      </c>
      <c r="BF6166">
        <f t="shared" si="433"/>
        <v>0</v>
      </c>
      <c r="BG6166" s="22">
        <f t="shared" si="434"/>
        <v>-10</v>
      </c>
      <c r="BH6166" s="61" t="s">
        <v>71</v>
      </c>
      <c r="BI6166" t="e">
        <f>+VLOOKUP(AG6166,Sheet4!A:A,1,FALSE())</f>
        <v>#N/A</v>
      </c>
      <c r="BN6166" s="62">
        <f t="shared" si="436"/>
        <v>0</v>
      </c>
      <c r="BO6166" t="s">
        <v>2710</v>
      </c>
    </row>
    <row r="6167" spans="1:68" ht="12.75" customHeight="1" x14ac:dyDescent="0.3">
      <c r="A6167" s="78">
        <v>46130</v>
      </c>
      <c r="B6167" s="79" t="s">
        <v>63</v>
      </c>
      <c r="F6167" s="79">
        <v>0</v>
      </c>
      <c r="G6167" s="79">
        <v>0</v>
      </c>
      <c r="H6167" s="80">
        <v>150</v>
      </c>
      <c r="I6167" s="80">
        <v>150</v>
      </c>
      <c r="J6167" s="22">
        <f t="shared" si="435"/>
        <v>150</v>
      </c>
      <c r="K6167" s="80"/>
      <c r="L6167" s="80"/>
      <c r="R6167" s="79" t="s">
        <v>64</v>
      </c>
      <c r="V6167" s="79" t="s">
        <v>2710</v>
      </c>
      <c r="W6167" s="79" t="s">
        <v>2711</v>
      </c>
      <c r="X6167" s="79" t="s">
        <v>119</v>
      </c>
      <c r="Y6167" s="79" t="s">
        <v>2704</v>
      </c>
      <c r="AA6167" s="79" t="s">
        <v>2705</v>
      </c>
      <c r="AH6167" s="79">
        <v>847427048</v>
      </c>
      <c r="AI6167" s="79" t="s">
        <v>2706</v>
      </c>
      <c r="AJ6167" s="79">
        <v>849336989</v>
      </c>
      <c r="BB6167" s="80">
        <v>150</v>
      </c>
      <c r="BF6167">
        <f t="shared" si="433"/>
        <v>0</v>
      </c>
      <c r="BG6167" s="22">
        <f t="shared" si="434"/>
        <v>-150</v>
      </c>
      <c r="BH6167" s="61" t="s">
        <v>71</v>
      </c>
      <c r="BI6167" t="e">
        <f>+VLOOKUP(AG6167,Sheet4!A:A,1,FALSE())</f>
        <v>#N/A</v>
      </c>
      <c r="BN6167" s="62">
        <f t="shared" si="436"/>
        <v>0</v>
      </c>
      <c r="BO6167" t="s">
        <v>2710</v>
      </c>
      <c r="BP6167" t="s">
        <v>73</v>
      </c>
    </row>
    <row r="6168" spans="1:68" ht="12.75" hidden="1" customHeight="1" x14ac:dyDescent="0.3">
      <c r="A6168" s="78">
        <v>46130</v>
      </c>
      <c r="B6168" s="79" t="s">
        <v>78</v>
      </c>
      <c r="F6168" s="79">
        <v>0</v>
      </c>
      <c r="G6168" s="79">
        <v>0</v>
      </c>
      <c r="H6168" s="80">
        <v>10</v>
      </c>
      <c r="I6168" s="80">
        <v>10</v>
      </c>
      <c r="J6168" s="22">
        <f t="shared" si="435"/>
        <v>10</v>
      </c>
      <c r="K6168" s="80"/>
      <c r="L6168" s="80"/>
      <c r="R6168" s="79" t="s">
        <v>79</v>
      </c>
      <c r="V6168" s="79" t="s">
        <v>2710</v>
      </c>
      <c r="W6168" s="79" t="s">
        <v>2711</v>
      </c>
      <c r="X6168" s="79" t="s">
        <v>119</v>
      </c>
      <c r="Y6168" s="79" t="s">
        <v>2704</v>
      </c>
      <c r="AA6168" s="79" t="s">
        <v>2705</v>
      </c>
      <c r="AH6168" s="79">
        <v>847427048</v>
      </c>
      <c r="AI6168" s="79" t="s">
        <v>2706</v>
      </c>
      <c r="AJ6168" s="79">
        <v>849336989</v>
      </c>
      <c r="BB6168" s="80">
        <v>10</v>
      </c>
      <c r="BF6168">
        <f t="shared" si="433"/>
        <v>0</v>
      </c>
      <c r="BG6168" s="22">
        <f t="shared" si="434"/>
        <v>-10</v>
      </c>
      <c r="BH6168" s="61" t="s">
        <v>71</v>
      </c>
      <c r="BI6168" t="e">
        <f>+VLOOKUP(AG6168,Sheet4!A:A,1,FALSE())</f>
        <v>#N/A</v>
      </c>
      <c r="BN6168" s="62">
        <f t="shared" si="436"/>
        <v>0</v>
      </c>
      <c r="BO6168" t="s">
        <v>2710</v>
      </c>
    </row>
    <row r="6169" spans="1:68" ht="12.75" hidden="1" customHeight="1" x14ac:dyDescent="0.3">
      <c r="A6169" s="78">
        <v>46130</v>
      </c>
      <c r="B6169" s="79" t="s">
        <v>82</v>
      </c>
      <c r="F6169" s="79">
        <v>0</v>
      </c>
      <c r="G6169" s="79">
        <v>0</v>
      </c>
      <c r="H6169" s="80">
        <v>0</v>
      </c>
      <c r="I6169" s="80">
        <v>0</v>
      </c>
      <c r="J6169" s="22">
        <f t="shared" si="435"/>
        <v>0</v>
      </c>
      <c r="K6169" s="80"/>
      <c r="L6169" s="80"/>
      <c r="R6169" s="79" t="s">
        <v>83</v>
      </c>
      <c r="V6169" s="79" t="s">
        <v>2710</v>
      </c>
      <c r="W6169" s="79" t="s">
        <v>2711</v>
      </c>
      <c r="X6169" s="79" t="s">
        <v>119</v>
      </c>
      <c r="Y6169" s="79" t="s">
        <v>2704</v>
      </c>
      <c r="AA6169" s="79" t="s">
        <v>2705</v>
      </c>
      <c r="AH6169" s="79">
        <v>847427048</v>
      </c>
      <c r="AI6169" s="79" t="s">
        <v>2706</v>
      </c>
      <c r="AJ6169" s="79">
        <v>849336989</v>
      </c>
      <c r="BB6169" s="80">
        <v>0</v>
      </c>
      <c r="BF6169">
        <f t="shared" si="433"/>
        <v>0</v>
      </c>
      <c r="BG6169" s="22">
        <f t="shared" si="434"/>
        <v>0</v>
      </c>
      <c r="BH6169" s="61" t="s">
        <v>71</v>
      </c>
      <c r="BI6169" t="e">
        <f>+VLOOKUP(AG6169,Sheet4!A:A,1,FALSE())</f>
        <v>#N/A</v>
      </c>
      <c r="BN6169" s="62">
        <f t="shared" si="436"/>
        <v>0</v>
      </c>
      <c r="BO6169" t="s">
        <v>2710</v>
      </c>
    </row>
    <row r="6170" spans="1:68" ht="12.75" hidden="1" customHeight="1" x14ac:dyDescent="0.3">
      <c r="A6170" s="78">
        <v>46130</v>
      </c>
      <c r="B6170" s="79" t="s">
        <v>80</v>
      </c>
      <c r="F6170" s="79">
        <v>0</v>
      </c>
      <c r="G6170" s="79">
        <v>0</v>
      </c>
      <c r="H6170" s="80">
        <v>125</v>
      </c>
      <c r="I6170" s="80">
        <v>125</v>
      </c>
      <c r="J6170" s="22">
        <f t="shared" si="435"/>
        <v>125</v>
      </c>
      <c r="K6170" s="80"/>
      <c r="L6170" s="80"/>
      <c r="R6170" s="79" t="s">
        <v>81</v>
      </c>
      <c r="V6170" s="79" t="s">
        <v>2710</v>
      </c>
      <c r="W6170" s="79" t="s">
        <v>2711</v>
      </c>
      <c r="X6170" s="79" t="s">
        <v>119</v>
      </c>
      <c r="Y6170" s="79" t="s">
        <v>2704</v>
      </c>
      <c r="AA6170" s="79" t="s">
        <v>2705</v>
      </c>
      <c r="AH6170" s="79">
        <v>847427048</v>
      </c>
      <c r="AI6170" s="79" t="s">
        <v>2706</v>
      </c>
      <c r="AJ6170" s="79">
        <v>849336989</v>
      </c>
      <c r="BB6170" s="80">
        <v>125</v>
      </c>
      <c r="BF6170">
        <f t="shared" si="433"/>
        <v>0</v>
      </c>
      <c r="BG6170" s="22">
        <f t="shared" si="434"/>
        <v>-125</v>
      </c>
      <c r="BH6170" s="61" t="s">
        <v>71</v>
      </c>
      <c r="BI6170" t="e">
        <f>+VLOOKUP(AG6170,Sheet4!A:A,1,FALSE())</f>
        <v>#N/A</v>
      </c>
      <c r="BN6170" s="62">
        <f t="shared" si="436"/>
        <v>0</v>
      </c>
      <c r="BO6170" t="s">
        <v>2710</v>
      </c>
    </row>
    <row r="6171" spans="1:68" ht="12.75" hidden="1" customHeight="1" x14ac:dyDescent="0.3">
      <c r="A6171" s="78">
        <v>46130</v>
      </c>
      <c r="B6171" s="79" t="s">
        <v>76</v>
      </c>
      <c r="F6171" s="79">
        <v>0</v>
      </c>
      <c r="G6171" s="79">
        <v>0</v>
      </c>
      <c r="H6171" s="80">
        <v>200</v>
      </c>
      <c r="I6171" s="80">
        <v>200</v>
      </c>
      <c r="J6171" s="22">
        <f t="shared" si="435"/>
        <v>200</v>
      </c>
      <c r="K6171" s="80"/>
      <c r="L6171" s="80"/>
      <c r="R6171" s="79" t="s">
        <v>77</v>
      </c>
      <c r="V6171" s="79" t="s">
        <v>2710</v>
      </c>
      <c r="W6171" s="79" t="s">
        <v>2711</v>
      </c>
      <c r="X6171" s="79" t="s">
        <v>119</v>
      </c>
      <c r="Y6171" s="79" t="s">
        <v>2704</v>
      </c>
      <c r="AA6171" s="79" t="s">
        <v>2705</v>
      </c>
      <c r="AH6171" s="79">
        <v>847427048</v>
      </c>
      <c r="AI6171" s="79" t="s">
        <v>2706</v>
      </c>
      <c r="AJ6171" s="79">
        <v>849336989</v>
      </c>
      <c r="BB6171" s="80">
        <v>200</v>
      </c>
      <c r="BF6171">
        <f t="shared" si="433"/>
        <v>0</v>
      </c>
      <c r="BG6171" s="22">
        <f t="shared" si="434"/>
        <v>-200</v>
      </c>
      <c r="BH6171" s="61" t="s">
        <v>71</v>
      </c>
      <c r="BI6171" t="e">
        <f>+VLOOKUP(AG6171,Sheet4!A:A,1,FALSE())</f>
        <v>#N/A</v>
      </c>
      <c r="BN6171" s="62">
        <f t="shared" si="436"/>
        <v>0</v>
      </c>
      <c r="BO6171" t="s">
        <v>2710</v>
      </c>
    </row>
    <row r="6172" spans="1:68" ht="12.75" hidden="1" customHeight="1" x14ac:dyDescent="0.3">
      <c r="A6172" s="78">
        <v>46130</v>
      </c>
      <c r="B6172" s="79" t="s">
        <v>84</v>
      </c>
      <c r="F6172" s="79">
        <v>0</v>
      </c>
      <c r="G6172" s="79">
        <v>0</v>
      </c>
      <c r="H6172" s="80">
        <v>0</v>
      </c>
      <c r="I6172" s="80">
        <v>0</v>
      </c>
      <c r="J6172" s="22">
        <f t="shared" si="435"/>
        <v>0</v>
      </c>
      <c r="K6172" s="80"/>
      <c r="L6172" s="80"/>
      <c r="R6172" s="79" t="s">
        <v>85</v>
      </c>
      <c r="V6172" s="79" t="s">
        <v>2712</v>
      </c>
      <c r="W6172" s="79" t="s">
        <v>2713</v>
      </c>
      <c r="X6172" s="79" t="s">
        <v>119</v>
      </c>
      <c r="Y6172" s="79" t="s">
        <v>2704</v>
      </c>
      <c r="AA6172" s="79" t="s">
        <v>2714</v>
      </c>
      <c r="AH6172" s="79">
        <v>840129490</v>
      </c>
      <c r="AI6172" s="79" t="s">
        <v>2706</v>
      </c>
      <c r="AJ6172" s="79">
        <v>849336989</v>
      </c>
      <c r="BB6172" s="80">
        <v>0</v>
      </c>
      <c r="BF6172">
        <f t="shared" si="433"/>
        <v>0</v>
      </c>
      <c r="BG6172" s="22">
        <f t="shared" si="434"/>
        <v>0</v>
      </c>
      <c r="BH6172" s="61" t="s">
        <v>71</v>
      </c>
      <c r="BI6172" t="e">
        <f>+VLOOKUP(AG6172,Sheet4!A:A,1,FALSE())</f>
        <v>#N/A</v>
      </c>
      <c r="BN6172" s="62">
        <f t="shared" si="436"/>
        <v>0</v>
      </c>
      <c r="BO6172" t="s">
        <v>2712</v>
      </c>
    </row>
    <row r="6173" spans="1:68" ht="12.75" hidden="1" customHeight="1" x14ac:dyDescent="0.3">
      <c r="A6173" s="78">
        <v>46130</v>
      </c>
      <c r="B6173" s="79" t="s">
        <v>74</v>
      </c>
      <c r="F6173" s="79">
        <v>0</v>
      </c>
      <c r="G6173" s="79">
        <v>0</v>
      </c>
      <c r="H6173" s="80">
        <v>10</v>
      </c>
      <c r="I6173" s="80">
        <v>10</v>
      </c>
      <c r="J6173" s="22">
        <f t="shared" si="435"/>
        <v>10</v>
      </c>
      <c r="K6173" s="80"/>
      <c r="L6173" s="80"/>
      <c r="R6173" s="79" t="s">
        <v>75</v>
      </c>
      <c r="V6173" s="79" t="s">
        <v>2712</v>
      </c>
      <c r="W6173" s="79" t="s">
        <v>2713</v>
      </c>
      <c r="X6173" s="79" t="s">
        <v>119</v>
      </c>
      <c r="Y6173" s="79" t="s">
        <v>2704</v>
      </c>
      <c r="AA6173" s="79" t="s">
        <v>2714</v>
      </c>
      <c r="AH6173" s="79">
        <v>840129490</v>
      </c>
      <c r="AI6173" s="79" t="s">
        <v>2706</v>
      </c>
      <c r="AJ6173" s="79">
        <v>849336989</v>
      </c>
      <c r="BB6173" s="80">
        <v>10</v>
      </c>
      <c r="BF6173">
        <f t="shared" si="433"/>
        <v>0</v>
      </c>
      <c r="BG6173" s="22">
        <f t="shared" si="434"/>
        <v>-10</v>
      </c>
      <c r="BH6173" s="61" t="s">
        <v>71</v>
      </c>
      <c r="BI6173" t="e">
        <f>+VLOOKUP(AG6173,Sheet4!A:A,1,FALSE())</f>
        <v>#N/A</v>
      </c>
      <c r="BN6173" s="62">
        <f t="shared" si="436"/>
        <v>0</v>
      </c>
      <c r="BO6173" t="s">
        <v>2712</v>
      </c>
    </row>
    <row r="6174" spans="1:68" ht="12.75" customHeight="1" x14ac:dyDescent="0.3">
      <c r="A6174" s="78">
        <v>46130</v>
      </c>
      <c r="B6174" s="79" t="s">
        <v>63</v>
      </c>
      <c r="F6174" s="79">
        <v>0</v>
      </c>
      <c r="G6174" s="79">
        <v>0</v>
      </c>
      <c r="H6174" s="80">
        <v>150</v>
      </c>
      <c r="I6174" s="80">
        <v>150</v>
      </c>
      <c r="J6174" s="22">
        <f t="shared" si="435"/>
        <v>150</v>
      </c>
      <c r="K6174" s="80"/>
      <c r="L6174" s="80"/>
      <c r="R6174" s="79" t="s">
        <v>64</v>
      </c>
      <c r="V6174" s="79" t="s">
        <v>2712</v>
      </c>
      <c r="W6174" s="79" t="s">
        <v>2713</v>
      </c>
      <c r="X6174" s="79" t="s">
        <v>119</v>
      </c>
      <c r="Y6174" s="79" t="s">
        <v>2704</v>
      </c>
      <c r="AA6174" s="79" t="s">
        <v>2714</v>
      </c>
      <c r="AH6174" s="79">
        <v>840129490</v>
      </c>
      <c r="AI6174" s="79" t="s">
        <v>2706</v>
      </c>
      <c r="AJ6174" s="79">
        <v>849336989</v>
      </c>
      <c r="BB6174" s="80">
        <v>150</v>
      </c>
      <c r="BF6174">
        <f t="shared" si="433"/>
        <v>0</v>
      </c>
      <c r="BG6174" s="22">
        <f t="shared" si="434"/>
        <v>-150</v>
      </c>
      <c r="BH6174" s="61" t="s">
        <v>71</v>
      </c>
      <c r="BI6174" t="e">
        <f>+VLOOKUP(AG6174,Sheet4!A:A,1,FALSE())</f>
        <v>#N/A</v>
      </c>
      <c r="BN6174" s="62">
        <f t="shared" si="436"/>
        <v>0</v>
      </c>
      <c r="BO6174" t="s">
        <v>2712</v>
      </c>
      <c r="BP6174" t="s">
        <v>73</v>
      </c>
    </row>
    <row r="6175" spans="1:68" ht="12.75" hidden="1" customHeight="1" x14ac:dyDescent="0.3">
      <c r="A6175" s="78">
        <v>46130</v>
      </c>
      <c r="B6175" s="79" t="s">
        <v>78</v>
      </c>
      <c r="F6175" s="79">
        <v>0</v>
      </c>
      <c r="G6175" s="79">
        <v>0</v>
      </c>
      <c r="H6175" s="80">
        <v>10</v>
      </c>
      <c r="I6175" s="80">
        <v>10</v>
      </c>
      <c r="J6175" s="22">
        <f t="shared" si="435"/>
        <v>10</v>
      </c>
      <c r="K6175" s="80"/>
      <c r="L6175" s="80"/>
      <c r="R6175" s="79" t="s">
        <v>79</v>
      </c>
      <c r="V6175" s="79" t="s">
        <v>2712</v>
      </c>
      <c r="W6175" s="79" t="s">
        <v>2713</v>
      </c>
      <c r="X6175" s="79" t="s">
        <v>119</v>
      </c>
      <c r="Y6175" s="79" t="s">
        <v>2704</v>
      </c>
      <c r="AA6175" s="79" t="s">
        <v>2714</v>
      </c>
      <c r="AH6175" s="79">
        <v>840129490</v>
      </c>
      <c r="AI6175" s="79" t="s">
        <v>2706</v>
      </c>
      <c r="AJ6175" s="79">
        <v>849336989</v>
      </c>
      <c r="BB6175" s="80">
        <v>10</v>
      </c>
      <c r="BF6175">
        <f t="shared" si="433"/>
        <v>0</v>
      </c>
      <c r="BG6175" s="22">
        <f t="shared" si="434"/>
        <v>-10</v>
      </c>
      <c r="BH6175" s="61" t="s">
        <v>71</v>
      </c>
      <c r="BI6175" t="e">
        <f>+VLOOKUP(AG6175,Sheet4!A:A,1,FALSE())</f>
        <v>#N/A</v>
      </c>
      <c r="BN6175" s="62">
        <f t="shared" si="436"/>
        <v>0</v>
      </c>
      <c r="BO6175" t="s">
        <v>2712</v>
      </c>
    </row>
    <row r="6176" spans="1:68" ht="12.75" hidden="1" customHeight="1" x14ac:dyDescent="0.3">
      <c r="A6176" s="78">
        <v>46130</v>
      </c>
      <c r="B6176" s="79" t="s">
        <v>82</v>
      </c>
      <c r="F6176" s="79">
        <v>0</v>
      </c>
      <c r="G6176" s="79">
        <v>0</v>
      </c>
      <c r="H6176" s="80">
        <v>0</v>
      </c>
      <c r="I6176" s="80">
        <v>0</v>
      </c>
      <c r="J6176" s="22">
        <f t="shared" si="435"/>
        <v>0</v>
      </c>
      <c r="K6176" s="80"/>
      <c r="L6176" s="80"/>
      <c r="R6176" s="79" t="s">
        <v>83</v>
      </c>
      <c r="V6176" s="79" t="s">
        <v>2712</v>
      </c>
      <c r="W6176" s="79" t="s">
        <v>2713</v>
      </c>
      <c r="X6176" s="79" t="s">
        <v>119</v>
      </c>
      <c r="Y6176" s="79" t="s">
        <v>2704</v>
      </c>
      <c r="AA6176" s="79" t="s">
        <v>2714</v>
      </c>
      <c r="AH6176" s="79">
        <v>840129490</v>
      </c>
      <c r="AI6176" s="79" t="s">
        <v>2706</v>
      </c>
      <c r="AJ6176" s="79">
        <v>849336989</v>
      </c>
      <c r="BB6176" s="80">
        <v>0</v>
      </c>
      <c r="BF6176">
        <f t="shared" si="433"/>
        <v>0</v>
      </c>
      <c r="BG6176" s="22">
        <f t="shared" si="434"/>
        <v>0</v>
      </c>
      <c r="BH6176" s="61" t="s">
        <v>71</v>
      </c>
      <c r="BI6176" t="e">
        <f>+VLOOKUP(AG6176,Sheet4!A:A,1,FALSE())</f>
        <v>#N/A</v>
      </c>
      <c r="BN6176" s="62">
        <f t="shared" si="436"/>
        <v>0</v>
      </c>
      <c r="BO6176" t="s">
        <v>2712</v>
      </c>
    </row>
    <row r="6177" spans="1:68" ht="12.75" hidden="1" customHeight="1" x14ac:dyDescent="0.3">
      <c r="A6177" s="78">
        <v>46130</v>
      </c>
      <c r="B6177" s="79" t="s">
        <v>80</v>
      </c>
      <c r="F6177" s="79">
        <v>0</v>
      </c>
      <c r="G6177" s="79">
        <v>0</v>
      </c>
      <c r="H6177" s="80">
        <v>125</v>
      </c>
      <c r="I6177" s="80">
        <v>125</v>
      </c>
      <c r="J6177" s="22">
        <f t="shared" si="435"/>
        <v>125</v>
      </c>
      <c r="K6177" s="80"/>
      <c r="L6177" s="80"/>
      <c r="R6177" s="79" t="s">
        <v>81</v>
      </c>
      <c r="V6177" s="79" t="s">
        <v>2712</v>
      </c>
      <c r="W6177" s="79" t="s">
        <v>2713</v>
      </c>
      <c r="X6177" s="79" t="s">
        <v>119</v>
      </c>
      <c r="Y6177" s="79" t="s">
        <v>2704</v>
      </c>
      <c r="AA6177" s="79" t="s">
        <v>2714</v>
      </c>
      <c r="AH6177" s="79">
        <v>840129490</v>
      </c>
      <c r="AI6177" s="79" t="s">
        <v>2706</v>
      </c>
      <c r="AJ6177" s="79">
        <v>849336989</v>
      </c>
      <c r="BB6177" s="80">
        <v>125</v>
      </c>
      <c r="BF6177">
        <f t="shared" si="433"/>
        <v>0</v>
      </c>
      <c r="BG6177" s="22">
        <f t="shared" si="434"/>
        <v>-125</v>
      </c>
      <c r="BH6177" s="61" t="s">
        <v>71</v>
      </c>
      <c r="BI6177" t="e">
        <f>+VLOOKUP(AG6177,Sheet4!A:A,1,FALSE())</f>
        <v>#N/A</v>
      </c>
      <c r="BN6177" s="62">
        <f t="shared" si="436"/>
        <v>0</v>
      </c>
      <c r="BO6177" t="s">
        <v>2712</v>
      </c>
    </row>
    <row r="6178" spans="1:68" ht="12.75" hidden="1" customHeight="1" x14ac:dyDescent="0.3">
      <c r="A6178" s="78">
        <v>46130</v>
      </c>
      <c r="B6178" s="79" t="s">
        <v>76</v>
      </c>
      <c r="F6178" s="79">
        <v>0</v>
      </c>
      <c r="G6178" s="79">
        <v>0</v>
      </c>
      <c r="H6178" s="80">
        <v>200</v>
      </c>
      <c r="I6178" s="80">
        <v>200</v>
      </c>
      <c r="J6178" s="22">
        <f t="shared" si="435"/>
        <v>200</v>
      </c>
      <c r="K6178" s="80"/>
      <c r="L6178" s="80"/>
      <c r="R6178" s="79" t="s">
        <v>77</v>
      </c>
      <c r="V6178" s="79" t="s">
        <v>2712</v>
      </c>
      <c r="W6178" s="79" t="s">
        <v>2713</v>
      </c>
      <c r="X6178" s="79" t="s">
        <v>119</v>
      </c>
      <c r="Y6178" s="79" t="s">
        <v>2704</v>
      </c>
      <c r="AA6178" s="79" t="s">
        <v>2714</v>
      </c>
      <c r="AH6178" s="79">
        <v>840129490</v>
      </c>
      <c r="AI6178" s="79" t="s">
        <v>2706</v>
      </c>
      <c r="AJ6178" s="79">
        <v>849336989</v>
      </c>
      <c r="BB6178" s="80">
        <v>200</v>
      </c>
      <c r="BF6178">
        <f t="shared" si="433"/>
        <v>0</v>
      </c>
      <c r="BG6178" s="22">
        <f t="shared" si="434"/>
        <v>-200</v>
      </c>
      <c r="BH6178" s="61" t="s">
        <v>71</v>
      </c>
      <c r="BI6178" t="e">
        <f>+VLOOKUP(AG6178,Sheet4!A:A,1,FALSE())</f>
        <v>#N/A</v>
      </c>
      <c r="BN6178" s="62">
        <f t="shared" si="436"/>
        <v>0</v>
      </c>
      <c r="BO6178" t="s">
        <v>2712</v>
      </c>
    </row>
    <row r="6179" spans="1:68" ht="12.75" hidden="1" customHeight="1" x14ac:dyDescent="0.3">
      <c r="A6179" s="78">
        <v>46130</v>
      </c>
      <c r="B6179" s="79" t="s">
        <v>84</v>
      </c>
      <c r="F6179" s="79">
        <v>0</v>
      </c>
      <c r="G6179" s="79">
        <v>0</v>
      </c>
      <c r="H6179" s="80">
        <v>0</v>
      </c>
      <c r="I6179" s="80">
        <v>0</v>
      </c>
      <c r="J6179" s="22">
        <f t="shared" si="435"/>
        <v>0</v>
      </c>
      <c r="K6179" s="80"/>
      <c r="L6179" s="80"/>
      <c r="R6179" s="79" t="s">
        <v>85</v>
      </c>
      <c r="V6179" s="79" t="s">
        <v>2715</v>
      </c>
      <c r="W6179" s="79" t="s">
        <v>2716</v>
      </c>
      <c r="X6179" s="79" t="s">
        <v>119</v>
      </c>
      <c r="Y6179" s="79" t="s">
        <v>2704</v>
      </c>
      <c r="AA6179" s="79" t="s">
        <v>2705</v>
      </c>
      <c r="AH6179" s="79">
        <v>848279616</v>
      </c>
      <c r="AI6179" s="79" t="s">
        <v>2706</v>
      </c>
      <c r="AJ6179" s="79">
        <v>849336989</v>
      </c>
      <c r="BB6179" s="80">
        <v>0</v>
      </c>
      <c r="BF6179">
        <f t="shared" si="433"/>
        <v>0</v>
      </c>
      <c r="BG6179" s="22">
        <f t="shared" si="434"/>
        <v>0</v>
      </c>
      <c r="BH6179" s="61" t="s">
        <v>71</v>
      </c>
      <c r="BI6179" t="e">
        <f>+VLOOKUP(AG6179,Sheet4!A:A,1,FALSE())</f>
        <v>#N/A</v>
      </c>
      <c r="BN6179" s="62">
        <f t="shared" si="436"/>
        <v>0</v>
      </c>
      <c r="BO6179" t="s">
        <v>2715</v>
      </c>
    </row>
    <row r="6180" spans="1:68" ht="12.75" hidden="1" customHeight="1" x14ac:dyDescent="0.3">
      <c r="A6180" s="78">
        <v>46130</v>
      </c>
      <c r="B6180" s="79" t="s">
        <v>74</v>
      </c>
      <c r="F6180" s="79">
        <v>0</v>
      </c>
      <c r="G6180" s="79">
        <v>0</v>
      </c>
      <c r="H6180" s="80">
        <v>10</v>
      </c>
      <c r="I6180" s="80">
        <v>10</v>
      </c>
      <c r="J6180" s="22">
        <f t="shared" si="435"/>
        <v>10</v>
      </c>
      <c r="K6180" s="80"/>
      <c r="L6180" s="80"/>
      <c r="R6180" s="79" t="s">
        <v>75</v>
      </c>
      <c r="V6180" s="79" t="s">
        <v>2715</v>
      </c>
      <c r="W6180" s="79" t="s">
        <v>2716</v>
      </c>
      <c r="X6180" s="79" t="s">
        <v>119</v>
      </c>
      <c r="Y6180" s="79" t="s">
        <v>2704</v>
      </c>
      <c r="AA6180" s="79" t="s">
        <v>2705</v>
      </c>
      <c r="AH6180" s="79">
        <v>848279616</v>
      </c>
      <c r="AI6180" s="79" t="s">
        <v>2706</v>
      </c>
      <c r="AJ6180" s="79">
        <v>849336989</v>
      </c>
      <c r="BB6180" s="80">
        <v>10</v>
      </c>
      <c r="BF6180">
        <f t="shared" si="433"/>
        <v>0</v>
      </c>
      <c r="BG6180" s="22">
        <f t="shared" si="434"/>
        <v>-10</v>
      </c>
      <c r="BH6180" s="61" t="s">
        <v>71</v>
      </c>
      <c r="BI6180" t="e">
        <f>+VLOOKUP(AG6180,Sheet4!A:A,1,FALSE())</f>
        <v>#N/A</v>
      </c>
      <c r="BN6180" s="62">
        <f t="shared" si="436"/>
        <v>0</v>
      </c>
      <c r="BO6180" t="s">
        <v>2715</v>
      </c>
    </row>
    <row r="6181" spans="1:68" ht="12.75" customHeight="1" x14ac:dyDescent="0.3">
      <c r="A6181" s="78">
        <v>46130</v>
      </c>
      <c r="B6181" s="79" t="s">
        <v>63</v>
      </c>
      <c r="F6181" s="79">
        <v>0</v>
      </c>
      <c r="G6181" s="79">
        <v>0</v>
      </c>
      <c r="H6181" s="80">
        <v>150</v>
      </c>
      <c r="I6181" s="80">
        <v>150</v>
      </c>
      <c r="J6181" s="22">
        <f t="shared" si="435"/>
        <v>150</v>
      </c>
      <c r="K6181" s="80"/>
      <c r="L6181" s="80"/>
      <c r="R6181" s="79" t="s">
        <v>64</v>
      </c>
      <c r="V6181" s="79" t="s">
        <v>2715</v>
      </c>
      <c r="W6181" s="79" t="s">
        <v>2716</v>
      </c>
      <c r="X6181" s="79" t="s">
        <v>119</v>
      </c>
      <c r="Y6181" s="79" t="s">
        <v>2704</v>
      </c>
      <c r="AA6181" s="79" t="s">
        <v>2705</v>
      </c>
      <c r="AH6181" s="79">
        <v>848279616</v>
      </c>
      <c r="AI6181" s="79" t="s">
        <v>2706</v>
      </c>
      <c r="AJ6181" s="79">
        <v>849336989</v>
      </c>
      <c r="BB6181" s="80">
        <v>150</v>
      </c>
      <c r="BF6181">
        <f t="shared" si="433"/>
        <v>0</v>
      </c>
      <c r="BG6181" s="22">
        <f t="shared" si="434"/>
        <v>-150</v>
      </c>
      <c r="BH6181" s="61" t="s">
        <v>71</v>
      </c>
      <c r="BI6181" t="e">
        <f>+VLOOKUP(AG6181,Sheet4!A:A,1,FALSE())</f>
        <v>#N/A</v>
      </c>
      <c r="BN6181" s="62">
        <f t="shared" si="436"/>
        <v>0</v>
      </c>
      <c r="BO6181" t="s">
        <v>2715</v>
      </c>
      <c r="BP6181" t="s">
        <v>73</v>
      </c>
    </row>
    <row r="6182" spans="1:68" ht="12.75" hidden="1" customHeight="1" x14ac:dyDescent="0.3">
      <c r="A6182" s="78">
        <v>46130</v>
      </c>
      <c r="B6182" s="79" t="s">
        <v>78</v>
      </c>
      <c r="F6182" s="79">
        <v>0</v>
      </c>
      <c r="G6182" s="79">
        <v>0</v>
      </c>
      <c r="H6182" s="80">
        <v>10</v>
      </c>
      <c r="I6182" s="80">
        <v>10</v>
      </c>
      <c r="J6182" s="22">
        <f t="shared" si="435"/>
        <v>10</v>
      </c>
      <c r="K6182" s="80"/>
      <c r="L6182" s="80"/>
      <c r="R6182" s="79" t="s">
        <v>79</v>
      </c>
      <c r="V6182" s="79" t="s">
        <v>2715</v>
      </c>
      <c r="W6182" s="79" t="s">
        <v>2716</v>
      </c>
      <c r="X6182" s="79" t="s">
        <v>119</v>
      </c>
      <c r="Y6182" s="79" t="s">
        <v>2704</v>
      </c>
      <c r="AA6182" s="79" t="s">
        <v>2705</v>
      </c>
      <c r="AH6182" s="79">
        <v>848279616</v>
      </c>
      <c r="AI6182" s="79" t="s">
        <v>2706</v>
      </c>
      <c r="AJ6182" s="79">
        <v>849336989</v>
      </c>
      <c r="BB6182" s="80">
        <v>10</v>
      </c>
      <c r="BF6182">
        <f t="shared" si="433"/>
        <v>0</v>
      </c>
      <c r="BG6182" s="22">
        <f t="shared" si="434"/>
        <v>-10</v>
      </c>
      <c r="BH6182" s="61" t="s">
        <v>71</v>
      </c>
      <c r="BI6182" t="e">
        <f>+VLOOKUP(AG6182,Sheet4!A:A,1,FALSE())</f>
        <v>#N/A</v>
      </c>
      <c r="BN6182" s="62">
        <f t="shared" si="436"/>
        <v>0</v>
      </c>
      <c r="BO6182" t="s">
        <v>2715</v>
      </c>
    </row>
    <row r="6183" spans="1:68" ht="12.75" hidden="1" customHeight="1" x14ac:dyDescent="0.3">
      <c r="A6183" s="78">
        <v>46130</v>
      </c>
      <c r="B6183" s="79" t="s">
        <v>82</v>
      </c>
      <c r="F6183" s="79">
        <v>0</v>
      </c>
      <c r="G6183" s="79">
        <v>0</v>
      </c>
      <c r="H6183" s="80">
        <v>0</v>
      </c>
      <c r="I6183" s="80">
        <v>0</v>
      </c>
      <c r="J6183" s="22">
        <f t="shared" si="435"/>
        <v>0</v>
      </c>
      <c r="K6183" s="80"/>
      <c r="L6183" s="80"/>
      <c r="R6183" s="79" t="s">
        <v>83</v>
      </c>
      <c r="V6183" s="79" t="s">
        <v>2715</v>
      </c>
      <c r="W6183" s="79" t="s">
        <v>2716</v>
      </c>
      <c r="X6183" s="79" t="s">
        <v>119</v>
      </c>
      <c r="Y6183" s="79" t="s">
        <v>2704</v>
      </c>
      <c r="AA6183" s="79" t="s">
        <v>2705</v>
      </c>
      <c r="AH6183" s="79">
        <v>848279616</v>
      </c>
      <c r="AI6183" s="79" t="s">
        <v>2706</v>
      </c>
      <c r="AJ6183" s="79">
        <v>849336989</v>
      </c>
      <c r="BB6183" s="80">
        <v>0</v>
      </c>
      <c r="BF6183">
        <f t="shared" si="433"/>
        <v>0</v>
      </c>
      <c r="BG6183" s="22">
        <f t="shared" si="434"/>
        <v>0</v>
      </c>
      <c r="BH6183" s="61" t="s">
        <v>71</v>
      </c>
      <c r="BI6183" t="e">
        <f>+VLOOKUP(AG6183,Sheet4!A:A,1,FALSE())</f>
        <v>#N/A</v>
      </c>
      <c r="BN6183" s="62">
        <f t="shared" si="436"/>
        <v>0</v>
      </c>
      <c r="BO6183" t="s">
        <v>2715</v>
      </c>
    </row>
    <row r="6184" spans="1:68" ht="12.75" hidden="1" customHeight="1" x14ac:dyDescent="0.3">
      <c r="A6184" s="78">
        <v>46130</v>
      </c>
      <c r="B6184" s="79" t="s">
        <v>80</v>
      </c>
      <c r="F6184" s="79">
        <v>0</v>
      </c>
      <c r="G6184" s="79">
        <v>0</v>
      </c>
      <c r="H6184" s="80">
        <v>125</v>
      </c>
      <c r="I6184" s="80">
        <v>125</v>
      </c>
      <c r="J6184" s="22">
        <f t="shared" si="435"/>
        <v>125</v>
      </c>
      <c r="K6184" s="80"/>
      <c r="L6184" s="80"/>
      <c r="R6184" s="79" t="s">
        <v>81</v>
      </c>
      <c r="V6184" s="79" t="s">
        <v>2715</v>
      </c>
      <c r="W6184" s="79" t="s">
        <v>2716</v>
      </c>
      <c r="X6184" s="79" t="s">
        <v>119</v>
      </c>
      <c r="Y6184" s="79" t="s">
        <v>2704</v>
      </c>
      <c r="AA6184" s="79" t="s">
        <v>2705</v>
      </c>
      <c r="AH6184" s="79">
        <v>848279616</v>
      </c>
      <c r="AI6184" s="79" t="s">
        <v>2706</v>
      </c>
      <c r="AJ6184" s="79">
        <v>849336989</v>
      </c>
      <c r="BB6184" s="80">
        <v>125</v>
      </c>
      <c r="BF6184">
        <f t="shared" si="433"/>
        <v>0</v>
      </c>
      <c r="BG6184" s="22">
        <f t="shared" si="434"/>
        <v>-125</v>
      </c>
      <c r="BH6184" s="61" t="s">
        <v>71</v>
      </c>
      <c r="BI6184" t="e">
        <f>+VLOOKUP(AG6184,Sheet4!A:A,1,FALSE())</f>
        <v>#N/A</v>
      </c>
      <c r="BN6184" s="62">
        <f t="shared" si="436"/>
        <v>0</v>
      </c>
      <c r="BO6184" t="s">
        <v>2715</v>
      </c>
    </row>
    <row r="6185" spans="1:68" ht="12.75" hidden="1" customHeight="1" x14ac:dyDescent="0.3">
      <c r="A6185" s="78">
        <v>46130</v>
      </c>
      <c r="B6185" s="79" t="s">
        <v>76</v>
      </c>
      <c r="F6185" s="79">
        <v>0</v>
      </c>
      <c r="G6185" s="79">
        <v>0</v>
      </c>
      <c r="H6185" s="80">
        <v>200</v>
      </c>
      <c r="I6185" s="80">
        <v>200</v>
      </c>
      <c r="J6185" s="22">
        <f t="shared" si="435"/>
        <v>200</v>
      </c>
      <c r="K6185" s="80"/>
      <c r="L6185" s="80"/>
      <c r="R6185" s="79" t="s">
        <v>77</v>
      </c>
      <c r="V6185" s="79" t="s">
        <v>2715</v>
      </c>
      <c r="W6185" s="79" t="s">
        <v>2716</v>
      </c>
      <c r="X6185" s="79" t="s">
        <v>119</v>
      </c>
      <c r="Y6185" s="79" t="s">
        <v>2704</v>
      </c>
      <c r="AA6185" s="79" t="s">
        <v>2705</v>
      </c>
      <c r="AH6185" s="79">
        <v>848279616</v>
      </c>
      <c r="AI6185" s="79" t="s">
        <v>2706</v>
      </c>
      <c r="AJ6185" s="79">
        <v>849336989</v>
      </c>
      <c r="BB6185" s="80">
        <v>200</v>
      </c>
      <c r="BF6185">
        <f t="shared" si="433"/>
        <v>0</v>
      </c>
      <c r="BG6185" s="22">
        <f t="shared" si="434"/>
        <v>-200</v>
      </c>
      <c r="BH6185" s="61" t="s">
        <v>71</v>
      </c>
      <c r="BI6185" t="e">
        <f>+VLOOKUP(AG6185,Sheet4!A:A,1,FALSE())</f>
        <v>#N/A</v>
      </c>
      <c r="BN6185" s="62">
        <f t="shared" si="436"/>
        <v>0</v>
      </c>
      <c r="BO6185" t="s">
        <v>2715</v>
      </c>
    </row>
    <row r="6186" spans="1:68" ht="12.75" hidden="1" customHeight="1" x14ac:dyDescent="0.3">
      <c r="A6186" s="78">
        <v>46130</v>
      </c>
      <c r="B6186" s="79" t="s">
        <v>84</v>
      </c>
      <c r="F6186" s="79">
        <v>0</v>
      </c>
      <c r="G6186" s="79">
        <v>0</v>
      </c>
      <c r="H6186" s="80">
        <v>0</v>
      </c>
      <c r="I6186" s="80">
        <v>0</v>
      </c>
      <c r="J6186" s="22">
        <f t="shared" si="435"/>
        <v>0</v>
      </c>
      <c r="K6186" s="80"/>
      <c r="L6186" s="80"/>
      <c r="R6186" s="79" t="s">
        <v>85</v>
      </c>
      <c r="V6186" s="79" t="s">
        <v>2717</v>
      </c>
      <c r="W6186" s="79" t="s">
        <v>2718</v>
      </c>
      <c r="X6186" s="79" t="s">
        <v>119</v>
      </c>
      <c r="Y6186" s="79" t="s">
        <v>2719</v>
      </c>
      <c r="AA6186" s="79" t="s">
        <v>2720</v>
      </c>
      <c r="AH6186" s="79">
        <v>865133516</v>
      </c>
      <c r="AI6186" s="79" t="s">
        <v>2721</v>
      </c>
      <c r="AJ6186" s="79">
        <v>876440285</v>
      </c>
      <c r="BB6186" s="80">
        <v>0</v>
      </c>
      <c r="BF6186">
        <f t="shared" si="433"/>
        <v>0</v>
      </c>
      <c r="BG6186" s="22">
        <f t="shared" si="434"/>
        <v>0</v>
      </c>
      <c r="BH6186" s="61" t="s">
        <v>71</v>
      </c>
      <c r="BI6186" t="e">
        <f>+VLOOKUP(AG6186,Sheet4!A:A,1,FALSE())</f>
        <v>#N/A</v>
      </c>
      <c r="BN6186" s="62">
        <f t="shared" si="436"/>
        <v>0</v>
      </c>
      <c r="BO6186" t="s">
        <v>2717</v>
      </c>
    </row>
    <row r="6187" spans="1:68" ht="12.75" hidden="1" customHeight="1" x14ac:dyDescent="0.3">
      <c r="A6187" s="78">
        <v>46130</v>
      </c>
      <c r="B6187" s="79" t="s">
        <v>74</v>
      </c>
      <c r="F6187" s="79">
        <v>0</v>
      </c>
      <c r="G6187" s="79">
        <v>0</v>
      </c>
      <c r="H6187" s="80">
        <v>5</v>
      </c>
      <c r="I6187" s="80">
        <v>5</v>
      </c>
      <c r="J6187" s="22">
        <f t="shared" si="435"/>
        <v>5</v>
      </c>
      <c r="K6187" s="80"/>
      <c r="L6187" s="80"/>
      <c r="R6187" s="79" t="s">
        <v>75</v>
      </c>
      <c r="V6187" s="79" t="s">
        <v>2717</v>
      </c>
      <c r="W6187" s="79" t="s">
        <v>2718</v>
      </c>
      <c r="X6187" s="79" t="s">
        <v>119</v>
      </c>
      <c r="Y6187" s="79" t="s">
        <v>2719</v>
      </c>
      <c r="AA6187" s="79" t="s">
        <v>2720</v>
      </c>
      <c r="AH6187" s="79">
        <v>865133516</v>
      </c>
      <c r="AI6187" s="79" t="s">
        <v>2721</v>
      </c>
      <c r="AJ6187" s="79">
        <v>876440285</v>
      </c>
      <c r="BB6187" s="80">
        <v>5</v>
      </c>
      <c r="BF6187">
        <f t="shared" si="433"/>
        <v>0</v>
      </c>
      <c r="BG6187" s="22">
        <f t="shared" si="434"/>
        <v>-5</v>
      </c>
      <c r="BH6187" s="61" t="s">
        <v>71</v>
      </c>
      <c r="BI6187" t="e">
        <f>+VLOOKUP(AG6187,Sheet4!A:A,1,FALSE())</f>
        <v>#N/A</v>
      </c>
      <c r="BN6187" s="62">
        <f t="shared" si="436"/>
        <v>0</v>
      </c>
      <c r="BO6187" t="s">
        <v>2717</v>
      </c>
    </row>
    <row r="6188" spans="1:68" ht="12.75" customHeight="1" x14ac:dyDescent="0.3">
      <c r="A6188" s="78">
        <v>46130</v>
      </c>
      <c r="B6188" s="79" t="s">
        <v>63</v>
      </c>
      <c r="F6188" s="79">
        <v>0</v>
      </c>
      <c r="G6188" s="79">
        <v>0</v>
      </c>
      <c r="H6188" s="80">
        <v>75</v>
      </c>
      <c r="I6188" s="80">
        <v>75</v>
      </c>
      <c r="J6188" s="22">
        <f t="shared" si="435"/>
        <v>75</v>
      </c>
      <c r="K6188" s="80"/>
      <c r="L6188" s="80"/>
      <c r="R6188" s="79" t="s">
        <v>64</v>
      </c>
      <c r="V6188" s="79" t="s">
        <v>2717</v>
      </c>
      <c r="W6188" s="79" t="s">
        <v>2718</v>
      </c>
      <c r="X6188" s="79" t="s">
        <v>119</v>
      </c>
      <c r="Y6188" s="79" t="s">
        <v>2719</v>
      </c>
      <c r="AA6188" s="79" t="s">
        <v>2720</v>
      </c>
      <c r="AH6188" s="79">
        <v>865133516</v>
      </c>
      <c r="AI6188" s="79" t="s">
        <v>2721</v>
      </c>
      <c r="AJ6188" s="79">
        <v>876440285</v>
      </c>
      <c r="BB6188" s="80">
        <v>75</v>
      </c>
      <c r="BF6188">
        <f t="shared" si="433"/>
        <v>0</v>
      </c>
      <c r="BG6188" s="22">
        <f t="shared" si="434"/>
        <v>-75</v>
      </c>
      <c r="BH6188" s="61" t="s">
        <v>71</v>
      </c>
      <c r="BI6188" t="e">
        <f>+VLOOKUP(AG6188,Sheet4!A:A,1,FALSE())</f>
        <v>#N/A</v>
      </c>
      <c r="BN6188" s="62">
        <f t="shared" si="436"/>
        <v>0</v>
      </c>
      <c r="BO6188" t="s">
        <v>2717</v>
      </c>
      <c r="BP6188" t="s">
        <v>73</v>
      </c>
    </row>
    <row r="6189" spans="1:68" ht="12.75" hidden="1" customHeight="1" x14ac:dyDescent="0.3">
      <c r="A6189" s="78">
        <v>46130</v>
      </c>
      <c r="B6189" s="79" t="s">
        <v>78</v>
      </c>
      <c r="F6189" s="79">
        <v>0</v>
      </c>
      <c r="G6189" s="79">
        <v>0</v>
      </c>
      <c r="H6189" s="80">
        <v>5</v>
      </c>
      <c r="I6189" s="80">
        <v>5</v>
      </c>
      <c r="J6189" s="22">
        <f t="shared" si="435"/>
        <v>5</v>
      </c>
      <c r="K6189" s="80"/>
      <c r="L6189" s="80"/>
      <c r="R6189" s="79" t="s">
        <v>79</v>
      </c>
      <c r="V6189" s="79" t="s">
        <v>2717</v>
      </c>
      <c r="W6189" s="79" t="s">
        <v>2718</v>
      </c>
      <c r="X6189" s="79" t="s">
        <v>119</v>
      </c>
      <c r="Y6189" s="79" t="s">
        <v>2719</v>
      </c>
      <c r="AA6189" s="79" t="s">
        <v>2720</v>
      </c>
      <c r="AH6189" s="79">
        <v>865133516</v>
      </c>
      <c r="AI6189" s="79" t="s">
        <v>2721</v>
      </c>
      <c r="AJ6189" s="79">
        <v>876440285</v>
      </c>
      <c r="BB6189" s="80">
        <v>5</v>
      </c>
      <c r="BF6189">
        <f t="shared" si="433"/>
        <v>0</v>
      </c>
      <c r="BG6189" s="22">
        <f t="shared" si="434"/>
        <v>-5</v>
      </c>
      <c r="BH6189" s="61" t="s">
        <v>71</v>
      </c>
      <c r="BI6189" t="e">
        <f>+VLOOKUP(AG6189,Sheet4!A:A,1,FALSE())</f>
        <v>#N/A</v>
      </c>
      <c r="BN6189" s="62">
        <f t="shared" si="436"/>
        <v>0</v>
      </c>
      <c r="BO6189" t="s">
        <v>2717</v>
      </c>
    </row>
    <row r="6190" spans="1:68" ht="12.75" hidden="1" customHeight="1" x14ac:dyDescent="0.3">
      <c r="A6190" s="78">
        <v>46130</v>
      </c>
      <c r="B6190" s="79" t="s">
        <v>82</v>
      </c>
      <c r="F6190" s="79">
        <v>0</v>
      </c>
      <c r="G6190" s="79">
        <v>0</v>
      </c>
      <c r="H6190" s="80">
        <v>0</v>
      </c>
      <c r="I6190" s="80">
        <v>0</v>
      </c>
      <c r="J6190" s="22">
        <f t="shared" si="435"/>
        <v>0</v>
      </c>
      <c r="K6190" s="80"/>
      <c r="L6190" s="80"/>
      <c r="R6190" s="79" t="s">
        <v>83</v>
      </c>
      <c r="V6190" s="79" t="s">
        <v>2717</v>
      </c>
      <c r="W6190" s="79" t="s">
        <v>2718</v>
      </c>
      <c r="X6190" s="79" t="s">
        <v>119</v>
      </c>
      <c r="Y6190" s="79" t="s">
        <v>2719</v>
      </c>
      <c r="AA6190" s="79" t="s">
        <v>2720</v>
      </c>
      <c r="AH6190" s="79">
        <v>865133516</v>
      </c>
      <c r="AI6190" s="79" t="s">
        <v>2721</v>
      </c>
      <c r="AJ6190" s="79">
        <v>876440285</v>
      </c>
      <c r="BB6190" s="80">
        <v>0</v>
      </c>
      <c r="BF6190">
        <f t="shared" si="433"/>
        <v>0</v>
      </c>
      <c r="BG6190" s="22">
        <f t="shared" si="434"/>
        <v>0</v>
      </c>
      <c r="BH6190" s="61" t="s">
        <v>71</v>
      </c>
      <c r="BI6190" t="e">
        <f>+VLOOKUP(AG6190,Sheet4!A:A,1,FALSE())</f>
        <v>#N/A</v>
      </c>
      <c r="BN6190" s="62">
        <f t="shared" si="436"/>
        <v>0</v>
      </c>
      <c r="BO6190" t="s">
        <v>2717</v>
      </c>
    </row>
    <row r="6191" spans="1:68" ht="12.75" hidden="1" customHeight="1" x14ac:dyDescent="0.3">
      <c r="A6191" s="78">
        <v>46130</v>
      </c>
      <c r="B6191" s="79" t="s">
        <v>80</v>
      </c>
      <c r="F6191" s="79">
        <v>0</v>
      </c>
      <c r="G6191" s="79">
        <v>0</v>
      </c>
      <c r="H6191" s="80">
        <v>62.5</v>
      </c>
      <c r="I6191" s="80">
        <v>62.5</v>
      </c>
      <c r="J6191" s="22">
        <f t="shared" si="435"/>
        <v>62.5</v>
      </c>
      <c r="K6191" s="80"/>
      <c r="L6191" s="80"/>
      <c r="R6191" s="79" t="s">
        <v>81</v>
      </c>
      <c r="V6191" s="79" t="s">
        <v>2717</v>
      </c>
      <c r="W6191" s="79" t="s">
        <v>2718</v>
      </c>
      <c r="X6191" s="79" t="s">
        <v>119</v>
      </c>
      <c r="Y6191" s="79" t="s">
        <v>2719</v>
      </c>
      <c r="AA6191" s="79" t="s">
        <v>2720</v>
      </c>
      <c r="AH6191" s="79">
        <v>865133516</v>
      </c>
      <c r="AI6191" s="79" t="s">
        <v>2721</v>
      </c>
      <c r="AJ6191" s="79">
        <v>876440285</v>
      </c>
      <c r="BB6191" s="80">
        <v>62.5</v>
      </c>
      <c r="BF6191">
        <f t="shared" si="433"/>
        <v>0</v>
      </c>
      <c r="BG6191" s="22">
        <f t="shared" si="434"/>
        <v>-62.5</v>
      </c>
      <c r="BH6191" s="61" t="s">
        <v>71</v>
      </c>
      <c r="BI6191" t="e">
        <f>+VLOOKUP(AG6191,Sheet4!A:A,1,FALSE())</f>
        <v>#N/A</v>
      </c>
      <c r="BN6191" s="62">
        <f t="shared" si="436"/>
        <v>0</v>
      </c>
      <c r="BO6191" t="s">
        <v>2717</v>
      </c>
    </row>
    <row r="6192" spans="1:68" ht="12.75" hidden="1" customHeight="1" x14ac:dyDescent="0.3">
      <c r="A6192" s="78">
        <v>46130</v>
      </c>
      <c r="B6192" s="79" t="s">
        <v>76</v>
      </c>
      <c r="F6192" s="79">
        <v>0</v>
      </c>
      <c r="G6192" s="79">
        <v>0</v>
      </c>
      <c r="H6192" s="80">
        <v>100</v>
      </c>
      <c r="I6192" s="80">
        <v>100</v>
      </c>
      <c r="J6192" s="22">
        <f t="shared" si="435"/>
        <v>100</v>
      </c>
      <c r="K6192" s="80"/>
      <c r="L6192" s="80"/>
      <c r="R6192" s="79" t="s">
        <v>77</v>
      </c>
      <c r="V6192" s="79" t="s">
        <v>2717</v>
      </c>
      <c r="W6192" s="79" t="s">
        <v>2718</v>
      </c>
      <c r="X6192" s="79" t="s">
        <v>119</v>
      </c>
      <c r="Y6192" s="79" t="s">
        <v>2719</v>
      </c>
      <c r="AA6192" s="79" t="s">
        <v>2720</v>
      </c>
      <c r="AH6192" s="79">
        <v>865133516</v>
      </c>
      <c r="AI6192" s="79" t="s">
        <v>2721</v>
      </c>
      <c r="AJ6192" s="79">
        <v>876440285</v>
      </c>
      <c r="BB6192" s="80">
        <v>100</v>
      </c>
      <c r="BF6192">
        <f t="shared" si="433"/>
        <v>0</v>
      </c>
      <c r="BG6192" s="22">
        <f t="shared" si="434"/>
        <v>-100</v>
      </c>
      <c r="BH6192" s="61" t="s">
        <v>71</v>
      </c>
      <c r="BI6192" t="e">
        <f>+VLOOKUP(AG6192,Sheet4!A:A,1,FALSE())</f>
        <v>#N/A</v>
      </c>
      <c r="BN6192" s="62">
        <f t="shared" si="436"/>
        <v>0</v>
      </c>
      <c r="BO6192" t="s">
        <v>2717</v>
      </c>
    </row>
    <row r="6193" spans="1:68" ht="12.75" hidden="1" customHeight="1" x14ac:dyDescent="0.3">
      <c r="A6193" s="78">
        <v>46130</v>
      </c>
      <c r="B6193" s="79" t="s">
        <v>84</v>
      </c>
      <c r="F6193" s="79">
        <v>0</v>
      </c>
      <c r="G6193" s="79">
        <v>0</v>
      </c>
      <c r="H6193" s="80">
        <v>0</v>
      </c>
      <c r="I6193" s="80">
        <v>0</v>
      </c>
      <c r="J6193" s="22">
        <f t="shared" si="435"/>
        <v>0</v>
      </c>
      <c r="K6193" s="80"/>
      <c r="L6193" s="80"/>
      <c r="R6193" s="79" t="s">
        <v>85</v>
      </c>
      <c r="V6193" s="79" t="s">
        <v>2722</v>
      </c>
      <c r="W6193" s="79" t="s">
        <v>2723</v>
      </c>
      <c r="X6193" s="79" t="s">
        <v>119</v>
      </c>
      <c r="Y6193" s="79" t="s">
        <v>2719</v>
      </c>
      <c r="AA6193" s="79" t="s">
        <v>2724</v>
      </c>
      <c r="AH6193" s="79">
        <v>867663502</v>
      </c>
      <c r="AI6193" s="79" t="s">
        <v>2721</v>
      </c>
      <c r="AJ6193" s="79">
        <v>876440285</v>
      </c>
      <c r="BB6193" s="80">
        <v>0</v>
      </c>
      <c r="BF6193">
        <f t="shared" si="433"/>
        <v>0</v>
      </c>
      <c r="BG6193" s="22">
        <f t="shared" si="434"/>
        <v>0</v>
      </c>
      <c r="BH6193" s="61" t="s">
        <v>71</v>
      </c>
      <c r="BI6193" t="e">
        <f>+VLOOKUP(AG6193,Sheet4!A:A,1,FALSE())</f>
        <v>#N/A</v>
      </c>
      <c r="BN6193" s="62">
        <f t="shared" si="436"/>
        <v>0</v>
      </c>
      <c r="BO6193" t="s">
        <v>2722</v>
      </c>
    </row>
    <row r="6194" spans="1:68" ht="12.75" hidden="1" customHeight="1" x14ac:dyDescent="0.3">
      <c r="A6194" s="78">
        <v>46130</v>
      </c>
      <c r="B6194" s="79" t="s">
        <v>74</v>
      </c>
      <c r="F6194" s="79">
        <v>0</v>
      </c>
      <c r="G6194" s="79">
        <v>0</v>
      </c>
      <c r="H6194" s="80">
        <v>10</v>
      </c>
      <c r="I6194" s="80">
        <v>10</v>
      </c>
      <c r="J6194" s="22">
        <f t="shared" si="435"/>
        <v>10</v>
      </c>
      <c r="K6194" s="80"/>
      <c r="L6194" s="80"/>
      <c r="R6194" s="79" t="s">
        <v>75</v>
      </c>
      <c r="V6194" s="79" t="s">
        <v>2722</v>
      </c>
      <c r="W6194" s="79" t="s">
        <v>2723</v>
      </c>
      <c r="X6194" s="79" t="s">
        <v>119</v>
      </c>
      <c r="Y6194" s="79" t="s">
        <v>2719</v>
      </c>
      <c r="AA6194" s="79" t="s">
        <v>2724</v>
      </c>
      <c r="AH6194" s="79">
        <v>867663502</v>
      </c>
      <c r="AI6194" s="79" t="s">
        <v>2721</v>
      </c>
      <c r="AJ6194" s="79">
        <v>876440285</v>
      </c>
      <c r="BB6194" s="80">
        <v>10</v>
      </c>
      <c r="BF6194">
        <f t="shared" si="433"/>
        <v>0</v>
      </c>
      <c r="BG6194" s="22">
        <f t="shared" si="434"/>
        <v>-10</v>
      </c>
      <c r="BH6194" s="61" t="s">
        <v>71</v>
      </c>
      <c r="BI6194" t="e">
        <f>+VLOOKUP(AG6194,Sheet4!A:A,1,FALSE())</f>
        <v>#N/A</v>
      </c>
      <c r="BN6194" s="62">
        <f t="shared" si="436"/>
        <v>0</v>
      </c>
      <c r="BO6194" t="s">
        <v>2722</v>
      </c>
    </row>
    <row r="6195" spans="1:68" ht="12.75" customHeight="1" x14ac:dyDescent="0.3">
      <c r="A6195" s="78">
        <v>46130</v>
      </c>
      <c r="B6195" s="79" t="s">
        <v>63</v>
      </c>
      <c r="F6195" s="79">
        <v>0</v>
      </c>
      <c r="G6195" s="79">
        <v>0</v>
      </c>
      <c r="H6195" s="80">
        <v>150</v>
      </c>
      <c r="I6195" s="80">
        <v>150</v>
      </c>
      <c r="J6195" s="22">
        <f t="shared" si="435"/>
        <v>150</v>
      </c>
      <c r="K6195" s="80"/>
      <c r="L6195" s="80"/>
      <c r="R6195" s="79" t="s">
        <v>64</v>
      </c>
      <c r="V6195" s="79" t="s">
        <v>2722</v>
      </c>
      <c r="W6195" s="79" t="s">
        <v>2723</v>
      </c>
      <c r="X6195" s="79" t="s">
        <v>119</v>
      </c>
      <c r="Y6195" s="79" t="s">
        <v>2719</v>
      </c>
      <c r="AA6195" s="79" t="s">
        <v>2724</v>
      </c>
      <c r="AH6195" s="79">
        <v>867663502</v>
      </c>
      <c r="AI6195" s="79" t="s">
        <v>2721</v>
      </c>
      <c r="AJ6195" s="79">
        <v>876440285</v>
      </c>
      <c r="BB6195" s="80">
        <v>150</v>
      </c>
      <c r="BF6195">
        <f t="shared" si="433"/>
        <v>0</v>
      </c>
      <c r="BG6195" s="22">
        <f t="shared" si="434"/>
        <v>-150</v>
      </c>
      <c r="BH6195" s="61" t="s">
        <v>71</v>
      </c>
      <c r="BI6195" t="e">
        <f>+VLOOKUP(AG6195,Sheet4!A:A,1,FALSE())</f>
        <v>#N/A</v>
      </c>
      <c r="BN6195" s="62">
        <f t="shared" si="436"/>
        <v>0</v>
      </c>
      <c r="BO6195" t="s">
        <v>2722</v>
      </c>
      <c r="BP6195" t="s">
        <v>73</v>
      </c>
    </row>
    <row r="6196" spans="1:68" ht="12.75" hidden="1" customHeight="1" x14ac:dyDescent="0.3">
      <c r="A6196" s="78">
        <v>46130</v>
      </c>
      <c r="B6196" s="79" t="s">
        <v>78</v>
      </c>
      <c r="F6196" s="79">
        <v>0</v>
      </c>
      <c r="G6196" s="79">
        <v>0</v>
      </c>
      <c r="H6196" s="80">
        <v>10</v>
      </c>
      <c r="I6196" s="80">
        <v>10</v>
      </c>
      <c r="J6196" s="22">
        <f t="shared" si="435"/>
        <v>10</v>
      </c>
      <c r="K6196" s="80"/>
      <c r="L6196" s="80"/>
      <c r="R6196" s="79" t="s">
        <v>79</v>
      </c>
      <c r="V6196" s="79" t="s">
        <v>2722</v>
      </c>
      <c r="W6196" s="79" t="s">
        <v>2723</v>
      </c>
      <c r="X6196" s="79" t="s">
        <v>119</v>
      </c>
      <c r="Y6196" s="79" t="s">
        <v>2719</v>
      </c>
      <c r="AA6196" s="79" t="s">
        <v>2724</v>
      </c>
      <c r="AH6196" s="79">
        <v>867663502</v>
      </c>
      <c r="AI6196" s="79" t="s">
        <v>2721</v>
      </c>
      <c r="AJ6196" s="79">
        <v>876440285</v>
      </c>
      <c r="BB6196" s="80">
        <v>10</v>
      </c>
      <c r="BF6196">
        <f t="shared" si="433"/>
        <v>0</v>
      </c>
      <c r="BG6196" s="22">
        <f t="shared" si="434"/>
        <v>-10</v>
      </c>
      <c r="BH6196" s="61" t="s">
        <v>71</v>
      </c>
      <c r="BI6196" t="e">
        <f>+VLOOKUP(AG6196,Sheet4!A:A,1,FALSE())</f>
        <v>#N/A</v>
      </c>
      <c r="BN6196" s="62">
        <f t="shared" si="436"/>
        <v>0</v>
      </c>
      <c r="BO6196" t="s">
        <v>2722</v>
      </c>
    </row>
    <row r="6197" spans="1:68" ht="12.75" hidden="1" customHeight="1" x14ac:dyDescent="0.3">
      <c r="A6197" s="78">
        <v>46130</v>
      </c>
      <c r="B6197" s="79" t="s">
        <v>82</v>
      </c>
      <c r="F6197" s="79">
        <v>0</v>
      </c>
      <c r="G6197" s="79">
        <v>0</v>
      </c>
      <c r="H6197" s="80">
        <v>0</v>
      </c>
      <c r="I6197" s="80">
        <v>0</v>
      </c>
      <c r="J6197" s="22">
        <f t="shared" si="435"/>
        <v>0</v>
      </c>
      <c r="K6197" s="80"/>
      <c r="L6197" s="80"/>
      <c r="R6197" s="79" t="s">
        <v>83</v>
      </c>
      <c r="V6197" s="79" t="s">
        <v>2722</v>
      </c>
      <c r="W6197" s="79" t="s">
        <v>2723</v>
      </c>
      <c r="X6197" s="79" t="s">
        <v>119</v>
      </c>
      <c r="Y6197" s="79" t="s">
        <v>2719</v>
      </c>
      <c r="AA6197" s="79" t="s">
        <v>2724</v>
      </c>
      <c r="AH6197" s="79">
        <v>867663502</v>
      </c>
      <c r="AI6197" s="79" t="s">
        <v>2721</v>
      </c>
      <c r="AJ6197" s="79">
        <v>876440285</v>
      </c>
      <c r="BB6197" s="80">
        <v>0</v>
      </c>
      <c r="BF6197">
        <f t="shared" si="433"/>
        <v>0</v>
      </c>
      <c r="BG6197" s="22">
        <f t="shared" si="434"/>
        <v>0</v>
      </c>
      <c r="BH6197" s="61" t="s">
        <v>71</v>
      </c>
      <c r="BI6197" t="e">
        <f>+VLOOKUP(AG6197,Sheet4!A:A,1,FALSE())</f>
        <v>#N/A</v>
      </c>
      <c r="BN6197" s="62">
        <f t="shared" si="436"/>
        <v>0</v>
      </c>
      <c r="BO6197" t="s">
        <v>2722</v>
      </c>
    </row>
    <row r="6198" spans="1:68" ht="12.75" hidden="1" customHeight="1" x14ac:dyDescent="0.3">
      <c r="A6198" s="78">
        <v>46130</v>
      </c>
      <c r="B6198" s="79" t="s">
        <v>80</v>
      </c>
      <c r="F6198" s="79">
        <v>0</v>
      </c>
      <c r="G6198" s="79">
        <v>0</v>
      </c>
      <c r="H6198" s="80">
        <v>125</v>
      </c>
      <c r="I6198" s="80">
        <v>125</v>
      </c>
      <c r="J6198" s="22">
        <f t="shared" si="435"/>
        <v>125</v>
      </c>
      <c r="K6198" s="80"/>
      <c r="L6198" s="80"/>
      <c r="R6198" s="79" t="s">
        <v>81</v>
      </c>
      <c r="V6198" s="79" t="s">
        <v>2722</v>
      </c>
      <c r="W6198" s="79" t="s">
        <v>2723</v>
      </c>
      <c r="X6198" s="79" t="s">
        <v>119</v>
      </c>
      <c r="Y6198" s="79" t="s">
        <v>2719</v>
      </c>
      <c r="AA6198" s="79" t="s">
        <v>2724</v>
      </c>
      <c r="AH6198" s="79">
        <v>867663502</v>
      </c>
      <c r="AI6198" s="79" t="s">
        <v>2721</v>
      </c>
      <c r="AJ6198" s="79">
        <v>876440285</v>
      </c>
      <c r="BB6198" s="80">
        <v>125</v>
      </c>
      <c r="BF6198">
        <f t="shared" si="433"/>
        <v>0</v>
      </c>
      <c r="BG6198" s="22">
        <f t="shared" si="434"/>
        <v>-125</v>
      </c>
      <c r="BH6198" s="61" t="s">
        <v>71</v>
      </c>
      <c r="BI6198" t="e">
        <f>+VLOOKUP(AG6198,Sheet4!A:A,1,FALSE())</f>
        <v>#N/A</v>
      </c>
      <c r="BN6198" s="62">
        <f t="shared" si="436"/>
        <v>0</v>
      </c>
      <c r="BO6198" t="s">
        <v>2722</v>
      </c>
    </row>
    <row r="6199" spans="1:68" ht="12.75" hidden="1" customHeight="1" x14ac:dyDescent="0.3">
      <c r="A6199" s="78">
        <v>46130</v>
      </c>
      <c r="B6199" s="79" t="s">
        <v>76</v>
      </c>
      <c r="F6199" s="79">
        <v>0</v>
      </c>
      <c r="G6199" s="79">
        <v>0</v>
      </c>
      <c r="H6199" s="80">
        <v>200</v>
      </c>
      <c r="I6199" s="80">
        <v>200</v>
      </c>
      <c r="J6199" s="22">
        <f t="shared" si="435"/>
        <v>200</v>
      </c>
      <c r="K6199" s="80"/>
      <c r="L6199" s="80"/>
      <c r="R6199" s="79" t="s">
        <v>77</v>
      </c>
      <c r="V6199" s="79" t="s">
        <v>2722</v>
      </c>
      <c r="W6199" s="79" t="s">
        <v>2723</v>
      </c>
      <c r="X6199" s="79" t="s">
        <v>119</v>
      </c>
      <c r="Y6199" s="79" t="s">
        <v>2719</v>
      </c>
      <c r="AA6199" s="79" t="s">
        <v>2724</v>
      </c>
      <c r="AH6199" s="79">
        <v>867663502</v>
      </c>
      <c r="AI6199" s="79" t="s">
        <v>2721</v>
      </c>
      <c r="AJ6199" s="79">
        <v>876440285</v>
      </c>
      <c r="BB6199" s="80">
        <v>200</v>
      </c>
      <c r="BF6199">
        <f t="shared" si="433"/>
        <v>0</v>
      </c>
      <c r="BG6199" s="22">
        <f t="shared" si="434"/>
        <v>-200</v>
      </c>
      <c r="BH6199" s="61" t="s">
        <v>71</v>
      </c>
      <c r="BI6199" t="e">
        <f>+VLOOKUP(AG6199,Sheet4!A:A,1,FALSE())</f>
        <v>#N/A</v>
      </c>
      <c r="BN6199" s="62">
        <f t="shared" si="436"/>
        <v>0</v>
      </c>
      <c r="BO6199" t="s">
        <v>2722</v>
      </c>
    </row>
    <row r="6200" spans="1:68" ht="12.75" hidden="1" customHeight="1" x14ac:dyDescent="0.3">
      <c r="A6200" s="78">
        <v>46130</v>
      </c>
      <c r="B6200" s="79" t="s">
        <v>84</v>
      </c>
      <c r="F6200" s="79">
        <v>0</v>
      </c>
      <c r="G6200" s="79">
        <v>0</v>
      </c>
      <c r="H6200" s="80">
        <v>0</v>
      </c>
      <c r="I6200" s="80">
        <v>0</v>
      </c>
      <c r="J6200" s="22">
        <f t="shared" si="435"/>
        <v>0</v>
      </c>
      <c r="K6200" s="80"/>
      <c r="L6200" s="80"/>
      <c r="R6200" s="79" t="s">
        <v>85</v>
      </c>
      <c r="V6200" s="79" t="s">
        <v>2725</v>
      </c>
      <c r="W6200" s="79" t="s">
        <v>2726</v>
      </c>
      <c r="X6200" s="79" t="s">
        <v>119</v>
      </c>
      <c r="Y6200" s="79" t="s">
        <v>2719</v>
      </c>
      <c r="AA6200" s="79" t="s">
        <v>2727</v>
      </c>
      <c r="AH6200" s="79">
        <v>868993740</v>
      </c>
      <c r="AI6200" s="79" t="s">
        <v>2721</v>
      </c>
      <c r="AJ6200" s="79">
        <v>876440285</v>
      </c>
      <c r="BB6200" s="80">
        <v>0</v>
      </c>
      <c r="BF6200">
        <f t="shared" si="433"/>
        <v>0</v>
      </c>
      <c r="BG6200" s="22">
        <f t="shared" si="434"/>
        <v>0</v>
      </c>
      <c r="BH6200" s="61" t="s">
        <v>71</v>
      </c>
      <c r="BI6200" t="e">
        <f>+VLOOKUP(AG6200,Sheet4!A:A,1,FALSE())</f>
        <v>#N/A</v>
      </c>
      <c r="BN6200" s="62">
        <f t="shared" si="436"/>
        <v>0</v>
      </c>
      <c r="BO6200" t="s">
        <v>2725</v>
      </c>
    </row>
    <row r="6201" spans="1:68" ht="12.75" hidden="1" customHeight="1" x14ac:dyDescent="0.3">
      <c r="A6201" s="78">
        <v>46130</v>
      </c>
      <c r="B6201" s="79" t="s">
        <v>74</v>
      </c>
      <c r="F6201" s="79">
        <v>0</v>
      </c>
      <c r="G6201" s="79">
        <v>0</v>
      </c>
      <c r="H6201" s="80">
        <v>20</v>
      </c>
      <c r="I6201" s="80">
        <v>20</v>
      </c>
      <c r="J6201" s="22">
        <f t="shared" si="435"/>
        <v>20</v>
      </c>
      <c r="K6201" s="80"/>
      <c r="L6201" s="80"/>
      <c r="R6201" s="79" t="s">
        <v>75</v>
      </c>
      <c r="V6201" s="79" t="s">
        <v>2725</v>
      </c>
      <c r="W6201" s="79" t="s">
        <v>2726</v>
      </c>
      <c r="X6201" s="79" t="s">
        <v>119</v>
      </c>
      <c r="Y6201" s="79" t="s">
        <v>2719</v>
      </c>
      <c r="AA6201" s="79" t="s">
        <v>2727</v>
      </c>
      <c r="AH6201" s="79">
        <v>868993740</v>
      </c>
      <c r="AI6201" s="79" t="s">
        <v>2721</v>
      </c>
      <c r="AJ6201" s="79">
        <v>876440285</v>
      </c>
      <c r="BB6201" s="80">
        <v>20</v>
      </c>
      <c r="BF6201">
        <f t="shared" si="433"/>
        <v>0</v>
      </c>
      <c r="BG6201" s="22">
        <f t="shared" si="434"/>
        <v>-20</v>
      </c>
      <c r="BH6201" s="61" t="s">
        <v>71</v>
      </c>
      <c r="BI6201" t="e">
        <f>+VLOOKUP(AG6201,Sheet4!A:A,1,FALSE())</f>
        <v>#N/A</v>
      </c>
      <c r="BN6201" s="62">
        <f t="shared" si="436"/>
        <v>0</v>
      </c>
      <c r="BO6201" t="s">
        <v>2725</v>
      </c>
    </row>
    <row r="6202" spans="1:68" ht="12.75" customHeight="1" x14ac:dyDescent="0.3">
      <c r="A6202" s="78">
        <v>46130</v>
      </c>
      <c r="B6202" s="79" t="s">
        <v>63</v>
      </c>
      <c r="F6202" s="79">
        <v>0</v>
      </c>
      <c r="G6202" s="79">
        <v>0</v>
      </c>
      <c r="H6202" s="80">
        <v>300</v>
      </c>
      <c r="I6202" s="80">
        <v>300</v>
      </c>
      <c r="J6202" s="22">
        <f t="shared" si="435"/>
        <v>300</v>
      </c>
      <c r="K6202" s="80"/>
      <c r="L6202" s="80"/>
      <c r="R6202" s="79" t="s">
        <v>64</v>
      </c>
      <c r="V6202" s="79" t="s">
        <v>2725</v>
      </c>
      <c r="W6202" s="79" t="s">
        <v>2726</v>
      </c>
      <c r="X6202" s="79" t="s">
        <v>119</v>
      </c>
      <c r="Y6202" s="79" t="s">
        <v>2719</v>
      </c>
      <c r="AA6202" s="79" t="s">
        <v>2727</v>
      </c>
      <c r="AH6202" s="79">
        <v>868993740</v>
      </c>
      <c r="AI6202" s="79" t="s">
        <v>2721</v>
      </c>
      <c r="AJ6202" s="79">
        <v>876440285</v>
      </c>
      <c r="BB6202" s="80">
        <v>300</v>
      </c>
      <c r="BF6202">
        <f t="shared" si="433"/>
        <v>0</v>
      </c>
      <c r="BG6202" s="22">
        <f t="shared" si="434"/>
        <v>-300</v>
      </c>
      <c r="BH6202" s="61" t="s">
        <v>71</v>
      </c>
      <c r="BI6202" t="e">
        <f>+VLOOKUP(AG6202,Sheet4!A:A,1,FALSE())</f>
        <v>#N/A</v>
      </c>
      <c r="BN6202" s="62">
        <f t="shared" si="436"/>
        <v>0</v>
      </c>
      <c r="BO6202" t="s">
        <v>2725</v>
      </c>
      <c r="BP6202" t="s">
        <v>73</v>
      </c>
    </row>
    <row r="6203" spans="1:68" ht="12.75" hidden="1" customHeight="1" x14ac:dyDescent="0.3">
      <c r="A6203" s="78">
        <v>46130</v>
      </c>
      <c r="B6203" s="79" t="s">
        <v>78</v>
      </c>
      <c r="F6203" s="79">
        <v>0</v>
      </c>
      <c r="G6203" s="79">
        <v>0</v>
      </c>
      <c r="H6203" s="80">
        <v>20</v>
      </c>
      <c r="I6203" s="80">
        <v>20</v>
      </c>
      <c r="J6203" s="22">
        <f t="shared" si="435"/>
        <v>20</v>
      </c>
      <c r="K6203" s="80"/>
      <c r="L6203" s="80"/>
      <c r="R6203" s="79" t="s">
        <v>79</v>
      </c>
      <c r="V6203" s="79" t="s">
        <v>2725</v>
      </c>
      <c r="W6203" s="79" t="s">
        <v>2726</v>
      </c>
      <c r="X6203" s="79" t="s">
        <v>119</v>
      </c>
      <c r="Y6203" s="79" t="s">
        <v>2719</v>
      </c>
      <c r="AA6203" s="79" t="s">
        <v>2727</v>
      </c>
      <c r="AH6203" s="79">
        <v>868993740</v>
      </c>
      <c r="AI6203" s="79" t="s">
        <v>2721</v>
      </c>
      <c r="AJ6203" s="79">
        <v>876440285</v>
      </c>
      <c r="BB6203" s="80">
        <v>20</v>
      </c>
      <c r="BF6203">
        <f t="shared" si="433"/>
        <v>0</v>
      </c>
      <c r="BG6203" s="22">
        <f t="shared" si="434"/>
        <v>-20</v>
      </c>
      <c r="BH6203" s="61" t="s">
        <v>71</v>
      </c>
      <c r="BI6203" t="e">
        <f>+VLOOKUP(AG6203,Sheet4!A:A,1,FALSE())</f>
        <v>#N/A</v>
      </c>
      <c r="BN6203" s="62">
        <f t="shared" si="436"/>
        <v>0</v>
      </c>
      <c r="BO6203" t="s">
        <v>2725</v>
      </c>
    </row>
    <row r="6204" spans="1:68" ht="12.75" hidden="1" customHeight="1" x14ac:dyDescent="0.3">
      <c r="A6204" s="78">
        <v>46130</v>
      </c>
      <c r="B6204" s="79" t="s">
        <v>82</v>
      </c>
      <c r="F6204" s="79">
        <v>0</v>
      </c>
      <c r="G6204" s="79">
        <v>0</v>
      </c>
      <c r="H6204" s="80">
        <v>0</v>
      </c>
      <c r="I6204" s="80">
        <v>0</v>
      </c>
      <c r="J6204" s="22">
        <f t="shared" si="435"/>
        <v>0</v>
      </c>
      <c r="K6204" s="80"/>
      <c r="L6204" s="80"/>
      <c r="R6204" s="79" t="s">
        <v>83</v>
      </c>
      <c r="V6204" s="79" t="s">
        <v>2725</v>
      </c>
      <c r="W6204" s="79" t="s">
        <v>2726</v>
      </c>
      <c r="X6204" s="79" t="s">
        <v>119</v>
      </c>
      <c r="Y6204" s="79" t="s">
        <v>2719</v>
      </c>
      <c r="AA6204" s="79" t="s">
        <v>2727</v>
      </c>
      <c r="AH6204" s="79">
        <v>868993740</v>
      </c>
      <c r="AI6204" s="79" t="s">
        <v>2721</v>
      </c>
      <c r="AJ6204" s="79">
        <v>876440285</v>
      </c>
      <c r="BB6204" s="80">
        <v>0</v>
      </c>
      <c r="BF6204">
        <f t="shared" si="433"/>
        <v>0</v>
      </c>
      <c r="BG6204" s="22">
        <f t="shared" si="434"/>
        <v>0</v>
      </c>
      <c r="BH6204" s="61" t="s">
        <v>71</v>
      </c>
      <c r="BI6204" t="e">
        <f>+VLOOKUP(AG6204,Sheet4!A:A,1,FALSE())</f>
        <v>#N/A</v>
      </c>
      <c r="BN6204" s="62">
        <f t="shared" si="436"/>
        <v>0</v>
      </c>
      <c r="BO6204" t="s">
        <v>2725</v>
      </c>
    </row>
    <row r="6205" spans="1:68" ht="12.75" hidden="1" customHeight="1" x14ac:dyDescent="0.3">
      <c r="A6205" s="78">
        <v>46130</v>
      </c>
      <c r="B6205" s="79" t="s">
        <v>80</v>
      </c>
      <c r="F6205" s="79">
        <v>0</v>
      </c>
      <c r="G6205" s="79">
        <v>0</v>
      </c>
      <c r="H6205" s="80">
        <v>250</v>
      </c>
      <c r="I6205" s="80">
        <v>250</v>
      </c>
      <c r="J6205" s="22">
        <f t="shared" si="435"/>
        <v>250</v>
      </c>
      <c r="K6205" s="80"/>
      <c r="L6205" s="80"/>
      <c r="R6205" s="79" t="s">
        <v>81</v>
      </c>
      <c r="V6205" s="79" t="s">
        <v>2725</v>
      </c>
      <c r="W6205" s="79" t="s">
        <v>2726</v>
      </c>
      <c r="X6205" s="79" t="s">
        <v>119</v>
      </c>
      <c r="Y6205" s="79" t="s">
        <v>2719</v>
      </c>
      <c r="AA6205" s="79" t="s">
        <v>2727</v>
      </c>
      <c r="AH6205" s="79">
        <v>868993740</v>
      </c>
      <c r="AI6205" s="79" t="s">
        <v>2721</v>
      </c>
      <c r="AJ6205" s="79">
        <v>876440285</v>
      </c>
      <c r="BB6205" s="80">
        <v>250</v>
      </c>
      <c r="BF6205">
        <f t="shared" si="433"/>
        <v>0</v>
      </c>
      <c r="BG6205" s="22">
        <f t="shared" si="434"/>
        <v>-250</v>
      </c>
      <c r="BH6205" s="61" t="s">
        <v>71</v>
      </c>
      <c r="BI6205" t="e">
        <f>+VLOOKUP(AG6205,Sheet4!A:A,1,FALSE())</f>
        <v>#N/A</v>
      </c>
      <c r="BN6205" s="62">
        <f t="shared" si="436"/>
        <v>0</v>
      </c>
      <c r="BO6205" t="s">
        <v>2725</v>
      </c>
    </row>
    <row r="6206" spans="1:68" ht="12.75" hidden="1" customHeight="1" x14ac:dyDescent="0.3">
      <c r="A6206" s="78">
        <v>46130</v>
      </c>
      <c r="B6206" s="79" t="s">
        <v>76</v>
      </c>
      <c r="F6206" s="79">
        <v>0</v>
      </c>
      <c r="G6206" s="79">
        <v>0</v>
      </c>
      <c r="H6206" s="80">
        <v>400</v>
      </c>
      <c r="I6206" s="80">
        <v>400</v>
      </c>
      <c r="J6206" s="22">
        <f t="shared" si="435"/>
        <v>400</v>
      </c>
      <c r="K6206" s="80"/>
      <c r="L6206" s="80"/>
      <c r="R6206" s="79" t="s">
        <v>77</v>
      </c>
      <c r="V6206" s="79" t="s">
        <v>2725</v>
      </c>
      <c r="W6206" s="79" t="s">
        <v>2726</v>
      </c>
      <c r="X6206" s="79" t="s">
        <v>119</v>
      </c>
      <c r="Y6206" s="79" t="s">
        <v>2719</v>
      </c>
      <c r="AA6206" s="79" t="s">
        <v>2727</v>
      </c>
      <c r="AH6206" s="79">
        <v>868993740</v>
      </c>
      <c r="AI6206" s="79" t="s">
        <v>2721</v>
      </c>
      <c r="AJ6206" s="79">
        <v>876440285</v>
      </c>
      <c r="BB6206" s="80">
        <v>400</v>
      </c>
      <c r="BF6206">
        <f t="shared" si="433"/>
        <v>0</v>
      </c>
      <c r="BG6206" s="22">
        <f t="shared" si="434"/>
        <v>-400</v>
      </c>
      <c r="BH6206" s="61" t="s">
        <v>71</v>
      </c>
      <c r="BI6206" t="e">
        <f>+VLOOKUP(AG6206,Sheet4!A:A,1,FALSE())</f>
        <v>#N/A</v>
      </c>
      <c r="BN6206" s="62">
        <f t="shared" si="436"/>
        <v>0</v>
      </c>
      <c r="BO6206" t="s">
        <v>2725</v>
      </c>
    </row>
    <row r="6207" spans="1:68" ht="12.75" hidden="1" customHeight="1" x14ac:dyDescent="0.3">
      <c r="A6207" s="78">
        <v>46130</v>
      </c>
      <c r="B6207" s="79" t="s">
        <v>84</v>
      </c>
      <c r="F6207" s="79">
        <v>0</v>
      </c>
      <c r="G6207" s="79">
        <v>0</v>
      </c>
      <c r="H6207" s="80">
        <v>0</v>
      </c>
      <c r="I6207" s="80">
        <v>0</v>
      </c>
      <c r="J6207" s="22">
        <f t="shared" si="435"/>
        <v>0</v>
      </c>
      <c r="K6207" s="80"/>
      <c r="L6207" s="80"/>
      <c r="R6207" s="79" t="s">
        <v>85</v>
      </c>
      <c r="V6207" s="79" t="s">
        <v>2728</v>
      </c>
      <c r="W6207" s="79" t="s">
        <v>2729</v>
      </c>
      <c r="X6207" s="79" t="s">
        <v>119</v>
      </c>
      <c r="Y6207" s="79" t="s">
        <v>2719</v>
      </c>
      <c r="AA6207" s="79" t="s">
        <v>2720</v>
      </c>
      <c r="AH6207" s="79">
        <v>869087380</v>
      </c>
      <c r="AI6207" s="79" t="s">
        <v>2721</v>
      </c>
      <c r="AJ6207" s="79">
        <v>876440285</v>
      </c>
      <c r="BB6207" s="80">
        <v>0</v>
      </c>
      <c r="BF6207">
        <f t="shared" si="433"/>
        <v>0</v>
      </c>
      <c r="BG6207" s="22">
        <f t="shared" si="434"/>
        <v>0</v>
      </c>
      <c r="BH6207" s="61" t="s">
        <v>71</v>
      </c>
      <c r="BI6207" t="e">
        <f>+VLOOKUP(AG6207,Sheet4!A:A,1,FALSE())</f>
        <v>#N/A</v>
      </c>
      <c r="BN6207" s="62">
        <f t="shared" si="436"/>
        <v>0</v>
      </c>
      <c r="BO6207" t="s">
        <v>2728</v>
      </c>
    </row>
    <row r="6208" spans="1:68" ht="12.75" hidden="1" customHeight="1" x14ac:dyDescent="0.3">
      <c r="A6208" s="78">
        <v>46130</v>
      </c>
      <c r="B6208" s="79" t="s">
        <v>74</v>
      </c>
      <c r="F6208" s="79">
        <v>0</v>
      </c>
      <c r="G6208" s="79">
        <v>0</v>
      </c>
      <c r="H6208" s="80">
        <v>5</v>
      </c>
      <c r="I6208" s="80">
        <v>5</v>
      </c>
      <c r="J6208" s="22">
        <f t="shared" si="435"/>
        <v>5</v>
      </c>
      <c r="K6208" s="80"/>
      <c r="L6208" s="80"/>
      <c r="R6208" s="79" t="s">
        <v>75</v>
      </c>
      <c r="V6208" s="79" t="s">
        <v>2728</v>
      </c>
      <c r="W6208" s="79" t="s">
        <v>2729</v>
      </c>
      <c r="X6208" s="79" t="s">
        <v>119</v>
      </c>
      <c r="Y6208" s="79" t="s">
        <v>2719</v>
      </c>
      <c r="AA6208" s="79" t="s">
        <v>2720</v>
      </c>
      <c r="AH6208" s="79">
        <v>869087380</v>
      </c>
      <c r="AI6208" s="79" t="s">
        <v>2721</v>
      </c>
      <c r="AJ6208" s="79">
        <v>876440285</v>
      </c>
      <c r="BB6208" s="80">
        <v>5</v>
      </c>
      <c r="BF6208">
        <f t="shared" si="433"/>
        <v>0</v>
      </c>
      <c r="BG6208" s="22">
        <f t="shared" si="434"/>
        <v>-5</v>
      </c>
      <c r="BH6208" s="61" t="s">
        <v>71</v>
      </c>
      <c r="BI6208" t="e">
        <f>+VLOOKUP(AG6208,Sheet4!A:A,1,FALSE())</f>
        <v>#N/A</v>
      </c>
      <c r="BN6208" s="62">
        <f t="shared" si="436"/>
        <v>0</v>
      </c>
      <c r="BO6208" t="s">
        <v>2728</v>
      </c>
    </row>
    <row r="6209" spans="1:68" ht="12.75" customHeight="1" x14ac:dyDescent="0.3">
      <c r="A6209" s="78">
        <v>46130</v>
      </c>
      <c r="B6209" s="79" t="s">
        <v>63</v>
      </c>
      <c r="F6209" s="79">
        <v>0</v>
      </c>
      <c r="G6209" s="79">
        <v>0</v>
      </c>
      <c r="H6209" s="80">
        <v>75</v>
      </c>
      <c r="I6209" s="80">
        <v>75</v>
      </c>
      <c r="J6209" s="22">
        <f t="shared" si="435"/>
        <v>75</v>
      </c>
      <c r="K6209" s="80"/>
      <c r="L6209" s="80"/>
      <c r="R6209" s="79" t="s">
        <v>64</v>
      </c>
      <c r="V6209" s="79" t="s">
        <v>2728</v>
      </c>
      <c r="W6209" s="79" t="s">
        <v>2729</v>
      </c>
      <c r="X6209" s="79" t="s">
        <v>119</v>
      </c>
      <c r="Y6209" s="79" t="s">
        <v>2719</v>
      </c>
      <c r="AA6209" s="79" t="s">
        <v>2720</v>
      </c>
      <c r="AH6209" s="79">
        <v>869087380</v>
      </c>
      <c r="AI6209" s="79" t="s">
        <v>2721</v>
      </c>
      <c r="AJ6209" s="79">
        <v>876440285</v>
      </c>
      <c r="BB6209" s="80">
        <v>75</v>
      </c>
      <c r="BF6209">
        <f t="shared" si="433"/>
        <v>0</v>
      </c>
      <c r="BG6209" s="22">
        <f t="shared" si="434"/>
        <v>-75</v>
      </c>
      <c r="BH6209" s="61" t="s">
        <v>71</v>
      </c>
      <c r="BI6209" t="e">
        <f>+VLOOKUP(AG6209,Sheet4!A:A,1,FALSE())</f>
        <v>#N/A</v>
      </c>
      <c r="BN6209" s="62">
        <f t="shared" si="436"/>
        <v>0</v>
      </c>
      <c r="BO6209" t="s">
        <v>2728</v>
      </c>
      <c r="BP6209" t="s">
        <v>73</v>
      </c>
    </row>
    <row r="6210" spans="1:68" ht="12.75" hidden="1" customHeight="1" x14ac:dyDescent="0.3">
      <c r="A6210" s="78">
        <v>46130</v>
      </c>
      <c r="B6210" s="79" t="s">
        <v>78</v>
      </c>
      <c r="F6210" s="79">
        <v>0</v>
      </c>
      <c r="G6210" s="79">
        <v>0</v>
      </c>
      <c r="H6210" s="80">
        <v>5</v>
      </c>
      <c r="I6210" s="80">
        <v>5</v>
      </c>
      <c r="J6210" s="22">
        <f t="shared" si="435"/>
        <v>5</v>
      </c>
      <c r="K6210" s="80"/>
      <c r="L6210" s="80"/>
      <c r="R6210" s="79" t="s">
        <v>79</v>
      </c>
      <c r="V6210" s="79" t="s">
        <v>2728</v>
      </c>
      <c r="W6210" s="79" t="s">
        <v>2729</v>
      </c>
      <c r="X6210" s="79" t="s">
        <v>119</v>
      </c>
      <c r="Y6210" s="79" t="s">
        <v>2719</v>
      </c>
      <c r="AA6210" s="79" t="s">
        <v>2720</v>
      </c>
      <c r="AH6210" s="79">
        <v>869087380</v>
      </c>
      <c r="AI6210" s="79" t="s">
        <v>2721</v>
      </c>
      <c r="AJ6210" s="79">
        <v>876440285</v>
      </c>
      <c r="BB6210" s="80">
        <v>5</v>
      </c>
      <c r="BF6210">
        <f t="shared" ref="BF6210:BF6273" si="437">+BC6210+BD6210</f>
        <v>0</v>
      </c>
      <c r="BG6210" s="22">
        <f t="shared" ref="BG6210:BG6273" si="438">+BF6210-I6210</f>
        <v>-5</v>
      </c>
      <c r="BH6210" s="61" t="s">
        <v>71</v>
      </c>
      <c r="BI6210" t="e">
        <f>+VLOOKUP(AG6210,Sheet4!A:A,1,FALSE())</f>
        <v>#N/A</v>
      </c>
      <c r="BN6210" s="62">
        <f t="shared" si="436"/>
        <v>0</v>
      </c>
      <c r="BO6210" t="s">
        <v>2728</v>
      </c>
    </row>
    <row r="6211" spans="1:68" ht="12.75" hidden="1" customHeight="1" x14ac:dyDescent="0.3">
      <c r="A6211" s="78">
        <v>46130</v>
      </c>
      <c r="B6211" s="79" t="s">
        <v>82</v>
      </c>
      <c r="F6211" s="79">
        <v>0</v>
      </c>
      <c r="G6211" s="79">
        <v>0</v>
      </c>
      <c r="H6211" s="80">
        <v>0</v>
      </c>
      <c r="I6211" s="80">
        <v>0</v>
      </c>
      <c r="J6211" s="22">
        <f t="shared" si="435"/>
        <v>0</v>
      </c>
      <c r="K6211" s="80"/>
      <c r="L6211" s="80"/>
      <c r="R6211" s="79" t="s">
        <v>83</v>
      </c>
      <c r="V6211" s="79" t="s">
        <v>2728</v>
      </c>
      <c r="W6211" s="79" t="s">
        <v>2729</v>
      </c>
      <c r="X6211" s="79" t="s">
        <v>119</v>
      </c>
      <c r="Y6211" s="79" t="s">
        <v>2719</v>
      </c>
      <c r="AA6211" s="79" t="s">
        <v>2720</v>
      </c>
      <c r="AH6211" s="79">
        <v>869087380</v>
      </c>
      <c r="AI6211" s="79" t="s">
        <v>2721</v>
      </c>
      <c r="AJ6211" s="79">
        <v>876440285</v>
      </c>
      <c r="BB6211" s="80">
        <v>0</v>
      </c>
      <c r="BF6211">
        <f t="shared" si="437"/>
        <v>0</v>
      </c>
      <c r="BG6211" s="22">
        <f t="shared" si="438"/>
        <v>0</v>
      </c>
      <c r="BH6211" s="61" t="s">
        <v>71</v>
      </c>
      <c r="BI6211" t="e">
        <f>+VLOOKUP(AG6211,Sheet4!A:A,1,FALSE())</f>
        <v>#N/A</v>
      </c>
      <c r="BN6211" s="62">
        <f t="shared" si="436"/>
        <v>0</v>
      </c>
      <c r="BO6211" t="s">
        <v>2728</v>
      </c>
    </row>
    <row r="6212" spans="1:68" ht="12.75" hidden="1" customHeight="1" x14ac:dyDescent="0.3">
      <c r="A6212" s="78">
        <v>46130</v>
      </c>
      <c r="B6212" s="79" t="s">
        <v>80</v>
      </c>
      <c r="F6212" s="79">
        <v>0</v>
      </c>
      <c r="G6212" s="79">
        <v>0</v>
      </c>
      <c r="H6212" s="80">
        <v>62.5</v>
      </c>
      <c r="I6212" s="80">
        <v>62.5</v>
      </c>
      <c r="J6212" s="22">
        <f t="shared" si="435"/>
        <v>62.5</v>
      </c>
      <c r="K6212" s="80"/>
      <c r="L6212" s="80"/>
      <c r="R6212" s="79" t="s">
        <v>81</v>
      </c>
      <c r="V6212" s="79" t="s">
        <v>2728</v>
      </c>
      <c r="W6212" s="79" t="s">
        <v>2729</v>
      </c>
      <c r="X6212" s="79" t="s">
        <v>119</v>
      </c>
      <c r="Y6212" s="79" t="s">
        <v>2719</v>
      </c>
      <c r="AA6212" s="79" t="s">
        <v>2720</v>
      </c>
      <c r="AH6212" s="79">
        <v>869087380</v>
      </c>
      <c r="AI6212" s="79" t="s">
        <v>2721</v>
      </c>
      <c r="AJ6212" s="79">
        <v>876440285</v>
      </c>
      <c r="BB6212" s="80">
        <v>62.5</v>
      </c>
      <c r="BF6212">
        <f t="shared" si="437"/>
        <v>0</v>
      </c>
      <c r="BG6212" s="22">
        <f t="shared" si="438"/>
        <v>-62.5</v>
      </c>
      <c r="BH6212" s="61" t="s">
        <v>71</v>
      </c>
      <c r="BI6212" t="e">
        <f>+VLOOKUP(AG6212,Sheet4!A:A,1,FALSE())</f>
        <v>#N/A</v>
      </c>
      <c r="BN6212" s="62">
        <f t="shared" si="436"/>
        <v>0</v>
      </c>
      <c r="BO6212" t="s">
        <v>2728</v>
      </c>
    </row>
    <row r="6213" spans="1:68" ht="12.75" hidden="1" customHeight="1" x14ac:dyDescent="0.3">
      <c r="A6213" s="78">
        <v>46130</v>
      </c>
      <c r="B6213" s="79" t="s">
        <v>76</v>
      </c>
      <c r="F6213" s="79">
        <v>0</v>
      </c>
      <c r="G6213" s="79">
        <v>0</v>
      </c>
      <c r="H6213" s="80">
        <v>100</v>
      </c>
      <c r="I6213" s="80">
        <v>100</v>
      </c>
      <c r="J6213" s="22">
        <f t="shared" si="435"/>
        <v>100</v>
      </c>
      <c r="K6213" s="80"/>
      <c r="L6213" s="80"/>
      <c r="R6213" s="79" t="s">
        <v>77</v>
      </c>
      <c r="V6213" s="79" t="s">
        <v>2728</v>
      </c>
      <c r="W6213" s="79" t="s">
        <v>2729</v>
      </c>
      <c r="X6213" s="79" t="s">
        <v>119</v>
      </c>
      <c r="Y6213" s="79" t="s">
        <v>2719</v>
      </c>
      <c r="AA6213" s="79" t="s">
        <v>2720</v>
      </c>
      <c r="AH6213" s="79">
        <v>869087380</v>
      </c>
      <c r="AI6213" s="79" t="s">
        <v>2721</v>
      </c>
      <c r="AJ6213" s="79">
        <v>876440285</v>
      </c>
      <c r="BB6213" s="80">
        <v>100</v>
      </c>
      <c r="BF6213">
        <f t="shared" si="437"/>
        <v>0</v>
      </c>
      <c r="BG6213" s="22">
        <f t="shared" si="438"/>
        <v>-100</v>
      </c>
      <c r="BH6213" s="61" t="s">
        <v>71</v>
      </c>
      <c r="BI6213" t="e">
        <f>+VLOOKUP(AG6213,Sheet4!A:A,1,FALSE())</f>
        <v>#N/A</v>
      </c>
      <c r="BN6213" s="62">
        <f t="shared" si="436"/>
        <v>0</v>
      </c>
      <c r="BO6213" t="s">
        <v>2728</v>
      </c>
    </row>
    <row r="6214" spans="1:68" ht="12.75" hidden="1" customHeight="1" x14ac:dyDescent="0.3">
      <c r="A6214" s="78">
        <v>46130</v>
      </c>
      <c r="B6214" s="79" t="s">
        <v>84</v>
      </c>
      <c r="F6214" s="79">
        <v>0</v>
      </c>
      <c r="G6214" s="79">
        <v>0</v>
      </c>
      <c r="H6214" s="80">
        <v>0</v>
      </c>
      <c r="I6214" s="80">
        <v>0</v>
      </c>
      <c r="J6214" s="22">
        <f t="shared" si="435"/>
        <v>0</v>
      </c>
      <c r="K6214" s="80"/>
      <c r="L6214" s="80"/>
      <c r="R6214" s="79" t="s">
        <v>85</v>
      </c>
      <c r="V6214" s="79" t="s">
        <v>2730</v>
      </c>
      <c r="W6214" s="79" t="s">
        <v>2731</v>
      </c>
      <c r="X6214" s="79" t="s">
        <v>119</v>
      </c>
      <c r="Y6214" s="79" t="s">
        <v>2719</v>
      </c>
      <c r="AA6214" s="79" t="s">
        <v>2732</v>
      </c>
      <c r="AH6214" s="79">
        <v>879205324</v>
      </c>
      <c r="AI6214" s="79" t="s">
        <v>2721</v>
      </c>
      <c r="AJ6214" s="79">
        <v>876440285</v>
      </c>
      <c r="BB6214" s="80">
        <v>0</v>
      </c>
      <c r="BF6214">
        <f t="shared" si="437"/>
        <v>0</v>
      </c>
      <c r="BG6214" s="22">
        <f t="shared" si="438"/>
        <v>0</v>
      </c>
      <c r="BH6214" s="61" t="s">
        <v>71</v>
      </c>
      <c r="BI6214" t="e">
        <f>+VLOOKUP(AG6214,Sheet4!A:A,1,FALSE())</f>
        <v>#N/A</v>
      </c>
      <c r="BN6214" s="62">
        <f t="shared" si="436"/>
        <v>0</v>
      </c>
      <c r="BO6214" t="s">
        <v>2730</v>
      </c>
    </row>
    <row r="6215" spans="1:68" ht="12.75" hidden="1" customHeight="1" x14ac:dyDescent="0.3">
      <c r="A6215" s="78">
        <v>46130</v>
      </c>
      <c r="B6215" s="79" t="s">
        <v>74</v>
      </c>
      <c r="F6215" s="79">
        <v>0</v>
      </c>
      <c r="G6215" s="79">
        <v>0</v>
      </c>
      <c r="H6215" s="80">
        <v>10</v>
      </c>
      <c r="I6215" s="80">
        <v>10</v>
      </c>
      <c r="J6215" s="22">
        <f t="shared" si="435"/>
        <v>10</v>
      </c>
      <c r="K6215" s="80"/>
      <c r="L6215" s="80"/>
      <c r="R6215" s="79" t="s">
        <v>75</v>
      </c>
      <c r="V6215" s="79" t="s">
        <v>2730</v>
      </c>
      <c r="W6215" s="79" t="s">
        <v>2731</v>
      </c>
      <c r="X6215" s="79" t="s">
        <v>119</v>
      </c>
      <c r="Y6215" s="79" t="s">
        <v>2719</v>
      </c>
      <c r="AA6215" s="79" t="s">
        <v>2732</v>
      </c>
      <c r="AH6215" s="79">
        <v>879205324</v>
      </c>
      <c r="AI6215" s="79" t="s">
        <v>2721</v>
      </c>
      <c r="AJ6215" s="79">
        <v>876440285</v>
      </c>
      <c r="BB6215" s="80">
        <v>10</v>
      </c>
      <c r="BF6215">
        <f t="shared" si="437"/>
        <v>0</v>
      </c>
      <c r="BG6215" s="22">
        <f t="shared" si="438"/>
        <v>-10</v>
      </c>
      <c r="BH6215" s="61" t="s">
        <v>71</v>
      </c>
      <c r="BI6215" t="e">
        <f>+VLOOKUP(AG6215,Sheet4!A:A,1,FALSE())</f>
        <v>#N/A</v>
      </c>
      <c r="BN6215" s="62">
        <f t="shared" si="436"/>
        <v>0</v>
      </c>
      <c r="BO6215" t="s">
        <v>2730</v>
      </c>
    </row>
    <row r="6216" spans="1:68" ht="12.75" customHeight="1" x14ac:dyDescent="0.3">
      <c r="A6216" s="78">
        <v>46130</v>
      </c>
      <c r="B6216" s="79" t="s">
        <v>63</v>
      </c>
      <c r="F6216" s="79">
        <v>0</v>
      </c>
      <c r="G6216" s="79">
        <v>0</v>
      </c>
      <c r="H6216" s="80">
        <v>150</v>
      </c>
      <c r="I6216" s="80">
        <v>150</v>
      </c>
      <c r="J6216" s="22">
        <f t="shared" si="435"/>
        <v>150</v>
      </c>
      <c r="K6216" s="80"/>
      <c r="L6216" s="80"/>
      <c r="R6216" s="79" t="s">
        <v>64</v>
      </c>
      <c r="V6216" s="79" t="s">
        <v>2730</v>
      </c>
      <c r="W6216" s="79" t="s">
        <v>2731</v>
      </c>
      <c r="X6216" s="79" t="s">
        <v>119</v>
      </c>
      <c r="Y6216" s="79" t="s">
        <v>2719</v>
      </c>
      <c r="AA6216" s="79" t="s">
        <v>2732</v>
      </c>
      <c r="AH6216" s="79">
        <v>879205324</v>
      </c>
      <c r="AI6216" s="79" t="s">
        <v>2721</v>
      </c>
      <c r="AJ6216" s="79">
        <v>876440285</v>
      </c>
      <c r="BB6216" s="80">
        <v>150</v>
      </c>
      <c r="BF6216">
        <f t="shared" si="437"/>
        <v>0</v>
      </c>
      <c r="BG6216" s="22">
        <f t="shared" si="438"/>
        <v>-150</v>
      </c>
      <c r="BH6216" s="61" t="s">
        <v>71</v>
      </c>
      <c r="BI6216" t="e">
        <f>+VLOOKUP(AG6216,Sheet4!A:A,1,FALSE())</f>
        <v>#N/A</v>
      </c>
      <c r="BN6216" s="62">
        <f t="shared" si="436"/>
        <v>0</v>
      </c>
      <c r="BO6216" t="s">
        <v>2730</v>
      </c>
      <c r="BP6216" t="s">
        <v>73</v>
      </c>
    </row>
    <row r="6217" spans="1:68" ht="12.75" hidden="1" customHeight="1" x14ac:dyDescent="0.3">
      <c r="A6217" s="78">
        <v>46130</v>
      </c>
      <c r="B6217" s="79" t="s">
        <v>78</v>
      </c>
      <c r="F6217" s="79">
        <v>0</v>
      </c>
      <c r="G6217" s="79">
        <v>0</v>
      </c>
      <c r="H6217" s="80">
        <v>10</v>
      </c>
      <c r="I6217" s="80">
        <v>10</v>
      </c>
      <c r="J6217" s="22">
        <f t="shared" ref="J6217:J6280" si="439">I6217-G6217</f>
        <v>10</v>
      </c>
      <c r="K6217" s="80"/>
      <c r="L6217" s="80"/>
      <c r="R6217" s="79" t="s">
        <v>79</v>
      </c>
      <c r="V6217" s="79" t="s">
        <v>2730</v>
      </c>
      <c r="W6217" s="79" t="s">
        <v>2731</v>
      </c>
      <c r="X6217" s="79" t="s">
        <v>119</v>
      </c>
      <c r="Y6217" s="79" t="s">
        <v>2719</v>
      </c>
      <c r="AA6217" s="79" t="s">
        <v>2732</v>
      </c>
      <c r="AH6217" s="79">
        <v>879205324</v>
      </c>
      <c r="AI6217" s="79" t="s">
        <v>2721</v>
      </c>
      <c r="AJ6217" s="79">
        <v>876440285</v>
      </c>
      <c r="BB6217" s="80">
        <v>10</v>
      </c>
      <c r="BF6217">
        <f t="shared" si="437"/>
        <v>0</v>
      </c>
      <c r="BG6217" s="22">
        <f t="shared" si="438"/>
        <v>-10</v>
      </c>
      <c r="BH6217" s="61" t="s">
        <v>71</v>
      </c>
      <c r="BI6217" t="e">
        <f>+VLOOKUP(AG6217,Sheet4!A:A,1,FALSE())</f>
        <v>#N/A</v>
      </c>
      <c r="BN6217" s="62">
        <f t="shared" ref="BN6217:BN6280" si="440">+I6217+-H6217</f>
        <v>0</v>
      </c>
      <c r="BO6217" t="s">
        <v>2730</v>
      </c>
    </row>
    <row r="6218" spans="1:68" ht="12.75" hidden="1" customHeight="1" x14ac:dyDescent="0.3">
      <c r="A6218" s="78">
        <v>46130</v>
      </c>
      <c r="B6218" s="79" t="s">
        <v>82</v>
      </c>
      <c r="F6218" s="79">
        <v>0</v>
      </c>
      <c r="G6218" s="79">
        <v>0</v>
      </c>
      <c r="H6218" s="80">
        <v>0</v>
      </c>
      <c r="I6218" s="80">
        <v>0</v>
      </c>
      <c r="J6218" s="22">
        <f t="shared" si="439"/>
        <v>0</v>
      </c>
      <c r="K6218" s="80"/>
      <c r="L6218" s="80"/>
      <c r="R6218" s="79" t="s">
        <v>83</v>
      </c>
      <c r="V6218" s="79" t="s">
        <v>2730</v>
      </c>
      <c r="W6218" s="79" t="s">
        <v>2731</v>
      </c>
      <c r="X6218" s="79" t="s">
        <v>119</v>
      </c>
      <c r="Y6218" s="79" t="s">
        <v>2719</v>
      </c>
      <c r="AA6218" s="79" t="s">
        <v>2732</v>
      </c>
      <c r="AH6218" s="79">
        <v>879205324</v>
      </c>
      <c r="AI6218" s="79" t="s">
        <v>2721</v>
      </c>
      <c r="AJ6218" s="79">
        <v>876440285</v>
      </c>
      <c r="BB6218" s="80">
        <v>0</v>
      </c>
      <c r="BF6218">
        <f t="shared" si="437"/>
        <v>0</v>
      </c>
      <c r="BG6218" s="22">
        <f t="shared" si="438"/>
        <v>0</v>
      </c>
      <c r="BH6218" s="61" t="s">
        <v>71</v>
      </c>
      <c r="BI6218" t="e">
        <f>+VLOOKUP(AG6218,Sheet4!A:A,1,FALSE())</f>
        <v>#N/A</v>
      </c>
      <c r="BN6218" s="62">
        <f t="shared" si="440"/>
        <v>0</v>
      </c>
      <c r="BO6218" t="s">
        <v>2730</v>
      </c>
    </row>
    <row r="6219" spans="1:68" ht="12.75" hidden="1" customHeight="1" x14ac:dyDescent="0.3">
      <c r="A6219" s="78">
        <v>46130</v>
      </c>
      <c r="B6219" s="79" t="s">
        <v>80</v>
      </c>
      <c r="F6219" s="79">
        <v>0</v>
      </c>
      <c r="G6219" s="79">
        <v>0</v>
      </c>
      <c r="H6219" s="80">
        <v>125</v>
      </c>
      <c r="I6219" s="80">
        <v>125</v>
      </c>
      <c r="J6219" s="22">
        <f t="shared" si="439"/>
        <v>125</v>
      </c>
      <c r="K6219" s="80"/>
      <c r="L6219" s="80"/>
      <c r="R6219" s="79" t="s">
        <v>81</v>
      </c>
      <c r="V6219" s="79" t="s">
        <v>2730</v>
      </c>
      <c r="W6219" s="79" t="s">
        <v>2731</v>
      </c>
      <c r="X6219" s="79" t="s">
        <v>119</v>
      </c>
      <c r="Y6219" s="79" t="s">
        <v>2719</v>
      </c>
      <c r="AA6219" s="79" t="s">
        <v>2732</v>
      </c>
      <c r="AH6219" s="79">
        <v>879205324</v>
      </c>
      <c r="AI6219" s="79" t="s">
        <v>2721</v>
      </c>
      <c r="AJ6219" s="79">
        <v>876440285</v>
      </c>
      <c r="BB6219" s="80">
        <v>125</v>
      </c>
      <c r="BF6219">
        <f t="shared" si="437"/>
        <v>0</v>
      </c>
      <c r="BG6219" s="22">
        <f t="shared" si="438"/>
        <v>-125</v>
      </c>
      <c r="BH6219" s="61" t="s">
        <v>71</v>
      </c>
      <c r="BI6219" t="e">
        <f>+VLOOKUP(AG6219,Sheet4!A:A,1,FALSE())</f>
        <v>#N/A</v>
      </c>
      <c r="BN6219" s="62">
        <f t="shared" si="440"/>
        <v>0</v>
      </c>
      <c r="BO6219" t="s">
        <v>2730</v>
      </c>
    </row>
    <row r="6220" spans="1:68" ht="12.75" hidden="1" customHeight="1" x14ac:dyDescent="0.3">
      <c r="A6220" s="78">
        <v>46130</v>
      </c>
      <c r="B6220" s="79" t="s">
        <v>76</v>
      </c>
      <c r="F6220" s="79">
        <v>0</v>
      </c>
      <c r="G6220" s="79">
        <v>0</v>
      </c>
      <c r="H6220" s="80">
        <v>200</v>
      </c>
      <c r="I6220" s="80">
        <v>200</v>
      </c>
      <c r="J6220" s="22">
        <f t="shared" si="439"/>
        <v>200</v>
      </c>
      <c r="K6220" s="80"/>
      <c r="L6220" s="80"/>
      <c r="R6220" s="79" t="s">
        <v>77</v>
      </c>
      <c r="V6220" s="79" t="s">
        <v>2730</v>
      </c>
      <c r="W6220" s="79" t="s">
        <v>2731</v>
      </c>
      <c r="X6220" s="79" t="s">
        <v>119</v>
      </c>
      <c r="Y6220" s="79" t="s">
        <v>2719</v>
      </c>
      <c r="AA6220" s="79" t="s">
        <v>2732</v>
      </c>
      <c r="AH6220" s="79">
        <v>879205324</v>
      </c>
      <c r="AI6220" s="79" t="s">
        <v>2721</v>
      </c>
      <c r="AJ6220" s="79">
        <v>876440285</v>
      </c>
      <c r="BB6220" s="80">
        <v>200</v>
      </c>
      <c r="BF6220">
        <f t="shared" si="437"/>
        <v>0</v>
      </c>
      <c r="BG6220" s="22">
        <f t="shared" si="438"/>
        <v>-200</v>
      </c>
      <c r="BH6220" s="61" t="s">
        <v>71</v>
      </c>
      <c r="BI6220" t="e">
        <f>+VLOOKUP(AG6220,Sheet4!A:A,1,FALSE())</f>
        <v>#N/A</v>
      </c>
      <c r="BN6220" s="62">
        <f t="shared" si="440"/>
        <v>0</v>
      </c>
      <c r="BO6220" t="s">
        <v>2730</v>
      </c>
    </row>
    <row r="6221" spans="1:68" ht="12.75" hidden="1" customHeight="1" x14ac:dyDescent="0.3">
      <c r="A6221" s="78">
        <v>46130</v>
      </c>
      <c r="B6221" s="79" t="s">
        <v>84</v>
      </c>
      <c r="F6221" s="79">
        <v>0</v>
      </c>
      <c r="G6221" s="79">
        <v>0</v>
      </c>
      <c r="H6221" s="80">
        <v>0</v>
      </c>
      <c r="I6221" s="80">
        <v>0</v>
      </c>
      <c r="J6221" s="22">
        <f t="shared" si="439"/>
        <v>0</v>
      </c>
      <c r="K6221" s="80"/>
      <c r="L6221" s="80"/>
      <c r="R6221" s="79" t="s">
        <v>85</v>
      </c>
      <c r="V6221" s="79" t="s">
        <v>2733</v>
      </c>
      <c r="W6221" s="79" t="s">
        <v>2734</v>
      </c>
      <c r="X6221" s="79" t="s">
        <v>119</v>
      </c>
      <c r="Y6221" s="79" t="s">
        <v>216</v>
      </c>
      <c r="AA6221" s="79" t="s">
        <v>217</v>
      </c>
      <c r="AH6221" s="79">
        <v>863870302</v>
      </c>
      <c r="AI6221" s="79" t="s">
        <v>219</v>
      </c>
      <c r="AJ6221" s="79">
        <v>865438512</v>
      </c>
      <c r="BB6221" s="80">
        <v>0</v>
      </c>
      <c r="BF6221">
        <f t="shared" si="437"/>
        <v>0</v>
      </c>
      <c r="BG6221" s="22">
        <f t="shared" si="438"/>
        <v>0</v>
      </c>
      <c r="BH6221" s="61" t="s">
        <v>71</v>
      </c>
      <c r="BI6221" t="e">
        <f>+VLOOKUP(AG6221,Sheet4!A:A,1,FALSE())</f>
        <v>#N/A</v>
      </c>
      <c r="BN6221" s="62">
        <f t="shared" si="440"/>
        <v>0</v>
      </c>
      <c r="BO6221" t="s">
        <v>2733</v>
      </c>
    </row>
    <row r="6222" spans="1:68" ht="12.75" hidden="1" customHeight="1" x14ac:dyDescent="0.3">
      <c r="A6222" s="78">
        <v>46130</v>
      </c>
      <c r="B6222" s="79" t="s">
        <v>74</v>
      </c>
      <c r="F6222" s="79">
        <v>0</v>
      </c>
      <c r="G6222" s="79">
        <v>0</v>
      </c>
      <c r="H6222" s="80">
        <v>100</v>
      </c>
      <c r="I6222" s="80">
        <v>100</v>
      </c>
      <c r="J6222" s="22">
        <f t="shared" si="439"/>
        <v>100</v>
      </c>
      <c r="K6222" s="80"/>
      <c r="L6222" s="80"/>
      <c r="R6222" s="79" t="s">
        <v>75</v>
      </c>
      <c r="V6222" s="79" t="s">
        <v>2733</v>
      </c>
      <c r="W6222" s="79" t="s">
        <v>2734</v>
      </c>
      <c r="X6222" s="79" t="s">
        <v>119</v>
      </c>
      <c r="Y6222" s="79" t="s">
        <v>216</v>
      </c>
      <c r="AA6222" s="79" t="s">
        <v>217</v>
      </c>
      <c r="AH6222" s="79">
        <v>863870302</v>
      </c>
      <c r="AI6222" s="79" t="s">
        <v>219</v>
      </c>
      <c r="AJ6222" s="79">
        <v>865438512</v>
      </c>
      <c r="BB6222" s="80">
        <v>100</v>
      </c>
      <c r="BF6222">
        <f t="shared" si="437"/>
        <v>0</v>
      </c>
      <c r="BG6222" s="22">
        <f t="shared" si="438"/>
        <v>-100</v>
      </c>
      <c r="BH6222" s="61" t="s">
        <v>71</v>
      </c>
      <c r="BI6222" t="e">
        <f>+VLOOKUP(AG6222,Sheet4!A:A,1,FALSE())</f>
        <v>#N/A</v>
      </c>
      <c r="BN6222" s="62">
        <f t="shared" si="440"/>
        <v>0</v>
      </c>
      <c r="BO6222" t="s">
        <v>2733</v>
      </c>
    </row>
    <row r="6223" spans="1:68" ht="12.75" customHeight="1" x14ac:dyDescent="0.3">
      <c r="A6223" s="78">
        <v>46130</v>
      </c>
      <c r="B6223" s="79" t="s">
        <v>63</v>
      </c>
      <c r="F6223" s="79">
        <v>0</v>
      </c>
      <c r="G6223" s="79">
        <v>0</v>
      </c>
      <c r="H6223" s="80">
        <v>1500</v>
      </c>
      <c r="I6223" s="80">
        <v>1500</v>
      </c>
      <c r="J6223" s="22">
        <f t="shared" si="439"/>
        <v>1500</v>
      </c>
      <c r="K6223" s="80"/>
      <c r="L6223" s="80"/>
      <c r="R6223" s="79" t="s">
        <v>64</v>
      </c>
      <c r="V6223" s="79" t="s">
        <v>2733</v>
      </c>
      <c r="W6223" s="79" t="s">
        <v>2734</v>
      </c>
      <c r="X6223" s="79" t="s">
        <v>119</v>
      </c>
      <c r="Y6223" s="79" t="s">
        <v>216</v>
      </c>
      <c r="AA6223" s="79" t="s">
        <v>217</v>
      </c>
      <c r="AH6223" s="79">
        <v>863870302</v>
      </c>
      <c r="AI6223" s="79" t="s">
        <v>219</v>
      </c>
      <c r="AJ6223" s="79">
        <v>865438512</v>
      </c>
      <c r="BB6223" s="80">
        <v>1500</v>
      </c>
      <c r="BF6223">
        <f t="shared" si="437"/>
        <v>0</v>
      </c>
      <c r="BG6223" s="22">
        <f t="shared" si="438"/>
        <v>-1500</v>
      </c>
      <c r="BH6223" s="61" t="s">
        <v>71</v>
      </c>
      <c r="BI6223" t="e">
        <f>+VLOOKUP(AG6223,Sheet4!A:A,1,FALSE())</f>
        <v>#N/A</v>
      </c>
      <c r="BN6223" s="62">
        <f t="shared" si="440"/>
        <v>0</v>
      </c>
      <c r="BO6223" t="s">
        <v>2733</v>
      </c>
      <c r="BP6223" t="s">
        <v>73</v>
      </c>
    </row>
    <row r="6224" spans="1:68" ht="12.75" hidden="1" customHeight="1" x14ac:dyDescent="0.3">
      <c r="A6224" s="78">
        <v>46130</v>
      </c>
      <c r="B6224" s="79" t="s">
        <v>78</v>
      </c>
      <c r="F6224" s="79">
        <v>0</v>
      </c>
      <c r="G6224" s="79">
        <v>0</v>
      </c>
      <c r="H6224" s="80">
        <v>100</v>
      </c>
      <c r="I6224" s="80">
        <v>100</v>
      </c>
      <c r="J6224" s="22">
        <f t="shared" si="439"/>
        <v>100</v>
      </c>
      <c r="K6224" s="80"/>
      <c r="L6224" s="80"/>
      <c r="R6224" s="79" t="s">
        <v>79</v>
      </c>
      <c r="V6224" s="79" t="s">
        <v>2733</v>
      </c>
      <c r="W6224" s="79" t="s">
        <v>2734</v>
      </c>
      <c r="X6224" s="79" t="s">
        <v>119</v>
      </c>
      <c r="Y6224" s="79" t="s">
        <v>216</v>
      </c>
      <c r="AA6224" s="79" t="s">
        <v>217</v>
      </c>
      <c r="AH6224" s="79">
        <v>863870302</v>
      </c>
      <c r="AI6224" s="79" t="s">
        <v>219</v>
      </c>
      <c r="AJ6224" s="79">
        <v>865438512</v>
      </c>
      <c r="BB6224" s="80">
        <v>100</v>
      </c>
      <c r="BF6224">
        <f t="shared" si="437"/>
        <v>0</v>
      </c>
      <c r="BG6224" s="22">
        <f t="shared" si="438"/>
        <v>-100</v>
      </c>
      <c r="BH6224" s="61" t="s">
        <v>71</v>
      </c>
      <c r="BI6224" t="e">
        <f>+VLOOKUP(AG6224,Sheet4!A:A,1,FALSE())</f>
        <v>#N/A</v>
      </c>
      <c r="BN6224" s="62">
        <f t="shared" si="440"/>
        <v>0</v>
      </c>
      <c r="BO6224" t="s">
        <v>2733</v>
      </c>
    </row>
    <row r="6225" spans="1:68" ht="12.75" hidden="1" customHeight="1" x14ac:dyDescent="0.3">
      <c r="A6225" s="78">
        <v>46130</v>
      </c>
      <c r="B6225" s="79" t="s">
        <v>82</v>
      </c>
      <c r="F6225" s="79">
        <v>0</v>
      </c>
      <c r="G6225" s="79">
        <v>0</v>
      </c>
      <c r="H6225" s="80">
        <v>0</v>
      </c>
      <c r="I6225" s="80">
        <v>0</v>
      </c>
      <c r="J6225" s="22">
        <f t="shared" si="439"/>
        <v>0</v>
      </c>
      <c r="K6225" s="80"/>
      <c r="L6225" s="80"/>
      <c r="R6225" s="79" t="s">
        <v>83</v>
      </c>
      <c r="V6225" s="79" t="s">
        <v>2733</v>
      </c>
      <c r="W6225" s="79" t="s">
        <v>2734</v>
      </c>
      <c r="X6225" s="79" t="s">
        <v>119</v>
      </c>
      <c r="Y6225" s="79" t="s">
        <v>216</v>
      </c>
      <c r="AA6225" s="79" t="s">
        <v>217</v>
      </c>
      <c r="AH6225" s="79">
        <v>863870302</v>
      </c>
      <c r="AI6225" s="79" t="s">
        <v>219</v>
      </c>
      <c r="AJ6225" s="79">
        <v>865438512</v>
      </c>
      <c r="BB6225" s="80">
        <v>0</v>
      </c>
      <c r="BF6225">
        <f t="shared" si="437"/>
        <v>0</v>
      </c>
      <c r="BG6225" s="22">
        <f t="shared" si="438"/>
        <v>0</v>
      </c>
      <c r="BH6225" s="61" t="s">
        <v>71</v>
      </c>
      <c r="BI6225" t="e">
        <f>+VLOOKUP(AG6225,Sheet4!A:A,1,FALSE())</f>
        <v>#N/A</v>
      </c>
      <c r="BN6225" s="62">
        <f t="shared" si="440"/>
        <v>0</v>
      </c>
      <c r="BO6225" t="s">
        <v>2733</v>
      </c>
    </row>
    <row r="6226" spans="1:68" ht="12.75" hidden="1" customHeight="1" x14ac:dyDescent="0.3">
      <c r="A6226" s="78">
        <v>46130</v>
      </c>
      <c r="B6226" s="79" t="s">
        <v>80</v>
      </c>
      <c r="F6226" s="79">
        <v>0</v>
      </c>
      <c r="G6226" s="79">
        <v>0</v>
      </c>
      <c r="H6226" s="80">
        <v>1250</v>
      </c>
      <c r="I6226" s="80">
        <v>1250</v>
      </c>
      <c r="J6226" s="22">
        <f t="shared" si="439"/>
        <v>1250</v>
      </c>
      <c r="K6226" s="80"/>
      <c r="L6226" s="80"/>
      <c r="R6226" s="79" t="s">
        <v>81</v>
      </c>
      <c r="V6226" s="79" t="s">
        <v>2733</v>
      </c>
      <c r="W6226" s="79" t="s">
        <v>2734</v>
      </c>
      <c r="X6226" s="79" t="s">
        <v>119</v>
      </c>
      <c r="Y6226" s="79" t="s">
        <v>216</v>
      </c>
      <c r="AA6226" s="79" t="s">
        <v>217</v>
      </c>
      <c r="AH6226" s="79">
        <v>863870302</v>
      </c>
      <c r="AI6226" s="79" t="s">
        <v>219</v>
      </c>
      <c r="AJ6226" s="79">
        <v>865438512</v>
      </c>
      <c r="BB6226" s="80">
        <v>1250</v>
      </c>
      <c r="BF6226">
        <f t="shared" si="437"/>
        <v>0</v>
      </c>
      <c r="BG6226" s="22">
        <f t="shared" si="438"/>
        <v>-1250</v>
      </c>
      <c r="BH6226" s="61" t="s">
        <v>71</v>
      </c>
      <c r="BI6226" t="e">
        <f>+VLOOKUP(AG6226,Sheet4!A:A,1,FALSE())</f>
        <v>#N/A</v>
      </c>
      <c r="BN6226" s="62">
        <f t="shared" si="440"/>
        <v>0</v>
      </c>
      <c r="BO6226" t="s">
        <v>2733</v>
      </c>
    </row>
    <row r="6227" spans="1:68" ht="12.75" hidden="1" customHeight="1" x14ac:dyDescent="0.3">
      <c r="A6227" s="78">
        <v>46130</v>
      </c>
      <c r="B6227" s="79" t="s">
        <v>76</v>
      </c>
      <c r="F6227" s="79">
        <v>0</v>
      </c>
      <c r="G6227" s="79">
        <v>0</v>
      </c>
      <c r="H6227" s="80">
        <v>2000</v>
      </c>
      <c r="I6227" s="80">
        <v>2000</v>
      </c>
      <c r="J6227" s="22">
        <f t="shared" si="439"/>
        <v>2000</v>
      </c>
      <c r="K6227" s="80"/>
      <c r="L6227" s="80"/>
      <c r="R6227" s="79" t="s">
        <v>77</v>
      </c>
      <c r="V6227" s="79" t="s">
        <v>2733</v>
      </c>
      <c r="W6227" s="79" t="s">
        <v>2734</v>
      </c>
      <c r="X6227" s="79" t="s">
        <v>119</v>
      </c>
      <c r="Y6227" s="79" t="s">
        <v>216</v>
      </c>
      <c r="AA6227" s="79" t="s">
        <v>217</v>
      </c>
      <c r="AH6227" s="79">
        <v>863870302</v>
      </c>
      <c r="AI6227" s="79" t="s">
        <v>219</v>
      </c>
      <c r="AJ6227" s="79">
        <v>865438512</v>
      </c>
      <c r="BB6227" s="80">
        <v>2000</v>
      </c>
      <c r="BF6227">
        <f t="shared" si="437"/>
        <v>0</v>
      </c>
      <c r="BG6227" s="22">
        <f t="shared" si="438"/>
        <v>-2000</v>
      </c>
      <c r="BH6227" s="61" t="s">
        <v>71</v>
      </c>
      <c r="BI6227" t="e">
        <f>+VLOOKUP(AG6227,Sheet4!A:A,1,FALSE())</f>
        <v>#N/A</v>
      </c>
      <c r="BN6227" s="62">
        <f t="shared" si="440"/>
        <v>0</v>
      </c>
      <c r="BO6227" t="s">
        <v>2733</v>
      </c>
    </row>
    <row r="6228" spans="1:68" ht="12.75" hidden="1" customHeight="1" x14ac:dyDescent="0.3">
      <c r="A6228" s="78">
        <v>46130</v>
      </c>
      <c r="B6228" s="79" t="s">
        <v>84</v>
      </c>
      <c r="F6228" s="79">
        <v>0</v>
      </c>
      <c r="G6228" s="79">
        <v>0</v>
      </c>
      <c r="H6228" s="80">
        <v>0</v>
      </c>
      <c r="I6228" s="80">
        <v>0</v>
      </c>
      <c r="J6228" s="22">
        <f t="shared" si="439"/>
        <v>0</v>
      </c>
      <c r="K6228" s="80"/>
      <c r="L6228" s="80"/>
      <c r="R6228" s="79" t="s">
        <v>85</v>
      </c>
      <c r="V6228" s="79" t="s">
        <v>2735</v>
      </c>
      <c r="W6228" s="79" t="s">
        <v>2736</v>
      </c>
      <c r="X6228" s="79" t="s">
        <v>119</v>
      </c>
      <c r="Y6228" s="79" t="s">
        <v>216</v>
      </c>
      <c r="AA6228" s="79" t="s">
        <v>2737</v>
      </c>
      <c r="AH6228" s="79">
        <v>878814519</v>
      </c>
      <c r="AI6228" s="79" t="s">
        <v>219</v>
      </c>
      <c r="AJ6228" s="79">
        <v>865438512</v>
      </c>
      <c r="BB6228" s="80">
        <v>0</v>
      </c>
      <c r="BF6228">
        <f t="shared" si="437"/>
        <v>0</v>
      </c>
      <c r="BG6228" s="22">
        <f t="shared" si="438"/>
        <v>0</v>
      </c>
      <c r="BH6228" s="61" t="s">
        <v>71</v>
      </c>
      <c r="BI6228" t="e">
        <f>+VLOOKUP(AG6228,Sheet4!A:A,1,FALSE())</f>
        <v>#N/A</v>
      </c>
      <c r="BN6228" s="62">
        <f t="shared" si="440"/>
        <v>0</v>
      </c>
      <c r="BO6228" t="s">
        <v>2735</v>
      </c>
    </row>
    <row r="6229" spans="1:68" ht="12.75" hidden="1" customHeight="1" x14ac:dyDescent="0.3">
      <c r="A6229" s="78">
        <v>46130</v>
      </c>
      <c r="B6229" s="79" t="s">
        <v>74</v>
      </c>
      <c r="F6229" s="79">
        <v>0</v>
      </c>
      <c r="G6229" s="79">
        <v>0</v>
      </c>
      <c r="H6229" s="80">
        <v>100</v>
      </c>
      <c r="I6229" s="80">
        <v>100</v>
      </c>
      <c r="J6229" s="22">
        <f t="shared" si="439"/>
        <v>100</v>
      </c>
      <c r="K6229" s="80"/>
      <c r="L6229" s="80"/>
      <c r="R6229" s="79" t="s">
        <v>75</v>
      </c>
      <c r="V6229" s="79" t="s">
        <v>2735</v>
      </c>
      <c r="W6229" s="79" t="s">
        <v>2736</v>
      </c>
      <c r="X6229" s="79" t="s">
        <v>119</v>
      </c>
      <c r="Y6229" s="79" t="s">
        <v>216</v>
      </c>
      <c r="AA6229" s="79" t="s">
        <v>2737</v>
      </c>
      <c r="AH6229" s="79">
        <v>878814519</v>
      </c>
      <c r="AI6229" s="79" t="s">
        <v>219</v>
      </c>
      <c r="AJ6229" s="79">
        <v>865438512</v>
      </c>
      <c r="BB6229" s="80">
        <v>100</v>
      </c>
      <c r="BF6229">
        <f t="shared" si="437"/>
        <v>0</v>
      </c>
      <c r="BG6229" s="22">
        <f t="shared" si="438"/>
        <v>-100</v>
      </c>
      <c r="BH6229" s="61" t="s">
        <v>71</v>
      </c>
      <c r="BI6229" t="e">
        <f>+VLOOKUP(AG6229,Sheet4!A:A,1,FALSE())</f>
        <v>#N/A</v>
      </c>
      <c r="BN6229" s="62">
        <f t="shared" si="440"/>
        <v>0</v>
      </c>
      <c r="BO6229" t="s">
        <v>2735</v>
      </c>
    </row>
    <row r="6230" spans="1:68" ht="12.75" customHeight="1" x14ac:dyDescent="0.3">
      <c r="A6230" s="78">
        <v>46130</v>
      </c>
      <c r="B6230" s="79" t="s">
        <v>63</v>
      </c>
      <c r="F6230" s="79">
        <v>0</v>
      </c>
      <c r="G6230" s="79">
        <v>0</v>
      </c>
      <c r="H6230" s="80">
        <v>1500</v>
      </c>
      <c r="I6230" s="80">
        <v>1500</v>
      </c>
      <c r="J6230" s="22">
        <f t="shared" si="439"/>
        <v>1500</v>
      </c>
      <c r="K6230" s="80"/>
      <c r="L6230" s="80"/>
      <c r="R6230" s="79" t="s">
        <v>64</v>
      </c>
      <c r="V6230" s="79" t="s">
        <v>2735</v>
      </c>
      <c r="W6230" s="79" t="s">
        <v>2736</v>
      </c>
      <c r="X6230" s="79" t="s">
        <v>119</v>
      </c>
      <c r="Y6230" s="79" t="s">
        <v>216</v>
      </c>
      <c r="AA6230" s="79" t="s">
        <v>2737</v>
      </c>
      <c r="AH6230" s="79">
        <v>878814519</v>
      </c>
      <c r="AI6230" s="79" t="s">
        <v>219</v>
      </c>
      <c r="AJ6230" s="79">
        <v>865438512</v>
      </c>
      <c r="BB6230" s="80">
        <v>1500</v>
      </c>
      <c r="BF6230">
        <f t="shared" si="437"/>
        <v>0</v>
      </c>
      <c r="BG6230" s="22">
        <f t="shared" si="438"/>
        <v>-1500</v>
      </c>
      <c r="BH6230" s="61" t="s">
        <v>71</v>
      </c>
      <c r="BI6230" t="e">
        <f>+VLOOKUP(AG6230,Sheet4!A:A,1,FALSE())</f>
        <v>#N/A</v>
      </c>
      <c r="BN6230" s="62">
        <f t="shared" si="440"/>
        <v>0</v>
      </c>
      <c r="BO6230" t="s">
        <v>2735</v>
      </c>
      <c r="BP6230" t="s">
        <v>73</v>
      </c>
    </row>
    <row r="6231" spans="1:68" ht="12.75" hidden="1" customHeight="1" x14ac:dyDescent="0.3">
      <c r="A6231" s="78">
        <v>46130</v>
      </c>
      <c r="B6231" s="79" t="s">
        <v>78</v>
      </c>
      <c r="F6231" s="79">
        <v>0</v>
      </c>
      <c r="G6231" s="79">
        <v>0</v>
      </c>
      <c r="H6231" s="80">
        <v>100</v>
      </c>
      <c r="I6231" s="80">
        <v>100</v>
      </c>
      <c r="J6231" s="22">
        <f t="shared" si="439"/>
        <v>100</v>
      </c>
      <c r="K6231" s="80"/>
      <c r="L6231" s="80"/>
      <c r="R6231" s="79" t="s">
        <v>79</v>
      </c>
      <c r="V6231" s="79" t="s">
        <v>2735</v>
      </c>
      <c r="W6231" s="79" t="s">
        <v>2736</v>
      </c>
      <c r="X6231" s="79" t="s">
        <v>119</v>
      </c>
      <c r="Y6231" s="79" t="s">
        <v>216</v>
      </c>
      <c r="AA6231" s="79" t="s">
        <v>2737</v>
      </c>
      <c r="AH6231" s="79">
        <v>878814519</v>
      </c>
      <c r="AI6231" s="79" t="s">
        <v>219</v>
      </c>
      <c r="AJ6231" s="79">
        <v>865438512</v>
      </c>
      <c r="BB6231" s="80">
        <v>100</v>
      </c>
      <c r="BF6231">
        <f t="shared" si="437"/>
        <v>0</v>
      </c>
      <c r="BG6231" s="22">
        <f t="shared" si="438"/>
        <v>-100</v>
      </c>
      <c r="BH6231" s="61" t="s">
        <v>71</v>
      </c>
      <c r="BI6231" t="e">
        <f>+VLOOKUP(AG6231,Sheet4!A:A,1,FALSE())</f>
        <v>#N/A</v>
      </c>
      <c r="BN6231" s="62">
        <f t="shared" si="440"/>
        <v>0</v>
      </c>
      <c r="BO6231" t="s">
        <v>2735</v>
      </c>
    </row>
    <row r="6232" spans="1:68" ht="12.75" hidden="1" customHeight="1" x14ac:dyDescent="0.3">
      <c r="A6232" s="78">
        <v>46130</v>
      </c>
      <c r="B6232" s="79" t="s">
        <v>82</v>
      </c>
      <c r="F6232" s="79">
        <v>0</v>
      </c>
      <c r="G6232" s="79">
        <v>0</v>
      </c>
      <c r="H6232" s="80">
        <v>0</v>
      </c>
      <c r="I6232" s="80">
        <v>0</v>
      </c>
      <c r="J6232" s="22">
        <f t="shared" si="439"/>
        <v>0</v>
      </c>
      <c r="K6232" s="80"/>
      <c r="L6232" s="80"/>
      <c r="R6232" s="79" t="s">
        <v>83</v>
      </c>
      <c r="V6232" s="79" t="s">
        <v>2735</v>
      </c>
      <c r="W6232" s="79" t="s">
        <v>2736</v>
      </c>
      <c r="X6232" s="79" t="s">
        <v>119</v>
      </c>
      <c r="Y6232" s="79" t="s">
        <v>216</v>
      </c>
      <c r="AA6232" s="79" t="s">
        <v>2737</v>
      </c>
      <c r="AH6232" s="79">
        <v>878814519</v>
      </c>
      <c r="AI6232" s="79" t="s">
        <v>219</v>
      </c>
      <c r="AJ6232" s="79">
        <v>865438512</v>
      </c>
      <c r="BB6232" s="80">
        <v>0</v>
      </c>
      <c r="BF6232">
        <f t="shared" si="437"/>
        <v>0</v>
      </c>
      <c r="BG6232" s="22">
        <f t="shared" si="438"/>
        <v>0</v>
      </c>
      <c r="BH6232" s="61" t="s">
        <v>71</v>
      </c>
      <c r="BI6232" t="e">
        <f>+VLOOKUP(AG6232,Sheet4!A:A,1,FALSE())</f>
        <v>#N/A</v>
      </c>
      <c r="BN6232" s="62">
        <f t="shared" si="440"/>
        <v>0</v>
      </c>
      <c r="BO6232" t="s">
        <v>2735</v>
      </c>
    </row>
    <row r="6233" spans="1:68" ht="12.75" hidden="1" customHeight="1" x14ac:dyDescent="0.3">
      <c r="A6233" s="78">
        <v>46130</v>
      </c>
      <c r="B6233" s="79" t="s">
        <v>80</v>
      </c>
      <c r="F6233" s="79">
        <v>0</v>
      </c>
      <c r="G6233" s="79">
        <v>0</v>
      </c>
      <c r="H6233" s="80">
        <v>1250</v>
      </c>
      <c r="I6233" s="80">
        <v>1250</v>
      </c>
      <c r="J6233" s="22">
        <f t="shared" si="439"/>
        <v>1250</v>
      </c>
      <c r="K6233" s="80"/>
      <c r="L6233" s="80"/>
      <c r="R6233" s="79" t="s">
        <v>81</v>
      </c>
      <c r="V6233" s="79" t="s">
        <v>2735</v>
      </c>
      <c r="W6233" s="79" t="s">
        <v>2736</v>
      </c>
      <c r="X6233" s="79" t="s">
        <v>119</v>
      </c>
      <c r="Y6233" s="79" t="s">
        <v>216</v>
      </c>
      <c r="AA6233" s="79" t="s">
        <v>2737</v>
      </c>
      <c r="AH6233" s="79">
        <v>878814519</v>
      </c>
      <c r="AI6233" s="79" t="s">
        <v>219</v>
      </c>
      <c r="AJ6233" s="79">
        <v>865438512</v>
      </c>
      <c r="BB6233" s="80">
        <v>1250</v>
      </c>
      <c r="BF6233">
        <f t="shared" si="437"/>
        <v>0</v>
      </c>
      <c r="BG6233" s="22">
        <f t="shared" si="438"/>
        <v>-1250</v>
      </c>
      <c r="BH6233" s="61" t="s">
        <v>71</v>
      </c>
      <c r="BI6233" t="e">
        <f>+VLOOKUP(AG6233,Sheet4!A:A,1,FALSE())</f>
        <v>#N/A</v>
      </c>
      <c r="BN6233" s="62">
        <f t="shared" si="440"/>
        <v>0</v>
      </c>
      <c r="BO6233" t="s">
        <v>2735</v>
      </c>
    </row>
    <row r="6234" spans="1:68" ht="12.75" hidden="1" customHeight="1" x14ac:dyDescent="0.3">
      <c r="A6234" s="78">
        <v>46130</v>
      </c>
      <c r="B6234" s="79" t="s">
        <v>76</v>
      </c>
      <c r="F6234" s="79">
        <v>0</v>
      </c>
      <c r="G6234" s="79">
        <v>0</v>
      </c>
      <c r="H6234" s="80">
        <v>2000</v>
      </c>
      <c r="I6234" s="80">
        <v>2000</v>
      </c>
      <c r="J6234" s="22">
        <f t="shared" si="439"/>
        <v>2000</v>
      </c>
      <c r="K6234" s="80"/>
      <c r="L6234" s="80"/>
      <c r="R6234" s="79" t="s">
        <v>77</v>
      </c>
      <c r="V6234" s="79" t="s">
        <v>2735</v>
      </c>
      <c r="W6234" s="79" t="s">
        <v>2736</v>
      </c>
      <c r="X6234" s="79" t="s">
        <v>119</v>
      </c>
      <c r="Y6234" s="79" t="s">
        <v>216</v>
      </c>
      <c r="AA6234" s="79" t="s">
        <v>2737</v>
      </c>
      <c r="AH6234" s="79">
        <v>878814519</v>
      </c>
      <c r="AI6234" s="79" t="s">
        <v>219</v>
      </c>
      <c r="AJ6234" s="79">
        <v>865438512</v>
      </c>
      <c r="BB6234" s="80">
        <v>2000</v>
      </c>
      <c r="BF6234">
        <f t="shared" si="437"/>
        <v>0</v>
      </c>
      <c r="BG6234" s="22">
        <f t="shared" si="438"/>
        <v>-2000</v>
      </c>
      <c r="BH6234" s="61" t="s">
        <v>71</v>
      </c>
      <c r="BI6234" t="e">
        <f>+VLOOKUP(AG6234,Sheet4!A:A,1,FALSE())</f>
        <v>#N/A</v>
      </c>
      <c r="BN6234" s="62">
        <f t="shared" si="440"/>
        <v>0</v>
      </c>
      <c r="BO6234" t="s">
        <v>2735</v>
      </c>
    </row>
    <row r="6235" spans="1:68" ht="12.75" hidden="1" customHeight="1" x14ac:dyDescent="0.3">
      <c r="A6235" s="78">
        <v>46130</v>
      </c>
      <c r="B6235" s="79" t="s">
        <v>84</v>
      </c>
      <c r="F6235" s="79">
        <v>0</v>
      </c>
      <c r="G6235" s="79">
        <v>0</v>
      </c>
      <c r="H6235" s="80">
        <v>0</v>
      </c>
      <c r="I6235" s="80">
        <v>0</v>
      </c>
      <c r="J6235" s="22">
        <f t="shared" si="439"/>
        <v>0</v>
      </c>
      <c r="K6235" s="80"/>
      <c r="L6235" s="80"/>
      <c r="R6235" s="79" t="s">
        <v>85</v>
      </c>
      <c r="W6235" s="79" t="s">
        <v>2738</v>
      </c>
      <c r="X6235" s="79" t="s">
        <v>119</v>
      </c>
      <c r="Y6235" s="79" t="s">
        <v>216</v>
      </c>
      <c r="AA6235" s="79" t="s">
        <v>2739</v>
      </c>
      <c r="AI6235" s="79" t="s">
        <v>219</v>
      </c>
      <c r="AJ6235" s="79">
        <v>865438512</v>
      </c>
      <c r="BB6235" s="80">
        <v>0</v>
      </c>
      <c r="BF6235">
        <f t="shared" si="437"/>
        <v>0</v>
      </c>
      <c r="BG6235" s="22">
        <f t="shared" si="438"/>
        <v>0</v>
      </c>
      <c r="BH6235" s="61" t="s">
        <v>71</v>
      </c>
      <c r="BI6235" t="e">
        <f>+VLOOKUP(AG6235,Sheet4!A:A,1,FALSE())</f>
        <v>#N/A</v>
      </c>
      <c r="BN6235" s="62">
        <f t="shared" si="440"/>
        <v>0</v>
      </c>
    </row>
    <row r="6236" spans="1:68" ht="12.75" hidden="1" customHeight="1" x14ac:dyDescent="0.3">
      <c r="A6236" s="78">
        <v>46130</v>
      </c>
      <c r="B6236" s="79" t="s">
        <v>74</v>
      </c>
      <c r="F6236" s="79">
        <v>0</v>
      </c>
      <c r="G6236" s="79">
        <v>0</v>
      </c>
      <c r="H6236" s="80">
        <v>1</v>
      </c>
      <c r="I6236" s="80">
        <v>1</v>
      </c>
      <c r="J6236" s="22">
        <f t="shared" si="439"/>
        <v>1</v>
      </c>
      <c r="K6236" s="80"/>
      <c r="L6236" s="80"/>
      <c r="R6236" s="79" t="s">
        <v>75</v>
      </c>
      <c r="W6236" s="79" t="s">
        <v>2738</v>
      </c>
      <c r="X6236" s="79" t="s">
        <v>119</v>
      </c>
      <c r="Y6236" s="79" t="s">
        <v>216</v>
      </c>
      <c r="AA6236" s="79" t="s">
        <v>2739</v>
      </c>
      <c r="AI6236" s="79" t="s">
        <v>219</v>
      </c>
      <c r="AJ6236" s="79">
        <v>865438512</v>
      </c>
      <c r="BB6236" s="80">
        <v>1</v>
      </c>
      <c r="BF6236">
        <f t="shared" si="437"/>
        <v>0</v>
      </c>
      <c r="BG6236" s="22">
        <f t="shared" si="438"/>
        <v>-1</v>
      </c>
      <c r="BH6236" s="61" t="s">
        <v>71</v>
      </c>
      <c r="BI6236" t="e">
        <f>+VLOOKUP(AG6236,Sheet4!A:A,1,FALSE())</f>
        <v>#N/A</v>
      </c>
      <c r="BN6236" s="62">
        <f t="shared" si="440"/>
        <v>0</v>
      </c>
    </row>
    <row r="6237" spans="1:68" ht="12.75" customHeight="1" x14ac:dyDescent="0.3">
      <c r="A6237" s="78">
        <v>46130</v>
      </c>
      <c r="B6237" s="79" t="s">
        <v>63</v>
      </c>
      <c r="F6237" s="79">
        <v>0</v>
      </c>
      <c r="G6237" s="79">
        <v>0</v>
      </c>
      <c r="H6237" s="80">
        <v>15</v>
      </c>
      <c r="I6237" s="80">
        <v>15</v>
      </c>
      <c r="J6237" s="22">
        <f t="shared" si="439"/>
        <v>15</v>
      </c>
      <c r="K6237" s="80"/>
      <c r="L6237" s="80"/>
      <c r="R6237" s="79" t="s">
        <v>64</v>
      </c>
      <c r="W6237" s="79" t="s">
        <v>2738</v>
      </c>
      <c r="X6237" s="79" t="s">
        <v>119</v>
      </c>
      <c r="Y6237" s="79" t="s">
        <v>216</v>
      </c>
      <c r="AA6237" s="79" t="s">
        <v>2739</v>
      </c>
      <c r="AI6237" s="79" t="s">
        <v>219</v>
      </c>
      <c r="AJ6237" s="79">
        <v>865438512</v>
      </c>
      <c r="BB6237" s="80">
        <v>15</v>
      </c>
      <c r="BF6237">
        <f t="shared" si="437"/>
        <v>0</v>
      </c>
      <c r="BG6237" s="22">
        <f t="shared" si="438"/>
        <v>-15</v>
      </c>
      <c r="BH6237" s="61" t="s">
        <v>71</v>
      </c>
      <c r="BI6237" t="e">
        <f>+VLOOKUP(AG6237,Sheet4!A:A,1,FALSE())</f>
        <v>#N/A</v>
      </c>
      <c r="BN6237" s="62">
        <f t="shared" si="440"/>
        <v>0</v>
      </c>
      <c r="BP6237" t="s">
        <v>73</v>
      </c>
    </row>
    <row r="6238" spans="1:68" ht="12.75" hidden="1" customHeight="1" x14ac:dyDescent="0.3">
      <c r="A6238" s="78">
        <v>46130</v>
      </c>
      <c r="B6238" s="79" t="s">
        <v>78</v>
      </c>
      <c r="F6238" s="79">
        <v>0</v>
      </c>
      <c r="G6238" s="79">
        <v>0</v>
      </c>
      <c r="H6238" s="80">
        <v>1</v>
      </c>
      <c r="I6238" s="80">
        <v>1</v>
      </c>
      <c r="J6238" s="22">
        <f t="shared" si="439"/>
        <v>1</v>
      </c>
      <c r="K6238" s="80"/>
      <c r="L6238" s="80"/>
      <c r="R6238" s="79" t="s">
        <v>79</v>
      </c>
      <c r="W6238" s="79" t="s">
        <v>2738</v>
      </c>
      <c r="X6238" s="79" t="s">
        <v>119</v>
      </c>
      <c r="Y6238" s="79" t="s">
        <v>216</v>
      </c>
      <c r="AA6238" s="79" t="s">
        <v>2739</v>
      </c>
      <c r="AI6238" s="79" t="s">
        <v>219</v>
      </c>
      <c r="AJ6238" s="79">
        <v>865438512</v>
      </c>
      <c r="BB6238" s="80">
        <v>1</v>
      </c>
      <c r="BF6238">
        <f t="shared" si="437"/>
        <v>0</v>
      </c>
      <c r="BG6238" s="22">
        <f t="shared" si="438"/>
        <v>-1</v>
      </c>
      <c r="BH6238" s="61" t="s">
        <v>71</v>
      </c>
      <c r="BI6238" t="e">
        <f>+VLOOKUP(AG6238,Sheet4!A:A,1,FALSE())</f>
        <v>#N/A</v>
      </c>
      <c r="BN6238" s="62">
        <f t="shared" si="440"/>
        <v>0</v>
      </c>
    </row>
    <row r="6239" spans="1:68" ht="12.75" hidden="1" customHeight="1" x14ac:dyDescent="0.3">
      <c r="A6239" s="78">
        <v>46130</v>
      </c>
      <c r="B6239" s="79" t="s">
        <v>82</v>
      </c>
      <c r="F6239" s="79">
        <v>0</v>
      </c>
      <c r="G6239" s="79">
        <v>0</v>
      </c>
      <c r="H6239" s="80">
        <v>0</v>
      </c>
      <c r="I6239" s="80">
        <v>0</v>
      </c>
      <c r="J6239" s="22">
        <f t="shared" si="439"/>
        <v>0</v>
      </c>
      <c r="K6239" s="80"/>
      <c r="L6239" s="80"/>
      <c r="R6239" s="79" t="s">
        <v>83</v>
      </c>
      <c r="W6239" s="79" t="s">
        <v>2738</v>
      </c>
      <c r="X6239" s="79" t="s">
        <v>119</v>
      </c>
      <c r="Y6239" s="79" t="s">
        <v>216</v>
      </c>
      <c r="AA6239" s="79" t="s">
        <v>2739</v>
      </c>
      <c r="AI6239" s="79" t="s">
        <v>219</v>
      </c>
      <c r="AJ6239" s="79">
        <v>865438512</v>
      </c>
      <c r="BB6239" s="80">
        <v>0</v>
      </c>
      <c r="BF6239">
        <f t="shared" si="437"/>
        <v>0</v>
      </c>
      <c r="BG6239" s="22">
        <f t="shared" si="438"/>
        <v>0</v>
      </c>
      <c r="BH6239" s="61" t="s">
        <v>71</v>
      </c>
      <c r="BI6239" t="e">
        <f>+VLOOKUP(AG6239,Sheet4!A:A,1,FALSE())</f>
        <v>#N/A</v>
      </c>
      <c r="BN6239" s="62">
        <f t="shared" si="440"/>
        <v>0</v>
      </c>
    </row>
    <row r="6240" spans="1:68" ht="12.75" hidden="1" customHeight="1" x14ac:dyDescent="0.3">
      <c r="A6240" s="78">
        <v>46130</v>
      </c>
      <c r="B6240" s="79" t="s">
        <v>80</v>
      </c>
      <c r="F6240" s="79">
        <v>0</v>
      </c>
      <c r="G6240" s="79">
        <v>0</v>
      </c>
      <c r="H6240" s="80">
        <v>12.5</v>
      </c>
      <c r="I6240" s="80">
        <v>12.5</v>
      </c>
      <c r="J6240" s="22">
        <f t="shared" si="439"/>
        <v>12.5</v>
      </c>
      <c r="K6240" s="80"/>
      <c r="L6240" s="80"/>
      <c r="R6240" s="79" t="s">
        <v>81</v>
      </c>
      <c r="W6240" s="79" t="s">
        <v>2738</v>
      </c>
      <c r="X6240" s="79" t="s">
        <v>119</v>
      </c>
      <c r="Y6240" s="79" t="s">
        <v>216</v>
      </c>
      <c r="AA6240" s="79" t="s">
        <v>2739</v>
      </c>
      <c r="AI6240" s="79" t="s">
        <v>219</v>
      </c>
      <c r="AJ6240" s="79">
        <v>865438512</v>
      </c>
      <c r="BB6240" s="80">
        <v>12.5</v>
      </c>
      <c r="BF6240">
        <f t="shared" si="437"/>
        <v>0</v>
      </c>
      <c r="BG6240" s="22">
        <f t="shared" si="438"/>
        <v>-12.5</v>
      </c>
      <c r="BH6240" s="61" t="s">
        <v>71</v>
      </c>
      <c r="BI6240" t="e">
        <f>+VLOOKUP(AG6240,Sheet4!A:A,1,FALSE())</f>
        <v>#N/A</v>
      </c>
      <c r="BN6240" s="62">
        <f t="shared" si="440"/>
        <v>0</v>
      </c>
    </row>
    <row r="6241" spans="1:68" ht="12.75" hidden="1" customHeight="1" x14ac:dyDescent="0.3">
      <c r="A6241" s="78">
        <v>46130</v>
      </c>
      <c r="B6241" s="79" t="s">
        <v>76</v>
      </c>
      <c r="F6241" s="79">
        <v>0</v>
      </c>
      <c r="G6241" s="79">
        <v>0</v>
      </c>
      <c r="H6241" s="80">
        <v>20</v>
      </c>
      <c r="I6241" s="80">
        <v>20</v>
      </c>
      <c r="J6241" s="22">
        <f t="shared" si="439"/>
        <v>20</v>
      </c>
      <c r="K6241" s="80"/>
      <c r="L6241" s="80"/>
      <c r="R6241" s="79" t="s">
        <v>77</v>
      </c>
      <c r="W6241" s="79" t="s">
        <v>2738</v>
      </c>
      <c r="X6241" s="79" t="s">
        <v>119</v>
      </c>
      <c r="Y6241" s="79" t="s">
        <v>216</v>
      </c>
      <c r="AA6241" s="79" t="s">
        <v>2739</v>
      </c>
      <c r="AI6241" s="79" t="s">
        <v>219</v>
      </c>
      <c r="AJ6241" s="79">
        <v>865438512</v>
      </c>
      <c r="BB6241" s="80">
        <v>20</v>
      </c>
      <c r="BF6241">
        <f t="shared" si="437"/>
        <v>0</v>
      </c>
      <c r="BG6241" s="22">
        <f t="shared" si="438"/>
        <v>-20</v>
      </c>
      <c r="BH6241" s="61" t="s">
        <v>71</v>
      </c>
      <c r="BI6241" t="e">
        <f>+VLOOKUP(AG6241,Sheet4!A:A,1,FALSE())</f>
        <v>#N/A</v>
      </c>
      <c r="BN6241" s="62">
        <f t="shared" si="440"/>
        <v>0</v>
      </c>
    </row>
    <row r="6242" spans="1:68" ht="12.75" hidden="1" customHeight="1" x14ac:dyDescent="0.3">
      <c r="A6242" s="78">
        <v>46130</v>
      </c>
      <c r="B6242" s="79" t="s">
        <v>84</v>
      </c>
      <c r="F6242" s="79">
        <v>0</v>
      </c>
      <c r="G6242" s="79">
        <v>0</v>
      </c>
      <c r="H6242" s="80">
        <v>0</v>
      </c>
      <c r="I6242" s="80">
        <v>0</v>
      </c>
      <c r="J6242" s="22">
        <f t="shared" si="439"/>
        <v>0</v>
      </c>
      <c r="K6242" s="80"/>
      <c r="L6242" s="80"/>
      <c r="R6242" s="79" t="s">
        <v>85</v>
      </c>
      <c r="W6242" s="79" t="s">
        <v>2740</v>
      </c>
      <c r="X6242" s="79" t="s">
        <v>119</v>
      </c>
      <c r="Y6242" s="79" t="s">
        <v>216</v>
      </c>
      <c r="AA6242" s="79" t="s">
        <v>2741</v>
      </c>
      <c r="BB6242" s="80">
        <v>0</v>
      </c>
      <c r="BF6242">
        <f t="shared" si="437"/>
        <v>0</v>
      </c>
      <c r="BG6242" s="22">
        <f t="shared" si="438"/>
        <v>0</v>
      </c>
      <c r="BH6242" s="61" t="s">
        <v>71</v>
      </c>
      <c r="BI6242" t="e">
        <f>+VLOOKUP(AG6242,Sheet4!A:A,1,FALSE())</f>
        <v>#N/A</v>
      </c>
      <c r="BN6242" s="62">
        <f t="shared" si="440"/>
        <v>0</v>
      </c>
    </row>
    <row r="6243" spans="1:68" ht="12.75" hidden="1" customHeight="1" x14ac:dyDescent="0.3">
      <c r="A6243" s="78">
        <v>46130</v>
      </c>
      <c r="B6243" s="79" t="s">
        <v>74</v>
      </c>
      <c r="F6243" s="79">
        <v>0</v>
      </c>
      <c r="G6243" s="79">
        <v>0</v>
      </c>
      <c r="H6243" s="80">
        <v>99</v>
      </c>
      <c r="I6243" s="80">
        <v>99</v>
      </c>
      <c r="J6243" s="22">
        <f t="shared" si="439"/>
        <v>99</v>
      </c>
      <c r="K6243" s="80"/>
      <c r="L6243" s="80"/>
      <c r="R6243" s="79" t="s">
        <v>75</v>
      </c>
      <c r="W6243" s="79" t="s">
        <v>2740</v>
      </c>
      <c r="X6243" s="79" t="s">
        <v>119</v>
      </c>
      <c r="Y6243" s="79" t="s">
        <v>216</v>
      </c>
      <c r="AA6243" s="79" t="s">
        <v>2741</v>
      </c>
      <c r="BB6243" s="80">
        <v>99</v>
      </c>
      <c r="BF6243">
        <f t="shared" si="437"/>
        <v>0</v>
      </c>
      <c r="BG6243" s="22">
        <f t="shared" si="438"/>
        <v>-99</v>
      </c>
      <c r="BH6243" s="61" t="s">
        <v>71</v>
      </c>
      <c r="BI6243" t="e">
        <f>+VLOOKUP(AG6243,Sheet4!A:A,1,FALSE())</f>
        <v>#N/A</v>
      </c>
      <c r="BN6243" s="62">
        <f t="shared" si="440"/>
        <v>0</v>
      </c>
    </row>
    <row r="6244" spans="1:68" ht="12.75" customHeight="1" x14ac:dyDescent="0.3">
      <c r="A6244" s="78">
        <v>46130</v>
      </c>
      <c r="B6244" s="79" t="s">
        <v>63</v>
      </c>
      <c r="F6244" s="79">
        <v>0</v>
      </c>
      <c r="G6244" s="79">
        <v>0</v>
      </c>
      <c r="H6244" s="80">
        <v>1485</v>
      </c>
      <c r="I6244" s="80">
        <v>1485</v>
      </c>
      <c r="J6244" s="22">
        <f t="shared" si="439"/>
        <v>1485</v>
      </c>
      <c r="K6244" s="80"/>
      <c r="L6244" s="80"/>
      <c r="R6244" s="79" t="s">
        <v>64</v>
      </c>
      <c r="W6244" s="79" t="s">
        <v>2740</v>
      </c>
      <c r="X6244" s="79" t="s">
        <v>119</v>
      </c>
      <c r="Y6244" s="79" t="s">
        <v>216</v>
      </c>
      <c r="AA6244" s="79" t="s">
        <v>2741</v>
      </c>
      <c r="BB6244" s="80">
        <v>1485</v>
      </c>
      <c r="BF6244">
        <f t="shared" si="437"/>
        <v>0</v>
      </c>
      <c r="BG6244" s="22">
        <f t="shared" si="438"/>
        <v>-1485</v>
      </c>
      <c r="BH6244" s="61" t="s">
        <v>71</v>
      </c>
      <c r="BI6244" t="e">
        <f>+VLOOKUP(AG6244,Sheet4!A:A,1,FALSE())</f>
        <v>#N/A</v>
      </c>
      <c r="BN6244" s="62">
        <f t="shared" si="440"/>
        <v>0</v>
      </c>
      <c r="BP6244" t="s">
        <v>73</v>
      </c>
    </row>
    <row r="6245" spans="1:68" ht="12.75" hidden="1" customHeight="1" x14ac:dyDescent="0.3">
      <c r="A6245" s="78">
        <v>46130</v>
      </c>
      <c r="B6245" s="79" t="s">
        <v>78</v>
      </c>
      <c r="F6245" s="79">
        <v>0</v>
      </c>
      <c r="G6245" s="79">
        <v>0</v>
      </c>
      <c r="H6245" s="80">
        <v>99</v>
      </c>
      <c r="I6245" s="80">
        <v>99</v>
      </c>
      <c r="J6245" s="22">
        <f t="shared" si="439"/>
        <v>99</v>
      </c>
      <c r="K6245" s="80"/>
      <c r="L6245" s="80"/>
      <c r="R6245" s="79" t="s">
        <v>79</v>
      </c>
      <c r="W6245" s="79" t="s">
        <v>2740</v>
      </c>
      <c r="X6245" s="79" t="s">
        <v>119</v>
      </c>
      <c r="Y6245" s="79" t="s">
        <v>216</v>
      </c>
      <c r="AA6245" s="79" t="s">
        <v>2741</v>
      </c>
      <c r="BB6245" s="80">
        <v>99</v>
      </c>
      <c r="BF6245">
        <f t="shared" si="437"/>
        <v>0</v>
      </c>
      <c r="BG6245" s="22">
        <f t="shared" si="438"/>
        <v>-99</v>
      </c>
      <c r="BH6245" s="61" t="s">
        <v>71</v>
      </c>
      <c r="BI6245" t="e">
        <f>+VLOOKUP(AG6245,Sheet4!A:A,1,FALSE())</f>
        <v>#N/A</v>
      </c>
      <c r="BN6245" s="62">
        <f t="shared" si="440"/>
        <v>0</v>
      </c>
    </row>
    <row r="6246" spans="1:68" ht="12.75" hidden="1" customHeight="1" x14ac:dyDescent="0.3">
      <c r="A6246" s="78">
        <v>46130</v>
      </c>
      <c r="B6246" s="79" t="s">
        <v>82</v>
      </c>
      <c r="F6246" s="79">
        <v>0</v>
      </c>
      <c r="G6246" s="79">
        <v>0</v>
      </c>
      <c r="H6246" s="80">
        <v>0</v>
      </c>
      <c r="I6246" s="80">
        <v>0</v>
      </c>
      <c r="J6246" s="22">
        <f t="shared" si="439"/>
        <v>0</v>
      </c>
      <c r="K6246" s="80"/>
      <c r="L6246" s="80"/>
      <c r="R6246" s="79" t="s">
        <v>83</v>
      </c>
      <c r="W6246" s="79" t="s">
        <v>2740</v>
      </c>
      <c r="X6246" s="79" t="s">
        <v>119</v>
      </c>
      <c r="Y6246" s="79" t="s">
        <v>216</v>
      </c>
      <c r="AA6246" s="79" t="s">
        <v>2741</v>
      </c>
      <c r="BB6246" s="80">
        <v>0</v>
      </c>
      <c r="BF6246">
        <f t="shared" si="437"/>
        <v>0</v>
      </c>
      <c r="BG6246" s="22">
        <f t="shared" si="438"/>
        <v>0</v>
      </c>
      <c r="BH6246" s="61" t="s">
        <v>71</v>
      </c>
      <c r="BI6246" t="e">
        <f>+VLOOKUP(AG6246,Sheet4!A:A,1,FALSE())</f>
        <v>#N/A</v>
      </c>
      <c r="BN6246" s="62">
        <f t="shared" si="440"/>
        <v>0</v>
      </c>
    </row>
    <row r="6247" spans="1:68" ht="12.75" hidden="1" customHeight="1" x14ac:dyDescent="0.3">
      <c r="A6247" s="78">
        <v>46130</v>
      </c>
      <c r="B6247" s="79" t="s">
        <v>80</v>
      </c>
      <c r="F6247" s="79">
        <v>0</v>
      </c>
      <c r="G6247" s="79">
        <v>0</v>
      </c>
      <c r="H6247" s="80">
        <v>1237.5</v>
      </c>
      <c r="I6247" s="80">
        <v>1237.5</v>
      </c>
      <c r="J6247" s="22">
        <f t="shared" si="439"/>
        <v>1237.5</v>
      </c>
      <c r="K6247" s="80"/>
      <c r="L6247" s="80"/>
      <c r="R6247" s="79" t="s">
        <v>81</v>
      </c>
      <c r="W6247" s="79" t="s">
        <v>2740</v>
      </c>
      <c r="X6247" s="79" t="s">
        <v>119</v>
      </c>
      <c r="Y6247" s="79" t="s">
        <v>216</v>
      </c>
      <c r="AA6247" s="79" t="s">
        <v>2741</v>
      </c>
      <c r="BB6247" s="80">
        <v>1237.5</v>
      </c>
      <c r="BF6247">
        <f t="shared" si="437"/>
        <v>0</v>
      </c>
      <c r="BG6247" s="22">
        <f t="shared" si="438"/>
        <v>-1237.5</v>
      </c>
      <c r="BH6247" s="61" t="s">
        <v>71</v>
      </c>
      <c r="BI6247" t="e">
        <f>+VLOOKUP(AG6247,Sheet4!A:A,1,FALSE())</f>
        <v>#N/A</v>
      </c>
      <c r="BN6247" s="62">
        <f t="shared" si="440"/>
        <v>0</v>
      </c>
    </row>
    <row r="6248" spans="1:68" ht="12.75" hidden="1" customHeight="1" x14ac:dyDescent="0.3">
      <c r="A6248" s="78">
        <v>46130</v>
      </c>
      <c r="B6248" s="79" t="s">
        <v>76</v>
      </c>
      <c r="F6248" s="79">
        <v>0</v>
      </c>
      <c r="G6248" s="79">
        <v>0</v>
      </c>
      <c r="H6248" s="80">
        <v>1980</v>
      </c>
      <c r="I6248" s="80">
        <v>1980</v>
      </c>
      <c r="J6248" s="22">
        <f t="shared" si="439"/>
        <v>1980</v>
      </c>
      <c r="K6248" s="80"/>
      <c r="L6248" s="80"/>
      <c r="R6248" s="79" t="s">
        <v>77</v>
      </c>
      <c r="W6248" s="79" t="s">
        <v>2740</v>
      </c>
      <c r="X6248" s="79" t="s">
        <v>119</v>
      </c>
      <c r="Y6248" s="79" t="s">
        <v>216</v>
      </c>
      <c r="AA6248" s="79" t="s">
        <v>2741</v>
      </c>
      <c r="BB6248" s="80">
        <v>1980</v>
      </c>
      <c r="BF6248">
        <f t="shared" si="437"/>
        <v>0</v>
      </c>
      <c r="BG6248" s="22">
        <f t="shared" si="438"/>
        <v>-1980</v>
      </c>
      <c r="BH6248" s="61" t="s">
        <v>71</v>
      </c>
      <c r="BI6248" t="e">
        <f>+VLOOKUP(AG6248,Sheet4!A:A,1,FALSE())</f>
        <v>#N/A</v>
      </c>
      <c r="BN6248" s="62">
        <f t="shared" si="440"/>
        <v>0</v>
      </c>
    </row>
    <row r="6249" spans="1:68" ht="12.75" hidden="1" customHeight="1" x14ac:dyDescent="0.3">
      <c r="A6249" s="78">
        <v>46130</v>
      </c>
      <c r="B6249" s="79" t="s">
        <v>84</v>
      </c>
      <c r="F6249" s="79">
        <v>0</v>
      </c>
      <c r="G6249" s="79">
        <v>0</v>
      </c>
      <c r="H6249" s="80">
        <v>0</v>
      </c>
      <c r="I6249" s="80">
        <v>0</v>
      </c>
      <c r="J6249" s="22">
        <f t="shared" si="439"/>
        <v>0</v>
      </c>
      <c r="K6249" s="80"/>
      <c r="L6249" s="80"/>
      <c r="R6249" s="79" t="s">
        <v>85</v>
      </c>
      <c r="V6249" s="79" t="s">
        <v>2742</v>
      </c>
      <c r="W6249" s="79" t="s">
        <v>2743</v>
      </c>
      <c r="X6249" s="79" t="s">
        <v>119</v>
      </c>
      <c r="Y6249" s="79" t="s">
        <v>216</v>
      </c>
      <c r="AH6249" s="79">
        <v>865514026</v>
      </c>
      <c r="AI6249" s="79" t="s">
        <v>219</v>
      </c>
      <c r="AJ6249" s="79">
        <v>865438512</v>
      </c>
      <c r="BB6249" s="80">
        <v>0</v>
      </c>
      <c r="BF6249">
        <f t="shared" si="437"/>
        <v>0</v>
      </c>
      <c r="BG6249" s="22">
        <f t="shared" si="438"/>
        <v>0</v>
      </c>
      <c r="BH6249" s="61" t="s">
        <v>71</v>
      </c>
      <c r="BI6249" t="e">
        <f>+VLOOKUP(AG6249,Sheet4!A:A,1,FALSE())</f>
        <v>#N/A</v>
      </c>
      <c r="BN6249" s="62">
        <f t="shared" si="440"/>
        <v>0</v>
      </c>
      <c r="BO6249" t="s">
        <v>2742</v>
      </c>
    </row>
    <row r="6250" spans="1:68" ht="12.75" hidden="1" customHeight="1" x14ac:dyDescent="0.3">
      <c r="A6250" s="78">
        <v>46130</v>
      </c>
      <c r="B6250" s="79" t="s">
        <v>74</v>
      </c>
      <c r="F6250" s="79">
        <v>0</v>
      </c>
      <c r="G6250" s="79">
        <v>0</v>
      </c>
      <c r="H6250" s="80">
        <v>0</v>
      </c>
      <c r="I6250" s="80">
        <v>0</v>
      </c>
      <c r="J6250" s="22">
        <f t="shared" si="439"/>
        <v>0</v>
      </c>
      <c r="K6250" s="80"/>
      <c r="L6250" s="80"/>
      <c r="R6250" s="79" t="s">
        <v>75</v>
      </c>
      <c r="V6250" s="79" t="s">
        <v>2742</v>
      </c>
      <c r="W6250" s="79" t="s">
        <v>2743</v>
      </c>
      <c r="X6250" s="79" t="s">
        <v>119</v>
      </c>
      <c r="Y6250" s="79" t="s">
        <v>216</v>
      </c>
      <c r="AH6250" s="79">
        <v>865514026</v>
      </c>
      <c r="AI6250" s="79" t="s">
        <v>219</v>
      </c>
      <c r="AJ6250" s="79">
        <v>865438512</v>
      </c>
      <c r="BB6250" s="80">
        <v>0</v>
      </c>
      <c r="BF6250">
        <f t="shared" si="437"/>
        <v>0</v>
      </c>
      <c r="BG6250" s="22">
        <f t="shared" si="438"/>
        <v>0</v>
      </c>
      <c r="BH6250" s="61" t="s">
        <v>71</v>
      </c>
      <c r="BI6250" t="e">
        <f>+VLOOKUP(AG6250,Sheet4!A:A,1,FALSE())</f>
        <v>#N/A</v>
      </c>
      <c r="BN6250" s="62">
        <f t="shared" si="440"/>
        <v>0</v>
      </c>
      <c r="BO6250" t="s">
        <v>2742</v>
      </c>
    </row>
    <row r="6251" spans="1:68" ht="12.75" customHeight="1" x14ac:dyDescent="0.3">
      <c r="A6251" s="78">
        <v>46130</v>
      </c>
      <c r="B6251" s="79" t="s">
        <v>63</v>
      </c>
      <c r="F6251" s="79">
        <v>0</v>
      </c>
      <c r="G6251" s="79">
        <v>0</v>
      </c>
      <c r="H6251" s="80">
        <v>0</v>
      </c>
      <c r="I6251" s="80">
        <v>0</v>
      </c>
      <c r="J6251" s="22">
        <f t="shared" si="439"/>
        <v>0</v>
      </c>
      <c r="K6251" s="80"/>
      <c r="L6251" s="80"/>
      <c r="R6251" s="79" t="s">
        <v>64</v>
      </c>
      <c r="V6251" s="79" t="s">
        <v>2742</v>
      </c>
      <c r="W6251" s="79" t="s">
        <v>2743</v>
      </c>
      <c r="X6251" s="79" t="s">
        <v>119</v>
      </c>
      <c r="Y6251" s="79" t="s">
        <v>216</v>
      </c>
      <c r="AH6251" s="79">
        <v>865514026</v>
      </c>
      <c r="AI6251" s="79" t="s">
        <v>219</v>
      </c>
      <c r="AJ6251" s="79">
        <v>865438512</v>
      </c>
      <c r="BB6251" s="80">
        <v>0</v>
      </c>
      <c r="BF6251">
        <f t="shared" si="437"/>
        <v>0</v>
      </c>
      <c r="BG6251" s="22">
        <f t="shared" si="438"/>
        <v>0</v>
      </c>
      <c r="BH6251" s="61" t="s">
        <v>71</v>
      </c>
      <c r="BI6251" t="e">
        <f>+VLOOKUP(AG6251,Sheet4!A:A,1,FALSE())</f>
        <v>#N/A</v>
      </c>
      <c r="BN6251" s="62">
        <f t="shared" si="440"/>
        <v>0</v>
      </c>
      <c r="BO6251" t="s">
        <v>2742</v>
      </c>
      <c r="BP6251" t="s">
        <v>73</v>
      </c>
    </row>
    <row r="6252" spans="1:68" ht="12.75" hidden="1" customHeight="1" x14ac:dyDescent="0.3">
      <c r="A6252" s="78">
        <v>46130</v>
      </c>
      <c r="B6252" s="79" t="s">
        <v>78</v>
      </c>
      <c r="F6252" s="79">
        <v>0</v>
      </c>
      <c r="G6252" s="79">
        <v>0</v>
      </c>
      <c r="H6252" s="80">
        <v>0</v>
      </c>
      <c r="I6252" s="80">
        <v>0</v>
      </c>
      <c r="J6252" s="22">
        <f t="shared" si="439"/>
        <v>0</v>
      </c>
      <c r="K6252" s="80"/>
      <c r="L6252" s="80"/>
      <c r="R6252" s="79" t="s">
        <v>79</v>
      </c>
      <c r="V6252" s="79" t="s">
        <v>2742</v>
      </c>
      <c r="W6252" s="79" t="s">
        <v>2743</v>
      </c>
      <c r="X6252" s="79" t="s">
        <v>119</v>
      </c>
      <c r="Y6252" s="79" t="s">
        <v>216</v>
      </c>
      <c r="AH6252" s="79">
        <v>865514026</v>
      </c>
      <c r="AI6252" s="79" t="s">
        <v>219</v>
      </c>
      <c r="AJ6252" s="79">
        <v>865438512</v>
      </c>
      <c r="BB6252" s="80">
        <v>0</v>
      </c>
      <c r="BF6252">
        <f t="shared" si="437"/>
        <v>0</v>
      </c>
      <c r="BG6252" s="22">
        <f t="shared" si="438"/>
        <v>0</v>
      </c>
      <c r="BH6252" s="61" t="s">
        <v>71</v>
      </c>
      <c r="BI6252" t="e">
        <f>+VLOOKUP(AG6252,Sheet4!A:A,1,FALSE())</f>
        <v>#N/A</v>
      </c>
      <c r="BN6252" s="62">
        <f t="shared" si="440"/>
        <v>0</v>
      </c>
      <c r="BO6252" t="s">
        <v>2742</v>
      </c>
    </row>
    <row r="6253" spans="1:68" ht="12.75" hidden="1" customHeight="1" x14ac:dyDescent="0.3">
      <c r="A6253" s="78">
        <v>46130</v>
      </c>
      <c r="B6253" s="79" t="s">
        <v>82</v>
      </c>
      <c r="F6253" s="79">
        <v>0</v>
      </c>
      <c r="G6253" s="79">
        <v>0</v>
      </c>
      <c r="H6253" s="80">
        <v>0</v>
      </c>
      <c r="I6253" s="80">
        <v>0</v>
      </c>
      <c r="J6253" s="22">
        <f t="shared" si="439"/>
        <v>0</v>
      </c>
      <c r="K6253" s="80"/>
      <c r="L6253" s="80"/>
      <c r="R6253" s="79" t="s">
        <v>83</v>
      </c>
      <c r="V6253" s="79" t="s">
        <v>2742</v>
      </c>
      <c r="W6253" s="79" t="s">
        <v>2743</v>
      </c>
      <c r="X6253" s="79" t="s">
        <v>119</v>
      </c>
      <c r="Y6253" s="79" t="s">
        <v>216</v>
      </c>
      <c r="AH6253" s="79">
        <v>865514026</v>
      </c>
      <c r="AI6253" s="79" t="s">
        <v>219</v>
      </c>
      <c r="AJ6253" s="79">
        <v>865438512</v>
      </c>
      <c r="BB6253" s="80">
        <v>0</v>
      </c>
      <c r="BF6253">
        <f t="shared" si="437"/>
        <v>0</v>
      </c>
      <c r="BG6253" s="22">
        <f t="shared" si="438"/>
        <v>0</v>
      </c>
      <c r="BH6253" s="61" t="s">
        <v>71</v>
      </c>
      <c r="BI6253" t="e">
        <f>+VLOOKUP(AG6253,Sheet4!A:A,1,FALSE())</f>
        <v>#N/A</v>
      </c>
      <c r="BN6253" s="62">
        <f t="shared" si="440"/>
        <v>0</v>
      </c>
      <c r="BO6253" t="s">
        <v>2742</v>
      </c>
    </row>
    <row r="6254" spans="1:68" ht="12.75" hidden="1" customHeight="1" x14ac:dyDescent="0.3">
      <c r="A6254" s="78">
        <v>46130</v>
      </c>
      <c r="B6254" s="79" t="s">
        <v>80</v>
      </c>
      <c r="F6254" s="79">
        <v>0</v>
      </c>
      <c r="G6254" s="79">
        <v>0</v>
      </c>
      <c r="H6254" s="80">
        <v>0</v>
      </c>
      <c r="I6254" s="80">
        <v>0</v>
      </c>
      <c r="J6254" s="22">
        <f t="shared" si="439"/>
        <v>0</v>
      </c>
      <c r="K6254" s="80"/>
      <c r="L6254" s="80"/>
      <c r="R6254" s="79" t="s">
        <v>81</v>
      </c>
      <c r="V6254" s="79" t="s">
        <v>2742</v>
      </c>
      <c r="W6254" s="79" t="s">
        <v>2743</v>
      </c>
      <c r="X6254" s="79" t="s">
        <v>119</v>
      </c>
      <c r="Y6254" s="79" t="s">
        <v>216</v>
      </c>
      <c r="AH6254" s="79">
        <v>865514026</v>
      </c>
      <c r="AI6254" s="79" t="s">
        <v>219</v>
      </c>
      <c r="AJ6254" s="79">
        <v>865438512</v>
      </c>
      <c r="BB6254" s="80">
        <v>0</v>
      </c>
      <c r="BF6254">
        <f t="shared" si="437"/>
        <v>0</v>
      </c>
      <c r="BG6254" s="22">
        <f t="shared" si="438"/>
        <v>0</v>
      </c>
      <c r="BH6254" s="61" t="s">
        <v>71</v>
      </c>
      <c r="BI6254" t="e">
        <f>+VLOOKUP(AG6254,Sheet4!A:A,1,FALSE())</f>
        <v>#N/A</v>
      </c>
      <c r="BN6254" s="62">
        <f t="shared" si="440"/>
        <v>0</v>
      </c>
      <c r="BO6254" t="s">
        <v>2742</v>
      </c>
    </row>
    <row r="6255" spans="1:68" ht="12.75" hidden="1" customHeight="1" x14ac:dyDescent="0.3">
      <c r="A6255" s="78">
        <v>46130</v>
      </c>
      <c r="B6255" s="79" t="s">
        <v>76</v>
      </c>
      <c r="F6255" s="79">
        <v>0</v>
      </c>
      <c r="G6255" s="79">
        <v>0</v>
      </c>
      <c r="H6255" s="80">
        <v>0</v>
      </c>
      <c r="I6255" s="80">
        <v>0</v>
      </c>
      <c r="J6255" s="22">
        <f t="shared" si="439"/>
        <v>0</v>
      </c>
      <c r="K6255" s="80"/>
      <c r="L6255" s="80"/>
      <c r="R6255" s="79" t="s">
        <v>77</v>
      </c>
      <c r="V6255" s="79" t="s">
        <v>2742</v>
      </c>
      <c r="W6255" s="79" t="s">
        <v>2743</v>
      </c>
      <c r="X6255" s="79" t="s">
        <v>119</v>
      </c>
      <c r="Y6255" s="79" t="s">
        <v>216</v>
      </c>
      <c r="AH6255" s="79">
        <v>865514026</v>
      </c>
      <c r="AI6255" s="79" t="s">
        <v>219</v>
      </c>
      <c r="AJ6255" s="79">
        <v>865438512</v>
      </c>
      <c r="BB6255" s="80">
        <v>0</v>
      </c>
      <c r="BF6255">
        <f t="shared" si="437"/>
        <v>0</v>
      </c>
      <c r="BG6255" s="22">
        <f t="shared" si="438"/>
        <v>0</v>
      </c>
      <c r="BH6255" s="61" t="s">
        <v>71</v>
      </c>
      <c r="BI6255" t="e">
        <f>+VLOOKUP(AG6255,Sheet4!A:A,1,FALSE())</f>
        <v>#N/A</v>
      </c>
      <c r="BN6255" s="62">
        <f t="shared" si="440"/>
        <v>0</v>
      </c>
      <c r="BO6255" t="s">
        <v>2742</v>
      </c>
    </row>
    <row r="6256" spans="1:68" ht="12.75" hidden="1" customHeight="1" x14ac:dyDescent="0.3">
      <c r="A6256" s="78">
        <v>46130</v>
      </c>
      <c r="B6256" s="79" t="s">
        <v>84</v>
      </c>
      <c r="F6256" s="79">
        <v>0</v>
      </c>
      <c r="G6256" s="79">
        <v>0</v>
      </c>
      <c r="H6256" s="80">
        <v>0</v>
      </c>
      <c r="I6256" s="80">
        <v>0</v>
      </c>
      <c r="J6256" s="22">
        <f t="shared" si="439"/>
        <v>0</v>
      </c>
      <c r="K6256" s="80"/>
      <c r="L6256" s="80"/>
      <c r="R6256" s="79" t="s">
        <v>85</v>
      </c>
      <c r="V6256" s="79" t="s">
        <v>2717</v>
      </c>
      <c r="W6256" s="79" t="s">
        <v>2744</v>
      </c>
      <c r="X6256" s="79" t="s">
        <v>119</v>
      </c>
      <c r="Y6256" s="79" t="s">
        <v>2745</v>
      </c>
      <c r="AA6256" s="79" t="s">
        <v>2746</v>
      </c>
      <c r="AI6256" s="79" t="s">
        <v>2747</v>
      </c>
      <c r="AJ6256" s="79">
        <v>846916018</v>
      </c>
      <c r="BB6256" s="80">
        <v>0</v>
      </c>
      <c r="BF6256">
        <f t="shared" si="437"/>
        <v>0</v>
      </c>
      <c r="BG6256" s="22">
        <f t="shared" si="438"/>
        <v>0</v>
      </c>
      <c r="BH6256" s="61" t="s">
        <v>71</v>
      </c>
      <c r="BI6256" t="e">
        <f>+VLOOKUP(AG6256,Sheet4!A:A,1,FALSE())</f>
        <v>#N/A</v>
      </c>
      <c r="BN6256" s="62">
        <f t="shared" si="440"/>
        <v>0</v>
      </c>
      <c r="BO6256" t="s">
        <v>2717</v>
      </c>
    </row>
    <row r="6257" spans="1:68" ht="12.75" hidden="1" customHeight="1" x14ac:dyDescent="0.3">
      <c r="A6257" s="78">
        <v>46130</v>
      </c>
      <c r="B6257" s="79" t="s">
        <v>74</v>
      </c>
      <c r="F6257" s="79">
        <v>0</v>
      </c>
      <c r="G6257" s="79">
        <v>0</v>
      </c>
      <c r="H6257" s="80">
        <v>56</v>
      </c>
      <c r="I6257" s="80">
        <v>56</v>
      </c>
      <c r="J6257" s="22">
        <f t="shared" si="439"/>
        <v>56</v>
      </c>
      <c r="K6257" s="80"/>
      <c r="L6257" s="80"/>
      <c r="R6257" s="79" t="s">
        <v>75</v>
      </c>
      <c r="V6257" s="79" t="s">
        <v>2717</v>
      </c>
      <c r="W6257" s="79" t="s">
        <v>2744</v>
      </c>
      <c r="X6257" s="79" t="s">
        <v>119</v>
      </c>
      <c r="Y6257" s="79" t="s">
        <v>2745</v>
      </c>
      <c r="AA6257" s="79" t="s">
        <v>2746</v>
      </c>
      <c r="AI6257" s="79" t="s">
        <v>2747</v>
      </c>
      <c r="AJ6257" s="79">
        <v>846916018</v>
      </c>
      <c r="BB6257" s="80">
        <v>56</v>
      </c>
      <c r="BF6257">
        <f t="shared" si="437"/>
        <v>0</v>
      </c>
      <c r="BG6257" s="22">
        <f t="shared" si="438"/>
        <v>-56</v>
      </c>
      <c r="BH6257" s="61" t="s">
        <v>71</v>
      </c>
      <c r="BI6257" t="e">
        <f>+VLOOKUP(AG6257,Sheet4!A:A,1,FALSE())</f>
        <v>#N/A</v>
      </c>
      <c r="BN6257" s="62">
        <f t="shared" si="440"/>
        <v>0</v>
      </c>
      <c r="BO6257" t="s">
        <v>2717</v>
      </c>
    </row>
    <row r="6258" spans="1:68" ht="12.75" customHeight="1" x14ac:dyDescent="0.3">
      <c r="A6258" s="78">
        <v>46130</v>
      </c>
      <c r="B6258" s="79" t="s">
        <v>63</v>
      </c>
      <c r="F6258" s="79">
        <v>0</v>
      </c>
      <c r="G6258" s="79">
        <v>0</v>
      </c>
      <c r="H6258" s="80">
        <v>840</v>
      </c>
      <c r="I6258" s="80">
        <v>840</v>
      </c>
      <c r="J6258" s="22">
        <f t="shared" si="439"/>
        <v>840</v>
      </c>
      <c r="K6258" s="80"/>
      <c r="L6258" s="80"/>
      <c r="R6258" s="79" t="s">
        <v>64</v>
      </c>
      <c r="V6258" s="79" t="s">
        <v>2717</v>
      </c>
      <c r="W6258" s="79" t="s">
        <v>2744</v>
      </c>
      <c r="X6258" s="79" t="s">
        <v>119</v>
      </c>
      <c r="Y6258" s="79" t="s">
        <v>2745</v>
      </c>
      <c r="AA6258" s="79" t="s">
        <v>2746</v>
      </c>
      <c r="AI6258" s="79" t="s">
        <v>2747</v>
      </c>
      <c r="AJ6258" s="79">
        <v>846916018</v>
      </c>
      <c r="BB6258" s="80">
        <v>840</v>
      </c>
      <c r="BF6258">
        <f t="shared" si="437"/>
        <v>0</v>
      </c>
      <c r="BG6258" s="22">
        <f t="shared" si="438"/>
        <v>-840</v>
      </c>
      <c r="BH6258" s="61" t="s">
        <v>71</v>
      </c>
      <c r="BI6258" t="e">
        <f>+VLOOKUP(AG6258,Sheet4!A:A,1,FALSE())</f>
        <v>#N/A</v>
      </c>
      <c r="BN6258" s="62">
        <f t="shared" si="440"/>
        <v>0</v>
      </c>
      <c r="BO6258" t="s">
        <v>2717</v>
      </c>
      <c r="BP6258" t="s">
        <v>73</v>
      </c>
    </row>
    <row r="6259" spans="1:68" ht="12.75" hidden="1" customHeight="1" x14ac:dyDescent="0.3">
      <c r="A6259" s="78">
        <v>46130</v>
      </c>
      <c r="B6259" s="79" t="s">
        <v>78</v>
      </c>
      <c r="F6259" s="79">
        <v>0</v>
      </c>
      <c r="G6259" s="79">
        <v>0</v>
      </c>
      <c r="H6259" s="80">
        <v>56</v>
      </c>
      <c r="I6259" s="80">
        <v>56</v>
      </c>
      <c r="J6259" s="22">
        <f t="shared" si="439"/>
        <v>56</v>
      </c>
      <c r="K6259" s="80"/>
      <c r="L6259" s="80"/>
      <c r="R6259" s="79" t="s">
        <v>79</v>
      </c>
      <c r="V6259" s="79" t="s">
        <v>2717</v>
      </c>
      <c r="W6259" s="79" t="s">
        <v>2744</v>
      </c>
      <c r="X6259" s="79" t="s">
        <v>119</v>
      </c>
      <c r="Y6259" s="79" t="s">
        <v>2745</v>
      </c>
      <c r="AA6259" s="79" t="s">
        <v>2746</v>
      </c>
      <c r="AI6259" s="79" t="s">
        <v>2747</v>
      </c>
      <c r="AJ6259" s="79">
        <v>846916018</v>
      </c>
      <c r="BB6259" s="80">
        <v>56</v>
      </c>
      <c r="BF6259">
        <f t="shared" si="437"/>
        <v>0</v>
      </c>
      <c r="BG6259" s="22">
        <f t="shared" si="438"/>
        <v>-56</v>
      </c>
      <c r="BH6259" s="61" t="s">
        <v>71</v>
      </c>
      <c r="BI6259" t="e">
        <f>+VLOOKUP(AG6259,Sheet4!A:A,1,FALSE())</f>
        <v>#N/A</v>
      </c>
      <c r="BN6259" s="62">
        <f t="shared" si="440"/>
        <v>0</v>
      </c>
      <c r="BO6259" t="s">
        <v>2717</v>
      </c>
    </row>
    <row r="6260" spans="1:68" ht="12.75" hidden="1" customHeight="1" x14ac:dyDescent="0.3">
      <c r="A6260" s="78">
        <v>46130</v>
      </c>
      <c r="B6260" s="79" t="s">
        <v>82</v>
      </c>
      <c r="F6260" s="79">
        <v>0</v>
      </c>
      <c r="G6260" s="79">
        <v>0</v>
      </c>
      <c r="H6260" s="80">
        <v>0</v>
      </c>
      <c r="I6260" s="80">
        <v>0</v>
      </c>
      <c r="J6260" s="22">
        <f t="shared" si="439"/>
        <v>0</v>
      </c>
      <c r="K6260" s="80"/>
      <c r="L6260" s="80"/>
      <c r="R6260" s="79" t="s">
        <v>83</v>
      </c>
      <c r="V6260" s="79" t="s">
        <v>2717</v>
      </c>
      <c r="W6260" s="79" t="s">
        <v>2744</v>
      </c>
      <c r="X6260" s="79" t="s">
        <v>119</v>
      </c>
      <c r="Y6260" s="79" t="s">
        <v>2745</v>
      </c>
      <c r="AA6260" s="79" t="s">
        <v>2746</v>
      </c>
      <c r="AI6260" s="79" t="s">
        <v>2747</v>
      </c>
      <c r="AJ6260" s="79">
        <v>846916018</v>
      </c>
      <c r="BB6260" s="80">
        <v>0</v>
      </c>
      <c r="BF6260">
        <f t="shared" si="437"/>
        <v>0</v>
      </c>
      <c r="BG6260" s="22">
        <f t="shared" si="438"/>
        <v>0</v>
      </c>
      <c r="BH6260" s="61" t="s">
        <v>71</v>
      </c>
      <c r="BI6260" t="e">
        <f>+VLOOKUP(AG6260,Sheet4!A:A,1,FALSE())</f>
        <v>#N/A</v>
      </c>
      <c r="BN6260" s="62">
        <f t="shared" si="440"/>
        <v>0</v>
      </c>
      <c r="BO6260" t="s">
        <v>2717</v>
      </c>
    </row>
    <row r="6261" spans="1:68" ht="12.75" hidden="1" customHeight="1" x14ac:dyDescent="0.3">
      <c r="A6261" s="78">
        <v>46130</v>
      </c>
      <c r="B6261" s="79" t="s">
        <v>80</v>
      </c>
      <c r="F6261" s="79">
        <v>0</v>
      </c>
      <c r="G6261" s="79">
        <v>0</v>
      </c>
      <c r="H6261" s="80">
        <v>700</v>
      </c>
      <c r="I6261" s="80">
        <v>700</v>
      </c>
      <c r="J6261" s="22">
        <f t="shared" si="439"/>
        <v>700</v>
      </c>
      <c r="K6261" s="80"/>
      <c r="L6261" s="80"/>
      <c r="R6261" s="79" t="s">
        <v>81</v>
      </c>
      <c r="V6261" s="79" t="s">
        <v>2717</v>
      </c>
      <c r="W6261" s="79" t="s">
        <v>2744</v>
      </c>
      <c r="X6261" s="79" t="s">
        <v>119</v>
      </c>
      <c r="Y6261" s="79" t="s">
        <v>2745</v>
      </c>
      <c r="AA6261" s="79" t="s">
        <v>2746</v>
      </c>
      <c r="AI6261" s="79" t="s">
        <v>2747</v>
      </c>
      <c r="AJ6261" s="79">
        <v>846916018</v>
      </c>
      <c r="BB6261" s="80">
        <v>700</v>
      </c>
      <c r="BF6261">
        <f t="shared" si="437"/>
        <v>0</v>
      </c>
      <c r="BG6261" s="22">
        <f t="shared" si="438"/>
        <v>-700</v>
      </c>
      <c r="BH6261" s="61" t="s">
        <v>71</v>
      </c>
      <c r="BI6261" t="e">
        <f>+VLOOKUP(AG6261,Sheet4!A:A,1,FALSE())</f>
        <v>#N/A</v>
      </c>
      <c r="BN6261" s="62">
        <f t="shared" si="440"/>
        <v>0</v>
      </c>
      <c r="BO6261" t="s">
        <v>2717</v>
      </c>
    </row>
    <row r="6262" spans="1:68" ht="12.75" hidden="1" customHeight="1" x14ac:dyDescent="0.3">
      <c r="A6262" s="78">
        <v>46130</v>
      </c>
      <c r="B6262" s="79" t="s">
        <v>76</v>
      </c>
      <c r="F6262" s="79">
        <v>0</v>
      </c>
      <c r="G6262" s="79">
        <v>0</v>
      </c>
      <c r="H6262" s="80">
        <v>1120</v>
      </c>
      <c r="I6262" s="80">
        <v>1120</v>
      </c>
      <c r="J6262" s="22">
        <f t="shared" si="439"/>
        <v>1120</v>
      </c>
      <c r="K6262" s="80"/>
      <c r="L6262" s="80"/>
      <c r="R6262" s="79" t="s">
        <v>77</v>
      </c>
      <c r="V6262" s="79" t="s">
        <v>2717</v>
      </c>
      <c r="W6262" s="79" t="s">
        <v>2744</v>
      </c>
      <c r="X6262" s="79" t="s">
        <v>119</v>
      </c>
      <c r="Y6262" s="79" t="s">
        <v>2745</v>
      </c>
      <c r="AA6262" s="79" t="s">
        <v>2746</v>
      </c>
      <c r="AI6262" s="79" t="s">
        <v>2747</v>
      </c>
      <c r="AJ6262" s="79">
        <v>846916018</v>
      </c>
      <c r="BB6262" s="80">
        <v>1120</v>
      </c>
      <c r="BF6262">
        <f t="shared" si="437"/>
        <v>0</v>
      </c>
      <c r="BG6262" s="22">
        <f t="shared" si="438"/>
        <v>-1120</v>
      </c>
      <c r="BH6262" s="61" t="s">
        <v>71</v>
      </c>
      <c r="BI6262" t="e">
        <f>+VLOOKUP(AG6262,Sheet4!A:A,1,FALSE())</f>
        <v>#N/A</v>
      </c>
      <c r="BN6262" s="62">
        <f t="shared" si="440"/>
        <v>0</v>
      </c>
      <c r="BO6262" t="s">
        <v>2717</v>
      </c>
    </row>
    <row r="6263" spans="1:68" ht="12.75" hidden="1" customHeight="1" x14ac:dyDescent="0.3">
      <c r="A6263" s="78">
        <v>46130</v>
      </c>
      <c r="B6263" s="79" t="s">
        <v>84</v>
      </c>
      <c r="F6263" s="79">
        <v>0</v>
      </c>
      <c r="G6263" s="79">
        <v>0</v>
      </c>
      <c r="H6263" s="80">
        <v>0</v>
      </c>
      <c r="I6263" s="80">
        <v>0</v>
      </c>
      <c r="J6263" s="22">
        <f t="shared" si="439"/>
        <v>0</v>
      </c>
      <c r="K6263" s="80"/>
      <c r="L6263" s="80"/>
      <c r="R6263" s="79" t="s">
        <v>85</v>
      </c>
      <c r="V6263" s="79" t="s">
        <v>2722</v>
      </c>
      <c r="W6263" s="79" t="s">
        <v>2748</v>
      </c>
      <c r="X6263" s="79" t="s">
        <v>119</v>
      </c>
      <c r="Y6263" s="79" t="s">
        <v>2745</v>
      </c>
      <c r="AA6263" s="79" t="s">
        <v>2749</v>
      </c>
      <c r="AH6263" s="79">
        <v>841484730</v>
      </c>
      <c r="AI6263" s="79" t="s">
        <v>2747</v>
      </c>
      <c r="AJ6263" s="79">
        <v>846916018</v>
      </c>
      <c r="BB6263" s="80">
        <v>0</v>
      </c>
      <c r="BF6263">
        <f t="shared" si="437"/>
        <v>0</v>
      </c>
      <c r="BG6263" s="22">
        <f t="shared" si="438"/>
        <v>0</v>
      </c>
      <c r="BH6263" s="61" t="s">
        <v>71</v>
      </c>
      <c r="BI6263" t="e">
        <f>+VLOOKUP(AG6263,Sheet4!A:A,1,FALSE())</f>
        <v>#N/A</v>
      </c>
      <c r="BN6263" s="62">
        <f t="shared" si="440"/>
        <v>0</v>
      </c>
      <c r="BO6263" t="s">
        <v>2722</v>
      </c>
    </row>
    <row r="6264" spans="1:68" ht="12.75" hidden="1" customHeight="1" x14ac:dyDescent="0.3">
      <c r="A6264" s="78">
        <v>46130</v>
      </c>
      <c r="B6264" s="79" t="s">
        <v>74</v>
      </c>
      <c r="F6264" s="79">
        <v>0</v>
      </c>
      <c r="G6264" s="79">
        <v>0</v>
      </c>
      <c r="H6264" s="80">
        <v>56</v>
      </c>
      <c r="I6264" s="80">
        <v>56</v>
      </c>
      <c r="J6264" s="22">
        <f t="shared" si="439"/>
        <v>56</v>
      </c>
      <c r="K6264" s="80"/>
      <c r="L6264" s="80"/>
      <c r="R6264" s="79" t="s">
        <v>75</v>
      </c>
      <c r="V6264" s="79" t="s">
        <v>2722</v>
      </c>
      <c r="W6264" s="79" t="s">
        <v>2748</v>
      </c>
      <c r="X6264" s="79" t="s">
        <v>119</v>
      </c>
      <c r="Y6264" s="79" t="s">
        <v>2745</v>
      </c>
      <c r="AA6264" s="79" t="s">
        <v>2749</v>
      </c>
      <c r="AH6264" s="79">
        <v>841484730</v>
      </c>
      <c r="AI6264" s="79" t="s">
        <v>2747</v>
      </c>
      <c r="AJ6264" s="79">
        <v>846916018</v>
      </c>
      <c r="BB6264" s="80">
        <v>56</v>
      </c>
      <c r="BF6264">
        <f t="shared" si="437"/>
        <v>0</v>
      </c>
      <c r="BG6264" s="22">
        <f t="shared" si="438"/>
        <v>-56</v>
      </c>
      <c r="BH6264" s="61" t="s">
        <v>71</v>
      </c>
      <c r="BI6264" t="e">
        <f>+VLOOKUP(AG6264,Sheet4!A:A,1,FALSE())</f>
        <v>#N/A</v>
      </c>
      <c r="BN6264" s="62">
        <f t="shared" si="440"/>
        <v>0</v>
      </c>
      <c r="BO6264" t="s">
        <v>2722</v>
      </c>
    </row>
    <row r="6265" spans="1:68" ht="12.75" customHeight="1" x14ac:dyDescent="0.3">
      <c r="A6265" s="78">
        <v>46130</v>
      </c>
      <c r="B6265" s="79" t="s">
        <v>63</v>
      </c>
      <c r="F6265" s="79">
        <v>0</v>
      </c>
      <c r="G6265" s="79">
        <v>0</v>
      </c>
      <c r="H6265" s="80">
        <v>840</v>
      </c>
      <c r="I6265" s="80">
        <v>840</v>
      </c>
      <c r="J6265" s="22">
        <f t="shared" si="439"/>
        <v>840</v>
      </c>
      <c r="K6265" s="80"/>
      <c r="L6265" s="80"/>
      <c r="R6265" s="79" t="s">
        <v>64</v>
      </c>
      <c r="V6265" s="79" t="s">
        <v>2722</v>
      </c>
      <c r="W6265" s="79" t="s">
        <v>2748</v>
      </c>
      <c r="X6265" s="79" t="s">
        <v>119</v>
      </c>
      <c r="Y6265" s="79" t="s">
        <v>2745</v>
      </c>
      <c r="AA6265" s="79" t="s">
        <v>2749</v>
      </c>
      <c r="AH6265" s="79">
        <v>841484730</v>
      </c>
      <c r="AI6265" s="79" t="s">
        <v>2747</v>
      </c>
      <c r="AJ6265" s="79">
        <v>846916018</v>
      </c>
      <c r="BB6265" s="80">
        <v>840</v>
      </c>
      <c r="BF6265">
        <f t="shared" si="437"/>
        <v>0</v>
      </c>
      <c r="BG6265" s="22">
        <f t="shared" si="438"/>
        <v>-840</v>
      </c>
      <c r="BH6265" s="61" t="s">
        <v>71</v>
      </c>
      <c r="BI6265" t="e">
        <f>+VLOOKUP(AG6265,Sheet4!A:A,1,FALSE())</f>
        <v>#N/A</v>
      </c>
      <c r="BN6265" s="62">
        <f t="shared" si="440"/>
        <v>0</v>
      </c>
      <c r="BO6265" t="s">
        <v>2722</v>
      </c>
      <c r="BP6265" t="s">
        <v>73</v>
      </c>
    </row>
    <row r="6266" spans="1:68" ht="12.75" hidden="1" customHeight="1" x14ac:dyDescent="0.3">
      <c r="A6266" s="78">
        <v>46130</v>
      </c>
      <c r="B6266" s="79" t="s">
        <v>78</v>
      </c>
      <c r="F6266" s="79">
        <v>0</v>
      </c>
      <c r="G6266" s="79">
        <v>0</v>
      </c>
      <c r="H6266" s="80">
        <v>56</v>
      </c>
      <c r="I6266" s="80">
        <v>56</v>
      </c>
      <c r="J6266" s="22">
        <f t="shared" si="439"/>
        <v>56</v>
      </c>
      <c r="K6266" s="80"/>
      <c r="L6266" s="80"/>
      <c r="R6266" s="79" t="s">
        <v>79</v>
      </c>
      <c r="V6266" s="79" t="s">
        <v>2722</v>
      </c>
      <c r="W6266" s="79" t="s">
        <v>2748</v>
      </c>
      <c r="X6266" s="79" t="s">
        <v>119</v>
      </c>
      <c r="Y6266" s="79" t="s">
        <v>2745</v>
      </c>
      <c r="AA6266" s="79" t="s">
        <v>2749</v>
      </c>
      <c r="AH6266" s="79">
        <v>841484730</v>
      </c>
      <c r="AI6266" s="79" t="s">
        <v>2747</v>
      </c>
      <c r="AJ6266" s="79">
        <v>846916018</v>
      </c>
      <c r="BB6266" s="80">
        <v>56</v>
      </c>
      <c r="BF6266">
        <f t="shared" si="437"/>
        <v>0</v>
      </c>
      <c r="BG6266" s="22">
        <f t="shared" si="438"/>
        <v>-56</v>
      </c>
      <c r="BH6266" s="61" t="s">
        <v>71</v>
      </c>
      <c r="BI6266" t="e">
        <f>+VLOOKUP(AG6266,Sheet4!A:A,1,FALSE())</f>
        <v>#N/A</v>
      </c>
      <c r="BN6266" s="62">
        <f t="shared" si="440"/>
        <v>0</v>
      </c>
      <c r="BO6266" t="s">
        <v>2722</v>
      </c>
    </row>
    <row r="6267" spans="1:68" ht="12.75" hidden="1" customHeight="1" x14ac:dyDescent="0.3">
      <c r="A6267" s="78">
        <v>46130</v>
      </c>
      <c r="B6267" s="79" t="s">
        <v>82</v>
      </c>
      <c r="F6267" s="79">
        <v>0</v>
      </c>
      <c r="G6267" s="79">
        <v>0</v>
      </c>
      <c r="H6267" s="80">
        <v>0</v>
      </c>
      <c r="I6267" s="80">
        <v>0</v>
      </c>
      <c r="J6267" s="22">
        <f t="shared" si="439"/>
        <v>0</v>
      </c>
      <c r="K6267" s="80"/>
      <c r="L6267" s="80"/>
      <c r="R6267" s="79" t="s">
        <v>83</v>
      </c>
      <c r="V6267" s="79" t="s">
        <v>2722</v>
      </c>
      <c r="W6267" s="79" t="s">
        <v>2748</v>
      </c>
      <c r="X6267" s="79" t="s">
        <v>119</v>
      </c>
      <c r="Y6267" s="79" t="s">
        <v>2745</v>
      </c>
      <c r="AA6267" s="79" t="s">
        <v>2749</v>
      </c>
      <c r="AH6267" s="79">
        <v>841484730</v>
      </c>
      <c r="AI6267" s="79" t="s">
        <v>2747</v>
      </c>
      <c r="AJ6267" s="79">
        <v>846916018</v>
      </c>
      <c r="BB6267" s="80">
        <v>0</v>
      </c>
      <c r="BF6267">
        <f t="shared" si="437"/>
        <v>0</v>
      </c>
      <c r="BG6267" s="22">
        <f t="shared" si="438"/>
        <v>0</v>
      </c>
      <c r="BH6267" s="61" t="s">
        <v>71</v>
      </c>
      <c r="BI6267" t="e">
        <f>+VLOOKUP(AG6267,Sheet4!A:A,1,FALSE())</f>
        <v>#N/A</v>
      </c>
      <c r="BN6267" s="62">
        <f t="shared" si="440"/>
        <v>0</v>
      </c>
      <c r="BO6267" t="s">
        <v>2722</v>
      </c>
    </row>
    <row r="6268" spans="1:68" ht="12.75" hidden="1" customHeight="1" x14ac:dyDescent="0.3">
      <c r="A6268" s="78">
        <v>46130</v>
      </c>
      <c r="B6268" s="79" t="s">
        <v>80</v>
      </c>
      <c r="F6268" s="79">
        <v>0</v>
      </c>
      <c r="G6268" s="79">
        <v>0</v>
      </c>
      <c r="H6268" s="80">
        <v>700</v>
      </c>
      <c r="I6268" s="80">
        <v>700</v>
      </c>
      <c r="J6268" s="22">
        <f t="shared" si="439"/>
        <v>700</v>
      </c>
      <c r="K6268" s="80"/>
      <c r="L6268" s="80"/>
      <c r="R6268" s="79" t="s">
        <v>81</v>
      </c>
      <c r="V6268" s="79" t="s">
        <v>2722</v>
      </c>
      <c r="W6268" s="79" t="s">
        <v>2748</v>
      </c>
      <c r="X6268" s="79" t="s">
        <v>119</v>
      </c>
      <c r="Y6268" s="79" t="s">
        <v>2745</v>
      </c>
      <c r="AA6268" s="79" t="s">
        <v>2749</v>
      </c>
      <c r="AH6268" s="79">
        <v>841484730</v>
      </c>
      <c r="AI6268" s="79" t="s">
        <v>2747</v>
      </c>
      <c r="AJ6268" s="79">
        <v>846916018</v>
      </c>
      <c r="BB6268" s="80">
        <v>700</v>
      </c>
      <c r="BF6268">
        <f t="shared" si="437"/>
        <v>0</v>
      </c>
      <c r="BG6268" s="22">
        <f t="shared" si="438"/>
        <v>-700</v>
      </c>
      <c r="BH6268" s="61" t="s">
        <v>71</v>
      </c>
      <c r="BI6268" t="e">
        <f>+VLOOKUP(AG6268,Sheet4!A:A,1,FALSE())</f>
        <v>#N/A</v>
      </c>
      <c r="BN6268" s="62">
        <f t="shared" si="440"/>
        <v>0</v>
      </c>
      <c r="BO6268" t="s">
        <v>2722</v>
      </c>
    </row>
    <row r="6269" spans="1:68" ht="12.75" hidden="1" customHeight="1" x14ac:dyDescent="0.3">
      <c r="A6269" s="78">
        <v>46130</v>
      </c>
      <c r="B6269" s="79" t="s">
        <v>76</v>
      </c>
      <c r="F6269" s="79">
        <v>0</v>
      </c>
      <c r="G6269" s="79">
        <v>0</v>
      </c>
      <c r="H6269" s="80">
        <v>1120</v>
      </c>
      <c r="I6269" s="80">
        <v>1120</v>
      </c>
      <c r="J6269" s="22">
        <f t="shared" si="439"/>
        <v>1120</v>
      </c>
      <c r="K6269" s="80"/>
      <c r="L6269" s="80"/>
      <c r="R6269" s="79" t="s">
        <v>77</v>
      </c>
      <c r="V6269" s="79" t="s">
        <v>2722</v>
      </c>
      <c r="W6269" s="79" t="s">
        <v>2748</v>
      </c>
      <c r="X6269" s="79" t="s">
        <v>119</v>
      </c>
      <c r="Y6269" s="79" t="s">
        <v>2745</v>
      </c>
      <c r="AA6269" s="79" t="s">
        <v>2749</v>
      </c>
      <c r="AH6269" s="79">
        <v>841484730</v>
      </c>
      <c r="AI6269" s="79" t="s">
        <v>2747</v>
      </c>
      <c r="AJ6269" s="79">
        <v>846916018</v>
      </c>
      <c r="BB6269" s="80">
        <v>1120</v>
      </c>
      <c r="BF6269">
        <f t="shared" si="437"/>
        <v>0</v>
      </c>
      <c r="BG6269" s="22">
        <f t="shared" si="438"/>
        <v>-1120</v>
      </c>
      <c r="BH6269" s="61" t="s">
        <v>71</v>
      </c>
      <c r="BI6269" t="e">
        <f>+VLOOKUP(AG6269,Sheet4!A:A,1,FALSE())</f>
        <v>#N/A</v>
      </c>
      <c r="BN6269" s="62">
        <f t="shared" si="440"/>
        <v>0</v>
      </c>
      <c r="BO6269" t="s">
        <v>2722</v>
      </c>
    </row>
    <row r="6270" spans="1:68" ht="12.75" hidden="1" customHeight="1" x14ac:dyDescent="0.3">
      <c r="A6270" s="78">
        <v>46130</v>
      </c>
      <c r="B6270" s="79" t="s">
        <v>84</v>
      </c>
      <c r="F6270" s="79">
        <v>0</v>
      </c>
      <c r="G6270" s="79">
        <v>0</v>
      </c>
      <c r="H6270" s="80">
        <v>0</v>
      </c>
      <c r="I6270" s="80">
        <v>0</v>
      </c>
      <c r="J6270" s="22">
        <f t="shared" si="439"/>
        <v>0</v>
      </c>
      <c r="K6270" s="80"/>
      <c r="L6270" s="80"/>
      <c r="R6270" s="79" t="s">
        <v>85</v>
      </c>
      <c r="V6270" s="79" t="s">
        <v>2725</v>
      </c>
      <c r="W6270" s="79" t="s">
        <v>2750</v>
      </c>
      <c r="X6270" s="79" t="s">
        <v>119</v>
      </c>
      <c r="Y6270" s="79" t="s">
        <v>2745</v>
      </c>
      <c r="AA6270" s="79" t="s">
        <v>2751</v>
      </c>
      <c r="AI6270" s="79" t="s">
        <v>2747</v>
      </c>
      <c r="AJ6270" s="79">
        <v>846916018</v>
      </c>
      <c r="BB6270" s="80">
        <v>0</v>
      </c>
      <c r="BF6270">
        <f t="shared" si="437"/>
        <v>0</v>
      </c>
      <c r="BG6270" s="22">
        <f t="shared" si="438"/>
        <v>0</v>
      </c>
      <c r="BH6270" s="61" t="s">
        <v>71</v>
      </c>
      <c r="BI6270" t="e">
        <f>+VLOOKUP(AG6270,Sheet4!A:A,1,FALSE())</f>
        <v>#N/A</v>
      </c>
      <c r="BN6270" s="62">
        <f t="shared" si="440"/>
        <v>0</v>
      </c>
      <c r="BO6270" t="s">
        <v>2725</v>
      </c>
    </row>
    <row r="6271" spans="1:68" ht="12.75" hidden="1" customHeight="1" x14ac:dyDescent="0.3">
      <c r="A6271" s="78">
        <v>46130</v>
      </c>
      <c r="B6271" s="79" t="s">
        <v>74</v>
      </c>
      <c r="F6271" s="79">
        <v>0</v>
      </c>
      <c r="G6271" s="79">
        <v>0</v>
      </c>
      <c r="H6271" s="80">
        <v>56</v>
      </c>
      <c r="I6271" s="80">
        <v>56</v>
      </c>
      <c r="J6271" s="22">
        <f t="shared" si="439"/>
        <v>56</v>
      </c>
      <c r="K6271" s="80"/>
      <c r="L6271" s="80"/>
      <c r="R6271" s="79" t="s">
        <v>75</v>
      </c>
      <c r="V6271" s="79" t="s">
        <v>2725</v>
      </c>
      <c r="W6271" s="79" t="s">
        <v>2750</v>
      </c>
      <c r="X6271" s="79" t="s">
        <v>119</v>
      </c>
      <c r="Y6271" s="79" t="s">
        <v>2745</v>
      </c>
      <c r="AA6271" s="79" t="s">
        <v>2751</v>
      </c>
      <c r="AI6271" s="79" t="s">
        <v>2747</v>
      </c>
      <c r="AJ6271" s="79">
        <v>846916018</v>
      </c>
      <c r="BB6271" s="80">
        <v>56</v>
      </c>
      <c r="BF6271">
        <f t="shared" si="437"/>
        <v>0</v>
      </c>
      <c r="BG6271" s="22">
        <f t="shared" si="438"/>
        <v>-56</v>
      </c>
      <c r="BH6271" s="61" t="s">
        <v>71</v>
      </c>
      <c r="BI6271" t="e">
        <f>+VLOOKUP(AG6271,Sheet4!A:A,1,FALSE())</f>
        <v>#N/A</v>
      </c>
      <c r="BN6271" s="62">
        <f t="shared" si="440"/>
        <v>0</v>
      </c>
      <c r="BO6271" t="s">
        <v>2725</v>
      </c>
    </row>
    <row r="6272" spans="1:68" ht="12.75" customHeight="1" x14ac:dyDescent="0.3">
      <c r="A6272" s="78">
        <v>46130</v>
      </c>
      <c r="B6272" s="79" t="s">
        <v>63</v>
      </c>
      <c r="F6272" s="79">
        <v>0</v>
      </c>
      <c r="G6272" s="79">
        <v>0</v>
      </c>
      <c r="H6272" s="80">
        <v>840</v>
      </c>
      <c r="I6272" s="80">
        <v>840</v>
      </c>
      <c r="J6272" s="22">
        <f t="shared" si="439"/>
        <v>840</v>
      </c>
      <c r="K6272" s="80"/>
      <c r="L6272" s="80"/>
      <c r="R6272" s="79" t="s">
        <v>64</v>
      </c>
      <c r="V6272" s="79" t="s">
        <v>2725</v>
      </c>
      <c r="W6272" s="79" t="s">
        <v>2750</v>
      </c>
      <c r="X6272" s="79" t="s">
        <v>119</v>
      </c>
      <c r="Y6272" s="79" t="s">
        <v>2745</v>
      </c>
      <c r="AA6272" s="79" t="s">
        <v>2751</v>
      </c>
      <c r="AI6272" s="79" t="s">
        <v>2747</v>
      </c>
      <c r="AJ6272" s="79">
        <v>846916018</v>
      </c>
      <c r="BB6272" s="80">
        <v>840</v>
      </c>
      <c r="BF6272">
        <f t="shared" si="437"/>
        <v>0</v>
      </c>
      <c r="BG6272" s="22">
        <f t="shared" si="438"/>
        <v>-840</v>
      </c>
      <c r="BH6272" s="61" t="s">
        <v>71</v>
      </c>
      <c r="BI6272" t="e">
        <f>+VLOOKUP(AG6272,Sheet4!A:A,1,FALSE())</f>
        <v>#N/A</v>
      </c>
      <c r="BN6272" s="62">
        <f t="shared" si="440"/>
        <v>0</v>
      </c>
      <c r="BO6272" t="s">
        <v>2725</v>
      </c>
      <c r="BP6272" t="s">
        <v>73</v>
      </c>
    </row>
    <row r="6273" spans="1:68" ht="12.75" hidden="1" customHeight="1" x14ac:dyDescent="0.3">
      <c r="A6273" s="78">
        <v>46130</v>
      </c>
      <c r="B6273" s="79" t="s">
        <v>78</v>
      </c>
      <c r="F6273" s="79">
        <v>0</v>
      </c>
      <c r="G6273" s="79">
        <v>0</v>
      </c>
      <c r="H6273" s="80">
        <v>56</v>
      </c>
      <c r="I6273" s="80">
        <v>56</v>
      </c>
      <c r="J6273" s="22">
        <f t="shared" si="439"/>
        <v>56</v>
      </c>
      <c r="K6273" s="80"/>
      <c r="L6273" s="80"/>
      <c r="R6273" s="79" t="s">
        <v>79</v>
      </c>
      <c r="V6273" s="79" t="s">
        <v>2725</v>
      </c>
      <c r="W6273" s="79" t="s">
        <v>2750</v>
      </c>
      <c r="X6273" s="79" t="s">
        <v>119</v>
      </c>
      <c r="Y6273" s="79" t="s">
        <v>2745</v>
      </c>
      <c r="AA6273" s="79" t="s">
        <v>2751</v>
      </c>
      <c r="AI6273" s="79" t="s">
        <v>2747</v>
      </c>
      <c r="AJ6273" s="79">
        <v>846916018</v>
      </c>
      <c r="BB6273" s="80">
        <v>56</v>
      </c>
      <c r="BF6273">
        <f t="shared" si="437"/>
        <v>0</v>
      </c>
      <c r="BG6273" s="22">
        <f t="shared" si="438"/>
        <v>-56</v>
      </c>
      <c r="BH6273" s="61" t="s">
        <v>71</v>
      </c>
      <c r="BI6273" t="e">
        <f>+VLOOKUP(AG6273,Sheet4!A:A,1,FALSE())</f>
        <v>#N/A</v>
      </c>
      <c r="BN6273" s="62">
        <f t="shared" si="440"/>
        <v>0</v>
      </c>
      <c r="BO6273" t="s">
        <v>2725</v>
      </c>
    </row>
    <row r="6274" spans="1:68" ht="12.75" hidden="1" customHeight="1" x14ac:dyDescent="0.3">
      <c r="A6274" s="78">
        <v>46130</v>
      </c>
      <c r="B6274" s="79" t="s">
        <v>82</v>
      </c>
      <c r="F6274" s="79">
        <v>0</v>
      </c>
      <c r="G6274" s="79">
        <v>0</v>
      </c>
      <c r="H6274" s="80">
        <v>0</v>
      </c>
      <c r="I6274" s="80">
        <v>0</v>
      </c>
      <c r="J6274" s="22">
        <f t="shared" si="439"/>
        <v>0</v>
      </c>
      <c r="K6274" s="80"/>
      <c r="L6274" s="80"/>
      <c r="R6274" s="79" t="s">
        <v>83</v>
      </c>
      <c r="V6274" s="79" t="s">
        <v>2725</v>
      </c>
      <c r="W6274" s="79" t="s">
        <v>2750</v>
      </c>
      <c r="X6274" s="79" t="s">
        <v>119</v>
      </c>
      <c r="Y6274" s="79" t="s">
        <v>2745</v>
      </c>
      <c r="AA6274" s="79" t="s">
        <v>2751</v>
      </c>
      <c r="AI6274" s="79" t="s">
        <v>2747</v>
      </c>
      <c r="AJ6274" s="79">
        <v>846916018</v>
      </c>
      <c r="BB6274" s="80">
        <v>0</v>
      </c>
      <c r="BF6274">
        <f t="shared" ref="BF6274:BF6337" si="441">+BC6274+BD6274</f>
        <v>0</v>
      </c>
      <c r="BG6274" s="22">
        <f t="shared" ref="BG6274:BG6337" si="442">+BF6274-I6274</f>
        <v>0</v>
      </c>
      <c r="BH6274" s="61" t="s">
        <v>71</v>
      </c>
      <c r="BI6274" t="e">
        <f>+VLOOKUP(AG6274,Sheet4!A:A,1,FALSE())</f>
        <v>#N/A</v>
      </c>
      <c r="BN6274" s="62">
        <f t="shared" si="440"/>
        <v>0</v>
      </c>
      <c r="BO6274" t="s">
        <v>2725</v>
      </c>
    </row>
    <row r="6275" spans="1:68" ht="12.75" hidden="1" customHeight="1" x14ac:dyDescent="0.3">
      <c r="A6275" s="78">
        <v>46130</v>
      </c>
      <c r="B6275" s="79" t="s">
        <v>80</v>
      </c>
      <c r="F6275" s="79">
        <v>0</v>
      </c>
      <c r="G6275" s="79">
        <v>0</v>
      </c>
      <c r="H6275" s="80">
        <v>700</v>
      </c>
      <c r="I6275" s="80">
        <v>700</v>
      </c>
      <c r="J6275" s="22">
        <f t="shared" si="439"/>
        <v>700</v>
      </c>
      <c r="K6275" s="80"/>
      <c r="L6275" s="80"/>
      <c r="R6275" s="79" t="s">
        <v>81</v>
      </c>
      <c r="V6275" s="79" t="s">
        <v>2725</v>
      </c>
      <c r="W6275" s="79" t="s">
        <v>2750</v>
      </c>
      <c r="X6275" s="79" t="s">
        <v>119</v>
      </c>
      <c r="Y6275" s="79" t="s">
        <v>2745</v>
      </c>
      <c r="AA6275" s="79" t="s">
        <v>2751</v>
      </c>
      <c r="AI6275" s="79" t="s">
        <v>2747</v>
      </c>
      <c r="AJ6275" s="79">
        <v>846916018</v>
      </c>
      <c r="BB6275" s="80">
        <v>700</v>
      </c>
      <c r="BF6275">
        <f t="shared" si="441"/>
        <v>0</v>
      </c>
      <c r="BG6275" s="22">
        <f t="shared" si="442"/>
        <v>-700</v>
      </c>
      <c r="BH6275" s="61" t="s">
        <v>71</v>
      </c>
      <c r="BI6275" t="e">
        <f>+VLOOKUP(AG6275,Sheet4!A:A,1,FALSE())</f>
        <v>#N/A</v>
      </c>
      <c r="BN6275" s="62">
        <f t="shared" si="440"/>
        <v>0</v>
      </c>
      <c r="BO6275" t="s">
        <v>2725</v>
      </c>
    </row>
    <row r="6276" spans="1:68" ht="12.75" hidden="1" customHeight="1" x14ac:dyDescent="0.3">
      <c r="A6276" s="78">
        <v>46130</v>
      </c>
      <c r="B6276" s="79" t="s">
        <v>76</v>
      </c>
      <c r="F6276" s="79">
        <v>0</v>
      </c>
      <c r="G6276" s="79">
        <v>0</v>
      </c>
      <c r="H6276" s="80">
        <v>1120</v>
      </c>
      <c r="I6276" s="80">
        <v>1120</v>
      </c>
      <c r="J6276" s="22">
        <f t="shared" si="439"/>
        <v>1120</v>
      </c>
      <c r="K6276" s="80"/>
      <c r="L6276" s="80"/>
      <c r="R6276" s="79" t="s">
        <v>77</v>
      </c>
      <c r="V6276" s="79" t="s">
        <v>2725</v>
      </c>
      <c r="W6276" s="79" t="s">
        <v>2750</v>
      </c>
      <c r="X6276" s="79" t="s">
        <v>119</v>
      </c>
      <c r="Y6276" s="79" t="s">
        <v>2745</v>
      </c>
      <c r="AA6276" s="79" t="s">
        <v>2751</v>
      </c>
      <c r="AI6276" s="79" t="s">
        <v>2747</v>
      </c>
      <c r="AJ6276" s="79">
        <v>846916018</v>
      </c>
      <c r="BB6276" s="80">
        <v>1120</v>
      </c>
      <c r="BF6276">
        <f t="shared" si="441"/>
        <v>0</v>
      </c>
      <c r="BG6276" s="22">
        <f t="shared" si="442"/>
        <v>-1120</v>
      </c>
      <c r="BH6276" s="61" t="s">
        <v>71</v>
      </c>
      <c r="BI6276" t="e">
        <f>+VLOOKUP(AG6276,Sheet4!A:A,1,FALSE())</f>
        <v>#N/A</v>
      </c>
      <c r="BN6276" s="62">
        <f t="shared" si="440"/>
        <v>0</v>
      </c>
      <c r="BO6276" t="s">
        <v>2725</v>
      </c>
    </row>
    <row r="6277" spans="1:68" ht="12.75" hidden="1" customHeight="1" x14ac:dyDescent="0.3">
      <c r="A6277" s="78">
        <v>46130</v>
      </c>
      <c r="B6277" s="79" t="s">
        <v>84</v>
      </c>
      <c r="F6277" s="79">
        <v>0</v>
      </c>
      <c r="G6277" s="79">
        <v>0</v>
      </c>
      <c r="H6277" s="80">
        <v>0</v>
      </c>
      <c r="I6277" s="80">
        <v>0</v>
      </c>
      <c r="J6277" s="22">
        <f t="shared" si="439"/>
        <v>0</v>
      </c>
      <c r="K6277" s="80"/>
      <c r="L6277" s="80"/>
      <c r="R6277" s="79" t="s">
        <v>85</v>
      </c>
      <c r="V6277" s="79" t="s">
        <v>2728</v>
      </c>
      <c r="W6277" s="79" t="s">
        <v>2752</v>
      </c>
      <c r="X6277" s="79" t="s">
        <v>119</v>
      </c>
      <c r="Y6277" s="79" t="s">
        <v>2745</v>
      </c>
      <c r="AA6277" s="79" t="s">
        <v>2753</v>
      </c>
      <c r="AH6277" s="79">
        <v>840200222</v>
      </c>
      <c r="AI6277" s="79" t="s">
        <v>2747</v>
      </c>
      <c r="AJ6277" s="79">
        <v>846916018</v>
      </c>
      <c r="BB6277" s="80">
        <v>0</v>
      </c>
      <c r="BF6277">
        <f t="shared" si="441"/>
        <v>0</v>
      </c>
      <c r="BG6277" s="22">
        <f t="shared" si="442"/>
        <v>0</v>
      </c>
      <c r="BH6277" s="61" t="s">
        <v>71</v>
      </c>
      <c r="BI6277" t="e">
        <f>+VLOOKUP(AG6277,Sheet4!A:A,1,FALSE())</f>
        <v>#N/A</v>
      </c>
      <c r="BN6277" s="62">
        <f t="shared" si="440"/>
        <v>0</v>
      </c>
      <c r="BO6277" t="s">
        <v>2728</v>
      </c>
    </row>
    <row r="6278" spans="1:68" ht="12.75" hidden="1" customHeight="1" x14ac:dyDescent="0.3">
      <c r="A6278" s="78">
        <v>46130</v>
      </c>
      <c r="B6278" s="79" t="s">
        <v>74</v>
      </c>
      <c r="F6278" s="79">
        <v>0</v>
      </c>
      <c r="G6278" s="79">
        <v>0</v>
      </c>
      <c r="H6278" s="80">
        <v>56</v>
      </c>
      <c r="I6278" s="80">
        <v>56</v>
      </c>
      <c r="J6278" s="22">
        <f t="shared" si="439"/>
        <v>56</v>
      </c>
      <c r="K6278" s="80"/>
      <c r="L6278" s="80"/>
      <c r="R6278" s="79" t="s">
        <v>75</v>
      </c>
      <c r="V6278" s="79" t="s">
        <v>2728</v>
      </c>
      <c r="W6278" s="79" t="s">
        <v>2752</v>
      </c>
      <c r="X6278" s="79" t="s">
        <v>119</v>
      </c>
      <c r="Y6278" s="79" t="s">
        <v>2745</v>
      </c>
      <c r="AA6278" s="79" t="s">
        <v>2753</v>
      </c>
      <c r="AH6278" s="79">
        <v>840200222</v>
      </c>
      <c r="AI6278" s="79" t="s">
        <v>2747</v>
      </c>
      <c r="AJ6278" s="79">
        <v>846916018</v>
      </c>
      <c r="BB6278" s="80">
        <v>56</v>
      </c>
      <c r="BF6278">
        <f t="shared" si="441"/>
        <v>0</v>
      </c>
      <c r="BG6278" s="22">
        <f t="shared" si="442"/>
        <v>-56</v>
      </c>
      <c r="BH6278" s="61" t="s">
        <v>71</v>
      </c>
      <c r="BI6278" t="e">
        <f>+VLOOKUP(AG6278,Sheet4!A:A,1,FALSE())</f>
        <v>#N/A</v>
      </c>
      <c r="BN6278" s="62">
        <f t="shared" si="440"/>
        <v>0</v>
      </c>
      <c r="BO6278" t="s">
        <v>2728</v>
      </c>
    </row>
    <row r="6279" spans="1:68" ht="12.75" customHeight="1" x14ac:dyDescent="0.3">
      <c r="A6279" s="78">
        <v>46130</v>
      </c>
      <c r="B6279" s="79" t="s">
        <v>63</v>
      </c>
      <c r="F6279" s="79">
        <v>0</v>
      </c>
      <c r="G6279" s="79">
        <v>0</v>
      </c>
      <c r="H6279" s="80">
        <v>840</v>
      </c>
      <c r="I6279" s="80">
        <v>840</v>
      </c>
      <c r="J6279" s="22">
        <f t="shared" si="439"/>
        <v>840</v>
      </c>
      <c r="K6279" s="80"/>
      <c r="L6279" s="80"/>
      <c r="R6279" s="79" t="s">
        <v>64</v>
      </c>
      <c r="V6279" s="79" t="s">
        <v>2728</v>
      </c>
      <c r="W6279" s="79" t="s">
        <v>2752</v>
      </c>
      <c r="X6279" s="79" t="s">
        <v>119</v>
      </c>
      <c r="Y6279" s="79" t="s">
        <v>2745</v>
      </c>
      <c r="AA6279" s="79" t="s">
        <v>2753</v>
      </c>
      <c r="AH6279" s="79">
        <v>840200222</v>
      </c>
      <c r="AI6279" s="79" t="s">
        <v>2747</v>
      </c>
      <c r="AJ6279" s="79">
        <v>846916018</v>
      </c>
      <c r="BB6279" s="80">
        <v>840</v>
      </c>
      <c r="BF6279">
        <f t="shared" si="441"/>
        <v>0</v>
      </c>
      <c r="BG6279" s="22">
        <f t="shared" si="442"/>
        <v>-840</v>
      </c>
      <c r="BH6279" s="61" t="s">
        <v>71</v>
      </c>
      <c r="BI6279" t="e">
        <f>+VLOOKUP(AG6279,Sheet4!A:A,1,FALSE())</f>
        <v>#N/A</v>
      </c>
      <c r="BN6279" s="62">
        <f t="shared" si="440"/>
        <v>0</v>
      </c>
      <c r="BO6279" t="s">
        <v>2728</v>
      </c>
      <c r="BP6279" t="s">
        <v>73</v>
      </c>
    </row>
    <row r="6280" spans="1:68" ht="12.75" hidden="1" customHeight="1" x14ac:dyDescent="0.3">
      <c r="A6280" s="78">
        <v>46130</v>
      </c>
      <c r="B6280" s="79" t="s">
        <v>78</v>
      </c>
      <c r="F6280" s="79">
        <v>0</v>
      </c>
      <c r="G6280" s="79">
        <v>0</v>
      </c>
      <c r="H6280" s="80">
        <v>56</v>
      </c>
      <c r="I6280" s="80">
        <v>56</v>
      </c>
      <c r="J6280" s="22">
        <f t="shared" si="439"/>
        <v>56</v>
      </c>
      <c r="K6280" s="80"/>
      <c r="L6280" s="80"/>
      <c r="R6280" s="79" t="s">
        <v>79</v>
      </c>
      <c r="V6280" s="79" t="s">
        <v>2728</v>
      </c>
      <c r="W6280" s="79" t="s">
        <v>2752</v>
      </c>
      <c r="X6280" s="79" t="s">
        <v>119</v>
      </c>
      <c r="Y6280" s="79" t="s">
        <v>2745</v>
      </c>
      <c r="AA6280" s="79" t="s">
        <v>2753</v>
      </c>
      <c r="AH6280" s="79">
        <v>840200222</v>
      </c>
      <c r="AI6280" s="79" t="s">
        <v>2747</v>
      </c>
      <c r="AJ6280" s="79">
        <v>846916018</v>
      </c>
      <c r="BB6280" s="80">
        <v>56</v>
      </c>
      <c r="BF6280">
        <f t="shared" si="441"/>
        <v>0</v>
      </c>
      <c r="BG6280" s="22">
        <f t="shared" si="442"/>
        <v>-56</v>
      </c>
      <c r="BH6280" s="61" t="s">
        <v>71</v>
      </c>
      <c r="BI6280" t="e">
        <f>+VLOOKUP(AG6280,Sheet4!A:A,1,FALSE())</f>
        <v>#N/A</v>
      </c>
      <c r="BN6280" s="62">
        <f t="shared" si="440"/>
        <v>0</v>
      </c>
      <c r="BO6280" t="s">
        <v>2728</v>
      </c>
    </row>
    <row r="6281" spans="1:68" ht="12.75" hidden="1" customHeight="1" x14ac:dyDescent="0.3">
      <c r="A6281" s="78">
        <v>46130</v>
      </c>
      <c r="B6281" s="79" t="s">
        <v>82</v>
      </c>
      <c r="F6281" s="79">
        <v>0</v>
      </c>
      <c r="G6281" s="79">
        <v>0</v>
      </c>
      <c r="H6281" s="80">
        <v>0</v>
      </c>
      <c r="I6281" s="80">
        <v>0</v>
      </c>
      <c r="J6281" s="22">
        <f t="shared" ref="J6281:J6344" si="443">I6281-G6281</f>
        <v>0</v>
      </c>
      <c r="K6281" s="80"/>
      <c r="L6281" s="80"/>
      <c r="R6281" s="79" t="s">
        <v>83</v>
      </c>
      <c r="V6281" s="79" t="s">
        <v>2728</v>
      </c>
      <c r="W6281" s="79" t="s">
        <v>2752</v>
      </c>
      <c r="X6281" s="79" t="s">
        <v>119</v>
      </c>
      <c r="Y6281" s="79" t="s">
        <v>2745</v>
      </c>
      <c r="AA6281" s="79" t="s">
        <v>2753</v>
      </c>
      <c r="AH6281" s="79">
        <v>840200222</v>
      </c>
      <c r="AI6281" s="79" t="s">
        <v>2747</v>
      </c>
      <c r="AJ6281" s="79">
        <v>846916018</v>
      </c>
      <c r="BB6281" s="80">
        <v>0</v>
      </c>
      <c r="BF6281">
        <f t="shared" si="441"/>
        <v>0</v>
      </c>
      <c r="BG6281" s="22">
        <f t="shared" si="442"/>
        <v>0</v>
      </c>
      <c r="BH6281" s="61" t="s">
        <v>71</v>
      </c>
      <c r="BI6281" t="e">
        <f>+VLOOKUP(AG6281,Sheet4!A:A,1,FALSE())</f>
        <v>#N/A</v>
      </c>
      <c r="BN6281" s="62">
        <f t="shared" ref="BN6281:BN6344" si="444">+I6281+-H6281</f>
        <v>0</v>
      </c>
      <c r="BO6281" t="s">
        <v>2728</v>
      </c>
    </row>
    <row r="6282" spans="1:68" ht="12.75" hidden="1" customHeight="1" x14ac:dyDescent="0.3">
      <c r="A6282" s="78">
        <v>46130</v>
      </c>
      <c r="B6282" s="79" t="s">
        <v>80</v>
      </c>
      <c r="F6282" s="79">
        <v>0</v>
      </c>
      <c r="G6282" s="79">
        <v>0</v>
      </c>
      <c r="H6282" s="80">
        <v>700</v>
      </c>
      <c r="I6282" s="80">
        <v>700</v>
      </c>
      <c r="J6282" s="22">
        <f t="shared" si="443"/>
        <v>700</v>
      </c>
      <c r="K6282" s="80"/>
      <c r="L6282" s="80"/>
      <c r="R6282" s="79" t="s">
        <v>81</v>
      </c>
      <c r="V6282" s="79" t="s">
        <v>2728</v>
      </c>
      <c r="W6282" s="79" t="s">
        <v>2752</v>
      </c>
      <c r="X6282" s="79" t="s">
        <v>119</v>
      </c>
      <c r="Y6282" s="79" t="s">
        <v>2745</v>
      </c>
      <c r="AA6282" s="79" t="s">
        <v>2753</v>
      </c>
      <c r="AH6282" s="79">
        <v>840200222</v>
      </c>
      <c r="AI6282" s="79" t="s">
        <v>2747</v>
      </c>
      <c r="AJ6282" s="79">
        <v>846916018</v>
      </c>
      <c r="BB6282" s="80">
        <v>700</v>
      </c>
      <c r="BF6282">
        <f t="shared" si="441"/>
        <v>0</v>
      </c>
      <c r="BG6282" s="22">
        <f t="shared" si="442"/>
        <v>-700</v>
      </c>
      <c r="BH6282" s="61" t="s">
        <v>71</v>
      </c>
      <c r="BI6282" t="e">
        <f>+VLOOKUP(AG6282,Sheet4!A:A,1,FALSE())</f>
        <v>#N/A</v>
      </c>
      <c r="BN6282" s="62">
        <f t="shared" si="444"/>
        <v>0</v>
      </c>
      <c r="BO6282" t="s">
        <v>2728</v>
      </c>
    </row>
    <row r="6283" spans="1:68" ht="12.75" hidden="1" customHeight="1" x14ac:dyDescent="0.3">
      <c r="A6283" s="78">
        <v>46130</v>
      </c>
      <c r="B6283" s="79" t="s">
        <v>76</v>
      </c>
      <c r="F6283" s="79">
        <v>0</v>
      </c>
      <c r="G6283" s="79">
        <v>0</v>
      </c>
      <c r="H6283" s="80">
        <v>1120</v>
      </c>
      <c r="I6283" s="80">
        <v>1120</v>
      </c>
      <c r="J6283" s="22">
        <f t="shared" si="443"/>
        <v>1120</v>
      </c>
      <c r="K6283" s="80"/>
      <c r="L6283" s="80"/>
      <c r="R6283" s="79" t="s">
        <v>77</v>
      </c>
      <c r="V6283" s="79" t="s">
        <v>2728</v>
      </c>
      <c r="W6283" s="79" t="s">
        <v>2752</v>
      </c>
      <c r="X6283" s="79" t="s">
        <v>119</v>
      </c>
      <c r="Y6283" s="79" t="s">
        <v>2745</v>
      </c>
      <c r="AA6283" s="79" t="s">
        <v>2753</v>
      </c>
      <c r="AH6283" s="79">
        <v>840200222</v>
      </c>
      <c r="AI6283" s="79" t="s">
        <v>2747</v>
      </c>
      <c r="AJ6283" s="79">
        <v>846916018</v>
      </c>
      <c r="BB6283" s="80">
        <v>1120</v>
      </c>
      <c r="BF6283">
        <f t="shared" si="441"/>
        <v>0</v>
      </c>
      <c r="BG6283" s="22">
        <f t="shared" si="442"/>
        <v>-1120</v>
      </c>
      <c r="BH6283" s="61" t="s">
        <v>71</v>
      </c>
      <c r="BI6283" t="e">
        <f>+VLOOKUP(AG6283,Sheet4!A:A,1,FALSE())</f>
        <v>#N/A</v>
      </c>
      <c r="BN6283" s="62">
        <f t="shared" si="444"/>
        <v>0</v>
      </c>
      <c r="BO6283" t="s">
        <v>2728</v>
      </c>
    </row>
    <row r="6284" spans="1:68" ht="12.75" hidden="1" customHeight="1" x14ac:dyDescent="0.3">
      <c r="A6284" s="78">
        <v>46130</v>
      </c>
      <c r="B6284" s="79" t="s">
        <v>84</v>
      </c>
      <c r="F6284" s="79">
        <v>0</v>
      </c>
      <c r="G6284" s="79">
        <v>0</v>
      </c>
      <c r="H6284" s="80">
        <v>0</v>
      </c>
      <c r="I6284" s="80">
        <v>0</v>
      </c>
      <c r="J6284" s="22">
        <f t="shared" si="443"/>
        <v>0</v>
      </c>
      <c r="K6284" s="80"/>
      <c r="L6284" s="80"/>
      <c r="R6284" s="79" t="s">
        <v>85</v>
      </c>
      <c r="V6284" s="79" t="s">
        <v>2730</v>
      </c>
      <c r="W6284" s="79" t="s">
        <v>2754</v>
      </c>
      <c r="X6284" s="79" t="s">
        <v>119</v>
      </c>
      <c r="Y6284" s="79" t="s">
        <v>2745</v>
      </c>
      <c r="AA6284" s="79" t="s">
        <v>2755</v>
      </c>
      <c r="AH6284" s="79">
        <v>844148631</v>
      </c>
      <c r="AI6284" s="79" t="s">
        <v>2747</v>
      </c>
      <c r="AJ6284" s="79">
        <v>846916018</v>
      </c>
      <c r="BB6284" s="80">
        <v>0</v>
      </c>
      <c r="BF6284">
        <f t="shared" si="441"/>
        <v>0</v>
      </c>
      <c r="BG6284" s="22">
        <f t="shared" si="442"/>
        <v>0</v>
      </c>
      <c r="BH6284" s="61" t="s">
        <v>71</v>
      </c>
      <c r="BI6284" t="e">
        <f>+VLOOKUP(AG6284,Sheet4!A:A,1,FALSE())</f>
        <v>#N/A</v>
      </c>
      <c r="BN6284" s="62">
        <f t="shared" si="444"/>
        <v>0</v>
      </c>
      <c r="BO6284" t="s">
        <v>2730</v>
      </c>
    </row>
    <row r="6285" spans="1:68" ht="12.75" hidden="1" customHeight="1" x14ac:dyDescent="0.3">
      <c r="A6285" s="78">
        <v>46130</v>
      </c>
      <c r="B6285" s="79" t="s">
        <v>74</v>
      </c>
      <c r="F6285" s="79">
        <v>0</v>
      </c>
      <c r="G6285" s="79">
        <v>0</v>
      </c>
      <c r="H6285" s="80">
        <v>56</v>
      </c>
      <c r="I6285" s="80">
        <v>56</v>
      </c>
      <c r="J6285" s="22">
        <f t="shared" si="443"/>
        <v>56</v>
      </c>
      <c r="K6285" s="80"/>
      <c r="L6285" s="80"/>
      <c r="R6285" s="79" t="s">
        <v>75</v>
      </c>
      <c r="V6285" s="79" t="s">
        <v>2730</v>
      </c>
      <c r="W6285" s="79" t="s">
        <v>2754</v>
      </c>
      <c r="X6285" s="79" t="s">
        <v>119</v>
      </c>
      <c r="Y6285" s="79" t="s">
        <v>2745</v>
      </c>
      <c r="AA6285" s="79" t="s">
        <v>2755</v>
      </c>
      <c r="AH6285" s="79">
        <v>844148631</v>
      </c>
      <c r="AI6285" s="79" t="s">
        <v>2747</v>
      </c>
      <c r="AJ6285" s="79">
        <v>846916018</v>
      </c>
      <c r="BB6285" s="80">
        <v>56</v>
      </c>
      <c r="BF6285">
        <f t="shared" si="441"/>
        <v>0</v>
      </c>
      <c r="BG6285" s="22">
        <f t="shared" si="442"/>
        <v>-56</v>
      </c>
      <c r="BH6285" s="61" t="s">
        <v>71</v>
      </c>
      <c r="BI6285" t="e">
        <f>+VLOOKUP(AG6285,Sheet4!A:A,1,FALSE())</f>
        <v>#N/A</v>
      </c>
      <c r="BN6285" s="62">
        <f t="shared" si="444"/>
        <v>0</v>
      </c>
      <c r="BO6285" t="s">
        <v>2730</v>
      </c>
    </row>
    <row r="6286" spans="1:68" ht="12.75" customHeight="1" x14ac:dyDescent="0.3">
      <c r="A6286" s="78">
        <v>46130</v>
      </c>
      <c r="B6286" s="79" t="s">
        <v>63</v>
      </c>
      <c r="F6286" s="79">
        <v>0</v>
      </c>
      <c r="G6286" s="79">
        <v>0</v>
      </c>
      <c r="H6286" s="80">
        <v>840</v>
      </c>
      <c r="I6286" s="80">
        <v>840</v>
      </c>
      <c r="J6286" s="22">
        <f t="shared" si="443"/>
        <v>840</v>
      </c>
      <c r="K6286" s="80"/>
      <c r="L6286" s="80"/>
      <c r="R6286" s="79" t="s">
        <v>64</v>
      </c>
      <c r="V6286" s="79" t="s">
        <v>2730</v>
      </c>
      <c r="W6286" s="79" t="s">
        <v>2754</v>
      </c>
      <c r="X6286" s="79" t="s">
        <v>119</v>
      </c>
      <c r="Y6286" s="79" t="s">
        <v>2745</v>
      </c>
      <c r="AA6286" s="79" t="s">
        <v>2755</v>
      </c>
      <c r="AH6286" s="79">
        <v>844148631</v>
      </c>
      <c r="AI6286" s="79" t="s">
        <v>2747</v>
      </c>
      <c r="AJ6286" s="79">
        <v>846916018</v>
      </c>
      <c r="BB6286" s="80">
        <v>840</v>
      </c>
      <c r="BF6286">
        <f t="shared" si="441"/>
        <v>0</v>
      </c>
      <c r="BG6286" s="22">
        <f t="shared" si="442"/>
        <v>-840</v>
      </c>
      <c r="BH6286" s="61" t="s">
        <v>71</v>
      </c>
      <c r="BI6286" t="e">
        <f>+VLOOKUP(AG6286,Sheet4!A:A,1,FALSE())</f>
        <v>#N/A</v>
      </c>
      <c r="BN6286" s="62">
        <f t="shared" si="444"/>
        <v>0</v>
      </c>
      <c r="BO6286" t="s">
        <v>2730</v>
      </c>
      <c r="BP6286" t="s">
        <v>73</v>
      </c>
    </row>
    <row r="6287" spans="1:68" ht="12.75" hidden="1" customHeight="1" x14ac:dyDescent="0.3">
      <c r="A6287" s="78">
        <v>46130</v>
      </c>
      <c r="B6287" s="79" t="s">
        <v>78</v>
      </c>
      <c r="F6287" s="79">
        <v>0</v>
      </c>
      <c r="G6287" s="79">
        <v>0</v>
      </c>
      <c r="H6287" s="80">
        <v>56</v>
      </c>
      <c r="I6287" s="80">
        <v>56</v>
      </c>
      <c r="J6287" s="22">
        <f t="shared" si="443"/>
        <v>56</v>
      </c>
      <c r="K6287" s="80"/>
      <c r="L6287" s="80"/>
      <c r="R6287" s="79" t="s">
        <v>79</v>
      </c>
      <c r="V6287" s="79" t="s">
        <v>2730</v>
      </c>
      <c r="W6287" s="79" t="s">
        <v>2754</v>
      </c>
      <c r="X6287" s="79" t="s">
        <v>119</v>
      </c>
      <c r="Y6287" s="79" t="s">
        <v>2745</v>
      </c>
      <c r="AA6287" s="79" t="s">
        <v>2755</v>
      </c>
      <c r="AH6287" s="79">
        <v>844148631</v>
      </c>
      <c r="AI6287" s="79" t="s">
        <v>2747</v>
      </c>
      <c r="AJ6287" s="79">
        <v>846916018</v>
      </c>
      <c r="BB6287" s="80">
        <v>56</v>
      </c>
      <c r="BF6287">
        <f t="shared" si="441"/>
        <v>0</v>
      </c>
      <c r="BG6287" s="22">
        <f t="shared" si="442"/>
        <v>-56</v>
      </c>
      <c r="BH6287" s="61" t="s">
        <v>71</v>
      </c>
      <c r="BI6287" t="e">
        <f>+VLOOKUP(AG6287,Sheet4!A:A,1,FALSE())</f>
        <v>#N/A</v>
      </c>
      <c r="BN6287" s="62">
        <f t="shared" si="444"/>
        <v>0</v>
      </c>
      <c r="BO6287" t="s">
        <v>2730</v>
      </c>
    </row>
    <row r="6288" spans="1:68" ht="12.75" hidden="1" customHeight="1" x14ac:dyDescent="0.3">
      <c r="A6288" s="78">
        <v>46130</v>
      </c>
      <c r="B6288" s="79" t="s">
        <v>82</v>
      </c>
      <c r="F6288" s="79">
        <v>0</v>
      </c>
      <c r="G6288" s="79">
        <v>0</v>
      </c>
      <c r="H6288" s="80">
        <v>0</v>
      </c>
      <c r="I6288" s="80">
        <v>0</v>
      </c>
      <c r="J6288" s="22">
        <f t="shared" si="443"/>
        <v>0</v>
      </c>
      <c r="K6288" s="80"/>
      <c r="L6288" s="80"/>
      <c r="R6288" s="79" t="s">
        <v>83</v>
      </c>
      <c r="V6288" s="79" t="s">
        <v>2730</v>
      </c>
      <c r="W6288" s="79" t="s">
        <v>2754</v>
      </c>
      <c r="X6288" s="79" t="s">
        <v>119</v>
      </c>
      <c r="Y6288" s="79" t="s">
        <v>2745</v>
      </c>
      <c r="AA6288" s="79" t="s">
        <v>2755</v>
      </c>
      <c r="AH6288" s="79">
        <v>844148631</v>
      </c>
      <c r="AI6288" s="79" t="s">
        <v>2747</v>
      </c>
      <c r="AJ6288" s="79">
        <v>846916018</v>
      </c>
      <c r="BB6288" s="80">
        <v>0</v>
      </c>
      <c r="BF6288">
        <f t="shared" si="441"/>
        <v>0</v>
      </c>
      <c r="BG6288" s="22">
        <f t="shared" si="442"/>
        <v>0</v>
      </c>
      <c r="BH6288" s="61" t="s">
        <v>71</v>
      </c>
      <c r="BI6288" t="e">
        <f>+VLOOKUP(AG6288,Sheet4!A:A,1,FALSE())</f>
        <v>#N/A</v>
      </c>
      <c r="BN6288" s="62">
        <f t="shared" si="444"/>
        <v>0</v>
      </c>
      <c r="BO6288" t="s">
        <v>2730</v>
      </c>
    </row>
    <row r="6289" spans="1:68" ht="12.75" hidden="1" customHeight="1" x14ac:dyDescent="0.3">
      <c r="A6289" s="78">
        <v>46130</v>
      </c>
      <c r="B6289" s="79" t="s">
        <v>80</v>
      </c>
      <c r="F6289" s="79">
        <v>0</v>
      </c>
      <c r="G6289" s="79">
        <v>0</v>
      </c>
      <c r="H6289" s="80">
        <v>700</v>
      </c>
      <c r="I6289" s="80">
        <v>700</v>
      </c>
      <c r="J6289" s="22">
        <f t="shared" si="443"/>
        <v>700</v>
      </c>
      <c r="K6289" s="80"/>
      <c r="L6289" s="80"/>
      <c r="R6289" s="79" t="s">
        <v>81</v>
      </c>
      <c r="V6289" s="79" t="s">
        <v>2730</v>
      </c>
      <c r="W6289" s="79" t="s">
        <v>2754</v>
      </c>
      <c r="X6289" s="79" t="s">
        <v>119</v>
      </c>
      <c r="Y6289" s="79" t="s">
        <v>2745</v>
      </c>
      <c r="AA6289" s="79" t="s">
        <v>2755</v>
      </c>
      <c r="AH6289" s="79">
        <v>844148631</v>
      </c>
      <c r="AI6289" s="79" t="s">
        <v>2747</v>
      </c>
      <c r="AJ6289" s="79">
        <v>846916018</v>
      </c>
      <c r="BB6289" s="80">
        <v>700</v>
      </c>
      <c r="BF6289">
        <f t="shared" si="441"/>
        <v>0</v>
      </c>
      <c r="BG6289" s="22">
        <f t="shared" si="442"/>
        <v>-700</v>
      </c>
      <c r="BH6289" s="61" t="s">
        <v>71</v>
      </c>
      <c r="BI6289" t="e">
        <f>+VLOOKUP(AG6289,Sheet4!A:A,1,FALSE())</f>
        <v>#N/A</v>
      </c>
      <c r="BN6289" s="62">
        <f t="shared" si="444"/>
        <v>0</v>
      </c>
      <c r="BO6289" t="s">
        <v>2730</v>
      </c>
    </row>
    <row r="6290" spans="1:68" ht="12.75" hidden="1" customHeight="1" x14ac:dyDescent="0.3">
      <c r="A6290" s="78">
        <v>46130</v>
      </c>
      <c r="B6290" s="79" t="s">
        <v>76</v>
      </c>
      <c r="F6290" s="79">
        <v>0</v>
      </c>
      <c r="G6290" s="79">
        <v>0</v>
      </c>
      <c r="H6290" s="80">
        <v>1120</v>
      </c>
      <c r="I6290" s="80">
        <v>1120</v>
      </c>
      <c r="J6290" s="22">
        <f t="shared" si="443"/>
        <v>1120</v>
      </c>
      <c r="K6290" s="80"/>
      <c r="L6290" s="80"/>
      <c r="R6290" s="79" t="s">
        <v>77</v>
      </c>
      <c r="V6290" s="79" t="s">
        <v>2730</v>
      </c>
      <c r="W6290" s="79" t="s">
        <v>2754</v>
      </c>
      <c r="X6290" s="79" t="s">
        <v>119</v>
      </c>
      <c r="Y6290" s="79" t="s">
        <v>2745</v>
      </c>
      <c r="AA6290" s="79" t="s">
        <v>2755</v>
      </c>
      <c r="AH6290" s="79">
        <v>844148631</v>
      </c>
      <c r="AI6290" s="79" t="s">
        <v>2747</v>
      </c>
      <c r="AJ6290" s="79">
        <v>846916018</v>
      </c>
      <c r="BB6290" s="80">
        <v>1120</v>
      </c>
      <c r="BF6290">
        <f t="shared" si="441"/>
        <v>0</v>
      </c>
      <c r="BG6290" s="22">
        <f t="shared" si="442"/>
        <v>-1120</v>
      </c>
      <c r="BH6290" s="61" t="s">
        <v>71</v>
      </c>
      <c r="BI6290" t="e">
        <f>+VLOOKUP(AG6290,Sheet4!A:A,1,FALSE())</f>
        <v>#N/A</v>
      </c>
      <c r="BN6290" s="62">
        <f t="shared" si="444"/>
        <v>0</v>
      </c>
      <c r="BO6290" t="s">
        <v>2730</v>
      </c>
    </row>
    <row r="6291" spans="1:68" ht="12.75" hidden="1" customHeight="1" x14ac:dyDescent="0.3">
      <c r="A6291" s="78">
        <v>46130</v>
      </c>
      <c r="B6291" s="79" t="s">
        <v>84</v>
      </c>
      <c r="F6291" s="79">
        <v>0</v>
      </c>
      <c r="G6291" s="79">
        <v>0</v>
      </c>
      <c r="H6291" s="80">
        <v>0</v>
      </c>
      <c r="I6291" s="80">
        <v>0</v>
      </c>
      <c r="J6291" s="22">
        <f t="shared" si="443"/>
        <v>0</v>
      </c>
      <c r="K6291" s="80"/>
      <c r="L6291" s="80"/>
      <c r="R6291" s="79" t="s">
        <v>85</v>
      </c>
      <c r="V6291" s="79" t="s">
        <v>2756</v>
      </c>
      <c r="W6291" s="79" t="s">
        <v>2757</v>
      </c>
      <c r="X6291" s="79" t="s">
        <v>119</v>
      </c>
      <c r="Y6291" s="79" t="s">
        <v>2745</v>
      </c>
      <c r="AA6291" s="79" t="s">
        <v>2758</v>
      </c>
      <c r="AH6291" s="79">
        <v>841675126</v>
      </c>
      <c r="AI6291" s="79" t="s">
        <v>2747</v>
      </c>
      <c r="AJ6291" s="79">
        <v>846916018</v>
      </c>
      <c r="BB6291" s="80">
        <v>0</v>
      </c>
      <c r="BF6291">
        <f t="shared" si="441"/>
        <v>0</v>
      </c>
      <c r="BG6291" s="22">
        <f t="shared" si="442"/>
        <v>0</v>
      </c>
      <c r="BH6291" s="61" t="s">
        <v>71</v>
      </c>
      <c r="BI6291" t="e">
        <f>+VLOOKUP(AG6291,Sheet4!A:A,1,FALSE())</f>
        <v>#N/A</v>
      </c>
      <c r="BN6291" s="62">
        <f t="shared" si="444"/>
        <v>0</v>
      </c>
      <c r="BO6291" t="s">
        <v>2756</v>
      </c>
    </row>
    <row r="6292" spans="1:68" ht="12.75" hidden="1" customHeight="1" x14ac:dyDescent="0.3">
      <c r="A6292" s="78">
        <v>46130</v>
      </c>
      <c r="B6292" s="79" t="s">
        <v>74</v>
      </c>
      <c r="F6292" s="79">
        <v>0</v>
      </c>
      <c r="G6292" s="79">
        <v>0</v>
      </c>
      <c r="H6292" s="80">
        <v>56</v>
      </c>
      <c r="I6292" s="80">
        <v>56</v>
      </c>
      <c r="J6292" s="22">
        <f t="shared" si="443"/>
        <v>56</v>
      </c>
      <c r="K6292" s="80"/>
      <c r="L6292" s="80"/>
      <c r="R6292" s="79" t="s">
        <v>75</v>
      </c>
      <c r="V6292" s="79" t="s">
        <v>2756</v>
      </c>
      <c r="W6292" s="79" t="s">
        <v>2757</v>
      </c>
      <c r="X6292" s="79" t="s">
        <v>119</v>
      </c>
      <c r="Y6292" s="79" t="s">
        <v>2745</v>
      </c>
      <c r="AA6292" s="79" t="s">
        <v>2758</v>
      </c>
      <c r="AH6292" s="79">
        <v>841675126</v>
      </c>
      <c r="AI6292" s="79" t="s">
        <v>2747</v>
      </c>
      <c r="AJ6292" s="79">
        <v>846916018</v>
      </c>
      <c r="BB6292" s="80">
        <v>56</v>
      </c>
      <c r="BF6292">
        <f t="shared" si="441"/>
        <v>0</v>
      </c>
      <c r="BG6292" s="22">
        <f t="shared" si="442"/>
        <v>-56</v>
      </c>
      <c r="BH6292" s="61" t="s">
        <v>71</v>
      </c>
      <c r="BI6292" t="e">
        <f>+VLOOKUP(AG6292,Sheet4!A:A,1,FALSE())</f>
        <v>#N/A</v>
      </c>
      <c r="BN6292" s="62">
        <f t="shared" si="444"/>
        <v>0</v>
      </c>
      <c r="BO6292" t="s">
        <v>2756</v>
      </c>
    </row>
    <row r="6293" spans="1:68" ht="12.75" customHeight="1" x14ac:dyDescent="0.3">
      <c r="A6293" s="78">
        <v>46130</v>
      </c>
      <c r="B6293" s="79" t="s">
        <v>63</v>
      </c>
      <c r="F6293" s="79">
        <v>0</v>
      </c>
      <c r="G6293" s="79">
        <v>0</v>
      </c>
      <c r="H6293" s="80">
        <v>840</v>
      </c>
      <c r="I6293" s="80">
        <v>840</v>
      </c>
      <c r="J6293" s="22">
        <f t="shared" si="443"/>
        <v>840</v>
      </c>
      <c r="K6293" s="80"/>
      <c r="L6293" s="80"/>
      <c r="R6293" s="79" t="s">
        <v>64</v>
      </c>
      <c r="V6293" s="79" t="s">
        <v>2756</v>
      </c>
      <c r="W6293" s="79" t="s">
        <v>2757</v>
      </c>
      <c r="X6293" s="79" t="s">
        <v>119</v>
      </c>
      <c r="Y6293" s="79" t="s">
        <v>2745</v>
      </c>
      <c r="AA6293" s="79" t="s">
        <v>2758</v>
      </c>
      <c r="AH6293" s="79">
        <v>841675126</v>
      </c>
      <c r="AI6293" s="79" t="s">
        <v>2747</v>
      </c>
      <c r="AJ6293" s="79">
        <v>846916018</v>
      </c>
      <c r="BB6293" s="80">
        <v>840</v>
      </c>
      <c r="BF6293">
        <f t="shared" si="441"/>
        <v>0</v>
      </c>
      <c r="BG6293" s="22">
        <f t="shared" si="442"/>
        <v>-840</v>
      </c>
      <c r="BH6293" s="61" t="s">
        <v>71</v>
      </c>
      <c r="BI6293" t="e">
        <f>+VLOOKUP(AG6293,Sheet4!A:A,1,FALSE())</f>
        <v>#N/A</v>
      </c>
      <c r="BN6293" s="62">
        <f t="shared" si="444"/>
        <v>0</v>
      </c>
      <c r="BO6293" t="s">
        <v>2756</v>
      </c>
      <c r="BP6293" t="s">
        <v>73</v>
      </c>
    </row>
    <row r="6294" spans="1:68" ht="12.75" hidden="1" customHeight="1" x14ac:dyDescent="0.3">
      <c r="A6294" s="78">
        <v>46130</v>
      </c>
      <c r="B6294" s="79" t="s">
        <v>78</v>
      </c>
      <c r="F6294" s="79">
        <v>0</v>
      </c>
      <c r="G6294" s="79">
        <v>0</v>
      </c>
      <c r="H6294" s="80">
        <v>56</v>
      </c>
      <c r="I6294" s="80">
        <v>56</v>
      </c>
      <c r="J6294" s="22">
        <f t="shared" si="443"/>
        <v>56</v>
      </c>
      <c r="K6294" s="80"/>
      <c r="L6294" s="80"/>
      <c r="R6294" s="79" t="s">
        <v>79</v>
      </c>
      <c r="V6294" s="79" t="s">
        <v>2756</v>
      </c>
      <c r="W6294" s="79" t="s">
        <v>2757</v>
      </c>
      <c r="X6294" s="79" t="s">
        <v>119</v>
      </c>
      <c r="Y6294" s="79" t="s">
        <v>2745</v>
      </c>
      <c r="AA6294" s="79" t="s">
        <v>2758</v>
      </c>
      <c r="AH6294" s="79">
        <v>841675126</v>
      </c>
      <c r="AI6294" s="79" t="s">
        <v>2747</v>
      </c>
      <c r="AJ6294" s="79">
        <v>846916018</v>
      </c>
      <c r="BB6294" s="80">
        <v>56</v>
      </c>
      <c r="BF6294">
        <f t="shared" si="441"/>
        <v>0</v>
      </c>
      <c r="BG6294" s="22">
        <f t="shared" si="442"/>
        <v>-56</v>
      </c>
      <c r="BH6294" s="61" t="s">
        <v>71</v>
      </c>
      <c r="BI6294" t="e">
        <f>+VLOOKUP(AG6294,Sheet4!A:A,1,FALSE())</f>
        <v>#N/A</v>
      </c>
      <c r="BN6294" s="62">
        <f t="shared" si="444"/>
        <v>0</v>
      </c>
      <c r="BO6294" t="s">
        <v>2756</v>
      </c>
    </row>
    <row r="6295" spans="1:68" ht="12.75" hidden="1" customHeight="1" x14ac:dyDescent="0.3">
      <c r="A6295" s="78">
        <v>46130</v>
      </c>
      <c r="B6295" s="79" t="s">
        <v>82</v>
      </c>
      <c r="F6295" s="79">
        <v>0</v>
      </c>
      <c r="G6295" s="79">
        <v>0</v>
      </c>
      <c r="H6295" s="80">
        <v>0</v>
      </c>
      <c r="I6295" s="80">
        <v>0</v>
      </c>
      <c r="J6295" s="22">
        <f t="shared" si="443"/>
        <v>0</v>
      </c>
      <c r="K6295" s="80"/>
      <c r="L6295" s="80"/>
      <c r="R6295" s="79" t="s">
        <v>83</v>
      </c>
      <c r="V6295" s="79" t="s">
        <v>2756</v>
      </c>
      <c r="W6295" s="79" t="s">
        <v>2757</v>
      </c>
      <c r="X6295" s="79" t="s">
        <v>119</v>
      </c>
      <c r="Y6295" s="79" t="s">
        <v>2745</v>
      </c>
      <c r="AA6295" s="79" t="s">
        <v>2758</v>
      </c>
      <c r="AH6295" s="79">
        <v>841675126</v>
      </c>
      <c r="AI6295" s="79" t="s">
        <v>2747</v>
      </c>
      <c r="AJ6295" s="79">
        <v>846916018</v>
      </c>
      <c r="BB6295" s="80">
        <v>0</v>
      </c>
      <c r="BF6295">
        <f t="shared" si="441"/>
        <v>0</v>
      </c>
      <c r="BG6295" s="22">
        <f t="shared" si="442"/>
        <v>0</v>
      </c>
      <c r="BH6295" s="61" t="s">
        <v>71</v>
      </c>
      <c r="BI6295" t="e">
        <f>+VLOOKUP(AG6295,Sheet4!A:A,1,FALSE())</f>
        <v>#N/A</v>
      </c>
      <c r="BN6295" s="62">
        <f t="shared" si="444"/>
        <v>0</v>
      </c>
      <c r="BO6295" t="s">
        <v>2756</v>
      </c>
    </row>
    <row r="6296" spans="1:68" ht="12.75" hidden="1" customHeight="1" x14ac:dyDescent="0.3">
      <c r="A6296" s="78">
        <v>46130</v>
      </c>
      <c r="B6296" s="79" t="s">
        <v>80</v>
      </c>
      <c r="F6296" s="79">
        <v>0</v>
      </c>
      <c r="G6296" s="79">
        <v>0</v>
      </c>
      <c r="H6296" s="80">
        <v>700</v>
      </c>
      <c r="I6296" s="80">
        <v>700</v>
      </c>
      <c r="J6296" s="22">
        <f t="shared" si="443"/>
        <v>700</v>
      </c>
      <c r="K6296" s="80"/>
      <c r="L6296" s="80"/>
      <c r="R6296" s="79" t="s">
        <v>81</v>
      </c>
      <c r="V6296" s="79" t="s">
        <v>2756</v>
      </c>
      <c r="W6296" s="79" t="s">
        <v>2757</v>
      </c>
      <c r="X6296" s="79" t="s">
        <v>119</v>
      </c>
      <c r="Y6296" s="79" t="s">
        <v>2745</v>
      </c>
      <c r="AA6296" s="79" t="s">
        <v>2758</v>
      </c>
      <c r="AH6296" s="79">
        <v>841675126</v>
      </c>
      <c r="AI6296" s="79" t="s">
        <v>2747</v>
      </c>
      <c r="AJ6296" s="79">
        <v>846916018</v>
      </c>
      <c r="BB6296" s="80">
        <v>700</v>
      </c>
      <c r="BF6296">
        <f t="shared" si="441"/>
        <v>0</v>
      </c>
      <c r="BG6296" s="22">
        <f t="shared" si="442"/>
        <v>-700</v>
      </c>
      <c r="BH6296" s="61" t="s">
        <v>71</v>
      </c>
      <c r="BI6296" t="e">
        <f>+VLOOKUP(AG6296,Sheet4!A:A,1,FALSE())</f>
        <v>#N/A</v>
      </c>
      <c r="BN6296" s="62">
        <f t="shared" si="444"/>
        <v>0</v>
      </c>
      <c r="BO6296" t="s">
        <v>2756</v>
      </c>
    </row>
    <row r="6297" spans="1:68" ht="12.75" hidden="1" customHeight="1" x14ac:dyDescent="0.3">
      <c r="A6297" s="78">
        <v>46130</v>
      </c>
      <c r="B6297" s="79" t="s">
        <v>76</v>
      </c>
      <c r="F6297" s="79">
        <v>0</v>
      </c>
      <c r="G6297" s="79">
        <v>0</v>
      </c>
      <c r="H6297" s="80">
        <v>1120</v>
      </c>
      <c r="I6297" s="80">
        <v>1120</v>
      </c>
      <c r="J6297" s="22">
        <f t="shared" si="443"/>
        <v>1120</v>
      </c>
      <c r="K6297" s="80"/>
      <c r="L6297" s="80"/>
      <c r="R6297" s="79" t="s">
        <v>77</v>
      </c>
      <c r="V6297" s="79" t="s">
        <v>2756</v>
      </c>
      <c r="W6297" s="79" t="s">
        <v>2757</v>
      </c>
      <c r="X6297" s="79" t="s">
        <v>119</v>
      </c>
      <c r="Y6297" s="79" t="s">
        <v>2745</v>
      </c>
      <c r="AA6297" s="79" t="s">
        <v>2758</v>
      </c>
      <c r="AH6297" s="79">
        <v>841675126</v>
      </c>
      <c r="AI6297" s="79" t="s">
        <v>2747</v>
      </c>
      <c r="AJ6297" s="79">
        <v>846916018</v>
      </c>
      <c r="BB6297" s="80">
        <v>1120</v>
      </c>
      <c r="BF6297">
        <f t="shared" si="441"/>
        <v>0</v>
      </c>
      <c r="BG6297" s="22">
        <f t="shared" si="442"/>
        <v>-1120</v>
      </c>
      <c r="BH6297" s="61" t="s">
        <v>71</v>
      </c>
      <c r="BI6297" t="e">
        <f>+VLOOKUP(AG6297,Sheet4!A:A,1,FALSE())</f>
        <v>#N/A</v>
      </c>
      <c r="BN6297" s="62">
        <f t="shared" si="444"/>
        <v>0</v>
      </c>
      <c r="BO6297" t="s">
        <v>2756</v>
      </c>
    </row>
    <row r="6298" spans="1:68" ht="12.75" hidden="1" customHeight="1" x14ac:dyDescent="0.3">
      <c r="A6298" s="78">
        <v>46130</v>
      </c>
      <c r="B6298" s="79" t="s">
        <v>84</v>
      </c>
      <c r="F6298" s="79">
        <v>0</v>
      </c>
      <c r="G6298" s="79">
        <v>0</v>
      </c>
      <c r="H6298" s="80">
        <v>0</v>
      </c>
      <c r="I6298" s="80">
        <v>0</v>
      </c>
      <c r="J6298" s="22">
        <f t="shared" si="443"/>
        <v>0</v>
      </c>
      <c r="K6298" s="80"/>
      <c r="L6298" s="80"/>
      <c r="R6298" s="79" t="s">
        <v>85</v>
      </c>
      <c r="V6298" s="79" t="s">
        <v>2759</v>
      </c>
      <c r="W6298" s="79" t="s">
        <v>2760</v>
      </c>
      <c r="X6298" s="79" t="s">
        <v>119</v>
      </c>
      <c r="Y6298" s="79" t="s">
        <v>2745</v>
      </c>
      <c r="AA6298" s="79" t="s">
        <v>2761</v>
      </c>
      <c r="AI6298" s="79" t="s">
        <v>2747</v>
      </c>
      <c r="AJ6298" s="79">
        <v>846916018</v>
      </c>
      <c r="BB6298" s="80">
        <v>0</v>
      </c>
      <c r="BF6298">
        <f t="shared" si="441"/>
        <v>0</v>
      </c>
      <c r="BG6298" s="22">
        <f t="shared" si="442"/>
        <v>0</v>
      </c>
      <c r="BH6298" s="61" t="s">
        <v>71</v>
      </c>
      <c r="BI6298" t="e">
        <f>+VLOOKUP(AG6298,Sheet4!A:A,1,FALSE())</f>
        <v>#N/A</v>
      </c>
      <c r="BN6298" s="62">
        <f t="shared" si="444"/>
        <v>0</v>
      </c>
      <c r="BO6298" t="s">
        <v>2759</v>
      </c>
    </row>
    <row r="6299" spans="1:68" ht="12.75" hidden="1" customHeight="1" x14ac:dyDescent="0.3">
      <c r="A6299" s="78">
        <v>46130</v>
      </c>
      <c r="B6299" s="79" t="s">
        <v>74</v>
      </c>
      <c r="F6299" s="79">
        <v>0</v>
      </c>
      <c r="G6299" s="79">
        <v>0</v>
      </c>
      <c r="H6299" s="80">
        <v>56</v>
      </c>
      <c r="I6299" s="80">
        <v>56</v>
      </c>
      <c r="J6299" s="22">
        <f t="shared" si="443"/>
        <v>56</v>
      </c>
      <c r="K6299" s="80"/>
      <c r="L6299" s="80"/>
      <c r="R6299" s="79" t="s">
        <v>75</v>
      </c>
      <c r="V6299" s="79" t="s">
        <v>2759</v>
      </c>
      <c r="W6299" s="79" t="s">
        <v>2760</v>
      </c>
      <c r="X6299" s="79" t="s">
        <v>119</v>
      </c>
      <c r="Y6299" s="79" t="s">
        <v>2745</v>
      </c>
      <c r="AA6299" s="79" t="s">
        <v>2761</v>
      </c>
      <c r="AI6299" s="79" t="s">
        <v>2747</v>
      </c>
      <c r="AJ6299" s="79">
        <v>846916018</v>
      </c>
      <c r="BB6299" s="80">
        <v>56</v>
      </c>
      <c r="BF6299">
        <f t="shared" si="441"/>
        <v>0</v>
      </c>
      <c r="BG6299" s="22">
        <f t="shared" si="442"/>
        <v>-56</v>
      </c>
      <c r="BH6299" s="61" t="s">
        <v>71</v>
      </c>
      <c r="BI6299" t="e">
        <f>+VLOOKUP(AG6299,Sheet4!A:A,1,FALSE())</f>
        <v>#N/A</v>
      </c>
      <c r="BN6299" s="62">
        <f t="shared" si="444"/>
        <v>0</v>
      </c>
      <c r="BO6299" t="s">
        <v>2759</v>
      </c>
    </row>
    <row r="6300" spans="1:68" ht="12.75" customHeight="1" x14ac:dyDescent="0.3">
      <c r="A6300" s="78">
        <v>46130</v>
      </c>
      <c r="B6300" s="79" t="s">
        <v>63</v>
      </c>
      <c r="F6300" s="79">
        <v>0</v>
      </c>
      <c r="G6300" s="79">
        <v>0</v>
      </c>
      <c r="H6300" s="80">
        <v>840</v>
      </c>
      <c r="I6300" s="80">
        <v>840</v>
      </c>
      <c r="J6300" s="22">
        <f t="shared" si="443"/>
        <v>840</v>
      </c>
      <c r="K6300" s="80"/>
      <c r="L6300" s="80"/>
      <c r="R6300" s="79" t="s">
        <v>64</v>
      </c>
      <c r="V6300" s="79" t="s">
        <v>2759</v>
      </c>
      <c r="W6300" s="79" t="s">
        <v>2760</v>
      </c>
      <c r="X6300" s="79" t="s">
        <v>119</v>
      </c>
      <c r="Y6300" s="79" t="s">
        <v>2745</v>
      </c>
      <c r="AA6300" s="79" t="s">
        <v>2761</v>
      </c>
      <c r="AI6300" s="79" t="s">
        <v>2747</v>
      </c>
      <c r="AJ6300" s="79">
        <v>846916018</v>
      </c>
      <c r="BB6300" s="80">
        <v>840</v>
      </c>
      <c r="BF6300">
        <f t="shared" si="441"/>
        <v>0</v>
      </c>
      <c r="BG6300" s="22">
        <f t="shared" si="442"/>
        <v>-840</v>
      </c>
      <c r="BH6300" s="61" t="s">
        <v>71</v>
      </c>
      <c r="BI6300" t="e">
        <f>+VLOOKUP(AG6300,Sheet4!A:A,1,FALSE())</f>
        <v>#N/A</v>
      </c>
      <c r="BN6300" s="62">
        <f t="shared" si="444"/>
        <v>0</v>
      </c>
      <c r="BO6300" t="s">
        <v>2759</v>
      </c>
      <c r="BP6300" t="s">
        <v>73</v>
      </c>
    </row>
    <row r="6301" spans="1:68" ht="12.75" hidden="1" customHeight="1" x14ac:dyDescent="0.3">
      <c r="A6301" s="78">
        <v>46130</v>
      </c>
      <c r="B6301" s="79" t="s">
        <v>78</v>
      </c>
      <c r="F6301" s="79">
        <v>0</v>
      </c>
      <c r="G6301" s="79">
        <v>0</v>
      </c>
      <c r="H6301" s="80">
        <v>56</v>
      </c>
      <c r="I6301" s="80">
        <v>56</v>
      </c>
      <c r="J6301" s="22">
        <f t="shared" si="443"/>
        <v>56</v>
      </c>
      <c r="K6301" s="80"/>
      <c r="L6301" s="80"/>
      <c r="R6301" s="79" t="s">
        <v>79</v>
      </c>
      <c r="V6301" s="79" t="s">
        <v>2759</v>
      </c>
      <c r="W6301" s="79" t="s">
        <v>2760</v>
      </c>
      <c r="X6301" s="79" t="s">
        <v>119</v>
      </c>
      <c r="Y6301" s="79" t="s">
        <v>2745</v>
      </c>
      <c r="AA6301" s="79" t="s">
        <v>2761</v>
      </c>
      <c r="AI6301" s="79" t="s">
        <v>2747</v>
      </c>
      <c r="AJ6301" s="79">
        <v>846916018</v>
      </c>
      <c r="BB6301" s="80">
        <v>56</v>
      </c>
      <c r="BF6301">
        <f t="shared" si="441"/>
        <v>0</v>
      </c>
      <c r="BG6301" s="22">
        <f t="shared" si="442"/>
        <v>-56</v>
      </c>
      <c r="BH6301" s="61" t="s">
        <v>71</v>
      </c>
      <c r="BI6301" t="e">
        <f>+VLOOKUP(AG6301,Sheet4!A:A,1,FALSE())</f>
        <v>#N/A</v>
      </c>
      <c r="BN6301" s="62">
        <f t="shared" si="444"/>
        <v>0</v>
      </c>
      <c r="BO6301" t="s">
        <v>2759</v>
      </c>
    </row>
    <row r="6302" spans="1:68" ht="12.75" hidden="1" customHeight="1" x14ac:dyDescent="0.3">
      <c r="A6302" s="78">
        <v>46130</v>
      </c>
      <c r="B6302" s="79" t="s">
        <v>82</v>
      </c>
      <c r="F6302" s="79">
        <v>0</v>
      </c>
      <c r="G6302" s="79">
        <v>0</v>
      </c>
      <c r="H6302" s="80">
        <v>0</v>
      </c>
      <c r="I6302" s="80">
        <v>0</v>
      </c>
      <c r="J6302" s="22">
        <f t="shared" si="443"/>
        <v>0</v>
      </c>
      <c r="K6302" s="80"/>
      <c r="L6302" s="80"/>
      <c r="R6302" s="79" t="s">
        <v>83</v>
      </c>
      <c r="V6302" s="79" t="s">
        <v>2759</v>
      </c>
      <c r="W6302" s="79" t="s">
        <v>2760</v>
      </c>
      <c r="X6302" s="79" t="s">
        <v>119</v>
      </c>
      <c r="Y6302" s="79" t="s">
        <v>2745</v>
      </c>
      <c r="AA6302" s="79" t="s">
        <v>2761</v>
      </c>
      <c r="AI6302" s="79" t="s">
        <v>2747</v>
      </c>
      <c r="AJ6302" s="79">
        <v>846916018</v>
      </c>
      <c r="BB6302" s="80">
        <v>0</v>
      </c>
      <c r="BF6302">
        <f t="shared" si="441"/>
        <v>0</v>
      </c>
      <c r="BG6302" s="22">
        <f t="shared" si="442"/>
        <v>0</v>
      </c>
      <c r="BH6302" s="61" t="s">
        <v>71</v>
      </c>
      <c r="BI6302" t="e">
        <f>+VLOOKUP(AG6302,Sheet4!A:A,1,FALSE())</f>
        <v>#N/A</v>
      </c>
      <c r="BN6302" s="62">
        <f t="shared" si="444"/>
        <v>0</v>
      </c>
      <c r="BO6302" t="s">
        <v>2759</v>
      </c>
    </row>
    <row r="6303" spans="1:68" ht="12.75" hidden="1" customHeight="1" x14ac:dyDescent="0.3">
      <c r="A6303" s="78">
        <v>46130</v>
      </c>
      <c r="B6303" s="79" t="s">
        <v>80</v>
      </c>
      <c r="F6303" s="79">
        <v>0</v>
      </c>
      <c r="G6303" s="79">
        <v>0</v>
      </c>
      <c r="H6303" s="80">
        <v>700</v>
      </c>
      <c r="I6303" s="80">
        <v>700</v>
      </c>
      <c r="J6303" s="22">
        <f t="shared" si="443"/>
        <v>700</v>
      </c>
      <c r="K6303" s="80"/>
      <c r="L6303" s="80"/>
      <c r="R6303" s="79" t="s">
        <v>81</v>
      </c>
      <c r="V6303" s="79" t="s">
        <v>2759</v>
      </c>
      <c r="W6303" s="79" t="s">
        <v>2760</v>
      </c>
      <c r="X6303" s="79" t="s">
        <v>119</v>
      </c>
      <c r="Y6303" s="79" t="s">
        <v>2745</v>
      </c>
      <c r="AA6303" s="79" t="s">
        <v>2761</v>
      </c>
      <c r="AI6303" s="79" t="s">
        <v>2747</v>
      </c>
      <c r="AJ6303" s="79">
        <v>846916018</v>
      </c>
      <c r="BB6303" s="80">
        <v>700</v>
      </c>
      <c r="BF6303">
        <f t="shared" si="441"/>
        <v>0</v>
      </c>
      <c r="BG6303" s="22">
        <f t="shared" si="442"/>
        <v>-700</v>
      </c>
      <c r="BH6303" s="61" t="s">
        <v>71</v>
      </c>
      <c r="BI6303" t="e">
        <f>+VLOOKUP(AG6303,Sheet4!A:A,1,FALSE())</f>
        <v>#N/A</v>
      </c>
      <c r="BN6303" s="62">
        <f t="shared" si="444"/>
        <v>0</v>
      </c>
      <c r="BO6303" t="s">
        <v>2759</v>
      </c>
    </row>
    <row r="6304" spans="1:68" ht="12.75" hidden="1" customHeight="1" x14ac:dyDescent="0.3">
      <c r="A6304" s="78">
        <v>46130</v>
      </c>
      <c r="B6304" s="79" t="s">
        <v>76</v>
      </c>
      <c r="F6304" s="79">
        <v>0</v>
      </c>
      <c r="G6304" s="79">
        <v>0</v>
      </c>
      <c r="H6304" s="80">
        <v>1120</v>
      </c>
      <c r="I6304" s="80">
        <v>1120</v>
      </c>
      <c r="J6304" s="22">
        <f t="shared" si="443"/>
        <v>1120</v>
      </c>
      <c r="K6304" s="80"/>
      <c r="L6304" s="80"/>
      <c r="R6304" s="79" t="s">
        <v>77</v>
      </c>
      <c r="V6304" s="79" t="s">
        <v>2759</v>
      </c>
      <c r="W6304" s="79" t="s">
        <v>2760</v>
      </c>
      <c r="X6304" s="79" t="s">
        <v>119</v>
      </c>
      <c r="Y6304" s="79" t="s">
        <v>2745</v>
      </c>
      <c r="AA6304" s="79" t="s">
        <v>2761</v>
      </c>
      <c r="AI6304" s="79" t="s">
        <v>2747</v>
      </c>
      <c r="AJ6304" s="79">
        <v>846916018</v>
      </c>
      <c r="BB6304" s="80">
        <v>1120</v>
      </c>
      <c r="BF6304">
        <f t="shared" si="441"/>
        <v>0</v>
      </c>
      <c r="BG6304" s="22">
        <f t="shared" si="442"/>
        <v>-1120</v>
      </c>
      <c r="BH6304" s="61" t="s">
        <v>71</v>
      </c>
      <c r="BI6304" t="e">
        <f>+VLOOKUP(AG6304,Sheet4!A:A,1,FALSE())</f>
        <v>#N/A</v>
      </c>
      <c r="BN6304" s="62">
        <f t="shared" si="444"/>
        <v>0</v>
      </c>
      <c r="BO6304" t="s">
        <v>2759</v>
      </c>
    </row>
    <row r="6305" spans="1:68" ht="12.75" hidden="1" customHeight="1" x14ac:dyDescent="0.3">
      <c r="A6305" s="78">
        <v>46130</v>
      </c>
      <c r="B6305" s="79" t="s">
        <v>84</v>
      </c>
      <c r="F6305" s="79">
        <v>0</v>
      </c>
      <c r="G6305" s="79">
        <v>0</v>
      </c>
      <c r="H6305" s="80">
        <v>0</v>
      </c>
      <c r="I6305" s="80">
        <v>0</v>
      </c>
      <c r="J6305" s="22">
        <f t="shared" si="443"/>
        <v>0</v>
      </c>
      <c r="K6305" s="80"/>
      <c r="L6305" s="80"/>
      <c r="R6305" s="79" t="s">
        <v>85</v>
      </c>
      <c r="W6305" s="79" t="s">
        <v>2762</v>
      </c>
      <c r="X6305" s="79" t="s">
        <v>119</v>
      </c>
      <c r="Y6305" s="79" t="s">
        <v>2745</v>
      </c>
      <c r="AA6305" s="79" t="s">
        <v>2763</v>
      </c>
      <c r="AI6305" s="79" t="s">
        <v>2747</v>
      </c>
      <c r="AJ6305" s="79">
        <v>846916018</v>
      </c>
      <c r="BB6305" s="80">
        <v>0</v>
      </c>
      <c r="BF6305">
        <f t="shared" si="441"/>
        <v>0</v>
      </c>
      <c r="BG6305" s="22">
        <f t="shared" si="442"/>
        <v>0</v>
      </c>
      <c r="BH6305" s="61" t="s">
        <v>71</v>
      </c>
      <c r="BI6305" t="e">
        <f>+VLOOKUP(AG6305,Sheet4!A:A,1,FALSE())</f>
        <v>#N/A</v>
      </c>
      <c r="BN6305" s="62">
        <f t="shared" si="444"/>
        <v>0</v>
      </c>
    </row>
    <row r="6306" spans="1:68" ht="12.75" hidden="1" customHeight="1" x14ac:dyDescent="0.3">
      <c r="A6306" s="78">
        <v>46130</v>
      </c>
      <c r="B6306" s="79" t="s">
        <v>74</v>
      </c>
      <c r="F6306" s="79">
        <v>0</v>
      </c>
      <c r="G6306" s="79">
        <v>0</v>
      </c>
      <c r="H6306" s="80">
        <v>308</v>
      </c>
      <c r="I6306" s="80">
        <v>308</v>
      </c>
      <c r="J6306" s="22">
        <f t="shared" si="443"/>
        <v>308</v>
      </c>
      <c r="K6306" s="80"/>
      <c r="L6306" s="80"/>
      <c r="R6306" s="79" t="s">
        <v>75</v>
      </c>
      <c r="W6306" s="79" t="s">
        <v>2762</v>
      </c>
      <c r="X6306" s="79" t="s">
        <v>119</v>
      </c>
      <c r="Y6306" s="79" t="s">
        <v>2745</v>
      </c>
      <c r="AA6306" s="79" t="s">
        <v>2763</v>
      </c>
      <c r="AI6306" s="79" t="s">
        <v>2747</v>
      </c>
      <c r="AJ6306" s="79">
        <v>846916018</v>
      </c>
      <c r="BB6306" s="80">
        <v>308</v>
      </c>
      <c r="BF6306">
        <f t="shared" si="441"/>
        <v>0</v>
      </c>
      <c r="BG6306" s="22">
        <f t="shared" si="442"/>
        <v>-308</v>
      </c>
      <c r="BH6306" s="61" t="s">
        <v>71</v>
      </c>
      <c r="BI6306" t="e">
        <f>+VLOOKUP(AG6306,Sheet4!A:A,1,FALSE())</f>
        <v>#N/A</v>
      </c>
      <c r="BN6306" s="62">
        <f t="shared" si="444"/>
        <v>0</v>
      </c>
    </row>
    <row r="6307" spans="1:68" ht="12.75" customHeight="1" x14ac:dyDescent="0.3">
      <c r="A6307" s="78">
        <v>46130</v>
      </c>
      <c r="B6307" s="79" t="s">
        <v>63</v>
      </c>
      <c r="F6307" s="79">
        <v>0</v>
      </c>
      <c r="G6307" s="79">
        <v>0</v>
      </c>
      <c r="H6307" s="80">
        <v>4620</v>
      </c>
      <c r="I6307" s="80">
        <v>4620</v>
      </c>
      <c r="J6307" s="22">
        <f t="shared" si="443"/>
        <v>4620</v>
      </c>
      <c r="K6307" s="80"/>
      <c r="L6307" s="80"/>
      <c r="R6307" s="79" t="s">
        <v>64</v>
      </c>
      <c r="W6307" s="79" t="s">
        <v>2762</v>
      </c>
      <c r="X6307" s="79" t="s">
        <v>119</v>
      </c>
      <c r="Y6307" s="79" t="s">
        <v>2745</v>
      </c>
      <c r="AA6307" s="79" t="s">
        <v>2763</v>
      </c>
      <c r="AI6307" s="79" t="s">
        <v>2747</v>
      </c>
      <c r="AJ6307" s="79">
        <v>846916018</v>
      </c>
      <c r="BB6307" s="80">
        <v>4620</v>
      </c>
      <c r="BF6307">
        <f t="shared" si="441"/>
        <v>0</v>
      </c>
      <c r="BG6307" s="22">
        <f t="shared" si="442"/>
        <v>-4620</v>
      </c>
      <c r="BH6307" s="61" t="s">
        <v>71</v>
      </c>
      <c r="BI6307" t="e">
        <f>+VLOOKUP(AG6307,Sheet4!A:A,1,FALSE())</f>
        <v>#N/A</v>
      </c>
      <c r="BN6307" s="62">
        <f t="shared" si="444"/>
        <v>0</v>
      </c>
      <c r="BP6307" t="s">
        <v>73</v>
      </c>
    </row>
    <row r="6308" spans="1:68" ht="12.75" hidden="1" customHeight="1" x14ac:dyDescent="0.3">
      <c r="A6308" s="78">
        <v>46130</v>
      </c>
      <c r="B6308" s="79" t="s">
        <v>78</v>
      </c>
      <c r="F6308" s="79">
        <v>0</v>
      </c>
      <c r="G6308" s="79">
        <v>0</v>
      </c>
      <c r="H6308" s="80">
        <v>308</v>
      </c>
      <c r="I6308" s="80">
        <v>308</v>
      </c>
      <c r="J6308" s="22">
        <f t="shared" si="443"/>
        <v>308</v>
      </c>
      <c r="K6308" s="80"/>
      <c r="L6308" s="80"/>
      <c r="R6308" s="79" t="s">
        <v>79</v>
      </c>
      <c r="W6308" s="79" t="s">
        <v>2762</v>
      </c>
      <c r="X6308" s="79" t="s">
        <v>119</v>
      </c>
      <c r="Y6308" s="79" t="s">
        <v>2745</v>
      </c>
      <c r="AA6308" s="79" t="s">
        <v>2763</v>
      </c>
      <c r="AI6308" s="79" t="s">
        <v>2747</v>
      </c>
      <c r="AJ6308" s="79">
        <v>846916018</v>
      </c>
      <c r="BB6308" s="80">
        <v>308</v>
      </c>
      <c r="BF6308">
        <f t="shared" si="441"/>
        <v>0</v>
      </c>
      <c r="BG6308" s="22">
        <f t="shared" si="442"/>
        <v>-308</v>
      </c>
      <c r="BH6308" s="61" t="s">
        <v>71</v>
      </c>
      <c r="BI6308" t="e">
        <f>+VLOOKUP(AG6308,Sheet4!A:A,1,FALSE())</f>
        <v>#N/A</v>
      </c>
      <c r="BN6308" s="62">
        <f t="shared" si="444"/>
        <v>0</v>
      </c>
    </row>
    <row r="6309" spans="1:68" ht="12.75" hidden="1" customHeight="1" x14ac:dyDescent="0.3">
      <c r="A6309" s="78">
        <v>46130</v>
      </c>
      <c r="B6309" s="79" t="s">
        <v>82</v>
      </c>
      <c r="F6309" s="79">
        <v>0</v>
      </c>
      <c r="G6309" s="79">
        <v>0</v>
      </c>
      <c r="H6309" s="80">
        <v>0</v>
      </c>
      <c r="I6309" s="80">
        <v>0</v>
      </c>
      <c r="J6309" s="22">
        <f t="shared" si="443"/>
        <v>0</v>
      </c>
      <c r="K6309" s="80"/>
      <c r="L6309" s="80"/>
      <c r="R6309" s="79" t="s">
        <v>83</v>
      </c>
      <c r="W6309" s="79" t="s">
        <v>2762</v>
      </c>
      <c r="X6309" s="79" t="s">
        <v>119</v>
      </c>
      <c r="Y6309" s="79" t="s">
        <v>2745</v>
      </c>
      <c r="AA6309" s="79" t="s">
        <v>2763</v>
      </c>
      <c r="AI6309" s="79" t="s">
        <v>2747</v>
      </c>
      <c r="AJ6309" s="79">
        <v>846916018</v>
      </c>
      <c r="BB6309" s="80">
        <v>0</v>
      </c>
      <c r="BF6309">
        <f t="shared" si="441"/>
        <v>0</v>
      </c>
      <c r="BG6309" s="22">
        <f t="shared" si="442"/>
        <v>0</v>
      </c>
      <c r="BH6309" s="61" t="s">
        <v>71</v>
      </c>
      <c r="BI6309" t="e">
        <f>+VLOOKUP(AG6309,Sheet4!A:A,1,FALSE())</f>
        <v>#N/A</v>
      </c>
      <c r="BN6309" s="62">
        <f t="shared" si="444"/>
        <v>0</v>
      </c>
    </row>
    <row r="6310" spans="1:68" ht="12.75" hidden="1" customHeight="1" x14ac:dyDescent="0.3">
      <c r="A6310" s="78">
        <v>46130</v>
      </c>
      <c r="B6310" s="79" t="s">
        <v>80</v>
      </c>
      <c r="F6310" s="79">
        <v>0</v>
      </c>
      <c r="G6310" s="79">
        <v>0</v>
      </c>
      <c r="H6310" s="80">
        <v>3850</v>
      </c>
      <c r="I6310" s="80">
        <v>3850</v>
      </c>
      <c r="J6310" s="22">
        <f t="shared" si="443"/>
        <v>3850</v>
      </c>
      <c r="K6310" s="80"/>
      <c r="L6310" s="80"/>
      <c r="R6310" s="79" t="s">
        <v>81</v>
      </c>
      <c r="W6310" s="79" t="s">
        <v>2762</v>
      </c>
      <c r="X6310" s="79" t="s">
        <v>119</v>
      </c>
      <c r="Y6310" s="79" t="s">
        <v>2745</v>
      </c>
      <c r="AA6310" s="79" t="s">
        <v>2763</v>
      </c>
      <c r="AI6310" s="79" t="s">
        <v>2747</v>
      </c>
      <c r="AJ6310" s="79">
        <v>846916018</v>
      </c>
      <c r="BB6310" s="80">
        <v>3850</v>
      </c>
      <c r="BF6310">
        <f t="shared" si="441"/>
        <v>0</v>
      </c>
      <c r="BG6310" s="22">
        <f t="shared" si="442"/>
        <v>-3850</v>
      </c>
      <c r="BH6310" s="61" t="s">
        <v>71</v>
      </c>
      <c r="BI6310" t="e">
        <f>+VLOOKUP(AG6310,Sheet4!A:A,1,FALSE())</f>
        <v>#N/A</v>
      </c>
      <c r="BN6310" s="62">
        <f t="shared" si="444"/>
        <v>0</v>
      </c>
    </row>
    <row r="6311" spans="1:68" ht="12.75" hidden="1" customHeight="1" x14ac:dyDescent="0.3">
      <c r="A6311" s="78">
        <v>46130</v>
      </c>
      <c r="B6311" s="79" t="s">
        <v>76</v>
      </c>
      <c r="F6311" s="79">
        <v>0</v>
      </c>
      <c r="G6311" s="79">
        <v>0</v>
      </c>
      <c r="H6311" s="80">
        <v>6160</v>
      </c>
      <c r="I6311" s="80">
        <v>6160</v>
      </c>
      <c r="J6311" s="22">
        <f t="shared" si="443"/>
        <v>6160</v>
      </c>
      <c r="K6311" s="80"/>
      <c r="L6311" s="80"/>
      <c r="R6311" s="79" t="s">
        <v>77</v>
      </c>
      <c r="W6311" s="79" t="s">
        <v>2762</v>
      </c>
      <c r="X6311" s="79" t="s">
        <v>119</v>
      </c>
      <c r="Y6311" s="79" t="s">
        <v>2745</v>
      </c>
      <c r="AA6311" s="79" t="s">
        <v>2763</v>
      </c>
      <c r="AI6311" s="79" t="s">
        <v>2747</v>
      </c>
      <c r="AJ6311" s="79">
        <v>846916018</v>
      </c>
      <c r="BB6311" s="80">
        <v>6160</v>
      </c>
      <c r="BF6311">
        <f t="shared" si="441"/>
        <v>0</v>
      </c>
      <c r="BG6311" s="22">
        <f t="shared" si="442"/>
        <v>-6160</v>
      </c>
      <c r="BH6311" s="61" t="s">
        <v>71</v>
      </c>
      <c r="BI6311" t="e">
        <f>+VLOOKUP(AG6311,Sheet4!A:A,1,FALSE())</f>
        <v>#N/A</v>
      </c>
      <c r="BN6311" s="62">
        <f t="shared" si="444"/>
        <v>0</v>
      </c>
    </row>
    <row r="6312" spans="1:68" ht="12.75" hidden="1" customHeight="1" x14ac:dyDescent="0.3">
      <c r="A6312" s="78">
        <v>46130</v>
      </c>
      <c r="B6312" s="79" t="s">
        <v>84</v>
      </c>
      <c r="F6312" s="79">
        <v>0</v>
      </c>
      <c r="G6312" s="79">
        <v>0</v>
      </c>
      <c r="H6312" s="80">
        <v>0</v>
      </c>
      <c r="I6312" s="80">
        <v>0</v>
      </c>
      <c r="J6312" s="22">
        <f t="shared" si="443"/>
        <v>0</v>
      </c>
      <c r="K6312" s="80"/>
      <c r="L6312" s="80"/>
      <c r="R6312" s="79" t="s">
        <v>85</v>
      </c>
      <c r="W6312" s="79" t="s">
        <v>2764</v>
      </c>
      <c r="X6312" s="79" t="s">
        <v>119</v>
      </c>
      <c r="Y6312" s="79" t="s">
        <v>298</v>
      </c>
      <c r="AA6312" s="79" t="s">
        <v>2741</v>
      </c>
      <c r="BB6312" s="80">
        <v>0</v>
      </c>
      <c r="BF6312">
        <f t="shared" si="441"/>
        <v>0</v>
      </c>
      <c r="BG6312" s="22">
        <f t="shared" si="442"/>
        <v>0</v>
      </c>
      <c r="BH6312" s="61" t="s">
        <v>71</v>
      </c>
      <c r="BI6312" t="e">
        <f>+VLOOKUP(AG6312,Sheet4!A:A,1,FALSE())</f>
        <v>#N/A</v>
      </c>
      <c r="BN6312" s="62">
        <f t="shared" si="444"/>
        <v>0</v>
      </c>
    </row>
    <row r="6313" spans="1:68" ht="12.75" hidden="1" customHeight="1" x14ac:dyDescent="0.3">
      <c r="A6313" s="78">
        <v>46130</v>
      </c>
      <c r="B6313" s="79" t="s">
        <v>74</v>
      </c>
      <c r="F6313" s="79">
        <v>0</v>
      </c>
      <c r="G6313" s="79">
        <v>0</v>
      </c>
      <c r="H6313" s="80">
        <v>250</v>
      </c>
      <c r="I6313" s="80">
        <v>250</v>
      </c>
      <c r="J6313" s="22">
        <f t="shared" si="443"/>
        <v>250</v>
      </c>
      <c r="K6313" s="80"/>
      <c r="L6313" s="80"/>
      <c r="R6313" s="79" t="s">
        <v>75</v>
      </c>
      <c r="W6313" s="79" t="s">
        <v>2764</v>
      </c>
      <c r="X6313" s="79" t="s">
        <v>119</v>
      </c>
      <c r="Y6313" s="79" t="s">
        <v>298</v>
      </c>
      <c r="AA6313" s="79" t="s">
        <v>2741</v>
      </c>
      <c r="BB6313" s="80">
        <v>250</v>
      </c>
      <c r="BF6313">
        <f t="shared" si="441"/>
        <v>0</v>
      </c>
      <c r="BG6313" s="22">
        <f t="shared" si="442"/>
        <v>-250</v>
      </c>
      <c r="BH6313" s="61" t="s">
        <v>71</v>
      </c>
      <c r="BI6313" t="e">
        <f>+VLOOKUP(AG6313,Sheet4!A:A,1,FALSE())</f>
        <v>#N/A</v>
      </c>
      <c r="BN6313" s="62">
        <f t="shared" si="444"/>
        <v>0</v>
      </c>
    </row>
    <row r="6314" spans="1:68" ht="12.75" customHeight="1" x14ac:dyDescent="0.3">
      <c r="A6314" s="78">
        <v>46130</v>
      </c>
      <c r="B6314" s="79" t="s">
        <v>63</v>
      </c>
      <c r="F6314" s="79">
        <v>0</v>
      </c>
      <c r="G6314" s="79">
        <v>0</v>
      </c>
      <c r="H6314" s="80">
        <v>3750</v>
      </c>
      <c r="I6314" s="80">
        <v>3750</v>
      </c>
      <c r="J6314" s="22">
        <f t="shared" si="443"/>
        <v>3750</v>
      </c>
      <c r="K6314" s="80"/>
      <c r="L6314" s="80"/>
      <c r="R6314" s="79" t="s">
        <v>64</v>
      </c>
      <c r="W6314" s="79" t="s">
        <v>2764</v>
      </c>
      <c r="X6314" s="79" t="s">
        <v>119</v>
      </c>
      <c r="Y6314" s="79" t="s">
        <v>298</v>
      </c>
      <c r="AA6314" s="79" t="s">
        <v>2741</v>
      </c>
      <c r="BB6314" s="80">
        <v>3750</v>
      </c>
      <c r="BF6314">
        <f t="shared" si="441"/>
        <v>0</v>
      </c>
      <c r="BG6314" s="22">
        <f t="shared" si="442"/>
        <v>-3750</v>
      </c>
      <c r="BH6314" s="61" t="s">
        <v>71</v>
      </c>
      <c r="BI6314" t="e">
        <f>+VLOOKUP(AG6314,Sheet4!A:A,1,FALSE())</f>
        <v>#N/A</v>
      </c>
      <c r="BN6314" s="62">
        <f t="shared" si="444"/>
        <v>0</v>
      </c>
      <c r="BP6314" t="s">
        <v>73</v>
      </c>
    </row>
    <row r="6315" spans="1:68" ht="12.75" hidden="1" customHeight="1" x14ac:dyDescent="0.3">
      <c r="A6315" s="78">
        <v>46130</v>
      </c>
      <c r="B6315" s="79" t="s">
        <v>78</v>
      </c>
      <c r="F6315" s="79">
        <v>0</v>
      </c>
      <c r="G6315" s="79">
        <v>0</v>
      </c>
      <c r="H6315" s="80">
        <v>250</v>
      </c>
      <c r="I6315" s="80">
        <v>250</v>
      </c>
      <c r="J6315" s="22">
        <f t="shared" si="443"/>
        <v>250</v>
      </c>
      <c r="K6315" s="80"/>
      <c r="L6315" s="80"/>
      <c r="R6315" s="79" t="s">
        <v>79</v>
      </c>
      <c r="W6315" s="79" t="s">
        <v>2764</v>
      </c>
      <c r="X6315" s="79" t="s">
        <v>119</v>
      </c>
      <c r="Y6315" s="79" t="s">
        <v>298</v>
      </c>
      <c r="AA6315" s="79" t="s">
        <v>2741</v>
      </c>
      <c r="BB6315" s="80">
        <v>250</v>
      </c>
      <c r="BF6315">
        <f t="shared" si="441"/>
        <v>0</v>
      </c>
      <c r="BG6315" s="22">
        <f t="shared" si="442"/>
        <v>-250</v>
      </c>
      <c r="BH6315" s="61" t="s">
        <v>71</v>
      </c>
      <c r="BI6315" t="e">
        <f>+VLOOKUP(AG6315,Sheet4!A:A,1,FALSE())</f>
        <v>#N/A</v>
      </c>
      <c r="BN6315" s="62">
        <f t="shared" si="444"/>
        <v>0</v>
      </c>
    </row>
    <row r="6316" spans="1:68" ht="12.75" hidden="1" customHeight="1" x14ac:dyDescent="0.3">
      <c r="A6316" s="78">
        <v>46130</v>
      </c>
      <c r="B6316" s="79" t="s">
        <v>82</v>
      </c>
      <c r="F6316" s="79">
        <v>0</v>
      </c>
      <c r="G6316" s="79">
        <v>0</v>
      </c>
      <c r="H6316" s="80">
        <v>0</v>
      </c>
      <c r="I6316" s="80">
        <v>0</v>
      </c>
      <c r="J6316" s="22">
        <f t="shared" si="443"/>
        <v>0</v>
      </c>
      <c r="K6316" s="80"/>
      <c r="L6316" s="80"/>
      <c r="R6316" s="79" t="s">
        <v>83</v>
      </c>
      <c r="W6316" s="79" t="s">
        <v>2764</v>
      </c>
      <c r="X6316" s="79" t="s">
        <v>119</v>
      </c>
      <c r="Y6316" s="79" t="s">
        <v>298</v>
      </c>
      <c r="AA6316" s="79" t="s">
        <v>2741</v>
      </c>
      <c r="BB6316" s="80">
        <v>0</v>
      </c>
      <c r="BF6316">
        <f t="shared" si="441"/>
        <v>0</v>
      </c>
      <c r="BG6316" s="22">
        <f t="shared" si="442"/>
        <v>0</v>
      </c>
      <c r="BH6316" s="61" t="s">
        <v>71</v>
      </c>
      <c r="BI6316" t="e">
        <f>+VLOOKUP(AG6316,Sheet4!A:A,1,FALSE())</f>
        <v>#N/A</v>
      </c>
      <c r="BN6316" s="62">
        <f t="shared" si="444"/>
        <v>0</v>
      </c>
    </row>
    <row r="6317" spans="1:68" ht="12.75" hidden="1" customHeight="1" x14ac:dyDescent="0.3">
      <c r="A6317" s="78">
        <v>46130</v>
      </c>
      <c r="B6317" s="79" t="s">
        <v>80</v>
      </c>
      <c r="F6317" s="79">
        <v>0</v>
      </c>
      <c r="G6317" s="79">
        <v>0</v>
      </c>
      <c r="H6317" s="80">
        <v>3125</v>
      </c>
      <c r="I6317" s="80">
        <v>3125</v>
      </c>
      <c r="J6317" s="22">
        <f t="shared" si="443"/>
        <v>3125</v>
      </c>
      <c r="K6317" s="80"/>
      <c r="L6317" s="80"/>
      <c r="R6317" s="79" t="s">
        <v>81</v>
      </c>
      <c r="W6317" s="79" t="s">
        <v>2764</v>
      </c>
      <c r="X6317" s="79" t="s">
        <v>119</v>
      </c>
      <c r="Y6317" s="79" t="s">
        <v>298</v>
      </c>
      <c r="AA6317" s="79" t="s">
        <v>2741</v>
      </c>
      <c r="BB6317" s="80">
        <v>3125</v>
      </c>
      <c r="BF6317">
        <f t="shared" si="441"/>
        <v>0</v>
      </c>
      <c r="BG6317" s="22">
        <f t="shared" si="442"/>
        <v>-3125</v>
      </c>
      <c r="BH6317" s="61" t="s">
        <v>71</v>
      </c>
      <c r="BI6317" t="e">
        <f>+VLOOKUP(AG6317,Sheet4!A:A,1,FALSE())</f>
        <v>#N/A</v>
      </c>
      <c r="BN6317" s="62">
        <f t="shared" si="444"/>
        <v>0</v>
      </c>
    </row>
    <row r="6318" spans="1:68" ht="12.75" hidden="1" customHeight="1" x14ac:dyDescent="0.3">
      <c r="A6318" s="78">
        <v>46130</v>
      </c>
      <c r="B6318" s="79" t="s">
        <v>76</v>
      </c>
      <c r="F6318" s="79">
        <v>0</v>
      </c>
      <c r="G6318" s="79">
        <v>0</v>
      </c>
      <c r="H6318" s="80">
        <v>5000</v>
      </c>
      <c r="I6318" s="80">
        <v>5000</v>
      </c>
      <c r="J6318" s="22">
        <f t="shared" si="443"/>
        <v>5000</v>
      </c>
      <c r="K6318" s="80"/>
      <c r="L6318" s="80"/>
      <c r="R6318" s="79" t="s">
        <v>77</v>
      </c>
      <c r="W6318" s="79" t="s">
        <v>2764</v>
      </c>
      <c r="X6318" s="79" t="s">
        <v>119</v>
      </c>
      <c r="Y6318" s="79" t="s">
        <v>298</v>
      </c>
      <c r="AA6318" s="79" t="s">
        <v>2741</v>
      </c>
      <c r="BB6318" s="80">
        <v>5000</v>
      </c>
      <c r="BF6318">
        <f t="shared" si="441"/>
        <v>0</v>
      </c>
      <c r="BG6318" s="22">
        <f t="shared" si="442"/>
        <v>-5000</v>
      </c>
      <c r="BH6318" s="61" t="s">
        <v>71</v>
      </c>
      <c r="BI6318" t="e">
        <f>+VLOOKUP(AG6318,Sheet4!A:A,1,FALSE())</f>
        <v>#N/A</v>
      </c>
      <c r="BN6318" s="62">
        <f t="shared" si="444"/>
        <v>0</v>
      </c>
    </row>
    <row r="6319" spans="1:68" ht="12.75" hidden="1" customHeight="1" x14ac:dyDescent="0.3">
      <c r="A6319" s="78">
        <v>46130</v>
      </c>
      <c r="B6319" s="79" t="s">
        <v>84</v>
      </c>
      <c r="F6319" s="79">
        <v>0</v>
      </c>
      <c r="G6319" s="79">
        <v>0</v>
      </c>
      <c r="H6319" s="80">
        <v>0</v>
      </c>
      <c r="I6319" s="80">
        <v>0</v>
      </c>
      <c r="J6319" s="22">
        <f t="shared" si="443"/>
        <v>0</v>
      </c>
      <c r="K6319" s="80"/>
      <c r="L6319" s="80"/>
      <c r="R6319" s="79" t="s">
        <v>85</v>
      </c>
      <c r="V6319" s="79" t="s">
        <v>2765</v>
      </c>
      <c r="W6319" s="79" t="s">
        <v>2766</v>
      </c>
      <c r="X6319" s="79" t="s">
        <v>119</v>
      </c>
      <c r="Y6319" s="79" t="s">
        <v>2767</v>
      </c>
      <c r="AA6319" s="79" t="s">
        <v>2768</v>
      </c>
      <c r="AH6319" s="79">
        <v>875081383</v>
      </c>
      <c r="AI6319" s="79" t="s">
        <v>2769</v>
      </c>
      <c r="AJ6319" s="79">
        <v>867084801</v>
      </c>
      <c r="BB6319" s="80">
        <v>0</v>
      </c>
      <c r="BF6319">
        <f t="shared" si="441"/>
        <v>0</v>
      </c>
      <c r="BG6319" s="22">
        <f t="shared" si="442"/>
        <v>0</v>
      </c>
      <c r="BH6319" s="61" t="s">
        <v>71</v>
      </c>
      <c r="BI6319" t="e">
        <f>+VLOOKUP(AG6319,Sheet4!A:A,1,FALSE())</f>
        <v>#N/A</v>
      </c>
      <c r="BN6319" s="62">
        <f t="shared" si="444"/>
        <v>0</v>
      </c>
      <c r="BO6319" t="s">
        <v>2765</v>
      </c>
    </row>
    <row r="6320" spans="1:68" ht="12.75" hidden="1" customHeight="1" x14ac:dyDescent="0.3">
      <c r="A6320" s="78">
        <v>46130</v>
      </c>
      <c r="B6320" s="79" t="s">
        <v>74</v>
      </c>
      <c r="F6320" s="79">
        <v>0</v>
      </c>
      <c r="G6320" s="79">
        <v>0</v>
      </c>
      <c r="H6320" s="80">
        <v>50</v>
      </c>
      <c r="I6320" s="80">
        <v>50</v>
      </c>
      <c r="J6320" s="22">
        <f t="shared" si="443"/>
        <v>50</v>
      </c>
      <c r="K6320" s="80"/>
      <c r="L6320" s="80"/>
      <c r="R6320" s="79" t="s">
        <v>75</v>
      </c>
      <c r="V6320" s="79" t="s">
        <v>2765</v>
      </c>
      <c r="W6320" s="79" t="s">
        <v>2766</v>
      </c>
      <c r="X6320" s="79" t="s">
        <v>119</v>
      </c>
      <c r="Y6320" s="79" t="s">
        <v>2767</v>
      </c>
      <c r="AA6320" s="79" t="s">
        <v>2768</v>
      </c>
      <c r="AH6320" s="79">
        <v>875081383</v>
      </c>
      <c r="AI6320" s="79" t="s">
        <v>2769</v>
      </c>
      <c r="AJ6320" s="79">
        <v>867084801</v>
      </c>
      <c r="BB6320" s="80">
        <v>50</v>
      </c>
      <c r="BF6320">
        <f t="shared" si="441"/>
        <v>0</v>
      </c>
      <c r="BG6320" s="22">
        <f t="shared" si="442"/>
        <v>-50</v>
      </c>
      <c r="BH6320" s="61" t="s">
        <v>71</v>
      </c>
      <c r="BI6320" t="e">
        <f>+VLOOKUP(AG6320,Sheet4!A:A,1,FALSE())</f>
        <v>#N/A</v>
      </c>
      <c r="BN6320" s="62">
        <f t="shared" si="444"/>
        <v>0</v>
      </c>
      <c r="BO6320" t="s">
        <v>2765</v>
      </c>
    </row>
    <row r="6321" spans="1:68" ht="12.75" customHeight="1" x14ac:dyDescent="0.3">
      <c r="A6321" s="78">
        <v>46130</v>
      </c>
      <c r="B6321" s="79" t="s">
        <v>63</v>
      </c>
      <c r="F6321" s="79">
        <v>0</v>
      </c>
      <c r="G6321" s="79">
        <v>0</v>
      </c>
      <c r="H6321" s="80">
        <v>750</v>
      </c>
      <c r="I6321" s="80">
        <v>750</v>
      </c>
      <c r="J6321" s="22">
        <f t="shared" si="443"/>
        <v>750</v>
      </c>
      <c r="K6321" s="80"/>
      <c r="L6321" s="80"/>
      <c r="R6321" s="79" t="s">
        <v>64</v>
      </c>
      <c r="V6321" s="79" t="s">
        <v>2765</v>
      </c>
      <c r="W6321" s="79" t="s">
        <v>2766</v>
      </c>
      <c r="X6321" s="79" t="s">
        <v>119</v>
      </c>
      <c r="Y6321" s="79" t="s">
        <v>2767</v>
      </c>
      <c r="AA6321" s="79" t="s">
        <v>2768</v>
      </c>
      <c r="AH6321" s="79">
        <v>875081383</v>
      </c>
      <c r="AI6321" s="79" t="s">
        <v>2769</v>
      </c>
      <c r="AJ6321" s="79">
        <v>867084801</v>
      </c>
      <c r="BB6321" s="80">
        <v>750</v>
      </c>
      <c r="BF6321">
        <f t="shared" si="441"/>
        <v>0</v>
      </c>
      <c r="BG6321" s="22">
        <f t="shared" si="442"/>
        <v>-750</v>
      </c>
      <c r="BH6321" s="61" t="s">
        <v>71</v>
      </c>
      <c r="BI6321" t="e">
        <f>+VLOOKUP(AG6321,Sheet4!A:A,1,FALSE())</f>
        <v>#N/A</v>
      </c>
      <c r="BN6321" s="62">
        <f t="shared" si="444"/>
        <v>0</v>
      </c>
      <c r="BO6321" t="s">
        <v>2765</v>
      </c>
      <c r="BP6321" t="s">
        <v>73</v>
      </c>
    </row>
    <row r="6322" spans="1:68" ht="12.75" hidden="1" customHeight="1" x14ac:dyDescent="0.3">
      <c r="A6322" s="78">
        <v>46130</v>
      </c>
      <c r="B6322" s="79" t="s">
        <v>78</v>
      </c>
      <c r="F6322" s="79">
        <v>0</v>
      </c>
      <c r="G6322" s="79">
        <v>0</v>
      </c>
      <c r="H6322" s="80">
        <v>50</v>
      </c>
      <c r="I6322" s="80">
        <v>50</v>
      </c>
      <c r="J6322" s="22">
        <f t="shared" si="443"/>
        <v>50</v>
      </c>
      <c r="K6322" s="80"/>
      <c r="L6322" s="80"/>
      <c r="R6322" s="79" t="s">
        <v>79</v>
      </c>
      <c r="V6322" s="79" t="s">
        <v>2765</v>
      </c>
      <c r="W6322" s="79" t="s">
        <v>2766</v>
      </c>
      <c r="X6322" s="79" t="s">
        <v>119</v>
      </c>
      <c r="Y6322" s="79" t="s">
        <v>2767</v>
      </c>
      <c r="AA6322" s="79" t="s">
        <v>2768</v>
      </c>
      <c r="AH6322" s="79">
        <v>875081383</v>
      </c>
      <c r="AI6322" s="79" t="s">
        <v>2769</v>
      </c>
      <c r="AJ6322" s="79">
        <v>867084801</v>
      </c>
      <c r="BB6322" s="80">
        <v>50</v>
      </c>
      <c r="BF6322">
        <f t="shared" si="441"/>
        <v>0</v>
      </c>
      <c r="BG6322" s="22">
        <f t="shared" si="442"/>
        <v>-50</v>
      </c>
      <c r="BH6322" s="61" t="s">
        <v>71</v>
      </c>
      <c r="BI6322" t="e">
        <f>+VLOOKUP(AG6322,Sheet4!A:A,1,FALSE())</f>
        <v>#N/A</v>
      </c>
      <c r="BN6322" s="62">
        <f t="shared" si="444"/>
        <v>0</v>
      </c>
      <c r="BO6322" t="s">
        <v>2765</v>
      </c>
    </row>
    <row r="6323" spans="1:68" ht="12.75" hidden="1" customHeight="1" x14ac:dyDescent="0.3">
      <c r="A6323" s="78">
        <v>46130</v>
      </c>
      <c r="B6323" s="79" t="s">
        <v>82</v>
      </c>
      <c r="F6323" s="79">
        <v>0</v>
      </c>
      <c r="G6323" s="79">
        <v>0</v>
      </c>
      <c r="H6323" s="80">
        <v>0</v>
      </c>
      <c r="I6323" s="80">
        <v>0</v>
      </c>
      <c r="J6323" s="22">
        <f t="shared" si="443"/>
        <v>0</v>
      </c>
      <c r="K6323" s="80"/>
      <c r="L6323" s="80"/>
      <c r="R6323" s="79" t="s">
        <v>83</v>
      </c>
      <c r="V6323" s="79" t="s">
        <v>2765</v>
      </c>
      <c r="W6323" s="79" t="s">
        <v>2766</v>
      </c>
      <c r="X6323" s="79" t="s">
        <v>119</v>
      </c>
      <c r="Y6323" s="79" t="s">
        <v>2767</v>
      </c>
      <c r="AA6323" s="79" t="s">
        <v>2768</v>
      </c>
      <c r="AH6323" s="79">
        <v>875081383</v>
      </c>
      <c r="AI6323" s="79" t="s">
        <v>2769</v>
      </c>
      <c r="AJ6323" s="79">
        <v>867084801</v>
      </c>
      <c r="BB6323" s="80">
        <v>0</v>
      </c>
      <c r="BF6323">
        <f t="shared" si="441"/>
        <v>0</v>
      </c>
      <c r="BG6323" s="22">
        <f t="shared" si="442"/>
        <v>0</v>
      </c>
      <c r="BH6323" s="61" t="s">
        <v>71</v>
      </c>
      <c r="BI6323" t="e">
        <f>+VLOOKUP(AG6323,Sheet4!A:A,1,FALSE())</f>
        <v>#N/A</v>
      </c>
      <c r="BN6323" s="62">
        <f t="shared" si="444"/>
        <v>0</v>
      </c>
      <c r="BO6323" t="s">
        <v>2765</v>
      </c>
    </row>
    <row r="6324" spans="1:68" ht="12.75" hidden="1" customHeight="1" x14ac:dyDescent="0.3">
      <c r="A6324" s="78">
        <v>46130</v>
      </c>
      <c r="B6324" s="79" t="s">
        <v>80</v>
      </c>
      <c r="F6324" s="79">
        <v>0</v>
      </c>
      <c r="G6324" s="79">
        <v>0</v>
      </c>
      <c r="H6324" s="80">
        <v>625</v>
      </c>
      <c r="I6324" s="80">
        <v>625</v>
      </c>
      <c r="J6324" s="22">
        <f t="shared" si="443"/>
        <v>625</v>
      </c>
      <c r="K6324" s="80"/>
      <c r="L6324" s="80"/>
      <c r="R6324" s="79" t="s">
        <v>81</v>
      </c>
      <c r="V6324" s="79" t="s">
        <v>2765</v>
      </c>
      <c r="W6324" s="79" t="s">
        <v>2766</v>
      </c>
      <c r="X6324" s="79" t="s">
        <v>119</v>
      </c>
      <c r="Y6324" s="79" t="s">
        <v>2767</v>
      </c>
      <c r="AA6324" s="79" t="s">
        <v>2768</v>
      </c>
      <c r="AH6324" s="79">
        <v>875081383</v>
      </c>
      <c r="AI6324" s="79" t="s">
        <v>2769</v>
      </c>
      <c r="AJ6324" s="79">
        <v>867084801</v>
      </c>
      <c r="BB6324" s="80">
        <v>625</v>
      </c>
      <c r="BF6324">
        <f t="shared" si="441"/>
        <v>0</v>
      </c>
      <c r="BG6324" s="22">
        <f t="shared" si="442"/>
        <v>-625</v>
      </c>
      <c r="BH6324" s="61" t="s">
        <v>71</v>
      </c>
      <c r="BI6324" t="e">
        <f>+VLOOKUP(AG6324,Sheet4!A:A,1,FALSE())</f>
        <v>#N/A</v>
      </c>
      <c r="BN6324" s="62">
        <f t="shared" si="444"/>
        <v>0</v>
      </c>
      <c r="BO6324" t="s">
        <v>2765</v>
      </c>
    </row>
    <row r="6325" spans="1:68" ht="12.75" hidden="1" customHeight="1" x14ac:dyDescent="0.3">
      <c r="A6325" s="78">
        <v>46130</v>
      </c>
      <c r="B6325" s="79" t="s">
        <v>76</v>
      </c>
      <c r="F6325" s="79">
        <v>0</v>
      </c>
      <c r="G6325" s="79">
        <v>0</v>
      </c>
      <c r="H6325" s="80">
        <v>1000</v>
      </c>
      <c r="I6325" s="80">
        <v>1000</v>
      </c>
      <c r="J6325" s="22">
        <f t="shared" si="443"/>
        <v>1000</v>
      </c>
      <c r="K6325" s="80"/>
      <c r="L6325" s="80"/>
      <c r="R6325" s="79" t="s">
        <v>77</v>
      </c>
      <c r="V6325" s="79" t="s">
        <v>2765</v>
      </c>
      <c r="W6325" s="79" t="s">
        <v>2766</v>
      </c>
      <c r="X6325" s="79" t="s">
        <v>119</v>
      </c>
      <c r="Y6325" s="79" t="s">
        <v>2767</v>
      </c>
      <c r="AA6325" s="79" t="s">
        <v>2768</v>
      </c>
      <c r="AH6325" s="79">
        <v>875081383</v>
      </c>
      <c r="AI6325" s="79" t="s">
        <v>2769</v>
      </c>
      <c r="AJ6325" s="79">
        <v>867084801</v>
      </c>
      <c r="BB6325" s="80">
        <v>1000</v>
      </c>
      <c r="BF6325">
        <f t="shared" si="441"/>
        <v>0</v>
      </c>
      <c r="BG6325" s="22">
        <f t="shared" si="442"/>
        <v>-1000</v>
      </c>
      <c r="BH6325" s="61" t="s">
        <v>71</v>
      </c>
      <c r="BI6325" t="e">
        <f>+VLOOKUP(AG6325,Sheet4!A:A,1,FALSE())</f>
        <v>#N/A</v>
      </c>
      <c r="BN6325" s="62">
        <f t="shared" si="444"/>
        <v>0</v>
      </c>
      <c r="BO6325" t="s">
        <v>2765</v>
      </c>
    </row>
    <row r="6326" spans="1:68" ht="12.75" hidden="1" customHeight="1" x14ac:dyDescent="0.3">
      <c r="A6326" s="78">
        <v>46130</v>
      </c>
      <c r="B6326" s="79" t="s">
        <v>84</v>
      </c>
      <c r="F6326" s="79">
        <v>0</v>
      </c>
      <c r="G6326" s="79">
        <v>0</v>
      </c>
      <c r="H6326" s="80">
        <v>0</v>
      </c>
      <c r="I6326" s="80">
        <v>0</v>
      </c>
      <c r="J6326" s="22">
        <f t="shared" si="443"/>
        <v>0</v>
      </c>
      <c r="K6326" s="80"/>
      <c r="L6326" s="80"/>
      <c r="R6326" s="79" t="s">
        <v>85</v>
      </c>
      <c r="V6326" s="79" t="s">
        <v>2770</v>
      </c>
      <c r="W6326" s="79" t="s">
        <v>2771</v>
      </c>
      <c r="X6326" s="79" t="s">
        <v>119</v>
      </c>
      <c r="Y6326" s="79" t="s">
        <v>2767</v>
      </c>
      <c r="AA6326" s="79" t="s">
        <v>2772</v>
      </c>
      <c r="AH6326" s="79">
        <v>865514026</v>
      </c>
      <c r="AI6326" s="79" t="s">
        <v>2769</v>
      </c>
      <c r="AJ6326" s="79">
        <v>867084801</v>
      </c>
      <c r="BB6326" s="80">
        <v>0</v>
      </c>
      <c r="BF6326">
        <f t="shared" si="441"/>
        <v>0</v>
      </c>
      <c r="BG6326" s="22">
        <f t="shared" si="442"/>
        <v>0</v>
      </c>
      <c r="BH6326" s="61" t="s">
        <v>71</v>
      </c>
      <c r="BI6326" t="e">
        <f>+VLOOKUP(AG6326,Sheet4!A:A,1,FALSE())</f>
        <v>#N/A</v>
      </c>
      <c r="BN6326" s="62">
        <f t="shared" si="444"/>
        <v>0</v>
      </c>
      <c r="BO6326" t="s">
        <v>2770</v>
      </c>
    </row>
    <row r="6327" spans="1:68" ht="12.75" hidden="1" customHeight="1" x14ac:dyDescent="0.3">
      <c r="A6327" s="78">
        <v>46130</v>
      </c>
      <c r="B6327" s="79" t="s">
        <v>74</v>
      </c>
      <c r="F6327" s="79">
        <v>0</v>
      </c>
      <c r="G6327" s="79">
        <v>0</v>
      </c>
      <c r="H6327" s="80">
        <v>200</v>
      </c>
      <c r="I6327" s="80">
        <v>200</v>
      </c>
      <c r="J6327" s="22">
        <f t="shared" si="443"/>
        <v>200</v>
      </c>
      <c r="K6327" s="80"/>
      <c r="L6327" s="80"/>
      <c r="R6327" s="79" t="s">
        <v>75</v>
      </c>
      <c r="V6327" s="79" t="s">
        <v>2770</v>
      </c>
      <c r="W6327" s="79" t="s">
        <v>2771</v>
      </c>
      <c r="X6327" s="79" t="s">
        <v>119</v>
      </c>
      <c r="Y6327" s="79" t="s">
        <v>2767</v>
      </c>
      <c r="AA6327" s="79" t="s">
        <v>2772</v>
      </c>
      <c r="AH6327" s="79">
        <v>865514026</v>
      </c>
      <c r="AI6327" s="79" t="s">
        <v>2769</v>
      </c>
      <c r="AJ6327" s="79">
        <v>867084801</v>
      </c>
      <c r="BB6327" s="80">
        <v>200</v>
      </c>
      <c r="BF6327">
        <f t="shared" si="441"/>
        <v>0</v>
      </c>
      <c r="BG6327" s="22">
        <f t="shared" si="442"/>
        <v>-200</v>
      </c>
      <c r="BH6327" s="61" t="s">
        <v>71</v>
      </c>
      <c r="BI6327" t="e">
        <f>+VLOOKUP(AG6327,Sheet4!A:A,1,FALSE())</f>
        <v>#N/A</v>
      </c>
      <c r="BN6327" s="62">
        <f t="shared" si="444"/>
        <v>0</v>
      </c>
      <c r="BO6327" t="s">
        <v>2770</v>
      </c>
    </row>
    <row r="6328" spans="1:68" ht="12.75" customHeight="1" x14ac:dyDescent="0.3">
      <c r="A6328" s="78">
        <v>46130</v>
      </c>
      <c r="B6328" s="79" t="s">
        <v>63</v>
      </c>
      <c r="F6328" s="79">
        <v>0</v>
      </c>
      <c r="G6328" s="79">
        <v>0</v>
      </c>
      <c r="H6328" s="80">
        <v>3000</v>
      </c>
      <c r="I6328" s="80">
        <v>3000</v>
      </c>
      <c r="J6328" s="22">
        <f t="shared" si="443"/>
        <v>3000</v>
      </c>
      <c r="K6328" s="80"/>
      <c r="L6328" s="80"/>
      <c r="R6328" s="79" t="s">
        <v>64</v>
      </c>
      <c r="V6328" s="79" t="s">
        <v>2770</v>
      </c>
      <c r="W6328" s="79" t="s">
        <v>2771</v>
      </c>
      <c r="X6328" s="79" t="s">
        <v>119</v>
      </c>
      <c r="Y6328" s="79" t="s">
        <v>2767</v>
      </c>
      <c r="AA6328" s="79" t="s">
        <v>2772</v>
      </c>
      <c r="AH6328" s="79">
        <v>865514026</v>
      </c>
      <c r="AI6328" s="79" t="s">
        <v>2769</v>
      </c>
      <c r="AJ6328" s="79">
        <v>867084801</v>
      </c>
      <c r="BB6328" s="80">
        <v>3000</v>
      </c>
      <c r="BF6328">
        <f t="shared" si="441"/>
        <v>0</v>
      </c>
      <c r="BG6328" s="22">
        <f t="shared" si="442"/>
        <v>-3000</v>
      </c>
      <c r="BH6328" s="61" t="s">
        <v>71</v>
      </c>
      <c r="BI6328" t="e">
        <f>+VLOOKUP(AG6328,Sheet4!A:A,1,FALSE())</f>
        <v>#N/A</v>
      </c>
      <c r="BN6328" s="62">
        <f t="shared" si="444"/>
        <v>0</v>
      </c>
      <c r="BO6328" t="s">
        <v>2770</v>
      </c>
      <c r="BP6328" t="s">
        <v>73</v>
      </c>
    </row>
    <row r="6329" spans="1:68" ht="12.75" hidden="1" customHeight="1" x14ac:dyDescent="0.3">
      <c r="A6329" s="78">
        <v>46130</v>
      </c>
      <c r="B6329" s="79" t="s">
        <v>78</v>
      </c>
      <c r="F6329" s="79">
        <v>0</v>
      </c>
      <c r="G6329" s="79">
        <v>0</v>
      </c>
      <c r="H6329" s="80">
        <v>200</v>
      </c>
      <c r="I6329" s="80">
        <v>200</v>
      </c>
      <c r="J6329" s="22">
        <f t="shared" si="443"/>
        <v>200</v>
      </c>
      <c r="K6329" s="80"/>
      <c r="L6329" s="80"/>
      <c r="R6329" s="79" t="s">
        <v>79</v>
      </c>
      <c r="V6329" s="79" t="s">
        <v>2770</v>
      </c>
      <c r="W6329" s="79" t="s">
        <v>2771</v>
      </c>
      <c r="X6329" s="79" t="s">
        <v>119</v>
      </c>
      <c r="Y6329" s="79" t="s">
        <v>2767</v>
      </c>
      <c r="AA6329" s="79" t="s">
        <v>2772</v>
      </c>
      <c r="AH6329" s="79">
        <v>865514026</v>
      </c>
      <c r="AI6329" s="79" t="s">
        <v>2769</v>
      </c>
      <c r="AJ6329" s="79">
        <v>867084801</v>
      </c>
      <c r="BB6329" s="80">
        <v>200</v>
      </c>
      <c r="BF6329">
        <f t="shared" si="441"/>
        <v>0</v>
      </c>
      <c r="BG6329" s="22">
        <f t="shared" si="442"/>
        <v>-200</v>
      </c>
      <c r="BH6329" s="61" t="s">
        <v>71</v>
      </c>
      <c r="BI6329" t="e">
        <f>+VLOOKUP(AG6329,Sheet4!A:A,1,FALSE())</f>
        <v>#N/A</v>
      </c>
      <c r="BN6329" s="62">
        <f t="shared" si="444"/>
        <v>0</v>
      </c>
      <c r="BO6329" t="s">
        <v>2770</v>
      </c>
    </row>
    <row r="6330" spans="1:68" ht="12.75" hidden="1" customHeight="1" x14ac:dyDescent="0.3">
      <c r="A6330" s="78">
        <v>46130</v>
      </c>
      <c r="B6330" s="79" t="s">
        <v>82</v>
      </c>
      <c r="F6330" s="79">
        <v>0</v>
      </c>
      <c r="G6330" s="79">
        <v>0</v>
      </c>
      <c r="H6330" s="80">
        <v>0</v>
      </c>
      <c r="I6330" s="80">
        <v>0</v>
      </c>
      <c r="J6330" s="22">
        <f t="shared" si="443"/>
        <v>0</v>
      </c>
      <c r="K6330" s="80"/>
      <c r="L6330" s="80"/>
      <c r="R6330" s="79" t="s">
        <v>83</v>
      </c>
      <c r="V6330" s="79" t="s">
        <v>2770</v>
      </c>
      <c r="W6330" s="79" t="s">
        <v>2771</v>
      </c>
      <c r="X6330" s="79" t="s">
        <v>119</v>
      </c>
      <c r="Y6330" s="79" t="s">
        <v>2767</v>
      </c>
      <c r="AA6330" s="79" t="s">
        <v>2772</v>
      </c>
      <c r="AH6330" s="79">
        <v>865514026</v>
      </c>
      <c r="AI6330" s="79" t="s">
        <v>2769</v>
      </c>
      <c r="AJ6330" s="79">
        <v>867084801</v>
      </c>
      <c r="BB6330" s="80">
        <v>0</v>
      </c>
      <c r="BF6330">
        <f t="shared" si="441"/>
        <v>0</v>
      </c>
      <c r="BG6330" s="22">
        <f t="shared" si="442"/>
        <v>0</v>
      </c>
      <c r="BH6330" s="61" t="s">
        <v>71</v>
      </c>
      <c r="BI6330" t="e">
        <f>+VLOOKUP(AG6330,Sheet4!A:A,1,FALSE())</f>
        <v>#N/A</v>
      </c>
      <c r="BN6330" s="62">
        <f t="shared" si="444"/>
        <v>0</v>
      </c>
      <c r="BO6330" t="s">
        <v>2770</v>
      </c>
    </row>
    <row r="6331" spans="1:68" ht="12.75" hidden="1" customHeight="1" x14ac:dyDescent="0.3">
      <c r="A6331" s="78">
        <v>46130</v>
      </c>
      <c r="B6331" s="79" t="s">
        <v>80</v>
      </c>
      <c r="F6331" s="79">
        <v>0</v>
      </c>
      <c r="G6331" s="79">
        <v>0</v>
      </c>
      <c r="H6331" s="80">
        <v>2500</v>
      </c>
      <c r="I6331" s="80">
        <v>2500</v>
      </c>
      <c r="J6331" s="22">
        <f t="shared" si="443"/>
        <v>2500</v>
      </c>
      <c r="K6331" s="80"/>
      <c r="L6331" s="80"/>
      <c r="R6331" s="79" t="s">
        <v>81</v>
      </c>
      <c r="V6331" s="79" t="s">
        <v>2770</v>
      </c>
      <c r="W6331" s="79" t="s">
        <v>2771</v>
      </c>
      <c r="X6331" s="79" t="s">
        <v>119</v>
      </c>
      <c r="Y6331" s="79" t="s">
        <v>2767</v>
      </c>
      <c r="AA6331" s="79" t="s">
        <v>2772</v>
      </c>
      <c r="AH6331" s="79">
        <v>865514026</v>
      </c>
      <c r="AI6331" s="79" t="s">
        <v>2769</v>
      </c>
      <c r="AJ6331" s="79">
        <v>867084801</v>
      </c>
      <c r="BB6331" s="80">
        <v>2500</v>
      </c>
      <c r="BF6331">
        <f t="shared" si="441"/>
        <v>0</v>
      </c>
      <c r="BG6331" s="22">
        <f t="shared" si="442"/>
        <v>-2500</v>
      </c>
      <c r="BH6331" s="61" t="s">
        <v>71</v>
      </c>
      <c r="BI6331" t="e">
        <f>+VLOOKUP(AG6331,Sheet4!A:A,1,FALSE())</f>
        <v>#N/A</v>
      </c>
      <c r="BN6331" s="62">
        <f t="shared" si="444"/>
        <v>0</v>
      </c>
      <c r="BO6331" t="s">
        <v>2770</v>
      </c>
    </row>
    <row r="6332" spans="1:68" ht="12.75" hidden="1" customHeight="1" x14ac:dyDescent="0.3">
      <c r="A6332" s="78">
        <v>46130</v>
      </c>
      <c r="B6332" s="79" t="s">
        <v>76</v>
      </c>
      <c r="F6332" s="79">
        <v>0</v>
      </c>
      <c r="G6332" s="79">
        <v>0</v>
      </c>
      <c r="H6332" s="80">
        <v>4000</v>
      </c>
      <c r="I6332" s="80">
        <v>4000</v>
      </c>
      <c r="J6332" s="22">
        <f t="shared" si="443"/>
        <v>4000</v>
      </c>
      <c r="K6332" s="80"/>
      <c r="L6332" s="80"/>
      <c r="R6332" s="79" t="s">
        <v>77</v>
      </c>
      <c r="V6332" s="79" t="s">
        <v>2770</v>
      </c>
      <c r="W6332" s="79" t="s">
        <v>2771</v>
      </c>
      <c r="X6332" s="79" t="s">
        <v>119</v>
      </c>
      <c r="Y6332" s="79" t="s">
        <v>2767</v>
      </c>
      <c r="AA6332" s="79" t="s">
        <v>2772</v>
      </c>
      <c r="AH6332" s="79">
        <v>865514026</v>
      </c>
      <c r="AI6332" s="79" t="s">
        <v>2769</v>
      </c>
      <c r="AJ6332" s="79">
        <v>867084801</v>
      </c>
      <c r="BB6332" s="80">
        <v>4000</v>
      </c>
      <c r="BF6332">
        <f t="shared" si="441"/>
        <v>0</v>
      </c>
      <c r="BG6332" s="22">
        <f t="shared" si="442"/>
        <v>-4000</v>
      </c>
      <c r="BH6332" s="61" t="s">
        <v>71</v>
      </c>
      <c r="BI6332" t="e">
        <f>+VLOOKUP(AG6332,Sheet4!A:A,1,FALSE())</f>
        <v>#N/A</v>
      </c>
      <c r="BN6332" s="62">
        <f t="shared" si="444"/>
        <v>0</v>
      </c>
      <c r="BO6332" t="s">
        <v>2770</v>
      </c>
    </row>
    <row r="6333" spans="1:68" ht="12.75" hidden="1" customHeight="1" x14ac:dyDescent="0.3">
      <c r="A6333" s="78">
        <v>46130</v>
      </c>
      <c r="B6333" s="79" t="s">
        <v>84</v>
      </c>
      <c r="F6333" s="79">
        <v>0</v>
      </c>
      <c r="G6333" s="79">
        <v>0</v>
      </c>
      <c r="H6333" s="80">
        <v>0</v>
      </c>
      <c r="I6333" s="80">
        <v>0</v>
      </c>
      <c r="J6333" s="22">
        <f t="shared" si="443"/>
        <v>0</v>
      </c>
      <c r="K6333" s="80"/>
      <c r="L6333" s="22">
        <f>I6333/50</f>
        <v>0</v>
      </c>
      <c r="R6333" s="79" t="s">
        <v>85</v>
      </c>
      <c r="V6333" s="79" t="s">
        <v>2773</v>
      </c>
      <c r="W6333" s="79" t="s">
        <v>2774</v>
      </c>
      <c r="X6333" s="79" t="s">
        <v>66</v>
      </c>
      <c r="Y6333" s="79" t="s">
        <v>2775</v>
      </c>
      <c r="AA6333" s="79" t="s">
        <v>998</v>
      </c>
      <c r="AH6333" s="79">
        <v>844821455</v>
      </c>
      <c r="AI6333" s="79" t="s">
        <v>193</v>
      </c>
      <c r="AJ6333" s="79">
        <v>860555190</v>
      </c>
      <c r="BB6333" s="80">
        <v>0</v>
      </c>
      <c r="BF6333">
        <f t="shared" si="441"/>
        <v>0</v>
      </c>
      <c r="BG6333" s="22">
        <f t="shared" si="442"/>
        <v>0</v>
      </c>
      <c r="BH6333" s="61" t="s">
        <v>71</v>
      </c>
      <c r="BI6333" t="e">
        <f>+VLOOKUP(AG6333,Sheet4!A:A,1,FALSE())</f>
        <v>#N/A</v>
      </c>
      <c r="BN6333" s="62">
        <f t="shared" si="444"/>
        <v>0</v>
      </c>
      <c r="BO6333" t="s">
        <v>2773</v>
      </c>
    </row>
    <row r="6334" spans="1:68" ht="12.75" hidden="1" customHeight="1" x14ac:dyDescent="0.3">
      <c r="A6334" s="78">
        <v>46130</v>
      </c>
      <c r="B6334" s="79" t="s">
        <v>74</v>
      </c>
      <c r="F6334" s="79">
        <v>0</v>
      </c>
      <c r="G6334" s="79">
        <v>0</v>
      </c>
      <c r="H6334" s="80">
        <v>12</v>
      </c>
      <c r="I6334" s="80">
        <v>12</v>
      </c>
      <c r="J6334" s="22">
        <f t="shared" si="443"/>
        <v>12</v>
      </c>
      <c r="K6334" s="80"/>
      <c r="L6334" s="80"/>
      <c r="R6334" s="79" t="s">
        <v>75</v>
      </c>
      <c r="V6334" s="79" t="s">
        <v>2773</v>
      </c>
      <c r="W6334" s="79" t="s">
        <v>2774</v>
      </c>
      <c r="X6334" s="79" t="s">
        <v>66</v>
      </c>
      <c r="Y6334" s="79" t="s">
        <v>2775</v>
      </c>
      <c r="AA6334" s="79" t="s">
        <v>998</v>
      </c>
      <c r="AH6334" s="79">
        <v>844821455</v>
      </c>
      <c r="AI6334" s="79" t="s">
        <v>193</v>
      </c>
      <c r="AJ6334" s="79">
        <v>860555190</v>
      </c>
      <c r="BB6334" s="80">
        <v>12</v>
      </c>
      <c r="BF6334">
        <f t="shared" si="441"/>
        <v>0</v>
      </c>
      <c r="BG6334" s="22">
        <f t="shared" si="442"/>
        <v>-12</v>
      </c>
      <c r="BH6334" s="61" t="s">
        <v>71</v>
      </c>
      <c r="BI6334" t="e">
        <f>+VLOOKUP(AG6334,Sheet4!A:A,1,FALSE())</f>
        <v>#N/A</v>
      </c>
      <c r="BN6334" s="62">
        <f t="shared" si="444"/>
        <v>0</v>
      </c>
      <c r="BO6334" t="s">
        <v>2773</v>
      </c>
    </row>
    <row r="6335" spans="1:68" ht="12.75" customHeight="1" x14ac:dyDescent="0.3">
      <c r="A6335" s="78">
        <v>46130</v>
      </c>
      <c r="B6335" s="79" t="s">
        <v>63</v>
      </c>
      <c r="F6335" s="79">
        <v>0</v>
      </c>
      <c r="G6335" s="79">
        <v>0</v>
      </c>
      <c r="H6335" s="80">
        <v>180</v>
      </c>
      <c r="I6335" s="80">
        <v>180</v>
      </c>
      <c r="J6335" s="22">
        <f t="shared" si="443"/>
        <v>180</v>
      </c>
      <c r="K6335" s="80"/>
      <c r="L6335" s="80"/>
      <c r="R6335" s="79" t="s">
        <v>64</v>
      </c>
      <c r="V6335" s="79" t="s">
        <v>2773</v>
      </c>
      <c r="W6335" s="79" t="s">
        <v>2774</v>
      </c>
      <c r="X6335" s="79" t="s">
        <v>66</v>
      </c>
      <c r="Y6335" s="79" t="s">
        <v>2775</v>
      </c>
      <c r="AA6335" s="79" t="s">
        <v>998</v>
      </c>
      <c r="AH6335" s="79">
        <v>844821455</v>
      </c>
      <c r="AI6335" s="79" t="s">
        <v>193</v>
      </c>
      <c r="AJ6335" s="79">
        <v>860555190</v>
      </c>
      <c r="BB6335" s="80">
        <v>180</v>
      </c>
      <c r="BF6335">
        <f t="shared" si="441"/>
        <v>0</v>
      </c>
      <c r="BG6335" s="22">
        <f t="shared" si="442"/>
        <v>-180</v>
      </c>
      <c r="BH6335" s="61" t="s">
        <v>71</v>
      </c>
      <c r="BI6335" t="e">
        <f>+VLOOKUP(AG6335,Sheet4!A:A,1,FALSE())</f>
        <v>#N/A</v>
      </c>
      <c r="BN6335" s="62">
        <f t="shared" si="444"/>
        <v>0</v>
      </c>
      <c r="BO6335" t="s">
        <v>2773</v>
      </c>
      <c r="BP6335" t="s">
        <v>73</v>
      </c>
    </row>
    <row r="6336" spans="1:68" ht="12.75" hidden="1" customHeight="1" x14ac:dyDescent="0.3">
      <c r="A6336" s="78">
        <v>46130</v>
      </c>
      <c r="B6336" s="79" t="s">
        <v>78</v>
      </c>
      <c r="F6336" s="79">
        <v>0</v>
      </c>
      <c r="G6336" s="79">
        <v>0</v>
      </c>
      <c r="H6336" s="80">
        <v>12</v>
      </c>
      <c r="I6336" s="80">
        <v>12</v>
      </c>
      <c r="J6336" s="22">
        <f t="shared" si="443"/>
        <v>12</v>
      </c>
      <c r="K6336" s="80"/>
      <c r="L6336" s="80"/>
      <c r="R6336" s="79" t="s">
        <v>79</v>
      </c>
      <c r="V6336" s="79" t="s">
        <v>2773</v>
      </c>
      <c r="W6336" s="79" t="s">
        <v>2774</v>
      </c>
      <c r="X6336" s="79" t="s">
        <v>66</v>
      </c>
      <c r="Y6336" s="79" t="s">
        <v>2775</v>
      </c>
      <c r="AA6336" s="79" t="s">
        <v>998</v>
      </c>
      <c r="AH6336" s="79">
        <v>844821455</v>
      </c>
      <c r="AI6336" s="79" t="s">
        <v>193</v>
      </c>
      <c r="AJ6336" s="79">
        <v>860555190</v>
      </c>
      <c r="BB6336" s="80">
        <v>12</v>
      </c>
      <c r="BF6336">
        <f t="shared" si="441"/>
        <v>0</v>
      </c>
      <c r="BG6336" s="22">
        <f t="shared" si="442"/>
        <v>-12</v>
      </c>
      <c r="BH6336" s="61" t="s">
        <v>71</v>
      </c>
      <c r="BI6336" t="e">
        <f>+VLOOKUP(AG6336,Sheet4!A:A,1,FALSE())</f>
        <v>#N/A</v>
      </c>
      <c r="BN6336" s="62">
        <f t="shared" si="444"/>
        <v>0</v>
      </c>
      <c r="BO6336" t="s">
        <v>2773</v>
      </c>
    </row>
    <row r="6337" spans="1:68" ht="12.75" hidden="1" customHeight="1" x14ac:dyDescent="0.3">
      <c r="A6337" s="78">
        <v>46130</v>
      </c>
      <c r="B6337" s="79" t="s">
        <v>82</v>
      </c>
      <c r="F6337" s="79">
        <v>0</v>
      </c>
      <c r="G6337" s="79">
        <v>0</v>
      </c>
      <c r="H6337" s="80">
        <v>0</v>
      </c>
      <c r="I6337" s="80">
        <v>0</v>
      </c>
      <c r="J6337" s="22">
        <f t="shared" si="443"/>
        <v>0</v>
      </c>
      <c r="K6337" s="80"/>
      <c r="L6337" s="80"/>
      <c r="R6337" s="79" t="s">
        <v>83</v>
      </c>
      <c r="V6337" s="79" t="s">
        <v>2773</v>
      </c>
      <c r="W6337" s="79" t="s">
        <v>2774</v>
      </c>
      <c r="X6337" s="79" t="s">
        <v>66</v>
      </c>
      <c r="Y6337" s="79" t="s">
        <v>2775</v>
      </c>
      <c r="AA6337" s="79" t="s">
        <v>998</v>
      </c>
      <c r="AH6337" s="79">
        <v>844821455</v>
      </c>
      <c r="AI6337" s="79" t="s">
        <v>193</v>
      </c>
      <c r="AJ6337" s="79">
        <v>860555190</v>
      </c>
      <c r="BB6337" s="80">
        <v>0</v>
      </c>
      <c r="BF6337">
        <f t="shared" si="441"/>
        <v>0</v>
      </c>
      <c r="BG6337" s="22">
        <f t="shared" si="442"/>
        <v>0</v>
      </c>
      <c r="BH6337" s="61" t="s">
        <v>71</v>
      </c>
      <c r="BI6337" t="e">
        <f>+VLOOKUP(AG6337,Sheet4!A:A,1,FALSE())</f>
        <v>#N/A</v>
      </c>
      <c r="BN6337" s="62">
        <f t="shared" si="444"/>
        <v>0</v>
      </c>
      <c r="BO6337" t="s">
        <v>2773</v>
      </c>
    </row>
    <row r="6338" spans="1:68" ht="12.75" hidden="1" customHeight="1" x14ac:dyDescent="0.3">
      <c r="A6338" s="78">
        <v>46130</v>
      </c>
      <c r="B6338" s="79" t="s">
        <v>80</v>
      </c>
      <c r="F6338" s="79">
        <v>0</v>
      </c>
      <c r="G6338" s="79">
        <v>0</v>
      </c>
      <c r="H6338" s="80">
        <v>150</v>
      </c>
      <c r="I6338" s="80">
        <v>150</v>
      </c>
      <c r="J6338" s="22">
        <f t="shared" si="443"/>
        <v>150</v>
      </c>
      <c r="K6338" s="22">
        <f>I6338/12.5</f>
        <v>12</v>
      </c>
      <c r="L6338" s="22"/>
      <c r="R6338" s="79" t="s">
        <v>81</v>
      </c>
      <c r="V6338" s="79" t="s">
        <v>2773</v>
      </c>
      <c r="W6338" s="79" t="s">
        <v>2774</v>
      </c>
      <c r="X6338" s="79" t="s">
        <v>66</v>
      </c>
      <c r="Y6338" s="79" t="s">
        <v>2775</v>
      </c>
      <c r="AA6338" s="79" t="s">
        <v>998</v>
      </c>
      <c r="AH6338" s="79">
        <v>844821455</v>
      </c>
      <c r="AI6338" s="79" t="s">
        <v>193</v>
      </c>
      <c r="AJ6338" s="79">
        <v>860555190</v>
      </c>
      <c r="BB6338" s="80">
        <v>150</v>
      </c>
      <c r="BF6338">
        <f t="shared" ref="BF6338:BF6401" si="445">+BC6338+BD6338</f>
        <v>0</v>
      </c>
      <c r="BG6338" s="22">
        <f t="shared" ref="BG6338:BG6401" si="446">+BF6338-I6338</f>
        <v>-150</v>
      </c>
      <c r="BH6338" s="61" t="s">
        <v>71</v>
      </c>
      <c r="BI6338" t="e">
        <f>+VLOOKUP(AG6338,Sheet4!A:A,1,FALSE())</f>
        <v>#N/A</v>
      </c>
      <c r="BN6338" s="62">
        <f t="shared" si="444"/>
        <v>0</v>
      </c>
      <c r="BO6338" t="s">
        <v>2773</v>
      </c>
    </row>
    <row r="6339" spans="1:68" ht="12.75" hidden="1" customHeight="1" x14ac:dyDescent="0.3">
      <c r="A6339" s="78">
        <v>46130</v>
      </c>
      <c r="B6339" s="79" t="s">
        <v>76</v>
      </c>
      <c r="F6339" s="79">
        <v>0</v>
      </c>
      <c r="G6339" s="79">
        <v>0</v>
      </c>
      <c r="H6339" s="80">
        <v>240</v>
      </c>
      <c r="I6339" s="80">
        <v>240</v>
      </c>
      <c r="J6339" s="22">
        <f t="shared" si="443"/>
        <v>240</v>
      </c>
      <c r="K6339" s="80"/>
      <c r="L6339" s="80"/>
      <c r="R6339" s="79" t="s">
        <v>77</v>
      </c>
      <c r="V6339" s="79" t="s">
        <v>2773</v>
      </c>
      <c r="W6339" s="79" t="s">
        <v>2774</v>
      </c>
      <c r="X6339" s="79" t="s">
        <v>66</v>
      </c>
      <c r="Y6339" s="79" t="s">
        <v>2775</v>
      </c>
      <c r="AA6339" s="79" t="s">
        <v>998</v>
      </c>
      <c r="AH6339" s="79">
        <v>844821455</v>
      </c>
      <c r="AI6339" s="79" t="s">
        <v>193</v>
      </c>
      <c r="AJ6339" s="79">
        <v>860555190</v>
      </c>
      <c r="BB6339" s="80">
        <v>240</v>
      </c>
      <c r="BF6339">
        <f t="shared" si="445"/>
        <v>0</v>
      </c>
      <c r="BG6339" s="22">
        <f t="shared" si="446"/>
        <v>-240</v>
      </c>
      <c r="BH6339" s="61" t="s">
        <v>71</v>
      </c>
      <c r="BI6339" t="e">
        <f>+VLOOKUP(AG6339,Sheet4!A:A,1,FALSE())</f>
        <v>#N/A</v>
      </c>
      <c r="BN6339" s="62">
        <f t="shared" si="444"/>
        <v>0</v>
      </c>
      <c r="BO6339" t="s">
        <v>2773</v>
      </c>
    </row>
    <row r="6340" spans="1:68" ht="12.75" hidden="1" customHeight="1" x14ac:dyDescent="0.3">
      <c r="A6340" s="78">
        <v>46130</v>
      </c>
      <c r="B6340" s="79" t="s">
        <v>84</v>
      </c>
      <c r="F6340" s="79">
        <v>0</v>
      </c>
      <c r="G6340" s="79">
        <v>0</v>
      </c>
      <c r="H6340" s="80">
        <v>0</v>
      </c>
      <c r="I6340" s="80">
        <v>0</v>
      </c>
      <c r="J6340" s="22">
        <f t="shared" si="443"/>
        <v>0</v>
      </c>
      <c r="K6340" s="80"/>
      <c r="L6340" s="22">
        <f>I6340/50</f>
        <v>0</v>
      </c>
      <c r="R6340" s="79" t="s">
        <v>85</v>
      </c>
      <c r="V6340" s="79" t="s">
        <v>2776</v>
      </c>
      <c r="W6340" s="79" t="s">
        <v>2777</v>
      </c>
      <c r="X6340" s="79" t="s">
        <v>66</v>
      </c>
      <c r="Y6340" s="79" t="s">
        <v>190</v>
      </c>
      <c r="AA6340" s="79" t="s">
        <v>998</v>
      </c>
      <c r="AH6340" s="79">
        <v>862873320</v>
      </c>
      <c r="AI6340" s="79" t="s">
        <v>193</v>
      </c>
      <c r="AJ6340" s="79">
        <v>860555190</v>
      </c>
      <c r="BB6340" s="80">
        <v>0</v>
      </c>
      <c r="BF6340">
        <f t="shared" si="445"/>
        <v>0</v>
      </c>
      <c r="BG6340" s="22">
        <f t="shared" si="446"/>
        <v>0</v>
      </c>
      <c r="BH6340" s="61" t="s">
        <v>71</v>
      </c>
      <c r="BI6340" t="e">
        <f>+VLOOKUP(AG6340,Sheet4!A:A,1,FALSE())</f>
        <v>#N/A</v>
      </c>
      <c r="BN6340" s="62">
        <f t="shared" si="444"/>
        <v>0</v>
      </c>
      <c r="BO6340" t="s">
        <v>2776</v>
      </c>
    </row>
    <row r="6341" spans="1:68" ht="12.75" hidden="1" customHeight="1" x14ac:dyDescent="0.3">
      <c r="A6341" s="78">
        <v>46130</v>
      </c>
      <c r="B6341" s="79" t="s">
        <v>74</v>
      </c>
      <c r="F6341" s="79">
        <v>0</v>
      </c>
      <c r="G6341" s="79">
        <v>0</v>
      </c>
      <c r="H6341" s="80">
        <v>22</v>
      </c>
      <c r="I6341" s="80">
        <v>22</v>
      </c>
      <c r="J6341" s="22">
        <f t="shared" si="443"/>
        <v>22</v>
      </c>
      <c r="K6341" s="80"/>
      <c r="L6341" s="80"/>
      <c r="R6341" s="79" t="s">
        <v>75</v>
      </c>
      <c r="V6341" s="79" t="s">
        <v>2776</v>
      </c>
      <c r="W6341" s="79" t="s">
        <v>2777</v>
      </c>
      <c r="X6341" s="79" t="s">
        <v>66</v>
      </c>
      <c r="Y6341" s="79" t="s">
        <v>190</v>
      </c>
      <c r="AA6341" s="79" t="s">
        <v>998</v>
      </c>
      <c r="AH6341" s="79">
        <v>862873320</v>
      </c>
      <c r="AI6341" s="79" t="s">
        <v>193</v>
      </c>
      <c r="AJ6341" s="79">
        <v>860555190</v>
      </c>
      <c r="BB6341" s="80">
        <v>22</v>
      </c>
      <c r="BF6341">
        <f t="shared" si="445"/>
        <v>0</v>
      </c>
      <c r="BG6341" s="22">
        <f t="shared" si="446"/>
        <v>-22</v>
      </c>
      <c r="BH6341" s="61" t="s">
        <v>71</v>
      </c>
      <c r="BI6341" t="e">
        <f>+VLOOKUP(AG6341,Sheet4!A:A,1,FALSE())</f>
        <v>#N/A</v>
      </c>
      <c r="BN6341" s="62">
        <f t="shared" si="444"/>
        <v>0</v>
      </c>
      <c r="BO6341" t="s">
        <v>2776</v>
      </c>
    </row>
    <row r="6342" spans="1:68" ht="12.75" customHeight="1" x14ac:dyDescent="0.3">
      <c r="A6342" s="78">
        <v>46130</v>
      </c>
      <c r="B6342" s="79" t="s">
        <v>63</v>
      </c>
      <c r="F6342" s="79">
        <v>0</v>
      </c>
      <c r="G6342" s="79">
        <v>0</v>
      </c>
      <c r="H6342" s="80">
        <v>330</v>
      </c>
      <c r="I6342" s="80">
        <v>330</v>
      </c>
      <c r="J6342" s="22">
        <f t="shared" si="443"/>
        <v>330</v>
      </c>
      <c r="K6342" s="80"/>
      <c r="L6342" s="80"/>
      <c r="R6342" s="79" t="s">
        <v>64</v>
      </c>
      <c r="V6342" s="79" t="s">
        <v>2776</v>
      </c>
      <c r="W6342" s="79" t="s">
        <v>2777</v>
      </c>
      <c r="X6342" s="79" t="s">
        <v>66</v>
      </c>
      <c r="Y6342" s="79" t="s">
        <v>190</v>
      </c>
      <c r="AA6342" s="79" t="s">
        <v>998</v>
      </c>
      <c r="AH6342" s="79">
        <v>862873320</v>
      </c>
      <c r="AI6342" s="79" t="s">
        <v>193</v>
      </c>
      <c r="AJ6342" s="79">
        <v>860555190</v>
      </c>
      <c r="BB6342" s="80">
        <v>330</v>
      </c>
      <c r="BF6342">
        <f t="shared" si="445"/>
        <v>0</v>
      </c>
      <c r="BG6342" s="22">
        <f t="shared" si="446"/>
        <v>-330</v>
      </c>
      <c r="BH6342" s="61" t="s">
        <v>71</v>
      </c>
      <c r="BI6342" t="e">
        <f>+VLOOKUP(AG6342,Sheet4!A:A,1,FALSE())</f>
        <v>#N/A</v>
      </c>
      <c r="BN6342" s="62">
        <f t="shared" si="444"/>
        <v>0</v>
      </c>
      <c r="BO6342" t="s">
        <v>2776</v>
      </c>
      <c r="BP6342" t="s">
        <v>73</v>
      </c>
    </row>
    <row r="6343" spans="1:68" ht="12.75" hidden="1" customHeight="1" x14ac:dyDescent="0.3">
      <c r="A6343" s="78">
        <v>46130</v>
      </c>
      <c r="B6343" s="79" t="s">
        <v>78</v>
      </c>
      <c r="F6343" s="79">
        <v>0</v>
      </c>
      <c r="G6343" s="79">
        <v>0</v>
      </c>
      <c r="H6343" s="80">
        <v>22</v>
      </c>
      <c r="I6343" s="80">
        <v>22</v>
      </c>
      <c r="J6343" s="22">
        <f t="shared" si="443"/>
        <v>22</v>
      </c>
      <c r="K6343" s="80"/>
      <c r="L6343" s="80"/>
      <c r="R6343" s="79" t="s">
        <v>79</v>
      </c>
      <c r="V6343" s="79" t="s">
        <v>2776</v>
      </c>
      <c r="W6343" s="79" t="s">
        <v>2777</v>
      </c>
      <c r="X6343" s="79" t="s">
        <v>66</v>
      </c>
      <c r="Y6343" s="79" t="s">
        <v>190</v>
      </c>
      <c r="AA6343" s="79" t="s">
        <v>998</v>
      </c>
      <c r="AH6343" s="79">
        <v>862873320</v>
      </c>
      <c r="AI6343" s="79" t="s">
        <v>193</v>
      </c>
      <c r="AJ6343" s="79">
        <v>860555190</v>
      </c>
      <c r="BB6343" s="80">
        <v>22</v>
      </c>
      <c r="BF6343">
        <f t="shared" si="445"/>
        <v>0</v>
      </c>
      <c r="BG6343" s="22">
        <f t="shared" si="446"/>
        <v>-22</v>
      </c>
      <c r="BH6343" s="61" t="s">
        <v>71</v>
      </c>
      <c r="BI6343" t="e">
        <f>+VLOOKUP(AG6343,Sheet4!A:A,1,FALSE())</f>
        <v>#N/A</v>
      </c>
      <c r="BN6343" s="62">
        <f t="shared" si="444"/>
        <v>0</v>
      </c>
      <c r="BO6343" t="s">
        <v>2776</v>
      </c>
    </row>
    <row r="6344" spans="1:68" ht="12.75" hidden="1" customHeight="1" x14ac:dyDescent="0.3">
      <c r="A6344" s="78">
        <v>46130</v>
      </c>
      <c r="B6344" s="79" t="s">
        <v>82</v>
      </c>
      <c r="F6344" s="79">
        <v>0</v>
      </c>
      <c r="G6344" s="79">
        <v>0</v>
      </c>
      <c r="H6344" s="80">
        <v>0</v>
      </c>
      <c r="I6344" s="80">
        <v>0</v>
      </c>
      <c r="J6344" s="22">
        <f t="shared" si="443"/>
        <v>0</v>
      </c>
      <c r="K6344" s="80"/>
      <c r="L6344" s="80"/>
      <c r="R6344" s="79" t="s">
        <v>83</v>
      </c>
      <c r="V6344" s="79" t="s">
        <v>2776</v>
      </c>
      <c r="W6344" s="79" t="s">
        <v>2777</v>
      </c>
      <c r="X6344" s="79" t="s">
        <v>66</v>
      </c>
      <c r="Y6344" s="79" t="s">
        <v>190</v>
      </c>
      <c r="AA6344" s="79" t="s">
        <v>998</v>
      </c>
      <c r="AH6344" s="79">
        <v>862873320</v>
      </c>
      <c r="AI6344" s="79" t="s">
        <v>193</v>
      </c>
      <c r="AJ6344" s="79">
        <v>860555190</v>
      </c>
      <c r="BB6344" s="80">
        <v>0</v>
      </c>
      <c r="BF6344">
        <f t="shared" si="445"/>
        <v>0</v>
      </c>
      <c r="BG6344" s="22">
        <f t="shared" si="446"/>
        <v>0</v>
      </c>
      <c r="BH6344" s="61" t="s">
        <v>71</v>
      </c>
      <c r="BI6344" t="e">
        <f>+VLOOKUP(AG6344,Sheet4!A:A,1,FALSE())</f>
        <v>#N/A</v>
      </c>
      <c r="BN6344" s="62">
        <f t="shared" si="444"/>
        <v>0</v>
      </c>
      <c r="BO6344" t="s">
        <v>2776</v>
      </c>
    </row>
    <row r="6345" spans="1:68" ht="12.75" hidden="1" customHeight="1" x14ac:dyDescent="0.3">
      <c r="A6345" s="78">
        <v>46130</v>
      </c>
      <c r="B6345" s="79" t="s">
        <v>80</v>
      </c>
      <c r="F6345" s="79">
        <v>0</v>
      </c>
      <c r="G6345" s="79">
        <v>0</v>
      </c>
      <c r="H6345" s="80">
        <v>275</v>
      </c>
      <c r="I6345" s="80">
        <v>275</v>
      </c>
      <c r="J6345" s="22">
        <f t="shared" ref="J6345:J6408" si="447">I6345-G6345</f>
        <v>275</v>
      </c>
      <c r="K6345" s="22">
        <f>I6345/12.5</f>
        <v>22</v>
      </c>
      <c r="L6345" s="22"/>
      <c r="R6345" s="79" t="s">
        <v>81</v>
      </c>
      <c r="V6345" s="79" t="s">
        <v>2776</v>
      </c>
      <c r="W6345" s="79" t="s">
        <v>2777</v>
      </c>
      <c r="X6345" s="79" t="s">
        <v>66</v>
      </c>
      <c r="Y6345" s="79" t="s">
        <v>190</v>
      </c>
      <c r="AA6345" s="79" t="s">
        <v>998</v>
      </c>
      <c r="AH6345" s="79">
        <v>862873320</v>
      </c>
      <c r="AI6345" s="79" t="s">
        <v>193</v>
      </c>
      <c r="AJ6345" s="79">
        <v>860555190</v>
      </c>
      <c r="BB6345" s="80">
        <v>275</v>
      </c>
      <c r="BF6345">
        <f t="shared" si="445"/>
        <v>0</v>
      </c>
      <c r="BG6345" s="22">
        <f t="shared" si="446"/>
        <v>-275</v>
      </c>
      <c r="BH6345" s="61" t="s">
        <v>71</v>
      </c>
      <c r="BI6345" t="e">
        <f>+VLOOKUP(AG6345,Sheet4!A:A,1,FALSE())</f>
        <v>#N/A</v>
      </c>
      <c r="BN6345" s="62">
        <f t="shared" ref="BN6345:BN6408" si="448">+I6345+-H6345</f>
        <v>0</v>
      </c>
      <c r="BO6345" t="s">
        <v>2776</v>
      </c>
    </row>
    <row r="6346" spans="1:68" ht="12.75" hidden="1" customHeight="1" x14ac:dyDescent="0.3">
      <c r="A6346" s="78">
        <v>46130</v>
      </c>
      <c r="B6346" s="79" t="s">
        <v>76</v>
      </c>
      <c r="F6346" s="79">
        <v>0</v>
      </c>
      <c r="G6346" s="79">
        <v>0</v>
      </c>
      <c r="H6346" s="80">
        <v>440</v>
      </c>
      <c r="I6346" s="80">
        <v>440</v>
      </c>
      <c r="J6346" s="22">
        <f t="shared" si="447"/>
        <v>440</v>
      </c>
      <c r="K6346" s="80"/>
      <c r="L6346" s="80"/>
      <c r="R6346" s="79" t="s">
        <v>77</v>
      </c>
      <c r="V6346" s="79" t="s">
        <v>2776</v>
      </c>
      <c r="W6346" s="79" t="s">
        <v>2777</v>
      </c>
      <c r="X6346" s="79" t="s">
        <v>66</v>
      </c>
      <c r="Y6346" s="79" t="s">
        <v>190</v>
      </c>
      <c r="AA6346" s="79" t="s">
        <v>998</v>
      </c>
      <c r="AH6346" s="79">
        <v>862873320</v>
      </c>
      <c r="AI6346" s="79" t="s">
        <v>193</v>
      </c>
      <c r="AJ6346" s="79">
        <v>860555190</v>
      </c>
      <c r="BB6346" s="80">
        <v>440</v>
      </c>
      <c r="BF6346">
        <f t="shared" si="445"/>
        <v>0</v>
      </c>
      <c r="BG6346" s="22">
        <f t="shared" si="446"/>
        <v>-440</v>
      </c>
      <c r="BH6346" s="61" t="s">
        <v>71</v>
      </c>
      <c r="BI6346" t="e">
        <f>+VLOOKUP(AG6346,Sheet4!A:A,1,FALSE())</f>
        <v>#N/A</v>
      </c>
      <c r="BN6346" s="62">
        <f t="shared" si="448"/>
        <v>0</v>
      </c>
      <c r="BO6346" t="s">
        <v>2776</v>
      </c>
    </row>
    <row r="6347" spans="1:68" ht="12.75" hidden="1" customHeight="1" x14ac:dyDescent="0.3">
      <c r="A6347" s="78">
        <v>46130</v>
      </c>
      <c r="B6347" s="79" t="s">
        <v>84</v>
      </c>
      <c r="F6347" s="79">
        <v>0</v>
      </c>
      <c r="G6347" s="79">
        <v>0</v>
      </c>
      <c r="H6347" s="80">
        <v>0</v>
      </c>
      <c r="I6347" s="80">
        <v>0</v>
      </c>
      <c r="J6347" s="22">
        <f t="shared" si="447"/>
        <v>0</v>
      </c>
      <c r="K6347" s="80"/>
      <c r="L6347" s="22">
        <f>I6347/50</f>
        <v>0</v>
      </c>
      <c r="R6347" s="79" t="s">
        <v>85</v>
      </c>
      <c r="V6347" s="79" t="s">
        <v>2778</v>
      </c>
      <c r="W6347" s="79" t="s">
        <v>2779</v>
      </c>
      <c r="X6347" s="79" t="s">
        <v>66</v>
      </c>
      <c r="Y6347" s="79" t="s">
        <v>190</v>
      </c>
      <c r="AA6347" s="79" t="s">
        <v>998</v>
      </c>
      <c r="AH6347" s="79">
        <v>873478589</v>
      </c>
      <c r="AI6347" s="79" t="s">
        <v>193</v>
      </c>
      <c r="AJ6347" s="79">
        <v>860555190</v>
      </c>
      <c r="BB6347" s="80">
        <v>0</v>
      </c>
      <c r="BF6347">
        <f t="shared" si="445"/>
        <v>0</v>
      </c>
      <c r="BG6347" s="22">
        <f t="shared" si="446"/>
        <v>0</v>
      </c>
      <c r="BH6347" s="61" t="s">
        <v>71</v>
      </c>
      <c r="BI6347" t="e">
        <f>+VLOOKUP(AG6347,Sheet4!A:A,1,FALSE())</f>
        <v>#N/A</v>
      </c>
      <c r="BN6347" s="62">
        <f t="shared" si="448"/>
        <v>0</v>
      </c>
      <c r="BO6347" t="s">
        <v>2778</v>
      </c>
    </row>
    <row r="6348" spans="1:68" ht="12.75" hidden="1" customHeight="1" x14ac:dyDescent="0.3">
      <c r="A6348" s="78">
        <v>46130</v>
      </c>
      <c r="B6348" s="79" t="s">
        <v>74</v>
      </c>
      <c r="F6348" s="79">
        <v>0</v>
      </c>
      <c r="G6348" s="79">
        <v>0</v>
      </c>
      <c r="H6348" s="80">
        <v>10</v>
      </c>
      <c r="I6348" s="80">
        <v>10</v>
      </c>
      <c r="J6348" s="22">
        <f t="shared" si="447"/>
        <v>10</v>
      </c>
      <c r="K6348" s="80"/>
      <c r="L6348" s="80"/>
      <c r="R6348" s="79" t="s">
        <v>75</v>
      </c>
      <c r="V6348" s="79" t="s">
        <v>2778</v>
      </c>
      <c r="W6348" s="79" t="s">
        <v>2779</v>
      </c>
      <c r="X6348" s="79" t="s">
        <v>66</v>
      </c>
      <c r="Y6348" s="79" t="s">
        <v>190</v>
      </c>
      <c r="AA6348" s="79" t="s">
        <v>998</v>
      </c>
      <c r="AH6348" s="79">
        <v>873478589</v>
      </c>
      <c r="AI6348" s="79" t="s">
        <v>193</v>
      </c>
      <c r="AJ6348" s="79">
        <v>860555190</v>
      </c>
      <c r="BB6348" s="80">
        <v>10</v>
      </c>
      <c r="BF6348">
        <f t="shared" si="445"/>
        <v>0</v>
      </c>
      <c r="BG6348" s="22">
        <f t="shared" si="446"/>
        <v>-10</v>
      </c>
      <c r="BH6348" s="61" t="s">
        <v>71</v>
      </c>
      <c r="BI6348" t="e">
        <f>+VLOOKUP(AG6348,Sheet4!A:A,1,FALSE())</f>
        <v>#N/A</v>
      </c>
      <c r="BN6348" s="62">
        <f t="shared" si="448"/>
        <v>0</v>
      </c>
      <c r="BO6348" t="s">
        <v>2778</v>
      </c>
    </row>
    <row r="6349" spans="1:68" ht="12.75" customHeight="1" x14ac:dyDescent="0.3">
      <c r="A6349" s="78">
        <v>46130</v>
      </c>
      <c r="B6349" s="79" t="s">
        <v>63</v>
      </c>
      <c r="F6349" s="79">
        <v>0</v>
      </c>
      <c r="G6349" s="79">
        <v>0</v>
      </c>
      <c r="H6349" s="80">
        <v>150</v>
      </c>
      <c r="I6349" s="80">
        <v>150</v>
      </c>
      <c r="J6349" s="22">
        <f t="shared" si="447"/>
        <v>150</v>
      </c>
      <c r="K6349" s="80"/>
      <c r="L6349" s="80"/>
      <c r="R6349" s="79" t="s">
        <v>64</v>
      </c>
      <c r="V6349" s="79" t="s">
        <v>2778</v>
      </c>
      <c r="W6349" s="79" t="s">
        <v>2779</v>
      </c>
      <c r="X6349" s="79" t="s">
        <v>66</v>
      </c>
      <c r="Y6349" s="79" t="s">
        <v>190</v>
      </c>
      <c r="AA6349" s="79" t="s">
        <v>998</v>
      </c>
      <c r="AH6349" s="79">
        <v>873478589</v>
      </c>
      <c r="AI6349" s="79" t="s">
        <v>193</v>
      </c>
      <c r="AJ6349" s="79">
        <v>860555190</v>
      </c>
      <c r="BB6349" s="80">
        <v>150</v>
      </c>
      <c r="BF6349">
        <f t="shared" si="445"/>
        <v>0</v>
      </c>
      <c r="BG6349" s="22">
        <f t="shared" si="446"/>
        <v>-150</v>
      </c>
      <c r="BH6349" s="61" t="s">
        <v>71</v>
      </c>
      <c r="BI6349" t="e">
        <f>+VLOOKUP(AG6349,Sheet4!A:A,1,FALSE())</f>
        <v>#N/A</v>
      </c>
      <c r="BN6349" s="62">
        <f t="shared" si="448"/>
        <v>0</v>
      </c>
      <c r="BO6349" t="s">
        <v>2778</v>
      </c>
      <c r="BP6349" t="s">
        <v>73</v>
      </c>
    </row>
    <row r="6350" spans="1:68" ht="12.75" hidden="1" customHeight="1" x14ac:dyDescent="0.3">
      <c r="A6350" s="78">
        <v>46130</v>
      </c>
      <c r="B6350" s="79" t="s">
        <v>78</v>
      </c>
      <c r="F6350" s="79">
        <v>0</v>
      </c>
      <c r="G6350" s="79">
        <v>0</v>
      </c>
      <c r="H6350" s="80">
        <v>10</v>
      </c>
      <c r="I6350" s="80">
        <v>10</v>
      </c>
      <c r="J6350" s="22">
        <f t="shared" si="447"/>
        <v>10</v>
      </c>
      <c r="K6350" s="80"/>
      <c r="L6350" s="80"/>
      <c r="R6350" s="79" t="s">
        <v>79</v>
      </c>
      <c r="V6350" s="79" t="s">
        <v>2778</v>
      </c>
      <c r="W6350" s="79" t="s">
        <v>2779</v>
      </c>
      <c r="X6350" s="79" t="s">
        <v>66</v>
      </c>
      <c r="Y6350" s="79" t="s">
        <v>190</v>
      </c>
      <c r="AA6350" s="79" t="s">
        <v>998</v>
      </c>
      <c r="AH6350" s="79">
        <v>873478589</v>
      </c>
      <c r="AI6350" s="79" t="s">
        <v>193</v>
      </c>
      <c r="AJ6350" s="79">
        <v>860555190</v>
      </c>
      <c r="BB6350" s="80">
        <v>10</v>
      </c>
      <c r="BF6350">
        <f t="shared" si="445"/>
        <v>0</v>
      </c>
      <c r="BG6350" s="22">
        <f t="shared" si="446"/>
        <v>-10</v>
      </c>
      <c r="BH6350" s="61" t="s">
        <v>71</v>
      </c>
      <c r="BI6350" t="e">
        <f>+VLOOKUP(AG6350,Sheet4!A:A,1,FALSE())</f>
        <v>#N/A</v>
      </c>
      <c r="BN6350" s="62">
        <f t="shared" si="448"/>
        <v>0</v>
      </c>
      <c r="BO6350" t="s">
        <v>2778</v>
      </c>
    </row>
    <row r="6351" spans="1:68" ht="12.75" hidden="1" customHeight="1" x14ac:dyDescent="0.3">
      <c r="A6351" s="78">
        <v>46130</v>
      </c>
      <c r="B6351" s="79" t="s">
        <v>82</v>
      </c>
      <c r="F6351" s="79">
        <v>0</v>
      </c>
      <c r="G6351" s="79">
        <v>0</v>
      </c>
      <c r="H6351" s="80">
        <v>0</v>
      </c>
      <c r="I6351" s="80">
        <v>0</v>
      </c>
      <c r="J6351" s="22">
        <f t="shared" si="447"/>
        <v>0</v>
      </c>
      <c r="K6351" s="80"/>
      <c r="L6351" s="80"/>
      <c r="R6351" s="79" t="s">
        <v>83</v>
      </c>
      <c r="V6351" s="79" t="s">
        <v>2778</v>
      </c>
      <c r="W6351" s="79" t="s">
        <v>2779</v>
      </c>
      <c r="X6351" s="79" t="s">
        <v>66</v>
      </c>
      <c r="Y6351" s="79" t="s">
        <v>190</v>
      </c>
      <c r="AA6351" s="79" t="s">
        <v>998</v>
      </c>
      <c r="AH6351" s="79">
        <v>873478589</v>
      </c>
      <c r="AI6351" s="79" t="s">
        <v>193</v>
      </c>
      <c r="AJ6351" s="79">
        <v>860555190</v>
      </c>
      <c r="BB6351" s="80">
        <v>0</v>
      </c>
      <c r="BF6351">
        <f t="shared" si="445"/>
        <v>0</v>
      </c>
      <c r="BG6351" s="22">
        <f t="shared" si="446"/>
        <v>0</v>
      </c>
      <c r="BH6351" s="61" t="s">
        <v>71</v>
      </c>
      <c r="BI6351" t="e">
        <f>+VLOOKUP(AG6351,Sheet4!A:A,1,FALSE())</f>
        <v>#N/A</v>
      </c>
      <c r="BN6351" s="62">
        <f t="shared" si="448"/>
        <v>0</v>
      </c>
      <c r="BO6351" t="s">
        <v>2778</v>
      </c>
    </row>
    <row r="6352" spans="1:68" ht="12.75" hidden="1" customHeight="1" x14ac:dyDescent="0.3">
      <c r="A6352" s="78">
        <v>46130</v>
      </c>
      <c r="B6352" s="79" t="s">
        <v>80</v>
      </c>
      <c r="F6352" s="79">
        <v>0</v>
      </c>
      <c r="G6352" s="79">
        <v>0</v>
      </c>
      <c r="H6352" s="80">
        <v>125</v>
      </c>
      <c r="I6352" s="80">
        <v>125</v>
      </c>
      <c r="J6352" s="22">
        <f t="shared" si="447"/>
        <v>125</v>
      </c>
      <c r="K6352" s="22">
        <f>I6352/12.5</f>
        <v>10</v>
      </c>
      <c r="L6352" s="22"/>
      <c r="R6352" s="79" t="s">
        <v>81</v>
      </c>
      <c r="V6352" s="79" t="s">
        <v>2778</v>
      </c>
      <c r="W6352" s="79" t="s">
        <v>2779</v>
      </c>
      <c r="X6352" s="79" t="s">
        <v>66</v>
      </c>
      <c r="Y6352" s="79" t="s">
        <v>190</v>
      </c>
      <c r="AA6352" s="79" t="s">
        <v>998</v>
      </c>
      <c r="AH6352" s="79">
        <v>873478589</v>
      </c>
      <c r="AI6352" s="79" t="s">
        <v>193</v>
      </c>
      <c r="AJ6352" s="79">
        <v>860555190</v>
      </c>
      <c r="BB6352" s="80">
        <v>125</v>
      </c>
      <c r="BF6352">
        <f t="shared" si="445"/>
        <v>0</v>
      </c>
      <c r="BG6352" s="22">
        <f t="shared" si="446"/>
        <v>-125</v>
      </c>
      <c r="BH6352" s="61" t="s">
        <v>71</v>
      </c>
      <c r="BI6352" t="e">
        <f>+VLOOKUP(AG6352,Sheet4!A:A,1,FALSE())</f>
        <v>#N/A</v>
      </c>
      <c r="BN6352" s="62">
        <f t="shared" si="448"/>
        <v>0</v>
      </c>
      <c r="BO6352" t="s">
        <v>2778</v>
      </c>
    </row>
    <row r="6353" spans="1:68" ht="12.75" hidden="1" customHeight="1" x14ac:dyDescent="0.3">
      <c r="A6353" s="78">
        <v>46130</v>
      </c>
      <c r="B6353" s="79" t="s">
        <v>76</v>
      </c>
      <c r="F6353" s="79">
        <v>0</v>
      </c>
      <c r="G6353" s="79">
        <v>0</v>
      </c>
      <c r="H6353" s="80">
        <v>200</v>
      </c>
      <c r="I6353" s="80">
        <v>200</v>
      </c>
      <c r="J6353" s="22">
        <f t="shared" si="447"/>
        <v>200</v>
      </c>
      <c r="K6353" s="80"/>
      <c r="L6353" s="80"/>
      <c r="R6353" s="79" t="s">
        <v>77</v>
      </c>
      <c r="V6353" s="79" t="s">
        <v>2778</v>
      </c>
      <c r="W6353" s="79" t="s">
        <v>2779</v>
      </c>
      <c r="X6353" s="79" t="s">
        <v>66</v>
      </c>
      <c r="Y6353" s="79" t="s">
        <v>190</v>
      </c>
      <c r="AA6353" s="79" t="s">
        <v>998</v>
      </c>
      <c r="AH6353" s="79">
        <v>873478589</v>
      </c>
      <c r="AI6353" s="79" t="s">
        <v>193</v>
      </c>
      <c r="AJ6353" s="79">
        <v>860555190</v>
      </c>
      <c r="BB6353" s="80">
        <v>200</v>
      </c>
      <c r="BF6353">
        <f t="shared" si="445"/>
        <v>0</v>
      </c>
      <c r="BG6353" s="22">
        <f t="shared" si="446"/>
        <v>-200</v>
      </c>
      <c r="BH6353" s="61" t="s">
        <v>71</v>
      </c>
      <c r="BI6353" t="e">
        <f>+VLOOKUP(AG6353,Sheet4!A:A,1,FALSE())</f>
        <v>#N/A</v>
      </c>
      <c r="BN6353" s="62">
        <f t="shared" si="448"/>
        <v>0</v>
      </c>
      <c r="BO6353" t="s">
        <v>2778</v>
      </c>
    </row>
    <row r="6354" spans="1:68" ht="12.75" hidden="1" customHeight="1" x14ac:dyDescent="0.3">
      <c r="A6354" s="78">
        <v>46130</v>
      </c>
      <c r="B6354" s="79" t="s">
        <v>84</v>
      </c>
      <c r="F6354" s="79">
        <v>0</v>
      </c>
      <c r="G6354" s="79">
        <v>0</v>
      </c>
      <c r="H6354" s="80">
        <v>0</v>
      </c>
      <c r="I6354" s="80">
        <v>0</v>
      </c>
      <c r="J6354" s="22">
        <f t="shared" si="447"/>
        <v>0</v>
      </c>
      <c r="K6354" s="80"/>
      <c r="L6354" s="22">
        <f>I6354/50</f>
        <v>0</v>
      </c>
      <c r="R6354" s="79" t="s">
        <v>85</v>
      </c>
      <c r="V6354" s="79" t="s">
        <v>2780</v>
      </c>
      <c r="W6354" s="79" t="s">
        <v>2781</v>
      </c>
      <c r="X6354" s="79" t="s">
        <v>66</v>
      </c>
      <c r="Y6354" s="79" t="s">
        <v>190</v>
      </c>
      <c r="AA6354" s="79" t="s">
        <v>998</v>
      </c>
      <c r="AH6354" s="79">
        <v>862516431</v>
      </c>
      <c r="AI6354" s="79" t="s">
        <v>193</v>
      </c>
      <c r="AJ6354" s="79">
        <v>860555190</v>
      </c>
      <c r="BB6354" s="80">
        <v>0</v>
      </c>
      <c r="BF6354">
        <f t="shared" si="445"/>
        <v>0</v>
      </c>
      <c r="BG6354" s="22">
        <f t="shared" si="446"/>
        <v>0</v>
      </c>
      <c r="BH6354" s="61" t="s">
        <v>71</v>
      </c>
      <c r="BI6354" t="e">
        <f>+VLOOKUP(AG6354,Sheet4!A:A,1,FALSE())</f>
        <v>#N/A</v>
      </c>
      <c r="BN6354" s="62">
        <f t="shared" si="448"/>
        <v>0</v>
      </c>
      <c r="BO6354" t="s">
        <v>2780</v>
      </c>
    </row>
    <row r="6355" spans="1:68" ht="12.75" hidden="1" customHeight="1" x14ac:dyDescent="0.3">
      <c r="A6355" s="78">
        <v>46130</v>
      </c>
      <c r="B6355" s="79" t="s">
        <v>74</v>
      </c>
      <c r="F6355" s="79">
        <v>0</v>
      </c>
      <c r="G6355" s="79">
        <v>0</v>
      </c>
      <c r="H6355" s="80">
        <v>12</v>
      </c>
      <c r="I6355" s="80">
        <v>12</v>
      </c>
      <c r="J6355" s="22">
        <f t="shared" si="447"/>
        <v>12</v>
      </c>
      <c r="K6355" s="80"/>
      <c r="L6355" s="80"/>
      <c r="R6355" s="79" t="s">
        <v>75</v>
      </c>
      <c r="V6355" s="79" t="s">
        <v>2780</v>
      </c>
      <c r="W6355" s="79" t="s">
        <v>2781</v>
      </c>
      <c r="X6355" s="79" t="s">
        <v>66</v>
      </c>
      <c r="Y6355" s="79" t="s">
        <v>190</v>
      </c>
      <c r="AA6355" s="79" t="s">
        <v>998</v>
      </c>
      <c r="AH6355" s="79">
        <v>862516431</v>
      </c>
      <c r="AI6355" s="79" t="s">
        <v>193</v>
      </c>
      <c r="AJ6355" s="79">
        <v>860555190</v>
      </c>
      <c r="BB6355" s="80">
        <v>12</v>
      </c>
      <c r="BF6355">
        <f t="shared" si="445"/>
        <v>0</v>
      </c>
      <c r="BG6355" s="22">
        <f t="shared" si="446"/>
        <v>-12</v>
      </c>
      <c r="BH6355" s="61" t="s">
        <v>71</v>
      </c>
      <c r="BI6355" t="e">
        <f>+VLOOKUP(AG6355,Sheet4!A:A,1,FALSE())</f>
        <v>#N/A</v>
      </c>
      <c r="BN6355" s="62">
        <f t="shared" si="448"/>
        <v>0</v>
      </c>
      <c r="BO6355" t="s">
        <v>2780</v>
      </c>
    </row>
    <row r="6356" spans="1:68" ht="12.75" customHeight="1" x14ac:dyDescent="0.3">
      <c r="A6356" s="78">
        <v>46130</v>
      </c>
      <c r="B6356" s="79" t="s">
        <v>63</v>
      </c>
      <c r="F6356" s="79">
        <v>0</v>
      </c>
      <c r="G6356" s="79">
        <v>0</v>
      </c>
      <c r="H6356" s="80">
        <v>180</v>
      </c>
      <c r="I6356" s="80">
        <v>180</v>
      </c>
      <c r="J6356" s="22">
        <f t="shared" si="447"/>
        <v>180</v>
      </c>
      <c r="K6356" s="80"/>
      <c r="L6356" s="80"/>
      <c r="R6356" s="79" t="s">
        <v>64</v>
      </c>
      <c r="V6356" s="79" t="s">
        <v>2780</v>
      </c>
      <c r="W6356" s="79" t="s">
        <v>2781</v>
      </c>
      <c r="X6356" s="79" t="s">
        <v>66</v>
      </c>
      <c r="Y6356" s="79" t="s">
        <v>190</v>
      </c>
      <c r="AA6356" s="79" t="s">
        <v>998</v>
      </c>
      <c r="AH6356" s="79">
        <v>862516431</v>
      </c>
      <c r="AI6356" s="79" t="s">
        <v>193</v>
      </c>
      <c r="AJ6356" s="79">
        <v>860555190</v>
      </c>
      <c r="BB6356" s="80">
        <v>180</v>
      </c>
      <c r="BF6356">
        <f t="shared" si="445"/>
        <v>0</v>
      </c>
      <c r="BG6356" s="22">
        <f t="shared" si="446"/>
        <v>-180</v>
      </c>
      <c r="BH6356" s="61" t="s">
        <v>71</v>
      </c>
      <c r="BI6356" t="e">
        <f>+VLOOKUP(AG6356,Sheet4!A:A,1,FALSE())</f>
        <v>#N/A</v>
      </c>
      <c r="BN6356" s="62">
        <f t="shared" si="448"/>
        <v>0</v>
      </c>
      <c r="BO6356" t="s">
        <v>2780</v>
      </c>
      <c r="BP6356" t="s">
        <v>73</v>
      </c>
    </row>
    <row r="6357" spans="1:68" ht="12.75" hidden="1" customHeight="1" x14ac:dyDescent="0.3">
      <c r="A6357" s="78">
        <v>46130</v>
      </c>
      <c r="B6357" s="79" t="s">
        <v>78</v>
      </c>
      <c r="F6357" s="79">
        <v>0</v>
      </c>
      <c r="G6357" s="79">
        <v>0</v>
      </c>
      <c r="H6357" s="80">
        <v>12</v>
      </c>
      <c r="I6357" s="80">
        <v>12</v>
      </c>
      <c r="J6357" s="22">
        <f t="shared" si="447"/>
        <v>12</v>
      </c>
      <c r="K6357" s="80"/>
      <c r="L6357" s="80"/>
      <c r="R6357" s="79" t="s">
        <v>79</v>
      </c>
      <c r="V6357" s="79" t="s">
        <v>2780</v>
      </c>
      <c r="W6357" s="79" t="s">
        <v>2781</v>
      </c>
      <c r="X6357" s="79" t="s">
        <v>66</v>
      </c>
      <c r="Y6357" s="79" t="s">
        <v>190</v>
      </c>
      <c r="AA6357" s="79" t="s">
        <v>998</v>
      </c>
      <c r="AH6357" s="79">
        <v>862516431</v>
      </c>
      <c r="AI6357" s="79" t="s">
        <v>193</v>
      </c>
      <c r="AJ6357" s="79">
        <v>860555190</v>
      </c>
      <c r="BB6357" s="80">
        <v>12</v>
      </c>
      <c r="BF6357">
        <f t="shared" si="445"/>
        <v>0</v>
      </c>
      <c r="BG6357" s="22">
        <f t="shared" si="446"/>
        <v>-12</v>
      </c>
      <c r="BH6357" s="61" t="s">
        <v>71</v>
      </c>
      <c r="BI6357" t="e">
        <f>+VLOOKUP(AG6357,Sheet4!A:A,1,FALSE())</f>
        <v>#N/A</v>
      </c>
      <c r="BN6357" s="62">
        <f t="shared" si="448"/>
        <v>0</v>
      </c>
      <c r="BO6357" t="s">
        <v>2780</v>
      </c>
    </row>
    <row r="6358" spans="1:68" ht="12.75" hidden="1" customHeight="1" x14ac:dyDescent="0.3">
      <c r="A6358" s="78">
        <v>46130</v>
      </c>
      <c r="B6358" s="79" t="s">
        <v>82</v>
      </c>
      <c r="F6358" s="79">
        <v>0</v>
      </c>
      <c r="G6358" s="79">
        <v>0</v>
      </c>
      <c r="H6358" s="80">
        <v>0</v>
      </c>
      <c r="I6358" s="80">
        <v>0</v>
      </c>
      <c r="J6358" s="22">
        <f t="shared" si="447"/>
        <v>0</v>
      </c>
      <c r="K6358" s="80"/>
      <c r="L6358" s="80"/>
      <c r="R6358" s="79" t="s">
        <v>83</v>
      </c>
      <c r="V6358" s="79" t="s">
        <v>2780</v>
      </c>
      <c r="W6358" s="79" t="s">
        <v>2781</v>
      </c>
      <c r="X6358" s="79" t="s">
        <v>66</v>
      </c>
      <c r="Y6358" s="79" t="s">
        <v>190</v>
      </c>
      <c r="AA6358" s="79" t="s">
        <v>998</v>
      </c>
      <c r="AH6358" s="79">
        <v>862516431</v>
      </c>
      <c r="AI6358" s="79" t="s">
        <v>193</v>
      </c>
      <c r="AJ6358" s="79">
        <v>860555190</v>
      </c>
      <c r="BB6358" s="80">
        <v>0</v>
      </c>
      <c r="BF6358">
        <f t="shared" si="445"/>
        <v>0</v>
      </c>
      <c r="BG6358" s="22">
        <f t="shared" si="446"/>
        <v>0</v>
      </c>
      <c r="BH6358" s="61" t="s">
        <v>71</v>
      </c>
      <c r="BI6358" t="e">
        <f>+VLOOKUP(AG6358,Sheet4!A:A,1,FALSE())</f>
        <v>#N/A</v>
      </c>
      <c r="BN6358" s="62">
        <f t="shared" si="448"/>
        <v>0</v>
      </c>
      <c r="BO6358" t="s">
        <v>2780</v>
      </c>
    </row>
    <row r="6359" spans="1:68" ht="12.75" hidden="1" customHeight="1" x14ac:dyDescent="0.3">
      <c r="A6359" s="78">
        <v>46130</v>
      </c>
      <c r="B6359" s="79" t="s">
        <v>80</v>
      </c>
      <c r="F6359" s="79">
        <v>0</v>
      </c>
      <c r="G6359" s="79">
        <v>0</v>
      </c>
      <c r="H6359" s="80">
        <v>150</v>
      </c>
      <c r="I6359" s="80">
        <v>150</v>
      </c>
      <c r="J6359" s="22">
        <f t="shared" si="447"/>
        <v>150</v>
      </c>
      <c r="K6359" s="22">
        <f>I6359/12.5</f>
        <v>12</v>
      </c>
      <c r="L6359" s="22"/>
      <c r="R6359" s="79" t="s">
        <v>81</v>
      </c>
      <c r="V6359" s="79" t="s">
        <v>2780</v>
      </c>
      <c r="W6359" s="79" t="s">
        <v>2781</v>
      </c>
      <c r="X6359" s="79" t="s">
        <v>66</v>
      </c>
      <c r="Y6359" s="79" t="s">
        <v>190</v>
      </c>
      <c r="AA6359" s="79" t="s">
        <v>998</v>
      </c>
      <c r="AH6359" s="79">
        <v>862516431</v>
      </c>
      <c r="AI6359" s="79" t="s">
        <v>193</v>
      </c>
      <c r="AJ6359" s="79">
        <v>860555190</v>
      </c>
      <c r="BB6359" s="80">
        <v>150</v>
      </c>
      <c r="BF6359">
        <f t="shared" si="445"/>
        <v>0</v>
      </c>
      <c r="BG6359" s="22">
        <f t="shared" si="446"/>
        <v>-150</v>
      </c>
      <c r="BH6359" s="61" t="s">
        <v>71</v>
      </c>
      <c r="BI6359" t="e">
        <f>+VLOOKUP(AG6359,Sheet4!A:A,1,FALSE())</f>
        <v>#N/A</v>
      </c>
      <c r="BN6359" s="62">
        <f t="shared" si="448"/>
        <v>0</v>
      </c>
      <c r="BO6359" t="s">
        <v>2780</v>
      </c>
    </row>
    <row r="6360" spans="1:68" ht="12.75" hidden="1" customHeight="1" x14ac:dyDescent="0.3">
      <c r="A6360" s="78">
        <v>46130</v>
      </c>
      <c r="B6360" s="79" t="s">
        <v>76</v>
      </c>
      <c r="F6360" s="79">
        <v>0</v>
      </c>
      <c r="G6360" s="79">
        <v>0</v>
      </c>
      <c r="H6360" s="80">
        <v>240</v>
      </c>
      <c r="I6360" s="80">
        <v>240</v>
      </c>
      <c r="J6360" s="22">
        <f t="shared" si="447"/>
        <v>240</v>
      </c>
      <c r="K6360" s="80"/>
      <c r="L6360" s="80"/>
      <c r="R6360" s="79" t="s">
        <v>77</v>
      </c>
      <c r="V6360" s="79" t="s">
        <v>2780</v>
      </c>
      <c r="W6360" s="79" t="s">
        <v>2781</v>
      </c>
      <c r="X6360" s="79" t="s">
        <v>66</v>
      </c>
      <c r="Y6360" s="79" t="s">
        <v>190</v>
      </c>
      <c r="AA6360" s="79" t="s">
        <v>998</v>
      </c>
      <c r="AH6360" s="79">
        <v>862516431</v>
      </c>
      <c r="AI6360" s="79" t="s">
        <v>193</v>
      </c>
      <c r="AJ6360" s="79">
        <v>860555190</v>
      </c>
      <c r="BB6360" s="80">
        <v>240</v>
      </c>
      <c r="BF6360">
        <f t="shared" si="445"/>
        <v>0</v>
      </c>
      <c r="BG6360" s="22">
        <f t="shared" si="446"/>
        <v>-240</v>
      </c>
      <c r="BH6360" s="61" t="s">
        <v>71</v>
      </c>
      <c r="BI6360" t="e">
        <f>+VLOOKUP(AG6360,Sheet4!A:A,1,FALSE())</f>
        <v>#N/A</v>
      </c>
      <c r="BN6360" s="62">
        <f t="shared" si="448"/>
        <v>0</v>
      </c>
      <c r="BO6360" t="s">
        <v>2780</v>
      </c>
    </row>
    <row r="6361" spans="1:68" ht="12.75" hidden="1" customHeight="1" x14ac:dyDescent="0.3">
      <c r="A6361" s="78">
        <v>46130</v>
      </c>
      <c r="B6361" s="79" t="s">
        <v>84</v>
      </c>
      <c r="F6361" s="79">
        <v>0</v>
      </c>
      <c r="G6361" s="79">
        <v>0</v>
      </c>
      <c r="H6361" s="80">
        <v>0</v>
      </c>
      <c r="I6361" s="80">
        <v>0</v>
      </c>
      <c r="J6361" s="22">
        <f t="shared" si="447"/>
        <v>0</v>
      </c>
      <c r="K6361" s="80"/>
      <c r="L6361" s="22">
        <f>I6361/50</f>
        <v>0</v>
      </c>
      <c r="R6361" s="79" t="s">
        <v>85</v>
      </c>
      <c r="V6361" s="79" t="s">
        <v>2782</v>
      </c>
      <c r="W6361" s="79" t="s">
        <v>2783</v>
      </c>
      <c r="X6361" s="79" t="s">
        <v>66</v>
      </c>
      <c r="Y6361" s="79" t="s">
        <v>190</v>
      </c>
      <c r="AA6361" s="79" t="s">
        <v>998</v>
      </c>
      <c r="AH6361" s="79">
        <v>868088841</v>
      </c>
      <c r="AI6361" s="79" t="s">
        <v>193</v>
      </c>
      <c r="AJ6361" s="79">
        <v>860555190</v>
      </c>
      <c r="BB6361" s="80">
        <v>0</v>
      </c>
      <c r="BF6361">
        <f t="shared" si="445"/>
        <v>0</v>
      </c>
      <c r="BG6361" s="22">
        <f t="shared" si="446"/>
        <v>0</v>
      </c>
      <c r="BH6361" s="61" t="s">
        <v>71</v>
      </c>
      <c r="BI6361" t="e">
        <f>+VLOOKUP(AG6361,Sheet4!A:A,1,FALSE())</f>
        <v>#N/A</v>
      </c>
      <c r="BN6361" s="62">
        <f t="shared" si="448"/>
        <v>0</v>
      </c>
      <c r="BO6361" t="s">
        <v>2782</v>
      </c>
    </row>
    <row r="6362" spans="1:68" ht="12.75" hidden="1" customHeight="1" x14ac:dyDescent="0.3">
      <c r="A6362" s="78">
        <v>46130</v>
      </c>
      <c r="B6362" s="79" t="s">
        <v>74</v>
      </c>
      <c r="F6362" s="79">
        <v>0</v>
      </c>
      <c r="G6362" s="79">
        <v>0</v>
      </c>
      <c r="H6362" s="80">
        <v>19</v>
      </c>
      <c r="I6362" s="80">
        <v>19</v>
      </c>
      <c r="J6362" s="22">
        <f t="shared" si="447"/>
        <v>19</v>
      </c>
      <c r="K6362" s="80"/>
      <c r="L6362" s="80"/>
      <c r="R6362" s="79" t="s">
        <v>75</v>
      </c>
      <c r="V6362" s="79" t="s">
        <v>2782</v>
      </c>
      <c r="W6362" s="79" t="s">
        <v>2783</v>
      </c>
      <c r="X6362" s="79" t="s">
        <v>66</v>
      </c>
      <c r="Y6362" s="79" t="s">
        <v>190</v>
      </c>
      <c r="AA6362" s="79" t="s">
        <v>998</v>
      </c>
      <c r="AH6362" s="79">
        <v>868088841</v>
      </c>
      <c r="AI6362" s="79" t="s">
        <v>193</v>
      </c>
      <c r="AJ6362" s="79">
        <v>860555190</v>
      </c>
      <c r="BB6362" s="80">
        <v>19</v>
      </c>
      <c r="BF6362">
        <f t="shared" si="445"/>
        <v>0</v>
      </c>
      <c r="BG6362" s="22">
        <f t="shared" si="446"/>
        <v>-19</v>
      </c>
      <c r="BH6362" s="61" t="s">
        <v>71</v>
      </c>
      <c r="BI6362" t="e">
        <f>+VLOOKUP(AG6362,Sheet4!A:A,1,FALSE())</f>
        <v>#N/A</v>
      </c>
      <c r="BN6362" s="62">
        <f t="shared" si="448"/>
        <v>0</v>
      </c>
      <c r="BO6362" t="s">
        <v>2782</v>
      </c>
    </row>
    <row r="6363" spans="1:68" ht="12.75" customHeight="1" x14ac:dyDescent="0.3">
      <c r="A6363" s="78">
        <v>46130</v>
      </c>
      <c r="B6363" s="79" t="s">
        <v>63</v>
      </c>
      <c r="F6363" s="79">
        <v>0</v>
      </c>
      <c r="G6363" s="79">
        <v>0</v>
      </c>
      <c r="H6363" s="80">
        <v>285</v>
      </c>
      <c r="I6363" s="80">
        <v>285</v>
      </c>
      <c r="J6363" s="22">
        <f t="shared" si="447"/>
        <v>285</v>
      </c>
      <c r="K6363" s="80"/>
      <c r="L6363" s="80"/>
      <c r="R6363" s="79" t="s">
        <v>64</v>
      </c>
      <c r="V6363" s="79" t="s">
        <v>2782</v>
      </c>
      <c r="W6363" s="79" t="s">
        <v>2783</v>
      </c>
      <c r="X6363" s="79" t="s">
        <v>66</v>
      </c>
      <c r="Y6363" s="79" t="s">
        <v>190</v>
      </c>
      <c r="AA6363" s="79" t="s">
        <v>998</v>
      </c>
      <c r="AH6363" s="79">
        <v>868088841</v>
      </c>
      <c r="AI6363" s="79" t="s">
        <v>193</v>
      </c>
      <c r="AJ6363" s="79">
        <v>860555190</v>
      </c>
      <c r="BB6363" s="80">
        <v>285</v>
      </c>
      <c r="BF6363">
        <f t="shared" si="445"/>
        <v>0</v>
      </c>
      <c r="BG6363" s="22">
        <f t="shared" si="446"/>
        <v>-285</v>
      </c>
      <c r="BH6363" s="61" t="s">
        <v>71</v>
      </c>
      <c r="BI6363" t="e">
        <f>+VLOOKUP(AG6363,Sheet4!A:A,1,FALSE())</f>
        <v>#N/A</v>
      </c>
      <c r="BN6363" s="62">
        <f t="shared" si="448"/>
        <v>0</v>
      </c>
      <c r="BO6363" t="s">
        <v>2782</v>
      </c>
      <c r="BP6363" t="s">
        <v>73</v>
      </c>
    </row>
    <row r="6364" spans="1:68" ht="12.75" hidden="1" customHeight="1" x14ac:dyDescent="0.3">
      <c r="A6364" s="78">
        <v>46130</v>
      </c>
      <c r="B6364" s="79" t="s">
        <v>78</v>
      </c>
      <c r="F6364" s="79">
        <v>0</v>
      </c>
      <c r="G6364" s="79">
        <v>0</v>
      </c>
      <c r="H6364" s="80">
        <v>19</v>
      </c>
      <c r="I6364" s="80">
        <v>19</v>
      </c>
      <c r="J6364" s="22">
        <f t="shared" si="447"/>
        <v>19</v>
      </c>
      <c r="K6364" s="80"/>
      <c r="L6364" s="80"/>
      <c r="R6364" s="79" t="s">
        <v>79</v>
      </c>
      <c r="V6364" s="79" t="s">
        <v>2782</v>
      </c>
      <c r="W6364" s="79" t="s">
        <v>2783</v>
      </c>
      <c r="X6364" s="79" t="s">
        <v>66</v>
      </c>
      <c r="Y6364" s="79" t="s">
        <v>190</v>
      </c>
      <c r="AA6364" s="79" t="s">
        <v>998</v>
      </c>
      <c r="AH6364" s="79">
        <v>868088841</v>
      </c>
      <c r="AI6364" s="79" t="s">
        <v>193</v>
      </c>
      <c r="AJ6364" s="79">
        <v>860555190</v>
      </c>
      <c r="BB6364" s="80">
        <v>19</v>
      </c>
      <c r="BF6364">
        <f t="shared" si="445"/>
        <v>0</v>
      </c>
      <c r="BG6364" s="22">
        <f t="shared" si="446"/>
        <v>-19</v>
      </c>
      <c r="BH6364" s="61" t="s">
        <v>71</v>
      </c>
      <c r="BI6364" t="e">
        <f>+VLOOKUP(AG6364,Sheet4!A:A,1,FALSE())</f>
        <v>#N/A</v>
      </c>
      <c r="BN6364" s="62">
        <f t="shared" si="448"/>
        <v>0</v>
      </c>
      <c r="BO6364" t="s">
        <v>2782</v>
      </c>
    </row>
    <row r="6365" spans="1:68" ht="12.75" hidden="1" customHeight="1" x14ac:dyDescent="0.3">
      <c r="A6365" s="78">
        <v>46130</v>
      </c>
      <c r="B6365" s="79" t="s">
        <v>82</v>
      </c>
      <c r="F6365" s="79">
        <v>0</v>
      </c>
      <c r="G6365" s="79">
        <v>0</v>
      </c>
      <c r="H6365" s="80">
        <v>0</v>
      </c>
      <c r="I6365" s="80">
        <v>0</v>
      </c>
      <c r="J6365" s="22">
        <f t="shared" si="447"/>
        <v>0</v>
      </c>
      <c r="K6365" s="80"/>
      <c r="L6365" s="80"/>
      <c r="R6365" s="79" t="s">
        <v>83</v>
      </c>
      <c r="V6365" s="79" t="s">
        <v>2782</v>
      </c>
      <c r="W6365" s="79" t="s">
        <v>2783</v>
      </c>
      <c r="X6365" s="79" t="s">
        <v>66</v>
      </c>
      <c r="Y6365" s="79" t="s">
        <v>190</v>
      </c>
      <c r="AA6365" s="79" t="s">
        <v>998</v>
      </c>
      <c r="AH6365" s="79">
        <v>868088841</v>
      </c>
      <c r="AI6365" s="79" t="s">
        <v>193</v>
      </c>
      <c r="AJ6365" s="79">
        <v>860555190</v>
      </c>
      <c r="BB6365" s="80">
        <v>0</v>
      </c>
      <c r="BF6365">
        <f t="shared" si="445"/>
        <v>0</v>
      </c>
      <c r="BG6365" s="22">
        <f t="shared" si="446"/>
        <v>0</v>
      </c>
      <c r="BH6365" s="61" t="s">
        <v>71</v>
      </c>
      <c r="BI6365" t="e">
        <f>+VLOOKUP(AG6365,Sheet4!A:A,1,FALSE())</f>
        <v>#N/A</v>
      </c>
      <c r="BN6365" s="62">
        <f t="shared" si="448"/>
        <v>0</v>
      </c>
      <c r="BO6365" t="s">
        <v>2782</v>
      </c>
    </row>
    <row r="6366" spans="1:68" ht="12.75" hidden="1" customHeight="1" x14ac:dyDescent="0.3">
      <c r="A6366" s="78">
        <v>46130</v>
      </c>
      <c r="B6366" s="79" t="s">
        <v>80</v>
      </c>
      <c r="F6366" s="79">
        <v>0</v>
      </c>
      <c r="G6366" s="79">
        <v>0</v>
      </c>
      <c r="H6366" s="80">
        <v>237.5</v>
      </c>
      <c r="I6366" s="80">
        <v>237.5</v>
      </c>
      <c r="J6366" s="22">
        <f t="shared" si="447"/>
        <v>237.5</v>
      </c>
      <c r="K6366" s="22">
        <f>I6366/12.5</f>
        <v>19</v>
      </c>
      <c r="L6366" s="22"/>
      <c r="R6366" s="79" t="s">
        <v>81</v>
      </c>
      <c r="V6366" s="79" t="s">
        <v>2782</v>
      </c>
      <c r="W6366" s="79" t="s">
        <v>2783</v>
      </c>
      <c r="X6366" s="79" t="s">
        <v>66</v>
      </c>
      <c r="Y6366" s="79" t="s">
        <v>190</v>
      </c>
      <c r="AA6366" s="79" t="s">
        <v>998</v>
      </c>
      <c r="AH6366" s="79">
        <v>868088841</v>
      </c>
      <c r="AI6366" s="79" t="s">
        <v>193</v>
      </c>
      <c r="AJ6366" s="79">
        <v>860555190</v>
      </c>
      <c r="BB6366" s="80">
        <v>237.5</v>
      </c>
      <c r="BF6366">
        <f t="shared" si="445"/>
        <v>0</v>
      </c>
      <c r="BG6366" s="22">
        <f t="shared" si="446"/>
        <v>-237.5</v>
      </c>
      <c r="BH6366" s="61" t="s">
        <v>71</v>
      </c>
      <c r="BI6366" t="e">
        <f>+VLOOKUP(AG6366,Sheet4!A:A,1,FALSE())</f>
        <v>#N/A</v>
      </c>
      <c r="BN6366" s="62">
        <f t="shared" si="448"/>
        <v>0</v>
      </c>
      <c r="BO6366" t="s">
        <v>2782</v>
      </c>
    </row>
    <row r="6367" spans="1:68" ht="12.75" hidden="1" customHeight="1" x14ac:dyDescent="0.3">
      <c r="A6367" s="78">
        <v>46130</v>
      </c>
      <c r="B6367" s="79" t="s">
        <v>76</v>
      </c>
      <c r="F6367" s="79">
        <v>0</v>
      </c>
      <c r="G6367" s="79">
        <v>0</v>
      </c>
      <c r="H6367" s="80">
        <v>380</v>
      </c>
      <c r="I6367" s="80">
        <v>380</v>
      </c>
      <c r="J6367" s="22">
        <f t="shared" si="447"/>
        <v>380</v>
      </c>
      <c r="K6367" s="80"/>
      <c r="L6367" s="80"/>
      <c r="R6367" s="79" t="s">
        <v>77</v>
      </c>
      <c r="V6367" s="79" t="s">
        <v>2782</v>
      </c>
      <c r="W6367" s="79" t="s">
        <v>2783</v>
      </c>
      <c r="X6367" s="79" t="s">
        <v>66</v>
      </c>
      <c r="Y6367" s="79" t="s">
        <v>190</v>
      </c>
      <c r="AA6367" s="79" t="s">
        <v>998</v>
      </c>
      <c r="AH6367" s="79">
        <v>868088841</v>
      </c>
      <c r="AI6367" s="79" t="s">
        <v>193</v>
      </c>
      <c r="AJ6367" s="79">
        <v>860555190</v>
      </c>
      <c r="BB6367" s="80">
        <v>380</v>
      </c>
      <c r="BF6367">
        <f t="shared" si="445"/>
        <v>0</v>
      </c>
      <c r="BG6367" s="22">
        <f t="shared" si="446"/>
        <v>-380</v>
      </c>
      <c r="BH6367" s="61" t="s">
        <v>71</v>
      </c>
      <c r="BI6367" t="e">
        <f>+VLOOKUP(AG6367,Sheet4!A:A,1,FALSE())</f>
        <v>#N/A</v>
      </c>
      <c r="BN6367" s="62">
        <f t="shared" si="448"/>
        <v>0</v>
      </c>
      <c r="BO6367" t="s">
        <v>2782</v>
      </c>
    </row>
    <row r="6368" spans="1:68" ht="12.75" hidden="1" customHeight="1" x14ac:dyDescent="0.3">
      <c r="A6368" s="78">
        <v>46130</v>
      </c>
      <c r="B6368" s="79" t="s">
        <v>84</v>
      </c>
      <c r="F6368" s="79">
        <v>0</v>
      </c>
      <c r="G6368" s="79">
        <v>0</v>
      </c>
      <c r="H6368" s="80">
        <v>0</v>
      </c>
      <c r="I6368" s="80">
        <v>0</v>
      </c>
      <c r="J6368" s="22">
        <f t="shared" si="447"/>
        <v>0</v>
      </c>
      <c r="K6368" s="80"/>
      <c r="L6368" s="22">
        <f>I6368/50</f>
        <v>0</v>
      </c>
      <c r="R6368" s="79" t="s">
        <v>85</v>
      </c>
      <c r="V6368" s="79" t="s">
        <v>2784</v>
      </c>
      <c r="W6368" s="79" t="s">
        <v>2785</v>
      </c>
      <c r="X6368" s="79" t="s">
        <v>66</v>
      </c>
      <c r="Y6368" s="79" t="s">
        <v>190</v>
      </c>
      <c r="AA6368" s="79" t="s">
        <v>998</v>
      </c>
      <c r="AH6368" s="79">
        <v>879453080</v>
      </c>
      <c r="AI6368" s="79" t="s">
        <v>193</v>
      </c>
      <c r="AJ6368" s="79">
        <v>860555190</v>
      </c>
      <c r="BB6368" s="80">
        <v>0</v>
      </c>
      <c r="BF6368">
        <f t="shared" si="445"/>
        <v>0</v>
      </c>
      <c r="BG6368" s="22">
        <f t="shared" si="446"/>
        <v>0</v>
      </c>
      <c r="BH6368" s="61" t="s">
        <v>71</v>
      </c>
      <c r="BI6368" t="e">
        <f>+VLOOKUP(AG6368,Sheet4!A:A,1,FALSE())</f>
        <v>#N/A</v>
      </c>
      <c r="BN6368" s="62">
        <f t="shared" si="448"/>
        <v>0</v>
      </c>
      <c r="BO6368" t="s">
        <v>2784</v>
      </c>
    </row>
    <row r="6369" spans="1:68" ht="12.75" hidden="1" customHeight="1" x14ac:dyDescent="0.3">
      <c r="A6369" s="78">
        <v>46130</v>
      </c>
      <c r="B6369" s="79" t="s">
        <v>74</v>
      </c>
      <c r="F6369" s="79">
        <v>0</v>
      </c>
      <c r="G6369" s="79">
        <v>0</v>
      </c>
      <c r="H6369" s="80">
        <v>29</v>
      </c>
      <c r="I6369" s="80">
        <v>29</v>
      </c>
      <c r="J6369" s="22">
        <f t="shared" si="447"/>
        <v>29</v>
      </c>
      <c r="K6369" s="80"/>
      <c r="L6369" s="80"/>
      <c r="R6369" s="79" t="s">
        <v>75</v>
      </c>
      <c r="V6369" s="79" t="s">
        <v>2784</v>
      </c>
      <c r="W6369" s="79" t="s">
        <v>2785</v>
      </c>
      <c r="X6369" s="79" t="s">
        <v>66</v>
      </c>
      <c r="Y6369" s="79" t="s">
        <v>190</v>
      </c>
      <c r="AA6369" s="79" t="s">
        <v>998</v>
      </c>
      <c r="AH6369" s="79">
        <v>879453080</v>
      </c>
      <c r="AI6369" s="79" t="s">
        <v>193</v>
      </c>
      <c r="AJ6369" s="79">
        <v>860555190</v>
      </c>
      <c r="BB6369" s="80">
        <v>29</v>
      </c>
      <c r="BF6369">
        <f t="shared" si="445"/>
        <v>0</v>
      </c>
      <c r="BG6369" s="22">
        <f t="shared" si="446"/>
        <v>-29</v>
      </c>
      <c r="BH6369" s="61" t="s">
        <v>71</v>
      </c>
      <c r="BI6369" t="e">
        <f>+VLOOKUP(AG6369,Sheet4!A:A,1,FALSE())</f>
        <v>#N/A</v>
      </c>
      <c r="BN6369" s="62">
        <f t="shared" si="448"/>
        <v>0</v>
      </c>
      <c r="BO6369" t="s">
        <v>2784</v>
      </c>
    </row>
    <row r="6370" spans="1:68" ht="12.75" customHeight="1" x14ac:dyDescent="0.3">
      <c r="A6370" s="78">
        <v>46130</v>
      </c>
      <c r="B6370" s="79" t="s">
        <v>63</v>
      </c>
      <c r="F6370" s="79">
        <v>0</v>
      </c>
      <c r="G6370" s="79">
        <v>0</v>
      </c>
      <c r="H6370" s="80">
        <v>435</v>
      </c>
      <c r="I6370" s="80">
        <v>435</v>
      </c>
      <c r="J6370" s="22">
        <f t="shared" si="447"/>
        <v>435</v>
      </c>
      <c r="K6370" s="80"/>
      <c r="L6370" s="80"/>
      <c r="R6370" s="79" t="s">
        <v>64</v>
      </c>
      <c r="V6370" s="79" t="s">
        <v>2784</v>
      </c>
      <c r="W6370" s="79" t="s">
        <v>2785</v>
      </c>
      <c r="X6370" s="79" t="s">
        <v>66</v>
      </c>
      <c r="Y6370" s="79" t="s">
        <v>190</v>
      </c>
      <c r="AA6370" s="79" t="s">
        <v>998</v>
      </c>
      <c r="AH6370" s="79">
        <v>879453080</v>
      </c>
      <c r="AI6370" s="79" t="s">
        <v>193</v>
      </c>
      <c r="AJ6370" s="79">
        <v>860555190</v>
      </c>
      <c r="BB6370" s="80">
        <v>435</v>
      </c>
      <c r="BF6370">
        <f t="shared" si="445"/>
        <v>0</v>
      </c>
      <c r="BG6370" s="22">
        <f t="shared" si="446"/>
        <v>-435</v>
      </c>
      <c r="BH6370" s="61" t="s">
        <v>71</v>
      </c>
      <c r="BI6370" t="e">
        <f>+VLOOKUP(AG6370,Sheet4!A:A,1,FALSE())</f>
        <v>#N/A</v>
      </c>
      <c r="BN6370" s="62">
        <f t="shared" si="448"/>
        <v>0</v>
      </c>
      <c r="BO6370" t="s">
        <v>2784</v>
      </c>
      <c r="BP6370" t="s">
        <v>73</v>
      </c>
    </row>
    <row r="6371" spans="1:68" ht="12.75" hidden="1" customHeight="1" x14ac:dyDescent="0.3">
      <c r="A6371" s="78">
        <v>46130</v>
      </c>
      <c r="B6371" s="79" t="s">
        <v>78</v>
      </c>
      <c r="F6371" s="79">
        <v>0</v>
      </c>
      <c r="G6371" s="79">
        <v>0</v>
      </c>
      <c r="H6371" s="80">
        <v>29</v>
      </c>
      <c r="I6371" s="80">
        <v>29</v>
      </c>
      <c r="J6371" s="22">
        <f t="shared" si="447"/>
        <v>29</v>
      </c>
      <c r="K6371" s="80"/>
      <c r="L6371" s="80"/>
      <c r="R6371" s="79" t="s">
        <v>79</v>
      </c>
      <c r="V6371" s="79" t="s">
        <v>2784</v>
      </c>
      <c r="W6371" s="79" t="s">
        <v>2785</v>
      </c>
      <c r="X6371" s="79" t="s">
        <v>66</v>
      </c>
      <c r="Y6371" s="79" t="s">
        <v>190</v>
      </c>
      <c r="AA6371" s="79" t="s">
        <v>998</v>
      </c>
      <c r="AH6371" s="79">
        <v>879453080</v>
      </c>
      <c r="AI6371" s="79" t="s">
        <v>193</v>
      </c>
      <c r="AJ6371" s="79">
        <v>860555190</v>
      </c>
      <c r="BB6371" s="80">
        <v>29</v>
      </c>
      <c r="BF6371">
        <f t="shared" si="445"/>
        <v>0</v>
      </c>
      <c r="BG6371" s="22">
        <f t="shared" si="446"/>
        <v>-29</v>
      </c>
      <c r="BH6371" s="61" t="s">
        <v>71</v>
      </c>
      <c r="BI6371" t="e">
        <f>+VLOOKUP(AG6371,Sheet4!A:A,1,FALSE())</f>
        <v>#N/A</v>
      </c>
      <c r="BN6371" s="62">
        <f t="shared" si="448"/>
        <v>0</v>
      </c>
      <c r="BO6371" t="s">
        <v>2784</v>
      </c>
    </row>
    <row r="6372" spans="1:68" ht="12.75" hidden="1" customHeight="1" x14ac:dyDescent="0.3">
      <c r="A6372" s="78">
        <v>46130</v>
      </c>
      <c r="B6372" s="79" t="s">
        <v>82</v>
      </c>
      <c r="F6372" s="79">
        <v>0</v>
      </c>
      <c r="G6372" s="79">
        <v>0</v>
      </c>
      <c r="H6372" s="80">
        <v>0</v>
      </c>
      <c r="I6372" s="80">
        <v>0</v>
      </c>
      <c r="J6372" s="22">
        <f t="shared" si="447"/>
        <v>0</v>
      </c>
      <c r="K6372" s="80"/>
      <c r="L6372" s="80"/>
      <c r="R6372" s="79" t="s">
        <v>83</v>
      </c>
      <c r="V6372" s="79" t="s">
        <v>2784</v>
      </c>
      <c r="W6372" s="79" t="s">
        <v>2785</v>
      </c>
      <c r="X6372" s="79" t="s">
        <v>66</v>
      </c>
      <c r="Y6372" s="79" t="s">
        <v>190</v>
      </c>
      <c r="AA6372" s="79" t="s">
        <v>998</v>
      </c>
      <c r="AH6372" s="79">
        <v>879453080</v>
      </c>
      <c r="AI6372" s="79" t="s">
        <v>193</v>
      </c>
      <c r="AJ6372" s="79">
        <v>860555190</v>
      </c>
      <c r="BB6372" s="80">
        <v>0</v>
      </c>
      <c r="BF6372">
        <f t="shared" si="445"/>
        <v>0</v>
      </c>
      <c r="BG6372" s="22">
        <f t="shared" si="446"/>
        <v>0</v>
      </c>
      <c r="BH6372" s="61" t="s">
        <v>71</v>
      </c>
      <c r="BI6372" t="e">
        <f>+VLOOKUP(AG6372,Sheet4!A:A,1,FALSE())</f>
        <v>#N/A</v>
      </c>
      <c r="BN6372" s="62">
        <f t="shared" si="448"/>
        <v>0</v>
      </c>
      <c r="BO6372" t="s">
        <v>2784</v>
      </c>
    </row>
    <row r="6373" spans="1:68" ht="12.75" hidden="1" customHeight="1" x14ac:dyDescent="0.3">
      <c r="A6373" s="78">
        <v>46130</v>
      </c>
      <c r="B6373" s="79" t="s">
        <v>80</v>
      </c>
      <c r="F6373" s="79">
        <v>0</v>
      </c>
      <c r="G6373" s="79">
        <v>0</v>
      </c>
      <c r="H6373" s="80">
        <v>362.5</v>
      </c>
      <c r="I6373" s="80">
        <v>362.5</v>
      </c>
      <c r="J6373" s="22">
        <f t="shared" si="447"/>
        <v>362.5</v>
      </c>
      <c r="K6373" s="22">
        <f>I6373/12.5</f>
        <v>29</v>
      </c>
      <c r="L6373" s="22"/>
      <c r="R6373" s="79" t="s">
        <v>81</v>
      </c>
      <c r="V6373" s="79" t="s">
        <v>2784</v>
      </c>
      <c r="W6373" s="79" t="s">
        <v>2785</v>
      </c>
      <c r="X6373" s="79" t="s">
        <v>66</v>
      </c>
      <c r="Y6373" s="79" t="s">
        <v>190</v>
      </c>
      <c r="AA6373" s="79" t="s">
        <v>998</v>
      </c>
      <c r="AH6373" s="79">
        <v>879453080</v>
      </c>
      <c r="AI6373" s="79" t="s">
        <v>193</v>
      </c>
      <c r="AJ6373" s="79">
        <v>860555190</v>
      </c>
      <c r="BB6373" s="80">
        <v>362.5</v>
      </c>
      <c r="BF6373">
        <f t="shared" si="445"/>
        <v>0</v>
      </c>
      <c r="BG6373" s="22">
        <f t="shared" si="446"/>
        <v>-362.5</v>
      </c>
      <c r="BH6373" s="61" t="s">
        <v>71</v>
      </c>
      <c r="BI6373" t="e">
        <f>+VLOOKUP(AG6373,Sheet4!A:A,1,FALSE())</f>
        <v>#N/A</v>
      </c>
      <c r="BN6373" s="62">
        <f t="shared" si="448"/>
        <v>0</v>
      </c>
      <c r="BO6373" t="s">
        <v>2784</v>
      </c>
    </row>
    <row r="6374" spans="1:68" ht="12.75" hidden="1" customHeight="1" x14ac:dyDescent="0.3">
      <c r="A6374" s="78">
        <v>46130</v>
      </c>
      <c r="B6374" s="79" t="s">
        <v>76</v>
      </c>
      <c r="F6374" s="79">
        <v>0</v>
      </c>
      <c r="G6374" s="79">
        <v>0</v>
      </c>
      <c r="H6374" s="80">
        <v>580</v>
      </c>
      <c r="I6374" s="80">
        <v>580</v>
      </c>
      <c r="J6374" s="22">
        <f t="shared" si="447"/>
        <v>580</v>
      </c>
      <c r="K6374" s="80"/>
      <c r="L6374" s="80"/>
      <c r="R6374" s="79" t="s">
        <v>77</v>
      </c>
      <c r="V6374" s="79" t="s">
        <v>2784</v>
      </c>
      <c r="W6374" s="79" t="s">
        <v>2785</v>
      </c>
      <c r="X6374" s="79" t="s">
        <v>66</v>
      </c>
      <c r="Y6374" s="79" t="s">
        <v>190</v>
      </c>
      <c r="AA6374" s="79" t="s">
        <v>998</v>
      </c>
      <c r="AH6374" s="79">
        <v>879453080</v>
      </c>
      <c r="AI6374" s="79" t="s">
        <v>193</v>
      </c>
      <c r="AJ6374" s="79">
        <v>860555190</v>
      </c>
      <c r="BB6374" s="80">
        <v>580</v>
      </c>
      <c r="BF6374">
        <f t="shared" si="445"/>
        <v>0</v>
      </c>
      <c r="BG6374" s="22">
        <f t="shared" si="446"/>
        <v>-580</v>
      </c>
      <c r="BH6374" s="61" t="s">
        <v>71</v>
      </c>
      <c r="BI6374" t="e">
        <f>+VLOOKUP(AG6374,Sheet4!A:A,1,FALSE())</f>
        <v>#N/A</v>
      </c>
      <c r="BN6374" s="62">
        <f t="shared" si="448"/>
        <v>0</v>
      </c>
      <c r="BO6374" t="s">
        <v>2784</v>
      </c>
    </row>
    <row r="6375" spans="1:68" ht="12.75" hidden="1" customHeight="1" x14ac:dyDescent="0.3">
      <c r="A6375" s="78">
        <v>46130</v>
      </c>
      <c r="B6375" s="79" t="s">
        <v>84</v>
      </c>
      <c r="F6375" s="79">
        <v>0</v>
      </c>
      <c r="G6375" s="79">
        <v>0</v>
      </c>
      <c r="H6375" s="80">
        <v>0</v>
      </c>
      <c r="I6375" s="80">
        <v>0</v>
      </c>
      <c r="J6375" s="22">
        <f t="shared" si="447"/>
        <v>0</v>
      </c>
      <c r="K6375" s="80"/>
      <c r="L6375" s="22">
        <f>I6375/50</f>
        <v>0</v>
      </c>
      <c r="R6375" s="79" t="s">
        <v>85</v>
      </c>
      <c r="V6375" s="79" t="s">
        <v>2786</v>
      </c>
      <c r="W6375" s="79" t="s">
        <v>2787</v>
      </c>
      <c r="X6375" s="79" t="s">
        <v>66</v>
      </c>
      <c r="Y6375" s="79" t="s">
        <v>190</v>
      </c>
      <c r="AA6375" s="79" t="s">
        <v>998</v>
      </c>
      <c r="AH6375" s="79">
        <v>876840146</v>
      </c>
      <c r="AI6375" s="79" t="s">
        <v>193</v>
      </c>
      <c r="AJ6375" s="79">
        <v>860555190</v>
      </c>
      <c r="BB6375" s="80">
        <v>0</v>
      </c>
      <c r="BF6375">
        <f t="shared" si="445"/>
        <v>0</v>
      </c>
      <c r="BG6375" s="22">
        <f t="shared" si="446"/>
        <v>0</v>
      </c>
      <c r="BH6375" s="61" t="s">
        <v>71</v>
      </c>
      <c r="BI6375" t="e">
        <f>+VLOOKUP(AG6375,Sheet4!A:A,1,FALSE())</f>
        <v>#N/A</v>
      </c>
      <c r="BN6375" s="62">
        <f t="shared" si="448"/>
        <v>0</v>
      </c>
      <c r="BO6375" t="s">
        <v>2786</v>
      </c>
    </row>
    <row r="6376" spans="1:68" ht="12.75" hidden="1" customHeight="1" x14ac:dyDescent="0.3">
      <c r="A6376" s="78">
        <v>46130</v>
      </c>
      <c r="B6376" s="79" t="s">
        <v>74</v>
      </c>
      <c r="F6376" s="79">
        <v>0</v>
      </c>
      <c r="G6376" s="79">
        <v>0</v>
      </c>
      <c r="H6376" s="80">
        <v>18</v>
      </c>
      <c r="I6376" s="80">
        <v>18</v>
      </c>
      <c r="J6376" s="22">
        <f t="shared" si="447"/>
        <v>18</v>
      </c>
      <c r="K6376" s="80"/>
      <c r="L6376" s="80"/>
      <c r="R6376" s="79" t="s">
        <v>75</v>
      </c>
      <c r="V6376" s="79" t="s">
        <v>2786</v>
      </c>
      <c r="W6376" s="79" t="s">
        <v>2787</v>
      </c>
      <c r="X6376" s="79" t="s">
        <v>66</v>
      </c>
      <c r="Y6376" s="79" t="s">
        <v>190</v>
      </c>
      <c r="AA6376" s="79" t="s">
        <v>998</v>
      </c>
      <c r="AH6376" s="79">
        <v>876840146</v>
      </c>
      <c r="AI6376" s="79" t="s">
        <v>193</v>
      </c>
      <c r="AJ6376" s="79">
        <v>860555190</v>
      </c>
      <c r="BB6376" s="80">
        <v>18</v>
      </c>
      <c r="BF6376">
        <f t="shared" si="445"/>
        <v>0</v>
      </c>
      <c r="BG6376" s="22">
        <f t="shared" si="446"/>
        <v>-18</v>
      </c>
      <c r="BH6376" s="61" t="s">
        <v>71</v>
      </c>
      <c r="BI6376" t="e">
        <f>+VLOOKUP(AG6376,Sheet4!A:A,1,FALSE())</f>
        <v>#N/A</v>
      </c>
      <c r="BN6376" s="62">
        <f t="shared" si="448"/>
        <v>0</v>
      </c>
      <c r="BO6376" t="s">
        <v>2786</v>
      </c>
    </row>
    <row r="6377" spans="1:68" ht="12.75" customHeight="1" x14ac:dyDescent="0.3">
      <c r="A6377" s="78">
        <v>46130</v>
      </c>
      <c r="B6377" s="79" t="s">
        <v>63</v>
      </c>
      <c r="F6377" s="79">
        <v>0</v>
      </c>
      <c r="G6377" s="79">
        <v>0</v>
      </c>
      <c r="H6377" s="80">
        <v>270</v>
      </c>
      <c r="I6377" s="80">
        <v>270</v>
      </c>
      <c r="J6377" s="22">
        <f t="shared" si="447"/>
        <v>270</v>
      </c>
      <c r="K6377" s="80"/>
      <c r="L6377" s="80"/>
      <c r="R6377" s="79" t="s">
        <v>64</v>
      </c>
      <c r="V6377" s="79" t="s">
        <v>2786</v>
      </c>
      <c r="W6377" s="79" t="s">
        <v>2787</v>
      </c>
      <c r="X6377" s="79" t="s">
        <v>66</v>
      </c>
      <c r="Y6377" s="79" t="s">
        <v>190</v>
      </c>
      <c r="AA6377" s="79" t="s">
        <v>998</v>
      </c>
      <c r="AH6377" s="79">
        <v>876840146</v>
      </c>
      <c r="AI6377" s="79" t="s">
        <v>193</v>
      </c>
      <c r="AJ6377" s="79">
        <v>860555190</v>
      </c>
      <c r="BB6377" s="80">
        <v>270</v>
      </c>
      <c r="BF6377">
        <f t="shared" si="445"/>
        <v>0</v>
      </c>
      <c r="BG6377" s="22">
        <f t="shared" si="446"/>
        <v>-270</v>
      </c>
      <c r="BH6377" s="61" t="s">
        <v>71</v>
      </c>
      <c r="BI6377" t="e">
        <f>+VLOOKUP(AG6377,Sheet4!A:A,1,FALSE())</f>
        <v>#N/A</v>
      </c>
      <c r="BN6377" s="62">
        <f t="shared" si="448"/>
        <v>0</v>
      </c>
      <c r="BO6377" t="s">
        <v>2786</v>
      </c>
      <c r="BP6377" t="s">
        <v>73</v>
      </c>
    </row>
    <row r="6378" spans="1:68" ht="12.75" hidden="1" customHeight="1" x14ac:dyDescent="0.3">
      <c r="A6378" s="78">
        <v>46130</v>
      </c>
      <c r="B6378" s="79" t="s">
        <v>78</v>
      </c>
      <c r="F6378" s="79">
        <v>0</v>
      </c>
      <c r="G6378" s="79">
        <v>0</v>
      </c>
      <c r="H6378" s="80">
        <v>18</v>
      </c>
      <c r="I6378" s="80">
        <v>18</v>
      </c>
      <c r="J6378" s="22">
        <f t="shared" si="447"/>
        <v>18</v>
      </c>
      <c r="K6378" s="80"/>
      <c r="L6378" s="80"/>
      <c r="R6378" s="79" t="s">
        <v>79</v>
      </c>
      <c r="V6378" s="79" t="s">
        <v>2786</v>
      </c>
      <c r="W6378" s="79" t="s">
        <v>2787</v>
      </c>
      <c r="X6378" s="79" t="s">
        <v>66</v>
      </c>
      <c r="Y6378" s="79" t="s">
        <v>190</v>
      </c>
      <c r="AA6378" s="79" t="s">
        <v>998</v>
      </c>
      <c r="AH6378" s="79">
        <v>876840146</v>
      </c>
      <c r="AI6378" s="79" t="s">
        <v>193</v>
      </c>
      <c r="AJ6378" s="79">
        <v>860555190</v>
      </c>
      <c r="BB6378" s="80">
        <v>18</v>
      </c>
      <c r="BF6378">
        <f t="shared" si="445"/>
        <v>0</v>
      </c>
      <c r="BG6378" s="22">
        <f t="shared" si="446"/>
        <v>-18</v>
      </c>
      <c r="BH6378" s="61" t="s">
        <v>71</v>
      </c>
      <c r="BI6378" t="e">
        <f>+VLOOKUP(AG6378,Sheet4!A:A,1,FALSE())</f>
        <v>#N/A</v>
      </c>
      <c r="BN6378" s="62">
        <f t="shared" si="448"/>
        <v>0</v>
      </c>
      <c r="BO6378" t="s">
        <v>2786</v>
      </c>
    </row>
    <row r="6379" spans="1:68" ht="12.75" hidden="1" customHeight="1" x14ac:dyDescent="0.3">
      <c r="A6379" s="78">
        <v>46130</v>
      </c>
      <c r="B6379" s="79" t="s">
        <v>82</v>
      </c>
      <c r="F6379" s="79">
        <v>0</v>
      </c>
      <c r="G6379" s="79">
        <v>0</v>
      </c>
      <c r="H6379" s="80">
        <v>0</v>
      </c>
      <c r="I6379" s="80">
        <v>0</v>
      </c>
      <c r="J6379" s="22">
        <f t="shared" si="447"/>
        <v>0</v>
      </c>
      <c r="K6379" s="80"/>
      <c r="L6379" s="80"/>
      <c r="R6379" s="79" t="s">
        <v>83</v>
      </c>
      <c r="V6379" s="79" t="s">
        <v>2786</v>
      </c>
      <c r="W6379" s="79" t="s">
        <v>2787</v>
      </c>
      <c r="X6379" s="79" t="s">
        <v>66</v>
      </c>
      <c r="Y6379" s="79" t="s">
        <v>190</v>
      </c>
      <c r="AA6379" s="79" t="s">
        <v>998</v>
      </c>
      <c r="AH6379" s="79">
        <v>876840146</v>
      </c>
      <c r="AI6379" s="79" t="s">
        <v>193</v>
      </c>
      <c r="AJ6379" s="79">
        <v>860555190</v>
      </c>
      <c r="BB6379" s="80">
        <v>0</v>
      </c>
      <c r="BF6379">
        <f t="shared" si="445"/>
        <v>0</v>
      </c>
      <c r="BG6379" s="22">
        <f t="shared" si="446"/>
        <v>0</v>
      </c>
      <c r="BH6379" s="61" t="s">
        <v>71</v>
      </c>
      <c r="BI6379" t="e">
        <f>+VLOOKUP(AG6379,Sheet4!A:A,1,FALSE())</f>
        <v>#N/A</v>
      </c>
      <c r="BN6379" s="62">
        <f t="shared" si="448"/>
        <v>0</v>
      </c>
      <c r="BO6379" t="s">
        <v>2786</v>
      </c>
    </row>
    <row r="6380" spans="1:68" ht="12.75" hidden="1" customHeight="1" x14ac:dyDescent="0.3">
      <c r="A6380" s="78">
        <v>46130</v>
      </c>
      <c r="B6380" s="79" t="s">
        <v>80</v>
      </c>
      <c r="F6380" s="79">
        <v>0</v>
      </c>
      <c r="G6380" s="79">
        <v>0</v>
      </c>
      <c r="H6380" s="80">
        <v>225</v>
      </c>
      <c r="I6380" s="80">
        <v>225</v>
      </c>
      <c r="J6380" s="22">
        <f t="shared" si="447"/>
        <v>225</v>
      </c>
      <c r="K6380" s="22">
        <f>I6380/12.5</f>
        <v>18</v>
      </c>
      <c r="L6380" s="22"/>
      <c r="R6380" s="79" t="s">
        <v>81</v>
      </c>
      <c r="V6380" s="79" t="s">
        <v>2786</v>
      </c>
      <c r="W6380" s="79" t="s">
        <v>2787</v>
      </c>
      <c r="X6380" s="79" t="s">
        <v>66</v>
      </c>
      <c r="Y6380" s="79" t="s">
        <v>190</v>
      </c>
      <c r="AA6380" s="79" t="s">
        <v>998</v>
      </c>
      <c r="AH6380" s="79">
        <v>876840146</v>
      </c>
      <c r="AI6380" s="79" t="s">
        <v>193</v>
      </c>
      <c r="AJ6380" s="79">
        <v>860555190</v>
      </c>
      <c r="BB6380" s="80">
        <v>225</v>
      </c>
      <c r="BF6380">
        <f t="shared" si="445"/>
        <v>0</v>
      </c>
      <c r="BG6380" s="22">
        <f t="shared" si="446"/>
        <v>-225</v>
      </c>
      <c r="BH6380" s="61" t="s">
        <v>71</v>
      </c>
      <c r="BI6380" t="e">
        <f>+VLOOKUP(AG6380,Sheet4!A:A,1,FALSE())</f>
        <v>#N/A</v>
      </c>
      <c r="BN6380" s="62">
        <f t="shared" si="448"/>
        <v>0</v>
      </c>
      <c r="BO6380" t="s">
        <v>2786</v>
      </c>
    </row>
    <row r="6381" spans="1:68" ht="12.75" hidden="1" customHeight="1" x14ac:dyDescent="0.3">
      <c r="A6381" s="78">
        <v>46130</v>
      </c>
      <c r="B6381" s="79" t="s">
        <v>76</v>
      </c>
      <c r="F6381" s="79">
        <v>0</v>
      </c>
      <c r="G6381" s="79">
        <v>0</v>
      </c>
      <c r="H6381" s="80">
        <v>360</v>
      </c>
      <c r="I6381" s="80">
        <v>360</v>
      </c>
      <c r="J6381" s="22">
        <f t="shared" si="447"/>
        <v>360</v>
      </c>
      <c r="K6381" s="80"/>
      <c r="L6381" s="80"/>
      <c r="R6381" s="79" t="s">
        <v>77</v>
      </c>
      <c r="V6381" s="79" t="s">
        <v>2786</v>
      </c>
      <c r="W6381" s="79" t="s">
        <v>2787</v>
      </c>
      <c r="X6381" s="79" t="s">
        <v>66</v>
      </c>
      <c r="Y6381" s="79" t="s">
        <v>190</v>
      </c>
      <c r="AA6381" s="79" t="s">
        <v>998</v>
      </c>
      <c r="AH6381" s="79">
        <v>876840146</v>
      </c>
      <c r="AI6381" s="79" t="s">
        <v>193</v>
      </c>
      <c r="AJ6381" s="79">
        <v>860555190</v>
      </c>
      <c r="BB6381" s="80">
        <v>360</v>
      </c>
      <c r="BF6381">
        <f t="shared" si="445"/>
        <v>0</v>
      </c>
      <c r="BG6381" s="22">
        <f t="shared" si="446"/>
        <v>-360</v>
      </c>
      <c r="BH6381" s="61" t="s">
        <v>71</v>
      </c>
      <c r="BI6381" t="e">
        <f>+VLOOKUP(AG6381,Sheet4!A:A,1,FALSE())</f>
        <v>#N/A</v>
      </c>
      <c r="BN6381" s="62">
        <f t="shared" si="448"/>
        <v>0</v>
      </c>
      <c r="BO6381" t="s">
        <v>2786</v>
      </c>
    </row>
    <row r="6382" spans="1:68" ht="12.75" hidden="1" customHeight="1" x14ac:dyDescent="0.3">
      <c r="A6382" s="78">
        <v>46130</v>
      </c>
      <c r="B6382" s="79" t="s">
        <v>84</v>
      </c>
      <c r="F6382" s="79">
        <v>0</v>
      </c>
      <c r="G6382" s="79">
        <v>0</v>
      </c>
      <c r="H6382" s="80">
        <v>0</v>
      </c>
      <c r="I6382" s="80">
        <v>0</v>
      </c>
      <c r="J6382" s="22">
        <f t="shared" si="447"/>
        <v>0</v>
      </c>
      <c r="K6382" s="80"/>
      <c r="L6382" s="22">
        <f>I6382/50</f>
        <v>0</v>
      </c>
      <c r="R6382" s="79" t="s">
        <v>85</v>
      </c>
      <c r="V6382" s="79" t="s">
        <v>2788</v>
      </c>
      <c r="W6382" s="79" t="s">
        <v>2789</v>
      </c>
      <c r="X6382" s="79" t="s">
        <v>66</v>
      </c>
      <c r="Y6382" s="79" t="s">
        <v>946</v>
      </c>
      <c r="AA6382" s="79" t="s">
        <v>1106</v>
      </c>
      <c r="AH6382" s="79">
        <v>867007385</v>
      </c>
      <c r="AI6382" s="79" t="s">
        <v>949</v>
      </c>
      <c r="AJ6382" s="79">
        <v>878543976</v>
      </c>
      <c r="BB6382" s="80">
        <v>0</v>
      </c>
      <c r="BF6382">
        <f t="shared" si="445"/>
        <v>0</v>
      </c>
      <c r="BG6382" s="22">
        <f t="shared" si="446"/>
        <v>0</v>
      </c>
      <c r="BH6382" s="61" t="s">
        <v>71</v>
      </c>
      <c r="BI6382" t="e">
        <f>+VLOOKUP(AG6382,Sheet4!A:A,1,FALSE())</f>
        <v>#N/A</v>
      </c>
      <c r="BN6382" s="62">
        <f t="shared" si="448"/>
        <v>0</v>
      </c>
      <c r="BO6382" t="s">
        <v>2788</v>
      </c>
    </row>
    <row r="6383" spans="1:68" ht="12.75" hidden="1" customHeight="1" x14ac:dyDescent="0.3">
      <c r="A6383" s="78">
        <v>46130</v>
      </c>
      <c r="B6383" s="79" t="s">
        <v>74</v>
      </c>
      <c r="F6383" s="79">
        <v>0</v>
      </c>
      <c r="G6383" s="79">
        <v>0</v>
      </c>
      <c r="H6383" s="80">
        <v>13</v>
      </c>
      <c r="I6383" s="80">
        <v>13</v>
      </c>
      <c r="J6383" s="22">
        <f t="shared" si="447"/>
        <v>13</v>
      </c>
      <c r="K6383" s="80"/>
      <c r="L6383" s="80"/>
      <c r="R6383" s="79" t="s">
        <v>75</v>
      </c>
      <c r="V6383" s="79" t="s">
        <v>2788</v>
      </c>
      <c r="W6383" s="79" t="s">
        <v>2789</v>
      </c>
      <c r="X6383" s="79" t="s">
        <v>66</v>
      </c>
      <c r="Y6383" s="79" t="s">
        <v>946</v>
      </c>
      <c r="AA6383" s="79" t="s">
        <v>1106</v>
      </c>
      <c r="AH6383" s="79">
        <v>867007385</v>
      </c>
      <c r="AI6383" s="79" t="s">
        <v>949</v>
      </c>
      <c r="AJ6383" s="79">
        <v>878543976</v>
      </c>
      <c r="BB6383" s="80">
        <v>13</v>
      </c>
      <c r="BF6383">
        <f t="shared" si="445"/>
        <v>0</v>
      </c>
      <c r="BG6383" s="22">
        <f t="shared" si="446"/>
        <v>-13</v>
      </c>
      <c r="BH6383" s="61" t="s">
        <v>71</v>
      </c>
      <c r="BI6383" t="e">
        <f>+VLOOKUP(AG6383,Sheet4!A:A,1,FALSE())</f>
        <v>#N/A</v>
      </c>
      <c r="BN6383" s="62">
        <f t="shared" si="448"/>
        <v>0</v>
      </c>
      <c r="BO6383" t="s">
        <v>2788</v>
      </c>
    </row>
    <row r="6384" spans="1:68" ht="12.75" customHeight="1" x14ac:dyDescent="0.3">
      <c r="A6384" s="78">
        <v>46130</v>
      </c>
      <c r="B6384" s="79" t="s">
        <v>63</v>
      </c>
      <c r="F6384" s="79">
        <v>0</v>
      </c>
      <c r="G6384" s="79">
        <v>0</v>
      </c>
      <c r="H6384" s="80">
        <v>195</v>
      </c>
      <c r="I6384" s="80">
        <v>195</v>
      </c>
      <c r="J6384" s="22">
        <f t="shared" si="447"/>
        <v>195</v>
      </c>
      <c r="K6384" s="80"/>
      <c r="L6384" s="80"/>
      <c r="R6384" s="79" t="s">
        <v>64</v>
      </c>
      <c r="V6384" s="79" t="s">
        <v>2788</v>
      </c>
      <c r="W6384" s="79" t="s">
        <v>2789</v>
      </c>
      <c r="X6384" s="79" t="s">
        <v>66</v>
      </c>
      <c r="Y6384" s="79" t="s">
        <v>946</v>
      </c>
      <c r="AA6384" s="79" t="s">
        <v>1106</v>
      </c>
      <c r="AH6384" s="79">
        <v>867007385</v>
      </c>
      <c r="AI6384" s="79" t="s">
        <v>949</v>
      </c>
      <c r="AJ6384" s="79">
        <v>878543976</v>
      </c>
      <c r="BB6384" s="80">
        <v>195</v>
      </c>
      <c r="BF6384">
        <f t="shared" si="445"/>
        <v>0</v>
      </c>
      <c r="BG6384" s="22">
        <f t="shared" si="446"/>
        <v>-195</v>
      </c>
      <c r="BH6384" s="61" t="s">
        <v>71</v>
      </c>
      <c r="BI6384" t="e">
        <f>+VLOOKUP(AG6384,Sheet4!A:A,1,FALSE())</f>
        <v>#N/A</v>
      </c>
      <c r="BN6384" s="62">
        <f t="shared" si="448"/>
        <v>0</v>
      </c>
      <c r="BO6384" t="s">
        <v>2788</v>
      </c>
      <c r="BP6384" t="s">
        <v>73</v>
      </c>
    </row>
    <row r="6385" spans="1:68" ht="12.75" hidden="1" customHeight="1" x14ac:dyDescent="0.3">
      <c r="A6385" s="78">
        <v>46130</v>
      </c>
      <c r="B6385" s="79" t="s">
        <v>78</v>
      </c>
      <c r="F6385" s="79">
        <v>0</v>
      </c>
      <c r="G6385" s="79">
        <v>0</v>
      </c>
      <c r="H6385" s="80">
        <v>13</v>
      </c>
      <c r="I6385" s="80">
        <v>13</v>
      </c>
      <c r="J6385" s="22">
        <f t="shared" si="447"/>
        <v>13</v>
      </c>
      <c r="K6385" s="80"/>
      <c r="L6385" s="80"/>
      <c r="R6385" s="79" t="s">
        <v>79</v>
      </c>
      <c r="V6385" s="79" t="s">
        <v>2788</v>
      </c>
      <c r="W6385" s="79" t="s">
        <v>2789</v>
      </c>
      <c r="X6385" s="79" t="s">
        <v>66</v>
      </c>
      <c r="Y6385" s="79" t="s">
        <v>946</v>
      </c>
      <c r="AA6385" s="79" t="s">
        <v>1106</v>
      </c>
      <c r="AH6385" s="79">
        <v>867007385</v>
      </c>
      <c r="AI6385" s="79" t="s">
        <v>949</v>
      </c>
      <c r="AJ6385" s="79">
        <v>878543976</v>
      </c>
      <c r="BB6385" s="80">
        <v>13</v>
      </c>
      <c r="BF6385">
        <f t="shared" si="445"/>
        <v>0</v>
      </c>
      <c r="BG6385" s="22">
        <f t="shared" si="446"/>
        <v>-13</v>
      </c>
      <c r="BH6385" s="61" t="s">
        <v>71</v>
      </c>
      <c r="BI6385" t="e">
        <f>+VLOOKUP(AG6385,Sheet4!A:A,1,FALSE())</f>
        <v>#N/A</v>
      </c>
      <c r="BN6385" s="62">
        <f t="shared" si="448"/>
        <v>0</v>
      </c>
      <c r="BO6385" t="s">
        <v>2788</v>
      </c>
    </row>
    <row r="6386" spans="1:68" ht="12.75" hidden="1" customHeight="1" x14ac:dyDescent="0.3">
      <c r="A6386" s="78">
        <v>46130</v>
      </c>
      <c r="B6386" s="79" t="s">
        <v>82</v>
      </c>
      <c r="F6386" s="79">
        <v>0</v>
      </c>
      <c r="G6386" s="79">
        <v>0</v>
      </c>
      <c r="H6386" s="80">
        <v>0</v>
      </c>
      <c r="I6386" s="80">
        <v>0</v>
      </c>
      <c r="J6386" s="22">
        <f t="shared" si="447"/>
        <v>0</v>
      </c>
      <c r="K6386" s="80"/>
      <c r="L6386" s="80"/>
      <c r="R6386" s="79" t="s">
        <v>83</v>
      </c>
      <c r="V6386" s="79" t="s">
        <v>2788</v>
      </c>
      <c r="W6386" s="79" t="s">
        <v>2789</v>
      </c>
      <c r="X6386" s="79" t="s">
        <v>66</v>
      </c>
      <c r="Y6386" s="79" t="s">
        <v>946</v>
      </c>
      <c r="AA6386" s="79" t="s">
        <v>1106</v>
      </c>
      <c r="AH6386" s="79">
        <v>867007385</v>
      </c>
      <c r="AI6386" s="79" t="s">
        <v>949</v>
      </c>
      <c r="AJ6386" s="79">
        <v>878543976</v>
      </c>
      <c r="BB6386" s="80">
        <v>0</v>
      </c>
      <c r="BF6386">
        <f t="shared" si="445"/>
        <v>0</v>
      </c>
      <c r="BG6386" s="22">
        <f t="shared" si="446"/>
        <v>0</v>
      </c>
      <c r="BH6386" s="61" t="s">
        <v>71</v>
      </c>
      <c r="BI6386" t="e">
        <f>+VLOOKUP(AG6386,Sheet4!A:A,1,FALSE())</f>
        <v>#N/A</v>
      </c>
      <c r="BN6386" s="62">
        <f t="shared" si="448"/>
        <v>0</v>
      </c>
      <c r="BO6386" t="s">
        <v>2788</v>
      </c>
    </row>
    <row r="6387" spans="1:68" ht="12.75" hidden="1" customHeight="1" x14ac:dyDescent="0.3">
      <c r="A6387" s="78">
        <v>46130</v>
      </c>
      <c r="B6387" s="79" t="s">
        <v>80</v>
      </c>
      <c r="F6387" s="79">
        <v>0</v>
      </c>
      <c r="G6387" s="79">
        <v>0</v>
      </c>
      <c r="H6387" s="80">
        <v>162.5</v>
      </c>
      <c r="I6387" s="80">
        <v>162.5</v>
      </c>
      <c r="J6387" s="22">
        <f t="shared" si="447"/>
        <v>162.5</v>
      </c>
      <c r="K6387" s="22">
        <f>I6387/12.5</f>
        <v>13</v>
      </c>
      <c r="L6387" s="22"/>
      <c r="R6387" s="79" t="s">
        <v>81</v>
      </c>
      <c r="V6387" s="79" t="s">
        <v>2788</v>
      </c>
      <c r="W6387" s="79" t="s">
        <v>2789</v>
      </c>
      <c r="X6387" s="79" t="s">
        <v>66</v>
      </c>
      <c r="Y6387" s="79" t="s">
        <v>946</v>
      </c>
      <c r="AA6387" s="79" t="s">
        <v>1106</v>
      </c>
      <c r="AH6387" s="79">
        <v>867007385</v>
      </c>
      <c r="AI6387" s="79" t="s">
        <v>949</v>
      </c>
      <c r="AJ6387" s="79">
        <v>878543976</v>
      </c>
      <c r="BB6387" s="80">
        <v>162.5</v>
      </c>
      <c r="BF6387">
        <f t="shared" si="445"/>
        <v>0</v>
      </c>
      <c r="BG6387" s="22">
        <f t="shared" si="446"/>
        <v>-162.5</v>
      </c>
      <c r="BH6387" s="61" t="s">
        <v>71</v>
      </c>
      <c r="BI6387" t="e">
        <f>+VLOOKUP(AG6387,Sheet4!A:A,1,FALSE())</f>
        <v>#N/A</v>
      </c>
      <c r="BN6387" s="62">
        <f t="shared" si="448"/>
        <v>0</v>
      </c>
      <c r="BO6387" t="s">
        <v>2788</v>
      </c>
    </row>
    <row r="6388" spans="1:68" ht="12.75" hidden="1" customHeight="1" x14ac:dyDescent="0.3">
      <c r="A6388" s="78">
        <v>46130</v>
      </c>
      <c r="B6388" s="79" t="s">
        <v>76</v>
      </c>
      <c r="F6388" s="79">
        <v>0</v>
      </c>
      <c r="G6388" s="79">
        <v>0</v>
      </c>
      <c r="H6388" s="80">
        <v>260</v>
      </c>
      <c r="I6388" s="80">
        <v>260</v>
      </c>
      <c r="J6388" s="22">
        <f t="shared" si="447"/>
        <v>260</v>
      </c>
      <c r="K6388" s="80"/>
      <c r="L6388" s="80"/>
      <c r="R6388" s="79" t="s">
        <v>77</v>
      </c>
      <c r="V6388" s="79" t="s">
        <v>2788</v>
      </c>
      <c r="W6388" s="79" t="s">
        <v>2789</v>
      </c>
      <c r="X6388" s="79" t="s">
        <v>66</v>
      </c>
      <c r="Y6388" s="79" t="s">
        <v>946</v>
      </c>
      <c r="AA6388" s="79" t="s">
        <v>1106</v>
      </c>
      <c r="AH6388" s="79">
        <v>867007385</v>
      </c>
      <c r="AI6388" s="79" t="s">
        <v>949</v>
      </c>
      <c r="AJ6388" s="79">
        <v>878543976</v>
      </c>
      <c r="BB6388" s="80">
        <v>260</v>
      </c>
      <c r="BF6388">
        <f t="shared" si="445"/>
        <v>0</v>
      </c>
      <c r="BG6388" s="22">
        <f t="shared" si="446"/>
        <v>-260</v>
      </c>
      <c r="BH6388" s="61" t="s">
        <v>71</v>
      </c>
      <c r="BI6388" t="e">
        <f>+VLOOKUP(AG6388,Sheet4!A:A,1,FALSE())</f>
        <v>#N/A</v>
      </c>
      <c r="BN6388" s="62">
        <f t="shared" si="448"/>
        <v>0</v>
      </c>
      <c r="BO6388" t="s">
        <v>2788</v>
      </c>
    </row>
    <row r="6389" spans="1:68" ht="12.75" hidden="1" customHeight="1" x14ac:dyDescent="0.3">
      <c r="A6389" s="78">
        <v>46130</v>
      </c>
      <c r="B6389" s="79" t="s">
        <v>84</v>
      </c>
      <c r="F6389" s="79">
        <v>0</v>
      </c>
      <c r="G6389" s="79">
        <v>0</v>
      </c>
      <c r="H6389" s="80">
        <v>0</v>
      </c>
      <c r="I6389" s="80">
        <v>0</v>
      </c>
      <c r="J6389" s="22">
        <f t="shared" si="447"/>
        <v>0</v>
      </c>
      <c r="K6389" s="80"/>
      <c r="L6389" s="22">
        <f>I6389/50</f>
        <v>0</v>
      </c>
      <c r="R6389" s="79" t="s">
        <v>85</v>
      </c>
      <c r="V6389" s="79" t="s">
        <v>2790</v>
      </c>
      <c r="W6389" s="79" t="s">
        <v>2791</v>
      </c>
      <c r="X6389" s="79" t="s">
        <v>66</v>
      </c>
      <c r="Y6389" s="79" t="s">
        <v>946</v>
      </c>
      <c r="AA6389" s="79" t="s">
        <v>1105</v>
      </c>
      <c r="AH6389" s="79">
        <v>861723006</v>
      </c>
      <c r="AI6389" s="79" t="s">
        <v>949</v>
      </c>
      <c r="AJ6389" s="79">
        <v>878543976</v>
      </c>
      <c r="BB6389" s="80">
        <v>0</v>
      </c>
      <c r="BF6389">
        <f t="shared" si="445"/>
        <v>0</v>
      </c>
      <c r="BG6389" s="22">
        <f t="shared" si="446"/>
        <v>0</v>
      </c>
      <c r="BH6389" s="61" t="s">
        <v>71</v>
      </c>
      <c r="BI6389" t="e">
        <f>+VLOOKUP(AG6389,Sheet4!A:A,1,FALSE())</f>
        <v>#N/A</v>
      </c>
      <c r="BN6389" s="62">
        <f t="shared" si="448"/>
        <v>0</v>
      </c>
      <c r="BO6389" t="s">
        <v>2790</v>
      </c>
    </row>
    <row r="6390" spans="1:68" ht="12.75" hidden="1" customHeight="1" x14ac:dyDescent="0.3">
      <c r="A6390" s="78">
        <v>46130</v>
      </c>
      <c r="B6390" s="79" t="s">
        <v>74</v>
      </c>
      <c r="F6390" s="79">
        <v>0</v>
      </c>
      <c r="G6390" s="79">
        <v>0</v>
      </c>
      <c r="H6390" s="80">
        <v>10</v>
      </c>
      <c r="I6390" s="80">
        <v>10</v>
      </c>
      <c r="J6390" s="22">
        <f t="shared" si="447"/>
        <v>10</v>
      </c>
      <c r="K6390" s="80"/>
      <c r="L6390" s="80"/>
      <c r="R6390" s="79" t="s">
        <v>75</v>
      </c>
      <c r="V6390" s="79" t="s">
        <v>2790</v>
      </c>
      <c r="W6390" s="79" t="s">
        <v>2791</v>
      </c>
      <c r="X6390" s="79" t="s">
        <v>66</v>
      </c>
      <c r="Y6390" s="79" t="s">
        <v>946</v>
      </c>
      <c r="AA6390" s="79" t="s">
        <v>1105</v>
      </c>
      <c r="AH6390" s="79">
        <v>861723006</v>
      </c>
      <c r="AI6390" s="79" t="s">
        <v>949</v>
      </c>
      <c r="AJ6390" s="79">
        <v>878543976</v>
      </c>
      <c r="BB6390" s="80">
        <v>10</v>
      </c>
      <c r="BF6390">
        <f t="shared" si="445"/>
        <v>0</v>
      </c>
      <c r="BG6390" s="22">
        <f t="shared" si="446"/>
        <v>-10</v>
      </c>
      <c r="BH6390" s="61" t="s">
        <v>71</v>
      </c>
      <c r="BI6390" t="e">
        <f>+VLOOKUP(AG6390,Sheet4!A:A,1,FALSE())</f>
        <v>#N/A</v>
      </c>
      <c r="BN6390" s="62">
        <f t="shared" si="448"/>
        <v>0</v>
      </c>
      <c r="BO6390" t="s">
        <v>2790</v>
      </c>
    </row>
    <row r="6391" spans="1:68" ht="12.75" customHeight="1" x14ac:dyDescent="0.3">
      <c r="A6391" s="78">
        <v>46130</v>
      </c>
      <c r="B6391" s="79" t="s">
        <v>63</v>
      </c>
      <c r="F6391" s="79">
        <v>0</v>
      </c>
      <c r="G6391" s="79">
        <v>0</v>
      </c>
      <c r="H6391" s="80">
        <v>150</v>
      </c>
      <c r="I6391" s="80">
        <v>150</v>
      </c>
      <c r="J6391" s="22">
        <f t="shared" si="447"/>
        <v>150</v>
      </c>
      <c r="K6391" s="80"/>
      <c r="L6391" s="80"/>
      <c r="R6391" s="79" t="s">
        <v>64</v>
      </c>
      <c r="V6391" s="79" t="s">
        <v>2790</v>
      </c>
      <c r="W6391" s="79" t="s">
        <v>2791</v>
      </c>
      <c r="X6391" s="79" t="s">
        <v>66</v>
      </c>
      <c r="Y6391" s="79" t="s">
        <v>946</v>
      </c>
      <c r="AA6391" s="79" t="s">
        <v>1105</v>
      </c>
      <c r="AH6391" s="79">
        <v>861723006</v>
      </c>
      <c r="AI6391" s="79" t="s">
        <v>949</v>
      </c>
      <c r="AJ6391" s="79">
        <v>878543976</v>
      </c>
      <c r="BB6391" s="80">
        <v>150</v>
      </c>
      <c r="BF6391">
        <f t="shared" si="445"/>
        <v>0</v>
      </c>
      <c r="BG6391" s="22">
        <f t="shared" si="446"/>
        <v>-150</v>
      </c>
      <c r="BH6391" s="61" t="s">
        <v>71</v>
      </c>
      <c r="BI6391" t="e">
        <f>+VLOOKUP(AG6391,Sheet4!A:A,1,FALSE())</f>
        <v>#N/A</v>
      </c>
      <c r="BN6391" s="62">
        <f t="shared" si="448"/>
        <v>0</v>
      </c>
      <c r="BO6391" t="s">
        <v>2790</v>
      </c>
      <c r="BP6391" t="s">
        <v>73</v>
      </c>
    </row>
    <row r="6392" spans="1:68" ht="12.75" hidden="1" customHeight="1" x14ac:dyDescent="0.3">
      <c r="A6392" s="78">
        <v>46130</v>
      </c>
      <c r="B6392" s="79" t="s">
        <v>78</v>
      </c>
      <c r="F6392" s="79">
        <v>0</v>
      </c>
      <c r="G6392" s="79">
        <v>0</v>
      </c>
      <c r="H6392" s="80">
        <v>10</v>
      </c>
      <c r="I6392" s="80">
        <v>10</v>
      </c>
      <c r="J6392" s="22">
        <f t="shared" si="447"/>
        <v>10</v>
      </c>
      <c r="K6392" s="80"/>
      <c r="L6392" s="80"/>
      <c r="R6392" s="79" t="s">
        <v>79</v>
      </c>
      <c r="V6392" s="79" t="s">
        <v>2790</v>
      </c>
      <c r="W6392" s="79" t="s">
        <v>2791</v>
      </c>
      <c r="X6392" s="79" t="s">
        <v>66</v>
      </c>
      <c r="Y6392" s="79" t="s">
        <v>946</v>
      </c>
      <c r="AA6392" s="79" t="s">
        <v>1105</v>
      </c>
      <c r="AH6392" s="79">
        <v>861723006</v>
      </c>
      <c r="AI6392" s="79" t="s">
        <v>949</v>
      </c>
      <c r="AJ6392" s="79">
        <v>878543976</v>
      </c>
      <c r="BB6392" s="80">
        <v>10</v>
      </c>
      <c r="BF6392">
        <f t="shared" si="445"/>
        <v>0</v>
      </c>
      <c r="BG6392" s="22">
        <f t="shared" si="446"/>
        <v>-10</v>
      </c>
      <c r="BH6392" s="61" t="s">
        <v>71</v>
      </c>
      <c r="BI6392" t="e">
        <f>+VLOOKUP(AG6392,Sheet4!A:A,1,FALSE())</f>
        <v>#N/A</v>
      </c>
      <c r="BN6392" s="62">
        <f t="shared" si="448"/>
        <v>0</v>
      </c>
      <c r="BO6392" t="s">
        <v>2790</v>
      </c>
    </row>
    <row r="6393" spans="1:68" ht="12.75" hidden="1" customHeight="1" x14ac:dyDescent="0.3">
      <c r="A6393" s="78">
        <v>46130</v>
      </c>
      <c r="B6393" s="79" t="s">
        <v>82</v>
      </c>
      <c r="F6393" s="79">
        <v>0</v>
      </c>
      <c r="G6393" s="79">
        <v>0</v>
      </c>
      <c r="H6393" s="80">
        <v>0</v>
      </c>
      <c r="I6393" s="80">
        <v>0</v>
      </c>
      <c r="J6393" s="22">
        <f t="shared" si="447"/>
        <v>0</v>
      </c>
      <c r="K6393" s="80"/>
      <c r="L6393" s="80"/>
      <c r="R6393" s="79" t="s">
        <v>83</v>
      </c>
      <c r="V6393" s="79" t="s">
        <v>2790</v>
      </c>
      <c r="W6393" s="79" t="s">
        <v>2791</v>
      </c>
      <c r="X6393" s="79" t="s">
        <v>66</v>
      </c>
      <c r="Y6393" s="79" t="s">
        <v>946</v>
      </c>
      <c r="AA6393" s="79" t="s">
        <v>1105</v>
      </c>
      <c r="AH6393" s="79">
        <v>861723006</v>
      </c>
      <c r="AI6393" s="79" t="s">
        <v>949</v>
      </c>
      <c r="AJ6393" s="79">
        <v>878543976</v>
      </c>
      <c r="BB6393" s="80">
        <v>0</v>
      </c>
      <c r="BF6393">
        <f t="shared" si="445"/>
        <v>0</v>
      </c>
      <c r="BG6393" s="22">
        <f t="shared" si="446"/>
        <v>0</v>
      </c>
      <c r="BH6393" s="61" t="s">
        <v>71</v>
      </c>
      <c r="BI6393" t="e">
        <f>+VLOOKUP(AG6393,Sheet4!A:A,1,FALSE())</f>
        <v>#N/A</v>
      </c>
      <c r="BN6393" s="62">
        <f t="shared" si="448"/>
        <v>0</v>
      </c>
      <c r="BO6393" t="s">
        <v>2790</v>
      </c>
    </row>
    <row r="6394" spans="1:68" ht="12.75" hidden="1" customHeight="1" x14ac:dyDescent="0.3">
      <c r="A6394" s="78">
        <v>46130</v>
      </c>
      <c r="B6394" s="79" t="s">
        <v>80</v>
      </c>
      <c r="F6394" s="79">
        <v>0</v>
      </c>
      <c r="G6394" s="79">
        <v>0</v>
      </c>
      <c r="H6394" s="80">
        <v>125</v>
      </c>
      <c r="I6394" s="80">
        <v>125</v>
      </c>
      <c r="J6394" s="22">
        <f t="shared" si="447"/>
        <v>125</v>
      </c>
      <c r="K6394" s="22">
        <f>I6394/12.5</f>
        <v>10</v>
      </c>
      <c r="L6394" s="22"/>
      <c r="R6394" s="79" t="s">
        <v>81</v>
      </c>
      <c r="V6394" s="79" t="s">
        <v>2790</v>
      </c>
      <c r="W6394" s="79" t="s">
        <v>2791</v>
      </c>
      <c r="X6394" s="79" t="s">
        <v>66</v>
      </c>
      <c r="Y6394" s="79" t="s">
        <v>946</v>
      </c>
      <c r="AA6394" s="79" t="s">
        <v>1105</v>
      </c>
      <c r="AH6394" s="79">
        <v>861723006</v>
      </c>
      <c r="AI6394" s="79" t="s">
        <v>949</v>
      </c>
      <c r="AJ6394" s="79">
        <v>878543976</v>
      </c>
      <c r="BB6394" s="80">
        <v>125</v>
      </c>
      <c r="BF6394">
        <f t="shared" si="445"/>
        <v>0</v>
      </c>
      <c r="BG6394" s="22">
        <f t="shared" si="446"/>
        <v>-125</v>
      </c>
      <c r="BH6394" s="61" t="s">
        <v>71</v>
      </c>
      <c r="BI6394" t="e">
        <f>+VLOOKUP(AG6394,Sheet4!A:A,1,FALSE())</f>
        <v>#N/A</v>
      </c>
      <c r="BN6394" s="62">
        <f t="shared" si="448"/>
        <v>0</v>
      </c>
      <c r="BO6394" t="s">
        <v>2790</v>
      </c>
    </row>
    <row r="6395" spans="1:68" ht="12.75" hidden="1" customHeight="1" x14ac:dyDescent="0.3">
      <c r="A6395" s="78">
        <v>46130</v>
      </c>
      <c r="B6395" s="79" t="s">
        <v>76</v>
      </c>
      <c r="F6395" s="79">
        <v>0</v>
      </c>
      <c r="G6395" s="79">
        <v>0</v>
      </c>
      <c r="H6395" s="80">
        <v>200</v>
      </c>
      <c r="I6395" s="80">
        <v>200</v>
      </c>
      <c r="J6395" s="22">
        <f t="shared" si="447"/>
        <v>200</v>
      </c>
      <c r="K6395" s="80"/>
      <c r="L6395" s="80"/>
      <c r="R6395" s="79" t="s">
        <v>77</v>
      </c>
      <c r="V6395" s="79" t="s">
        <v>2790</v>
      </c>
      <c r="W6395" s="79" t="s">
        <v>2791</v>
      </c>
      <c r="X6395" s="79" t="s">
        <v>66</v>
      </c>
      <c r="Y6395" s="79" t="s">
        <v>946</v>
      </c>
      <c r="AA6395" s="79" t="s">
        <v>1105</v>
      </c>
      <c r="AH6395" s="79">
        <v>861723006</v>
      </c>
      <c r="AI6395" s="79" t="s">
        <v>949</v>
      </c>
      <c r="AJ6395" s="79">
        <v>878543976</v>
      </c>
      <c r="BB6395" s="80">
        <v>200</v>
      </c>
      <c r="BF6395">
        <f t="shared" si="445"/>
        <v>0</v>
      </c>
      <c r="BG6395" s="22">
        <f t="shared" si="446"/>
        <v>-200</v>
      </c>
      <c r="BH6395" s="61" t="s">
        <v>71</v>
      </c>
      <c r="BI6395" t="e">
        <f>+VLOOKUP(AG6395,Sheet4!A:A,1,FALSE())</f>
        <v>#N/A</v>
      </c>
      <c r="BN6395" s="62">
        <f t="shared" si="448"/>
        <v>0</v>
      </c>
      <c r="BO6395" t="s">
        <v>2790</v>
      </c>
    </row>
    <row r="6396" spans="1:68" ht="12.75" hidden="1" customHeight="1" x14ac:dyDescent="0.3">
      <c r="A6396" s="78">
        <v>46130</v>
      </c>
      <c r="B6396" s="79" t="s">
        <v>84</v>
      </c>
      <c r="F6396" s="79">
        <v>0</v>
      </c>
      <c r="G6396" s="79">
        <v>0</v>
      </c>
      <c r="H6396" s="80">
        <v>0</v>
      </c>
      <c r="I6396" s="80">
        <v>0</v>
      </c>
      <c r="J6396" s="22">
        <f t="shared" si="447"/>
        <v>0</v>
      </c>
      <c r="K6396" s="80"/>
      <c r="L6396" s="22">
        <f>I6396/50</f>
        <v>0</v>
      </c>
      <c r="R6396" s="79" t="s">
        <v>85</v>
      </c>
      <c r="V6396" s="79" t="s">
        <v>2792</v>
      </c>
      <c r="W6396" s="79" t="s">
        <v>2793</v>
      </c>
      <c r="X6396" s="79" t="s">
        <v>66</v>
      </c>
      <c r="Y6396" s="79" t="s">
        <v>946</v>
      </c>
      <c r="AA6396" s="79" t="s">
        <v>1108</v>
      </c>
      <c r="AH6396" s="79">
        <v>845881970</v>
      </c>
      <c r="AI6396" s="79" t="s">
        <v>949</v>
      </c>
      <c r="AJ6396" s="79">
        <v>878543976</v>
      </c>
      <c r="BB6396" s="80">
        <v>0</v>
      </c>
      <c r="BF6396">
        <f t="shared" si="445"/>
        <v>0</v>
      </c>
      <c r="BG6396" s="22">
        <f t="shared" si="446"/>
        <v>0</v>
      </c>
      <c r="BH6396" s="61" t="s">
        <v>71</v>
      </c>
      <c r="BI6396" t="e">
        <f>+VLOOKUP(AG6396,Sheet4!A:A,1,FALSE())</f>
        <v>#N/A</v>
      </c>
      <c r="BN6396" s="62">
        <f t="shared" si="448"/>
        <v>0</v>
      </c>
      <c r="BO6396" t="s">
        <v>2792</v>
      </c>
    </row>
    <row r="6397" spans="1:68" ht="12.75" hidden="1" customHeight="1" x14ac:dyDescent="0.3">
      <c r="A6397" s="78">
        <v>46130</v>
      </c>
      <c r="B6397" s="79" t="s">
        <v>74</v>
      </c>
      <c r="F6397" s="79">
        <v>0</v>
      </c>
      <c r="G6397" s="79">
        <v>0</v>
      </c>
      <c r="H6397" s="80">
        <v>2</v>
      </c>
      <c r="I6397" s="80">
        <v>2</v>
      </c>
      <c r="J6397" s="22">
        <f t="shared" si="447"/>
        <v>2</v>
      </c>
      <c r="K6397" s="80"/>
      <c r="L6397" s="80"/>
      <c r="R6397" s="79" t="s">
        <v>75</v>
      </c>
      <c r="V6397" s="79" t="s">
        <v>2792</v>
      </c>
      <c r="W6397" s="79" t="s">
        <v>2793</v>
      </c>
      <c r="X6397" s="79" t="s">
        <v>66</v>
      </c>
      <c r="Y6397" s="79" t="s">
        <v>946</v>
      </c>
      <c r="AA6397" s="79" t="s">
        <v>1108</v>
      </c>
      <c r="AH6397" s="79">
        <v>845881970</v>
      </c>
      <c r="AI6397" s="79" t="s">
        <v>949</v>
      </c>
      <c r="AJ6397" s="79">
        <v>878543976</v>
      </c>
      <c r="BB6397" s="80">
        <v>2</v>
      </c>
      <c r="BF6397">
        <f t="shared" si="445"/>
        <v>0</v>
      </c>
      <c r="BG6397" s="22">
        <f t="shared" si="446"/>
        <v>-2</v>
      </c>
      <c r="BH6397" s="61" t="s">
        <v>71</v>
      </c>
      <c r="BI6397" t="e">
        <f>+VLOOKUP(AG6397,Sheet4!A:A,1,FALSE())</f>
        <v>#N/A</v>
      </c>
      <c r="BN6397" s="62">
        <f t="shared" si="448"/>
        <v>0</v>
      </c>
      <c r="BO6397" t="s">
        <v>2792</v>
      </c>
    </row>
    <row r="6398" spans="1:68" ht="12.75" customHeight="1" x14ac:dyDescent="0.3">
      <c r="A6398" s="78">
        <v>46130</v>
      </c>
      <c r="B6398" s="79" t="s">
        <v>63</v>
      </c>
      <c r="F6398" s="79">
        <v>0</v>
      </c>
      <c r="G6398" s="79">
        <v>0</v>
      </c>
      <c r="H6398" s="80">
        <v>30</v>
      </c>
      <c r="I6398" s="80">
        <v>30</v>
      </c>
      <c r="J6398" s="22">
        <f t="shared" si="447"/>
        <v>30</v>
      </c>
      <c r="K6398" s="80"/>
      <c r="L6398" s="80"/>
      <c r="R6398" s="79" t="s">
        <v>64</v>
      </c>
      <c r="V6398" s="79" t="s">
        <v>2792</v>
      </c>
      <c r="W6398" s="79" t="s">
        <v>2793</v>
      </c>
      <c r="X6398" s="79" t="s">
        <v>66</v>
      </c>
      <c r="Y6398" s="79" t="s">
        <v>946</v>
      </c>
      <c r="AA6398" s="79" t="s">
        <v>1108</v>
      </c>
      <c r="AH6398" s="79">
        <v>845881970</v>
      </c>
      <c r="AI6398" s="79" t="s">
        <v>949</v>
      </c>
      <c r="AJ6398" s="79">
        <v>878543976</v>
      </c>
      <c r="BB6398" s="80">
        <v>30</v>
      </c>
      <c r="BF6398">
        <f t="shared" si="445"/>
        <v>0</v>
      </c>
      <c r="BG6398" s="22">
        <f t="shared" si="446"/>
        <v>-30</v>
      </c>
      <c r="BH6398" s="61" t="s">
        <v>71</v>
      </c>
      <c r="BI6398" t="e">
        <f>+VLOOKUP(AG6398,Sheet4!A:A,1,FALSE())</f>
        <v>#N/A</v>
      </c>
      <c r="BN6398" s="62">
        <f t="shared" si="448"/>
        <v>0</v>
      </c>
      <c r="BO6398" t="s">
        <v>2792</v>
      </c>
      <c r="BP6398" t="s">
        <v>73</v>
      </c>
    </row>
    <row r="6399" spans="1:68" ht="12.75" hidden="1" customHeight="1" x14ac:dyDescent="0.3">
      <c r="A6399" s="78">
        <v>46130</v>
      </c>
      <c r="B6399" s="79" t="s">
        <v>78</v>
      </c>
      <c r="F6399" s="79">
        <v>0</v>
      </c>
      <c r="G6399" s="79">
        <v>0</v>
      </c>
      <c r="H6399" s="80">
        <v>2</v>
      </c>
      <c r="I6399" s="80">
        <v>2</v>
      </c>
      <c r="J6399" s="22">
        <f t="shared" si="447"/>
        <v>2</v>
      </c>
      <c r="K6399" s="80"/>
      <c r="L6399" s="80"/>
      <c r="R6399" s="79" t="s">
        <v>79</v>
      </c>
      <c r="V6399" s="79" t="s">
        <v>2792</v>
      </c>
      <c r="W6399" s="79" t="s">
        <v>2793</v>
      </c>
      <c r="X6399" s="79" t="s">
        <v>66</v>
      </c>
      <c r="Y6399" s="79" t="s">
        <v>946</v>
      </c>
      <c r="AA6399" s="79" t="s">
        <v>1108</v>
      </c>
      <c r="AH6399" s="79">
        <v>845881970</v>
      </c>
      <c r="AI6399" s="79" t="s">
        <v>949</v>
      </c>
      <c r="AJ6399" s="79">
        <v>878543976</v>
      </c>
      <c r="BB6399" s="80">
        <v>2</v>
      </c>
      <c r="BF6399">
        <f t="shared" si="445"/>
        <v>0</v>
      </c>
      <c r="BG6399" s="22">
        <f t="shared" si="446"/>
        <v>-2</v>
      </c>
      <c r="BH6399" s="61" t="s">
        <v>71</v>
      </c>
      <c r="BI6399" t="e">
        <f>+VLOOKUP(AG6399,Sheet4!A:A,1,FALSE())</f>
        <v>#N/A</v>
      </c>
      <c r="BN6399" s="62">
        <f t="shared" si="448"/>
        <v>0</v>
      </c>
      <c r="BO6399" t="s">
        <v>2792</v>
      </c>
    </row>
    <row r="6400" spans="1:68" ht="12.75" hidden="1" customHeight="1" x14ac:dyDescent="0.3">
      <c r="A6400" s="78">
        <v>46130</v>
      </c>
      <c r="B6400" s="79" t="s">
        <v>82</v>
      </c>
      <c r="F6400" s="79">
        <v>0</v>
      </c>
      <c r="G6400" s="79">
        <v>0</v>
      </c>
      <c r="H6400" s="80">
        <v>0</v>
      </c>
      <c r="I6400" s="80">
        <v>0</v>
      </c>
      <c r="J6400" s="22">
        <f t="shared" si="447"/>
        <v>0</v>
      </c>
      <c r="K6400" s="80"/>
      <c r="L6400" s="80"/>
      <c r="R6400" s="79" t="s">
        <v>83</v>
      </c>
      <c r="V6400" s="79" t="s">
        <v>2792</v>
      </c>
      <c r="W6400" s="79" t="s">
        <v>2793</v>
      </c>
      <c r="X6400" s="79" t="s">
        <v>66</v>
      </c>
      <c r="Y6400" s="79" t="s">
        <v>946</v>
      </c>
      <c r="AA6400" s="79" t="s">
        <v>1108</v>
      </c>
      <c r="AH6400" s="79">
        <v>845881970</v>
      </c>
      <c r="AI6400" s="79" t="s">
        <v>949</v>
      </c>
      <c r="AJ6400" s="79">
        <v>878543976</v>
      </c>
      <c r="BB6400" s="80">
        <v>0</v>
      </c>
      <c r="BF6400">
        <f t="shared" si="445"/>
        <v>0</v>
      </c>
      <c r="BG6400" s="22">
        <f t="shared" si="446"/>
        <v>0</v>
      </c>
      <c r="BH6400" s="61" t="s">
        <v>71</v>
      </c>
      <c r="BI6400" t="e">
        <f>+VLOOKUP(AG6400,Sheet4!A:A,1,FALSE())</f>
        <v>#N/A</v>
      </c>
      <c r="BN6400" s="62">
        <f t="shared" si="448"/>
        <v>0</v>
      </c>
      <c r="BO6400" t="s">
        <v>2792</v>
      </c>
    </row>
    <row r="6401" spans="1:68" ht="12.75" hidden="1" customHeight="1" x14ac:dyDescent="0.3">
      <c r="A6401" s="78">
        <v>46130</v>
      </c>
      <c r="B6401" s="79" t="s">
        <v>80</v>
      </c>
      <c r="F6401" s="79">
        <v>0</v>
      </c>
      <c r="G6401" s="79">
        <v>0</v>
      </c>
      <c r="H6401" s="80">
        <v>25</v>
      </c>
      <c r="I6401" s="80">
        <v>25</v>
      </c>
      <c r="J6401" s="22">
        <f t="shared" si="447"/>
        <v>25</v>
      </c>
      <c r="K6401" s="22">
        <f>I6401/12.5</f>
        <v>2</v>
      </c>
      <c r="L6401" s="22"/>
      <c r="R6401" s="79" t="s">
        <v>81</v>
      </c>
      <c r="V6401" s="79" t="s">
        <v>2792</v>
      </c>
      <c r="W6401" s="79" t="s">
        <v>2793</v>
      </c>
      <c r="X6401" s="79" t="s">
        <v>66</v>
      </c>
      <c r="Y6401" s="79" t="s">
        <v>946</v>
      </c>
      <c r="AA6401" s="79" t="s">
        <v>1108</v>
      </c>
      <c r="AH6401" s="79">
        <v>845881970</v>
      </c>
      <c r="AI6401" s="79" t="s">
        <v>949</v>
      </c>
      <c r="AJ6401" s="79">
        <v>878543976</v>
      </c>
      <c r="BB6401" s="80">
        <v>25</v>
      </c>
      <c r="BF6401">
        <f t="shared" si="445"/>
        <v>0</v>
      </c>
      <c r="BG6401" s="22">
        <f t="shared" si="446"/>
        <v>-25</v>
      </c>
      <c r="BH6401" s="61" t="s">
        <v>71</v>
      </c>
      <c r="BI6401" t="e">
        <f>+VLOOKUP(AG6401,Sheet4!A:A,1,FALSE())</f>
        <v>#N/A</v>
      </c>
      <c r="BN6401" s="62">
        <f t="shared" si="448"/>
        <v>0</v>
      </c>
      <c r="BO6401" t="s">
        <v>2792</v>
      </c>
    </row>
    <row r="6402" spans="1:68" ht="12.75" hidden="1" customHeight="1" x14ac:dyDescent="0.3">
      <c r="A6402" s="78">
        <v>46130</v>
      </c>
      <c r="B6402" s="79" t="s">
        <v>76</v>
      </c>
      <c r="F6402" s="79">
        <v>0</v>
      </c>
      <c r="G6402" s="79">
        <v>0</v>
      </c>
      <c r="H6402" s="80">
        <v>40</v>
      </c>
      <c r="I6402" s="80">
        <v>40</v>
      </c>
      <c r="J6402" s="22">
        <f t="shared" si="447"/>
        <v>40</v>
      </c>
      <c r="K6402" s="80"/>
      <c r="L6402" s="80"/>
      <c r="R6402" s="79" t="s">
        <v>77</v>
      </c>
      <c r="V6402" s="79" t="s">
        <v>2792</v>
      </c>
      <c r="W6402" s="79" t="s">
        <v>2793</v>
      </c>
      <c r="X6402" s="79" t="s">
        <v>66</v>
      </c>
      <c r="Y6402" s="79" t="s">
        <v>946</v>
      </c>
      <c r="AA6402" s="79" t="s">
        <v>1108</v>
      </c>
      <c r="AH6402" s="79">
        <v>845881970</v>
      </c>
      <c r="AI6402" s="79" t="s">
        <v>949</v>
      </c>
      <c r="AJ6402" s="79">
        <v>878543976</v>
      </c>
      <c r="BB6402" s="80">
        <v>40</v>
      </c>
      <c r="BF6402">
        <f t="shared" ref="BF6402:BF6465" si="449">+BC6402+BD6402</f>
        <v>0</v>
      </c>
      <c r="BG6402" s="22">
        <f t="shared" ref="BG6402:BG6465" si="450">+BF6402-I6402</f>
        <v>-40</v>
      </c>
      <c r="BH6402" s="61" t="s">
        <v>71</v>
      </c>
      <c r="BI6402" t="e">
        <f>+VLOOKUP(AG6402,Sheet4!A:A,1,FALSE())</f>
        <v>#N/A</v>
      </c>
      <c r="BN6402" s="62">
        <f t="shared" si="448"/>
        <v>0</v>
      </c>
      <c r="BO6402" t="s">
        <v>2792</v>
      </c>
    </row>
    <row r="6403" spans="1:68" ht="12.75" hidden="1" customHeight="1" x14ac:dyDescent="0.3">
      <c r="A6403" s="78">
        <v>46130</v>
      </c>
      <c r="B6403" s="79" t="s">
        <v>78</v>
      </c>
      <c r="F6403" s="79">
        <v>0</v>
      </c>
      <c r="G6403" s="79">
        <v>0</v>
      </c>
      <c r="H6403" s="80">
        <v>19</v>
      </c>
      <c r="I6403" s="80">
        <v>19</v>
      </c>
      <c r="J6403" s="22">
        <f t="shared" si="447"/>
        <v>19</v>
      </c>
      <c r="K6403" s="80"/>
      <c r="L6403" s="80"/>
      <c r="R6403" s="79" t="s">
        <v>79</v>
      </c>
      <c r="V6403" s="79">
        <v>2601376</v>
      </c>
      <c r="W6403" s="79" t="s">
        <v>1846</v>
      </c>
      <c r="X6403" s="79" t="s">
        <v>66</v>
      </c>
      <c r="Y6403" s="79" t="s">
        <v>1847</v>
      </c>
      <c r="AH6403" s="79" t="s">
        <v>1849</v>
      </c>
      <c r="AI6403" s="79" t="s">
        <v>1850</v>
      </c>
      <c r="AJ6403" s="79" t="s">
        <v>810</v>
      </c>
      <c r="AN6403" s="79">
        <v>260001</v>
      </c>
      <c r="BB6403" s="80">
        <v>19</v>
      </c>
      <c r="BF6403">
        <f t="shared" si="449"/>
        <v>0</v>
      </c>
      <c r="BG6403" s="22">
        <f t="shared" si="450"/>
        <v>-19</v>
      </c>
      <c r="BH6403" s="61" t="s">
        <v>71</v>
      </c>
      <c r="BI6403" t="e">
        <f>+VLOOKUP(AG6403,Sheet4!A:A,1,FALSE())</f>
        <v>#N/A</v>
      </c>
      <c r="BN6403" s="62">
        <f t="shared" si="448"/>
        <v>0</v>
      </c>
      <c r="BO6403" t="s">
        <v>1851</v>
      </c>
    </row>
    <row r="6404" spans="1:68" ht="12.75" hidden="1" customHeight="1" x14ac:dyDescent="0.3">
      <c r="A6404" s="78">
        <v>46130</v>
      </c>
      <c r="B6404" s="79" t="s">
        <v>80</v>
      </c>
      <c r="F6404" s="79">
        <v>0</v>
      </c>
      <c r="G6404" s="79">
        <v>0</v>
      </c>
      <c r="H6404" s="80">
        <v>237.5</v>
      </c>
      <c r="I6404" s="80">
        <v>237.5</v>
      </c>
      <c r="J6404" s="22">
        <f t="shared" si="447"/>
        <v>237.5</v>
      </c>
      <c r="K6404" s="22">
        <f>I6404/12.5</f>
        <v>19</v>
      </c>
      <c r="L6404" s="22"/>
      <c r="R6404" s="79" t="s">
        <v>81</v>
      </c>
      <c r="V6404" s="79">
        <v>2601376</v>
      </c>
      <c r="W6404" s="79" t="s">
        <v>1846</v>
      </c>
      <c r="X6404" s="79" t="s">
        <v>66</v>
      </c>
      <c r="Y6404" s="79" t="s">
        <v>1847</v>
      </c>
      <c r="AH6404" s="79" t="s">
        <v>1849</v>
      </c>
      <c r="AI6404" s="79" t="s">
        <v>1850</v>
      </c>
      <c r="AJ6404" s="79" t="s">
        <v>810</v>
      </c>
      <c r="AN6404" s="79">
        <v>260001</v>
      </c>
      <c r="BB6404" s="80">
        <v>237.5</v>
      </c>
      <c r="BF6404">
        <f t="shared" si="449"/>
        <v>0</v>
      </c>
      <c r="BG6404" s="22">
        <f t="shared" si="450"/>
        <v>-237.5</v>
      </c>
      <c r="BH6404" s="61" t="s">
        <v>71</v>
      </c>
      <c r="BI6404" t="e">
        <f>+VLOOKUP(AG6404,Sheet4!A:A,1,FALSE())</f>
        <v>#N/A</v>
      </c>
      <c r="BN6404" s="62">
        <f t="shared" si="448"/>
        <v>0</v>
      </c>
      <c r="BO6404" t="s">
        <v>1851</v>
      </c>
    </row>
    <row r="6405" spans="1:68" ht="12.75" hidden="1" customHeight="1" x14ac:dyDescent="0.3">
      <c r="A6405" s="78">
        <v>46130</v>
      </c>
      <c r="B6405" s="79" t="s">
        <v>84</v>
      </c>
      <c r="F6405" s="79">
        <v>0</v>
      </c>
      <c r="G6405" s="79">
        <v>0</v>
      </c>
      <c r="H6405" s="80">
        <v>1450</v>
      </c>
      <c r="I6405" s="80">
        <v>1450</v>
      </c>
      <c r="J6405" s="22">
        <f t="shared" si="447"/>
        <v>1450</v>
      </c>
      <c r="K6405" s="80"/>
      <c r="L6405" s="22">
        <f>I6405/50</f>
        <v>29</v>
      </c>
      <c r="R6405" s="79" t="s">
        <v>85</v>
      </c>
      <c r="V6405" s="79" t="s">
        <v>2794</v>
      </c>
      <c r="W6405" s="79" t="s">
        <v>2795</v>
      </c>
      <c r="X6405" s="79" t="s">
        <v>66</v>
      </c>
      <c r="Y6405" s="79" t="s">
        <v>196</v>
      </c>
      <c r="AA6405" s="79" t="s">
        <v>792</v>
      </c>
      <c r="AH6405" s="79">
        <v>877479661</v>
      </c>
      <c r="AI6405" s="79" t="s">
        <v>199</v>
      </c>
      <c r="BB6405" s="80">
        <v>1450</v>
      </c>
      <c r="BF6405">
        <f t="shared" si="449"/>
        <v>0</v>
      </c>
      <c r="BG6405" s="22">
        <f t="shared" si="450"/>
        <v>-1450</v>
      </c>
      <c r="BH6405" s="61" t="s">
        <v>71</v>
      </c>
      <c r="BI6405" t="e">
        <f>+VLOOKUP(AG6405,Sheet4!A:A,1,FALSE())</f>
        <v>#N/A</v>
      </c>
      <c r="BN6405" s="62">
        <f t="shared" si="448"/>
        <v>0</v>
      </c>
      <c r="BO6405" t="s">
        <v>2794</v>
      </c>
    </row>
    <row r="6406" spans="1:68" ht="12.75" hidden="1" customHeight="1" x14ac:dyDescent="0.3">
      <c r="A6406" s="78">
        <v>46130</v>
      </c>
      <c r="B6406" s="79" t="s">
        <v>74</v>
      </c>
      <c r="F6406" s="79">
        <v>0</v>
      </c>
      <c r="G6406" s="79">
        <v>0</v>
      </c>
      <c r="H6406" s="80">
        <v>29</v>
      </c>
      <c r="I6406" s="80">
        <v>29</v>
      </c>
      <c r="J6406" s="22">
        <f t="shared" si="447"/>
        <v>29</v>
      </c>
      <c r="K6406" s="80"/>
      <c r="L6406" s="80"/>
      <c r="R6406" s="79" t="s">
        <v>75</v>
      </c>
      <c r="V6406" s="79" t="s">
        <v>2794</v>
      </c>
      <c r="W6406" s="79" t="s">
        <v>2795</v>
      </c>
      <c r="X6406" s="79" t="s">
        <v>66</v>
      </c>
      <c r="Y6406" s="79" t="s">
        <v>196</v>
      </c>
      <c r="AA6406" s="79" t="s">
        <v>792</v>
      </c>
      <c r="AH6406" s="79">
        <v>877479661</v>
      </c>
      <c r="AI6406" s="79" t="s">
        <v>199</v>
      </c>
      <c r="BB6406" s="80">
        <v>29</v>
      </c>
      <c r="BF6406">
        <f t="shared" si="449"/>
        <v>0</v>
      </c>
      <c r="BG6406" s="22">
        <f t="shared" si="450"/>
        <v>-29</v>
      </c>
      <c r="BH6406" s="61" t="s">
        <v>71</v>
      </c>
      <c r="BI6406" t="e">
        <f>+VLOOKUP(AG6406,Sheet4!A:A,1,FALSE())</f>
        <v>#N/A</v>
      </c>
      <c r="BN6406" s="62">
        <f t="shared" si="448"/>
        <v>0</v>
      </c>
      <c r="BO6406" t="s">
        <v>2794</v>
      </c>
    </row>
    <row r="6407" spans="1:68" ht="12.75" customHeight="1" x14ac:dyDescent="0.3">
      <c r="A6407" s="78">
        <v>46130</v>
      </c>
      <c r="B6407" s="79" t="s">
        <v>63</v>
      </c>
      <c r="F6407" s="79">
        <v>0</v>
      </c>
      <c r="G6407" s="79">
        <v>0</v>
      </c>
      <c r="H6407" s="80">
        <v>435</v>
      </c>
      <c r="I6407" s="80">
        <v>435</v>
      </c>
      <c r="J6407" s="22">
        <f t="shared" si="447"/>
        <v>435</v>
      </c>
      <c r="K6407" s="80"/>
      <c r="L6407" s="80"/>
      <c r="R6407" s="79" t="s">
        <v>64</v>
      </c>
      <c r="V6407" s="79" t="s">
        <v>2794</v>
      </c>
      <c r="W6407" s="79" t="s">
        <v>2795</v>
      </c>
      <c r="X6407" s="79" t="s">
        <v>66</v>
      </c>
      <c r="Y6407" s="79" t="s">
        <v>196</v>
      </c>
      <c r="AA6407" s="79" t="s">
        <v>792</v>
      </c>
      <c r="AH6407" s="79">
        <v>877479661</v>
      </c>
      <c r="AI6407" s="79" t="s">
        <v>199</v>
      </c>
      <c r="BB6407" s="80">
        <v>435</v>
      </c>
      <c r="BF6407">
        <f t="shared" si="449"/>
        <v>0</v>
      </c>
      <c r="BG6407" s="22">
        <f t="shared" si="450"/>
        <v>-435</v>
      </c>
      <c r="BH6407" s="61" t="s">
        <v>71</v>
      </c>
      <c r="BI6407" t="e">
        <f>+VLOOKUP(AG6407,Sheet4!A:A,1,FALSE())</f>
        <v>#N/A</v>
      </c>
      <c r="BN6407" s="62">
        <f t="shared" si="448"/>
        <v>0</v>
      </c>
      <c r="BO6407" t="s">
        <v>2794</v>
      </c>
      <c r="BP6407" t="s">
        <v>73</v>
      </c>
    </row>
    <row r="6408" spans="1:68" ht="12.75" hidden="1" customHeight="1" x14ac:dyDescent="0.3">
      <c r="A6408" s="78">
        <v>46130</v>
      </c>
      <c r="B6408" s="79" t="s">
        <v>78</v>
      </c>
      <c r="F6408" s="79">
        <v>0</v>
      </c>
      <c r="G6408" s="79">
        <v>0</v>
      </c>
      <c r="H6408" s="80">
        <v>0</v>
      </c>
      <c r="I6408" s="80">
        <v>0</v>
      </c>
      <c r="J6408" s="22">
        <f t="shared" si="447"/>
        <v>0</v>
      </c>
      <c r="K6408" s="80"/>
      <c r="L6408" s="80"/>
      <c r="R6408" s="79" t="s">
        <v>79</v>
      </c>
      <c r="V6408" s="79" t="s">
        <v>2794</v>
      </c>
      <c r="W6408" s="79" t="s">
        <v>2795</v>
      </c>
      <c r="X6408" s="79" t="s">
        <v>66</v>
      </c>
      <c r="Y6408" s="79" t="s">
        <v>196</v>
      </c>
      <c r="AA6408" s="79" t="s">
        <v>792</v>
      </c>
      <c r="AH6408" s="79">
        <v>877479661</v>
      </c>
      <c r="AI6408" s="79" t="s">
        <v>199</v>
      </c>
      <c r="BB6408" s="80">
        <v>0</v>
      </c>
      <c r="BF6408">
        <f t="shared" si="449"/>
        <v>0</v>
      </c>
      <c r="BG6408" s="22">
        <f t="shared" si="450"/>
        <v>0</v>
      </c>
      <c r="BH6408" s="61" t="s">
        <v>71</v>
      </c>
      <c r="BI6408" t="e">
        <f>+VLOOKUP(AG6408,Sheet4!A:A,1,FALSE())</f>
        <v>#N/A</v>
      </c>
      <c r="BN6408" s="62">
        <f t="shared" si="448"/>
        <v>0</v>
      </c>
      <c r="BO6408" t="s">
        <v>2794</v>
      </c>
    </row>
    <row r="6409" spans="1:68" ht="12.75" hidden="1" customHeight="1" x14ac:dyDescent="0.3">
      <c r="A6409" s="78">
        <v>46130</v>
      </c>
      <c r="B6409" s="79" t="s">
        <v>82</v>
      </c>
      <c r="F6409" s="79">
        <v>0</v>
      </c>
      <c r="G6409" s="79">
        <v>0</v>
      </c>
      <c r="H6409" s="80">
        <v>87</v>
      </c>
      <c r="I6409" s="80">
        <v>87</v>
      </c>
      <c r="J6409" s="22">
        <f t="shared" ref="J6409:J6472" si="451">I6409-G6409</f>
        <v>87</v>
      </c>
      <c r="K6409" s="80"/>
      <c r="L6409" s="80"/>
      <c r="R6409" s="79" t="s">
        <v>83</v>
      </c>
      <c r="V6409" s="79" t="s">
        <v>2794</v>
      </c>
      <c r="W6409" s="79" t="s">
        <v>2795</v>
      </c>
      <c r="X6409" s="79" t="s">
        <v>66</v>
      </c>
      <c r="Y6409" s="79" t="s">
        <v>196</v>
      </c>
      <c r="AA6409" s="79" t="s">
        <v>792</v>
      </c>
      <c r="AH6409" s="79">
        <v>877479661</v>
      </c>
      <c r="AI6409" s="79" t="s">
        <v>199</v>
      </c>
      <c r="BB6409" s="80">
        <v>87</v>
      </c>
      <c r="BF6409">
        <f t="shared" si="449"/>
        <v>0</v>
      </c>
      <c r="BG6409" s="22">
        <f t="shared" si="450"/>
        <v>-87</v>
      </c>
      <c r="BH6409" s="61" t="s">
        <v>71</v>
      </c>
      <c r="BI6409" t="e">
        <f>+VLOOKUP(AG6409,Sheet4!A:A,1,FALSE())</f>
        <v>#N/A</v>
      </c>
      <c r="BN6409" s="62">
        <f t="shared" ref="BN6409:BN6472" si="452">+I6409+-H6409</f>
        <v>0</v>
      </c>
      <c r="BO6409" t="s">
        <v>2794</v>
      </c>
    </row>
    <row r="6410" spans="1:68" ht="12.75" hidden="1" customHeight="1" x14ac:dyDescent="0.3">
      <c r="A6410" s="78">
        <v>46130</v>
      </c>
      <c r="B6410" s="79" t="s">
        <v>80</v>
      </c>
      <c r="F6410" s="79">
        <v>0</v>
      </c>
      <c r="G6410" s="79">
        <v>0</v>
      </c>
      <c r="H6410" s="80">
        <v>0</v>
      </c>
      <c r="I6410" s="80">
        <v>0</v>
      </c>
      <c r="J6410" s="22">
        <f t="shared" si="451"/>
        <v>0</v>
      </c>
      <c r="K6410" s="22">
        <f>I6410/12.5</f>
        <v>0</v>
      </c>
      <c r="L6410" s="22"/>
      <c r="R6410" s="79" t="s">
        <v>81</v>
      </c>
      <c r="V6410" s="79" t="s">
        <v>2794</v>
      </c>
      <c r="W6410" s="79" t="s">
        <v>2795</v>
      </c>
      <c r="X6410" s="79" t="s">
        <v>66</v>
      </c>
      <c r="Y6410" s="79" t="s">
        <v>196</v>
      </c>
      <c r="AA6410" s="79" t="s">
        <v>792</v>
      </c>
      <c r="AH6410" s="79">
        <v>877479661</v>
      </c>
      <c r="AI6410" s="79" t="s">
        <v>199</v>
      </c>
      <c r="BB6410" s="80">
        <v>0</v>
      </c>
      <c r="BF6410">
        <f t="shared" si="449"/>
        <v>0</v>
      </c>
      <c r="BG6410" s="22">
        <f t="shared" si="450"/>
        <v>0</v>
      </c>
      <c r="BH6410" s="61" t="s">
        <v>71</v>
      </c>
      <c r="BI6410" t="e">
        <f>+VLOOKUP(AG6410,Sheet4!A:A,1,FALSE())</f>
        <v>#N/A</v>
      </c>
      <c r="BN6410" s="62">
        <f t="shared" si="452"/>
        <v>0</v>
      </c>
      <c r="BO6410" t="s">
        <v>2794</v>
      </c>
    </row>
    <row r="6411" spans="1:68" ht="12.75" hidden="1" customHeight="1" x14ac:dyDescent="0.3">
      <c r="A6411" s="78">
        <v>46130</v>
      </c>
      <c r="B6411" s="79" t="s">
        <v>76</v>
      </c>
      <c r="F6411" s="79">
        <v>0</v>
      </c>
      <c r="G6411" s="79">
        <v>0</v>
      </c>
      <c r="H6411" s="80">
        <v>580</v>
      </c>
      <c r="I6411" s="80">
        <v>580</v>
      </c>
      <c r="J6411" s="22">
        <f t="shared" si="451"/>
        <v>580</v>
      </c>
      <c r="K6411" s="80"/>
      <c r="L6411" s="80"/>
      <c r="R6411" s="79" t="s">
        <v>77</v>
      </c>
      <c r="V6411" s="79" t="s">
        <v>2794</v>
      </c>
      <c r="W6411" s="79" t="s">
        <v>2795</v>
      </c>
      <c r="X6411" s="79" t="s">
        <v>66</v>
      </c>
      <c r="Y6411" s="79" t="s">
        <v>196</v>
      </c>
      <c r="AA6411" s="79" t="s">
        <v>792</v>
      </c>
      <c r="AH6411" s="79">
        <v>877479661</v>
      </c>
      <c r="AI6411" s="79" t="s">
        <v>199</v>
      </c>
      <c r="BB6411" s="80">
        <v>580</v>
      </c>
      <c r="BF6411">
        <f t="shared" si="449"/>
        <v>0</v>
      </c>
      <c r="BG6411" s="22">
        <f t="shared" si="450"/>
        <v>-580</v>
      </c>
      <c r="BH6411" s="61" t="s">
        <v>71</v>
      </c>
      <c r="BI6411" t="e">
        <f>+VLOOKUP(AG6411,Sheet4!A:A,1,FALSE())</f>
        <v>#N/A</v>
      </c>
      <c r="BN6411" s="62">
        <f t="shared" si="452"/>
        <v>0</v>
      </c>
      <c r="BO6411" t="s">
        <v>2794</v>
      </c>
    </row>
    <row r="6412" spans="1:68" ht="12.75" hidden="1" customHeight="1" x14ac:dyDescent="0.3">
      <c r="A6412" s="78">
        <v>46130</v>
      </c>
      <c r="B6412" s="79" t="s">
        <v>78</v>
      </c>
      <c r="F6412" s="79">
        <v>0</v>
      </c>
      <c r="G6412" s="79">
        <v>0</v>
      </c>
      <c r="H6412" s="80">
        <v>42</v>
      </c>
      <c r="I6412" s="80">
        <v>42</v>
      </c>
      <c r="J6412" s="22">
        <f t="shared" si="451"/>
        <v>42</v>
      </c>
      <c r="K6412" s="80"/>
      <c r="L6412" s="80"/>
      <c r="R6412" s="79" t="s">
        <v>79</v>
      </c>
      <c r="V6412" s="79">
        <v>2601059</v>
      </c>
      <c r="W6412" s="79" t="s">
        <v>151</v>
      </c>
      <c r="X6412" s="79" t="s">
        <v>66</v>
      </c>
      <c r="Y6412" s="79" t="s">
        <v>152</v>
      </c>
      <c r="AH6412" s="79" t="s">
        <v>154</v>
      </c>
      <c r="AI6412" s="79" t="s">
        <v>155</v>
      </c>
      <c r="AJ6412" s="79" t="s">
        <v>156</v>
      </c>
      <c r="AN6412" s="79">
        <v>260001</v>
      </c>
      <c r="BB6412" s="80">
        <v>42</v>
      </c>
      <c r="BF6412">
        <f t="shared" si="449"/>
        <v>0</v>
      </c>
      <c r="BG6412" s="22">
        <f t="shared" si="450"/>
        <v>-42</v>
      </c>
      <c r="BH6412" s="61" t="s">
        <v>71</v>
      </c>
      <c r="BI6412" t="e">
        <f>+VLOOKUP(AG6412,Sheet4!A:A,1,FALSE())</f>
        <v>#N/A</v>
      </c>
      <c r="BN6412" s="62">
        <f t="shared" si="452"/>
        <v>0</v>
      </c>
      <c r="BO6412" t="s">
        <v>157</v>
      </c>
    </row>
    <row r="6413" spans="1:68" ht="12.75" hidden="1" customHeight="1" x14ac:dyDescent="0.3">
      <c r="A6413" s="78">
        <v>46130</v>
      </c>
      <c r="B6413" s="79" t="s">
        <v>80</v>
      </c>
      <c r="F6413" s="79">
        <v>0</v>
      </c>
      <c r="G6413" s="79">
        <v>0</v>
      </c>
      <c r="H6413" s="80">
        <v>525</v>
      </c>
      <c r="I6413" s="80">
        <v>525</v>
      </c>
      <c r="J6413" s="22">
        <f t="shared" si="451"/>
        <v>525</v>
      </c>
      <c r="K6413" s="22">
        <f>I6413/12.5</f>
        <v>42</v>
      </c>
      <c r="L6413" s="22"/>
      <c r="R6413" s="79" t="s">
        <v>81</v>
      </c>
      <c r="V6413" s="79">
        <v>2601059</v>
      </c>
      <c r="W6413" s="79" t="s">
        <v>151</v>
      </c>
      <c r="X6413" s="79" t="s">
        <v>66</v>
      </c>
      <c r="Y6413" s="79" t="s">
        <v>152</v>
      </c>
      <c r="AH6413" s="79" t="s">
        <v>154</v>
      </c>
      <c r="AI6413" s="79" t="s">
        <v>155</v>
      </c>
      <c r="AJ6413" s="79" t="s">
        <v>156</v>
      </c>
      <c r="AN6413" s="79">
        <v>260001</v>
      </c>
      <c r="BB6413" s="80">
        <v>525</v>
      </c>
      <c r="BF6413">
        <f t="shared" si="449"/>
        <v>0</v>
      </c>
      <c r="BG6413" s="22">
        <f t="shared" si="450"/>
        <v>-525</v>
      </c>
      <c r="BH6413" s="61" t="s">
        <v>71</v>
      </c>
      <c r="BI6413" t="e">
        <f>+VLOOKUP(AG6413,Sheet4!A:A,1,FALSE())</f>
        <v>#N/A</v>
      </c>
      <c r="BN6413" s="62">
        <f t="shared" si="452"/>
        <v>0</v>
      </c>
      <c r="BO6413" t="s">
        <v>157</v>
      </c>
    </row>
    <row r="6414" spans="1:68" ht="12.75" hidden="1" customHeight="1" x14ac:dyDescent="0.3">
      <c r="A6414" s="78">
        <v>46130</v>
      </c>
      <c r="B6414" s="79" t="s">
        <v>78</v>
      </c>
      <c r="F6414" s="79">
        <v>0</v>
      </c>
      <c r="G6414" s="79">
        <v>0</v>
      </c>
      <c r="H6414" s="80">
        <v>6</v>
      </c>
      <c r="I6414" s="80">
        <v>6</v>
      </c>
      <c r="J6414" s="22">
        <f t="shared" si="451"/>
        <v>6</v>
      </c>
      <c r="K6414" s="80"/>
      <c r="L6414" s="80"/>
      <c r="R6414" s="79" t="s">
        <v>79</v>
      </c>
      <c r="V6414" s="79">
        <v>2601168</v>
      </c>
      <c r="W6414" s="79" t="s">
        <v>799</v>
      </c>
      <c r="X6414" s="79" t="s">
        <v>66</v>
      </c>
      <c r="Y6414" s="79" t="s">
        <v>152</v>
      </c>
      <c r="AH6414" s="79" t="s">
        <v>800</v>
      </c>
      <c r="AI6414" s="79" t="s">
        <v>155</v>
      </c>
      <c r="AJ6414" s="79" t="s">
        <v>156</v>
      </c>
      <c r="AN6414" s="79">
        <v>260001</v>
      </c>
      <c r="BB6414" s="80">
        <v>6</v>
      </c>
      <c r="BF6414">
        <f t="shared" si="449"/>
        <v>0</v>
      </c>
      <c r="BG6414" s="22">
        <f t="shared" si="450"/>
        <v>-6</v>
      </c>
      <c r="BH6414" s="61" t="s">
        <v>71</v>
      </c>
      <c r="BI6414" t="e">
        <f>+VLOOKUP(AG6414,Sheet4!A:A,1,FALSE())</f>
        <v>#N/A</v>
      </c>
      <c r="BN6414" s="62">
        <f t="shared" si="452"/>
        <v>0</v>
      </c>
      <c r="BO6414" t="s">
        <v>801</v>
      </c>
    </row>
    <row r="6415" spans="1:68" ht="12.75" hidden="1" customHeight="1" x14ac:dyDescent="0.3">
      <c r="A6415" s="78">
        <v>46130</v>
      </c>
      <c r="B6415" s="79" t="s">
        <v>80</v>
      </c>
      <c r="F6415" s="79">
        <v>0</v>
      </c>
      <c r="G6415" s="79">
        <v>0</v>
      </c>
      <c r="H6415" s="80">
        <v>75</v>
      </c>
      <c r="I6415" s="80">
        <v>75</v>
      </c>
      <c r="J6415" s="22">
        <f t="shared" si="451"/>
        <v>75</v>
      </c>
      <c r="K6415" s="22">
        <f>I6415/12.5</f>
        <v>6</v>
      </c>
      <c r="L6415" s="22"/>
      <c r="R6415" s="79" t="s">
        <v>81</v>
      </c>
      <c r="V6415" s="79">
        <v>2601168</v>
      </c>
      <c r="W6415" s="79" t="s">
        <v>799</v>
      </c>
      <c r="X6415" s="79" t="s">
        <v>66</v>
      </c>
      <c r="Y6415" s="79" t="s">
        <v>152</v>
      </c>
      <c r="AH6415" s="79" t="s">
        <v>800</v>
      </c>
      <c r="AI6415" s="79" t="s">
        <v>155</v>
      </c>
      <c r="AJ6415" s="79" t="s">
        <v>156</v>
      </c>
      <c r="AN6415" s="79">
        <v>260001</v>
      </c>
      <c r="BB6415" s="80">
        <v>75</v>
      </c>
      <c r="BF6415">
        <f t="shared" si="449"/>
        <v>0</v>
      </c>
      <c r="BG6415" s="22">
        <f t="shared" si="450"/>
        <v>-75</v>
      </c>
      <c r="BH6415" s="61" t="s">
        <v>71</v>
      </c>
      <c r="BI6415" t="e">
        <f>+VLOOKUP(AG6415,Sheet4!A:A,1,FALSE())</f>
        <v>#N/A</v>
      </c>
      <c r="BN6415" s="62">
        <f t="shared" si="452"/>
        <v>0</v>
      </c>
      <c r="BO6415" t="s">
        <v>801</v>
      </c>
    </row>
    <row r="6416" spans="1:68" ht="12.75" hidden="1" customHeight="1" x14ac:dyDescent="0.3">
      <c r="A6416" s="78">
        <v>46130</v>
      </c>
      <c r="B6416" s="79" t="s">
        <v>78</v>
      </c>
      <c r="F6416" s="79">
        <v>0</v>
      </c>
      <c r="G6416" s="79">
        <v>0</v>
      </c>
      <c r="H6416" s="80">
        <v>71</v>
      </c>
      <c r="I6416" s="80">
        <v>71</v>
      </c>
      <c r="J6416" s="22">
        <f t="shared" si="451"/>
        <v>71</v>
      </c>
      <c r="K6416" s="80"/>
      <c r="L6416" s="80"/>
      <c r="R6416" s="79" t="s">
        <v>79</v>
      </c>
      <c r="V6416" s="79">
        <v>2601178</v>
      </c>
      <c r="W6416" s="79" t="s">
        <v>867</v>
      </c>
      <c r="X6416" s="79" t="s">
        <v>66</v>
      </c>
      <c r="Y6416" s="79" t="s">
        <v>152</v>
      </c>
      <c r="AH6416" s="79" t="s">
        <v>869</v>
      </c>
      <c r="AI6416" s="79" t="s">
        <v>155</v>
      </c>
      <c r="AJ6416" s="79" t="s">
        <v>156</v>
      </c>
      <c r="AN6416" s="79">
        <v>260001</v>
      </c>
      <c r="BB6416" s="80">
        <v>71</v>
      </c>
      <c r="BF6416">
        <f t="shared" si="449"/>
        <v>0</v>
      </c>
      <c r="BG6416" s="22">
        <f t="shared" si="450"/>
        <v>-71</v>
      </c>
      <c r="BH6416" s="61" t="s">
        <v>71</v>
      </c>
      <c r="BI6416" t="e">
        <f>+VLOOKUP(AG6416,Sheet4!A:A,1,FALSE())</f>
        <v>#N/A</v>
      </c>
      <c r="BN6416" s="62">
        <f t="shared" si="452"/>
        <v>0</v>
      </c>
      <c r="BO6416" t="s">
        <v>870</v>
      </c>
    </row>
    <row r="6417" spans="1:68" ht="12.75" hidden="1" customHeight="1" x14ac:dyDescent="0.3">
      <c r="A6417" s="78">
        <v>46130</v>
      </c>
      <c r="B6417" s="79" t="s">
        <v>80</v>
      </c>
      <c r="F6417" s="79">
        <v>0</v>
      </c>
      <c r="G6417" s="79">
        <v>0</v>
      </c>
      <c r="H6417" s="80">
        <v>887.5</v>
      </c>
      <c r="I6417" s="80">
        <v>887.5</v>
      </c>
      <c r="J6417" s="22">
        <f t="shared" si="451"/>
        <v>887.5</v>
      </c>
      <c r="K6417" s="22">
        <f>I6417/12.5</f>
        <v>71</v>
      </c>
      <c r="L6417" s="22"/>
      <c r="R6417" s="79" t="s">
        <v>81</v>
      </c>
      <c r="V6417" s="79">
        <v>2601178</v>
      </c>
      <c r="W6417" s="79" t="s">
        <v>867</v>
      </c>
      <c r="X6417" s="79" t="s">
        <v>66</v>
      </c>
      <c r="Y6417" s="79" t="s">
        <v>152</v>
      </c>
      <c r="AH6417" s="79" t="s">
        <v>869</v>
      </c>
      <c r="AI6417" s="79" t="s">
        <v>155</v>
      </c>
      <c r="AJ6417" s="79" t="s">
        <v>156</v>
      </c>
      <c r="AN6417" s="79">
        <v>260001</v>
      </c>
      <c r="BB6417" s="80">
        <v>887.5</v>
      </c>
      <c r="BF6417">
        <f t="shared" si="449"/>
        <v>0</v>
      </c>
      <c r="BG6417" s="22">
        <f t="shared" si="450"/>
        <v>-887.5</v>
      </c>
      <c r="BH6417" s="61" t="s">
        <v>71</v>
      </c>
      <c r="BI6417" t="e">
        <f>+VLOOKUP(AG6417,Sheet4!A:A,1,FALSE())</f>
        <v>#N/A</v>
      </c>
      <c r="BN6417" s="62">
        <f t="shared" si="452"/>
        <v>0</v>
      </c>
      <c r="BO6417" t="s">
        <v>870</v>
      </c>
    </row>
    <row r="6418" spans="1:68" ht="12.75" hidden="1" customHeight="1" x14ac:dyDescent="0.3">
      <c r="A6418" s="78">
        <v>46130</v>
      </c>
      <c r="B6418" s="79" t="s">
        <v>78</v>
      </c>
      <c r="F6418" s="79">
        <v>0</v>
      </c>
      <c r="G6418" s="79">
        <v>0</v>
      </c>
      <c r="H6418" s="80">
        <v>16</v>
      </c>
      <c r="I6418" s="80">
        <v>16</v>
      </c>
      <c r="J6418" s="22">
        <f t="shared" si="451"/>
        <v>16</v>
      </c>
      <c r="K6418" s="80"/>
      <c r="L6418" s="80"/>
      <c r="R6418" s="79" t="s">
        <v>79</v>
      </c>
      <c r="V6418" s="79">
        <v>2601119</v>
      </c>
      <c r="W6418" s="79" t="s">
        <v>531</v>
      </c>
      <c r="X6418" s="79" t="s">
        <v>66</v>
      </c>
      <c r="Y6418" s="79" t="s">
        <v>532</v>
      </c>
      <c r="AH6418" s="79" t="s">
        <v>534</v>
      </c>
      <c r="AI6418" s="79" t="s">
        <v>535</v>
      </c>
      <c r="AJ6418" s="79" t="s">
        <v>536</v>
      </c>
      <c r="AN6418" s="79">
        <v>260001</v>
      </c>
      <c r="BB6418" s="80">
        <v>16</v>
      </c>
      <c r="BF6418">
        <f t="shared" si="449"/>
        <v>0</v>
      </c>
      <c r="BG6418" s="22">
        <f t="shared" si="450"/>
        <v>-16</v>
      </c>
      <c r="BH6418" s="61" t="s">
        <v>71</v>
      </c>
      <c r="BI6418" t="e">
        <f>+VLOOKUP(AG6418,Sheet4!A:A,1,FALSE())</f>
        <v>#N/A</v>
      </c>
      <c r="BN6418" s="62">
        <f t="shared" si="452"/>
        <v>0</v>
      </c>
      <c r="BO6418" t="s">
        <v>537</v>
      </c>
    </row>
    <row r="6419" spans="1:68" ht="12.75" hidden="1" customHeight="1" x14ac:dyDescent="0.3">
      <c r="A6419" s="78">
        <v>46130</v>
      </c>
      <c r="B6419" s="79" t="s">
        <v>80</v>
      </c>
      <c r="F6419" s="79">
        <v>0</v>
      </c>
      <c r="G6419" s="79">
        <v>0</v>
      </c>
      <c r="H6419" s="80">
        <v>200</v>
      </c>
      <c r="I6419" s="80">
        <v>200</v>
      </c>
      <c r="J6419" s="22">
        <f t="shared" si="451"/>
        <v>200</v>
      </c>
      <c r="K6419" s="22">
        <f>I6419/12.5</f>
        <v>16</v>
      </c>
      <c r="L6419" s="22"/>
      <c r="R6419" s="79" t="s">
        <v>81</v>
      </c>
      <c r="V6419" s="79">
        <v>2601119</v>
      </c>
      <c r="W6419" s="79" t="s">
        <v>531</v>
      </c>
      <c r="X6419" s="79" t="s">
        <v>66</v>
      </c>
      <c r="Y6419" s="79" t="s">
        <v>532</v>
      </c>
      <c r="AH6419" s="79" t="s">
        <v>534</v>
      </c>
      <c r="AI6419" s="79" t="s">
        <v>535</v>
      </c>
      <c r="AJ6419" s="79" t="s">
        <v>536</v>
      </c>
      <c r="AN6419" s="79">
        <v>260001</v>
      </c>
      <c r="BB6419" s="80">
        <v>200</v>
      </c>
      <c r="BF6419">
        <f t="shared" si="449"/>
        <v>0</v>
      </c>
      <c r="BG6419" s="22">
        <f t="shared" si="450"/>
        <v>-200</v>
      </c>
      <c r="BH6419" s="61" t="s">
        <v>71</v>
      </c>
      <c r="BI6419" t="e">
        <f>+VLOOKUP(AG6419,Sheet4!A:A,1,FALSE())</f>
        <v>#N/A</v>
      </c>
      <c r="BN6419" s="62">
        <f t="shared" si="452"/>
        <v>0</v>
      </c>
      <c r="BO6419" t="s">
        <v>537</v>
      </c>
    </row>
    <row r="6420" spans="1:68" ht="12.75" hidden="1" customHeight="1" x14ac:dyDescent="0.3">
      <c r="A6420" s="78">
        <v>46130</v>
      </c>
      <c r="B6420" s="79" t="s">
        <v>78</v>
      </c>
      <c r="F6420" s="79">
        <v>0</v>
      </c>
      <c r="G6420" s="79">
        <v>0</v>
      </c>
      <c r="H6420" s="80">
        <v>11</v>
      </c>
      <c r="I6420" s="80">
        <v>11</v>
      </c>
      <c r="J6420" s="22">
        <f t="shared" si="451"/>
        <v>11</v>
      </c>
      <c r="K6420" s="80"/>
      <c r="L6420" s="80"/>
      <c r="R6420" s="79" t="s">
        <v>79</v>
      </c>
      <c r="V6420" s="79">
        <v>2601126</v>
      </c>
      <c r="W6420" s="79" t="s">
        <v>571</v>
      </c>
      <c r="X6420" s="79" t="s">
        <v>66</v>
      </c>
      <c r="Y6420" s="79" t="s">
        <v>532</v>
      </c>
      <c r="AH6420" s="79" t="s">
        <v>573</v>
      </c>
      <c r="AI6420" s="79" t="s">
        <v>535</v>
      </c>
      <c r="AJ6420" s="79" t="s">
        <v>536</v>
      </c>
      <c r="AN6420" s="79">
        <v>260001</v>
      </c>
      <c r="BB6420" s="80">
        <v>11</v>
      </c>
      <c r="BF6420">
        <f t="shared" si="449"/>
        <v>0</v>
      </c>
      <c r="BG6420" s="22">
        <f t="shared" si="450"/>
        <v>-11</v>
      </c>
      <c r="BH6420" s="61" t="s">
        <v>71</v>
      </c>
      <c r="BI6420" t="e">
        <f>+VLOOKUP(AG6420,Sheet4!A:A,1,FALSE())</f>
        <v>#N/A</v>
      </c>
      <c r="BN6420" s="62">
        <f t="shared" si="452"/>
        <v>0</v>
      </c>
      <c r="BO6420" t="s">
        <v>574</v>
      </c>
    </row>
    <row r="6421" spans="1:68" ht="12.75" hidden="1" customHeight="1" x14ac:dyDescent="0.3">
      <c r="A6421" s="78">
        <v>46130</v>
      </c>
      <c r="B6421" s="79" t="s">
        <v>80</v>
      </c>
      <c r="F6421" s="79">
        <v>0</v>
      </c>
      <c r="G6421" s="79">
        <v>0</v>
      </c>
      <c r="H6421" s="80">
        <v>137.5</v>
      </c>
      <c r="I6421" s="80">
        <v>137.5</v>
      </c>
      <c r="J6421" s="22">
        <f t="shared" si="451"/>
        <v>137.5</v>
      </c>
      <c r="K6421" s="22">
        <f>I6421/12.5</f>
        <v>11</v>
      </c>
      <c r="L6421" s="22"/>
      <c r="R6421" s="79" t="s">
        <v>81</v>
      </c>
      <c r="V6421" s="79">
        <v>2601126</v>
      </c>
      <c r="W6421" s="79" t="s">
        <v>571</v>
      </c>
      <c r="X6421" s="79" t="s">
        <v>66</v>
      </c>
      <c r="Y6421" s="79" t="s">
        <v>532</v>
      </c>
      <c r="AH6421" s="79" t="s">
        <v>573</v>
      </c>
      <c r="AI6421" s="79" t="s">
        <v>535</v>
      </c>
      <c r="AJ6421" s="79" t="s">
        <v>536</v>
      </c>
      <c r="AN6421" s="79">
        <v>260001</v>
      </c>
      <c r="BB6421" s="80">
        <v>137.5</v>
      </c>
      <c r="BF6421">
        <f t="shared" si="449"/>
        <v>0</v>
      </c>
      <c r="BG6421" s="22">
        <f t="shared" si="450"/>
        <v>-137.5</v>
      </c>
      <c r="BH6421" s="61" t="s">
        <v>71</v>
      </c>
      <c r="BI6421" t="e">
        <f>+VLOOKUP(AG6421,Sheet4!A:A,1,FALSE())</f>
        <v>#N/A</v>
      </c>
      <c r="BN6421" s="62">
        <f t="shared" si="452"/>
        <v>0</v>
      </c>
      <c r="BO6421" t="s">
        <v>574</v>
      </c>
    </row>
    <row r="6422" spans="1:68" ht="12.75" hidden="1" customHeight="1" x14ac:dyDescent="0.3">
      <c r="A6422" s="78">
        <v>46130</v>
      </c>
      <c r="B6422" s="79" t="s">
        <v>78</v>
      </c>
      <c r="F6422" s="79">
        <v>0</v>
      </c>
      <c r="G6422" s="79">
        <v>0</v>
      </c>
      <c r="H6422" s="80">
        <v>10</v>
      </c>
      <c r="I6422" s="80">
        <v>10</v>
      </c>
      <c r="J6422" s="22">
        <f t="shared" si="451"/>
        <v>10</v>
      </c>
      <c r="K6422" s="80"/>
      <c r="L6422" s="80"/>
      <c r="R6422" s="79" t="s">
        <v>79</v>
      </c>
      <c r="V6422" s="79">
        <v>2601264</v>
      </c>
      <c r="W6422" s="79" t="s">
        <v>1323</v>
      </c>
      <c r="X6422" s="79" t="s">
        <v>66</v>
      </c>
      <c r="Y6422" s="79" t="s">
        <v>532</v>
      </c>
      <c r="AH6422" s="79" t="s">
        <v>1325</v>
      </c>
      <c r="AI6422" s="79" t="s">
        <v>535</v>
      </c>
      <c r="AJ6422" s="79" t="s">
        <v>536</v>
      </c>
      <c r="AN6422" s="79">
        <v>260001</v>
      </c>
      <c r="BB6422" s="80">
        <v>10</v>
      </c>
      <c r="BF6422">
        <f t="shared" si="449"/>
        <v>0</v>
      </c>
      <c r="BG6422" s="22">
        <f t="shared" si="450"/>
        <v>-10</v>
      </c>
      <c r="BH6422" s="61" t="s">
        <v>71</v>
      </c>
      <c r="BI6422" t="e">
        <f>+VLOOKUP(AG6422,Sheet4!A:A,1,FALSE())</f>
        <v>#N/A</v>
      </c>
      <c r="BN6422" s="62">
        <f t="shared" si="452"/>
        <v>0</v>
      </c>
      <c r="BO6422" t="s">
        <v>1326</v>
      </c>
    </row>
    <row r="6423" spans="1:68" ht="12.75" hidden="1" customHeight="1" x14ac:dyDescent="0.3">
      <c r="A6423" s="78">
        <v>46130</v>
      </c>
      <c r="B6423" s="79" t="s">
        <v>80</v>
      </c>
      <c r="F6423" s="79">
        <v>0</v>
      </c>
      <c r="G6423" s="79">
        <v>0</v>
      </c>
      <c r="H6423" s="80">
        <v>125</v>
      </c>
      <c r="I6423" s="80">
        <v>125</v>
      </c>
      <c r="J6423" s="22">
        <f t="shared" si="451"/>
        <v>125</v>
      </c>
      <c r="K6423" s="22">
        <f>I6423/12.5</f>
        <v>10</v>
      </c>
      <c r="L6423" s="22"/>
      <c r="R6423" s="79" t="s">
        <v>81</v>
      </c>
      <c r="V6423" s="79">
        <v>2601264</v>
      </c>
      <c r="W6423" s="79" t="s">
        <v>1323</v>
      </c>
      <c r="X6423" s="79" t="s">
        <v>66</v>
      </c>
      <c r="Y6423" s="79" t="s">
        <v>532</v>
      </c>
      <c r="AH6423" s="79" t="s">
        <v>1325</v>
      </c>
      <c r="AI6423" s="79" t="s">
        <v>535</v>
      </c>
      <c r="AJ6423" s="79" t="s">
        <v>536</v>
      </c>
      <c r="AN6423" s="79">
        <v>260001</v>
      </c>
      <c r="BB6423" s="80">
        <v>125</v>
      </c>
      <c r="BF6423">
        <f t="shared" si="449"/>
        <v>0</v>
      </c>
      <c r="BG6423" s="22">
        <f t="shared" si="450"/>
        <v>-125</v>
      </c>
      <c r="BH6423" s="61" t="s">
        <v>71</v>
      </c>
      <c r="BI6423" t="e">
        <f>+VLOOKUP(AG6423,Sheet4!A:A,1,FALSE())</f>
        <v>#N/A</v>
      </c>
      <c r="BN6423" s="62">
        <f t="shared" si="452"/>
        <v>0</v>
      </c>
      <c r="BO6423" t="s">
        <v>1326</v>
      </c>
    </row>
    <row r="6424" spans="1:68" ht="12.75" hidden="1" customHeight="1" x14ac:dyDescent="0.3">
      <c r="A6424" s="78">
        <v>46130</v>
      </c>
      <c r="B6424" s="79" t="s">
        <v>78</v>
      </c>
      <c r="F6424" s="79">
        <v>0</v>
      </c>
      <c r="G6424" s="79">
        <v>0</v>
      </c>
      <c r="H6424" s="80">
        <v>11</v>
      </c>
      <c r="I6424" s="80">
        <v>11</v>
      </c>
      <c r="J6424" s="22">
        <f t="shared" si="451"/>
        <v>11</v>
      </c>
      <c r="K6424" s="80"/>
      <c r="L6424" s="80"/>
      <c r="R6424" s="79" t="s">
        <v>79</v>
      </c>
      <c r="V6424" s="79">
        <v>2601414</v>
      </c>
      <c r="W6424" s="79" t="s">
        <v>2057</v>
      </c>
      <c r="X6424" s="79" t="s">
        <v>66</v>
      </c>
      <c r="Y6424" s="79" t="s">
        <v>532</v>
      </c>
      <c r="AH6424" s="79" t="s">
        <v>2059</v>
      </c>
      <c r="AI6424" s="79" t="s">
        <v>535</v>
      </c>
      <c r="AJ6424" s="79" t="s">
        <v>536</v>
      </c>
      <c r="AN6424" s="79">
        <v>260001</v>
      </c>
      <c r="BB6424" s="80">
        <v>11</v>
      </c>
      <c r="BF6424">
        <f t="shared" si="449"/>
        <v>0</v>
      </c>
      <c r="BG6424" s="22">
        <f t="shared" si="450"/>
        <v>-11</v>
      </c>
      <c r="BH6424" s="61" t="s">
        <v>71</v>
      </c>
      <c r="BI6424" t="e">
        <f>+VLOOKUP(AG6424,Sheet4!A:A,1,FALSE())</f>
        <v>#N/A</v>
      </c>
      <c r="BN6424" s="62">
        <f t="shared" si="452"/>
        <v>0</v>
      </c>
      <c r="BO6424" t="s">
        <v>2060</v>
      </c>
    </row>
    <row r="6425" spans="1:68" ht="12.75" hidden="1" customHeight="1" x14ac:dyDescent="0.3">
      <c r="A6425" s="78">
        <v>46130</v>
      </c>
      <c r="B6425" s="79" t="s">
        <v>80</v>
      </c>
      <c r="F6425" s="79">
        <v>0</v>
      </c>
      <c r="G6425" s="79">
        <v>0</v>
      </c>
      <c r="H6425" s="80">
        <v>137.5</v>
      </c>
      <c r="I6425" s="80">
        <v>137.5</v>
      </c>
      <c r="J6425" s="22">
        <f t="shared" si="451"/>
        <v>137.5</v>
      </c>
      <c r="K6425" s="22">
        <f>I6425/12.5</f>
        <v>11</v>
      </c>
      <c r="L6425" s="22"/>
      <c r="R6425" s="79" t="s">
        <v>81</v>
      </c>
      <c r="V6425" s="79">
        <v>2601414</v>
      </c>
      <c r="W6425" s="79" t="s">
        <v>2057</v>
      </c>
      <c r="X6425" s="79" t="s">
        <v>66</v>
      </c>
      <c r="Y6425" s="79" t="s">
        <v>532</v>
      </c>
      <c r="AH6425" s="79" t="s">
        <v>2059</v>
      </c>
      <c r="AI6425" s="79" t="s">
        <v>535</v>
      </c>
      <c r="AJ6425" s="79" t="s">
        <v>536</v>
      </c>
      <c r="AN6425" s="79">
        <v>260001</v>
      </c>
      <c r="BB6425" s="80">
        <v>137.5</v>
      </c>
      <c r="BF6425">
        <f t="shared" si="449"/>
        <v>0</v>
      </c>
      <c r="BG6425" s="22">
        <f t="shared" si="450"/>
        <v>-137.5</v>
      </c>
      <c r="BH6425" s="61" t="s">
        <v>71</v>
      </c>
      <c r="BI6425" t="e">
        <f>+VLOOKUP(AG6425,Sheet4!A:A,1,FALSE())</f>
        <v>#N/A</v>
      </c>
      <c r="BN6425" s="62">
        <f t="shared" si="452"/>
        <v>0</v>
      </c>
      <c r="BO6425" t="s">
        <v>2060</v>
      </c>
    </row>
    <row r="6426" spans="1:68" ht="12.75" hidden="1" customHeight="1" x14ac:dyDescent="0.3">
      <c r="A6426" s="78">
        <v>46130</v>
      </c>
      <c r="B6426" s="79" t="s">
        <v>78</v>
      </c>
      <c r="F6426" s="79">
        <v>0</v>
      </c>
      <c r="G6426" s="79">
        <v>0</v>
      </c>
      <c r="H6426" s="80">
        <v>15</v>
      </c>
      <c r="I6426" s="80">
        <v>15</v>
      </c>
      <c r="J6426" s="22">
        <f t="shared" si="451"/>
        <v>15</v>
      </c>
      <c r="K6426" s="80"/>
      <c r="L6426" s="80"/>
      <c r="R6426" s="79" t="s">
        <v>79</v>
      </c>
      <c r="V6426" s="79">
        <v>2601477</v>
      </c>
      <c r="W6426" s="79" t="s">
        <v>2330</v>
      </c>
      <c r="X6426" s="79" t="s">
        <v>66</v>
      </c>
      <c r="Y6426" s="79" t="s">
        <v>532</v>
      </c>
      <c r="AH6426" s="79" t="s">
        <v>2331</v>
      </c>
      <c r="AI6426" s="79" t="s">
        <v>535</v>
      </c>
      <c r="AJ6426" s="79" t="s">
        <v>536</v>
      </c>
      <c r="AN6426" s="79">
        <v>260001</v>
      </c>
      <c r="BB6426" s="80">
        <v>15</v>
      </c>
      <c r="BF6426">
        <f t="shared" si="449"/>
        <v>0</v>
      </c>
      <c r="BG6426" s="22">
        <f t="shared" si="450"/>
        <v>-15</v>
      </c>
      <c r="BH6426" s="61" t="s">
        <v>71</v>
      </c>
      <c r="BI6426" t="e">
        <f>+VLOOKUP(AG6426,Sheet4!A:A,1,FALSE())</f>
        <v>#N/A</v>
      </c>
      <c r="BN6426" s="62">
        <f t="shared" si="452"/>
        <v>0</v>
      </c>
      <c r="BO6426" t="s">
        <v>2332</v>
      </c>
    </row>
    <row r="6427" spans="1:68" ht="12.75" hidden="1" customHeight="1" x14ac:dyDescent="0.3">
      <c r="A6427" s="78">
        <v>46130</v>
      </c>
      <c r="B6427" s="79" t="s">
        <v>80</v>
      </c>
      <c r="F6427" s="79">
        <v>0</v>
      </c>
      <c r="G6427" s="79">
        <v>0</v>
      </c>
      <c r="H6427" s="80">
        <v>187.5</v>
      </c>
      <c r="I6427" s="80">
        <v>187.5</v>
      </c>
      <c r="J6427" s="22">
        <f t="shared" si="451"/>
        <v>187.5</v>
      </c>
      <c r="K6427" s="22">
        <f>I6427/12.5</f>
        <v>15</v>
      </c>
      <c r="L6427" s="22"/>
      <c r="R6427" s="79" t="s">
        <v>81</v>
      </c>
      <c r="V6427" s="79">
        <v>2601477</v>
      </c>
      <c r="W6427" s="79" t="s">
        <v>2330</v>
      </c>
      <c r="X6427" s="79" t="s">
        <v>66</v>
      </c>
      <c r="Y6427" s="79" t="s">
        <v>532</v>
      </c>
      <c r="AH6427" s="79" t="s">
        <v>2331</v>
      </c>
      <c r="AI6427" s="79" t="s">
        <v>535</v>
      </c>
      <c r="AJ6427" s="79" t="s">
        <v>536</v>
      </c>
      <c r="AN6427" s="79">
        <v>260001</v>
      </c>
      <c r="BB6427" s="80">
        <v>187.5</v>
      </c>
      <c r="BF6427">
        <f t="shared" si="449"/>
        <v>0</v>
      </c>
      <c r="BG6427" s="22">
        <f t="shared" si="450"/>
        <v>-187.5</v>
      </c>
      <c r="BH6427" s="61" t="s">
        <v>71</v>
      </c>
      <c r="BI6427" t="e">
        <f>+VLOOKUP(AG6427,Sheet4!A:A,1,FALSE())</f>
        <v>#N/A</v>
      </c>
      <c r="BN6427" s="62">
        <f t="shared" si="452"/>
        <v>0</v>
      </c>
      <c r="BO6427" t="s">
        <v>2332</v>
      </c>
    </row>
    <row r="6428" spans="1:68" ht="12.75" hidden="1" customHeight="1" x14ac:dyDescent="0.3">
      <c r="A6428" s="78">
        <v>46130</v>
      </c>
      <c r="B6428" s="79" t="s">
        <v>84</v>
      </c>
      <c r="F6428" s="79">
        <v>0</v>
      </c>
      <c r="G6428" s="79">
        <v>0</v>
      </c>
      <c r="H6428" s="80">
        <v>0</v>
      </c>
      <c r="I6428" s="80">
        <v>0</v>
      </c>
      <c r="J6428" s="22">
        <f t="shared" si="451"/>
        <v>0</v>
      </c>
      <c r="K6428" s="80"/>
      <c r="L6428" s="22">
        <f>I6428/50</f>
        <v>0</v>
      </c>
      <c r="R6428" s="79" t="s">
        <v>85</v>
      </c>
      <c r="V6428" s="79" t="s">
        <v>2796</v>
      </c>
      <c r="W6428" s="79" t="s">
        <v>2797</v>
      </c>
      <c r="X6428" s="79" t="s">
        <v>66</v>
      </c>
      <c r="Y6428" s="79" t="s">
        <v>2798</v>
      </c>
      <c r="AA6428" s="79" t="s">
        <v>2799</v>
      </c>
      <c r="AH6428" s="79" t="s">
        <v>2800</v>
      </c>
      <c r="AI6428" s="79" t="s">
        <v>2801</v>
      </c>
      <c r="AJ6428" s="79" t="s">
        <v>2802</v>
      </c>
      <c r="BB6428" s="80">
        <v>0</v>
      </c>
      <c r="BF6428">
        <f t="shared" si="449"/>
        <v>0</v>
      </c>
      <c r="BG6428" s="22">
        <f t="shared" si="450"/>
        <v>0</v>
      </c>
      <c r="BH6428" s="61" t="s">
        <v>71</v>
      </c>
      <c r="BI6428" t="e">
        <f>+VLOOKUP(AG6428,Sheet4!A:A,1,FALSE())</f>
        <v>#N/A</v>
      </c>
      <c r="BN6428" s="62">
        <f t="shared" si="452"/>
        <v>0</v>
      </c>
      <c r="BO6428" t="s">
        <v>2796</v>
      </c>
    </row>
    <row r="6429" spans="1:68" ht="12.75" hidden="1" customHeight="1" x14ac:dyDescent="0.3">
      <c r="A6429" s="78">
        <v>46130</v>
      </c>
      <c r="B6429" s="79" t="s">
        <v>74</v>
      </c>
      <c r="F6429" s="79">
        <v>0</v>
      </c>
      <c r="G6429" s="79">
        <v>0</v>
      </c>
      <c r="H6429" s="80">
        <v>93</v>
      </c>
      <c r="I6429" s="80">
        <v>93</v>
      </c>
      <c r="J6429" s="22">
        <f t="shared" si="451"/>
        <v>93</v>
      </c>
      <c r="K6429" s="80"/>
      <c r="L6429" s="80"/>
      <c r="R6429" s="79" t="s">
        <v>75</v>
      </c>
      <c r="V6429" s="79" t="s">
        <v>2796</v>
      </c>
      <c r="W6429" s="79" t="s">
        <v>2797</v>
      </c>
      <c r="X6429" s="79" t="s">
        <v>66</v>
      </c>
      <c r="Y6429" s="79" t="s">
        <v>2798</v>
      </c>
      <c r="AA6429" s="79" t="s">
        <v>2799</v>
      </c>
      <c r="AH6429" s="79" t="s">
        <v>2800</v>
      </c>
      <c r="AI6429" s="79" t="s">
        <v>2801</v>
      </c>
      <c r="AJ6429" s="79" t="s">
        <v>2802</v>
      </c>
      <c r="BB6429" s="80">
        <v>93</v>
      </c>
      <c r="BF6429">
        <f t="shared" si="449"/>
        <v>0</v>
      </c>
      <c r="BG6429" s="22">
        <f t="shared" si="450"/>
        <v>-93</v>
      </c>
      <c r="BH6429" s="61" t="s">
        <v>71</v>
      </c>
      <c r="BI6429" t="e">
        <f>+VLOOKUP(AG6429,Sheet4!A:A,1,FALSE())</f>
        <v>#N/A</v>
      </c>
      <c r="BN6429" s="62">
        <f t="shared" si="452"/>
        <v>0</v>
      </c>
      <c r="BO6429" t="s">
        <v>2796</v>
      </c>
    </row>
    <row r="6430" spans="1:68" ht="12.75" customHeight="1" x14ac:dyDescent="0.3">
      <c r="A6430" s="78">
        <v>46130</v>
      </c>
      <c r="B6430" s="79" t="s">
        <v>63</v>
      </c>
      <c r="F6430" s="79">
        <v>0</v>
      </c>
      <c r="G6430" s="79">
        <v>0</v>
      </c>
      <c r="H6430" s="80">
        <v>1395</v>
      </c>
      <c r="I6430" s="80">
        <v>1395</v>
      </c>
      <c r="J6430" s="22">
        <f t="shared" si="451"/>
        <v>1395</v>
      </c>
      <c r="K6430" s="80"/>
      <c r="L6430" s="80"/>
      <c r="R6430" s="79" t="s">
        <v>64</v>
      </c>
      <c r="V6430" s="79" t="s">
        <v>2796</v>
      </c>
      <c r="W6430" s="79" t="s">
        <v>2797</v>
      </c>
      <c r="X6430" s="79" t="s">
        <v>66</v>
      </c>
      <c r="Y6430" s="79" t="s">
        <v>2798</v>
      </c>
      <c r="AA6430" s="79" t="s">
        <v>2799</v>
      </c>
      <c r="AH6430" s="79" t="s">
        <v>2800</v>
      </c>
      <c r="AI6430" s="79" t="s">
        <v>2801</v>
      </c>
      <c r="AJ6430" s="79" t="s">
        <v>2802</v>
      </c>
      <c r="BB6430" s="80">
        <v>1395</v>
      </c>
      <c r="BF6430">
        <f t="shared" si="449"/>
        <v>0</v>
      </c>
      <c r="BG6430" s="22">
        <f t="shared" si="450"/>
        <v>-1395</v>
      </c>
      <c r="BH6430" s="61" t="s">
        <v>71</v>
      </c>
      <c r="BI6430" t="e">
        <f>+VLOOKUP(AG6430,Sheet4!A:A,1,FALSE())</f>
        <v>#N/A</v>
      </c>
      <c r="BN6430" s="62">
        <f t="shared" si="452"/>
        <v>0</v>
      </c>
      <c r="BO6430" t="s">
        <v>2796</v>
      </c>
      <c r="BP6430" t="s">
        <v>73</v>
      </c>
    </row>
    <row r="6431" spans="1:68" ht="12.75" hidden="1" customHeight="1" x14ac:dyDescent="0.3">
      <c r="A6431" s="78">
        <v>46130</v>
      </c>
      <c r="B6431" s="79" t="s">
        <v>78</v>
      </c>
      <c r="F6431" s="79">
        <v>0</v>
      </c>
      <c r="G6431" s="79">
        <v>0</v>
      </c>
      <c r="H6431" s="80">
        <v>93</v>
      </c>
      <c r="I6431" s="80">
        <v>93</v>
      </c>
      <c r="J6431" s="22">
        <f t="shared" si="451"/>
        <v>93</v>
      </c>
      <c r="K6431" s="80"/>
      <c r="L6431" s="80"/>
      <c r="R6431" s="79" t="s">
        <v>79</v>
      </c>
      <c r="V6431" s="79" t="s">
        <v>2796</v>
      </c>
      <c r="W6431" s="79" t="s">
        <v>2797</v>
      </c>
      <c r="X6431" s="79" t="s">
        <v>66</v>
      </c>
      <c r="Y6431" s="79" t="s">
        <v>2798</v>
      </c>
      <c r="AA6431" s="79" t="s">
        <v>2799</v>
      </c>
      <c r="AH6431" s="79" t="s">
        <v>2800</v>
      </c>
      <c r="AI6431" s="79" t="s">
        <v>2801</v>
      </c>
      <c r="AJ6431" s="79" t="s">
        <v>2802</v>
      </c>
      <c r="BB6431" s="80">
        <v>93</v>
      </c>
      <c r="BF6431">
        <f t="shared" si="449"/>
        <v>0</v>
      </c>
      <c r="BG6431" s="22">
        <f t="shared" si="450"/>
        <v>-93</v>
      </c>
      <c r="BH6431" s="61" t="s">
        <v>71</v>
      </c>
      <c r="BI6431" t="e">
        <f>+VLOOKUP(AG6431,Sheet4!A:A,1,FALSE())</f>
        <v>#N/A</v>
      </c>
      <c r="BN6431" s="62">
        <f t="shared" si="452"/>
        <v>0</v>
      </c>
      <c r="BO6431" t="s">
        <v>2796</v>
      </c>
    </row>
    <row r="6432" spans="1:68" ht="12.75" hidden="1" customHeight="1" x14ac:dyDescent="0.3">
      <c r="A6432" s="78">
        <v>46130</v>
      </c>
      <c r="B6432" s="79" t="s">
        <v>82</v>
      </c>
      <c r="F6432" s="79">
        <v>0</v>
      </c>
      <c r="G6432" s="79">
        <v>0</v>
      </c>
      <c r="H6432" s="80">
        <v>0</v>
      </c>
      <c r="I6432" s="80">
        <v>0</v>
      </c>
      <c r="J6432" s="22">
        <f t="shared" si="451"/>
        <v>0</v>
      </c>
      <c r="K6432" s="80"/>
      <c r="L6432" s="80"/>
      <c r="R6432" s="79" t="s">
        <v>83</v>
      </c>
      <c r="V6432" s="79" t="s">
        <v>2796</v>
      </c>
      <c r="W6432" s="79" t="s">
        <v>2797</v>
      </c>
      <c r="X6432" s="79" t="s">
        <v>66</v>
      </c>
      <c r="Y6432" s="79" t="s">
        <v>2798</v>
      </c>
      <c r="AA6432" s="79" t="s">
        <v>2799</v>
      </c>
      <c r="AH6432" s="79" t="s">
        <v>2800</v>
      </c>
      <c r="AI6432" s="79" t="s">
        <v>2801</v>
      </c>
      <c r="AJ6432" s="79" t="s">
        <v>2802</v>
      </c>
      <c r="BB6432" s="80">
        <v>0</v>
      </c>
      <c r="BF6432">
        <f t="shared" si="449"/>
        <v>0</v>
      </c>
      <c r="BG6432" s="22">
        <f t="shared" si="450"/>
        <v>0</v>
      </c>
      <c r="BH6432" s="61" t="s">
        <v>71</v>
      </c>
      <c r="BI6432" t="e">
        <f>+VLOOKUP(AG6432,Sheet4!A:A,1,FALSE())</f>
        <v>#N/A</v>
      </c>
      <c r="BN6432" s="62">
        <f t="shared" si="452"/>
        <v>0</v>
      </c>
      <c r="BO6432" t="s">
        <v>2796</v>
      </c>
    </row>
    <row r="6433" spans="1:68" ht="12.75" hidden="1" customHeight="1" x14ac:dyDescent="0.3">
      <c r="A6433" s="78">
        <v>46130</v>
      </c>
      <c r="B6433" s="79" t="s">
        <v>80</v>
      </c>
      <c r="F6433" s="79">
        <v>0</v>
      </c>
      <c r="G6433" s="79">
        <v>0</v>
      </c>
      <c r="H6433" s="80">
        <v>1162.5</v>
      </c>
      <c r="I6433" s="80">
        <v>1162.5</v>
      </c>
      <c r="J6433" s="22">
        <f t="shared" si="451"/>
        <v>1162.5</v>
      </c>
      <c r="K6433" s="22">
        <f>I6433/12.5</f>
        <v>93</v>
      </c>
      <c r="L6433" s="22"/>
      <c r="R6433" s="79" t="s">
        <v>81</v>
      </c>
      <c r="V6433" s="79" t="s">
        <v>2796</v>
      </c>
      <c r="W6433" s="79" t="s">
        <v>2797</v>
      </c>
      <c r="X6433" s="79" t="s">
        <v>66</v>
      </c>
      <c r="Y6433" s="79" t="s">
        <v>2798</v>
      </c>
      <c r="AA6433" s="79" t="s">
        <v>2799</v>
      </c>
      <c r="AH6433" s="79" t="s">
        <v>2800</v>
      </c>
      <c r="AI6433" s="79" t="s">
        <v>2801</v>
      </c>
      <c r="AJ6433" s="79" t="s">
        <v>2802</v>
      </c>
      <c r="BB6433" s="80">
        <v>1162.5</v>
      </c>
      <c r="BF6433">
        <f t="shared" si="449"/>
        <v>0</v>
      </c>
      <c r="BG6433" s="22">
        <f t="shared" si="450"/>
        <v>-1162.5</v>
      </c>
      <c r="BH6433" s="61" t="s">
        <v>71</v>
      </c>
      <c r="BI6433" t="e">
        <f>+VLOOKUP(AG6433,Sheet4!A:A,1,FALSE())</f>
        <v>#N/A</v>
      </c>
      <c r="BN6433" s="62">
        <f t="shared" si="452"/>
        <v>0</v>
      </c>
      <c r="BO6433" t="s">
        <v>2796</v>
      </c>
    </row>
    <row r="6434" spans="1:68" ht="12.75" hidden="1" customHeight="1" x14ac:dyDescent="0.3">
      <c r="A6434" s="78">
        <v>46130</v>
      </c>
      <c r="B6434" s="79" t="s">
        <v>76</v>
      </c>
      <c r="F6434" s="79">
        <v>0</v>
      </c>
      <c r="G6434" s="79">
        <v>0</v>
      </c>
      <c r="H6434" s="80">
        <v>1860</v>
      </c>
      <c r="I6434" s="80">
        <v>1860</v>
      </c>
      <c r="J6434" s="22">
        <f t="shared" si="451"/>
        <v>1860</v>
      </c>
      <c r="K6434" s="80"/>
      <c r="L6434" s="80"/>
      <c r="R6434" s="79" t="s">
        <v>77</v>
      </c>
      <c r="V6434" s="79" t="s">
        <v>2796</v>
      </c>
      <c r="W6434" s="79" t="s">
        <v>2797</v>
      </c>
      <c r="X6434" s="79" t="s">
        <v>66</v>
      </c>
      <c r="Y6434" s="79" t="s">
        <v>2798</v>
      </c>
      <c r="AA6434" s="79" t="s">
        <v>2799</v>
      </c>
      <c r="AH6434" s="79" t="s">
        <v>2800</v>
      </c>
      <c r="AI6434" s="79" t="s">
        <v>2801</v>
      </c>
      <c r="AJ6434" s="79" t="s">
        <v>2802</v>
      </c>
      <c r="BB6434" s="80">
        <v>1860</v>
      </c>
      <c r="BF6434">
        <f t="shared" si="449"/>
        <v>0</v>
      </c>
      <c r="BG6434" s="22">
        <f t="shared" si="450"/>
        <v>-1860</v>
      </c>
      <c r="BH6434" s="61" t="s">
        <v>71</v>
      </c>
      <c r="BI6434" t="e">
        <f>+VLOOKUP(AG6434,Sheet4!A:A,1,FALSE())</f>
        <v>#N/A</v>
      </c>
      <c r="BN6434" s="62">
        <f t="shared" si="452"/>
        <v>0</v>
      </c>
      <c r="BO6434" t="s">
        <v>2796</v>
      </c>
    </row>
    <row r="6435" spans="1:68" ht="12.75" hidden="1" customHeight="1" x14ac:dyDescent="0.3">
      <c r="A6435" s="78">
        <v>46130</v>
      </c>
      <c r="B6435" s="79" t="s">
        <v>84</v>
      </c>
      <c r="F6435" s="79">
        <v>0</v>
      </c>
      <c r="G6435" s="79">
        <v>0</v>
      </c>
      <c r="H6435" s="80">
        <v>1450</v>
      </c>
      <c r="I6435" s="80">
        <v>1450</v>
      </c>
      <c r="J6435" s="22">
        <f t="shared" si="451"/>
        <v>1450</v>
      </c>
      <c r="K6435" s="80"/>
      <c r="L6435" s="22">
        <f>I6435/50</f>
        <v>29</v>
      </c>
      <c r="R6435" s="79" t="s">
        <v>85</v>
      </c>
      <c r="V6435" s="79" t="s">
        <v>2803</v>
      </c>
      <c r="W6435" s="79" t="s">
        <v>2804</v>
      </c>
      <c r="X6435" s="79" t="s">
        <v>66</v>
      </c>
      <c r="Y6435" s="79" t="s">
        <v>2798</v>
      </c>
      <c r="AA6435" s="79" t="s">
        <v>2805</v>
      </c>
      <c r="AH6435" s="79" t="s">
        <v>2806</v>
      </c>
      <c r="AI6435" s="79" t="s">
        <v>2801</v>
      </c>
      <c r="AJ6435" s="79" t="s">
        <v>2802</v>
      </c>
      <c r="BB6435" s="80">
        <v>1450</v>
      </c>
      <c r="BF6435">
        <f t="shared" si="449"/>
        <v>0</v>
      </c>
      <c r="BG6435" s="22">
        <f t="shared" si="450"/>
        <v>-1450</v>
      </c>
      <c r="BH6435" s="61" t="s">
        <v>71</v>
      </c>
      <c r="BI6435" t="e">
        <f>+VLOOKUP(AG6435,Sheet4!A:A,1,FALSE())</f>
        <v>#N/A</v>
      </c>
      <c r="BN6435" s="62">
        <f t="shared" si="452"/>
        <v>0</v>
      </c>
      <c r="BO6435" t="s">
        <v>2803</v>
      </c>
    </row>
    <row r="6436" spans="1:68" ht="12.75" hidden="1" customHeight="1" x14ac:dyDescent="0.3">
      <c r="A6436" s="78">
        <v>46130</v>
      </c>
      <c r="B6436" s="79" t="s">
        <v>74</v>
      </c>
      <c r="F6436" s="79">
        <v>0</v>
      </c>
      <c r="G6436" s="79">
        <v>0</v>
      </c>
      <c r="H6436" s="80">
        <v>29</v>
      </c>
      <c r="I6436" s="80">
        <v>29</v>
      </c>
      <c r="J6436" s="22">
        <f t="shared" si="451"/>
        <v>29</v>
      </c>
      <c r="K6436" s="80"/>
      <c r="L6436" s="80"/>
      <c r="R6436" s="79" t="s">
        <v>75</v>
      </c>
      <c r="V6436" s="79" t="s">
        <v>2803</v>
      </c>
      <c r="W6436" s="79" t="s">
        <v>2804</v>
      </c>
      <c r="X6436" s="79" t="s">
        <v>66</v>
      </c>
      <c r="Y6436" s="79" t="s">
        <v>2798</v>
      </c>
      <c r="AA6436" s="79" t="s">
        <v>2805</v>
      </c>
      <c r="AH6436" s="79" t="s">
        <v>2806</v>
      </c>
      <c r="AI6436" s="79" t="s">
        <v>2801</v>
      </c>
      <c r="AJ6436" s="79" t="s">
        <v>2802</v>
      </c>
      <c r="BB6436" s="80">
        <v>29</v>
      </c>
      <c r="BF6436">
        <f t="shared" si="449"/>
        <v>0</v>
      </c>
      <c r="BG6436" s="22">
        <f t="shared" si="450"/>
        <v>-29</v>
      </c>
      <c r="BH6436" s="61" t="s">
        <v>71</v>
      </c>
      <c r="BI6436" t="e">
        <f>+VLOOKUP(AG6436,Sheet4!A:A,1,FALSE())</f>
        <v>#N/A</v>
      </c>
      <c r="BN6436" s="62">
        <f t="shared" si="452"/>
        <v>0</v>
      </c>
      <c r="BO6436" t="s">
        <v>2803</v>
      </c>
    </row>
    <row r="6437" spans="1:68" ht="12.75" customHeight="1" x14ac:dyDescent="0.3">
      <c r="A6437" s="78">
        <v>46130</v>
      </c>
      <c r="B6437" s="79" t="s">
        <v>63</v>
      </c>
      <c r="F6437" s="79">
        <v>0</v>
      </c>
      <c r="G6437" s="79">
        <v>0</v>
      </c>
      <c r="H6437" s="80">
        <v>435</v>
      </c>
      <c r="I6437" s="80">
        <v>435</v>
      </c>
      <c r="J6437" s="22">
        <f t="shared" si="451"/>
        <v>435</v>
      </c>
      <c r="K6437" s="80"/>
      <c r="L6437" s="80"/>
      <c r="R6437" s="79" t="s">
        <v>64</v>
      </c>
      <c r="V6437" s="79" t="s">
        <v>2803</v>
      </c>
      <c r="W6437" s="79" t="s">
        <v>2804</v>
      </c>
      <c r="X6437" s="79" t="s">
        <v>66</v>
      </c>
      <c r="Y6437" s="79" t="s">
        <v>2798</v>
      </c>
      <c r="AA6437" s="79" t="s">
        <v>2805</v>
      </c>
      <c r="AH6437" s="79" t="s">
        <v>2806</v>
      </c>
      <c r="AI6437" s="79" t="s">
        <v>2801</v>
      </c>
      <c r="AJ6437" s="79" t="s">
        <v>2802</v>
      </c>
      <c r="BB6437" s="80">
        <v>435</v>
      </c>
      <c r="BF6437">
        <f t="shared" si="449"/>
        <v>0</v>
      </c>
      <c r="BG6437" s="22">
        <f t="shared" si="450"/>
        <v>-435</v>
      </c>
      <c r="BH6437" s="61" t="s">
        <v>71</v>
      </c>
      <c r="BI6437" t="e">
        <f>+VLOOKUP(AG6437,Sheet4!A:A,1,FALSE())</f>
        <v>#N/A</v>
      </c>
      <c r="BN6437" s="62">
        <f t="shared" si="452"/>
        <v>0</v>
      </c>
      <c r="BO6437" t="s">
        <v>2803</v>
      </c>
      <c r="BP6437" t="s">
        <v>73</v>
      </c>
    </row>
    <row r="6438" spans="1:68" ht="12.75" hidden="1" customHeight="1" x14ac:dyDescent="0.3">
      <c r="A6438" s="78">
        <v>46130</v>
      </c>
      <c r="B6438" s="79" t="s">
        <v>78</v>
      </c>
      <c r="F6438" s="79">
        <v>0</v>
      </c>
      <c r="G6438" s="79">
        <v>0</v>
      </c>
      <c r="H6438" s="80">
        <v>0</v>
      </c>
      <c r="I6438" s="80">
        <v>0</v>
      </c>
      <c r="J6438" s="22">
        <f t="shared" si="451"/>
        <v>0</v>
      </c>
      <c r="K6438" s="80"/>
      <c r="L6438" s="80"/>
      <c r="R6438" s="79" t="s">
        <v>79</v>
      </c>
      <c r="V6438" s="79" t="s">
        <v>2803</v>
      </c>
      <c r="W6438" s="79" t="s">
        <v>2804</v>
      </c>
      <c r="X6438" s="79" t="s">
        <v>66</v>
      </c>
      <c r="Y6438" s="79" t="s">
        <v>2798</v>
      </c>
      <c r="AA6438" s="79" t="s">
        <v>2805</v>
      </c>
      <c r="AH6438" s="79" t="s">
        <v>2806</v>
      </c>
      <c r="AI6438" s="79" t="s">
        <v>2801</v>
      </c>
      <c r="AJ6438" s="79" t="s">
        <v>2802</v>
      </c>
      <c r="BB6438" s="80">
        <v>0</v>
      </c>
      <c r="BF6438">
        <f t="shared" si="449"/>
        <v>0</v>
      </c>
      <c r="BG6438" s="22">
        <f t="shared" si="450"/>
        <v>0</v>
      </c>
      <c r="BH6438" s="61" t="s">
        <v>71</v>
      </c>
      <c r="BI6438" t="e">
        <f>+VLOOKUP(AG6438,Sheet4!A:A,1,FALSE())</f>
        <v>#N/A</v>
      </c>
      <c r="BN6438" s="62">
        <f t="shared" si="452"/>
        <v>0</v>
      </c>
      <c r="BO6438" t="s">
        <v>2803</v>
      </c>
    </row>
    <row r="6439" spans="1:68" ht="12.75" hidden="1" customHeight="1" x14ac:dyDescent="0.3">
      <c r="A6439" s="78">
        <v>46130</v>
      </c>
      <c r="B6439" s="79" t="s">
        <v>82</v>
      </c>
      <c r="F6439" s="79">
        <v>0</v>
      </c>
      <c r="G6439" s="79">
        <v>0</v>
      </c>
      <c r="H6439" s="80">
        <v>87</v>
      </c>
      <c r="I6439" s="80">
        <v>87</v>
      </c>
      <c r="J6439" s="22">
        <f t="shared" si="451"/>
        <v>87</v>
      </c>
      <c r="K6439" s="80"/>
      <c r="L6439" s="80"/>
      <c r="R6439" s="79" t="s">
        <v>83</v>
      </c>
      <c r="V6439" s="79" t="s">
        <v>2803</v>
      </c>
      <c r="W6439" s="79" t="s">
        <v>2804</v>
      </c>
      <c r="X6439" s="79" t="s">
        <v>66</v>
      </c>
      <c r="Y6439" s="79" t="s">
        <v>2798</v>
      </c>
      <c r="AA6439" s="79" t="s">
        <v>2805</v>
      </c>
      <c r="AH6439" s="79" t="s">
        <v>2806</v>
      </c>
      <c r="AI6439" s="79" t="s">
        <v>2801</v>
      </c>
      <c r="AJ6439" s="79" t="s">
        <v>2802</v>
      </c>
      <c r="BB6439" s="80">
        <v>87</v>
      </c>
      <c r="BF6439">
        <f t="shared" si="449"/>
        <v>0</v>
      </c>
      <c r="BG6439" s="22">
        <f t="shared" si="450"/>
        <v>-87</v>
      </c>
      <c r="BH6439" s="61" t="s">
        <v>71</v>
      </c>
      <c r="BI6439" t="e">
        <f>+VLOOKUP(AG6439,Sheet4!A:A,1,FALSE())</f>
        <v>#N/A</v>
      </c>
      <c r="BN6439" s="62">
        <f t="shared" si="452"/>
        <v>0</v>
      </c>
      <c r="BO6439" t="s">
        <v>2803</v>
      </c>
    </row>
    <row r="6440" spans="1:68" ht="12.75" hidden="1" customHeight="1" x14ac:dyDescent="0.3">
      <c r="A6440" s="78">
        <v>46130</v>
      </c>
      <c r="B6440" s="79" t="s">
        <v>80</v>
      </c>
      <c r="F6440" s="79">
        <v>0</v>
      </c>
      <c r="G6440" s="79">
        <v>0</v>
      </c>
      <c r="H6440" s="80">
        <v>0</v>
      </c>
      <c r="I6440" s="80">
        <v>0</v>
      </c>
      <c r="J6440" s="22">
        <f t="shared" si="451"/>
        <v>0</v>
      </c>
      <c r="K6440" s="22">
        <f>I6440/12.5</f>
        <v>0</v>
      </c>
      <c r="L6440" s="22"/>
      <c r="R6440" s="79" t="s">
        <v>81</v>
      </c>
      <c r="V6440" s="79" t="s">
        <v>2803</v>
      </c>
      <c r="W6440" s="79" t="s">
        <v>2804</v>
      </c>
      <c r="X6440" s="79" t="s">
        <v>66</v>
      </c>
      <c r="Y6440" s="79" t="s">
        <v>2798</v>
      </c>
      <c r="AA6440" s="79" t="s">
        <v>2805</v>
      </c>
      <c r="AH6440" s="79" t="s">
        <v>2806</v>
      </c>
      <c r="AI6440" s="79" t="s">
        <v>2801</v>
      </c>
      <c r="AJ6440" s="79" t="s">
        <v>2802</v>
      </c>
      <c r="BB6440" s="80">
        <v>0</v>
      </c>
      <c r="BF6440">
        <f t="shared" si="449"/>
        <v>0</v>
      </c>
      <c r="BG6440" s="22">
        <f t="shared" si="450"/>
        <v>0</v>
      </c>
      <c r="BH6440" s="61" t="s">
        <v>71</v>
      </c>
      <c r="BI6440" t="e">
        <f>+VLOOKUP(AG6440,Sheet4!A:A,1,FALSE())</f>
        <v>#N/A</v>
      </c>
      <c r="BN6440" s="62">
        <f t="shared" si="452"/>
        <v>0</v>
      </c>
      <c r="BO6440" t="s">
        <v>2803</v>
      </c>
    </row>
    <row r="6441" spans="1:68" ht="12.75" hidden="1" customHeight="1" x14ac:dyDescent="0.3">
      <c r="A6441" s="78">
        <v>46130</v>
      </c>
      <c r="B6441" s="79" t="s">
        <v>76</v>
      </c>
      <c r="F6441" s="79">
        <v>0</v>
      </c>
      <c r="G6441" s="79">
        <v>0</v>
      </c>
      <c r="H6441" s="80">
        <v>580</v>
      </c>
      <c r="I6441" s="80">
        <v>580</v>
      </c>
      <c r="J6441" s="22">
        <f t="shared" si="451"/>
        <v>580</v>
      </c>
      <c r="K6441" s="80"/>
      <c r="L6441" s="80"/>
      <c r="R6441" s="79" t="s">
        <v>77</v>
      </c>
      <c r="V6441" s="79" t="s">
        <v>2803</v>
      </c>
      <c r="W6441" s="79" t="s">
        <v>2804</v>
      </c>
      <c r="X6441" s="79" t="s">
        <v>66</v>
      </c>
      <c r="Y6441" s="79" t="s">
        <v>2798</v>
      </c>
      <c r="AA6441" s="79" t="s">
        <v>2805</v>
      </c>
      <c r="AH6441" s="79" t="s">
        <v>2806</v>
      </c>
      <c r="AI6441" s="79" t="s">
        <v>2801</v>
      </c>
      <c r="AJ6441" s="79" t="s">
        <v>2802</v>
      </c>
      <c r="BB6441" s="80">
        <v>580</v>
      </c>
      <c r="BF6441">
        <f t="shared" si="449"/>
        <v>0</v>
      </c>
      <c r="BG6441" s="22">
        <f t="shared" si="450"/>
        <v>-580</v>
      </c>
      <c r="BH6441" s="61" t="s">
        <v>71</v>
      </c>
      <c r="BI6441" t="e">
        <f>+VLOOKUP(AG6441,Sheet4!A:A,1,FALSE())</f>
        <v>#N/A</v>
      </c>
      <c r="BN6441" s="62">
        <f t="shared" si="452"/>
        <v>0</v>
      </c>
      <c r="BO6441" t="s">
        <v>2803</v>
      </c>
    </row>
    <row r="6442" spans="1:68" ht="12.75" hidden="1" customHeight="1" x14ac:dyDescent="0.3">
      <c r="A6442" s="78">
        <v>46130</v>
      </c>
      <c r="B6442" s="79" t="s">
        <v>84</v>
      </c>
      <c r="F6442" s="79">
        <v>0</v>
      </c>
      <c r="G6442" s="79">
        <v>0</v>
      </c>
      <c r="H6442" s="80">
        <v>5000</v>
      </c>
      <c r="I6442" s="80">
        <v>5000</v>
      </c>
      <c r="J6442" s="22">
        <f t="shared" si="451"/>
        <v>5000</v>
      </c>
      <c r="K6442" s="80"/>
      <c r="L6442" s="22">
        <f>I6442/50</f>
        <v>100</v>
      </c>
      <c r="R6442" s="79" t="s">
        <v>85</v>
      </c>
      <c r="V6442" s="79" t="s">
        <v>2807</v>
      </c>
      <c r="W6442" s="79" t="s">
        <v>2808</v>
      </c>
      <c r="X6442" s="79" t="s">
        <v>66</v>
      </c>
      <c r="Y6442" s="79" t="s">
        <v>2798</v>
      </c>
      <c r="AA6442" s="79" t="s">
        <v>2809</v>
      </c>
      <c r="AH6442" s="79" t="s">
        <v>2810</v>
      </c>
      <c r="AI6442" s="79" t="s">
        <v>2801</v>
      </c>
      <c r="AJ6442" s="79" t="s">
        <v>2802</v>
      </c>
      <c r="BB6442" s="80">
        <v>5000</v>
      </c>
      <c r="BF6442">
        <f t="shared" si="449"/>
        <v>0</v>
      </c>
      <c r="BG6442" s="22">
        <f t="shared" si="450"/>
        <v>-5000</v>
      </c>
      <c r="BH6442" s="61" t="s">
        <v>71</v>
      </c>
      <c r="BI6442" t="e">
        <f>+VLOOKUP(AG6442,Sheet4!A:A,1,FALSE())</f>
        <v>#N/A</v>
      </c>
      <c r="BN6442" s="62">
        <f t="shared" si="452"/>
        <v>0</v>
      </c>
      <c r="BO6442" t="s">
        <v>2807</v>
      </c>
    </row>
    <row r="6443" spans="1:68" ht="12.75" hidden="1" customHeight="1" x14ac:dyDescent="0.3">
      <c r="A6443" s="78">
        <v>46130</v>
      </c>
      <c r="B6443" s="79" t="s">
        <v>74</v>
      </c>
      <c r="F6443" s="79">
        <v>0</v>
      </c>
      <c r="G6443" s="79">
        <v>0</v>
      </c>
      <c r="H6443" s="80">
        <v>100</v>
      </c>
      <c r="I6443" s="80">
        <v>100</v>
      </c>
      <c r="J6443" s="22">
        <f t="shared" si="451"/>
        <v>100</v>
      </c>
      <c r="K6443" s="80"/>
      <c r="L6443" s="80"/>
      <c r="R6443" s="79" t="s">
        <v>75</v>
      </c>
      <c r="V6443" s="79" t="s">
        <v>2807</v>
      </c>
      <c r="W6443" s="79" t="s">
        <v>2808</v>
      </c>
      <c r="X6443" s="79" t="s">
        <v>66</v>
      </c>
      <c r="Y6443" s="79" t="s">
        <v>2798</v>
      </c>
      <c r="AA6443" s="79" t="s">
        <v>2809</v>
      </c>
      <c r="AH6443" s="79" t="s">
        <v>2810</v>
      </c>
      <c r="AI6443" s="79" t="s">
        <v>2801</v>
      </c>
      <c r="AJ6443" s="79" t="s">
        <v>2802</v>
      </c>
      <c r="BB6443" s="80">
        <v>100</v>
      </c>
      <c r="BF6443">
        <f t="shared" si="449"/>
        <v>0</v>
      </c>
      <c r="BG6443" s="22">
        <f t="shared" si="450"/>
        <v>-100</v>
      </c>
      <c r="BH6443" s="61" t="s">
        <v>71</v>
      </c>
      <c r="BI6443" t="e">
        <f>+VLOOKUP(AG6443,Sheet4!A:A,1,FALSE())</f>
        <v>#N/A</v>
      </c>
      <c r="BN6443" s="62">
        <f t="shared" si="452"/>
        <v>0</v>
      </c>
      <c r="BO6443" t="s">
        <v>2807</v>
      </c>
    </row>
    <row r="6444" spans="1:68" ht="12.75" customHeight="1" x14ac:dyDescent="0.3">
      <c r="A6444" s="78">
        <v>46130</v>
      </c>
      <c r="B6444" s="79" t="s">
        <v>63</v>
      </c>
      <c r="F6444" s="79">
        <v>0</v>
      </c>
      <c r="G6444" s="79">
        <v>0</v>
      </c>
      <c r="H6444" s="80">
        <v>1500</v>
      </c>
      <c r="I6444" s="80">
        <v>1500</v>
      </c>
      <c r="J6444" s="22">
        <f t="shared" si="451"/>
        <v>1500</v>
      </c>
      <c r="K6444" s="80"/>
      <c r="L6444" s="80"/>
      <c r="R6444" s="79" t="s">
        <v>64</v>
      </c>
      <c r="V6444" s="79" t="s">
        <v>2807</v>
      </c>
      <c r="W6444" s="79" t="s">
        <v>2808</v>
      </c>
      <c r="X6444" s="79" t="s">
        <v>66</v>
      </c>
      <c r="Y6444" s="79" t="s">
        <v>2798</v>
      </c>
      <c r="AA6444" s="79" t="s">
        <v>2809</v>
      </c>
      <c r="AH6444" s="79" t="s">
        <v>2810</v>
      </c>
      <c r="AI6444" s="79" t="s">
        <v>2801</v>
      </c>
      <c r="AJ6444" s="79" t="s">
        <v>2802</v>
      </c>
      <c r="BB6444" s="80">
        <v>1500</v>
      </c>
      <c r="BF6444">
        <f t="shared" si="449"/>
        <v>0</v>
      </c>
      <c r="BG6444" s="22">
        <f t="shared" si="450"/>
        <v>-1500</v>
      </c>
      <c r="BH6444" s="61" t="s">
        <v>71</v>
      </c>
      <c r="BI6444" t="e">
        <f>+VLOOKUP(AG6444,Sheet4!A:A,1,FALSE())</f>
        <v>#N/A</v>
      </c>
      <c r="BN6444" s="62">
        <f t="shared" si="452"/>
        <v>0</v>
      </c>
      <c r="BO6444" t="s">
        <v>2807</v>
      </c>
      <c r="BP6444" t="s">
        <v>73</v>
      </c>
    </row>
    <row r="6445" spans="1:68" ht="12.75" hidden="1" customHeight="1" x14ac:dyDescent="0.3">
      <c r="A6445" s="78">
        <v>46130</v>
      </c>
      <c r="B6445" s="79" t="s">
        <v>78</v>
      </c>
      <c r="F6445" s="79">
        <v>0</v>
      </c>
      <c r="G6445" s="79">
        <v>0</v>
      </c>
      <c r="H6445" s="80">
        <v>0</v>
      </c>
      <c r="I6445" s="80">
        <v>0</v>
      </c>
      <c r="J6445" s="22">
        <f t="shared" si="451"/>
        <v>0</v>
      </c>
      <c r="K6445" s="80"/>
      <c r="L6445" s="80"/>
      <c r="R6445" s="79" t="s">
        <v>79</v>
      </c>
      <c r="V6445" s="79" t="s">
        <v>2807</v>
      </c>
      <c r="W6445" s="79" t="s">
        <v>2808</v>
      </c>
      <c r="X6445" s="79" t="s">
        <v>66</v>
      </c>
      <c r="Y6445" s="79" t="s">
        <v>2798</v>
      </c>
      <c r="AA6445" s="79" t="s">
        <v>2809</v>
      </c>
      <c r="AH6445" s="79" t="s">
        <v>2810</v>
      </c>
      <c r="AI6445" s="79" t="s">
        <v>2801</v>
      </c>
      <c r="AJ6445" s="79" t="s">
        <v>2802</v>
      </c>
      <c r="BB6445" s="80">
        <v>0</v>
      </c>
      <c r="BF6445">
        <f t="shared" si="449"/>
        <v>0</v>
      </c>
      <c r="BG6445" s="22">
        <f t="shared" si="450"/>
        <v>0</v>
      </c>
      <c r="BH6445" s="61" t="s">
        <v>71</v>
      </c>
      <c r="BI6445" t="e">
        <f>+VLOOKUP(AG6445,Sheet4!A:A,1,FALSE())</f>
        <v>#N/A</v>
      </c>
      <c r="BN6445" s="62">
        <f t="shared" si="452"/>
        <v>0</v>
      </c>
      <c r="BO6445" t="s">
        <v>2807</v>
      </c>
    </row>
    <row r="6446" spans="1:68" ht="12.75" hidden="1" customHeight="1" x14ac:dyDescent="0.3">
      <c r="A6446" s="78">
        <v>46130</v>
      </c>
      <c r="B6446" s="79" t="s">
        <v>82</v>
      </c>
      <c r="F6446" s="79">
        <v>0</v>
      </c>
      <c r="G6446" s="79">
        <v>0</v>
      </c>
      <c r="H6446" s="80">
        <v>300</v>
      </c>
      <c r="I6446" s="80">
        <v>300</v>
      </c>
      <c r="J6446" s="22">
        <f t="shared" si="451"/>
        <v>300</v>
      </c>
      <c r="K6446" s="80"/>
      <c r="L6446" s="80"/>
      <c r="R6446" s="79" t="s">
        <v>83</v>
      </c>
      <c r="V6446" s="79" t="s">
        <v>2807</v>
      </c>
      <c r="W6446" s="79" t="s">
        <v>2808</v>
      </c>
      <c r="X6446" s="79" t="s">
        <v>66</v>
      </c>
      <c r="Y6446" s="79" t="s">
        <v>2798</v>
      </c>
      <c r="AA6446" s="79" t="s">
        <v>2809</v>
      </c>
      <c r="AH6446" s="79" t="s">
        <v>2810</v>
      </c>
      <c r="AI6446" s="79" t="s">
        <v>2801</v>
      </c>
      <c r="AJ6446" s="79" t="s">
        <v>2802</v>
      </c>
      <c r="BB6446" s="80">
        <v>300</v>
      </c>
      <c r="BF6446">
        <f t="shared" si="449"/>
        <v>0</v>
      </c>
      <c r="BG6446" s="22">
        <f t="shared" si="450"/>
        <v>-300</v>
      </c>
      <c r="BH6446" s="61" t="s">
        <v>71</v>
      </c>
      <c r="BI6446" t="e">
        <f>+VLOOKUP(AG6446,Sheet4!A:A,1,FALSE())</f>
        <v>#N/A</v>
      </c>
      <c r="BN6446" s="62">
        <f t="shared" si="452"/>
        <v>0</v>
      </c>
      <c r="BO6446" t="s">
        <v>2807</v>
      </c>
    </row>
    <row r="6447" spans="1:68" ht="12.75" hidden="1" customHeight="1" x14ac:dyDescent="0.3">
      <c r="A6447" s="78">
        <v>46130</v>
      </c>
      <c r="B6447" s="79" t="s">
        <v>80</v>
      </c>
      <c r="F6447" s="79">
        <v>0</v>
      </c>
      <c r="G6447" s="79">
        <v>0</v>
      </c>
      <c r="H6447" s="80">
        <v>0</v>
      </c>
      <c r="I6447" s="80">
        <v>0</v>
      </c>
      <c r="J6447" s="22">
        <f t="shared" si="451"/>
        <v>0</v>
      </c>
      <c r="K6447" s="22">
        <f>I6447/12.5</f>
        <v>0</v>
      </c>
      <c r="L6447" s="22"/>
      <c r="R6447" s="79" t="s">
        <v>81</v>
      </c>
      <c r="V6447" s="79" t="s">
        <v>2807</v>
      </c>
      <c r="W6447" s="79" t="s">
        <v>2808</v>
      </c>
      <c r="X6447" s="79" t="s">
        <v>66</v>
      </c>
      <c r="Y6447" s="79" t="s">
        <v>2798</v>
      </c>
      <c r="AA6447" s="79" t="s">
        <v>2809</v>
      </c>
      <c r="AH6447" s="79" t="s">
        <v>2810</v>
      </c>
      <c r="AI6447" s="79" t="s">
        <v>2801</v>
      </c>
      <c r="AJ6447" s="79" t="s">
        <v>2802</v>
      </c>
      <c r="BB6447" s="80">
        <v>0</v>
      </c>
      <c r="BF6447">
        <f t="shared" si="449"/>
        <v>0</v>
      </c>
      <c r="BG6447" s="22">
        <f t="shared" si="450"/>
        <v>0</v>
      </c>
      <c r="BH6447" s="61" t="s">
        <v>71</v>
      </c>
      <c r="BI6447" t="e">
        <f>+VLOOKUP(AG6447,Sheet4!A:A,1,FALSE())</f>
        <v>#N/A</v>
      </c>
      <c r="BN6447" s="62">
        <f t="shared" si="452"/>
        <v>0</v>
      </c>
      <c r="BO6447" t="s">
        <v>2807</v>
      </c>
    </row>
    <row r="6448" spans="1:68" ht="12.75" hidden="1" customHeight="1" x14ac:dyDescent="0.3">
      <c r="A6448" s="78">
        <v>46130</v>
      </c>
      <c r="B6448" s="79" t="s">
        <v>76</v>
      </c>
      <c r="F6448" s="79">
        <v>0</v>
      </c>
      <c r="G6448" s="79">
        <v>0</v>
      </c>
      <c r="H6448" s="80">
        <v>2000</v>
      </c>
      <c r="I6448" s="80">
        <v>2000</v>
      </c>
      <c r="J6448" s="22">
        <f t="shared" si="451"/>
        <v>2000</v>
      </c>
      <c r="K6448" s="80"/>
      <c r="L6448" s="80"/>
      <c r="R6448" s="79" t="s">
        <v>77</v>
      </c>
      <c r="V6448" s="79" t="s">
        <v>2807</v>
      </c>
      <c r="W6448" s="79" t="s">
        <v>2808</v>
      </c>
      <c r="X6448" s="79" t="s">
        <v>66</v>
      </c>
      <c r="Y6448" s="79" t="s">
        <v>2798</v>
      </c>
      <c r="AA6448" s="79" t="s">
        <v>2809</v>
      </c>
      <c r="AH6448" s="79" t="s">
        <v>2810</v>
      </c>
      <c r="AI6448" s="79" t="s">
        <v>2801</v>
      </c>
      <c r="AJ6448" s="79" t="s">
        <v>2802</v>
      </c>
      <c r="BB6448" s="80">
        <v>2000</v>
      </c>
      <c r="BF6448">
        <f t="shared" si="449"/>
        <v>0</v>
      </c>
      <c r="BG6448" s="22">
        <f t="shared" si="450"/>
        <v>-2000</v>
      </c>
      <c r="BH6448" s="61" t="s">
        <v>71</v>
      </c>
      <c r="BI6448" t="e">
        <f>+VLOOKUP(AG6448,Sheet4!A:A,1,FALSE())</f>
        <v>#N/A</v>
      </c>
      <c r="BN6448" s="62">
        <f t="shared" si="452"/>
        <v>0</v>
      </c>
      <c r="BO6448" t="s">
        <v>2807</v>
      </c>
    </row>
    <row r="6449" spans="1:68" ht="12.75" hidden="1" customHeight="1" x14ac:dyDescent="0.3">
      <c r="A6449" s="78">
        <v>46130</v>
      </c>
      <c r="B6449" s="79" t="s">
        <v>84</v>
      </c>
      <c r="F6449" s="79">
        <v>0</v>
      </c>
      <c r="G6449" s="79">
        <v>0</v>
      </c>
      <c r="H6449" s="80">
        <v>5550</v>
      </c>
      <c r="I6449" s="80">
        <v>5550</v>
      </c>
      <c r="J6449" s="22">
        <f t="shared" si="451"/>
        <v>5550</v>
      </c>
      <c r="K6449" s="80"/>
      <c r="L6449" s="22">
        <f>I6449/50</f>
        <v>111</v>
      </c>
      <c r="R6449" s="79" t="s">
        <v>85</v>
      </c>
      <c r="V6449" s="79" t="s">
        <v>2811</v>
      </c>
      <c r="W6449" s="79" t="s">
        <v>2812</v>
      </c>
      <c r="X6449" s="79" t="s">
        <v>66</v>
      </c>
      <c r="Y6449" s="79" t="s">
        <v>2798</v>
      </c>
      <c r="AA6449" s="79" t="s">
        <v>2813</v>
      </c>
      <c r="AH6449" s="79" t="s">
        <v>2814</v>
      </c>
      <c r="AI6449" s="79" t="s">
        <v>2801</v>
      </c>
      <c r="AJ6449" s="79" t="s">
        <v>2802</v>
      </c>
      <c r="BB6449" s="80">
        <v>5550</v>
      </c>
      <c r="BF6449">
        <f t="shared" si="449"/>
        <v>0</v>
      </c>
      <c r="BG6449" s="22">
        <f t="shared" si="450"/>
        <v>-5550</v>
      </c>
      <c r="BH6449" s="61" t="s">
        <v>71</v>
      </c>
      <c r="BI6449" t="e">
        <f>+VLOOKUP(AG6449,Sheet4!A:A,1,FALSE())</f>
        <v>#N/A</v>
      </c>
      <c r="BN6449" s="62">
        <f t="shared" si="452"/>
        <v>0</v>
      </c>
      <c r="BO6449" t="s">
        <v>2811</v>
      </c>
    </row>
    <row r="6450" spans="1:68" ht="12.75" hidden="1" customHeight="1" x14ac:dyDescent="0.3">
      <c r="A6450" s="78">
        <v>46130</v>
      </c>
      <c r="B6450" s="79" t="s">
        <v>74</v>
      </c>
      <c r="F6450" s="79">
        <v>0</v>
      </c>
      <c r="G6450" s="79">
        <v>0</v>
      </c>
      <c r="H6450" s="80">
        <v>111</v>
      </c>
      <c r="I6450" s="80">
        <v>111</v>
      </c>
      <c r="J6450" s="22">
        <f t="shared" si="451"/>
        <v>111</v>
      </c>
      <c r="K6450" s="80"/>
      <c r="L6450" s="80"/>
      <c r="R6450" s="79" t="s">
        <v>75</v>
      </c>
      <c r="V6450" s="79" t="s">
        <v>2811</v>
      </c>
      <c r="W6450" s="79" t="s">
        <v>2812</v>
      </c>
      <c r="X6450" s="79" t="s">
        <v>66</v>
      </c>
      <c r="Y6450" s="79" t="s">
        <v>2798</v>
      </c>
      <c r="AA6450" s="79" t="s">
        <v>2813</v>
      </c>
      <c r="AH6450" s="79" t="s">
        <v>2814</v>
      </c>
      <c r="AI6450" s="79" t="s">
        <v>2801</v>
      </c>
      <c r="AJ6450" s="79" t="s">
        <v>2802</v>
      </c>
      <c r="BB6450" s="80">
        <v>111</v>
      </c>
      <c r="BF6450">
        <f t="shared" si="449"/>
        <v>0</v>
      </c>
      <c r="BG6450" s="22">
        <f t="shared" si="450"/>
        <v>-111</v>
      </c>
      <c r="BH6450" s="61" t="s">
        <v>71</v>
      </c>
      <c r="BI6450" t="e">
        <f>+VLOOKUP(AG6450,Sheet4!A:A,1,FALSE())</f>
        <v>#N/A</v>
      </c>
      <c r="BN6450" s="62">
        <f t="shared" si="452"/>
        <v>0</v>
      </c>
      <c r="BO6450" t="s">
        <v>2811</v>
      </c>
    </row>
    <row r="6451" spans="1:68" ht="12.75" customHeight="1" x14ac:dyDescent="0.3">
      <c r="A6451" s="78">
        <v>46130</v>
      </c>
      <c r="B6451" s="79" t="s">
        <v>63</v>
      </c>
      <c r="F6451" s="79">
        <v>0</v>
      </c>
      <c r="G6451" s="79">
        <v>0</v>
      </c>
      <c r="H6451" s="80">
        <v>1665</v>
      </c>
      <c r="I6451" s="80">
        <v>1665</v>
      </c>
      <c r="J6451" s="22">
        <f t="shared" si="451"/>
        <v>1665</v>
      </c>
      <c r="K6451" s="80"/>
      <c r="L6451" s="80"/>
      <c r="R6451" s="79" t="s">
        <v>64</v>
      </c>
      <c r="V6451" s="79" t="s">
        <v>2811</v>
      </c>
      <c r="W6451" s="79" t="s">
        <v>2812</v>
      </c>
      <c r="X6451" s="79" t="s">
        <v>66</v>
      </c>
      <c r="Y6451" s="79" t="s">
        <v>2798</v>
      </c>
      <c r="AA6451" s="79" t="s">
        <v>2813</v>
      </c>
      <c r="AH6451" s="79" t="s">
        <v>2814</v>
      </c>
      <c r="AI6451" s="79" t="s">
        <v>2801</v>
      </c>
      <c r="AJ6451" s="79" t="s">
        <v>2802</v>
      </c>
      <c r="BB6451" s="80">
        <v>1665</v>
      </c>
      <c r="BF6451">
        <f t="shared" si="449"/>
        <v>0</v>
      </c>
      <c r="BG6451" s="22">
        <f t="shared" si="450"/>
        <v>-1665</v>
      </c>
      <c r="BH6451" s="61" t="s">
        <v>71</v>
      </c>
      <c r="BI6451" t="e">
        <f>+VLOOKUP(AG6451,Sheet4!A:A,1,FALSE())</f>
        <v>#N/A</v>
      </c>
      <c r="BN6451" s="62">
        <f t="shared" si="452"/>
        <v>0</v>
      </c>
      <c r="BO6451" t="s">
        <v>2811</v>
      </c>
      <c r="BP6451" t="s">
        <v>73</v>
      </c>
    </row>
    <row r="6452" spans="1:68" ht="12.75" hidden="1" customHeight="1" x14ac:dyDescent="0.3">
      <c r="A6452" s="78">
        <v>46130</v>
      </c>
      <c r="B6452" s="79" t="s">
        <v>78</v>
      </c>
      <c r="F6452" s="79">
        <v>0</v>
      </c>
      <c r="G6452" s="79">
        <v>0</v>
      </c>
      <c r="H6452" s="80">
        <v>0</v>
      </c>
      <c r="I6452" s="80">
        <v>0</v>
      </c>
      <c r="J6452" s="22">
        <f t="shared" si="451"/>
        <v>0</v>
      </c>
      <c r="K6452" s="80"/>
      <c r="L6452" s="80"/>
      <c r="R6452" s="79" t="s">
        <v>79</v>
      </c>
      <c r="V6452" s="79" t="s">
        <v>2811</v>
      </c>
      <c r="W6452" s="79" t="s">
        <v>2812</v>
      </c>
      <c r="X6452" s="79" t="s">
        <v>66</v>
      </c>
      <c r="Y6452" s="79" t="s">
        <v>2798</v>
      </c>
      <c r="AA6452" s="79" t="s">
        <v>2813</v>
      </c>
      <c r="AH6452" s="79" t="s">
        <v>2814</v>
      </c>
      <c r="AI6452" s="79" t="s">
        <v>2801</v>
      </c>
      <c r="AJ6452" s="79" t="s">
        <v>2802</v>
      </c>
      <c r="BB6452" s="80">
        <v>0</v>
      </c>
      <c r="BF6452">
        <f t="shared" si="449"/>
        <v>0</v>
      </c>
      <c r="BG6452" s="22">
        <f t="shared" si="450"/>
        <v>0</v>
      </c>
      <c r="BH6452" s="61" t="s">
        <v>71</v>
      </c>
      <c r="BI6452" t="e">
        <f>+VLOOKUP(AG6452,Sheet4!A:A,1,FALSE())</f>
        <v>#N/A</v>
      </c>
      <c r="BN6452" s="62">
        <f t="shared" si="452"/>
        <v>0</v>
      </c>
      <c r="BO6452" t="s">
        <v>2811</v>
      </c>
    </row>
    <row r="6453" spans="1:68" ht="12.75" hidden="1" customHeight="1" x14ac:dyDescent="0.3">
      <c r="A6453" s="78">
        <v>46130</v>
      </c>
      <c r="B6453" s="79" t="s">
        <v>82</v>
      </c>
      <c r="F6453" s="79">
        <v>0</v>
      </c>
      <c r="G6453" s="79">
        <v>0</v>
      </c>
      <c r="H6453" s="80">
        <v>333</v>
      </c>
      <c r="I6453" s="80">
        <v>333</v>
      </c>
      <c r="J6453" s="22">
        <f t="shared" si="451"/>
        <v>333</v>
      </c>
      <c r="K6453" s="80"/>
      <c r="L6453" s="80"/>
      <c r="R6453" s="79" t="s">
        <v>83</v>
      </c>
      <c r="V6453" s="79" t="s">
        <v>2811</v>
      </c>
      <c r="W6453" s="79" t="s">
        <v>2812</v>
      </c>
      <c r="X6453" s="79" t="s">
        <v>66</v>
      </c>
      <c r="Y6453" s="79" t="s">
        <v>2798</v>
      </c>
      <c r="AA6453" s="79" t="s">
        <v>2813</v>
      </c>
      <c r="AH6453" s="79" t="s">
        <v>2814</v>
      </c>
      <c r="AI6453" s="79" t="s">
        <v>2801</v>
      </c>
      <c r="AJ6453" s="79" t="s">
        <v>2802</v>
      </c>
      <c r="BB6453" s="80">
        <v>333</v>
      </c>
      <c r="BF6453">
        <f t="shared" si="449"/>
        <v>0</v>
      </c>
      <c r="BG6453" s="22">
        <f t="shared" si="450"/>
        <v>-333</v>
      </c>
      <c r="BH6453" s="61" t="s">
        <v>71</v>
      </c>
      <c r="BI6453" t="e">
        <f>+VLOOKUP(AG6453,Sheet4!A:A,1,FALSE())</f>
        <v>#N/A</v>
      </c>
      <c r="BN6453" s="62">
        <f t="shared" si="452"/>
        <v>0</v>
      </c>
      <c r="BO6453" t="s">
        <v>2811</v>
      </c>
    </row>
    <row r="6454" spans="1:68" ht="12.75" hidden="1" customHeight="1" x14ac:dyDescent="0.3">
      <c r="A6454" s="78">
        <v>46130</v>
      </c>
      <c r="B6454" s="79" t="s">
        <v>80</v>
      </c>
      <c r="F6454" s="79">
        <v>0</v>
      </c>
      <c r="G6454" s="79">
        <v>0</v>
      </c>
      <c r="H6454" s="80">
        <v>0</v>
      </c>
      <c r="I6454" s="80">
        <v>0</v>
      </c>
      <c r="J6454" s="22">
        <f t="shared" si="451"/>
        <v>0</v>
      </c>
      <c r="K6454" s="22">
        <f>I6454/12.5</f>
        <v>0</v>
      </c>
      <c r="L6454" s="22"/>
      <c r="R6454" s="79" t="s">
        <v>81</v>
      </c>
      <c r="V6454" s="79" t="s">
        <v>2811</v>
      </c>
      <c r="W6454" s="79" t="s">
        <v>2812</v>
      </c>
      <c r="X6454" s="79" t="s">
        <v>66</v>
      </c>
      <c r="Y6454" s="79" t="s">
        <v>2798</v>
      </c>
      <c r="AA6454" s="79" t="s">
        <v>2813</v>
      </c>
      <c r="AH6454" s="79" t="s">
        <v>2814</v>
      </c>
      <c r="AI6454" s="79" t="s">
        <v>2801</v>
      </c>
      <c r="AJ6454" s="79" t="s">
        <v>2802</v>
      </c>
      <c r="BB6454" s="80">
        <v>0</v>
      </c>
      <c r="BF6454">
        <f t="shared" si="449"/>
        <v>0</v>
      </c>
      <c r="BG6454" s="22">
        <f t="shared" si="450"/>
        <v>0</v>
      </c>
      <c r="BH6454" s="61" t="s">
        <v>71</v>
      </c>
      <c r="BI6454" t="e">
        <f>+VLOOKUP(AG6454,Sheet4!A:A,1,FALSE())</f>
        <v>#N/A</v>
      </c>
      <c r="BN6454" s="62">
        <f t="shared" si="452"/>
        <v>0</v>
      </c>
      <c r="BO6454" t="s">
        <v>2811</v>
      </c>
    </row>
    <row r="6455" spans="1:68" ht="12.75" hidden="1" customHeight="1" x14ac:dyDescent="0.3">
      <c r="A6455" s="78">
        <v>46130</v>
      </c>
      <c r="B6455" s="79" t="s">
        <v>76</v>
      </c>
      <c r="F6455" s="79">
        <v>0</v>
      </c>
      <c r="G6455" s="79">
        <v>0</v>
      </c>
      <c r="H6455" s="80">
        <v>2220</v>
      </c>
      <c r="I6455" s="80">
        <v>2220</v>
      </c>
      <c r="J6455" s="22">
        <f t="shared" si="451"/>
        <v>2220</v>
      </c>
      <c r="K6455" s="80"/>
      <c r="L6455" s="80"/>
      <c r="R6455" s="79" t="s">
        <v>77</v>
      </c>
      <c r="V6455" s="79" t="s">
        <v>2811</v>
      </c>
      <c r="W6455" s="79" t="s">
        <v>2812</v>
      </c>
      <c r="X6455" s="79" t="s">
        <v>66</v>
      </c>
      <c r="Y6455" s="79" t="s">
        <v>2798</v>
      </c>
      <c r="AA6455" s="79" t="s">
        <v>2813</v>
      </c>
      <c r="AH6455" s="79" t="s">
        <v>2814</v>
      </c>
      <c r="AI6455" s="79" t="s">
        <v>2801</v>
      </c>
      <c r="AJ6455" s="79" t="s">
        <v>2802</v>
      </c>
      <c r="BB6455" s="80">
        <v>2220</v>
      </c>
      <c r="BF6455">
        <f t="shared" si="449"/>
        <v>0</v>
      </c>
      <c r="BG6455" s="22">
        <f t="shared" si="450"/>
        <v>-2220</v>
      </c>
      <c r="BH6455" s="61" t="s">
        <v>71</v>
      </c>
      <c r="BI6455" t="e">
        <f>+VLOOKUP(AG6455,Sheet4!A:A,1,FALSE())</f>
        <v>#N/A</v>
      </c>
      <c r="BN6455" s="62">
        <f t="shared" si="452"/>
        <v>0</v>
      </c>
      <c r="BO6455" t="s">
        <v>2811</v>
      </c>
    </row>
    <row r="6456" spans="1:68" ht="12.75" hidden="1" customHeight="1" x14ac:dyDescent="0.3">
      <c r="A6456" s="78">
        <v>46130</v>
      </c>
      <c r="B6456" s="79" t="s">
        <v>84</v>
      </c>
      <c r="F6456" s="79">
        <v>0</v>
      </c>
      <c r="G6456" s="79">
        <v>0</v>
      </c>
      <c r="H6456" s="80">
        <v>0</v>
      </c>
      <c r="I6456" s="80">
        <v>0</v>
      </c>
      <c r="J6456" s="22">
        <f t="shared" si="451"/>
        <v>0</v>
      </c>
      <c r="K6456" s="80"/>
      <c r="L6456" s="22">
        <f>I6456/50</f>
        <v>0</v>
      </c>
      <c r="R6456" s="79" t="s">
        <v>85</v>
      </c>
      <c r="V6456" s="79" t="s">
        <v>2815</v>
      </c>
      <c r="W6456" s="79" t="s">
        <v>2816</v>
      </c>
      <c r="X6456" s="79" t="s">
        <v>66</v>
      </c>
      <c r="Y6456" s="79" t="s">
        <v>2798</v>
      </c>
      <c r="AA6456" s="79" t="s">
        <v>2817</v>
      </c>
      <c r="AH6456" s="79" t="s">
        <v>2818</v>
      </c>
      <c r="AI6456" s="79" t="s">
        <v>2801</v>
      </c>
      <c r="AJ6456" s="79" t="s">
        <v>2802</v>
      </c>
      <c r="BB6456" s="80">
        <v>0</v>
      </c>
      <c r="BF6456">
        <f t="shared" si="449"/>
        <v>0</v>
      </c>
      <c r="BG6456" s="22">
        <f t="shared" si="450"/>
        <v>0</v>
      </c>
      <c r="BH6456" s="61" t="s">
        <v>71</v>
      </c>
      <c r="BI6456" t="e">
        <f>+VLOOKUP(AG6456,Sheet4!A:A,1,FALSE())</f>
        <v>#N/A</v>
      </c>
      <c r="BN6456" s="62">
        <f t="shared" si="452"/>
        <v>0</v>
      </c>
      <c r="BO6456" t="s">
        <v>2815</v>
      </c>
    </row>
    <row r="6457" spans="1:68" ht="12.75" hidden="1" customHeight="1" x14ac:dyDescent="0.3">
      <c r="A6457" s="78">
        <v>46130</v>
      </c>
      <c r="B6457" s="79" t="s">
        <v>74</v>
      </c>
      <c r="F6457" s="79">
        <v>0</v>
      </c>
      <c r="G6457" s="79">
        <v>0</v>
      </c>
      <c r="H6457" s="80">
        <v>101</v>
      </c>
      <c r="I6457" s="80">
        <v>101</v>
      </c>
      <c r="J6457" s="22">
        <f t="shared" si="451"/>
        <v>101</v>
      </c>
      <c r="K6457" s="80"/>
      <c r="L6457" s="80"/>
      <c r="R6457" s="79" t="s">
        <v>75</v>
      </c>
      <c r="V6457" s="79" t="s">
        <v>2815</v>
      </c>
      <c r="W6457" s="79" t="s">
        <v>2816</v>
      </c>
      <c r="X6457" s="79" t="s">
        <v>66</v>
      </c>
      <c r="Y6457" s="79" t="s">
        <v>2798</v>
      </c>
      <c r="AA6457" s="79" t="s">
        <v>2817</v>
      </c>
      <c r="AH6457" s="79" t="s">
        <v>2818</v>
      </c>
      <c r="AI6457" s="79" t="s">
        <v>2801</v>
      </c>
      <c r="AJ6457" s="79" t="s">
        <v>2802</v>
      </c>
      <c r="BB6457" s="80">
        <v>101</v>
      </c>
      <c r="BF6457">
        <f t="shared" si="449"/>
        <v>0</v>
      </c>
      <c r="BG6457" s="22">
        <f t="shared" si="450"/>
        <v>-101</v>
      </c>
      <c r="BH6457" s="61" t="s">
        <v>71</v>
      </c>
      <c r="BI6457" t="e">
        <f>+VLOOKUP(AG6457,Sheet4!A:A,1,FALSE())</f>
        <v>#N/A</v>
      </c>
      <c r="BN6457" s="62">
        <f t="shared" si="452"/>
        <v>0</v>
      </c>
      <c r="BO6457" t="s">
        <v>2815</v>
      </c>
    </row>
    <row r="6458" spans="1:68" ht="12.75" customHeight="1" x14ac:dyDescent="0.3">
      <c r="A6458" s="78">
        <v>46130</v>
      </c>
      <c r="B6458" s="79" t="s">
        <v>63</v>
      </c>
      <c r="F6458" s="79">
        <v>0</v>
      </c>
      <c r="G6458" s="79">
        <v>0</v>
      </c>
      <c r="H6458" s="80">
        <v>1515</v>
      </c>
      <c r="I6458" s="80">
        <v>1515</v>
      </c>
      <c r="J6458" s="22">
        <f t="shared" si="451"/>
        <v>1515</v>
      </c>
      <c r="K6458" s="80"/>
      <c r="L6458" s="80"/>
      <c r="R6458" s="79" t="s">
        <v>64</v>
      </c>
      <c r="V6458" s="79" t="s">
        <v>2815</v>
      </c>
      <c r="W6458" s="79" t="s">
        <v>2816</v>
      </c>
      <c r="X6458" s="79" t="s">
        <v>66</v>
      </c>
      <c r="Y6458" s="79" t="s">
        <v>2798</v>
      </c>
      <c r="AA6458" s="79" t="s">
        <v>2817</v>
      </c>
      <c r="AH6458" s="79" t="s">
        <v>2818</v>
      </c>
      <c r="AI6458" s="79" t="s">
        <v>2801</v>
      </c>
      <c r="AJ6458" s="79" t="s">
        <v>2802</v>
      </c>
      <c r="BB6458" s="80">
        <v>1515</v>
      </c>
      <c r="BF6458">
        <f t="shared" si="449"/>
        <v>0</v>
      </c>
      <c r="BG6458" s="22">
        <f t="shared" si="450"/>
        <v>-1515</v>
      </c>
      <c r="BH6458" s="61" t="s">
        <v>71</v>
      </c>
      <c r="BI6458" t="e">
        <f>+VLOOKUP(AG6458,Sheet4!A:A,1,FALSE())</f>
        <v>#N/A</v>
      </c>
      <c r="BN6458" s="62">
        <f t="shared" si="452"/>
        <v>0</v>
      </c>
      <c r="BO6458" t="s">
        <v>2815</v>
      </c>
      <c r="BP6458" t="s">
        <v>73</v>
      </c>
    </row>
    <row r="6459" spans="1:68" ht="12.75" hidden="1" customHeight="1" x14ac:dyDescent="0.3">
      <c r="A6459" s="78">
        <v>46130</v>
      </c>
      <c r="B6459" s="79" t="s">
        <v>78</v>
      </c>
      <c r="F6459" s="79">
        <v>0</v>
      </c>
      <c r="G6459" s="79">
        <v>0</v>
      </c>
      <c r="H6459" s="80">
        <v>101</v>
      </c>
      <c r="I6459" s="80">
        <v>101</v>
      </c>
      <c r="J6459" s="22">
        <f t="shared" si="451"/>
        <v>101</v>
      </c>
      <c r="K6459" s="80"/>
      <c r="L6459" s="80"/>
      <c r="R6459" s="79" t="s">
        <v>79</v>
      </c>
      <c r="V6459" s="79" t="s">
        <v>2815</v>
      </c>
      <c r="W6459" s="79" t="s">
        <v>2816</v>
      </c>
      <c r="X6459" s="79" t="s">
        <v>66</v>
      </c>
      <c r="Y6459" s="79" t="s">
        <v>2798</v>
      </c>
      <c r="AA6459" s="79" t="s">
        <v>2817</v>
      </c>
      <c r="AH6459" s="79" t="s">
        <v>2818</v>
      </c>
      <c r="AI6459" s="79" t="s">
        <v>2801</v>
      </c>
      <c r="AJ6459" s="79" t="s">
        <v>2802</v>
      </c>
      <c r="BB6459" s="80">
        <v>101</v>
      </c>
      <c r="BF6459">
        <f t="shared" si="449"/>
        <v>0</v>
      </c>
      <c r="BG6459" s="22">
        <f t="shared" si="450"/>
        <v>-101</v>
      </c>
      <c r="BH6459" s="61" t="s">
        <v>71</v>
      </c>
      <c r="BI6459" t="e">
        <f>+VLOOKUP(AG6459,Sheet4!A:A,1,FALSE())</f>
        <v>#N/A</v>
      </c>
      <c r="BN6459" s="62">
        <f t="shared" si="452"/>
        <v>0</v>
      </c>
      <c r="BO6459" t="s">
        <v>2815</v>
      </c>
    </row>
    <row r="6460" spans="1:68" ht="12.75" hidden="1" customHeight="1" x14ac:dyDescent="0.3">
      <c r="A6460" s="78">
        <v>46130</v>
      </c>
      <c r="B6460" s="79" t="s">
        <v>82</v>
      </c>
      <c r="F6460" s="79">
        <v>0</v>
      </c>
      <c r="G6460" s="79">
        <v>0</v>
      </c>
      <c r="H6460" s="80">
        <v>0</v>
      </c>
      <c r="I6460" s="80">
        <v>0</v>
      </c>
      <c r="J6460" s="22">
        <f t="shared" si="451"/>
        <v>0</v>
      </c>
      <c r="K6460" s="80"/>
      <c r="L6460" s="80"/>
      <c r="R6460" s="79" t="s">
        <v>83</v>
      </c>
      <c r="V6460" s="79" t="s">
        <v>2815</v>
      </c>
      <c r="W6460" s="79" t="s">
        <v>2816</v>
      </c>
      <c r="X6460" s="79" t="s">
        <v>66</v>
      </c>
      <c r="Y6460" s="79" t="s">
        <v>2798</v>
      </c>
      <c r="AA6460" s="79" t="s">
        <v>2817</v>
      </c>
      <c r="AH6460" s="79" t="s">
        <v>2818</v>
      </c>
      <c r="AI6460" s="79" t="s">
        <v>2801</v>
      </c>
      <c r="AJ6460" s="79" t="s">
        <v>2802</v>
      </c>
      <c r="BB6460" s="80">
        <v>0</v>
      </c>
      <c r="BF6460">
        <f t="shared" si="449"/>
        <v>0</v>
      </c>
      <c r="BG6460" s="22">
        <f t="shared" si="450"/>
        <v>0</v>
      </c>
      <c r="BH6460" s="61" t="s">
        <v>71</v>
      </c>
      <c r="BI6460" t="e">
        <f>+VLOOKUP(AG6460,Sheet4!A:A,1,FALSE())</f>
        <v>#N/A</v>
      </c>
      <c r="BN6460" s="62">
        <f t="shared" si="452"/>
        <v>0</v>
      </c>
      <c r="BO6460" t="s">
        <v>2815</v>
      </c>
    </row>
    <row r="6461" spans="1:68" ht="12.75" hidden="1" customHeight="1" x14ac:dyDescent="0.3">
      <c r="A6461" s="78">
        <v>46130</v>
      </c>
      <c r="B6461" s="79" t="s">
        <v>80</v>
      </c>
      <c r="F6461" s="79">
        <v>0</v>
      </c>
      <c r="G6461" s="79">
        <v>0</v>
      </c>
      <c r="H6461" s="80">
        <v>1262.5</v>
      </c>
      <c r="I6461" s="80">
        <v>1262.5</v>
      </c>
      <c r="J6461" s="22">
        <f t="shared" si="451"/>
        <v>1262.5</v>
      </c>
      <c r="K6461" s="22">
        <f>I6461/12.5</f>
        <v>101</v>
      </c>
      <c r="L6461" s="22"/>
      <c r="R6461" s="79" t="s">
        <v>81</v>
      </c>
      <c r="V6461" s="79" t="s">
        <v>2815</v>
      </c>
      <c r="W6461" s="79" t="s">
        <v>2816</v>
      </c>
      <c r="X6461" s="79" t="s">
        <v>66</v>
      </c>
      <c r="Y6461" s="79" t="s">
        <v>2798</v>
      </c>
      <c r="AA6461" s="79" t="s">
        <v>2817</v>
      </c>
      <c r="AH6461" s="79" t="s">
        <v>2818</v>
      </c>
      <c r="AI6461" s="79" t="s">
        <v>2801</v>
      </c>
      <c r="AJ6461" s="79" t="s">
        <v>2802</v>
      </c>
      <c r="BB6461" s="80">
        <v>1262.5</v>
      </c>
      <c r="BF6461">
        <f t="shared" si="449"/>
        <v>0</v>
      </c>
      <c r="BG6461" s="22">
        <f t="shared" si="450"/>
        <v>-1262.5</v>
      </c>
      <c r="BH6461" s="61" t="s">
        <v>71</v>
      </c>
      <c r="BI6461" t="e">
        <f>+VLOOKUP(AG6461,Sheet4!A:A,1,FALSE())</f>
        <v>#N/A</v>
      </c>
      <c r="BN6461" s="62">
        <f t="shared" si="452"/>
        <v>0</v>
      </c>
      <c r="BO6461" t="s">
        <v>2815</v>
      </c>
    </row>
    <row r="6462" spans="1:68" ht="12.75" hidden="1" customHeight="1" x14ac:dyDescent="0.3">
      <c r="A6462" s="78">
        <v>46130</v>
      </c>
      <c r="B6462" s="79" t="s">
        <v>76</v>
      </c>
      <c r="F6462" s="79">
        <v>0</v>
      </c>
      <c r="G6462" s="79">
        <v>0</v>
      </c>
      <c r="H6462" s="80">
        <v>2020</v>
      </c>
      <c r="I6462" s="80">
        <v>2020</v>
      </c>
      <c r="J6462" s="22">
        <f t="shared" si="451"/>
        <v>2020</v>
      </c>
      <c r="K6462" s="80"/>
      <c r="L6462" s="80"/>
      <c r="R6462" s="79" t="s">
        <v>77</v>
      </c>
      <c r="V6462" s="79" t="s">
        <v>2815</v>
      </c>
      <c r="W6462" s="79" t="s">
        <v>2816</v>
      </c>
      <c r="X6462" s="79" t="s">
        <v>66</v>
      </c>
      <c r="Y6462" s="79" t="s">
        <v>2798</v>
      </c>
      <c r="AA6462" s="79" t="s">
        <v>2817</v>
      </c>
      <c r="AH6462" s="79" t="s">
        <v>2818</v>
      </c>
      <c r="AI6462" s="79" t="s">
        <v>2801</v>
      </c>
      <c r="AJ6462" s="79" t="s">
        <v>2802</v>
      </c>
      <c r="BB6462" s="80">
        <v>2020</v>
      </c>
      <c r="BF6462">
        <f t="shared" si="449"/>
        <v>0</v>
      </c>
      <c r="BG6462" s="22">
        <f t="shared" si="450"/>
        <v>-2020</v>
      </c>
      <c r="BH6462" s="61" t="s">
        <v>71</v>
      </c>
      <c r="BI6462" t="e">
        <f>+VLOOKUP(AG6462,Sheet4!A:A,1,FALSE())</f>
        <v>#N/A</v>
      </c>
      <c r="BN6462" s="62">
        <f t="shared" si="452"/>
        <v>0</v>
      </c>
      <c r="BO6462" t="s">
        <v>2815</v>
      </c>
    </row>
    <row r="6463" spans="1:68" ht="12.75" hidden="1" customHeight="1" x14ac:dyDescent="0.3">
      <c r="A6463" s="78">
        <v>46130</v>
      </c>
      <c r="B6463" s="79" t="s">
        <v>84</v>
      </c>
      <c r="F6463" s="79">
        <v>0</v>
      </c>
      <c r="G6463" s="79">
        <v>0</v>
      </c>
      <c r="H6463" s="80">
        <v>0</v>
      </c>
      <c r="I6463" s="80">
        <v>0</v>
      </c>
      <c r="J6463" s="22">
        <f t="shared" si="451"/>
        <v>0</v>
      </c>
      <c r="K6463" s="80"/>
      <c r="L6463" s="22">
        <f>I6463/50</f>
        <v>0</v>
      </c>
      <c r="R6463" s="79" t="s">
        <v>85</v>
      </c>
      <c r="V6463" s="79" t="s">
        <v>2819</v>
      </c>
      <c r="W6463" s="79" t="s">
        <v>2820</v>
      </c>
      <c r="X6463" s="79" t="s">
        <v>66</v>
      </c>
      <c r="Y6463" s="79" t="s">
        <v>2798</v>
      </c>
      <c r="AA6463" s="79" t="s">
        <v>2817</v>
      </c>
      <c r="AH6463" s="79" t="s">
        <v>2821</v>
      </c>
      <c r="AI6463" s="79" t="s">
        <v>2801</v>
      </c>
      <c r="AJ6463" s="79" t="s">
        <v>2802</v>
      </c>
      <c r="BB6463" s="80">
        <v>0</v>
      </c>
      <c r="BF6463">
        <f t="shared" si="449"/>
        <v>0</v>
      </c>
      <c r="BG6463" s="22">
        <f t="shared" si="450"/>
        <v>0</v>
      </c>
      <c r="BH6463" s="61" t="s">
        <v>71</v>
      </c>
      <c r="BI6463" t="e">
        <f>+VLOOKUP(AG6463,Sheet4!A:A,1,FALSE())</f>
        <v>#N/A</v>
      </c>
      <c r="BN6463" s="62">
        <f t="shared" si="452"/>
        <v>0</v>
      </c>
      <c r="BO6463" t="s">
        <v>2819</v>
      </c>
    </row>
    <row r="6464" spans="1:68" ht="12.75" hidden="1" customHeight="1" x14ac:dyDescent="0.3">
      <c r="A6464" s="78">
        <v>46130</v>
      </c>
      <c r="B6464" s="79" t="s">
        <v>74</v>
      </c>
      <c r="F6464" s="79">
        <v>0</v>
      </c>
      <c r="G6464" s="79">
        <v>0</v>
      </c>
      <c r="H6464" s="80">
        <v>99</v>
      </c>
      <c r="I6464" s="80">
        <v>99</v>
      </c>
      <c r="J6464" s="22">
        <f t="shared" si="451"/>
        <v>99</v>
      </c>
      <c r="K6464" s="80"/>
      <c r="L6464" s="80"/>
      <c r="R6464" s="79" t="s">
        <v>75</v>
      </c>
      <c r="V6464" s="79" t="s">
        <v>2819</v>
      </c>
      <c r="W6464" s="79" t="s">
        <v>2820</v>
      </c>
      <c r="X6464" s="79" t="s">
        <v>66</v>
      </c>
      <c r="Y6464" s="79" t="s">
        <v>2798</v>
      </c>
      <c r="AA6464" s="79" t="s">
        <v>2817</v>
      </c>
      <c r="AH6464" s="79" t="s">
        <v>2821</v>
      </c>
      <c r="AI6464" s="79" t="s">
        <v>2801</v>
      </c>
      <c r="AJ6464" s="79" t="s">
        <v>2802</v>
      </c>
      <c r="BB6464" s="80">
        <v>99</v>
      </c>
      <c r="BF6464">
        <f t="shared" si="449"/>
        <v>0</v>
      </c>
      <c r="BG6464" s="22">
        <f t="shared" si="450"/>
        <v>-99</v>
      </c>
      <c r="BH6464" s="61" t="s">
        <v>71</v>
      </c>
      <c r="BI6464" t="e">
        <f>+VLOOKUP(AG6464,Sheet4!A:A,1,FALSE())</f>
        <v>#N/A</v>
      </c>
      <c r="BN6464" s="62">
        <f t="shared" si="452"/>
        <v>0</v>
      </c>
      <c r="BO6464" t="s">
        <v>2819</v>
      </c>
    </row>
    <row r="6465" spans="1:68" ht="12.75" customHeight="1" x14ac:dyDescent="0.3">
      <c r="A6465" s="78">
        <v>46130</v>
      </c>
      <c r="B6465" s="79" t="s">
        <v>63</v>
      </c>
      <c r="F6465" s="79">
        <v>0</v>
      </c>
      <c r="G6465" s="79">
        <v>0</v>
      </c>
      <c r="H6465" s="80">
        <v>1485</v>
      </c>
      <c r="I6465" s="80">
        <v>1485</v>
      </c>
      <c r="J6465" s="22">
        <f t="shared" si="451"/>
        <v>1485</v>
      </c>
      <c r="K6465" s="80"/>
      <c r="L6465" s="80"/>
      <c r="R6465" s="79" t="s">
        <v>64</v>
      </c>
      <c r="V6465" s="79" t="s">
        <v>2819</v>
      </c>
      <c r="W6465" s="79" t="s">
        <v>2820</v>
      </c>
      <c r="X6465" s="79" t="s">
        <v>66</v>
      </c>
      <c r="Y6465" s="79" t="s">
        <v>2798</v>
      </c>
      <c r="AA6465" s="79" t="s">
        <v>2817</v>
      </c>
      <c r="AH6465" s="79" t="s">
        <v>2821</v>
      </c>
      <c r="AI6465" s="79" t="s">
        <v>2801</v>
      </c>
      <c r="AJ6465" s="79" t="s">
        <v>2802</v>
      </c>
      <c r="BB6465" s="80">
        <v>1485</v>
      </c>
      <c r="BF6465">
        <f t="shared" si="449"/>
        <v>0</v>
      </c>
      <c r="BG6465" s="22">
        <f t="shared" si="450"/>
        <v>-1485</v>
      </c>
      <c r="BH6465" s="61" t="s">
        <v>71</v>
      </c>
      <c r="BI6465" t="e">
        <f>+VLOOKUP(AG6465,Sheet4!A:A,1,FALSE())</f>
        <v>#N/A</v>
      </c>
      <c r="BN6465" s="62">
        <f t="shared" si="452"/>
        <v>0</v>
      </c>
      <c r="BO6465" t="s">
        <v>2819</v>
      </c>
      <c r="BP6465" t="s">
        <v>73</v>
      </c>
    </row>
    <row r="6466" spans="1:68" ht="12.75" hidden="1" customHeight="1" x14ac:dyDescent="0.3">
      <c r="A6466" s="78">
        <v>46130</v>
      </c>
      <c r="B6466" s="79" t="s">
        <v>78</v>
      </c>
      <c r="F6466" s="79">
        <v>0</v>
      </c>
      <c r="G6466" s="79">
        <v>0</v>
      </c>
      <c r="H6466" s="80">
        <v>99</v>
      </c>
      <c r="I6466" s="80">
        <v>99</v>
      </c>
      <c r="J6466" s="22">
        <f t="shared" si="451"/>
        <v>99</v>
      </c>
      <c r="K6466" s="80"/>
      <c r="L6466" s="80"/>
      <c r="R6466" s="79" t="s">
        <v>79</v>
      </c>
      <c r="V6466" s="79" t="s">
        <v>2819</v>
      </c>
      <c r="W6466" s="79" t="s">
        <v>2820</v>
      </c>
      <c r="X6466" s="79" t="s">
        <v>66</v>
      </c>
      <c r="Y6466" s="79" t="s">
        <v>2798</v>
      </c>
      <c r="AA6466" s="79" t="s">
        <v>2817</v>
      </c>
      <c r="AH6466" s="79" t="s">
        <v>2821</v>
      </c>
      <c r="AI6466" s="79" t="s">
        <v>2801</v>
      </c>
      <c r="AJ6466" s="79" t="s">
        <v>2802</v>
      </c>
      <c r="BB6466" s="80">
        <v>99</v>
      </c>
      <c r="BF6466">
        <f t="shared" ref="BF6466:BF6529" si="453">+BC6466+BD6466</f>
        <v>0</v>
      </c>
      <c r="BG6466" s="22">
        <f t="shared" ref="BG6466:BG6529" si="454">+BF6466-I6466</f>
        <v>-99</v>
      </c>
      <c r="BH6466" s="61" t="s">
        <v>71</v>
      </c>
      <c r="BI6466" t="e">
        <f>+VLOOKUP(AG6466,Sheet4!A:A,1,FALSE())</f>
        <v>#N/A</v>
      </c>
      <c r="BN6466" s="62">
        <f t="shared" si="452"/>
        <v>0</v>
      </c>
      <c r="BO6466" t="s">
        <v>2819</v>
      </c>
    </row>
    <row r="6467" spans="1:68" ht="12.75" hidden="1" customHeight="1" x14ac:dyDescent="0.3">
      <c r="A6467" s="78">
        <v>46130</v>
      </c>
      <c r="B6467" s="79" t="s">
        <v>82</v>
      </c>
      <c r="F6467" s="79">
        <v>0</v>
      </c>
      <c r="G6467" s="79">
        <v>0</v>
      </c>
      <c r="H6467" s="80">
        <v>0</v>
      </c>
      <c r="I6467" s="80">
        <v>0</v>
      </c>
      <c r="J6467" s="22">
        <f t="shared" si="451"/>
        <v>0</v>
      </c>
      <c r="K6467" s="80"/>
      <c r="L6467" s="80"/>
      <c r="R6467" s="79" t="s">
        <v>83</v>
      </c>
      <c r="V6467" s="79" t="s">
        <v>2819</v>
      </c>
      <c r="W6467" s="79" t="s">
        <v>2820</v>
      </c>
      <c r="X6467" s="79" t="s">
        <v>66</v>
      </c>
      <c r="Y6467" s="79" t="s">
        <v>2798</v>
      </c>
      <c r="AA6467" s="79" t="s">
        <v>2817</v>
      </c>
      <c r="AH6467" s="79" t="s">
        <v>2821</v>
      </c>
      <c r="AI6467" s="79" t="s">
        <v>2801</v>
      </c>
      <c r="AJ6467" s="79" t="s">
        <v>2802</v>
      </c>
      <c r="BB6467" s="80">
        <v>0</v>
      </c>
      <c r="BF6467">
        <f t="shared" si="453"/>
        <v>0</v>
      </c>
      <c r="BG6467" s="22">
        <f t="shared" si="454"/>
        <v>0</v>
      </c>
      <c r="BH6467" s="61" t="s">
        <v>71</v>
      </c>
      <c r="BI6467" t="e">
        <f>+VLOOKUP(AG6467,Sheet4!A:A,1,FALSE())</f>
        <v>#N/A</v>
      </c>
      <c r="BN6467" s="62">
        <f t="shared" si="452"/>
        <v>0</v>
      </c>
      <c r="BO6467" t="s">
        <v>2819</v>
      </c>
    </row>
    <row r="6468" spans="1:68" ht="12.75" hidden="1" customHeight="1" x14ac:dyDescent="0.3">
      <c r="A6468" s="78">
        <v>46130</v>
      </c>
      <c r="B6468" s="79" t="s">
        <v>80</v>
      </c>
      <c r="F6468" s="79">
        <v>0</v>
      </c>
      <c r="G6468" s="79">
        <v>0</v>
      </c>
      <c r="H6468" s="80">
        <v>1237.5</v>
      </c>
      <c r="I6468" s="80">
        <v>1237.5</v>
      </c>
      <c r="J6468" s="22">
        <f t="shared" si="451"/>
        <v>1237.5</v>
      </c>
      <c r="K6468" s="22">
        <f>I6468/12.5</f>
        <v>99</v>
      </c>
      <c r="L6468" s="22"/>
      <c r="R6468" s="79" t="s">
        <v>81</v>
      </c>
      <c r="V6468" s="79" t="s">
        <v>2819</v>
      </c>
      <c r="W6468" s="79" t="s">
        <v>2820</v>
      </c>
      <c r="X6468" s="79" t="s">
        <v>66</v>
      </c>
      <c r="Y6468" s="79" t="s">
        <v>2798</v>
      </c>
      <c r="AA6468" s="79" t="s">
        <v>2817</v>
      </c>
      <c r="AH6468" s="79" t="s">
        <v>2821</v>
      </c>
      <c r="AI6468" s="79" t="s">
        <v>2801</v>
      </c>
      <c r="AJ6468" s="79" t="s">
        <v>2802</v>
      </c>
      <c r="BB6468" s="80">
        <v>1237.5</v>
      </c>
      <c r="BF6468">
        <f t="shared" si="453"/>
        <v>0</v>
      </c>
      <c r="BG6468" s="22">
        <f t="shared" si="454"/>
        <v>-1237.5</v>
      </c>
      <c r="BH6468" s="61" t="s">
        <v>71</v>
      </c>
      <c r="BI6468" t="e">
        <f>+VLOOKUP(AG6468,Sheet4!A:A,1,FALSE())</f>
        <v>#N/A</v>
      </c>
      <c r="BN6468" s="62">
        <f t="shared" si="452"/>
        <v>0</v>
      </c>
      <c r="BO6468" t="s">
        <v>2819</v>
      </c>
    </row>
    <row r="6469" spans="1:68" ht="12.75" hidden="1" customHeight="1" x14ac:dyDescent="0.3">
      <c r="A6469" s="78">
        <v>46130</v>
      </c>
      <c r="B6469" s="79" t="s">
        <v>76</v>
      </c>
      <c r="F6469" s="79">
        <v>0</v>
      </c>
      <c r="G6469" s="79">
        <v>0</v>
      </c>
      <c r="H6469" s="80">
        <v>1980</v>
      </c>
      <c r="I6469" s="80">
        <v>1980</v>
      </c>
      <c r="J6469" s="22">
        <f t="shared" si="451"/>
        <v>1980</v>
      </c>
      <c r="K6469" s="80"/>
      <c r="L6469" s="80"/>
      <c r="R6469" s="79" t="s">
        <v>77</v>
      </c>
      <c r="V6469" s="79" t="s">
        <v>2819</v>
      </c>
      <c r="W6469" s="79" t="s">
        <v>2820</v>
      </c>
      <c r="X6469" s="79" t="s">
        <v>66</v>
      </c>
      <c r="Y6469" s="79" t="s">
        <v>2798</v>
      </c>
      <c r="AA6469" s="79" t="s">
        <v>2817</v>
      </c>
      <c r="AH6469" s="79" t="s">
        <v>2821</v>
      </c>
      <c r="AI6469" s="79" t="s">
        <v>2801</v>
      </c>
      <c r="AJ6469" s="79" t="s">
        <v>2802</v>
      </c>
      <c r="BB6469" s="80">
        <v>1980</v>
      </c>
      <c r="BF6469">
        <f t="shared" si="453"/>
        <v>0</v>
      </c>
      <c r="BG6469" s="22">
        <f t="shared" si="454"/>
        <v>-1980</v>
      </c>
      <c r="BH6469" s="61" t="s">
        <v>71</v>
      </c>
      <c r="BI6469" t="e">
        <f>+VLOOKUP(AG6469,Sheet4!A:A,1,FALSE())</f>
        <v>#N/A</v>
      </c>
      <c r="BN6469" s="62">
        <f t="shared" si="452"/>
        <v>0</v>
      </c>
      <c r="BO6469" t="s">
        <v>2819</v>
      </c>
    </row>
    <row r="6470" spans="1:68" ht="12.75" hidden="1" customHeight="1" x14ac:dyDescent="0.3">
      <c r="A6470" s="78">
        <v>46130</v>
      </c>
      <c r="B6470" s="79" t="s">
        <v>84</v>
      </c>
      <c r="F6470" s="79">
        <v>0</v>
      </c>
      <c r="G6470" s="79">
        <v>0</v>
      </c>
      <c r="H6470" s="80">
        <v>0</v>
      </c>
      <c r="I6470" s="80">
        <v>0</v>
      </c>
      <c r="J6470" s="22">
        <f t="shared" si="451"/>
        <v>0</v>
      </c>
      <c r="K6470" s="80"/>
      <c r="L6470" s="22">
        <f>I6470/50</f>
        <v>0</v>
      </c>
      <c r="R6470" s="79" t="s">
        <v>85</v>
      </c>
      <c r="V6470" s="79" t="s">
        <v>2822</v>
      </c>
      <c r="W6470" s="79" t="s">
        <v>2823</v>
      </c>
      <c r="X6470" s="79" t="s">
        <v>66</v>
      </c>
      <c r="Y6470" s="79" t="s">
        <v>2798</v>
      </c>
      <c r="AA6470" s="79" t="s">
        <v>2824</v>
      </c>
      <c r="AH6470" s="79" t="s">
        <v>2825</v>
      </c>
      <c r="AI6470" s="79" t="s">
        <v>2801</v>
      </c>
      <c r="AJ6470" s="79" t="s">
        <v>2802</v>
      </c>
      <c r="BB6470" s="80">
        <v>0</v>
      </c>
      <c r="BF6470">
        <f t="shared" si="453"/>
        <v>0</v>
      </c>
      <c r="BG6470" s="22">
        <f t="shared" si="454"/>
        <v>0</v>
      </c>
      <c r="BH6470" s="61" t="s">
        <v>71</v>
      </c>
      <c r="BI6470" t="e">
        <f>+VLOOKUP(AG6470,Sheet4!A:A,1,FALSE())</f>
        <v>#N/A</v>
      </c>
      <c r="BN6470" s="62">
        <f t="shared" si="452"/>
        <v>0</v>
      </c>
      <c r="BO6470" t="s">
        <v>2822</v>
      </c>
    </row>
    <row r="6471" spans="1:68" ht="12.75" hidden="1" customHeight="1" x14ac:dyDescent="0.3">
      <c r="A6471" s="78">
        <v>46130</v>
      </c>
      <c r="B6471" s="79" t="s">
        <v>74</v>
      </c>
      <c r="F6471" s="79">
        <v>0</v>
      </c>
      <c r="G6471" s="79">
        <v>0</v>
      </c>
      <c r="H6471" s="80">
        <v>48</v>
      </c>
      <c r="I6471" s="80">
        <v>48</v>
      </c>
      <c r="J6471" s="22">
        <f t="shared" si="451"/>
        <v>48</v>
      </c>
      <c r="K6471" s="80"/>
      <c r="L6471" s="80"/>
      <c r="R6471" s="79" t="s">
        <v>75</v>
      </c>
      <c r="V6471" s="79" t="s">
        <v>2822</v>
      </c>
      <c r="W6471" s="79" t="s">
        <v>2823</v>
      </c>
      <c r="X6471" s="79" t="s">
        <v>66</v>
      </c>
      <c r="Y6471" s="79" t="s">
        <v>2798</v>
      </c>
      <c r="AA6471" s="79" t="s">
        <v>2824</v>
      </c>
      <c r="AH6471" s="79" t="s">
        <v>2825</v>
      </c>
      <c r="AI6471" s="79" t="s">
        <v>2801</v>
      </c>
      <c r="AJ6471" s="79" t="s">
        <v>2802</v>
      </c>
      <c r="BB6471" s="80">
        <v>48</v>
      </c>
      <c r="BF6471">
        <f t="shared" si="453"/>
        <v>0</v>
      </c>
      <c r="BG6471" s="22">
        <f t="shared" si="454"/>
        <v>-48</v>
      </c>
      <c r="BH6471" s="61" t="s">
        <v>71</v>
      </c>
      <c r="BI6471" t="e">
        <f>+VLOOKUP(AG6471,Sheet4!A:A,1,FALSE())</f>
        <v>#N/A</v>
      </c>
      <c r="BN6471" s="62">
        <f t="shared" si="452"/>
        <v>0</v>
      </c>
      <c r="BO6471" t="s">
        <v>2822</v>
      </c>
    </row>
    <row r="6472" spans="1:68" ht="12.75" customHeight="1" x14ac:dyDescent="0.3">
      <c r="A6472" s="78">
        <v>46130</v>
      </c>
      <c r="B6472" s="79" t="s">
        <v>63</v>
      </c>
      <c r="F6472" s="79">
        <v>0</v>
      </c>
      <c r="G6472" s="79">
        <v>0</v>
      </c>
      <c r="H6472" s="80">
        <v>720</v>
      </c>
      <c r="I6472" s="80">
        <v>720</v>
      </c>
      <c r="J6472" s="22">
        <f t="shared" si="451"/>
        <v>720</v>
      </c>
      <c r="K6472" s="80"/>
      <c r="L6472" s="80"/>
      <c r="R6472" s="79" t="s">
        <v>64</v>
      </c>
      <c r="V6472" s="79" t="s">
        <v>2822</v>
      </c>
      <c r="W6472" s="79" t="s">
        <v>2823</v>
      </c>
      <c r="X6472" s="79" t="s">
        <v>66</v>
      </c>
      <c r="Y6472" s="79" t="s">
        <v>2798</v>
      </c>
      <c r="AA6472" s="79" t="s">
        <v>2824</v>
      </c>
      <c r="AH6472" s="79" t="s">
        <v>2825</v>
      </c>
      <c r="AI6472" s="79" t="s">
        <v>2801</v>
      </c>
      <c r="AJ6472" s="79" t="s">
        <v>2802</v>
      </c>
      <c r="BB6472" s="80">
        <v>720</v>
      </c>
      <c r="BF6472">
        <f t="shared" si="453"/>
        <v>0</v>
      </c>
      <c r="BG6472" s="22">
        <f t="shared" si="454"/>
        <v>-720</v>
      </c>
      <c r="BH6472" s="61" t="s">
        <v>71</v>
      </c>
      <c r="BI6472" t="e">
        <f>+VLOOKUP(AG6472,Sheet4!A:A,1,FALSE())</f>
        <v>#N/A</v>
      </c>
      <c r="BN6472" s="62">
        <f t="shared" si="452"/>
        <v>0</v>
      </c>
      <c r="BO6472" t="s">
        <v>2822</v>
      </c>
      <c r="BP6472" t="s">
        <v>73</v>
      </c>
    </row>
    <row r="6473" spans="1:68" ht="12.75" hidden="1" customHeight="1" x14ac:dyDescent="0.3">
      <c r="A6473" s="78">
        <v>46130</v>
      </c>
      <c r="B6473" s="79" t="s">
        <v>78</v>
      </c>
      <c r="F6473" s="79">
        <v>0</v>
      </c>
      <c r="G6473" s="79">
        <v>0</v>
      </c>
      <c r="H6473" s="80">
        <v>48</v>
      </c>
      <c r="I6473" s="80">
        <v>48</v>
      </c>
      <c r="J6473" s="22">
        <f t="shared" ref="J6473:J6536" si="455">I6473-G6473</f>
        <v>48</v>
      </c>
      <c r="K6473" s="80"/>
      <c r="L6473" s="80"/>
      <c r="R6473" s="79" t="s">
        <v>79</v>
      </c>
      <c r="V6473" s="79" t="s">
        <v>2822</v>
      </c>
      <c r="W6473" s="79" t="s">
        <v>2823</v>
      </c>
      <c r="X6473" s="79" t="s">
        <v>66</v>
      </c>
      <c r="Y6473" s="79" t="s">
        <v>2798</v>
      </c>
      <c r="AA6473" s="79" t="s">
        <v>2824</v>
      </c>
      <c r="AH6473" s="79" t="s">
        <v>2825</v>
      </c>
      <c r="AI6473" s="79" t="s">
        <v>2801</v>
      </c>
      <c r="AJ6473" s="79" t="s">
        <v>2802</v>
      </c>
      <c r="BB6473" s="80">
        <v>48</v>
      </c>
      <c r="BF6473">
        <f t="shared" si="453"/>
        <v>0</v>
      </c>
      <c r="BG6473" s="22">
        <f t="shared" si="454"/>
        <v>-48</v>
      </c>
      <c r="BH6473" s="61" t="s">
        <v>71</v>
      </c>
      <c r="BI6473" t="e">
        <f>+VLOOKUP(AG6473,Sheet4!A:A,1,FALSE())</f>
        <v>#N/A</v>
      </c>
      <c r="BN6473" s="62">
        <f t="shared" ref="BN6473:BN6536" si="456">+I6473+-H6473</f>
        <v>0</v>
      </c>
      <c r="BO6473" t="s">
        <v>2822</v>
      </c>
    </row>
    <row r="6474" spans="1:68" ht="12.75" hidden="1" customHeight="1" x14ac:dyDescent="0.3">
      <c r="A6474" s="78">
        <v>46130</v>
      </c>
      <c r="B6474" s="79" t="s">
        <v>82</v>
      </c>
      <c r="F6474" s="79">
        <v>0</v>
      </c>
      <c r="G6474" s="79">
        <v>0</v>
      </c>
      <c r="H6474" s="80">
        <v>0</v>
      </c>
      <c r="I6474" s="80">
        <v>0</v>
      </c>
      <c r="J6474" s="22">
        <f t="shared" si="455"/>
        <v>0</v>
      </c>
      <c r="K6474" s="80"/>
      <c r="L6474" s="80"/>
      <c r="R6474" s="79" t="s">
        <v>83</v>
      </c>
      <c r="V6474" s="79" t="s">
        <v>2822</v>
      </c>
      <c r="W6474" s="79" t="s">
        <v>2823</v>
      </c>
      <c r="X6474" s="79" t="s">
        <v>66</v>
      </c>
      <c r="Y6474" s="79" t="s">
        <v>2798</v>
      </c>
      <c r="AA6474" s="79" t="s">
        <v>2824</v>
      </c>
      <c r="AH6474" s="79" t="s">
        <v>2825</v>
      </c>
      <c r="AI6474" s="79" t="s">
        <v>2801</v>
      </c>
      <c r="AJ6474" s="79" t="s">
        <v>2802</v>
      </c>
      <c r="BB6474" s="80">
        <v>0</v>
      </c>
      <c r="BF6474">
        <f t="shared" si="453"/>
        <v>0</v>
      </c>
      <c r="BG6474" s="22">
        <f t="shared" si="454"/>
        <v>0</v>
      </c>
      <c r="BH6474" s="61" t="s">
        <v>71</v>
      </c>
      <c r="BI6474" t="e">
        <f>+VLOOKUP(AG6474,Sheet4!A:A,1,FALSE())</f>
        <v>#N/A</v>
      </c>
      <c r="BN6474" s="62">
        <f t="shared" si="456"/>
        <v>0</v>
      </c>
      <c r="BO6474" t="s">
        <v>2822</v>
      </c>
    </row>
    <row r="6475" spans="1:68" ht="12.75" hidden="1" customHeight="1" x14ac:dyDescent="0.3">
      <c r="A6475" s="78">
        <v>46130</v>
      </c>
      <c r="B6475" s="79" t="s">
        <v>80</v>
      </c>
      <c r="F6475" s="79">
        <v>0</v>
      </c>
      <c r="G6475" s="79">
        <v>0</v>
      </c>
      <c r="H6475" s="80">
        <v>600</v>
      </c>
      <c r="I6475" s="80">
        <v>600</v>
      </c>
      <c r="J6475" s="22">
        <f t="shared" si="455"/>
        <v>600</v>
      </c>
      <c r="K6475" s="22">
        <f>I6475/12.5</f>
        <v>48</v>
      </c>
      <c r="L6475" s="22"/>
      <c r="R6475" s="79" t="s">
        <v>81</v>
      </c>
      <c r="V6475" s="79" t="s">
        <v>2822</v>
      </c>
      <c r="W6475" s="79" t="s">
        <v>2823</v>
      </c>
      <c r="X6475" s="79" t="s">
        <v>66</v>
      </c>
      <c r="Y6475" s="79" t="s">
        <v>2798</v>
      </c>
      <c r="AA6475" s="79" t="s">
        <v>2824</v>
      </c>
      <c r="AH6475" s="79" t="s">
        <v>2825</v>
      </c>
      <c r="AI6475" s="79" t="s">
        <v>2801</v>
      </c>
      <c r="AJ6475" s="79" t="s">
        <v>2802</v>
      </c>
      <c r="BB6475" s="80">
        <v>600</v>
      </c>
      <c r="BF6475">
        <f t="shared" si="453"/>
        <v>0</v>
      </c>
      <c r="BG6475" s="22">
        <f t="shared" si="454"/>
        <v>-600</v>
      </c>
      <c r="BH6475" s="61" t="s">
        <v>71</v>
      </c>
      <c r="BI6475" t="e">
        <f>+VLOOKUP(AG6475,Sheet4!A:A,1,FALSE())</f>
        <v>#N/A</v>
      </c>
      <c r="BN6475" s="62">
        <f t="shared" si="456"/>
        <v>0</v>
      </c>
      <c r="BO6475" t="s">
        <v>2822</v>
      </c>
    </row>
    <row r="6476" spans="1:68" ht="12.75" hidden="1" customHeight="1" x14ac:dyDescent="0.3">
      <c r="A6476" s="78">
        <v>46130</v>
      </c>
      <c r="B6476" s="79" t="s">
        <v>76</v>
      </c>
      <c r="F6476" s="79">
        <v>0</v>
      </c>
      <c r="G6476" s="79">
        <v>0</v>
      </c>
      <c r="H6476" s="80">
        <v>960</v>
      </c>
      <c r="I6476" s="80">
        <v>960</v>
      </c>
      <c r="J6476" s="22">
        <f t="shared" si="455"/>
        <v>960</v>
      </c>
      <c r="K6476" s="80"/>
      <c r="L6476" s="80"/>
      <c r="R6476" s="79" t="s">
        <v>77</v>
      </c>
      <c r="V6476" s="79" t="s">
        <v>2822</v>
      </c>
      <c r="W6476" s="79" t="s">
        <v>2823</v>
      </c>
      <c r="X6476" s="79" t="s">
        <v>66</v>
      </c>
      <c r="Y6476" s="79" t="s">
        <v>2798</v>
      </c>
      <c r="AA6476" s="79" t="s">
        <v>2824</v>
      </c>
      <c r="AH6476" s="79" t="s">
        <v>2825</v>
      </c>
      <c r="AI6476" s="79" t="s">
        <v>2801</v>
      </c>
      <c r="AJ6476" s="79" t="s">
        <v>2802</v>
      </c>
      <c r="BB6476" s="80">
        <v>960</v>
      </c>
      <c r="BF6476">
        <f t="shared" si="453"/>
        <v>0</v>
      </c>
      <c r="BG6476" s="22">
        <f t="shared" si="454"/>
        <v>-960</v>
      </c>
      <c r="BH6476" s="61" t="s">
        <v>71</v>
      </c>
      <c r="BI6476" t="e">
        <f>+VLOOKUP(AG6476,Sheet4!A:A,1,FALSE())</f>
        <v>#N/A</v>
      </c>
      <c r="BN6476" s="62">
        <f t="shared" si="456"/>
        <v>0</v>
      </c>
      <c r="BO6476" t="s">
        <v>2822</v>
      </c>
    </row>
    <row r="6477" spans="1:68" ht="12.75" hidden="1" customHeight="1" x14ac:dyDescent="0.3">
      <c r="A6477" s="78">
        <v>46130</v>
      </c>
      <c r="B6477" s="79" t="s">
        <v>84</v>
      </c>
      <c r="F6477" s="79">
        <v>0</v>
      </c>
      <c r="G6477" s="79">
        <v>0</v>
      </c>
      <c r="H6477" s="80">
        <v>0</v>
      </c>
      <c r="I6477" s="80">
        <v>0</v>
      </c>
      <c r="J6477" s="22">
        <f t="shared" si="455"/>
        <v>0</v>
      </c>
      <c r="K6477" s="80"/>
      <c r="L6477" s="22">
        <f>I6477/50</f>
        <v>0</v>
      </c>
      <c r="R6477" s="79" t="s">
        <v>85</v>
      </c>
      <c r="V6477" s="79" t="s">
        <v>2826</v>
      </c>
      <c r="W6477" s="79" t="s">
        <v>2827</v>
      </c>
      <c r="X6477" s="79" t="s">
        <v>66</v>
      </c>
      <c r="Y6477" s="79" t="s">
        <v>2798</v>
      </c>
      <c r="AA6477" s="79" t="s">
        <v>2824</v>
      </c>
      <c r="AH6477" s="79" t="s">
        <v>2828</v>
      </c>
      <c r="AI6477" s="79" t="s">
        <v>2801</v>
      </c>
      <c r="AJ6477" s="79" t="s">
        <v>2802</v>
      </c>
      <c r="BB6477" s="80">
        <v>0</v>
      </c>
      <c r="BF6477">
        <f t="shared" si="453"/>
        <v>0</v>
      </c>
      <c r="BG6477" s="22">
        <f t="shared" si="454"/>
        <v>0</v>
      </c>
      <c r="BH6477" s="61" t="s">
        <v>71</v>
      </c>
      <c r="BI6477" t="e">
        <f>+VLOOKUP(AG6477,Sheet4!A:A,1,FALSE())</f>
        <v>#N/A</v>
      </c>
      <c r="BN6477" s="62">
        <f t="shared" si="456"/>
        <v>0</v>
      </c>
      <c r="BO6477" t="s">
        <v>2826</v>
      </c>
    </row>
    <row r="6478" spans="1:68" ht="12.75" hidden="1" customHeight="1" x14ac:dyDescent="0.3">
      <c r="A6478" s="78">
        <v>46130</v>
      </c>
      <c r="B6478" s="79" t="s">
        <v>74</v>
      </c>
      <c r="F6478" s="79">
        <v>0</v>
      </c>
      <c r="G6478" s="79">
        <v>0</v>
      </c>
      <c r="H6478" s="80">
        <v>56</v>
      </c>
      <c r="I6478" s="80">
        <v>56</v>
      </c>
      <c r="J6478" s="22">
        <f t="shared" si="455"/>
        <v>56</v>
      </c>
      <c r="K6478" s="80"/>
      <c r="L6478" s="80"/>
      <c r="R6478" s="79" t="s">
        <v>75</v>
      </c>
      <c r="V6478" s="79" t="s">
        <v>2826</v>
      </c>
      <c r="W6478" s="79" t="s">
        <v>2827</v>
      </c>
      <c r="X6478" s="79" t="s">
        <v>66</v>
      </c>
      <c r="Y6478" s="79" t="s">
        <v>2798</v>
      </c>
      <c r="AA6478" s="79" t="s">
        <v>2824</v>
      </c>
      <c r="AH6478" s="79" t="s">
        <v>2828</v>
      </c>
      <c r="AI6478" s="79" t="s">
        <v>2801</v>
      </c>
      <c r="AJ6478" s="79" t="s">
        <v>2802</v>
      </c>
      <c r="BB6478" s="80">
        <v>56</v>
      </c>
      <c r="BF6478">
        <f t="shared" si="453"/>
        <v>0</v>
      </c>
      <c r="BG6478" s="22">
        <f t="shared" si="454"/>
        <v>-56</v>
      </c>
      <c r="BH6478" s="61" t="s">
        <v>71</v>
      </c>
      <c r="BI6478" t="e">
        <f>+VLOOKUP(AG6478,Sheet4!A:A,1,FALSE())</f>
        <v>#N/A</v>
      </c>
      <c r="BN6478" s="62">
        <f t="shared" si="456"/>
        <v>0</v>
      </c>
      <c r="BO6478" t="s">
        <v>2826</v>
      </c>
    </row>
    <row r="6479" spans="1:68" ht="12.75" customHeight="1" x14ac:dyDescent="0.3">
      <c r="A6479" s="78">
        <v>46130</v>
      </c>
      <c r="B6479" s="79" t="s">
        <v>63</v>
      </c>
      <c r="F6479" s="79">
        <v>0</v>
      </c>
      <c r="G6479" s="79">
        <v>0</v>
      </c>
      <c r="H6479" s="80">
        <v>840</v>
      </c>
      <c r="I6479" s="80">
        <v>840</v>
      </c>
      <c r="J6479" s="22">
        <f t="shared" si="455"/>
        <v>840</v>
      </c>
      <c r="K6479" s="80"/>
      <c r="L6479" s="80"/>
      <c r="R6479" s="79" t="s">
        <v>64</v>
      </c>
      <c r="V6479" s="79" t="s">
        <v>2826</v>
      </c>
      <c r="W6479" s="79" t="s">
        <v>2827</v>
      </c>
      <c r="X6479" s="79" t="s">
        <v>66</v>
      </c>
      <c r="Y6479" s="79" t="s">
        <v>2798</v>
      </c>
      <c r="AA6479" s="79" t="s">
        <v>2824</v>
      </c>
      <c r="AH6479" s="79" t="s">
        <v>2828</v>
      </c>
      <c r="AI6479" s="79" t="s">
        <v>2801</v>
      </c>
      <c r="AJ6479" s="79" t="s">
        <v>2802</v>
      </c>
      <c r="BB6479" s="80">
        <v>840</v>
      </c>
      <c r="BF6479">
        <f t="shared" si="453"/>
        <v>0</v>
      </c>
      <c r="BG6479" s="22">
        <f t="shared" si="454"/>
        <v>-840</v>
      </c>
      <c r="BH6479" s="61" t="s">
        <v>71</v>
      </c>
      <c r="BI6479" t="e">
        <f>+VLOOKUP(AG6479,Sheet4!A:A,1,FALSE())</f>
        <v>#N/A</v>
      </c>
      <c r="BN6479" s="62">
        <f t="shared" si="456"/>
        <v>0</v>
      </c>
      <c r="BO6479" t="s">
        <v>2826</v>
      </c>
      <c r="BP6479" t="s">
        <v>73</v>
      </c>
    </row>
    <row r="6480" spans="1:68" ht="12.75" hidden="1" customHeight="1" x14ac:dyDescent="0.3">
      <c r="A6480" s="78">
        <v>46130</v>
      </c>
      <c r="B6480" s="79" t="s">
        <v>78</v>
      </c>
      <c r="F6480" s="79">
        <v>0</v>
      </c>
      <c r="G6480" s="79">
        <v>0</v>
      </c>
      <c r="H6480" s="80">
        <v>56</v>
      </c>
      <c r="I6480" s="80">
        <v>56</v>
      </c>
      <c r="J6480" s="22">
        <f t="shared" si="455"/>
        <v>56</v>
      </c>
      <c r="K6480" s="80"/>
      <c r="L6480" s="80"/>
      <c r="R6480" s="79" t="s">
        <v>79</v>
      </c>
      <c r="V6480" s="79" t="s">
        <v>2826</v>
      </c>
      <c r="W6480" s="79" t="s">
        <v>2827</v>
      </c>
      <c r="X6480" s="79" t="s">
        <v>66</v>
      </c>
      <c r="Y6480" s="79" t="s">
        <v>2798</v>
      </c>
      <c r="AA6480" s="79" t="s">
        <v>2824</v>
      </c>
      <c r="AH6480" s="79" t="s">
        <v>2828</v>
      </c>
      <c r="AI6480" s="79" t="s">
        <v>2801</v>
      </c>
      <c r="AJ6480" s="79" t="s">
        <v>2802</v>
      </c>
      <c r="BB6480" s="80">
        <v>56</v>
      </c>
      <c r="BF6480">
        <f t="shared" si="453"/>
        <v>0</v>
      </c>
      <c r="BG6480" s="22">
        <f t="shared" si="454"/>
        <v>-56</v>
      </c>
      <c r="BH6480" s="61" t="s">
        <v>71</v>
      </c>
      <c r="BI6480" t="e">
        <f>+VLOOKUP(AG6480,Sheet4!A:A,1,FALSE())</f>
        <v>#N/A</v>
      </c>
      <c r="BN6480" s="62">
        <f t="shared" si="456"/>
        <v>0</v>
      </c>
      <c r="BO6480" t="s">
        <v>2826</v>
      </c>
    </row>
    <row r="6481" spans="1:68" ht="12.75" hidden="1" customHeight="1" x14ac:dyDescent="0.3">
      <c r="A6481" s="78">
        <v>46130</v>
      </c>
      <c r="B6481" s="79" t="s">
        <v>82</v>
      </c>
      <c r="F6481" s="79">
        <v>0</v>
      </c>
      <c r="G6481" s="79">
        <v>0</v>
      </c>
      <c r="H6481" s="80">
        <v>0</v>
      </c>
      <c r="I6481" s="80">
        <v>0</v>
      </c>
      <c r="J6481" s="22">
        <f t="shared" si="455"/>
        <v>0</v>
      </c>
      <c r="K6481" s="80"/>
      <c r="L6481" s="80"/>
      <c r="R6481" s="79" t="s">
        <v>83</v>
      </c>
      <c r="V6481" s="79" t="s">
        <v>2826</v>
      </c>
      <c r="W6481" s="79" t="s">
        <v>2827</v>
      </c>
      <c r="X6481" s="79" t="s">
        <v>66</v>
      </c>
      <c r="Y6481" s="79" t="s">
        <v>2798</v>
      </c>
      <c r="AA6481" s="79" t="s">
        <v>2824</v>
      </c>
      <c r="AH6481" s="79" t="s">
        <v>2828</v>
      </c>
      <c r="AI6481" s="79" t="s">
        <v>2801</v>
      </c>
      <c r="AJ6481" s="79" t="s">
        <v>2802</v>
      </c>
      <c r="BB6481" s="80">
        <v>0</v>
      </c>
      <c r="BF6481">
        <f t="shared" si="453"/>
        <v>0</v>
      </c>
      <c r="BG6481" s="22">
        <f t="shared" si="454"/>
        <v>0</v>
      </c>
      <c r="BH6481" s="61" t="s">
        <v>71</v>
      </c>
      <c r="BI6481" t="e">
        <f>+VLOOKUP(AG6481,Sheet4!A:A,1,FALSE())</f>
        <v>#N/A</v>
      </c>
      <c r="BN6481" s="62">
        <f t="shared" si="456"/>
        <v>0</v>
      </c>
      <c r="BO6481" t="s">
        <v>2826</v>
      </c>
    </row>
    <row r="6482" spans="1:68" ht="12.75" hidden="1" customHeight="1" x14ac:dyDescent="0.3">
      <c r="A6482" s="78">
        <v>46130</v>
      </c>
      <c r="B6482" s="79" t="s">
        <v>80</v>
      </c>
      <c r="F6482" s="79">
        <v>0</v>
      </c>
      <c r="G6482" s="79">
        <v>0</v>
      </c>
      <c r="H6482" s="80">
        <v>700</v>
      </c>
      <c r="I6482" s="80">
        <v>700</v>
      </c>
      <c r="J6482" s="22">
        <f t="shared" si="455"/>
        <v>700</v>
      </c>
      <c r="K6482" s="22">
        <f>I6482/12.5</f>
        <v>56</v>
      </c>
      <c r="L6482" s="22"/>
      <c r="R6482" s="79" t="s">
        <v>81</v>
      </c>
      <c r="V6482" s="79" t="s">
        <v>2826</v>
      </c>
      <c r="W6482" s="79" t="s">
        <v>2827</v>
      </c>
      <c r="X6482" s="79" t="s">
        <v>66</v>
      </c>
      <c r="Y6482" s="79" t="s">
        <v>2798</v>
      </c>
      <c r="AA6482" s="79" t="s">
        <v>2824</v>
      </c>
      <c r="AH6482" s="79" t="s">
        <v>2828</v>
      </c>
      <c r="AI6482" s="79" t="s">
        <v>2801</v>
      </c>
      <c r="AJ6482" s="79" t="s">
        <v>2802</v>
      </c>
      <c r="BB6482" s="80">
        <v>700</v>
      </c>
      <c r="BF6482">
        <f t="shared" si="453"/>
        <v>0</v>
      </c>
      <c r="BG6482" s="22">
        <f t="shared" si="454"/>
        <v>-700</v>
      </c>
      <c r="BH6482" s="61" t="s">
        <v>71</v>
      </c>
      <c r="BI6482" t="e">
        <f>+VLOOKUP(AG6482,Sheet4!A:A,1,FALSE())</f>
        <v>#N/A</v>
      </c>
      <c r="BN6482" s="62">
        <f t="shared" si="456"/>
        <v>0</v>
      </c>
      <c r="BO6482" t="s">
        <v>2826</v>
      </c>
    </row>
    <row r="6483" spans="1:68" ht="12.75" hidden="1" customHeight="1" x14ac:dyDescent="0.3">
      <c r="A6483" s="78">
        <v>46130</v>
      </c>
      <c r="B6483" s="79" t="s">
        <v>76</v>
      </c>
      <c r="F6483" s="79">
        <v>0</v>
      </c>
      <c r="G6483" s="79">
        <v>0</v>
      </c>
      <c r="H6483" s="80">
        <v>1120</v>
      </c>
      <c r="I6483" s="80">
        <v>1120</v>
      </c>
      <c r="J6483" s="22">
        <f t="shared" si="455"/>
        <v>1120</v>
      </c>
      <c r="K6483" s="80"/>
      <c r="L6483" s="80"/>
      <c r="R6483" s="79" t="s">
        <v>77</v>
      </c>
      <c r="V6483" s="79" t="s">
        <v>2826</v>
      </c>
      <c r="W6483" s="79" t="s">
        <v>2827</v>
      </c>
      <c r="X6483" s="79" t="s">
        <v>66</v>
      </c>
      <c r="Y6483" s="79" t="s">
        <v>2798</v>
      </c>
      <c r="AA6483" s="79" t="s">
        <v>2824</v>
      </c>
      <c r="AH6483" s="79" t="s">
        <v>2828</v>
      </c>
      <c r="AI6483" s="79" t="s">
        <v>2801</v>
      </c>
      <c r="AJ6483" s="79" t="s">
        <v>2802</v>
      </c>
      <c r="BB6483" s="80">
        <v>1120</v>
      </c>
      <c r="BF6483">
        <f t="shared" si="453"/>
        <v>0</v>
      </c>
      <c r="BG6483" s="22">
        <f t="shared" si="454"/>
        <v>-1120</v>
      </c>
      <c r="BH6483" s="61" t="s">
        <v>71</v>
      </c>
      <c r="BI6483" t="e">
        <f>+VLOOKUP(AG6483,Sheet4!A:A,1,FALSE())</f>
        <v>#N/A</v>
      </c>
      <c r="BN6483" s="62">
        <f t="shared" si="456"/>
        <v>0</v>
      </c>
      <c r="BO6483" t="s">
        <v>2826</v>
      </c>
    </row>
    <row r="6484" spans="1:68" ht="12.75" hidden="1" customHeight="1" x14ac:dyDescent="0.3">
      <c r="A6484" s="78">
        <v>46130</v>
      </c>
      <c r="B6484" s="79" t="s">
        <v>84</v>
      </c>
      <c r="F6484" s="79">
        <v>0</v>
      </c>
      <c r="G6484" s="79">
        <v>0</v>
      </c>
      <c r="H6484" s="80">
        <v>0</v>
      </c>
      <c r="I6484" s="80">
        <v>0</v>
      </c>
      <c r="J6484" s="22">
        <f t="shared" si="455"/>
        <v>0</v>
      </c>
      <c r="K6484" s="80"/>
      <c r="L6484" s="22">
        <f>I6484/50</f>
        <v>0</v>
      </c>
      <c r="R6484" s="79" t="s">
        <v>85</v>
      </c>
      <c r="V6484" s="79" t="s">
        <v>2829</v>
      </c>
      <c r="W6484" s="79" t="s">
        <v>2830</v>
      </c>
      <c r="X6484" s="79" t="s">
        <v>66</v>
      </c>
      <c r="Y6484" s="79" t="s">
        <v>2798</v>
      </c>
      <c r="AA6484" s="79" t="s">
        <v>2824</v>
      </c>
      <c r="AH6484" s="79" t="s">
        <v>2831</v>
      </c>
      <c r="AI6484" s="79" t="s">
        <v>2801</v>
      </c>
      <c r="AJ6484" s="79" t="s">
        <v>2802</v>
      </c>
      <c r="BB6484" s="80">
        <v>0</v>
      </c>
      <c r="BF6484">
        <f t="shared" si="453"/>
        <v>0</v>
      </c>
      <c r="BG6484" s="22">
        <f t="shared" si="454"/>
        <v>0</v>
      </c>
      <c r="BH6484" s="61" t="s">
        <v>71</v>
      </c>
      <c r="BI6484" t="e">
        <f>+VLOOKUP(AG6484,Sheet4!A:A,1,FALSE())</f>
        <v>#N/A</v>
      </c>
      <c r="BN6484" s="62">
        <f t="shared" si="456"/>
        <v>0</v>
      </c>
      <c r="BO6484" t="s">
        <v>2829</v>
      </c>
    </row>
    <row r="6485" spans="1:68" ht="12.75" hidden="1" customHeight="1" x14ac:dyDescent="0.3">
      <c r="A6485" s="78">
        <v>46130</v>
      </c>
      <c r="B6485" s="79" t="s">
        <v>74</v>
      </c>
      <c r="F6485" s="79">
        <v>0</v>
      </c>
      <c r="G6485" s="79">
        <v>0</v>
      </c>
      <c r="H6485" s="80">
        <v>38</v>
      </c>
      <c r="I6485" s="80">
        <v>38</v>
      </c>
      <c r="J6485" s="22">
        <f t="shared" si="455"/>
        <v>38</v>
      </c>
      <c r="K6485" s="80"/>
      <c r="L6485" s="80"/>
      <c r="R6485" s="79" t="s">
        <v>75</v>
      </c>
      <c r="V6485" s="79" t="s">
        <v>2829</v>
      </c>
      <c r="W6485" s="79" t="s">
        <v>2830</v>
      </c>
      <c r="X6485" s="79" t="s">
        <v>66</v>
      </c>
      <c r="Y6485" s="79" t="s">
        <v>2798</v>
      </c>
      <c r="AA6485" s="79" t="s">
        <v>2824</v>
      </c>
      <c r="AH6485" s="79" t="s">
        <v>2831</v>
      </c>
      <c r="AI6485" s="79" t="s">
        <v>2801</v>
      </c>
      <c r="AJ6485" s="79" t="s">
        <v>2802</v>
      </c>
      <c r="BB6485" s="80">
        <v>38</v>
      </c>
      <c r="BF6485">
        <f t="shared" si="453"/>
        <v>0</v>
      </c>
      <c r="BG6485" s="22">
        <f t="shared" si="454"/>
        <v>-38</v>
      </c>
      <c r="BH6485" s="61" t="s">
        <v>71</v>
      </c>
      <c r="BI6485" t="e">
        <f>+VLOOKUP(AG6485,Sheet4!A:A,1,FALSE())</f>
        <v>#N/A</v>
      </c>
      <c r="BN6485" s="62">
        <f t="shared" si="456"/>
        <v>0</v>
      </c>
      <c r="BO6485" t="s">
        <v>2829</v>
      </c>
    </row>
    <row r="6486" spans="1:68" ht="12.75" customHeight="1" x14ac:dyDescent="0.3">
      <c r="A6486" s="78">
        <v>46130</v>
      </c>
      <c r="B6486" s="79" t="s">
        <v>63</v>
      </c>
      <c r="F6486" s="79">
        <v>0</v>
      </c>
      <c r="G6486" s="79">
        <v>0</v>
      </c>
      <c r="H6486" s="80">
        <v>570</v>
      </c>
      <c r="I6486" s="80">
        <v>570</v>
      </c>
      <c r="J6486" s="22">
        <f t="shared" si="455"/>
        <v>570</v>
      </c>
      <c r="K6486" s="80"/>
      <c r="L6486" s="80"/>
      <c r="R6486" s="79" t="s">
        <v>64</v>
      </c>
      <c r="V6486" s="79" t="s">
        <v>2829</v>
      </c>
      <c r="W6486" s="79" t="s">
        <v>2830</v>
      </c>
      <c r="X6486" s="79" t="s">
        <v>66</v>
      </c>
      <c r="Y6486" s="79" t="s">
        <v>2798</v>
      </c>
      <c r="AA6486" s="79" t="s">
        <v>2824</v>
      </c>
      <c r="AH6486" s="79" t="s">
        <v>2831</v>
      </c>
      <c r="AI6486" s="79" t="s">
        <v>2801</v>
      </c>
      <c r="AJ6486" s="79" t="s">
        <v>2802</v>
      </c>
      <c r="BB6486" s="80">
        <v>570</v>
      </c>
      <c r="BF6486">
        <f t="shared" si="453"/>
        <v>0</v>
      </c>
      <c r="BG6486" s="22">
        <f t="shared" si="454"/>
        <v>-570</v>
      </c>
      <c r="BH6486" s="61" t="s">
        <v>71</v>
      </c>
      <c r="BI6486" t="e">
        <f>+VLOOKUP(AG6486,Sheet4!A:A,1,FALSE())</f>
        <v>#N/A</v>
      </c>
      <c r="BN6486" s="62">
        <f t="shared" si="456"/>
        <v>0</v>
      </c>
      <c r="BO6486" t="s">
        <v>2829</v>
      </c>
      <c r="BP6486" t="s">
        <v>73</v>
      </c>
    </row>
    <row r="6487" spans="1:68" ht="12.75" hidden="1" customHeight="1" x14ac:dyDescent="0.3">
      <c r="A6487" s="78">
        <v>46130</v>
      </c>
      <c r="B6487" s="79" t="s">
        <v>78</v>
      </c>
      <c r="F6487" s="79">
        <v>0</v>
      </c>
      <c r="G6487" s="79">
        <v>0</v>
      </c>
      <c r="H6487" s="80">
        <v>38</v>
      </c>
      <c r="I6487" s="80">
        <v>38</v>
      </c>
      <c r="J6487" s="22">
        <f t="shared" si="455"/>
        <v>38</v>
      </c>
      <c r="K6487" s="80"/>
      <c r="L6487" s="80"/>
      <c r="R6487" s="79" t="s">
        <v>79</v>
      </c>
      <c r="V6487" s="79" t="s">
        <v>2829</v>
      </c>
      <c r="W6487" s="79" t="s">
        <v>2830</v>
      </c>
      <c r="X6487" s="79" t="s">
        <v>66</v>
      </c>
      <c r="Y6487" s="79" t="s">
        <v>2798</v>
      </c>
      <c r="AA6487" s="79" t="s">
        <v>2824</v>
      </c>
      <c r="AH6487" s="79" t="s">
        <v>2831</v>
      </c>
      <c r="AI6487" s="79" t="s">
        <v>2801</v>
      </c>
      <c r="AJ6487" s="79" t="s">
        <v>2802</v>
      </c>
      <c r="BB6487" s="80">
        <v>38</v>
      </c>
      <c r="BF6487">
        <f t="shared" si="453"/>
        <v>0</v>
      </c>
      <c r="BG6487" s="22">
        <f t="shared" si="454"/>
        <v>-38</v>
      </c>
      <c r="BH6487" s="61" t="s">
        <v>71</v>
      </c>
      <c r="BI6487" t="e">
        <f>+VLOOKUP(AG6487,Sheet4!A:A,1,FALSE())</f>
        <v>#N/A</v>
      </c>
      <c r="BN6487" s="62">
        <f t="shared" si="456"/>
        <v>0</v>
      </c>
      <c r="BO6487" t="s">
        <v>2829</v>
      </c>
    </row>
    <row r="6488" spans="1:68" ht="12.75" hidden="1" customHeight="1" x14ac:dyDescent="0.3">
      <c r="A6488" s="78">
        <v>46130</v>
      </c>
      <c r="B6488" s="79" t="s">
        <v>82</v>
      </c>
      <c r="F6488" s="79">
        <v>0</v>
      </c>
      <c r="G6488" s="79">
        <v>0</v>
      </c>
      <c r="H6488" s="80">
        <v>0</v>
      </c>
      <c r="I6488" s="80">
        <v>0</v>
      </c>
      <c r="J6488" s="22">
        <f t="shared" si="455"/>
        <v>0</v>
      </c>
      <c r="K6488" s="80"/>
      <c r="L6488" s="80"/>
      <c r="R6488" s="79" t="s">
        <v>83</v>
      </c>
      <c r="V6488" s="79" t="s">
        <v>2829</v>
      </c>
      <c r="W6488" s="79" t="s">
        <v>2830</v>
      </c>
      <c r="X6488" s="79" t="s">
        <v>66</v>
      </c>
      <c r="Y6488" s="79" t="s">
        <v>2798</v>
      </c>
      <c r="AA6488" s="79" t="s">
        <v>2824</v>
      </c>
      <c r="AH6488" s="79" t="s">
        <v>2831</v>
      </c>
      <c r="AI6488" s="79" t="s">
        <v>2801</v>
      </c>
      <c r="AJ6488" s="79" t="s">
        <v>2802</v>
      </c>
      <c r="BB6488" s="80">
        <v>0</v>
      </c>
      <c r="BF6488">
        <f t="shared" si="453"/>
        <v>0</v>
      </c>
      <c r="BG6488" s="22">
        <f t="shared" si="454"/>
        <v>0</v>
      </c>
      <c r="BH6488" s="61" t="s">
        <v>71</v>
      </c>
      <c r="BI6488" t="e">
        <f>+VLOOKUP(AG6488,Sheet4!A:A,1,FALSE())</f>
        <v>#N/A</v>
      </c>
      <c r="BN6488" s="62">
        <f t="shared" si="456"/>
        <v>0</v>
      </c>
      <c r="BO6488" t="s">
        <v>2829</v>
      </c>
    </row>
    <row r="6489" spans="1:68" ht="12.75" hidden="1" customHeight="1" x14ac:dyDescent="0.3">
      <c r="A6489" s="78">
        <v>46130</v>
      </c>
      <c r="B6489" s="79" t="s">
        <v>80</v>
      </c>
      <c r="F6489" s="79">
        <v>0</v>
      </c>
      <c r="G6489" s="79">
        <v>0</v>
      </c>
      <c r="H6489" s="80">
        <v>475</v>
      </c>
      <c r="I6489" s="80">
        <v>475</v>
      </c>
      <c r="J6489" s="22">
        <f t="shared" si="455"/>
        <v>475</v>
      </c>
      <c r="K6489" s="22">
        <f>I6489/12.5</f>
        <v>38</v>
      </c>
      <c r="L6489" s="22"/>
      <c r="R6489" s="79" t="s">
        <v>81</v>
      </c>
      <c r="V6489" s="79" t="s">
        <v>2829</v>
      </c>
      <c r="W6489" s="79" t="s">
        <v>2830</v>
      </c>
      <c r="X6489" s="79" t="s">
        <v>66</v>
      </c>
      <c r="Y6489" s="79" t="s">
        <v>2798</v>
      </c>
      <c r="AA6489" s="79" t="s">
        <v>2824</v>
      </c>
      <c r="AH6489" s="79" t="s">
        <v>2831</v>
      </c>
      <c r="AI6489" s="79" t="s">
        <v>2801</v>
      </c>
      <c r="AJ6489" s="79" t="s">
        <v>2802</v>
      </c>
      <c r="BB6489" s="80">
        <v>475</v>
      </c>
      <c r="BF6489">
        <f t="shared" si="453"/>
        <v>0</v>
      </c>
      <c r="BG6489" s="22">
        <f t="shared" si="454"/>
        <v>-475</v>
      </c>
      <c r="BH6489" s="61" t="s">
        <v>71</v>
      </c>
      <c r="BI6489" t="e">
        <f>+VLOOKUP(AG6489,Sheet4!A:A,1,FALSE())</f>
        <v>#N/A</v>
      </c>
      <c r="BN6489" s="62">
        <f t="shared" si="456"/>
        <v>0</v>
      </c>
      <c r="BO6489" t="s">
        <v>2829</v>
      </c>
    </row>
    <row r="6490" spans="1:68" ht="12.75" hidden="1" customHeight="1" x14ac:dyDescent="0.3">
      <c r="A6490" s="78">
        <v>46130</v>
      </c>
      <c r="B6490" s="79" t="s">
        <v>76</v>
      </c>
      <c r="F6490" s="79">
        <v>0</v>
      </c>
      <c r="G6490" s="79">
        <v>0</v>
      </c>
      <c r="H6490" s="80">
        <v>760</v>
      </c>
      <c r="I6490" s="80">
        <v>760</v>
      </c>
      <c r="J6490" s="22">
        <f t="shared" si="455"/>
        <v>760</v>
      </c>
      <c r="K6490" s="80"/>
      <c r="L6490" s="80"/>
      <c r="R6490" s="79" t="s">
        <v>77</v>
      </c>
      <c r="V6490" s="79" t="s">
        <v>2829</v>
      </c>
      <c r="W6490" s="79" t="s">
        <v>2830</v>
      </c>
      <c r="X6490" s="79" t="s">
        <v>66</v>
      </c>
      <c r="Y6490" s="79" t="s">
        <v>2798</v>
      </c>
      <c r="AA6490" s="79" t="s">
        <v>2824</v>
      </c>
      <c r="AH6490" s="79" t="s">
        <v>2831</v>
      </c>
      <c r="AI6490" s="79" t="s">
        <v>2801</v>
      </c>
      <c r="AJ6490" s="79" t="s">
        <v>2802</v>
      </c>
      <c r="BB6490" s="80">
        <v>760</v>
      </c>
      <c r="BF6490">
        <f t="shared" si="453"/>
        <v>0</v>
      </c>
      <c r="BG6490" s="22">
        <f t="shared" si="454"/>
        <v>-760</v>
      </c>
      <c r="BH6490" s="61" t="s">
        <v>71</v>
      </c>
      <c r="BI6490" t="e">
        <f>+VLOOKUP(AG6490,Sheet4!A:A,1,FALSE())</f>
        <v>#N/A</v>
      </c>
      <c r="BN6490" s="62">
        <f t="shared" si="456"/>
        <v>0</v>
      </c>
      <c r="BO6490" t="s">
        <v>2829</v>
      </c>
    </row>
    <row r="6491" spans="1:68" ht="12.75" hidden="1" customHeight="1" x14ac:dyDescent="0.3">
      <c r="A6491" s="78">
        <v>46130</v>
      </c>
      <c r="B6491" s="79" t="s">
        <v>84</v>
      </c>
      <c r="F6491" s="79">
        <v>0</v>
      </c>
      <c r="G6491" s="79">
        <v>0</v>
      </c>
      <c r="H6491" s="80">
        <v>5650</v>
      </c>
      <c r="I6491" s="80">
        <v>5650</v>
      </c>
      <c r="J6491" s="22">
        <f t="shared" si="455"/>
        <v>5650</v>
      </c>
      <c r="K6491" s="80"/>
      <c r="L6491" s="22">
        <f>I6491/50</f>
        <v>113</v>
      </c>
      <c r="R6491" s="79" t="s">
        <v>85</v>
      </c>
      <c r="V6491" s="79" t="s">
        <v>2832</v>
      </c>
      <c r="W6491" s="79" t="s">
        <v>2833</v>
      </c>
      <c r="X6491" s="79" t="s">
        <v>66</v>
      </c>
      <c r="Y6491" s="79" t="s">
        <v>2798</v>
      </c>
      <c r="AA6491" s="79" t="s">
        <v>2809</v>
      </c>
      <c r="AH6491" s="79" t="s">
        <v>2834</v>
      </c>
      <c r="AI6491" s="79" t="s">
        <v>2801</v>
      </c>
      <c r="AJ6491" s="79" t="s">
        <v>2802</v>
      </c>
      <c r="BB6491" s="80">
        <v>5650</v>
      </c>
      <c r="BF6491">
        <f t="shared" si="453"/>
        <v>0</v>
      </c>
      <c r="BG6491" s="22">
        <f t="shared" si="454"/>
        <v>-5650</v>
      </c>
      <c r="BH6491" s="61" t="s">
        <v>71</v>
      </c>
      <c r="BI6491" t="e">
        <f>+VLOOKUP(AG6491,Sheet4!A:A,1,FALSE())</f>
        <v>#N/A</v>
      </c>
      <c r="BN6491" s="62">
        <f t="shared" si="456"/>
        <v>0</v>
      </c>
      <c r="BO6491" t="s">
        <v>2832</v>
      </c>
    </row>
    <row r="6492" spans="1:68" ht="12.75" hidden="1" customHeight="1" x14ac:dyDescent="0.3">
      <c r="A6492" s="78">
        <v>46130</v>
      </c>
      <c r="B6492" s="79" t="s">
        <v>74</v>
      </c>
      <c r="F6492" s="79">
        <v>0</v>
      </c>
      <c r="G6492" s="79">
        <v>0</v>
      </c>
      <c r="H6492" s="80">
        <v>113</v>
      </c>
      <c r="I6492" s="80">
        <v>113</v>
      </c>
      <c r="J6492" s="22">
        <f t="shared" si="455"/>
        <v>113</v>
      </c>
      <c r="K6492" s="80"/>
      <c r="L6492" s="80"/>
      <c r="R6492" s="79" t="s">
        <v>75</v>
      </c>
      <c r="V6492" s="79" t="s">
        <v>2832</v>
      </c>
      <c r="W6492" s="79" t="s">
        <v>2833</v>
      </c>
      <c r="X6492" s="79" t="s">
        <v>66</v>
      </c>
      <c r="Y6492" s="79" t="s">
        <v>2798</v>
      </c>
      <c r="AA6492" s="79" t="s">
        <v>2809</v>
      </c>
      <c r="AH6492" s="79" t="s">
        <v>2834</v>
      </c>
      <c r="AI6492" s="79" t="s">
        <v>2801</v>
      </c>
      <c r="AJ6492" s="79" t="s">
        <v>2802</v>
      </c>
      <c r="BB6492" s="80">
        <v>113</v>
      </c>
      <c r="BF6492">
        <f t="shared" si="453"/>
        <v>0</v>
      </c>
      <c r="BG6492" s="22">
        <f t="shared" si="454"/>
        <v>-113</v>
      </c>
      <c r="BH6492" s="61" t="s">
        <v>71</v>
      </c>
      <c r="BI6492" t="e">
        <f>+VLOOKUP(AG6492,Sheet4!A:A,1,FALSE())</f>
        <v>#N/A</v>
      </c>
      <c r="BN6492" s="62">
        <f t="shared" si="456"/>
        <v>0</v>
      </c>
      <c r="BO6492" t="s">
        <v>2832</v>
      </c>
    </row>
    <row r="6493" spans="1:68" ht="12.75" customHeight="1" x14ac:dyDescent="0.3">
      <c r="A6493" s="78">
        <v>46130</v>
      </c>
      <c r="B6493" s="79" t="s">
        <v>63</v>
      </c>
      <c r="F6493" s="79">
        <v>0</v>
      </c>
      <c r="G6493" s="79">
        <v>0</v>
      </c>
      <c r="H6493" s="80">
        <v>1695</v>
      </c>
      <c r="I6493" s="80">
        <v>1695</v>
      </c>
      <c r="J6493" s="22">
        <f t="shared" si="455"/>
        <v>1695</v>
      </c>
      <c r="K6493" s="80"/>
      <c r="L6493" s="80"/>
      <c r="R6493" s="79" t="s">
        <v>64</v>
      </c>
      <c r="V6493" s="79" t="s">
        <v>2832</v>
      </c>
      <c r="W6493" s="79" t="s">
        <v>2833</v>
      </c>
      <c r="X6493" s="79" t="s">
        <v>66</v>
      </c>
      <c r="Y6493" s="79" t="s">
        <v>2798</v>
      </c>
      <c r="AA6493" s="79" t="s">
        <v>2809</v>
      </c>
      <c r="AH6493" s="79" t="s">
        <v>2834</v>
      </c>
      <c r="AI6493" s="79" t="s">
        <v>2801</v>
      </c>
      <c r="AJ6493" s="79" t="s">
        <v>2802</v>
      </c>
      <c r="BB6493" s="80">
        <v>1695</v>
      </c>
      <c r="BF6493">
        <f t="shared" si="453"/>
        <v>0</v>
      </c>
      <c r="BG6493" s="22">
        <f t="shared" si="454"/>
        <v>-1695</v>
      </c>
      <c r="BH6493" s="61" t="s">
        <v>71</v>
      </c>
      <c r="BI6493" t="e">
        <f>+VLOOKUP(AG6493,Sheet4!A:A,1,FALSE())</f>
        <v>#N/A</v>
      </c>
      <c r="BN6493" s="62">
        <f t="shared" si="456"/>
        <v>0</v>
      </c>
      <c r="BO6493" t="s">
        <v>2832</v>
      </c>
      <c r="BP6493" t="s">
        <v>73</v>
      </c>
    </row>
    <row r="6494" spans="1:68" ht="12.75" hidden="1" customHeight="1" x14ac:dyDescent="0.3">
      <c r="A6494" s="78">
        <v>46130</v>
      </c>
      <c r="B6494" s="79" t="s">
        <v>78</v>
      </c>
      <c r="F6494" s="79">
        <v>0</v>
      </c>
      <c r="G6494" s="79">
        <v>0</v>
      </c>
      <c r="H6494" s="80">
        <v>0</v>
      </c>
      <c r="I6494" s="80">
        <v>0</v>
      </c>
      <c r="J6494" s="22">
        <f t="shared" si="455"/>
        <v>0</v>
      </c>
      <c r="K6494" s="80"/>
      <c r="L6494" s="80"/>
      <c r="R6494" s="79" t="s">
        <v>79</v>
      </c>
      <c r="V6494" s="79" t="s">
        <v>2832</v>
      </c>
      <c r="W6494" s="79" t="s">
        <v>2833</v>
      </c>
      <c r="X6494" s="79" t="s">
        <v>66</v>
      </c>
      <c r="Y6494" s="79" t="s">
        <v>2798</v>
      </c>
      <c r="AA6494" s="79" t="s">
        <v>2809</v>
      </c>
      <c r="AH6494" s="79" t="s">
        <v>2834</v>
      </c>
      <c r="AI6494" s="79" t="s">
        <v>2801</v>
      </c>
      <c r="AJ6494" s="79" t="s">
        <v>2802</v>
      </c>
      <c r="BB6494" s="80">
        <v>0</v>
      </c>
      <c r="BF6494">
        <f t="shared" si="453"/>
        <v>0</v>
      </c>
      <c r="BG6494" s="22">
        <f t="shared" si="454"/>
        <v>0</v>
      </c>
      <c r="BH6494" s="61" t="s">
        <v>71</v>
      </c>
      <c r="BI6494" t="e">
        <f>+VLOOKUP(AG6494,Sheet4!A:A,1,FALSE())</f>
        <v>#N/A</v>
      </c>
      <c r="BN6494" s="62">
        <f t="shared" si="456"/>
        <v>0</v>
      </c>
      <c r="BO6494" t="s">
        <v>2832</v>
      </c>
    </row>
    <row r="6495" spans="1:68" ht="12.75" hidden="1" customHeight="1" x14ac:dyDescent="0.3">
      <c r="A6495" s="78">
        <v>46130</v>
      </c>
      <c r="B6495" s="79" t="s">
        <v>82</v>
      </c>
      <c r="F6495" s="79">
        <v>0</v>
      </c>
      <c r="G6495" s="79">
        <v>0</v>
      </c>
      <c r="H6495" s="80">
        <v>339</v>
      </c>
      <c r="I6495" s="80">
        <v>339</v>
      </c>
      <c r="J6495" s="22">
        <f t="shared" si="455"/>
        <v>339</v>
      </c>
      <c r="K6495" s="80"/>
      <c r="L6495" s="80"/>
      <c r="R6495" s="79" t="s">
        <v>83</v>
      </c>
      <c r="V6495" s="79" t="s">
        <v>2832</v>
      </c>
      <c r="W6495" s="79" t="s">
        <v>2833</v>
      </c>
      <c r="X6495" s="79" t="s">
        <v>66</v>
      </c>
      <c r="Y6495" s="79" t="s">
        <v>2798</v>
      </c>
      <c r="AA6495" s="79" t="s">
        <v>2809</v>
      </c>
      <c r="AH6495" s="79" t="s">
        <v>2834</v>
      </c>
      <c r="AI6495" s="79" t="s">
        <v>2801</v>
      </c>
      <c r="AJ6495" s="79" t="s">
        <v>2802</v>
      </c>
      <c r="BB6495" s="80">
        <v>339</v>
      </c>
      <c r="BF6495">
        <f t="shared" si="453"/>
        <v>0</v>
      </c>
      <c r="BG6495" s="22">
        <f t="shared" si="454"/>
        <v>-339</v>
      </c>
      <c r="BH6495" s="61" t="s">
        <v>71</v>
      </c>
      <c r="BI6495" t="e">
        <f>+VLOOKUP(AG6495,Sheet4!A:A,1,FALSE())</f>
        <v>#N/A</v>
      </c>
      <c r="BN6495" s="62">
        <f t="shared" si="456"/>
        <v>0</v>
      </c>
      <c r="BO6495" t="s">
        <v>2832</v>
      </c>
    </row>
    <row r="6496" spans="1:68" ht="12.75" hidden="1" customHeight="1" x14ac:dyDescent="0.3">
      <c r="A6496" s="78">
        <v>46130</v>
      </c>
      <c r="B6496" s="79" t="s">
        <v>80</v>
      </c>
      <c r="F6496" s="79">
        <v>0</v>
      </c>
      <c r="G6496" s="79">
        <v>0</v>
      </c>
      <c r="H6496" s="80">
        <v>0</v>
      </c>
      <c r="I6496" s="80">
        <v>0</v>
      </c>
      <c r="J6496" s="22">
        <f t="shared" si="455"/>
        <v>0</v>
      </c>
      <c r="K6496" s="22">
        <f>I6496/12.5</f>
        <v>0</v>
      </c>
      <c r="L6496" s="22"/>
      <c r="R6496" s="79" t="s">
        <v>81</v>
      </c>
      <c r="V6496" s="79" t="s">
        <v>2832</v>
      </c>
      <c r="W6496" s="79" t="s">
        <v>2833</v>
      </c>
      <c r="X6496" s="79" t="s">
        <v>66</v>
      </c>
      <c r="Y6496" s="79" t="s">
        <v>2798</v>
      </c>
      <c r="AA6496" s="79" t="s">
        <v>2809</v>
      </c>
      <c r="AH6496" s="79" t="s">
        <v>2834</v>
      </c>
      <c r="AI6496" s="79" t="s">
        <v>2801</v>
      </c>
      <c r="AJ6496" s="79" t="s">
        <v>2802</v>
      </c>
      <c r="BB6496" s="80">
        <v>0</v>
      </c>
      <c r="BF6496">
        <f t="shared" si="453"/>
        <v>0</v>
      </c>
      <c r="BG6496" s="22">
        <f t="shared" si="454"/>
        <v>0</v>
      </c>
      <c r="BH6496" s="61" t="s">
        <v>71</v>
      </c>
      <c r="BI6496" t="e">
        <f>+VLOOKUP(AG6496,Sheet4!A:A,1,FALSE())</f>
        <v>#N/A</v>
      </c>
      <c r="BN6496" s="62">
        <f t="shared" si="456"/>
        <v>0</v>
      </c>
      <c r="BO6496" t="s">
        <v>2832</v>
      </c>
    </row>
    <row r="6497" spans="1:68" ht="12.75" hidden="1" customHeight="1" x14ac:dyDescent="0.3">
      <c r="A6497" s="78">
        <v>46130</v>
      </c>
      <c r="B6497" s="79" t="s">
        <v>76</v>
      </c>
      <c r="F6497" s="79">
        <v>0</v>
      </c>
      <c r="G6497" s="79">
        <v>0</v>
      </c>
      <c r="H6497" s="80">
        <v>2260</v>
      </c>
      <c r="I6497" s="80">
        <v>2260</v>
      </c>
      <c r="J6497" s="22">
        <f t="shared" si="455"/>
        <v>2260</v>
      </c>
      <c r="K6497" s="80"/>
      <c r="L6497" s="80"/>
      <c r="R6497" s="79" t="s">
        <v>77</v>
      </c>
      <c r="V6497" s="79" t="s">
        <v>2832</v>
      </c>
      <c r="W6497" s="79" t="s">
        <v>2833</v>
      </c>
      <c r="X6497" s="79" t="s">
        <v>66</v>
      </c>
      <c r="Y6497" s="79" t="s">
        <v>2798</v>
      </c>
      <c r="AA6497" s="79" t="s">
        <v>2809</v>
      </c>
      <c r="AH6497" s="79" t="s">
        <v>2834</v>
      </c>
      <c r="AI6497" s="79" t="s">
        <v>2801</v>
      </c>
      <c r="AJ6497" s="79" t="s">
        <v>2802</v>
      </c>
      <c r="BB6497" s="80">
        <v>2260</v>
      </c>
      <c r="BF6497">
        <f t="shared" si="453"/>
        <v>0</v>
      </c>
      <c r="BG6497" s="22">
        <f t="shared" si="454"/>
        <v>-2260</v>
      </c>
      <c r="BH6497" s="61" t="s">
        <v>71</v>
      </c>
      <c r="BI6497" t="e">
        <f>+VLOOKUP(AG6497,Sheet4!A:A,1,FALSE())</f>
        <v>#N/A</v>
      </c>
      <c r="BN6497" s="62">
        <f t="shared" si="456"/>
        <v>0</v>
      </c>
      <c r="BO6497" t="s">
        <v>2832</v>
      </c>
    </row>
    <row r="6498" spans="1:68" ht="12.75" hidden="1" customHeight="1" x14ac:dyDescent="0.3">
      <c r="A6498" s="78">
        <v>46130</v>
      </c>
      <c r="B6498" s="79" t="s">
        <v>84</v>
      </c>
      <c r="F6498" s="79">
        <v>0</v>
      </c>
      <c r="G6498" s="79">
        <v>0</v>
      </c>
      <c r="H6498" s="80">
        <v>0</v>
      </c>
      <c r="I6498" s="80">
        <v>0</v>
      </c>
      <c r="J6498" s="22">
        <f t="shared" si="455"/>
        <v>0</v>
      </c>
      <c r="K6498" s="80"/>
      <c r="L6498" s="22">
        <f>I6498/50</f>
        <v>0</v>
      </c>
      <c r="R6498" s="79" t="s">
        <v>85</v>
      </c>
      <c r="V6498" s="79" t="s">
        <v>2835</v>
      </c>
      <c r="W6498" s="79" t="s">
        <v>2836</v>
      </c>
      <c r="X6498" s="79" t="s">
        <v>66</v>
      </c>
      <c r="Y6498" s="79" t="s">
        <v>2798</v>
      </c>
      <c r="AA6498" s="79" t="s">
        <v>2799</v>
      </c>
      <c r="AH6498" s="79" t="s">
        <v>2837</v>
      </c>
      <c r="AI6498" s="79" t="s">
        <v>2801</v>
      </c>
      <c r="AJ6498" s="79" t="s">
        <v>2802</v>
      </c>
      <c r="BB6498" s="80">
        <v>0</v>
      </c>
      <c r="BF6498">
        <f t="shared" si="453"/>
        <v>0</v>
      </c>
      <c r="BG6498" s="22">
        <f t="shared" si="454"/>
        <v>0</v>
      </c>
      <c r="BH6498" s="61" t="s">
        <v>71</v>
      </c>
      <c r="BI6498" t="e">
        <f>+VLOOKUP(AG6498,Sheet4!A:A,1,FALSE())</f>
        <v>#N/A</v>
      </c>
      <c r="BN6498" s="62">
        <f t="shared" si="456"/>
        <v>0</v>
      </c>
      <c r="BO6498" t="s">
        <v>2835</v>
      </c>
    </row>
    <row r="6499" spans="1:68" ht="12.75" hidden="1" customHeight="1" x14ac:dyDescent="0.3">
      <c r="A6499" s="78">
        <v>46130</v>
      </c>
      <c r="B6499" s="79" t="s">
        <v>74</v>
      </c>
      <c r="F6499" s="79">
        <v>0</v>
      </c>
      <c r="G6499" s="79">
        <v>0</v>
      </c>
      <c r="H6499" s="80">
        <v>92</v>
      </c>
      <c r="I6499" s="80">
        <v>92</v>
      </c>
      <c r="J6499" s="22">
        <f t="shared" si="455"/>
        <v>92</v>
      </c>
      <c r="K6499" s="80"/>
      <c r="L6499" s="80"/>
      <c r="R6499" s="79" t="s">
        <v>75</v>
      </c>
      <c r="V6499" s="79" t="s">
        <v>2835</v>
      </c>
      <c r="W6499" s="79" t="s">
        <v>2836</v>
      </c>
      <c r="X6499" s="79" t="s">
        <v>66</v>
      </c>
      <c r="Y6499" s="79" t="s">
        <v>2798</v>
      </c>
      <c r="AA6499" s="79" t="s">
        <v>2799</v>
      </c>
      <c r="AH6499" s="79" t="s">
        <v>2837</v>
      </c>
      <c r="AI6499" s="79" t="s">
        <v>2801</v>
      </c>
      <c r="AJ6499" s="79" t="s">
        <v>2802</v>
      </c>
      <c r="BB6499" s="80">
        <v>92</v>
      </c>
      <c r="BF6499">
        <f t="shared" si="453"/>
        <v>0</v>
      </c>
      <c r="BG6499" s="22">
        <f t="shared" si="454"/>
        <v>-92</v>
      </c>
      <c r="BH6499" s="61" t="s">
        <v>71</v>
      </c>
      <c r="BI6499" t="e">
        <f>+VLOOKUP(AG6499,Sheet4!A:A,1,FALSE())</f>
        <v>#N/A</v>
      </c>
      <c r="BN6499" s="62">
        <f t="shared" si="456"/>
        <v>0</v>
      </c>
      <c r="BO6499" t="s">
        <v>2835</v>
      </c>
    </row>
    <row r="6500" spans="1:68" ht="12.75" customHeight="1" x14ac:dyDescent="0.3">
      <c r="A6500" s="78">
        <v>46130</v>
      </c>
      <c r="B6500" s="79" t="s">
        <v>63</v>
      </c>
      <c r="F6500" s="79">
        <v>0</v>
      </c>
      <c r="G6500" s="79">
        <v>0</v>
      </c>
      <c r="H6500" s="80">
        <v>1380</v>
      </c>
      <c r="I6500" s="80">
        <v>1380</v>
      </c>
      <c r="J6500" s="22">
        <f t="shared" si="455"/>
        <v>1380</v>
      </c>
      <c r="K6500" s="80"/>
      <c r="L6500" s="80"/>
      <c r="R6500" s="79" t="s">
        <v>64</v>
      </c>
      <c r="V6500" s="79" t="s">
        <v>2835</v>
      </c>
      <c r="W6500" s="79" t="s">
        <v>2836</v>
      </c>
      <c r="X6500" s="79" t="s">
        <v>66</v>
      </c>
      <c r="Y6500" s="79" t="s">
        <v>2798</v>
      </c>
      <c r="AA6500" s="79" t="s">
        <v>2799</v>
      </c>
      <c r="AH6500" s="79" t="s">
        <v>2837</v>
      </c>
      <c r="AI6500" s="79" t="s">
        <v>2801</v>
      </c>
      <c r="AJ6500" s="79" t="s">
        <v>2802</v>
      </c>
      <c r="BB6500" s="80">
        <v>1380</v>
      </c>
      <c r="BF6500">
        <f t="shared" si="453"/>
        <v>0</v>
      </c>
      <c r="BG6500" s="22">
        <f t="shared" si="454"/>
        <v>-1380</v>
      </c>
      <c r="BH6500" s="61" t="s">
        <v>71</v>
      </c>
      <c r="BI6500" t="e">
        <f>+VLOOKUP(AG6500,Sheet4!A:A,1,FALSE())</f>
        <v>#N/A</v>
      </c>
      <c r="BN6500" s="62">
        <f t="shared" si="456"/>
        <v>0</v>
      </c>
      <c r="BO6500" t="s">
        <v>2835</v>
      </c>
      <c r="BP6500" t="s">
        <v>73</v>
      </c>
    </row>
    <row r="6501" spans="1:68" ht="12.75" hidden="1" customHeight="1" x14ac:dyDescent="0.3">
      <c r="A6501" s="78">
        <v>46130</v>
      </c>
      <c r="B6501" s="79" t="s">
        <v>78</v>
      </c>
      <c r="F6501" s="79">
        <v>0</v>
      </c>
      <c r="G6501" s="79">
        <v>0</v>
      </c>
      <c r="H6501" s="80">
        <v>92</v>
      </c>
      <c r="I6501" s="80">
        <v>92</v>
      </c>
      <c r="J6501" s="22">
        <f t="shared" si="455"/>
        <v>92</v>
      </c>
      <c r="K6501" s="80"/>
      <c r="L6501" s="80"/>
      <c r="R6501" s="79" t="s">
        <v>79</v>
      </c>
      <c r="V6501" s="79" t="s">
        <v>2835</v>
      </c>
      <c r="W6501" s="79" t="s">
        <v>2836</v>
      </c>
      <c r="X6501" s="79" t="s">
        <v>66</v>
      </c>
      <c r="Y6501" s="79" t="s">
        <v>2798</v>
      </c>
      <c r="AA6501" s="79" t="s">
        <v>2799</v>
      </c>
      <c r="AH6501" s="79" t="s">
        <v>2837</v>
      </c>
      <c r="AI6501" s="79" t="s">
        <v>2801</v>
      </c>
      <c r="AJ6501" s="79" t="s">
        <v>2802</v>
      </c>
      <c r="BB6501" s="80">
        <v>92</v>
      </c>
      <c r="BF6501">
        <f t="shared" si="453"/>
        <v>0</v>
      </c>
      <c r="BG6501" s="22">
        <f t="shared" si="454"/>
        <v>-92</v>
      </c>
      <c r="BH6501" s="61" t="s">
        <v>71</v>
      </c>
      <c r="BI6501" t="e">
        <f>+VLOOKUP(AG6501,Sheet4!A:A,1,FALSE())</f>
        <v>#N/A</v>
      </c>
      <c r="BN6501" s="62">
        <f t="shared" si="456"/>
        <v>0</v>
      </c>
      <c r="BO6501" t="s">
        <v>2835</v>
      </c>
    </row>
    <row r="6502" spans="1:68" ht="12.75" hidden="1" customHeight="1" x14ac:dyDescent="0.3">
      <c r="A6502" s="78">
        <v>46130</v>
      </c>
      <c r="B6502" s="79" t="s">
        <v>82</v>
      </c>
      <c r="F6502" s="79">
        <v>0</v>
      </c>
      <c r="G6502" s="79">
        <v>0</v>
      </c>
      <c r="H6502" s="80">
        <v>0</v>
      </c>
      <c r="I6502" s="80">
        <v>0</v>
      </c>
      <c r="J6502" s="22">
        <f t="shared" si="455"/>
        <v>0</v>
      </c>
      <c r="K6502" s="80"/>
      <c r="L6502" s="80"/>
      <c r="R6502" s="79" t="s">
        <v>83</v>
      </c>
      <c r="V6502" s="79" t="s">
        <v>2835</v>
      </c>
      <c r="W6502" s="79" t="s">
        <v>2836</v>
      </c>
      <c r="X6502" s="79" t="s">
        <v>66</v>
      </c>
      <c r="Y6502" s="79" t="s">
        <v>2798</v>
      </c>
      <c r="AA6502" s="79" t="s">
        <v>2799</v>
      </c>
      <c r="AH6502" s="79" t="s">
        <v>2837</v>
      </c>
      <c r="AI6502" s="79" t="s">
        <v>2801</v>
      </c>
      <c r="AJ6502" s="79" t="s">
        <v>2802</v>
      </c>
      <c r="BB6502" s="80">
        <v>0</v>
      </c>
      <c r="BF6502">
        <f t="shared" si="453"/>
        <v>0</v>
      </c>
      <c r="BG6502" s="22">
        <f t="shared" si="454"/>
        <v>0</v>
      </c>
      <c r="BH6502" s="61" t="s">
        <v>71</v>
      </c>
      <c r="BI6502" t="e">
        <f>+VLOOKUP(AG6502,Sheet4!A:A,1,FALSE())</f>
        <v>#N/A</v>
      </c>
      <c r="BN6502" s="62">
        <f t="shared" si="456"/>
        <v>0</v>
      </c>
      <c r="BO6502" t="s">
        <v>2835</v>
      </c>
    </row>
    <row r="6503" spans="1:68" ht="12.75" hidden="1" customHeight="1" x14ac:dyDescent="0.3">
      <c r="A6503" s="78">
        <v>46130</v>
      </c>
      <c r="B6503" s="79" t="s">
        <v>80</v>
      </c>
      <c r="F6503" s="79">
        <v>0</v>
      </c>
      <c r="G6503" s="79">
        <v>0</v>
      </c>
      <c r="H6503" s="80">
        <v>1150</v>
      </c>
      <c r="I6503" s="80">
        <v>1150</v>
      </c>
      <c r="J6503" s="22">
        <f t="shared" si="455"/>
        <v>1150</v>
      </c>
      <c r="K6503" s="22">
        <f>I6503/12.5</f>
        <v>92</v>
      </c>
      <c r="L6503" s="22"/>
      <c r="R6503" s="79" t="s">
        <v>81</v>
      </c>
      <c r="V6503" s="79" t="s">
        <v>2835</v>
      </c>
      <c r="W6503" s="79" t="s">
        <v>2836</v>
      </c>
      <c r="X6503" s="79" t="s">
        <v>66</v>
      </c>
      <c r="Y6503" s="79" t="s">
        <v>2798</v>
      </c>
      <c r="AA6503" s="79" t="s">
        <v>2799</v>
      </c>
      <c r="AH6503" s="79" t="s">
        <v>2837</v>
      </c>
      <c r="AI6503" s="79" t="s">
        <v>2801</v>
      </c>
      <c r="AJ6503" s="79" t="s">
        <v>2802</v>
      </c>
      <c r="BB6503" s="80">
        <v>1150</v>
      </c>
      <c r="BF6503">
        <f t="shared" si="453"/>
        <v>0</v>
      </c>
      <c r="BG6503" s="22">
        <f t="shared" si="454"/>
        <v>-1150</v>
      </c>
      <c r="BH6503" s="61" t="s">
        <v>71</v>
      </c>
      <c r="BI6503" t="e">
        <f>+VLOOKUP(AG6503,Sheet4!A:A,1,FALSE())</f>
        <v>#N/A</v>
      </c>
      <c r="BN6503" s="62">
        <f t="shared" si="456"/>
        <v>0</v>
      </c>
      <c r="BO6503" t="s">
        <v>2835</v>
      </c>
    </row>
    <row r="6504" spans="1:68" ht="12.75" hidden="1" customHeight="1" x14ac:dyDescent="0.3">
      <c r="A6504" s="78">
        <v>46130</v>
      </c>
      <c r="B6504" s="79" t="s">
        <v>76</v>
      </c>
      <c r="F6504" s="79">
        <v>0</v>
      </c>
      <c r="G6504" s="79">
        <v>0</v>
      </c>
      <c r="H6504" s="80">
        <v>1840</v>
      </c>
      <c r="I6504" s="80">
        <v>1840</v>
      </c>
      <c r="J6504" s="22">
        <f t="shared" si="455"/>
        <v>1840</v>
      </c>
      <c r="K6504" s="80"/>
      <c r="L6504" s="80"/>
      <c r="R6504" s="79" t="s">
        <v>77</v>
      </c>
      <c r="V6504" s="79" t="s">
        <v>2835</v>
      </c>
      <c r="W6504" s="79" t="s">
        <v>2836</v>
      </c>
      <c r="X6504" s="79" t="s">
        <v>66</v>
      </c>
      <c r="Y6504" s="79" t="s">
        <v>2798</v>
      </c>
      <c r="AA6504" s="79" t="s">
        <v>2799</v>
      </c>
      <c r="AH6504" s="79" t="s">
        <v>2837</v>
      </c>
      <c r="AI6504" s="79" t="s">
        <v>2801</v>
      </c>
      <c r="AJ6504" s="79" t="s">
        <v>2802</v>
      </c>
      <c r="BB6504" s="80">
        <v>1840</v>
      </c>
      <c r="BF6504">
        <f t="shared" si="453"/>
        <v>0</v>
      </c>
      <c r="BG6504" s="22">
        <f t="shared" si="454"/>
        <v>-1840</v>
      </c>
      <c r="BH6504" s="61" t="s">
        <v>71</v>
      </c>
      <c r="BI6504" t="e">
        <f>+VLOOKUP(AG6504,Sheet4!A:A,1,FALSE())</f>
        <v>#N/A</v>
      </c>
      <c r="BN6504" s="62">
        <f t="shared" si="456"/>
        <v>0</v>
      </c>
      <c r="BO6504" t="s">
        <v>2835</v>
      </c>
    </row>
    <row r="6505" spans="1:68" ht="12.75" hidden="1" customHeight="1" x14ac:dyDescent="0.3">
      <c r="A6505" s="78">
        <v>46130</v>
      </c>
      <c r="B6505" s="79" t="s">
        <v>84</v>
      </c>
      <c r="F6505" s="79">
        <v>0</v>
      </c>
      <c r="G6505" s="79">
        <v>0</v>
      </c>
      <c r="H6505" s="80">
        <v>0</v>
      </c>
      <c r="I6505" s="80">
        <v>0</v>
      </c>
      <c r="J6505" s="22">
        <f t="shared" si="455"/>
        <v>0</v>
      </c>
      <c r="K6505" s="80"/>
      <c r="L6505" s="22">
        <f>I6505/50</f>
        <v>0</v>
      </c>
      <c r="R6505" s="79" t="s">
        <v>85</v>
      </c>
      <c r="V6505" s="79" t="s">
        <v>2838</v>
      </c>
      <c r="W6505" s="79" t="s">
        <v>2839</v>
      </c>
      <c r="X6505" s="79" t="s">
        <v>66</v>
      </c>
      <c r="Y6505" s="79" t="s">
        <v>2798</v>
      </c>
      <c r="AA6505" s="79" t="s">
        <v>2840</v>
      </c>
      <c r="AH6505" s="79">
        <v>843859261</v>
      </c>
      <c r="AI6505" s="79" t="s">
        <v>2801</v>
      </c>
      <c r="AJ6505" s="79" t="s">
        <v>2802</v>
      </c>
      <c r="BB6505" s="80">
        <v>0</v>
      </c>
      <c r="BF6505">
        <f t="shared" si="453"/>
        <v>0</v>
      </c>
      <c r="BG6505" s="22">
        <f t="shared" si="454"/>
        <v>0</v>
      </c>
      <c r="BH6505" s="61" t="s">
        <v>71</v>
      </c>
      <c r="BI6505" t="e">
        <f>+VLOOKUP(AG6505,Sheet4!A:A,1,FALSE())</f>
        <v>#N/A</v>
      </c>
      <c r="BN6505" s="62">
        <f t="shared" si="456"/>
        <v>0</v>
      </c>
      <c r="BO6505" t="s">
        <v>2838</v>
      </c>
    </row>
    <row r="6506" spans="1:68" ht="12.75" hidden="1" customHeight="1" x14ac:dyDescent="0.3">
      <c r="A6506" s="78">
        <v>46130</v>
      </c>
      <c r="B6506" s="79" t="s">
        <v>74</v>
      </c>
      <c r="F6506" s="79">
        <v>0</v>
      </c>
      <c r="G6506" s="79">
        <v>0</v>
      </c>
      <c r="H6506" s="80">
        <v>516</v>
      </c>
      <c r="I6506" s="80">
        <v>516</v>
      </c>
      <c r="J6506" s="22">
        <f t="shared" si="455"/>
        <v>516</v>
      </c>
      <c r="K6506" s="80"/>
      <c r="L6506" s="80"/>
      <c r="R6506" s="79" t="s">
        <v>75</v>
      </c>
      <c r="V6506" s="79" t="s">
        <v>2838</v>
      </c>
      <c r="W6506" s="79" t="s">
        <v>2839</v>
      </c>
      <c r="X6506" s="79" t="s">
        <v>66</v>
      </c>
      <c r="Y6506" s="79" t="s">
        <v>2798</v>
      </c>
      <c r="AA6506" s="79" t="s">
        <v>2840</v>
      </c>
      <c r="AH6506" s="79">
        <v>843859261</v>
      </c>
      <c r="AI6506" s="79" t="s">
        <v>2801</v>
      </c>
      <c r="AJ6506" s="79" t="s">
        <v>2802</v>
      </c>
      <c r="BB6506" s="80">
        <v>516</v>
      </c>
      <c r="BF6506">
        <f t="shared" si="453"/>
        <v>0</v>
      </c>
      <c r="BG6506" s="22">
        <f t="shared" si="454"/>
        <v>-516</v>
      </c>
      <c r="BH6506" s="61" t="s">
        <v>71</v>
      </c>
      <c r="BI6506" t="e">
        <f>+VLOOKUP(AG6506,Sheet4!A:A,1,FALSE())</f>
        <v>#N/A</v>
      </c>
      <c r="BN6506" s="62">
        <f t="shared" si="456"/>
        <v>0</v>
      </c>
      <c r="BO6506" t="s">
        <v>2838</v>
      </c>
    </row>
    <row r="6507" spans="1:68" ht="12.75" customHeight="1" x14ac:dyDescent="0.3">
      <c r="A6507" s="78">
        <v>46130</v>
      </c>
      <c r="B6507" s="79" t="s">
        <v>63</v>
      </c>
      <c r="F6507" s="79">
        <v>0</v>
      </c>
      <c r="G6507" s="79">
        <v>0</v>
      </c>
      <c r="H6507" s="80">
        <v>7740</v>
      </c>
      <c r="I6507" s="80">
        <v>7740</v>
      </c>
      <c r="J6507" s="22">
        <f t="shared" si="455"/>
        <v>7740</v>
      </c>
      <c r="K6507" s="80"/>
      <c r="L6507" s="80"/>
      <c r="R6507" s="79" t="s">
        <v>64</v>
      </c>
      <c r="V6507" s="79" t="s">
        <v>2838</v>
      </c>
      <c r="W6507" s="79" t="s">
        <v>2839</v>
      </c>
      <c r="X6507" s="79" t="s">
        <v>66</v>
      </c>
      <c r="Y6507" s="79" t="s">
        <v>2798</v>
      </c>
      <c r="AA6507" s="79" t="s">
        <v>2840</v>
      </c>
      <c r="AH6507" s="79">
        <v>843859261</v>
      </c>
      <c r="AI6507" s="79" t="s">
        <v>2801</v>
      </c>
      <c r="AJ6507" s="79" t="s">
        <v>2802</v>
      </c>
      <c r="BB6507" s="80">
        <v>7740</v>
      </c>
      <c r="BF6507">
        <f t="shared" si="453"/>
        <v>0</v>
      </c>
      <c r="BG6507" s="22">
        <f t="shared" si="454"/>
        <v>-7740</v>
      </c>
      <c r="BH6507" s="61" t="s">
        <v>71</v>
      </c>
      <c r="BI6507" t="e">
        <f>+VLOOKUP(AG6507,Sheet4!A:A,1,FALSE())</f>
        <v>#N/A</v>
      </c>
      <c r="BN6507" s="62">
        <f t="shared" si="456"/>
        <v>0</v>
      </c>
      <c r="BO6507" t="s">
        <v>2838</v>
      </c>
      <c r="BP6507" t="s">
        <v>73</v>
      </c>
    </row>
    <row r="6508" spans="1:68" ht="12.75" hidden="1" customHeight="1" x14ac:dyDescent="0.3">
      <c r="A6508" s="78">
        <v>46130</v>
      </c>
      <c r="B6508" s="79" t="s">
        <v>78</v>
      </c>
      <c r="F6508" s="79">
        <v>0</v>
      </c>
      <c r="G6508" s="79">
        <v>0</v>
      </c>
      <c r="H6508" s="80">
        <v>516</v>
      </c>
      <c r="I6508" s="80">
        <v>516</v>
      </c>
      <c r="J6508" s="22">
        <f t="shared" si="455"/>
        <v>516</v>
      </c>
      <c r="K6508" s="80"/>
      <c r="L6508" s="80"/>
      <c r="R6508" s="79" t="s">
        <v>79</v>
      </c>
      <c r="V6508" s="79" t="s">
        <v>2838</v>
      </c>
      <c r="W6508" s="79" t="s">
        <v>2839</v>
      </c>
      <c r="X6508" s="79" t="s">
        <v>66</v>
      </c>
      <c r="Y6508" s="79" t="s">
        <v>2798</v>
      </c>
      <c r="AA6508" s="79" t="s">
        <v>2840</v>
      </c>
      <c r="AH6508" s="79">
        <v>843859261</v>
      </c>
      <c r="AI6508" s="79" t="s">
        <v>2801</v>
      </c>
      <c r="AJ6508" s="79" t="s">
        <v>2802</v>
      </c>
      <c r="BB6508" s="80">
        <v>516</v>
      </c>
      <c r="BF6508">
        <f t="shared" si="453"/>
        <v>0</v>
      </c>
      <c r="BG6508" s="22">
        <f t="shared" si="454"/>
        <v>-516</v>
      </c>
      <c r="BH6508" s="61" t="s">
        <v>71</v>
      </c>
      <c r="BI6508" t="e">
        <f>+VLOOKUP(AG6508,Sheet4!A:A,1,FALSE())</f>
        <v>#N/A</v>
      </c>
      <c r="BN6508" s="62">
        <f t="shared" si="456"/>
        <v>0</v>
      </c>
      <c r="BO6508" t="s">
        <v>2838</v>
      </c>
    </row>
    <row r="6509" spans="1:68" ht="12.75" hidden="1" customHeight="1" x14ac:dyDescent="0.3">
      <c r="A6509" s="78">
        <v>46130</v>
      </c>
      <c r="B6509" s="79" t="s">
        <v>82</v>
      </c>
      <c r="F6509" s="79">
        <v>0</v>
      </c>
      <c r="G6509" s="79">
        <v>0</v>
      </c>
      <c r="H6509" s="80">
        <v>0</v>
      </c>
      <c r="I6509" s="80">
        <v>0</v>
      </c>
      <c r="J6509" s="22">
        <f t="shared" si="455"/>
        <v>0</v>
      </c>
      <c r="K6509" s="80"/>
      <c r="L6509" s="80"/>
      <c r="R6509" s="79" t="s">
        <v>83</v>
      </c>
      <c r="V6509" s="79" t="s">
        <v>2838</v>
      </c>
      <c r="W6509" s="79" t="s">
        <v>2839</v>
      </c>
      <c r="X6509" s="79" t="s">
        <v>66</v>
      </c>
      <c r="Y6509" s="79" t="s">
        <v>2798</v>
      </c>
      <c r="AA6509" s="79" t="s">
        <v>2840</v>
      </c>
      <c r="AH6509" s="79">
        <v>843859261</v>
      </c>
      <c r="AI6509" s="79" t="s">
        <v>2801</v>
      </c>
      <c r="AJ6509" s="79" t="s">
        <v>2802</v>
      </c>
      <c r="BB6509" s="80">
        <v>0</v>
      </c>
      <c r="BF6509">
        <f t="shared" si="453"/>
        <v>0</v>
      </c>
      <c r="BG6509" s="22">
        <f t="shared" si="454"/>
        <v>0</v>
      </c>
      <c r="BH6509" s="61" t="s">
        <v>71</v>
      </c>
      <c r="BI6509" t="e">
        <f>+VLOOKUP(AG6509,Sheet4!A:A,1,FALSE())</f>
        <v>#N/A</v>
      </c>
      <c r="BN6509" s="62">
        <f t="shared" si="456"/>
        <v>0</v>
      </c>
      <c r="BO6509" t="s">
        <v>2838</v>
      </c>
    </row>
    <row r="6510" spans="1:68" ht="12.75" hidden="1" customHeight="1" x14ac:dyDescent="0.3">
      <c r="A6510" s="78">
        <v>46130</v>
      </c>
      <c r="B6510" s="79" t="s">
        <v>80</v>
      </c>
      <c r="F6510" s="79">
        <v>0</v>
      </c>
      <c r="G6510" s="79">
        <v>0</v>
      </c>
      <c r="H6510" s="80">
        <v>6450</v>
      </c>
      <c r="I6510" s="80">
        <v>6450</v>
      </c>
      <c r="J6510" s="22">
        <f t="shared" si="455"/>
        <v>6450</v>
      </c>
      <c r="K6510" s="22">
        <f>I6510/12.5</f>
        <v>516</v>
      </c>
      <c r="L6510" s="22"/>
      <c r="R6510" s="79" t="s">
        <v>81</v>
      </c>
      <c r="V6510" s="79" t="s">
        <v>2838</v>
      </c>
      <c r="W6510" s="79" t="s">
        <v>2839</v>
      </c>
      <c r="X6510" s="79" t="s">
        <v>66</v>
      </c>
      <c r="Y6510" s="79" t="s">
        <v>2798</v>
      </c>
      <c r="AA6510" s="79" t="s">
        <v>2840</v>
      </c>
      <c r="AH6510" s="79">
        <v>843859261</v>
      </c>
      <c r="AI6510" s="79" t="s">
        <v>2801</v>
      </c>
      <c r="AJ6510" s="79" t="s">
        <v>2802</v>
      </c>
      <c r="BB6510" s="80">
        <v>6450</v>
      </c>
      <c r="BF6510">
        <f t="shared" si="453"/>
        <v>0</v>
      </c>
      <c r="BG6510" s="22">
        <f t="shared" si="454"/>
        <v>-6450</v>
      </c>
      <c r="BH6510" s="61" t="s">
        <v>71</v>
      </c>
      <c r="BI6510" t="e">
        <f>+VLOOKUP(AG6510,Sheet4!A:A,1,FALSE())</f>
        <v>#N/A</v>
      </c>
      <c r="BN6510" s="62">
        <f t="shared" si="456"/>
        <v>0</v>
      </c>
      <c r="BO6510" t="s">
        <v>2838</v>
      </c>
    </row>
    <row r="6511" spans="1:68" ht="12.75" hidden="1" customHeight="1" x14ac:dyDescent="0.3">
      <c r="A6511" s="78">
        <v>46130</v>
      </c>
      <c r="B6511" s="79" t="s">
        <v>76</v>
      </c>
      <c r="F6511" s="79">
        <v>0</v>
      </c>
      <c r="G6511" s="79">
        <v>0</v>
      </c>
      <c r="H6511" s="80">
        <v>10320</v>
      </c>
      <c r="I6511" s="80">
        <v>10320</v>
      </c>
      <c r="J6511" s="22">
        <f t="shared" si="455"/>
        <v>10320</v>
      </c>
      <c r="K6511" s="80"/>
      <c r="L6511" s="80"/>
      <c r="R6511" s="79" t="s">
        <v>77</v>
      </c>
      <c r="V6511" s="79" t="s">
        <v>2838</v>
      </c>
      <c r="W6511" s="79" t="s">
        <v>2839</v>
      </c>
      <c r="X6511" s="79" t="s">
        <v>66</v>
      </c>
      <c r="Y6511" s="79" t="s">
        <v>2798</v>
      </c>
      <c r="AA6511" s="79" t="s">
        <v>2840</v>
      </c>
      <c r="AH6511" s="79">
        <v>843859261</v>
      </c>
      <c r="AI6511" s="79" t="s">
        <v>2801</v>
      </c>
      <c r="AJ6511" s="79" t="s">
        <v>2802</v>
      </c>
      <c r="BB6511" s="80">
        <v>10320</v>
      </c>
      <c r="BF6511">
        <f t="shared" si="453"/>
        <v>0</v>
      </c>
      <c r="BG6511" s="22">
        <f t="shared" si="454"/>
        <v>-10320</v>
      </c>
      <c r="BH6511" s="61" t="s">
        <v>71</v>
      </c>
      <c r="BI6511" t="e">
        <f>+VLOOKUP(AG6511,Sheet4!A:A,1,FALSE())</f>
        <v>#N/A</v>
      </c>
      <c r="BN6511" s="62">
        <f t="shared" si="456"/>
        <v>0</v>
      </c>
      <c r="BO6511" t="s">
        <v>2838</v>
      </c>
    </row>
    <row r="6512" spans="1:68" ht="12.75" hidden="1" customHeight="1" x14ac:dyDescent="0.3">
      <c r="A6512" s="78">
        <v>46130</v>
      </c>
      <c r="B6512" s="79" t="s">
        <v>84</v>
      </c>
      <c r="F6512" s="79">
        <v>0</v>
      </c>
      <c r="G6512" s="79">
        <v>0</v>
      </c>
      <c r="H6512" s="80">
        <v>0</v>
      </c>
      <c r="I6512" s="80">
        <v>0</v>
      </c>
      <c r="J6512" s="22">
        <f t="shared" si="455"/>
        <v>0</v>
      </c>
      <c r="K6512" s="80"/>
      <c r="L6512" s="22">
        <f>I6512/50</f>
        <v>0</v>
      </c>
      <c r="R6512" s="79" t="s">
        <v>85</v>
      </c>
      <c r="V6512" s="79" t="s">
        <v>2841</v>
      </c>
      <c r="W6512" s="79" t="s">
        <v>2842</v>
      </c>
      <c r="X6512" s="79" t="s">
        <v>66</v>
      </c>
      <c r="Y6512" s="79" t="s">
        <v>2798</v>
      </c>
      <c r="AA6512" s="79" t="s">
        <v>2843</v>
      </c>
      <c r="AH6512" s="79" t="s">
        <v>2844</v>
      </c>
      <c r="AI6512" s="79" t="s">
        <v>2801</v>
      </c>
      <c r="AJ6512" s="79" t="s">
        <v>2802</v>
      </c>
      <c r="BB6512" s="80">
        <v>0</v>
      </c>
      <c r="BF6512">
        <f t="shared" si="453"/>
        <v>0</v>
      </c>
      <c r="BG6512" s="22">
        <f t="shared" si="454"/>
        <v>0</v>
      </c>
      <c r="BH6512" s="61" t="s">
        <v>71</v>
      </c>
      <c r="BI6512" t="e">
        <f>+VLOOKUP(AG6512,Sheet4!A:A,1,FALSE())</f>
        <v>#N/A</v>
      </c>
      <c r="BN6512" s="62">
        <f t="shared" si="456"/>
        <v>0</v>
      </c>
      <c r="BO6512" t="s">
        <v>2841</v>
      </c>
    </row>
    <row r="6513" spans="1:68" ht="12.75" hidden="1" customHeight="1" x14ac:dyDescent="0.3">
      <c r="A6513" s="78">
        <v>46130</v>
      </c>
      <c r="B6513" s="79" t="s">
        <v>74</v>
      </c>
      <c r="F6513" s="79">
        <v>0</v>
      </c>
      <c r="G6513" s="79">
        <v>0</v>
      </c>
      <c r="H6513" s="80">
        <v>504</v>
      </c>
      <c r="I6513" s="80">
        <v>504</v>
      </c>
      <c r="J6513" s="22">
        <f t="shared" si="455"/>
        <v>504</v>
      </c>
      <c r="K6513" s="80"/>
      <c r="L6513" s="80"/>
      <c r="R6513" s="79" t="s">
        <v>75</v>
      </c>
      <c r="V6513" s="79" t="s">
        <v>2841</v>
      </c>
      <c r="W6513" s="79" t="s">
        <v>2842</v>
      </c>
      <c r="X6513" s="79" t="s">
        <v>66</v>
      </c>
      <c r="Y6513" s="79" t="s">
        <v>2798</v>
      </c>
      <c r="AA6513" s="79" t="s">
        <v>2843</v>
      </c>
      <c r="AH6513" s="79" t="s">
        <v>2844</v>
      </c>
      <c r="AI6513" s="79" t="s">
        <v>2801</v>
      </c>
      <c r="AJ6513" s="79" t="s">
        <v>2802</v>
      </c>
      <c r="BB6513" s="80">
        <v>504</v>
      </c>
      <c r="BF6513">
        <f t="shared" si="453"/>
        <v>0</v>
      </c>
      <c r="BG6513" s="22">
        <f t="shared" si="454"/>
        <v>-504</v>
      </c>
      <c r="BH6513" s="61" t="s">
        <v>71</v>
      </c>
      <c r="BI6513" t="e">
        <f>+VLOOKUP(AG6513,Sheet4!A:A,1,FALSE())</f>
        <v>#N/A</v>
      </c>
      <c r="BN6513" s="62">
        <f t="shared" si="456"/>
        <v>0</v>
      </c>
      <c r="BO6513" t="s">
        <v>2841</v>
      </c>
    </row>
    <row r="6514" spans="1:68" ht="12.75" customHeight="1" x14ac:dyDescent="0.3">
      <c r="A6514" s="78">
        <v>46130</v>
      </c>
      <c r="B6514" s="79" t="s">
        <v>63</v>
      </c>
      <c r="F6514" s="79">
        <v>0</v>
      </c>
      <c r="G6514" s="79">
        <v>0</v>
      </c>
      <c r="H6514" s="80">
        <v>7560</v>
      </c>
      <c r="I6514" s="80">
        <v>7560</v>
      </c>
      <c r="J6514" s="22">
        <f t="shared" si="455"/>
        <v>7560</v>
      </c>
      <c r="K6514" s="80"/>
      <c r="L6514" s="80"/>
      <c r="R6514" s="79" t="s">
        <v>64</v>
      </c>
      <c r="V6514" s="79" t="s">
        <v>2841</v>
      </c>
      <c r="W6514" s="79" t="s">
        <v>2842</v>
      </c>
      <c r="X6514" s="79" t="s">
        <v>66</v>
      </c>
      <c r="Y6514" s="79" t="s">
        <v>2798</v>
      </c>
      <c r="AA6514" s="79" t="s">
        <v>2843</v>
      </c>
      <c r="AH6514" s="79" t="s">
        <v>2844</v>
      </c>
      <c r="AI6514" s="79" t="s">
        <v>2801</v>
      </c>
      <c r="AJ6514" s="79" t="s">
        <v>2802</v>
      </c>
      <c r="BB6514" s="80">
        <v>7560</v>
      </c>
      <c r="BF6514">
        <f t="shared" si="453"/>
        <v>0</v>
      </c>
      <c r="BG6514" s="22">
        <f t="shared" si="454"/>
        <v>-7560</v>
      </c>
      <c r="BH6514" s="61" t="s">
        <v>71</v>
      </c>
      <c r="BI6514" t="e">
        <f>+VLOOKUP(AG6514,Sheet4!A:A,1,FALSE())</f>
        <v>#N/A</v>
      </c>
      <c r="BN6514" s="62">
        <f t="shared" si="456"/>
        <v>0</v>
      </c>
      <c r="BO6514" t="s">
        <v>2841</v>
      </c>
      <c r="BP6514" t="s">
        <v>73</v>
      </c>
    </row>
    <row r="6515" spans="1:68" ht="12.75" hidden="1" customHeight="1" x14ac:dyDescent="0.3">
      <c r="A6515" s="78">
        <v>46130</v>
      </c>
      <c r="B6515" s="79" t="s">
        <v>78</v>
      </c>
      <c r="F6515" s="79">
        <v>0</v>
      </c>
      <c r="G6515" s="79">
        <v>0</v>
      </c>
      <c r="H6515" s="80">
        <v>504</v>
      </c>
      <c r="I6515" s="80">
        <v>504</v>
      </c>
      <c r="J6515" s="22">
        <f t="shared" si="455"/>
        <v>504</v>
      </c>
      <c r="K6515" s="80"/>
      <c r="L6515" s="80"/>
      <c r="R6515" s="79" t="s">
        <v>79</v>
      </c>
      <c r="V6515" s="79" t="s">
        <v>2841</v>
      </c>
      <c r="W6515" s="79" t="s">
        <v>2842</v>
      </c>
      <c r="X6515" s="79" t="s">
        <v>66</v>
      </c>
      <c r="Y6515" s="79" t="s">
        <v>2798</v>
      </c>
      <c r="AA6515" s="79" t="s">
        <v>2843</v>
      </c>
      <c r="AH6515" s="79" t="s">
        <v>2844</v>
      </c>
      <c r="AI6515" s="79" t="s">
        <v>2801</v>
      </c>
      <c r="AJ6515" s="79" t="s">
        <v>2802</v>
      </c>
      <c r="BB6515" s="80">
        <v>504</v>
      </c>
      <c r="BF6515">
        <f t="shared" si="453"/>
        <v>0</v>
      </c>
      <c r="BG6515" s="22">
        <f t="shared" si="454"/>
        <v>-504</v>
      </c>
      <c r="BH6515" s="61" t="s">
        <v>71</v>
      </c>
      <c r="BI6515" t="e">
        <f>+VLOOKUP(AG6515,Sheet4!A:A,1,FALSE())</f>
        <v>#N/A</v>
      </c>
      <c r="BN6515" s="62">
        <f t="shared" si="456"/>
        <v>0</v>
      </c>
      <c r="BO6515" t="s">
        <v>2841</v>
      </c>
    </row>
    <row r="6516" spans="1:68" ht="12.75" hidden="1" customHeight="1" x14ac:dyDescent="0.3">
      <c r="A6516" s="78">
        <v>46130</v>
      </c>
      <c r="B6516" s="79" t="s">
        <v>82</v>
      </c>
      <c r="F6516" s="79">
        <v>0</v>
      </c>
      <c r="G6516" s="79">
        <v>0</v>
      </c>
      <c r="H6516" s="80">
        <v>0</v>
      </c>
      <c r="I6516" s="80">
        <v>0</v>
      </c>
      <c r="J6516" s="22">
        <f t="shared" si="455"/>
        <v>0</v>
      </c>
      <c r="K6516" s="80"/>
      <c r="L6516" s="80"/>
      <c r="R6516" s="79" t="s">
        <v>83</v>
      </c>
      <c r="V6516" s="79" t="s">
        <v>2841</v>
      </c>
      <c r="W6516" s="79" t="s">
        <v>2842</v>
      </c>
      <c r="X6516" s="79" t="s">
        <v>66</v>
      </c>
      <c r="Y6516" s="79" t="s">
        <v>2798</v>
      </c>
      <c r="AA6516" s="79" t="s">
        <v>2843</v>
      </c>
      <c r="AH6516" s="79" t="s">
        <v>2844</v>
      </c>
      <c r="AI6516" s="79" t="s">
        <v>2801</v>
      </c>
      <c r="AJ6516" s="79" t="s">
        <v>2802</v>
      </c>
      <c r="BB6516" s="80">
        <v>0</v>
      </c>
      <c r="BF6516">
        <f t="shared" si="453"/>
        <v>0</v>
      </c>
      <c r="BG6516" s="22">
        <f t="shared" si="454"/>
        <v>0</v>
      </c>
      <c r="BH6516" s="61" t="s">
        <v>71</v>
      </c>
      <c r="BI6516" t="e">
        <f>+VLOOKUP(AG6516,Sheet4!A:A,1,FALSE())</f>
        <v>#N/A</v>
      </c>
      <c r="BN6516" s="62">
        <f t="shared" si="456"/>
        <v>0</v>
      </c>
      <c r="BO6516" t="s">
        <v>2841</v>
      </c>
    </row>
    <row r="6517" spans="1:68" ht="12.75" hidden="1" customHeight="1" x14ac:dyDescent="0.3">
      <c r="A6517" s="78">
        <v>46130</v>
      </c>
      <c r="B6517" s="79" t="s">
        <v>80</v>
      </c>
      <c r="F6517" s="79">
        <v>0</v>
      </c>
      <c r="G6517" s="79">
        <v>0</v>
      </c>
      <c r="H6517" s="80">
        <v>6300</v>
      </c>
      <c r="I6517" s="80">
        <v>6300</v>
      </c>
      <c r="J6517" s="22">
        <f t="shared" si="455"/>
        <v>6300</v>
      </c>
      <c r="K6517" s="22">
        <f>I6517/12.5</f>
        <v>504</v>
      </c>
      <c r="L6517" s="22"/>
      <c r="R6517" s="79" t="s">
        <v>81</v>
      </c>
      <c r="V6517" s="79" t="s">
        <v>2841</v>
      </c>
      <c r="W6517" s="79" t="s">
        <v>2842</v>
      </c>
      <c r="X6517" s="79" t="s">
        <v>66</v>
      </c>
      <c r="Y6517" s="79" t="s">
        <v>2798</v>
      </c>
      <c r="AA6517" s="79" t="s">
        <v>2843</v>
      </c>
      <c r="AH6517" s="79" t="s">
        <v>2844</v>
      </c>
      <c r="AI6517" s="79" t="s">
        <v>2801</v>
      </c>
      <c r="AJ6517" s="79" t="s">
        <v>2802</v>
      </c>
      <c r="BB6517" s="80">
        <v>6300</v>
      </c>
      <c r="BF6517">
        <f t="shared" si="453"/>
        <v>0</v>
      </c>
      <c r="BG6517" s="22">
        <f t="shared" si="454"/>
        <v>-6300</v>
      </c>
      <c r="BH6517" s="61" t="s">
        <v>71</v>
      </c>
      <c r="BI6517" t="e">
        <f>+VLOOKUP(AG6517,Sheet4!A:A,1,FALSE())</f>
        <v>#N/A</v>
      </c>
      <c r="BN6517" s="62">
        <f t="shared" si="456"/>
        <v>0</v>
      </c>
      <c r="BO6517" t="s">
        <v>2841</v>
      </c>
    </row>
    <row r="6518" spans="1:68" ht="12.75" hidden="1" customHeight="1" x14ac:dyDescent="0.3">
      <c r="A6518" s="78">
        <v>46130</v>
      </c>
      <c r="B6518" s="79" t="s">
        <v>76</v>
      </c>
      <c r="F6518" s="79">
        <v>0</v>
      </c>
      <c r="G6518" s="79">
        <v>0</v>
      </c>
      <c r="H6518" s="80">
        <v>10080</v>
      </c>
      <c r="I6518" s="80">
        <v>10080</v>
      </c>
      <c r="J6518" s="22">
        <f t="shared" si="455"/>
        <v>10080</v>
      </c>
      <c r="K6518" s="80"/>
      <c r="L6518" s="80"/>
      <c r="R6518" s="79" t="s">
        <v>77</v>
      </c>
      <c r="V6518" s="79" t="s">
        <v>2841</v>
      </c>
      <c r="W6518" s="79" t="s">
        <v>2842</v>
      </c>
      <c r="X6518" s="79" t="s">
        <v>66</v>
      </c>
      <c r="Y6518" s="79" t="s">
        <v>2798</v>
      </c>
      <c r="AA6518" s="79" t="s">
        <v>2843</v>
      </c>
      <c r="AH6518" s="79" t="s">
        <v>2844</v>
      </c>
      <c r="AI6518" s="79" t="s">
        <v>2801</v>
      </c>
      <c r="AJ6518" s="79" t="s">
        <v>2802</v>
      </c>
      <c r="BB6518" s="80">
        <v>10080</v>
      </c>
      <c r="BF6518">
        <f t="shared" si="453"/>
        <v>0</v>
      </c>
      <c r="BG6518" s="22">
        <f t="shared" si="454"/>
        <v>-10080</v>
      </c>
      <c r="BH6518" s="61" t="s">
        <v>71</v>
      </c>
      <c r="BI6518" t="e">
        <f>+VLOOKUP(AG6518,Sheet4!A:A,1,FALSE())</f>
        <v>#N/A</v>
      </c>
      <c r="BN6518" s="62">
        <f t="shared" si="456"/>
        <v>0</v>
      </c>
      <c r="BO6518" t="s">
        <v>2841</v>
      </c>
    </row>
    <row r="6519" spans="1:68" ht="12.75" hidden="1" customHeight="1" x14ac:dyDescent="0.3">
      <c r="A6519" s="78">
        <v>46130</v>
      </c>
      <c r="B6519" s="79" t="s">
        <v>84</v>
      </c>
      <c r="F6519" s="79">
        <v>0</v>
      </c>
      <c r="G6519" s="79">
        <v>0</v>
      </c>
      <c r="H6519" s="80">
        <v>7550</v>
      </c>
      <c r="I6519" s="80">
        <v>7550</v>
      </c>
      <c r="J6519" s="22">
        <f t="shared" si="455"/>
        <v>7550</v>
      </c>
      <c r="K6519" s="80"/>
      <c r="L6519" s="22">
        <f>I6519/50</f>
        <v>151</v>
      </c>
      <c r="R6519" s="79" t="s">
        <v>85</v>
      </c>
      <c r="V6519" s="79" t="s">
        <v>2845</v>
      </c>
      <c r="W6519" s="79" t="s">
        <v>2846</v>
      </c>
      <c r="X6519" s="79" t="s">
        <v>66</v>
      </c>
      <c r="Y6519" s="79" t="s">
        <v>2798</v>
      </c>
      <c r="AA6519" s="79" t="s">
        <v>2847</v>
      </c>
      <c r="AH6519" s="79" t="s">
        <v>2848</v>
      </c>
      <c r="AI6519" s="79" t="s">
        <v>2801</v>
      </c>
      <c r="AJ6519" s="79" t="s">
        <v>2802</v>
      </c>
      <c r="BB6519" s="80">
        <v>7550</v>
      </c>
      <c r="BF6519">
        <f t="shared" si="453"/>
        <v>0</v>
      </c>
      <c r="BG6519" s="22">
        <f t="shared" si="454"/>
        <v>-7550</v>
      </c>
      <c r="BH6519" s="61" t="s">
        <v>71</v>
      </c>
      <c r="BI6519" t="e">
        <f>+VLOOKUP(AG6519,Sheet4!A:A,1,FALSE())</f>
        <v>#N/A</v>
      </c>
      <c r="BN6519" s="62">
        <f t="shared" si="456"/>
        <v>0</v>
      </c>
      <c r="BO6519" t="s">
        <v>2845</v>
      </c>
    </row>
    <row r="6520" spans="1:68" ht="12.75" hidden="1" customHeight="1" x14ac:dyDescent="0.3">
      <c r="A6520" s="78">
        <v>46130</v>
      </c>
      <c r="B6520" s="79" t="s">
        <v>74</v>
      </c>
      <c r="F6520" s="79">
        <v>0</v>
      </c>
      <c r="G6520" s="79">
        <v>0</v>
      </c>
      <c r="H6520" s="80">
        <v>151</v>
      </c>
      <c r="I6520" s="80">
        <v>151</v>
      </c>
      <c r="J6520" s="22">
        <f t="shared" si="455"/>
        <v>151</v>
      </c>
      <c r="K6520" s="80"/>
      <c r="L6520" s="80"/>
      <c r="R6520" s="79" t="s">
        <v>75</v>
      </c>
      <c r="V6520" s="79" t="s">
        <v>2845</v>
      </c>
      <c r="W6520" s="79" t="s">
        <v>2846</v>
      </c>
      <c r="X6520" s="79" t="s">
        <v>66</v>
      </c>
      <c r="Y6520" s="79" t="s">
        <v>2798</v>
      </c>
      <c r="AA6520" s="79" t="s">
        <v>2847</v>
      </c>
      <c r="AH6520" s="79" t="s">
        <v>2848</v>
      </c>
      <c r="AI6520" s="79" t="s">
        <v>2801</v>
      </c>
      <c r="AJ6520" s="79" t="s">
        <v>2802</v>
      </c>
      <c r="BB6520" s="80">
        <v>151</v>
      </c>
      <c r="BF6520">
        <f t="shared" si="453"/>
        <v>0</v>
      </c>
      <c r="BG6520" s="22">
        <f t="shared" si="454"/>
        <v>-151</v>
      </c>
      <c r="BH6520" s="61" t="s">
        <v>71</v>
      </c>
      <c r="BI6520" t="e">
        <f>+VLOOKUP(AG6520,Sheet4!A:A,1,FALSE())</f>
        <v>#N/A</v>
      </c>
      <c r="BN6520" s="62">
        <f t="shared" si="456"/>
        <v>0</v>
      </c>
      <c r="BO6520" t="s">
        <v>2845</v>
      </c>
    </row>
    <row r="6521" spans="1:68" ht="12.75" customHeight="1" x14ac:dyDescent="0.3">
      <c r="A6521" s="78">
        <v>46130</v>
      </c>
      <c r="B6521" s="79" t="s">
        <v>63</v>
      </c>
      <c r="F6521" s="79">
        <v>0</v>
      </c>
      <c r="G6521" s="79">
        <v>0</v>
      </c>
      <c r="H6521" s="80">
        <v>2265</v>
      </c>
      <c r="I6521" s="80">
        <v>2265</v>
      </c>
      <c r="J6521" s="22">
        <f t="shared" si="455"/>
        <v>2265</v>
      </c>
      <c r="K6521" s="80"/>
      <c r="L6521" s="80"/>
      <c r="R6521" s="79" t="s">
        <v>64</v>
      </c>
      <c r="V6521" s="79" t="s">
        <v>2845</v>
      </c>
      <c r="W6521" s="79" t="s">
        <v>2846</v>
      </c>
      <c r="X6521" s="79" t="s">
        <v>66</v>
      </c>
      <c r="Y6521" s="79" t="s">
        <v>2798</v>
      </c>
      <c r="AA6521" s="79" t="s">
        <v>2847</v>
      </c>
      <c r="AH6521" s="79" t="s">
        <v>2848</v>
      </c>
      <c r="AI6521" s="79" t="s">
        <v>2801</v>
      </c>
      <c r="AJ6521" s="79" t="s">
        <v>2802</v>
      </c>
      <c r="BB6521" s="80">
        <v>2265</v>
      </c>
      <c r="BF6521">
        <f t="shared" si="453"/>
        <v>0</v>
      </c>
      <c r="BG6521" s="22">
        <f t="shared" si="454"/>
        <v>-2265</v>
      </c>
      <c r="BH6521" s="61" t="s">
        <v>71</v>
      </c>
      <c r="BI6521" t="e">
        <f>+VLOOKUP(AG6521,Sheet4!A:A,1,FALSE())</f>
        <v>#N/A</v>
      </c>
      <c r="BN6521" s="62">
        <f t="shared" si="456"/>
        <v>0</v>
      </c>
      <c r="BO6521" t="s">
        <v>2845</v>
      </c>
      <c r="BP6521" t="s">
        <v>73</v>
      </c>
    </row>
    <row r="6522" spans="1:68" ht="12.75" hidden="1" customHeight="1" x14ac:dyDescent="0.3">
      <c r="A6522" s="78">
        <v>46130</v>
      </c>
      <c r="B6522" s="79" t="s">
        <v>78</v>
      </c>
      <c r="F6522" s="79">
        <v>0</v>
      </c>
      <c r="G6522" s="79">
        <v>0</v>
      </c>
      <c r="H6522" s="80">
        <v>0</v>
      </c>
      <c r="I6522" s="80">
        <v>0</v>
      </c>
      <c r="J6522" s="22">
        <f t="shared" si="455"/>
        <v>0</v>
      </c>
      <c r="K6522" s="80"/>
      <c r="L6522" s="80"/>
      <c r="R6522" s="79" t="s">
        <v>79</v>
      </c>
      <c r="V6522" s="79" t="s">
        <v>2845</v>
      </c>
      <c r="W6522" s="79" t="s">
        <v>2846</v>
      </c>
      <c r="X6522" s="79" t="s">
        <v>66</v>
      </c>
      <c r="Y6522" s="79" t="s">
        <v>2798</v>
      </c>
      <c r="AA6522" s="79" t="s">
        <v>2847</v>
      </c>
      <c r="AH6522" s="79" t="s">
        <v>2848</v>
      </c>
      <c r="AI6522" s="79" t="s">
        <v>2801</v>
      </c>
      <c r="AJ6522" s="79" t="s">
        <v>2802</v>
      </c>
      <c r="BB6522" s="80">
        <v>0</v>
      </c>
      <c r="BF6522">
        <f t="shared" si="453"/>
        <v>0</v>
      </c>
      <c r="BG6522" s="22">
        <f t="shared" si="454"/>
        <v>0</v>
      </c>
      <c r="BH6522" s="61" t="s">
        <v>71</v>
      </c>
      <c r="BI6522" t="e">
        <f>+VLOOKUP(AG6522,Sheet4!A:A,1,FALSE())</f>
        <v>#N/A</v>
      </c>
      <c r="BN6522" s="62">
        <f t="shared" si="456"/>
        <v>0</v>
      </c>
      <c r="BO6522" t="s">
        <v>2845</v>
      </c>
    </row>
    <row r="6523" spans="1:68" ht="12.75" hidden="1" customHeight="1" x14ac:dyDescent="0.3">
      <c r="A6523" s="78">
        <v>46130</v>
      </c>
      <c r="B6523" s="79" t="s">
        <v>82</v>
      </c>
      <c r="F6523" s="79">
        <v>0</v>
      </c>
      <c r="G6523" s="79">
        <v>0</v>
      </c>
      <c r="H6523" s="80">
        <v>453</v>
      </c>
      <c r="I6523" s="80">
        <v>453</v>
      </c>
      <c r="J6523" s="22">
        <f t="shared" si="455"/>
        <v>453</v>
      </c>
      <c r="K6523" s="80"/>
      <c r="L6523" s="80"/>
      <c r="R6523" s="79" t="s">
        <v>83</v>
      </c>
      <c r="V6523" s="79" t="s">
        <v>2845</v>
      </c>
      <c r="W6523" s="79" t="s">
        <v>2846</v>
      </c>
      <c r="X6523" s="79" t="s">
        <v>66</v>
      </c>
      <c r="Y6523" s="79" t="s">
        <v>2798</v>
      </c>
      <c r="AA6523" s="79" t="s">
        <v>2847</v>
      </c>
      <c r="AH6523" s="79" t="s">
        <v>2848</v>
      </c>
      <c r="AI6523" s="79" t="s">
        <v>2801</v>
      </c>
      <c r="AJ6523" s="79" t="s">
        <v>2802</v>
      </c>
      <c r="BB6523" s="80">
        <v>453</v>
      </c>
      <c r="BF6523">
        <f t="shared" si="453"/>
        <v>0</v>
      </c>
      <c r="BG6523" s="22">
        <f t="shared" si="454"/>
        <v>-453</v>
      </c>
      <c r="BH6523" s="61" t="s">
        <v>71</v>
      </c>
      <c r="BI6523" t="e">
        <f>+VLOOKUP(AG6523,Sheet4!A:A,1,FALSE())</f>
        <v>#N/A</v>
      </c>
      <c r="BN6523" s="62">
        <f t="shared" si="456"/>
        <v>0</v>
      </c>
      <c r="BO6523" t="s">
        <v>2845</v>
      </c>
    </row>
    <row r="6524" spans="1:68" ht="12.75" hidden="1" customHeight="1" x14ac:dyDescent="0.3">
      <c r="A6524" s="78">
        <v>46130</v>
      </c>
      <c r="B6524" s="79" t="s">
        <v>80</v>
      </c>
      <c r="F6524" s="79">
        <v>0</v>
      </c>
      <c r="G6524" s="79">
        <v>0</v>
      </c>
      <c r="H6524" s="80">
        <v>0</v>
      </c>
      <c r="I6524" s="80">
        <v>0</v>
      </c>
      <c r="J6524" s="22">
        <f t="shared" si="455"/>
        <v>0</v>
      </c>
      <c r="K6524" s="22">
        <f>I6524/12.5</f>
        <v>0</v>
      </c>
      <c r="L6524" s="22"/>
      <c r="R6524" s="79" t="s">
        <v>81</v>
      </c>
      <c r="V6524" s="79" t="s">
        <v>2845</v>
      </c>
      <c r="W6524" s="79" t="s">
        <v>2846</v>
      </c>
      <c r="X6524" s="79" t="s">
        <v>66</v>
      </c>
      <c r="Y6524" s="79" t="s">
        <v>2798</v>
      </c>
      <c r="AA6524" s="79" t="s">
        <v>2847</v>
      </c>
      <c r="AH6524" s="79" t="s">
        <v>2848</v>
      </c>
      <c r="AI6524" s="79" t="s">
        <v>2801</v>
      </c>
      <c r="AJ6524" s="79" t="s">
        <v>2802</v>
      </c>
      <c r="BB6524" s="80">
        <v>0</v>
      </c>
      <c r="BF6524">
        <f t="shared" si="453"/>
        <v>0</v>
      </c>
      <c r="BG6524" s="22">
        <f t="shared" si="454"/>
        <v>0</v>
      </c>
      <c r="BH6524" s="61" t="s">
        <v>71</v>
      </c>
      <c r="BI6524" t="e">
        <f>+VLOOKUP(AG6524,Sheet4!A:A,1,FALSE())</f>
        <v>#N/A</v>
      </c>
      <c r="BN6524" s="62">
        <f t="shared" si="456"/>
        <v>0</v>
      </c>
      <c r="BO6524" t="s">
        <v>2845</v>
      </c>
    </row>
    <row r="6525" spans="1:68" ht="12.75" hidden="1" customHeight="1" x14ac:dyDescent="0.3">
      <c r="A6525" s="78">
        <v>46130</v>
      </c>
      <c r="B6525" s="79" t="s">
        <v>76</v>
      </c>
      <c r="F6525" s="79">
        <v>0</v>
      </c>
      <c r="G6525" s="79">
        <v>0</v>
      </c>
      <c r="H6525" s="80">
        <v>3020</v>
      </c>
      <c r="I6525" s="80">
        <v>3020</v>
      </c>
      <c r="J6525" s="22">
        <f t="shared" si="455"/>
        <v>3020</v>
      </c>
      <c r="K6525" s="80"/>
      <c r="L6525" s="80"/>
      <c r="R6525" s="79" t="s">
        <v>77</v>
      </c>
      <c r="V6525" s="79" t="s">
        <v>2845</v>
      </c>
      <c r="W6525" s="79" t="s">
        <v>2846</v>
      </c>
      <c r="X6525" s="79" t="s">
        <v>66</v>
      </c>
      <c r="Y6525" s="79" t="s">
        <v>2798</v>
      </c>
      <c r="AA6525" s="79" t="s">
        <v>2847</v>
      </c>
      <c r="AH6525" s="79" t="s">
        <v>2848</v>
      </c>
      <c r="AI6525" s="79" t="s">
        <v>2801</v>
      </c>
      <c r="AJ6525" s="79" t="s">
        <v>2802</v>
      </c>
      <c r="BB6525" s="80">
        <v>3020</v>
      </c>
      <c r="BF6525">
        <f t="shared" si="453"/>
        <v>0</v>
      </c>
      <c r="BG6525" s="22">
        <f t="shared" si="454"/>
        <v>-3020</v>
      </c>
      <c r="BH6525" s="61" t="s">
        <v>71</v>
      </c>
      <c r="BI6525" t="e">
        <f>+VLOOKUP(AG6525,Sheet4!A:A,1,FALSE())</f>
        <v>#N/A</v>
      </c>
      <c r="BN6525" s="62">
        <f t="shared" si="456"/>
        <v>0</v>
      </c>
      <c r="BO6525" t="s">
        <v>2845</v>
      </c>
    </row>
    <row r="6526" spans="1:68" ht="12.75" hidden="1" customHeight="1" x14ac:dyDescent="0.3">
      <c r="A6526" s="78">
        <v>46130</v>
      </c>
      <c r="B6526" s="79" t="s">
        <v>84</v>
      </c>
      <c r="F6526" s="79">
        <v>0</v>
      </c>
      <c r="G6526" s="79">
        <v>0</v>
      </c>
      <c r="H6526" s="80">
        <v>4350</v>
      </c>
      <c r="I6526" s="80">
        <v>4350</v>
      </c>
      <c r="J6526" s="22">
        <f t="shared" si="455"/>
        <v>4350</v>
      </c>
      <c r="K6526" s="80"/>
      <c r="L6526" s="22">
        <f>I6526/50</f>
        <v>87</v>
      </c>
      <c r="R6526" s="79" t="s">
        <v>85</v>
      </c>
      <c r="V6526" s="79" t="s">
        <v>2849</v>
      </c>
      <c r="W6526" s="79" t="s">
        <v>2850</v>
      </c>
      <c r="X6526" s="79" t="s">
        <v>66</v>
      </c>
      <c r="Y6526" s="79" t="s">
        <v>2798</v>
      </c>
      <c r="AA6526" s="79" t="s">
        <v>2809</v>
      </c>
      <c r="AH6526" s="79" t="s">
        <v>2851</v>
      </c>
      <c r="AI6526" s="79" t="s">
        <v>2801</v>
      </c>
      <c r="AJ6526" s="79" t="s">
        <v>2802</v>
      </c>
      <c r="BB6526" s="80">
        <v>4350</v>
      </c>
      <c r="BF6526">
        <f t="shared" si="453"/>
        <v>0</v>
      </c>
      <c r="BG6526" s="22">
        <f t="shared" si="454"/>
        <v>-4350</v>
      </c>
      <c r="BH6526" s="61" t="s">
        <v>71</v>
      </c>
      <c r="BI6526" t="e">
        <f>+VLOOKUP(AG6526,Sheet4!A:A,1,FALSE())</f>
        <v>#N/A</v>
      </c>
      <c r="BN6526" s="62">
        <f t="shared" si="456"/>
        <v>0</v>
      </c>
      <c r="BO6526" t="s">
        <v>2849</v>
      </c>
    </row>
    <row r="6527" spans="1:68" ht="12.75" hidden="1" customHeight="1" x14ac:dyDescent="0.3">
      <c r="A6527" s="78">
        <v>46130</v>
      </c>
      <c r="B6527" s="79" t="s">
        <v>74</v>
      </c>
      <c r="F6527" s="79">
        <v>0</v>
      </c>
      <c r="G6527" s="79">
        <v>0</v>
      </c>
      <c r="H6527" s="80">
        <v>87</v>
      </c>
      <c r="I6527" s="80">
        <v>87</v>
      </c>
      <c r="J6527" s="22">
        <f t="shared" si="455"/>
        <v>87</v>
      </c>
      <c r="K6527" s="80"/>
      <c r="L6527" s="80"/>
      <c r="R6527" s="79" t="s">
        <v>75</v>
      </c>
      <c r="V6527" s="79" t="s">
        <v>2849</v>
      </c>
      <c r="W6527" s="79" t="s">
        <v>2850</v>
      </c>
      <c r="X6527" s="79" t="s">
        <v>66</v>
      </c>
      <c r="Y6527" s="79" t="s">
        <v>2798</v>
      </c>
      <c r="AA6527" s="79" t="s">
        <v>2809</v>
      </c>
      <c r="AH6527" s="79" t="s">
        <v>2851</v>
      </c>
      <c r="AI6527" s="79" t="s">
        <v>2801</v>
      </c>
      <c r="AJ6527" s="79" t="s">
        <v>2802</v>
      </c>
      <c r="BB6527" s="80">
        <v>87</v>
      </c>
      <c r="BF6527">
        <f t="shared" si="453"/>
        <v>0</v>
      </c>
      <c r="BG6527" s="22">
        <f t="shared" si="454"/>
        <v>-87</v>
      </c>
      <c r="BH6527" s="61" t="s">
        <v>71</v>
      </c>
      <c r="BI6527" t="e">
        <f>+VLOOKUP(AG6527,Sheet4!A:A,1,FALSE())</f>
        <v>#N/A</v>
      </c>
      <c r="BN6527" s="62">
        <f t="shared" si="456"/>
        <v>0</v>
      </c>
      <c r="BO6527" t="s">
        <v>2849</v>
      </c>
    </row>
    <row r="6528" spans="1:68" ht="12.75" customHeight="1" x14ac:dyDescent="0.3">
      <c r="A6528" s="78">
        <v>46130</v>
      </c>
      <c r="B6528" s="79" t="s">
        <v>63</v>
      </c>
      <c r="F6528" s="79">
        <v>0</v>
      </c>
      <c r="G6528" s="79">
        <v>0</v>
      </c>
      <c r="H6528" s="80">
        <v>1305</v>
      </c>
      <c r="I6528" s="80">
        <v>1305</v>
      </c>
      <c r="J6528" s="22">
        <f t="shared" si="455"/>
        <v>1305</v>
      </c>
      <c r="K6528" s="80"/>
      <c r="L6528" s="80"/>
      <c r="R6528" s="79" t="s">
        <v>64</v>
      </c>
      <c r="V6528" s="79" t="s">
        <v>2849</v>
      </c>
      <c r="W6528" s="79" t="s">
        <v>2850</v>
      </c>
      <c r="X6528" s="79" t="s">
        <v>66</v>
      </c>
      <c r="Y6528" s="79" t="s">
        <v>2798</v>
      </c>
      <c r="AA6528" s="79" t="s">
        <v>2809</v>
      </c>
      <c r="AH6528" s="79" t="s">
        <v>2851</v>
      </c>
      <c r="AI6528" s="79" t="s">
        <v>2801</v>
      </c>
      <c r="AJ6528" s="79" t="s">
        <v>2802</v>
      </c>
      <c r="BB6528" s="80">
        <v>1305</v>
      </c>
      <c r="BF6528">
        <f t="shared" si="453"/>
        <v>0</v>
      </c>
      <c r="BG6528" s="22">
        <f t="shared" si="454"/>
        <v>-1305</v>
      </c>
      <c r="BH6528" s="61" t="s">
        <v>71</v>
      </c>
      <c r="BI6528" t="e">
        <f>+VLOOKUP(AG6528,Sheet4!A:A,1,FALSE())</f>
        <v>#N/A</v>
      </c>
      <c r="BN6528" s="62">
        <f t="shared" si="456"/>
        <v>0</v>
      </c>
      <c r="BO6528" t="s">
        <v>2849</v>
      </c>
      <c r="BP6528" t="s">
        <v>73</v>
      </c>
    </row>
    <row r="6529" spans="1:68" ht="12.75" hidden="1" customHeight="1" x14ac:dyDescent="0.3">
      <c r="A6529" s="78">
        <v>46130</v>
      </c>
      <c r="B6529" s="79" t="s">
        <v>78</v>
      </c>
      <c r="F6529" s="79">
        <v>0</v>
      </c>
      <c r="G6529" s="79">
        <v>0</v>
      </c>
      <c r="H6529" s="80">
        <v>0</v>
      </c>
      <c r="I6529" s="80">
        <v>0</v>
      </c>
      <c r="J6529" s="22">
        <f t="shared" si="455"/>
        <v>0</v>
      </c>
      <c r="K6529" s="80"/>
      <c r="L6529" s="80"/>
      <c r="R6529" s="79" t="s">
        <v>79</v>
      </c>
      <c r="V6529" s="79" t="s">
        <v>2849</v>
      </c>
      <c r="W6529" s="79" t="s">
        <v>2850</v>
      </c>
      <c r="X6529" s="79" t="s">
        <v>66</v>
      </c>
      <c r="Y6529" s="79" t="s">
        <v>2798</v>
      </c>
      <c r="AA6529" s="79" t="s">
        <v>2809</v>
      </c>
      <c r="AH6529" s="79" t="s">
        <v>2851</v>
      </c>
      <c r="AI6529" s="79" t="s">
        <v>2801</v>
      </c>
      <c r="AJ6529" s="79" t="s">
        <v>2802</v>
      </c>
      <c r="BB6529" s="80">
        <v>0</v>
      </c>
      <c r="BF6529">
        <f t="shared" si="453"/>
        <v>0</v>
      </c>
      <c r="BG6529" s="22">
        <f t="shared" si="454"/>
        <v>0</v>
      </c>
      <c r="BH6529" s="61" t="s">
        <v>71</v>
      </c>
      <c r="BI6529" t="e">
        <f>+VLOOKUP(AG6529,Sheet4!A:A,1,FALSE())</f>
        <v>#N/A</v>
      </c>
      <c r="BN6529" s="62">
        <f t="shared" si="456"/>
        <v>0</v>
      </c>
      <c r="BO6529" t="s">
        <v>2849</v>
      </c>
    </row>
    <row r="6530" spans="1:68" ht="12.75" hidden="1" customHeight="1" x14ac:dyDescent="0.3">
      <c r="A6530" s="78">
        <v>46130</v>
      </c>
      <c r="B6530" s="79" t="s">
        <v>82</v>
      </c>
      <c r="F6530" s="79">
        <v>0</v>
      </c>
      <c r="G6530" s="79">
        <v>0</v>
      </c>
      <c r="H6530" s="80">
        <v>261</v>
      </c>
      <c r="I6530" s="80">
        <v>261</v>
      </c>
      <c r="J6530" s="22">
        <f t="shared" si="455"/>
        <v>261</v>
      </c>
      <c r="K6530" s="80"/>
      <c r="L6530" s="80"/>
      <c r="R6530" s="79" t="s">
        <v>83</v>
      </c>
      <c r="V6530" s="79" t="s">
        <v>2849</v>
      </c>
      <c r="W6530" s="79" t="s">
        <v>2850</v>
      </c>
      <c r="X6530" s="79" t="s">
        <v>66</v>
      </c>
      <c r="Y6530" s="79" t="s">
        <v>2798</v>
      </c>
      <c r="AA6530" s="79" t="s">
        <v>2809</v>
      </c>
      <c r="AH6530" s="79" t="s">
        <v>2851</v>
      </c>
      <c r="AI6530" s="79" t="s">
        <v>2801</v>
      </c>
      <c r="AJ6530" s="79" t="s">
        <v>2802</v>
      </c>
      <c r="BB6530" s="80">
        <v>261</v>
      </c>
      <c r="BF6530">
        <f t="shared" ref="BF6530:BF6567" si="457">+BC6530+BD6530</f>
        <v>0</v>
      </c>
      <c r="BG6530" s="22">
        <f t="shared" ref="BG6530:BG6567" si="458">+BF6530-I6530</f>
        <v>-261</v>
      </c>
      <c r="BH6530" s="61" t="s">
        <v>71</v>
      </c>
      <c r="BI6530" t="e">
        <f>+VLOOKUP(AG6530,Sheet4!A:A,1,FALSE())</f>
        <v>#N/A</v>
      </c>
      <c r="BN6530" s="62">
        <f t="shared" si="456"/>
        <v>0</v>
      </c>
      <c r="BO6530" t="s">
        <v>2849</v>
      </c>
    </row>
    <row r="6531" spans="1:68" ht="12.75" hidden="1" customHeight="1" x14ac:dyDescent="0.3">
      <c r="A6531" s="78">
        <v>46130</v>
      </c>
      <c r="B6531" s="79" t="s">
        <v>80</v>
      </c>
      <c r="F6531" s="79">
        <v>0</v>
      </c>
      <c r="G6531" s="79">
        <v>0</v>
      </c>
      <c r="H6531" s="80">
        <v>0</v>
      </c>
      <c r="I6531" s="80">
        <v>0</v>
      </c>
      <c r="J6531" s="22">
        <f t="shared" si="455"/>
        <v>0</v>
      </c>
      <c r="K6531" s="22">
        <f>I6531/12.5</f>
        <v>0</v>
      </c>
      <c r="L6531" s="22"/>
      <c r="R6531" s="79" t="s">
        <v>81</v>
      </c>
      <c r="V6531" s="79" t="s">
        <v>2849</v>
      </c>
      <c r="W6531" s="79" t="s">
        <v>2850</v>
      </c>
      <c r="X6531" s="79" t="s">
        <v>66</v>
      </c>
      <c r="Y6531" s="79" t="s">
        <v>2798</v>
      </c>
      <c r="AA6531" s="79" t="s">
        <v>2809</v>
      </c>
      <c r="AH6531" s="79" t="s">
        <v>2851</v>
      </c>
      <c r="AI6531" s="79" t="s">
        <v>2801</v>
      </c>
      <c r="AJ6531" s="79" t="s">
        <v>2802</v>
      </c>
      <c r="BB6531" s="80">
        <v>0</v>
      </c>
      <c r="BF6531">
        <f t="shared" si="457"/>
        <v>0</v>
      </c>
      <c r="BG6531" s="22">
        <f t="shared" si="458"/>
        <v>0</v>
      </c>
      <c r="BH6531" s="61" t="s">
        <v>71</v>
      </c>
      <c r="BI6531" t="e">
        <f>+VLOOKUP(AG6531,Sheet4!A:A,1,FALSE())</f>
        <v>#N/A</v>
      </c>
      <c r="BN6531" s="62">
        <f t="shared" si="456"/>
        <v>0</v>
      </c>
      <c r="BO6531" t="s">
        <v>2849</v>
      </c>
    </row>
    <row r="6532" spans="1:68" ht="12.75" hidden="1" customHeight="1" x14ac:dyDescent="0.3">
      <c r="A6532" s="78">
        <v>46130</v>
      </c>
      <c r="B6532" s="79" t="s">
        <v>76</v>
      </c>
      <c r="F6532" s="79">
        <v>0</v>
      </c>
      <c r="G6532" s="79">
        <v>0</v>
      </c>
      <c r="H6532" s="80">
        <v>1740</v>
      </c>
      <c r="I6532" s="80">
        <v>1740</v>
      </c>
      <c r="J6532" s="22">
        <f t="shared" si="455"/>
        <v>1740</v>
      </c>
      <c r="K6532" s="80"/>
      <c r="L6532" s="80"/>
      <c r="R6532" s="79" t="s">
        <v>77</v>
      </c>
      <c r="V6532" s="79" t="s">
        <v>2849</v>
      </c>
      <c r="W6532" s="79" t="s">
        <v>2850</v>
      </c>
      <c r="X6532" s="79" t="s">
        <v>66</v>
      </c>
      <c r="Y6532" s="79" t="s">
        <v>2798</v>
      </c>
      <c r="AA6532" s="79" t="s">
        <v>2809</v>
      </c>
      <c r="AH6532" s="79" t="s">
        <v>2851</v>
      </c>
      <c r="AI6532" s="79" t="s">
        <v>2801</v>
      </c>
      <c r="AJ6532" s="79" t="s">
        <v>2802</v>
      </c>
      <c r="BB6532" s="80">
        <v>1740</v>
      </c>
      <c r="BF6532">
        <f t="shared" si="457"/>
        <v>0</v>
      </c>
      <c r="BG6532" s="22">
        <f t="shared" si="458"/>
        <v>-1740</v>
      </c>
      <c r="BH6532" s="61" t="s">
        <v>71</v>
      </c>
      <c r="BI6532" t="e">
        <f>+VLOOKUP(AG6532,Sheet4!A:A,1,FALSE())</f>
        <v>#N/A</v>
      </c>
      <c r="BN6532" s="62">
        <f t="shared" si="456"/>
        <v>0</v>
      </c>
      <c r="BO6532" t="s">
        <v>2849</v>
      </c>
    </row>
    <row r="6533" spans="1:68" ht="12.75" hidden="1" customHeight="1" x14ac:dyDescent="0.3">
      <c r="A6533" s="78">
        <v>46130</v>
      </c>
      <c r="B6533" s="79" t="s">
        <v>84</v>
      </c>
      <c r="F6533" s="79">
        <v>0</v>
      </c>
      <c r="G6533" s="79">
        <v>0</v>
      </c>
      <c r="H6533" s="80">
        <v>5450</v>
      </c>
      <c r="I6533" s="80">
        <v>5450</v>
      </c>
      <c r="J6533" s="22">
        <f t="shared" si="455"/>
        <v>5450</v>
      </c>
      <c r="K6533" s="80"/>
      <c r="L6533" s="22">
        <f>I6533/50</f>
        <v>109</v>
      </c>
      <c r="R6533" s="79" t="s">
        <v>85</v>
      </c>
      <c r="V6533" s="79" t="s">
        <v>2852</v>
      </c>
      <c r="W6533" s="79" t="s">
        <v>2853</v>
      </c>
      <c r="X6533" s="79" t="s">
        <v>66</v>
      </c>
      <c r="Y6533" s="79" t="s">
        <v>2798</v>
      </c>
      <c r="AA6533" s="79" t="s">
        <v>2813</v>
      </c>
      <c r="AH6533" s="79" t="s">
        <v>2854</v>
      </c>
      <c r="AI6533" s="79" t="s">
        <v>2801</v>
      </c>
      <c r="AJ6533" s="79" t="s">
        <v>2802</v>
      </c>
      <c r="BB6533" s="80">
        <v>5450</v>
      </c>
      <c r="BF6533">
        <f t="shared" si="457"/>
        <v>0</v>
      </c>
      <c r="BG6533" s="22">
        <f t="shared" si="458"/>
        <v>-5450</v>
      </c>
      <c r="BH6533" s="61" t="s">
        <v>71</v>
      </c>
      <c r="BI6533" t="e">
        <f>+VLOOKUP(AG6533,Sheet4!A:A,1,FALSE())</f>
        <v>#N/A</v>
      </c>
      <c r="BN6533" s="62">
        <f t="shared" si="456"/>
        <v>0</v>
      </c>
      <c r="BO6533" t="s">
        <v>2852</v>
      </c>
    </row>
    <row r="6534" spans="1:68" ht="12.75" hidden="1" customHeight="1" x14ac:dyDescent="0.3">
      <c r="A6534" s="78">
        <v>46130</v>
      </c>
      <c r="B6534" s="79" t="s">
        <v>74</v>
      </c>
      <c r="F6534" s="79">
        <v>0</v>
      </c>
      <c r="G6534" s="79">
        <v>0</v>
      </c>
      <c r="H6534" s="80">
        <v>109</v>
      </c>
      <c r="I6534" s="80">
        <v>109</v>
      </c>
      <c r="J6534" s="22">
        <f t="shared" si="455"/>
        <v>109</v>
      </c>
      <c r="K6534" s="80"/>
      <c r="L6534" s="80"/>
      <c r="R6534" s="79" t="s">
        <v>75</v>
      </c>
      <c r="V6534" s="79" t="s">
        <v>2852</v>
      </c>
      <c r="W6534" s="79" t="s">
        <v>2853</v>
      </c>
      <c r="X6534" s="79" t="s">
        <v>66</v>
      </c>
      <c r="Y6534" s="79" t="s">
        <v>2798</v>
      </c>
      <c r="AA6534" s="79" t="s">
        <v>2813</v>
      </c>
      <c r="AH6534" s="79" t="s">
        <v>2854</v>
      </c>
      <c r="AI6534" s="79" t="s">
        <v>2801</v>
      </c>
      <c r="AJ6534" s="79" t="s">
        <v>2802</v>
      </c>
      <c r="BB6534" s="80">
        <v>109</v>
      </c>
      <c r="BF6534">
        <f t="shared" si="457"/>
        <v>0</v>
      </c>
      <c r="BG6534" s="22">
        <f t="shared" si="458"/>
        <v>-109</v>
      </c>
      <c r="BH6534" s="61" t="s">
        <v>71</v>
      </c>
      <c r="BI6534" t="e">
        <f>+VLOOKUP(AG6534,Sheet4!A:A,1,FALSE())</f>
        <v>#N/A</v>
      </c>
      <c r="BN6534" s="62">
        <f t="shared" si="456"/>
        <v>0</v>
      </c>
      <c r="BO6534" t="s">
        <v>2852</v>
      </c>
    </row>
    <row r="6535" spans="1:68" ht="12.75" customHeight="1" x14ac:dyDescent="0.3">
      <c r="A6535" s="78">
        <v>46130</v>
      </c>
      <c r="B6535" s="79" t="s">
        <v>63</v>
      </c>
      <c r="F6535" s="79">
        <v>0</v>
      </c>
      <c r="G6535" s="79">
        <v>0</v>
      </c>
      <c r="H6535" s="80">
        <v>1635</v>
      </c>
      <c r="I6535" s="80">
        <v>1635</v>
      </c>
      <c r="J6535" s="22">
        <f t="shared" si="455"/>
        <v>1635</v>
      </c>
      <c r="K6535" s="80"/>
      <c r="L6535" s="80"/>
      <c r="R6535" s="79" t="s">
        <v>64</v>
      </c>
      <c r="V6535" s="79" t="s">
        <v>2852</v>
      </c>
      <c r="W6535" s="79" t="s">
        <v>2853</v>
      </c>
      <c r="X6535" s="79" t="s">
        <v>66</v>
      </c>
      <c r="Y6535" s="79" t="s">
        <v>2798</v>
      </c>
      <c r="AA6535" s="79" t="s">
        <v>2813</v>
      </c>
      <c r="AH6535" s="79" t="s">
        <v>2854</v>
      </c>
      <c r="AI6535" s="79" t="s">
        <v>2801</v>
      </c>
      <c r="AJ6535" s="79" t="s">
        <v>2802</v>
      </c>
      <c r="BB6535" s="80">
        <v>1635</v>
      </c>
      <c r="BF6535">
        <f t="shared" si="457"/>
        <v>0</v>
      </c>
      <c r="BG6535" s="22">
        <f t="shared" si="458"/>
        <v>-1635</v>
      </c>
      <c r="BH6535" s="61" t="s">
        <v>71</v>
      </c>
      <c r="BI6535" t="e">
        <f>+VLOOKUP(AG6535,Sheet4!A:A,1,FALSE())</f>
        <v>#N/A</v>
      </c>
      <c r="BN6535" s="62">
        <f t="shared" si="456"/>
        <v>0</v>
      </c>
      <c r="BO6535" t="s">
        <v>2852</v>
      </c>
      <c r="BP6535" t="s">
        <v>73</v>
      </c>
    </row>
    <row r="6536" spans="1:68" ht="12.75" hidden="1" customHeight="1" x14ac:dyDescent="0.3">
      <c r="A6536" s="78">
        <v>46130</v>
      </c>
      <c r="B6536" s="79" t="s">
        <v>78</v>
      </c>
      <c r="F6536" s="79">
        <v>0</v>
      </c>
      <c r="G6536" s="79">
        <v>0</v>
      </c>
      <c r="H6536" s="80">
        <v>0</v>
      </c>
      <c r="I6536" s="80">
        <v>0</v>
      </c>
      <c r="J6536" s="22">
        <f t="shared" si="455"/>
        <v>0</v>
      </c>
      <c r="K6536" s="80"/>
      <c r="L6536" s="80"/>
      <c r="R6536" s="79" t="s">
        <v>79</v>
      </c>
      <c r="V6536" s="79" t="s">
        <v>2852</v>
      </c>
      <c r="W6536" s="79" t="s">
        <v>2853</v>
      </c>
      <c r="X6536" s="79" t="s">
        <v>66</v>
      </c>
      <c r="Y6536" s="79" t="s">
        <v>2798</v>
      </c>
      <c r="AA6536" s="79" t="s">
        <v>2813</v>
      </c>
      <c r="AH6536" s="79" t="s">
        <v>2854</v>
      </c>
      <c r="AI6536" s="79" t="s">
        <v>2801</v>
      </c>
      <c r="AJ6536" s="79" t="s">
        <v>2802</v>
      </c>
      <c r="BB6536" s="80">
        <v>0</v>
      </c>
      <c r="BF6536">
        <f t="shared" si="457"/>
        <v>0</v>
      </c>
      <c r="BG6536" s="22">
        <f t="shared" si="458"/>
        <v>0</v>
      </c>
      <c r="BH6536" s="61" t="s">
        <v>71</v>
      </c>
      <c r="BI6536" t="e">
        <f>+VLOOKUP(AG6536,Sheet4!A:A,1,FALSE())</f>
        <v>#N/A</v>
      </c>
      <c r="BN6536" s="62">
        <f t="shared" si="456"/>
        <v>0</v>
      </c>
      <c r="BO6536" t="s">
        <v>2852</v>
      </c>
    </row>
    <row r="6537" spans="1:68" ht="12.75" hidden="1" customHeight="1" x14ac:dyDescent="0.3">
      <c r="A6537" s="78">
        <v>46130</v>
      </c>
      <c r="B6537" s="79" t="s">
        <v>82</v>
      </c>
      <c r="F6537" s="79">
        <v>0</v>
      </c>
      <c r="G6537" s="79">
        <v>0</v>
      </c>
      <c r="H6537" s="80">
        <v>327</v>
      </c>
      <c r="I6537" s="80">
        <v>327</v>
      </c>
      <c r="J6537" s="22">
        <f t="shared" ref="J6537:J6567" si="459">I6537-G6537</f>
        <v>327</v>
      </c>
      <c r="K6537" s="80"/>
      <c r="L6537" s="80"/>
      <c r="R6537" s="79" t="s">
        <v>83</v>
      </c>
      <c r="V6537" s="79" t="s">
        <v>2852</v>
      </c>
      <c r="W6537" s="79" t="s">
        <v>2853</v>
      </c>
      <c r="X6537" s="79" t="s">
        <v>66</v>
      </c>
      <c r="Y6537" s="79" t="s">
        <v>2798</v>
      </c>
      <c r="AA6537" s="79" t="s">
        <v>2813</v>
      </c>
      <c r="AH6537" s="79" t="s">
        <v>2854</v>
      </c>
      <c r="AI6537" s="79" t="s">
        <v>2801</v>
      </c>
      <c r="AJ6537" s="79" t="s">
        <v>2802</v>
      </c>
      <c r="BB6537" s="80">
        <v>327</v>
      </c>
      <c r="BF6537">
        <f t="shared" si="457"/>
        <v>0</v>
      </c>
      <c r="BG6537" s="22">
        <f t="shared" si="458"/>
        <v>-327</v>
      </c>
      <c r="BH6537" s="61" t="s">
        <v>71</v>
      </c>
      <c r="BI6537" t="e">
        <f>+VLOOKUP(AG6537,Sheet4!A:A,1,FALSE())</f>
        <v>#N/A</v>
      </c>
      <c r="BN6537" s="62">
        <f t="shared" ref="BN6537:BN6567" si="460">+I6537+-H6537</f>
        <v>0</v>
      </c>
      <c r="BO6537" t="s">
        <v>2852</v>
      </c>
    </row>
    <row r="6538" spans="1:68" ht="12.75" hidden="1" customHeight="1" x14ac:dyDescent="0.3">
      <c r="A6538" s="78">
        <v>46130</v>
      </c>
      <c r="B6538" s="79" t="s">
        <v>80</v>
      </c>
      <c r="F6538" s="79">
        <v>0</v>
      </c>
      <c r="G6538" s="79">
        <v>0</v>
      </c>
      <c r="H6538" s="80">
        <v>0</v>
      </c>
      <c r="I6538" s="80">
        <v>0</v>
      </c>
      <c r="J6538" s="22">
        <f t="shared" si="459"/>
        <v>0</v>
      </c>
      <c r="K6538" s="22">
        <f>I6538/12.5</f>
        <v>0</v>
      </c>
      <c r="L6538" s="22"/>
      <c r="R6538" s="79" t="s">
        <v>81</v>
      </c>
      <c r="V6538" s="79" t="s">
        <v>2852</v>
      </c>
      <c r="W6538" s="79" t="s">
        <v>2853</v>
      </c>
      <c r="X6538" s="79" t="s">
        <v>66</v>
      </c>
      <c r="Y6538" s="79" t="s">
        <v>2798</v>
      </c>
      <c r="AA6538" s="79" t="s">
        <v>2813</v>
      </c>
      <c r="AH6538" s="79" t="s">
        <v>2854</v>
      </c>
      <c r="AI6538" s="79" t="s">
        <v>2801</v>
      </c>
      <c r="AJ6538" s="79" t="s">
        <v>2802</v>
      </c>
      <c r="BB6538" s="80">
        <v>0</v>
      </c>
      <c r="BF6538">
        <f t="shared" si="457"/>
        <v>0</v>
      </c>
      <c r="BG6538" s="22">
        <f t="shared" si="458"/>
        <v>0</v>
      </c>
      <c r="BH6538" s="61" t="s">
        <v>71</v>
      </c>
      <c r="BI6538" t="e">
        <f>+VLOOKUP(AG6538,Sheet4!A:A,1,FALSE())</f>
        <v>#N/A</v>
      </c>
      <c r="BN6538" s="62">
        <f t="shared" si="460"/>
        <v>0</v>
      </c>
      <c r="BO6538" t="s">
        <v>2852</v>
      </c>
    </row>
    <row r="6539" spans="1:68" ht="12.75" hidden="1" customHeight="1" x14ac:dyDescent="0.3">
      <c r="A6539" s="78">
        <v>46130</v>
      </c>
      <c r="B6539" s="79" t="s">
        <v>76</v>
      </c>
      <c r="F6539" s="79">
        <v>0</v>
      </c>
      <c r="G6539" s="79">
        <v>0</v>
      </c>
      <c r="H6539" s="80">
        <v>2180</v>
      </c>
      <c r="I6539" s="80">
        <v>2180</v>
      </c>
      <c r="J6539" s="22">
        <f t="shared" si="459"/>
        <v>2180</v>
      </c>
      <c r="K6539" s="80"/>
      <c r="L6539" s="80"/>
      <c r="R6539" s="79" t="s">
        <v>77</v>
      </c>
      <c r="V6539" s="79" t="s">
        <v>2852</v>
      </c>
      <c r="W6539" s="79" t="s">
        <v>2853</v>
      </c>
      <c r="X6539" s="79" t="s">
        <v>66</v>
      </c>
      <c r="Y6539" s="79" t="s">
        <v>2798</v>
      </c>
      <c r="AA6539" s="79" t="s">
        <v>2813</v>
      </c>
      <c r="AH6539" s="79" t="s">
        <v>2854</v>
      </c>
      <c r="AI6539" s="79" t="s">
        <v>2801</v>
      </c>
      <c r="AJ6539" s="79" t="s">
        <v>2802</v>
      </c>
      <c r="BB6539" s="80">
        <v>2180</v>
      </c>
      <c r="BF6539">
        <f t="shared" si="457"/>
        <v>0</v>
      </c>
      <c r="BG6539" s="22">
        <f t="shared" si="458"/>
        <v>-2180</v>
      </c>
      <c r="BH6539" s="61" t="s">
        <v>71</v>
      </c>
      <c r="BI6539" t="e">
        <f>+VLOOKUP(AG6539,Sheet4!A:A,1,FALSE())</f>
        <v>#N/A</v>
      </c>
      <c r="BN6539" s="62">
        <f t="shared" si="460"/>
        <v>0</v>
      </c>
      <c r="BO6539" t="s">
        <v>2852</v>
      </c>
    </row>
    <row r="6540" spans="1:68" ht="12.75" hidden="1" customHeight="1" x14ac:dyDescent="0.3">
      <c r="A6540" s="78">
        <v>46130</v>
      </c>
      <c r="B6540" s="79" t="s">
        <v>84</v>
      </c>
      <c r="F6540" s="79">
        <v>0</v>
      </c>
      <c r="G6540" s="79">
        <v>0</v>
      </c>
      <c r="H6540" s="80">
        <v>1400</v>
      </c>
      <c r="I6540" s="80">
        <v>1400</v>
      </c>
      <c r="J6540" s="22">
        <f t="shared" si="459"/>
        <v>1400</v>
      </c>
      <c r="K6540" s="80"/>
      <c r="L6540" s="22">
        <f>I6540/50</f>
        <v>28</v>
      </c>
      <c r="R6540" s="79" t="s">
        <v>85</v>
      </c>
      <c r="V6540" s="79" t="s">
        <v>2855</v>
      </c>
      <c r="W6540" s="79" t="s">
        <v>2856</v>
      </c>
      <c r="X6540" s="79" t="s">
        <v>66</v>
      </c>
      <c r="Y6540" s="79" t="s">
        <v>2798</v>
      </c>
      <c r="AA6540" s="79" t="s">
        <v>2805</v>
      </c>
      <c r="AH6540" s="79">
        <v>878051994</v>
      </c>
      <c r="AI6540" s="79" t="s">
        <v>2801</v>
      </c>
      <c r="AJ6540" s="79" t="s">
        <v>2802</v>
      </c>
      <c r="BB6540" s="80">
        <v>1400</v>
      </c>
      <c r="BF6540">
        <f t="shared" si="457"/>
        <v>0</v>
      </c>
      <c r="BG6540" s="22">
        <f t="shared" si="458"/>
        <v>-1400</v>
      </c>
      <c r="BH6540" s="61" t="s">
        <v>71</v>
      </c>
      <c r="BI6540" t="e">
        <f>+VLOOKUP(AG6540,Sheet4!A:A,1,FALSE())</f>
        <v>#N/A</v>
      </c>
      <c r="BN6540" s="62">
        <f t="shared" si="460"/>
        <v>0</v>
      </c>
      <c r="BO6540" t="s">
        <v>2855</v>
      </c>
    </row>
    <row r="6541" spans="1:68" ht="12.75" hidden="1" customHeight="1" x14ac:dyDescent="0.3">
      <c r="A6541" s="78">
        <v>46130</v>
      </c>
      <c r="B6541" s="79" t="s">
        <v>74</v>
      </c>
      <c r="F6541" s="79">
        <v>0</v>
      </c>
      <c r="G6541" s="79">
        <v>0</v>
      </c>
      <c r="H6541" s="80">
        <v>28</v>
      </c>
      <c r="I6541" s="80">
        <v>28</v>
      </c>
      <c r="J6541" s="22">
        <f t="shared" si="459"/>
        <v>28</v>
      </c>
      <c r="K6541" s="80"/>
      <c r="L6541" s="80"/>
      <c r="R6541" s="79" t="s">
        <v>75</v>
      </c>
      <c r="V6541" s="79" t="s">
        <v>2855</v>
      </c>
      <c r="W6541" s="79" t="s">
        <v>2856</v>
      </c>
      <c r="X6541" s="79" t="s">
        <v>66</v>
      </c>
      <c r="Y6541" s="79" t="s">
        <v>2798</v>
      </c>
      <c r="AA6541" s="79" t="s">
        <v>2805</v>
      </c>
      <c r="AH6541" s="79">
        <v>878051994</v>
      </c>
      <c r="AI6541" s="79" t="s">
        <v>2801</v>
      </c>
      <c r="AJ6541" s="79" t="s">
        <v>2802</v>
      </c>
      <c r="BB6541" s="80">
        <v>28</v>
      </c>
      <c r="BF6541">
        <f t="shared" si="457"/>
        <v>0</v>
      </c>
      <c r="BG6541" s="22">
        <f t="shared" si="458"/>
        <v>-28</v>
      </c>
      <c r="BH6541" s="61" t="s">
        <v>71</v>
      </c>
      <c r="BI6541" t="e">
        <f>+VLOOKUP(AG6541,Sheet4!A:A,1,FALSE())</f>
        <v>#N/A</v>
      </c>
      <c r="BN6541" s="62">
        <f t="shared" si="460"/>
        <v>0</v>
      </c>
      <c r="BO6541" t="s">
        <v>2855</v>
      </c>
    </row>
    <row r="6542" spans="1:68" ht="12.75" customHeight="1" x14ac:dyDescent="0.3">
      <c r="A6542" s="78">
        <v>46130</v>
      </c>
      <c r="B6542" s="79" t="s">
        <v>63</v>
      </c>
      <c r="F6542" s="79">
        <v>0</v>
      </c>
      <c r="G6542" s="79">
        <v>0</v>
      </c>
      <c r="H6542" s="80">
        <v>420</v>
      </c>
      <c r="I6542" s="80">
        <v>420</v>
      </c>
      <c r="J6542" s="22">
        <f t="shared" si="459"/>
        <v>420</v>
      </c>
      <c r="K6542" s="80"/>
      <c r="L6542" s="80"/>
      <c r="R6542" s="79" t="s">
        <v>64</v>
      </c>
      <c r="V6542" s="79" t="s">
        <v>2855</v>
      </c>
      <c r="W6542" s="79" t="s">
        <v>2856</v>
      </c>
      <c r="X6542" s="79" t="s">
        <v>66</v>
      </c>
      <c r="Y6542" s="79" t="s">
        <v>2798</v>
      </c>
      <c r="AA6542" s="79" t="s">
        <v>2805</v>
      </c>
      <c r="AH6542" s="79">
        <v>878051994</v>
      </c>
      <c r="AI6542" s="79" t="s">
        <v>2801</v>
      </c>
      <c r="AJ6542" s="79" t="s">
        <v>2802</v>
      </c>
      <c r="BB6542" s="80">
        <v>420</v>
      </c>
      <c r="BF6542">
        <f t="shared" si="457"/>
        <v>0</v>
      </c>
      <c r="BG6542" s="22">
        <f t="shared" si="458"/>
        <v>-420</v>
      </c>
      <c r="BH6542" s="61" t="s">
        <v>71</v>
      </c>
      <c r="BI6542" t="e">
        <f>+VLOOKUP(AG6542,Sheet4!A:A,1,FALSE())</f>
        <v>#N/A</v>
      </c>
      <c r="BN6542" s="62">
        <f t="shared" si="460"/>
        <v>0</v>
      </c>
      <c r="BO6542" t="s">
        <v>2855</v>
      </c>
      <c r="BP6542" t="s">
        <v>73</v>
      </c>
    </row>
    <row r="6543" spans="1:68" ht="12.75" hidden="1" customHeight="1" x14ac:dyDescent="0.3">
      <c r="A6543" s="78">
        <v>46130</v>
      </c>
      <c r="B6543" s="79" t="s">
        <v>78</v>
      </c>
      <c r="F6543" s="79">
        <v>0</v>
      </c>
      <c r="G6543" s="79">
        <v>0</v>
      </c>
      <c r="H6543" s="80">
        <v>0</v>
      </c>
      <c r="I6543" s="80">
        <v>0</v>
      </c>
      <c r="J6543" s="22">
        <f t="shared" si="459"/>
        <v>0</v>
      </c>
      <c r="K6543" s="80"/>
      <c r="L6543" s="80"/>
      <c r="R6543" s="79" t="s">
        <v>79</v>
      </c>
      <c r="V6543" s="79" t="s">
        <v>2855</v>
      </c>
      <c r="W6543" s="79" t="s">
        <v>2856</v>
      </c>
      <c r="X6543" s="79" t="s">
        <v>66</v>
      </c>
      <c r="Y6543" s="79" t="s">
        <v>2798</v>
      </c>
      <c r="AA6543" s="79" t="s">
        <v>2805</v>
      </c>
      <c r="AH6543" s="79">
        <v>878051994</v>
      </c>
      <c r="AI6543" s="79" t="s">
        <v>2801</v>
      </c>
      <c r="AJ6543" s="79" t="s">
        <v>2802</v>
      </c>
      <c r="BB6543" s="80">
        <v>0</v>
      </c>
      <c r="BF6543">
        <f t="shared" si="457"/>
        <v>0</v>
      </c>
      <c r="BG6543" s="22">
        <f t="shared" si="458"/>
        <v>0</v>
      </c>
      <c r="BH6543" s="61" t="s">
        <v>71</v>
      </c>
      <c r="BI6543" t="e">
        <f>+VLOOKUP(AG6543,Sheet4!A:A,1,FALSE())</f>
        <v>#N/A</v>
      </c>
      <c r="BN6543" s="62">
        <f t="shared" si="460"/>
        <v>0</v>
      </c>
      <c r="BO6543" t="s">
        <v>2855</v>
      </c>
    </row>
    <row r="6544" spans="1:68" ht="12.75" hidden="1" customHeight="1" x14ac:dyDescent="0.3">
      <c r="A6544" s="78">
        <v>46130</v>
      </c>
      <c r="B6544" s="79" t="s">
        <v>82</v>
      </c>
      <c r="F6544" s="79">
        <v>0</v>
      </c>
      <c r="G6544" s="79">
        <v>0</v>
      </c>
      <c r="H6544" s="80">
        <v>84</v>
      </c>
      <c r="I6544" s="80">
        <v>84</v>
      </c>
      <c r="J6544" s="22">
        <f t="shared" si="459"/>
        <v>84</v>
      </c>
      <c r="K6544" s="80"/>
      <c r="L6544" s="80"/>
      <c r="R6544" s="79" t="s">
        <v>83</v>
      </c>
      <c r="V6544" s="79" t="s">
        <v>2855</v>
      </c>
      <c r="W6544" s="79" t="s">
        <v>2856</v>
      </c>
      <c r="X6544" s="79" t="s">
        <v>66</v>
      </c>
      <c r="Y6544" s="79" t="s">
        <v>2798</v>
      </c>
      <c r="AA6544" s="79" t="s">
        <v>2805</v>
      </c>
      <c r="AH6544" s="79">
        <v>878051994</v>
      </c>
      <c r="AI6544" s="79" t="s">
        <v>2801</v>
      </c>
      <c r="AJ6544" s="79" t="s">
        <v>2802</v>
      </c>
      <c r="BB6544" s="80">
        <v>84</v>
      </c>
      <c r="BF6544">
        <f t="shared" si="457"/>
        <v>0</v>
      </c>
      <c r="BG6544" s="22">
        <f t="shared" si="458"/>
        <v>-84</v>
      </c>
      <c r="BH6544" s="61" t="s">
        <v>71</v>
      </c>
      <c r="BI6544" t="e">
        <f>+VLOOKUP(AG6544,Sheet4!A:A,1,FALSE())</f>
        <v>#N/A</v>
      </c>
      <c r="BN6544" s="62">
        <f t="shared" si="460"/>
        <v>0</v>
      </c>
      <c r="BO6544" t="s">
        <v>2855</v>
      </c>
    </row>
    <row r="6545" spans="1:68" ht="12.75" hidden="1" customHeight="1" x14ac:dyDescent="0.3">
      <c r="A6545" s="78">
        <v>46130</v>
      </c>
      <c r="B6545" s="79" t="s">
        <v>80</v>
      </c>
      <c r="F6545" s="79">
        <v>0</v>
      </c>
      <c r="G6545" s="79">
        <v>0</v>
      </c>
      <c r="H6545" s="80">
        <v>0</v>
      </c>
      <c r="I6545" s="80">
        <v>0</v>
      </c>
      <c r="J6545" s="22">
        <f t="shared" si="459"/>
        <v>0</v>
      </c>
      <c r="K6545" s="22">
        <f>I6545/12.5</f>
        <v>0</v>
      </c>
      <c r="L6545" s="22"/>
      <c r="R6545" s="79" t="s">
        <v>81</v>
      </c>
      <c r="V6545" s="79" t="s">
        <v>2855</v>
      </c>
      <c r="W6545" s="79" t="s">
        <v>2856</v>
      </c>
      <c r="X6545" s="79" t="s">
        <v>66</v>
      </c>
      <c r="Y6545" s="79" t="s">
        <v>2798</v>
      </c>
      <c r="AA6545" s="79" t="s">
        <v>2805</v>
      </c>
      <c r="AH6545" s="79">
        <v>878051994</v>
      </c>
      <c r="AI6545" s="79" t="s">
        <v>2801</v>
      </c>
      <c r="AJ6545" s="79" t="s">
        <v>2802</v>
      </c>
      <c r="BB6545" s="80">
        <v>0</v>
      </c>
      <c r="BF6545">
        <f t="shared" si="457"/>
        <v>0</v>
      </c>
      <c r="BG6545" s="22">
        <f t="shared" si="458"/>
        <v>0</v>
      </c>
      <c r="BH6545" s="61" t="s">
        <v>71</v>
      </c>
      <c r="BI6545" t="e">
        <f>+VLOOKUP(AG6545,Sheet4!A:A,1,FALSE())</f>
        <v>#N/A</v>
      </c>
      <c r="BN6545" s="62">
        <f t="shared" si="460"/>
        <v>0</v>
      </c>
      <c r="BO6545" t="s">
        <v>2855</v>
      </c>
    </row>
    <row r="6546" spans="1:68" ht="12.75" hidden="1" customHeight="1" x14ac:dyDescent="0.3">
      <c r="A6546" s="78">
        <v>46130</v>
      </c>
      <c r="B6546" s="79" t="s">
        <v>76</v>
      </c>
      <c r="F6546" s="79">
        <v>0</v>
      </c>
      <c r="G6546" s="79">
        <v>0</v>
      </c>
      <c r="H6546" s="80">
        <v>560</v>
      </c>
      <c r="I6546" s="80">
        <v>560</v>
      </c>
      <c r="J6546" s="22">
        <f t="shared" si="459"/>
        <v>560</v>
      </c>
      <c r="K6546" s="80"/>
      <c r="L6546" s="80"/>
      <c r="R6546" s="79" t="s">
        <v>77</v>
      </c>
      <c r="V6546" s="79" t="s">
        <v>2855</v>
      </c>
      <c r="W6546" s="79" t="s">
        <v>2856</v>
      </c>
      <c r="X6546" s="79" t="s">
        <v>66</v>
      </c>
      <c r="Y6546" s="79" t="s">
        <v>2798</v>
      </c>
      <c r="AA6546" s="79" t="s">
        <v>2805</v>
      </c>
      <c r="AH6546" s="79">
        <v>878051994</v>
      </c>
      <c r="AI6546" s="79" t="s">
        <v>2801</v>
      </c>
      <c r="AJ6546" s="79" t="s">
        <v>2802</v>
      </c>
      <c r="BB6546" s="80">
        <v>560</v>
      </c>
      <c r="BF6546">
        <f t="shared" si="457"/>
        <v>0</v>
      </c>
      <c r="BG6546" s="22">
        <f t="shared" si="458"/>
        <v>-560</v>
      </c>
      <c r="BH6546" s="61" t="s">
        <v>71</v>
      </c>
      <c r="BI6546" t="e">
        <f>+VLOOKUP(AG6546,Sheet4!A:A,1,FALSE())</f>
        <v>#N/A</v>
      </c>
      <c r="BN6546" s="62">
        <f t="shared" si="460"/>
        <v>0</v>
      </c>
      <c r="BO6546" t="s">
        <v>2855</v>
      </c>
    </row>
    <row r="6547" spans="1:68" ht="12.75" hidden="1" customHeight="1" x14ac:dyDescent="0.3">
      <c r="A6547" s="78">
        <v>46130</v>
      </c>
      <c r="B6547" s="79" t="s">
        <v>84</v>
      </c>
      <c r="F6547" s="79">
        <v>0</v>
      </c>
      <c r="G6547" s="79">
        <v>0</v>
      </c>
      <c r="H6547" s="80">
        <v>2200</v>
      </c>
      <c r="I6547" s="80">
        <v>2200</v>
      </c>
      <c r="J6547" s="22">
        <f t="shared" si="459"/>
        <v>2200</v>
      </c>
      <c r="K6547" s="80"/>
      <c r="L6547" s="22">
        <f>I6547/50</f>
        <v>44</v>
      </c>
      <c r="R6547" s="79" t="s">
        <v>85</v>
      </c>
      <c r="V6547" s="79" t="s">
        <v>2857</v>
      </c>
      <c r="W6547" s="79" t="s">
        <v>2858</v>
      </c>
      <c r="X6547" s="79" t="s">
        <v>66</v>
      </c>
      <c r="Y6547" s="79" t="s">
        <v>2798</v>
      </c>
      <c r="AA6547" s="79" t="s">
        <v>2805</v>
      </c>
      <c r="AH6547" s="79" t="s">
        <v>2859</v>
      </c>
      <c r="AI6547" s="79" t="s">
        <v>2801</v>
      </c>
      <c r="AJ6547" s="79" t="s">
        <v>2802</v>
      </c>
      <c r="BB6547" s="80">
        <v>2200</v>
      </c>
      <c r="BF6547">
        <f t="shared" si="457"/>
        <v>0</v>
      </c>
      <c r="BG6547" s="22">
        <f t="shared" si="458"/>
        <v>-2200</v>
      </c>
      <c r="BH6547" s="61" t="s">
        <v>71</v>
      </c>
      <c r="BI6547" t="e">
        <f>+VLOOKUP(AG6547,Sheet4!A:A,1,FALSE())</f>
        <v>#N/A</v>
      </c>
      <c r="BN6547" s="62">
        <f t="shared" si="460"/>
        <v>0</v>
      </c>
      <c r="BO6547" t="s">
        <v>2857</v>
      </c>
    </row>
    <row r="6548" spans="1:68" ht="12.75" hidden="1" customHeight="1" x14ac:dyDescent="0.3">
      <c r="A6548" s="78">
        <v>46130</v>
      </c>
      <c r="B6548" s="79" t="s">
        <v>74</v>
      </c>
      <c r="F6548" s="79">
        <v>0</v>
      </c>
      <c r="G6548" s="79">
        <v>0</v>
      </c>
      <c r="H6548" s="80">
        <v>44</v>
      </c>
      <c r="I6548" s="80">
        <v>44</v>
      </c>
      <c r="J6548" s="22">
        <f t="shared" si="459"/>
        <v>44</v>
      </c>
      <c r="K6548" s="80"/>
      <c r="L6548" s="80"/>
      <c r="R6548" s="79" t="s">
        <v>75</v>
      </c>
      <c r="V6548" s="79" t="s">
        <v>2857</v>
      </c>
      <c r="W6548" s="79" t="s">
        <v>2858</v>
      </c>
      <c r="X6548" s="79" t="s">
        <v>66</v>
      </c>
      <c r="Y6548" s="79" t="s">
        <v>2798</v>
      </c>
      <c r="AA6548" s="79" t="s">
        <v>2805</v>
      </c>
      <c r="AH6548" s="79" t="s">
        <v>2859</v>
      </c>
      <c r="AI6548" s="79" t="s">
        <v>2801</v>
      </c>
      <c r="AJ6548" s="79" t="s">
        <v>2802</v>
      </c>
      <c r="BB6548" s="80">
        <v>44</v>
      </c>
      <c r="BF6548">
        <f t="shared" si="457"/>
        <v>0</v>
      </c>
      <c r="BG6548" s="22">
        <f t="shared" si="458"/>
        <v>-44</v>
      </c>
      <c r="BH6548" s="61" t="s">
        <v>71</v>
      </c>
      <c r="BI6548" t="e">
        <f>+VLOOKUP(AG6548,Sheet4!A:A,1,FALSE())</f>
        <v>#N/A</v>
      </c>
      <c r="BN6548" s="62">
        <f t="shared" si="460"/>
        <v>0</v>
      </c>
      <c r="BO6548" t="s">
        <v>2857</v>
      </c>
    </row>
    <row r="6549" spans="1:68" ht="12.75" customHeight="1" x14ac:dyDescent="0.3">
      <c r="A6549" s="78">
        <v>46130</v>
      </c>
      <c r="B6549" s="79" t="s">
        <v>63</v>
      </c>
      <c r="F6549" s="79">
        <v>0</v>
      </c>
      <c r="G6549" s="79">
        <v>0</v>
      </c>
      <c r="H6549" s="80">
        <v>660</v>
      </c>
      <c r="I6549" s="80">
        <v>660</v>
      </c>
      <c r="J6549" s="22">
        <f t="shared" si="459"/>
        <v>660</v>
      </c>
      <c r="K6549" s="80"/>
      <c r="L6549" s="80"/>
      <c r="R6549" s="79" t="s">
        <v>64</v>
      </c>
      <c r="V6549" s="79" t="s">
        <v>2857</v>
      </c>
      <c r="W6549" s="79" t="s">
        <v>2858</v>
      </c>
      <c r="X6549" s="79" t="s">
        <v>66</v>
      </c>
      <c r="Y6549" s="79" t="s">
        <v>2798</v>
      </c>
      <c r="AA6549" s="79" t="s">
        <v>2805</v>
      </c>
      <c r="AH6549" s="79" t="s">
        <v>2859</v>
      </c>
      <c r="AI6549" s="79" t="s">
        <v>2801</v>
      </c>
      <c r="AJ6549" s="79" t="s">
        <v>2802</v>
      </c>
      <c r="BB6549" s="80">
        <v>660</v>
      </c>
      <c r="BF6549">
        <f t="shared" si="457"/>
        <v>0</v>
      </c>
      <c r="BG6549" s="22">
        <f t="shared" si="458"/>
        <v>-660</v>
      </c>
      <c r="BH6549" s="61" t="s">
        <v>71</v>
      </c>
      <c r="BI6549" t="e">
        <f>+VLOOKUP(AG6549,Sheet4!A:A,1,FALSE())</f>
        <v>#N/A</v>
      </c>
      <c r="BN6549" s="62">
        <f t="shared" si="460"/>
        <v>0</v>
      </c>
      <c r="BO6549" t="s">
        <v>2857</v>
      </c>
      <c r="BP6549" t="s">
        <v>73</v>
      </c>
    </row>
    <row r="6550" spans="1:68" ht="12.75" hidden="1" customHeight="1" x14ac:dyDescent="0.3">
      <c r="A6550" s="78">
        <v>46130</v>
      </c>
      <c r="B6550" s="79" t="s">
        <v>78</v>
      </c>
      <c r="F6550" s="79">
        <v>0</v>
      </c>
      <c r="G6550" s="79">
        <v>0</v>
      </c>
      <c r="H6550" s="80">
        <v>0</v>
      </c>
      <c r="I6550" s="80">
        <v>0</v>
      </c>
      <c r="J6550" s="22">
        <f t="shared" si="459"/>
        <v>0</v>
      </c>
      <c r="K6550" s="80"/>
      <c r="L6550" s="80"/>
      <c r="R6550" s="79" t="s">
        <v>79</v>
      </c>
      <c r="V6550" s="79" t="s">
        <v>2857</v>
      </c>
      <c r="W6550" s="79" t="s">
        <v>2858</v>
      </c>
      <c r="X6550" s="79" t="s">
        <v>66</v>
      </c>
      <c r="Y6550" s="79" t="s">
        <v>2798</v>
      </c>
      <c r="AA6550" s="79" t="s">
        <v>2805</v>
      </c>
      <c r="AH6550" s="79" t="s">
        <v>2859</v>
      </c>
      <c r="AI6550" s="79" t="s">
        <v>2801</v>
      </c>
      <c r="AJ6550" s="79" t="s">
        <v>2802</v>
      </c>
      <c r="BB6550" s="80">
        <v>0</v>
      </c>
      <c r="BF6550">
        <f t="shared" si="457"/>
        <v>0</v>
      </c>
      <c r="BG6550" s="22">
        <f t="shared" si="458"/>
        <v>0</v>
      </c>
      <c r="BH6550" s="61" t="s">
        <v>71</v>
      </c>
      <c r="BI6550" t="e">
        <f>+VLOOKUP(AG6550,Sheet4!A:A,1,FALSE())</f>
        <v>#N/A</v>
      </c>
      <c r="BN6550" s="62">
        <f t="shared" si="460"/>
        <v>0</v>
      </c>
      <c r="BO6550" t="s">
        <v>2857</v>
      </c>
    </row>
    <row r="6551" spans="1:68" ht="12.75" hidden="1" customHeight="1" x14ac:dyDescent="0.3">
      <c r="A6551" s="78">
        <v>46130</v>
      </c>
      <c r="B6551" s="79" t="s">
        <v>82</v>
      </c>
      <c r="F6551" s="79">
        <v>0</v>
      </c>
      <c r="G6551" s="79">
        <v>0</v>
      </c>
      <c r="H6551" s="80">
        <v>132</v>
      </c>
      <c r="I6551" s="80">
        <v>132</v>
      </c>
      <c r="J6551" s="22">
        <f t="shared" si="459"/>
        <v>132</v>
      </c>
      <c r="K6551" s="80"/>
      <c r="L6551" s="80"/>
      <c r="R6551" s="79" t="s">
        <v>83</v>
      </c>
      <c r="V6551" s="79" t="s">
        <v>2857</v>
      </c>
      <c r="W6551" s="79" t="s">
        <v>2858</v>
      </c>
      <c r="X6551" s="79" t="s">
        <v>66</v>
      </c>
      <c r="Y6551" s="79" t="s">
        <v>2798</v>
      </c>
      <c r="AA6551" s="79" t="s">
        <v>2805</v>
      </c>
      <c r="AH6551" s="79" t="s">
        <v>2859</v>
      </c>
      <c r="AI6551" s="79" t="s">
        <v>2801</v>
      </c>
      <c r="AJ6551" s="79" t="s">
        <v>2802</v>
      </c>
      <c r="BB6551" s="80">
        <v>132</v>
      </c>
      <c r="BF6551">
        <f t="shared" si="457"/>
        <v>0</v>
      </c>
      <c r="BG6551" s="22">
        <f t="shared" si="458"/>
        <v>-132</v>
      </c>
      <c r="BH6551" s="61" t="s">
        <v>71</v>
      </c>
      <c r="BI6551" t="e">
        <f>+VLOOKUP(AG6551,Sheet4!A:A,1,FALSE())</f>
        <v>#N/A</v>
      </c>
      <c r="BN6551" s="62">
        <f t="shared" si="460"/>
        <v>0</v>
      </c>
      <c r="BO6551" t="s">
        <v>2857</v>
      </c>
    </row>
    <row r="6552" spans="1:68" ht="12.75" hidden="1" customHeight="1" x14ac:dyDescent="0.3">
      <c r="A6552" s="78">
        <v>46130</v>
      </c>
      <c r="B6552" s="79" t="s">
        <v>80</v>
      </c>
      <c r="F6552" s="79">
        <v>0</v>
      </c>
      <c r="G6552" s="79">
        <v>0</v>
      </c>
      <c r="H6552" s="80">
        <v>0</v>
      </c>
      <c r="I6552" s="80">
        <v>0</v>
      </c>
      <c r="J6552" s="22">
        <f t="shared" si="459"/>
        <v>0</v>
      </c>
      <c r="K6552" s="22">
        <f>I6552/12.5</f>
        <v>0</v>
      </c>
      <c r="L6552" s="22"/>
      <c r="R6552" s="79" t="s">
        <v>81</v>
      </c>
      <c r="V6552" s="79" t="s">
        <v>2857</v>
      </c>
      <c r="W6552" s="79" t="s">
        <v>2858</v>
      </c>
      <c r="X6552" s="79" t="s">
        <v>66</v>
      </c>
      <c r="Y6552" s="79" t="s">
        <v>2798</v>
      </c>
      <c r="AA6552" s="79" t="s">
        <v>2805</v>
      </c>
      <c r="AH6552" s="79" t="s">
        <v>2859</v>
      </c>
      <c r="AI6552" s="79" t="s">
        <v>2801</v>
      </c>
      <c r="AJ6552" s="79" t="s">
        <v>2802</v>
      </c>
      <c r="BB6552" s="80">
        <v>0</v>
      </c>
      <c r="BF6552">
        <f t="shared" si="457"/>
        <v>0</v>
      </c>
      <c r="BG6552" s="22">
        <f t="shared" si="458"/>
        <v>0</v>
      </c>
      <c r="BH6552" s="61" t="s">
        <v>71</v>
      </c>
      <c r="BI6552" t="e">
        <f>+VLOOKUP(AG6552,Sheet4!A:A,1,FALSE())</f>
        <v>#N/A</v>
      </c>
      <c r="BN6552" s="62">
        <f t="shared" si="460"/>
        <v>0</v>
      </c>
      <c r="BO6552" t="s">
        <v>2857</v>
      </c>
    </row>
    <row r="6553" spans="1:68" ht="12.75" hidden="1" customHeight="1" x14ac:dyDescent="0.3">
      <c r="A6553" s="78">
        <v>46130</v>
      </c>
      <c r="B6553" s="79" t="s">
        <v>76</v>
      </c>
      <c r="F6553" s="79">
        <v>0</v>
      </c>
      <c r="G6553" s="79">
        <v>0</v>
      </c>
      <c r="H6553" s="80">
        <v>880</v>
      </c>
      <c r="I6553" s="80">
        <v>880</v>
      </c>
      <c r="J6553" s="22">
        <f t="shared" si="459"/>
        <v>880</v>
      </c>
      <c r="K6553" s="80"/>
      <c r="L6553" s="80"/>
      <c r="R6553" s="79" t="s">
        <v>77</v>
      </c>
      <c r="V6553" s="79" t="s">
        <v>2857</v>
      </c>
      <c r="W6553" s="79" t="s">
        <v>2858</v>
      </c>
      <c r="X6553" s="79" t="s">
        <v>66</v>
      </c>
      <c r="Y6553" s="79" t="s">
        <v>2798</v>
      </c>
      <c r="AA6553" s="79" t="s">
        <v>2805</v>
      </c>
      <c r="AH6553" s="79" t="s">
        <v>2859</v>
      </c>
      <c r="AI6553" s="79" t="s">
        <v>2801</v>
      </c>
      <c r="AJ6553" s="79" t="s">
        <v>2802</v>
      </c>
      <c r="BB6553" s="80">
        <v>880</v>
      </c>
      <c r="BF6553">
        <f t="shared" si="457"/>
        <v>0</v>
      </c>
      <c r="BG6553" s="22">
        <f t="shared" si="458"/>
        <v>-880</v>
      </c>
      <c r="BH6553" s="61" t="s">
        <v>71</v>
      </c>
      <c r="BI6553" t="e">
        <f>+VLOOKUP(AG6553,Sheet4!A:A,1,FALSE())</f>
        <v>#N/A</v>
      </c>
      <c r="BN6553" s="62">
        <f t="shared" si="460"/>
        <v>0</v>
      </c>
      <c r="BO6553" t="s">
        <v>2857</v>
      </c>
    </row>
    <row r="6554" spans="1:68" ht="12.75" hidden="1" customHeight="1" x14ac:dyDescent="0.3">
      <c r="A6554" s="78">
        <v>46130</v>
      </c>
      <c r="B6554" s="79" t="s">
        <v>78</v>
      </c>
      <c r="F6554" s="79">
        <v>0</v>
      </c>
      <c r="G6554" s="79">
        <v>0</v>
      </c>
      <c r="H6554" s="80">
        <v>18</v>
      </c>
      <c r="I6554" s="80">
        <v>18</v>
      </c>
      <c r="J6554" s="22">
        <f t="shared" si="459"/>
        <v>18</v>
      </c>
      <c r="K6554" s="80"/>
      <c r="L6554" s="80"/>
      <c r="R6554" s="79" t="s">
        <v>79</v>
      </c>
      <c r="V6554" s="79">
        <v>2601103</v>
      </c>
      <c r="W6554" s="79" t="s">
        <v>426</v>
      </c>
      <c r="X6554" s="79" t="s">
        <v>66</v>
      </c>
      <c r="Y6554" s="79" t="s">
        <v>427</v>
      </c>
      <c r="AH6554" s="79" t="s">
        <v>429</v>
      </c>
      <c r="AI6554" s="79" t="s">
        <v>430</v>
      </c>
      <c r="AJ6554" s="79" t="s">
        <v>431</v>
      </c>
      <c r="AN6554" s="79">
        <v>260001</v>
      </c>
      <c r="BB6554" s="80">
        <v>18</v>
      </c>
      <c r="BF6554">
        <f t="shared" si="457"/>
        <v>0</v>
      </c>
      <c r="BG6554" s="22">
        <f t="shared" si="458"/>
        <v>-18</v>
      </c>
      <c r="BH6554" s="61" t="s">
        <v>71</v>
      </c>
      <c r="BI6554" t="e">
        <f>+VLOOKUP(AG6554,Sheet4!A:A,1,FALSE())</f>
        <v>#N/A</v>
      </c>
      <c r="BN6554" s="62">
        <f t="shared" si="460"/>
        <v>0</v>
      </c>
      <c r="BO6554" t="s">
        <v>432</v>
      </c>
    </row>
    <row r="6555" spans="1:68" ht="12.75" hidden="1" customHeight="1" x14ac:dyDescent="0.3">
      <c r="A6555" s="78">
        <v>46130</v>
      </c>
      <c r="B6555" s="79" t="s">
        <v>80</v>
      </c>
      <c r="F6555" s="79">
        <v>0</v>
      </c>
      <c r="G6555" s="79">
        <v>0</v>
      </c>
      <c r="H6555" s="80">
        <v>225</v>
      </c>
      <c r="I6555" s="80">
        <v>225</v>
      </c>
      <c r="J6555" s="22">
        <f t="shared" si="459"/>
        <v>225</v>
      </c>
      <c r="K6555" s="22">
        <f>I6555/12.5</f>
        <v>18</v>
      </c>
      <c r="L6555" s="22"/>
      <c r="R6555" s="79" t="s">
        <v>81</v>
      </c>
      <c r="V6555" s="79">
        <v>2601103</v>
      </c>
      <c r="W6555" s="79" t="s">
        <v>426</v>
      </c>
      <c r="X6555" s="79" t="s">
        <v>66</v>
      </c>
      <c r="Y6555" s="79" t="s">
        <v>427</v>
      </c>
      <c r="AH6555" s="79" t="s">
        <v>429</v>
      </c>
      <c r="AI6555" s="79" t="s">
        <v>430</v>
      </c>
      <c r="AJ6555" s="79" t="s">
        <v>431</v>
      </c>
      <c r="AN6555" s="79">
        <v>260001</v>
      </c>
      <c r="BB6555" s="80">
        <v>225</v>
      </c>
      <c r="BF6555">
        <f t="shared" si="457"/>
        <v>0</v>
      </c>
      <c r="BG6555" s="22">
        <f t="shared" si="458"/>
        <v>-225</v>
      </c>
      <c r="BH6555" s="61" t="s">
        <v>71</v>
      </c>
      <c r="BI6555" t="e">
        <f>+VLOOKUP(AG6555,Sheet4!A:A,1,FALSE())</f>
        <v>#N/A</v>
      </c>
      <c r="BN6555" s="62">
        <f t="shared" si="460"/>
        <v>0</v>
      </c>
      <c r="BO6555" t="s">
        <v>432</v>
      </c>
    </row>
    <row r="6556" spans="1:68" ht="12.75" hidden="1" customHeight="1" x14ac:dyDescent="0.3">
      <c r="A6556" s="78">
        <v>46130</v>
      </c>
      <c r="B6556" s="79" t="s">
        <v>78</v>
      </c>
      <c r="F6556" s="79">
        <v>0</v>
      </c>
      <c r="G6556" s="79">
        <v>0</v>
      </c>
      <c r="H6556" s="80">
        <v>14</v>
      </c>
      <c r="I6556" s="80">
        <v>14</v>
      </c>
      <c r="J6556" s="22">
        <f t="shared" si="459"/>
        <v>14</v>
      </c>
      <c r="K6556" s="80"/>
      <c r="L6556" s="80"/>
      <c r="R6556" s="79" t="s">
        <v>79</v>
      </c>
      <c r="V6556" s="79">
        <v>2601175</v>
      </c>
      <c r="W6556" s="79" t="s">
        <v>830</v>
      </c>
      <c r="X6556" s="79" t="s">
        <v>66</v>
      </c>
      <c r="Y6556" s="79" t="s">
        <v>427</v>
      </c>
      <c r="AH6556" s="79" t="s">
        <v>832</v>
      </c>
      <c r="AI6556" s="79" t="s">
        <v>430</v>
      </c>
      <c r="AJ6556" s="79" t="s">
        <v>431</v>
      </c>
      <c r="AN6556" s="79">
        <v>260001</v>
      </c>
      <c r="BB6556" s="80">
        <v>14</v>
      </c>
      <c r="BF6556">
        <f t="shared" si="457"/>
        <v>0</v>
      </c>
      <c r="BG6556" s="22">
        <f t="shared" si="458"/>
        <v>-14</v>
      </c>
      <c r="BH6556" s="61" t="s">
        <v>71</v>
      </c>
      <c r="BI6556" t="e">
        <f>+VLOOKUP(AG6556,Sheet4!A:A,1,FALSE())</f>
        <v>#N/A</v>
      </c>
      <c r="BN6556" s="62">
        <f t="shared" si="460"/>
        <v>0</v>
      </c>
      <c r="BO6556" t="s">
        <v>833</v>
      </c>
    </row>
    <row r="6557" spans="1:68" ht="12.75" hidden="1" customHeight="1" x14ac:dyDescent="0.3">
      <c r="A6557" s="78">
        <v>46130</v>
      </c>
      <c r="B6557" s="79" t="s">
        <v>80</v>
      </c>
      <c r="F6557" s="79">
        <v>0</v>
      </c>
      <c r="G6557" s="79">
        <v>0</v>
      </c>
      <c r="H6557" s="80">
        <v>175</v>
      </c>
      <c r="I6557" s="80">
        <v>175</v>
      </c>
      <c r="J6557" s="22">
        <f t="shared" si="459"/>
        <v>175</v>
      </c>
      <c r="K6557" s="22">
        <f>I6557/12.5</f>
        <v>14</v>
      </c>
      <c r="L6557" s="22"/>
      <c r="R6557" s="79" t="s">
        <v>81</v>
      </c>
      <c r="V6557" s="79">
        <v>2601175</v>
      </c>
      <c r="W6557" s="79" t="s">
        <v>830</v>
      </c>
      <c r="X6557" s="79" t="s">
        <v>66</v>
      </c>
      <c r="Y6557" s="79" t="s">
        <v>427</v>
      </c>
      <c r="AH6557" s="79" t="s">
        <v>832</v>
      </c>
      <c r="AI6557" s="79" t="s">
        <v>430</v>
      </c>
      <c r="AJ6557" s="79" t="s">
        <v>431</v>
      </c>
      <c r="AN6557" s="79">
        <v>260001</v>
      </c>
      <c r="BB6557" s="80">
        <v>175</v>
      </c>
      <c r="BF6557">
        <f t="shared" si="457"/>
        <v>0</v>
      </c>
      <c r="BG6557" s="22">
        <f t="shared" si="458"/>
        <v>-175</v>
      </c>
      <c r="BH6557" s="61" t="s">
        <v>71</v>
      </c>
      <c r="BI6557" t="e">
        <f>+VLOOKUP(AG6557,Sheet4!A:A,1,FALSE())</f>
        <v>#N/A</v>
      </c>
      <c r="BN6557" s="62">
        <f t="shared" si="460"/>
        <v>0</v>
      </c>
      <c r="BO6557" t="s">
        <v>833</v>
      </c>
    </row>
    <row r="6558" spans="1:68" ht="12.75" hidden="1" customHeight="1" x14ac:dyDescent="0.3">
      <c r="A6558" s="78">
        <v>46130</v>
      </c>
      <c r="B6558" s="79" t="s">
        <v>78</v>
      </c>
      <c r="F6558" s="79">
        <v>0</v>
      </c>
      <c r="G6558" s="79">
        <v>0</v>
      </c>
      <c r="H6558" s="80">
        <v>14</v>
      </c>
      <c r="I6558" s="80">
        <v>14</v>
      </c>
      <c r="J6558" s="22">
        <f t="shared" si="459"/>
        <v>14</v>
      </c>
      <c r="K6558" s="80"/>
      <c r="L6558" s="80"/>
      <c r="R6558" s="79" t="s">
        <v>79</v>
      </c>
      <c r="V6558" s="79">
        <v>2601197</v>
      </c>
      <c r="W6558" s="79" t="s">
        <v>971</v>
      </c>
      <c r="X6558" s="79" t="s">
        <v>66</v>
      </c>
      <c r="Y6558" s="79" t="s">
        <v>427</v>
      </c>
      <c r="AH6558" s="79" t="s">
        <v>972</v>
      </c>
      <c r="AI6558" s="79" t="s">
        <v>430</v>
      </c>
      <c r="AJ6558" s="79" t="s">
        <v>431</v>
      </c>
      <c r="AN6558" s="79">
        <v>260001</v>
      </c>
      <c r="BB6558" s="80">
        <v>14</v>
      </c>
      <c r="BF6558">
        <f t="shared" si="457"/>
        <v>0</v>
      </c>
      <c r="BG6558" s="22">
        <f t="shared" si="458"/>
        <v>-14</v>
      </c>
      <c r="BH6558" s="61" t="s">
        <v>71</v>
      </c>
      <c r="BI6558" t="e">
        <f>+VLOOKUP(AG6558,Sheet4!A:A,1,FALSE())</f>
        <v>#N/A</v>
      </c>
      <c r="BN6558" s="62">
        <f t="shared" si="460"/>
        <v>0</v>
      </c>
      <c r="BO6558" t="s">
        <v>973</v>
      </c>
    </row>
    <row r="6559" spans="1:68" ht="12.75" hidden="1" customHeight="1" x14ac:dyDescent="0.3">
      <c r="A6559" s="78">
        <v>46130</v>
      </c>
      <c r="B6559" s="79" t="s">
        <v>80</v>
      </c>
      <c r="F6559" s="79">
        <v>0</v>
      </c>
      <c r="G6559" s="79">
        <v>0</v>
      </c>
      <c r="H6559" s="80">
        <v>175</v>
      </c>
      <c r="I6559" s="80">
        <v>175</v>
      </c>
      <c r="J6559" s="22">
        <f t="shared" si="459"/>
        <v>175</v>
      </c>
      <c r="K6559" s="22">
        <f>I6559/12.5</f>
        <v>14</v>
      </c>
      <c r="L6559" s="22"/>
      <c r="R6559" s="79" t="s">
        <v>81</v>
      </c>
      <c r="V6559" s="79">
        <v>2601197</v>
      </c>
      <c r="W6559" s="79" t="s">
        <v>971</v>
      </c>
      <c r="X6559" s="79" t="s">
        <v>66</v>
      </c>
      <c r="Y6559" s="79" t="s">
        <v>427</v>
      </c>
      <c r="AH6559" s="79" t="s">
        <v>972</v>
      </c>
      <c r="AI6559" s="79" t="s">
        <v>430</v>
      </c>
      <c r="AJ6559" s="79" t="s">
        <v>431</v>
      </c>
      <c r="AN6559" s="79">
        <v>260001</v>
      </c>
      <c r="BB6559" s="80">
        <v>175</v>
      </c>
      <c r="BF6559">
        <f t="shared" si="457"/>
        <v>0</v>
      </c>
      <c r="BG6559" s="22">
        <f t="shared" si="458"/>
        <v>-175</v>
      </c>
      <c r="BH6559" s="61" t="s">
        <v>71</v>
      </c>
      <c r="BI6559" t="e">
        <f>+VLOOKUP(AG6559,Sheet4!A:A,1,FALSE())</f>
        <v>#N/A</v>
      </c>
      <c r="BN6559" s="62">
        <f t="shared" si="460"/>
        <v>0</v>
      </c>
      <c r="BO6559" t="s">
        <v>973</v>
      </c>
    </row>
    <row r="6560" spans="1:68" ht="12.75" hidden="1" customHeight="1" x14ac:dyDescent="0.3">
      <c r="A6560" s="78">
        <v>46130</v>
      </c>
      <c r="B6560" s="79" t="s">
        <v>78</v>
      </c>
      <c r="F6560" s="79">
        <v>0</v>
      </c>
      <c r="G6560" s="79">
        <v>0</v>
      </c>
      <c r="H6560" s="80">
        <v>10</v>
      </c>
      <c r="I6560" s="80">
        <v>10</v>
      </c>
      <c r="J6560" s="22">
        <f t="shared" si="459"/>
        <v>10</v>
      </c>
      <c r="K6560" s="80"/>
      <c r="L6560" s="80"/>
      <c r="R6560" s="79" t="s">
        <v>79</v>
      </c>
      <c r="V6560" s="79">
        <v>2601296</v>
      </c>
      <c r="W6560" s="79" t="s">
        <v>1487</v>
      </c>
      <c r="X6560" s="79" t="s">
        <v>66</v>
      </c>
      <c r="Y6560" s="79" t="s">
        <v>427</v>
      </c>
      <c r="AH6560" s="79" t="s">
        <v>1488</v>
      </c>
      <c r="AI6560" s="79" t="s">
        <v>430</v>
      </c>
      <c r="AJ6560" s="79" t="s">
        <v>431</v>
      </c>
      <c r="AN6560" s="79">
        <v>260001</v>
      </c>
      <c r="BB6560" s="80">
        <v>10</v>
      </c>
      <c r="BF6560">
        <f t="shared" si="457"/>
        <v>0</v>
      </c>
      <c r="BG6560" s="22">
        <f t="shared" si="458"/>
        <v>-10</v>
      </c>
      <c r="BH6560" s="61" t="s">
        <v>71</v>
      </c>
      <c r="BI6560" t="e">
        <f>+VLOOKUP(AG6560,Sheet4!A:A,1,FALSE())</f>
        <v>#N/A</v>
      </c>
      <c r="BN6560" s="62">
        <f t="shared" si="460"/>
        <v>0</v>
      </c>
      <c r="BO6560" t="s">
        <v>1489</v>
      </c>
    </row>
    <row r="6561" spans="1:68" ht="12.75" hidden="1" customHeight="1" x14ac:dyDescent="0.3">
      <c r="A6561" s="78">
        <v>46130</v>
      </c>
      <c r="B6561" s="79" t="s">
        <v>80</v>
      </c>
      <c r="F6561" s="79">
        <v>0</v>
      </c>
      <c r="G6561" s="79">
        <v>0</v>
      </c>
      <c r="H6561" s="80">
        <v>125</v>
      </c>
      <c r="I6561" s="80">
        <v>125</v>
      </c>
      <c r="J6561" s="22">
        <f t="shared" si="459"/>
        <v>125</v>
      </c>
      <c r="K6561" s="22">
        <f>I6561/12.5</f>
        <v>10</v>
      </c>
      <c r="L6561" s="22"/>
      <c r="R6561" s="79" t="s">
        <v>81</v>
      </c>
      <c r="V6561" s="79">
        <v>2601296</v>
      </c>
      <c r="W6561" s="79" t="s">
        <v>1487</v>
      </c>
      <c r="X6561" s="79" t="s">
        <v>66</v>
      </c>
      <c r="Y6561" s="79" t="s">
        <v>427</v>
      </c>
      <c r="AH6561" s="79" t="s">
        <v>1488</v>
      </c>
      <c r="AI6561" s="79" t="s">
        <v>430</v>
      </c>
      <c r="AJ6561" s="79" t="s">
        <v>431</v>
      </c>
      <c r="AN6561" s="79">
        <v>260001</v>
      </c>
      <c r="BB6561" s="80">
        <v>125</v>
      </c>
      <c r="BF6561">
        <f t="shared" si="457"/>
        <v>0</v>
      </c>
      <c r="BG6561" s="22">
        <f t="shared" si="458"/>
        <v>-125</v>
      </c>
      <c r="BH6561" s="61" t="s">
        <v>71</v>
      </c>
      <c r="BI6561" t="e">
        <f>+VLOOKUP(AG6561,Sheet4!A:A,1,FALSE())</f>
        <v>#N/A</v>
      </c>
      <c r="BN6561" s="62">
        <f t="shared" si="460"/>
        <v>0</v>
      </c>
      <c r="BO6561" t="s">
        <v>1489</v>
      </c>
    </row>
    <row r="6562" spans="1:68" ht="12.75" hidden="1" customHeight="1" x14ac:dyDescent="0.3">
      <c r="A6562" s="78">
        <v>46130</v>
      </c>
      <c r="B6562" s="79" t="s">
        <v>78</v>
      </c>
      <c r="F6562" s="79">
        <v>0</v>
      </c>
      <c r="G6562" s="79">
        <v>0</v>
      </c>
      <c r="H6562" s="80">
        <v>12</v>
      </c>
      <c r="I6562" s="80">
        <v>12</v>
      </c>
      <c r="J6562" s="22">
        <f t="shared" si="459"/>
        <v>12</v>
      </c>
      <c r="K6562" s="80"/>
      <c r="L6562" s="80"/>
      <c r="R6562" s="79" t="s">
        <v>79</v>
      </c>
      <c r="V6562" s="79">
        <v>2601328</v>
      </c>
      <c r="W6562" s="79" t="s">
        <v>1638</v>
      </c>
      <c r="X6562" s="79" t="s">
        <v>66</v>
      </c>
      <c r="Y6562" s="79" t="s">
        <v>427</v>
      </c>
      <c r="AH6562" s="79" t="s">
        <v>1639</v>
      </c>
      <c r="AI6562" s="79" t="s">
        <v>430</v>
      </c>
      <c r="AJ6562" s="79" t="s">
        <v>431</v>
      </c>
      <c r="AN6562" s="79">
        <v>260001</v>
      </c>
      <c r="BB6562" s="80">
        <v>12</v>
      </c>
      <c r="BF6562">
        <f t="shared" si="457"/>
        <v>0</v>
      </c>
      <c r="BG6562" s="22">
        <f t="shared" si="458"/>
        <v>-12</v>
      </c>
      <c r="BH6562" s="61" t="s">
        <v>71</v>
      </c>
      <c r="BI6562" t="e">
        <f>+VLOOKUP(AG6562,Sheet4!A:A,1,FALSE())</f>
        <v>#N/A</v>
      </c>
      <c r="BN6562" s="62">
        <f t="shared" si="460"/>
        <v>0</v>
      </c>
      <c r="BO6562" t="s">
        <v>1640</v>
      </c>
    </row>
    <row r="6563" spans="1:68" ht="12.75" hidden="1" customHeight="1" x14ac:dyDescent="0.3">
      <c r="A6563" s="78">
        <v>46130</v>
      </c>
      <c r="B6563" s="79" t="s">
        <v>80</v>
      </c>
      <c r="F6563" s="79">
        <v>0</v>
      </c>
      <c r="G6563" s="79">
        <v>0</v>
      </c>
      <c r="H6563" s="80">
        <v>150</v>
      </c>
      <c r="I6563" s="80">
        <v>150</v>
      </c>
      <c r="J6563" s="22">
        <f t="shared" si="459"/>
        <v>150</v>
      </c>
      <c r="K6563" s="22">
        <f>I6563/12.5</f>
        <v>12</v>
      </c>
      <c r="L6563" s="22"/>
      <c r="R6563" s="79" t="s">
        <v>81</v>
      </c>
      <c r="V6563" s="79">
        <v>2601328</v>
      </c>
      <c r="W6563" s="79" t="s">
        <v>1638</v>
      </c>
      <c r="X6563" s="79" t="s">
        <v>66</v>
      </c>
      <c r="Y6563" s="79" t="s">
        <v>427</v>
      </c>
      <c r="AH6563" s="79" t="s">
        <v>1639</v>
      </c>
      <c r="AI6563" s="79" t="s">
        <v>430</v>
      </c>
      <c r="AJ6563" s="79" t="s">
        <v>431</v>
      </c>
      <c r="AN6563" s="79">
        <v>260001</v>
      </c>
      <c r="BB6563" s="80">
        <v>150</v>
      </c>
      <c r="BF6563">
        <f t="shared" si="457"/>
        <v>0</v>
      </c>
      <c r="BG6563" s="22">
        <f t="shared" si="458"/>
        <v>-150</v>
      </c>
      <c r="BH6563" s="61" t="s">
        <v>71</v>
      </c>
      <c r="BI6563" t="e">
        <f>+VLOOKUP(AG6563,Sheet4!A:A,1,FALSE())</f>
        <v>#N/A</v>
      </c>
      <c r="BN6563" s="62">
        <f t="shared" si="460"/>
        <v>0</v>
      </c>
      <c r="BO6563" t="s">
        <v>1640</v>
      </c>
    </row>
    <row r="6564" spans="1:68" ht="12.75" hidden="1" customHeight="1" x14ac:dyDescent="0.3">
      <c r="A6564" s="78">
        <v>46130</v>
      </c>
      <c r="B6564" s="79" t="s">
        <v>78</v>
      </c>
      <c r="F6564" s="79">
        <v>0</v>
      </c>
      <c r="G6564" s="79">
        <v>0</v>
      </c>
      <c r="H6564" s="80">
        <v>16</v>
      </c>
      <c r="I6564" s="80">
        <v>16</v>
      </c>
      <c r="J6564" s="22">
        <f t="shared" si="459"/>
        <v>16</v>
      </c>
      <c r="K6564" s="80"/>
      <c r="L6564" s="80"/>
      <c r="R6564" s="79" t="s">
        <v>79</v>
      </c>
      <c r="V6564" s="79">
        <v>2601465</v>
      </c>
      <c r="W6564" s="79" t="s">
        <v>2292</v>
      </c>
      <c r="X6564" s="79" t="s">
        <v>66</v>
      </c>
      <c r="Y6564" s="79" t="s">
        <v>427</v>
      </c>
      <c r="AH6564" s="79" t="s">
        <v>2293</v>
      </c>
      <c r="AI6564" s="79" t="s">
        <v>430</v>
      </c>
      <c r="AJ6564" s="79" t="s">
        <v>431</v>
      </c>
      <c r="AN6564" s="79">
        <v>260001</v>
      </c>
      <c r="BB6564" s="80">
        <v>16</v>
      </c>
      <c r="BF6564">
        <f t="shared" si="457"/>
        <v>0</v>
      </c>
      <c r="BG6564" s="22">
        <f t="shared" si="458"/>
        <v>-16</v>
      </c>
      <c r="BH6564" s="61" t="s">
        <v>71</v>
      </c>
      <c r="BI6564" t="e">
        <f>+VLOOKUP(AG6564,Sheet4!A:A,1,FALSE())</f>
        <v>#N/A</v>
      </c>
      <c r="BN6564" s="62">
        <f t="shared" si="460"/>
        <v>0</v>
      </c>
      <c r="BO6564" t="s">
        <v>2294</v>
      </c>
    </row>
    <row r="6565" spans="1:68" ht="12.75" hidden="1" customHeight="1" x14ac:dyDescent="0.3">
      <c r="A6565" s="78">
        <v>46130</v>
      </c>
      <c r="B6565" s="79" t="s">
        <v>80</v>
      </c>
      <c r="F6565" s="79">
        <v>0</v>
      </c>
      <c r="G6565" s="79">
        <v>0</v>
      </c>
      <c r="H6565" s="80">
        <v>200</v>
      </c>
      <c r="I6565" s="80">
        <v>200</v>
      </c>
      <c r="J6565" s="22">
        <f t="shared" si="459"/>
        <v>200</v>
      </c>
      <c r="K6565" s="22">
        <f>I6565/12.5</f>
        <v>16</v>
      </c>
      <c r="L6565" s="22"/>
      <c r="R6565" s="79" t="s">
        <v>81</v>
      </c>
      <c r="V6565" s="79">
        <v>2601465</v>
      </c>
      <c r="W6565" s="79" t="s">
        <v>2292</v>
      </c>
      <c r="X6565" s="79" t="s">
        <v>66</v>
      </c>
      <c r="Y6565" s="79" t="s">
        <v>427</v>
      </c>
      <c r="AH6565" s="79" t="s">
        <v>2293</v>
      </c>
      <c r="AI6565" s="79" t="s">
        <v>430</v>
      </c>
      <c r="AJ6565" s="79" t="s">
        <v>431</v>
      </c>
      <c r="AN6565" s="79">
        <v>260001</v>
      </c>
      <c r="BB6565" s="80">
        <v>200</v>
      </c>
      <c r="BF6565">
        <f t="shared" si="457"/>
        <v>0</v>
      </c>
      <c r="BG6565" s="22">
        <f t="shared" si="458"/>
        <v>-200</v>
      </c>
      <c r="BH6565" s="61" t="s">
        <v>71</v>
      </c>
      <c r="BI6565" t="e">
        <f>+VLOOKUP(AG6565,Sheet4!A:A,1,FALSE())</f>
        <v>#N/A</v>
      </c>
      <c r="BN6565" s="62">
        <f t="shared" si="460"/>
        <v>0</v>
      </c>
      <c r="BO6565" t="s">
        <v>2294</v>
      </c>
    </row>
    <row r="6566" spans="1:68" ht="12.75" hidden="1" customHeight="1" x14ac:dyDescent="0.3">
      <c r="A6566" s="78">
        <v>46130</v>
      </c>
      <c r="B6566" s="79" t="s">
        <v>78</v>
      </c>
      <c r="F6566" s="79">
        <v>0</v>
      </c>
      <c r="G6566" s="79">
        <v>0</v>
      </c>
      <c r="H6566" s="80">
        <v>13</v>
      </c>
      <c r="I6566" s="80">
        <v>13</v>
      </c>
      <c r="J6566" s="22">
        <f t="shared" si="459"/>
        <v>13</v>
      </c>
      <c r="K6566" s="80"/>
      <c r="L6566" s="80"/>
      <c r="R6566" s="79" t="s">
        <v>79</v>
      </c>
      <c r="V6566" s="79">
        <v>2601469</v>
      </c>
      <c r="W6566" s="79" t="s">
        <v>2305</v>
      </c>
      <c r="X6566" s="79" t="s">
        <v>66</v>
      </c>
      <c r="Y6566" s="79" t="s">
        <v>427</v>
      </c>
      <c r="AH6566" s="79" t="s">
        <v>2306</v>
      </c>
      <c r="AI6566" s="79" t="s">
        <v>430</v>
      </c>
      <c r="AJ6566" s="79" t="s">
        <v>431</v>
      </c>
      <c r="AN6566" s="79">
        <v>260001</v>
      </c>
      <c r="BB6566" s="80">
        <v>13</v>
      </c>
      <c r="BF6566">
        <f t="shared" si="457"/>
        <v>0</v>
      </c>
      <c r="BG6566" s="22">
        <f t="shared" si="458"/>
        <v>-13</v>
      </c>
      <c r="BH6566" s="61" t="s">
        <v>71</v>
      </c>
      <c r="BI6566" t="e">
        <f>+VLOOKUP(AG6566,Sheet4!A:A,1,FALSE())</f>
        <v>#N/A</v>
      </c>
      <c r="BN6566" s="62">
        <f t="shared" si="460"/>
        <v>0</v>
      </c>
      <c r="BO6566" t="s">
        <v>2307</v>
      </c>
    </row>
    <row r="6567" spans="1:68" ht="12.75" hidden="1" customHeight="1" x14ac:dyDescent="0.3">
      <c r="A6567" s="78">
        <v>46130</v>
      </c>
      <c r="B6567" s="79" t="s">
        <v>80</v>
      </c>
      <c r="F6567" s="79">
        <v>0</v>
      </c>
      <c r="G6567" s="79">
        <v>0</v>
      </c>
      <c r="H6567" s="80">
        <v>162.5</v>
      </c>
      <c r="I6567" s="80">
        <v>162.5</v>
      </c>
      <c r="J6567" s="22">
        <f t="shared" si="459"/>
        <v>162.5</v>
      </c>
      <c r="K6567" s="22">
        <f>I6567/12.5</f>
        <v>13</v>
      </c>
      <c r="L6567" s="22"/>
      <c r="R6567" s="79" t="s">
        <v>81</v>
      </c>
      <c r="V6567" s="79">
        <v>2601469</v>
      </c>
      <c r="W6567" s="79" t="s">
        <v>2305</v>
      </c>
      <c r="X6567" s="79" t="s">
        <v>66</v>
      </c>
      <c r="Y6567" s="79" t="s">
        <v>427</v>
      </c>
      <c r="AH6567" s="79" t="s">
        <v>2306</v>
      </c>
      <c r="AI6567" s="79" t="s">
        <v>430</v>
      </c>
      <c r="AJ6567" s="79" t="s">
        <v>431</v>
      </c>
      <c r="AN6567" s="79">
        <v>260001</v>
      </c>
      <c r="BB6567" s="80">
        <v>162.5</v>
      </c>
      <c r="BF6567">
        <f t="shared" si="457"/>
        <v>0</v>
      </c>
      <c r="BG6567" s="22">
        <f t="shared" si="458"/>
        <v>-162.5</v>
      </c>
      <c r="BH6567" s="61" t="s">
        <v>71</v>
      </c>
      <c r="BI6567" t="e">
        <f>+VLOOKUP(AG6567,Sheet4!A:A,1,FALSE())</f>
        <v>#N/A</v>
      </c>
      <c r="BN6567" s="62">
        <f t="shared" si="460"/>
        <v>0</v>
      </c>
      <c r="BO6567" t="s">
        <v>2307</v>
      </c>
    </row>
    <row r="6568" spans="1:68" ht="12" hidden="1" customHeight="1" x14ac:dyDescent="0.25">
      <c r="A6568" s="81">
        <v>46133</v>
      </c>
      <c r="B6568" s="82" t="s">
        <v>84</v>
      </c>
      <c r="F6568" s="82">
        <v>0</v>
      </c>
      <c r="G6568" s="82">
        <v>0</v>
      </c>
      <c r="H6568">
        <v>0</v>
      </c>
      <c r="I6568" s="83">
        <v>0</v>
      </c>
      <c r="J6568" s="83">
        <v>0</v>
      </c>
      <c r="R6568" s="82" t="s">
        <v>85</v>
      </c>
      <c r="V6568" s="82" t="s">
        <v>2860</v>
      </c>
      <c r="W6568" s="82" t="s">
        <v>2861</v>
      </c>
      <c r="X6568" s="82" t="s">
        <v>169</v>
      </c>
      <c r="Y6568" s="82" t="s">
        <v>262</v>
      </c>
      <c r="AA6568" s="82" t="s">
        <v>2862</v>
      </c>
      <c r="AH6568" s="82">
        <v>862159843</v>
      </c>
      <c r="AI6568" s="82" t="s">
        <v>265</v>
      </c>
      <c r="AJ6568" s="82">
        <v>878875732</v>
      </c>
      <c r="BN6568">
        <v>0</v>
      </c>
      <c r="BO6568" s="82" t="s">
        <v>2860</v>
      </c>
    </row>
    <row r="6569" spans="1:68" ht="12" hidden="1" customHeight="1" x14ac:dyDescent="0.25">
      <c r="A6569" s="81">
        <v>46133</v>
      </c>
      <c r="B6569" s="82" t="s">
        <v>74</v>
      </c>
      <c r="F6569" s="82">
        <v>0</v>
      </c>
      <c r="G6569" s="82">
        <v>0</v>
      </c>
      <c r="H6569">
        <v>16</v>
      </c>
      <c r="I6569" s="83">
        <v>16</v>
      </c>
      <c r="J6569" s="83">
        <v>16</v>
      </c>
      <c r="R6569" s="82" t="s">
        <v>75</v>
      </c>
      <c r="V6569" s="82" t="s">
        <v>2860</v>
      </c>
      <c r="W6569" s="82" t="s">
        <v>2861</v>
      </c>
      <c r="X6569" s="82" t="s">
        <v>169</v>
      </c>
      <c r="Y6569" s="82" t="s">
        <v>262</v>
      </c>
      <c r="AA6569" s="82" t="s">
        <v>2862</v>
      </c>
      <c r="AH6569" s="82">
        <v>862159843</v>
      </c>
      <c r="AI6569" s="82" t="s">
        <v>265</v>
      </c>
      <c r="AJ6569" s="82">
        <v>878875732</v>
      </c>
      <c r="BN6569">
        <v>16</v>
      </c>
      <c r="BO6569" s="82" t="s">
        <v>2860</v>
      </c>
    </row>
    <row r="6570" spans="1:68" ht="12" customHeight="1" x14ac:dyDescent="0.25">
      <c r="A6570" s="81">
        <v>46133</v>
      </c>
      <c r="B6570" s="82" t="s">
        <v>63</v>
      </c>
      <c r="F6570" s="82">
        <v>0</v>
      </c>
      <c r="G6570" s="82">
        <v>0</v>
      </c>
      <c r="H6570">
        <v>240</v>
      </c>
      <c r="I6570" s="83">
        <v>240</v>
      </c>
      <c r="J6570" s="83">
        <v>240</v>
      </c>
      <c r="R6570" s="82" t="s">
        <v>64</v>
      </c>
      <c r="V6570" s="82" t="s">
        <v>2860</v>
      </c>
      <c r="W6570" s="82" t="s">
        <v>2861</v>
      </c>
      <c r="X6570" s="82" t="s">
        <v>169</v>
      </c>
      <c r="Y6570" s="82" t="s">
        <v>262</v>
      </c>
      <c r="AA6570" s="82" t="s">
        <v>2862</v>
      </c>
      <c r="AH6570" s="82">
        <v>862159843</v>
      </c>
      <c r="AI6570" s="82" t="s">
        <v>265</v>
      </c>
      <c r="AJ6570" s="82">
        <v>878875732</v>
      </c>
      <c r="BN6570">
        <v>240</v>
      </c>
      <c r="BO6570" s="82" t="s">
        <v>2860</v>
      </c>
      <c r="BP6570" s="82" t="s">
        <v>73</v>
      </c>
    </row>
    <row r="6571" spans="1:68" ht="12" hidden="1" customHeight="1" x14ac:dyDescent="0.25">
      <c r="A6571" s="81">
        <v>46133</v>
      </c>
      <c r="B6571" s="82" t="s">
        <v>78</v>
      </c>
      <c r="F6571" s="82">
        <v>0</v>
      </c>
      <c r="G6571" s="82">
        <v>0</v>
      </c>
      <c r="H6571">
        <v>16</v>
      </c>
      <c r="I6571" s="83">
        <v>16</v>
      </c>
      <c r="J6571" s="83">
        <v>16</v>
      </c>
      <c r="R6571" s="82" t="s">
        <v>79</v>
      </c>
      <c r="V6571" s="82" t="s">
        <v>2860</v>
      </c>
      <c r="W6571" s="82" t="s">
        <v>2861</v>
      </c>
      <c r="X6571" s="82" t="s">
        <v>169</v>
      </c>
      <c r="Y6571" s="82" t="s">
        <v>262</v>
      </c>
      <c r="AA6571" s="82" t="s">
        <v>2862</v>
      </c>
      <c r="AH6571" s="82">
        <v>862159843</v>
      </c>
      <c r="AI6571" s="82" t="s">
        <v>265</v>
      </c>
      <c r="AJ6571" s="82">
        <v>878875732</v>
      </c>
      <c r="BN6571">
        <v>16</v>
      </c>
      <c r="BO6571" s="82" t="s">
        <v>2860</v>
      </c>
    </row>
    <row r="6572" spans="1:68" ht="12" hidden="1" customHeight="1" x14ac:dyDescent="0.25">
      <c r="A6572" s="81">
        <v>46133</v>
      </c>
      <c r="B6572" s="82" t="s">
        <v>82</v>
      </c>
      <c r="F6572" s="82">
        <v>0</v>
      </c>
      <c r="G6572" s="82">
        <v>0</v>
      </c>
      <c r="H6572">
        <v>0</v>
      </c>
      <c r="I6572" s="83">
        <v>0</v>
      </c>
      <c r="J6572" s="83">
        <v>0</v>
      </c>
      <c r="R6572" s="82" t="s">
        <v>83</v>
      </c>
      <c r="V6572" s="82" t="s">
        <v>2860</v>
      </c>
      <c r="W6572" s="82" t="s">
        <v>2861</v>
      </c>
      <c r="X6572" s="82" t="s">
        <v>169</v>
      </c>
      <c r="Y6572" s="82" t="s">
        <v>262</v>
      </c>
      <c r="AA6572" s="82" t="s">
        <v>2862</v>
      </c>
      <c r="AH6572" s="82">
        <v>862159843</v>
      </c>
      <c r="AI6572" s="82" t="s">
        <v>265</v>
      </c>
      <c r="AJ6572" s="82">
        <v>878875732</v>
      </c>
      <c r="BN6572">
        <v>0</v>
      </c>
      <c r="BO6572" s="82" t="s">
        <v>2860</v>
      </c>
    </row>
    <row r="6573" spans="1:68" ht="12" hidden="1" customHeight="1" x14ac:dyDescent="0.25">
      <c r="A6573" s="81">
        <v>46133</v>
      </c>
      <c r="B6573" s="82" t="s">
        <v>80</v>
      </c>
      <c r="F6573" s="82">
        <v>0</v>
      </c>
      <c r="G6573" s="82">
        <v>0</v>
      </c>
      <c r="H6573">
        <v>200</v>
      </c>
      <c r="I6573" s="83">
        <v>200</v>
      </c>
      <c r="J6573" s="83">
        <v>200</v>
      </c>
      <c r="R6573" s="82" t="s">
        <v>81</v>
      </c>
      <c r="V6573" s="82" t="s">
        <v>2860</v>
      </c>
      <c r="W6573" s="82" t="s">
        <v>2861</v>
      </c>
      <c r="X6573" s="82" t="s">
        <v>169</v>
      </c>
      <c r="Y6573" s="82" t="s">
        <v>262</v>
      </c>
      <c r="AA6573" s="82" t="s">
        <v>2862</v>
      </c>
      <c r="AH6573" s="82">
        <v>862159843</v>
      </c>
      <c r="AI6573" s="82" t="s">
        <v>265</v>
      </c>
      <c r="AJ6573" s="82">
        <v>878875732</v>
      </c>
      <c r="BN6573">
        <v>200</v>
      </c>
      <c r="BO6573" s="82" t="s">
        <v>2860</v>
      </c>
    </row>
    <row r="6574" spans="1:68" ht="12" hidden="1" customHeight="1" x14ac:dyDescent="0.25">
      <c r="A6574" s="81">
        <v>46133</v>
      </c>
      <c r="B6574" s="82" t="s">
        <v>76</v>
      </c>
      <c r="F6574" s="82">
        <v>0</v>
      </c>
      <c r="G6574" s="82">
        <v>0</v>
      </c>
      <c r="H6574">
        <v>320</v>
      </c>
      <c r="I6574" s="83">
        <v>320</v>
      </c>
      <c r="J6574" s="83">
        <v>320</v>
      </c>
      <c r="R6574" s="82" t="s">
        <v>77</v>
      </c>
      <c r="V6574" s="82" t="s">
        <v>2860</v>
      </c>
      <c r="W6574" s="82" t="s">
        <v>2861</v>
      </c>
      <c r="X6574" s="82" t="s">
        <v>169</v>
      </c>
      <c r="Y6574" s="82" t="s">
        <v>262</v>
      </c>
      <c r="AA6574" s="82" t="s">
        <v>2862</v>
      </c>
      <c r="AH6574" s="82">
        <v>862159843</v>
      </c>
      <c r="AI6574" s="82" t="s">
        <v>265</v>
      </c>
      <c r="AJ6574" s="82">
        <v>878875732</v>
      </c>
      <c r="BN6574">
        <v>320</v>
      </c>
      <c r="BO6574" s="82" t="s">
        <v>2860</v>
      </c>
    </row>
    <row r="6575" spans="1:68" ht="12" hidden="1" customHeight="1" x14ac:dyDescent="0.25">
      <c r="A6575" s="81">
        <v>46133</v>
      </c>
      <c r="B6575" s="82" t="s">
        <v>84</v>
      </c>
      <c r="F6575" s="82">
        <v>0</v>
      </c>
      <c r="G6575" s="82">
        <v>0</v>
      </c>
      <c r="H6575">
        <v>0</v>
      </c>
      <c r="I6575" s="83">
        <v>0</v>
      </c>
      <c r="J6575" s="83">
        <v>0</v>
      </c>
      <c r="R6575" s="82" t="s">
        <v>85</v>
      </c>
      <c r="V6575" s="82" t="s">
        <v>2863</v>
      </c>
      <c r="W6575" s="82" t="s">
        <v>265</v>
      </c>
      <c r="X6575" s="82" t="s">
        <v>169</v>
      </c>
      <c r="Y6575" s="82" t="s">
        <v>262</v>
      </c>
      <c r="AA6575" s="82" t="s">
        <v>263</v>
      </c>
      <c r="AH6575" s="82">
        <v>878875732</v>
      </c>
      <c r="AI6575" s="82" t="s">
        <v>265</v>
      </c>
      <c r="AJ6575" s="82">
        <v>878875732</v>
      </c>
      <c r="BN6575">
        <v>0</v>
      </c>
      <c r="BO6575" s="82" t="s">
        <v>2863</v>
      </c>
    </row>
    <row r="6576" spans="1:68" ht="12" hidden="1" customHeight="1" x14ac:dyDescent="0.25">
      <c r="A6576" s="81">
        <v>46133</v>
      </c>
      <c r="B6576" s="82" t="s">
        <v>74</v>
      </c>
      <c r="F6576" s="82">
        <v>0</v>
      </c>
      <c r="G6576" s="82">
        <v>0</v>
      </c>
      <c r="H6576">
        <v>16</v>
      </c>
      <c r="I6576" s="83">
        <v>16</v>
      </c>
      <c r="J6576" s="83">
        <v>16</v>
      </c>
      <c r="R6576" s="82" t="s">
        <v>75</v>
      </c>
      <c r="V6576" s="82" t="s">
        <v>2863</v>
      </c>
      <c r="W6576" s="82" t="s">
        <v>265</v>
      </c>
      <c r="X6576" s="82" t="s">
        <v>169</v>
      </c>
      <c r="Y6576" s="82" t="s">
        <v>262</v>
      </c>
      <c r="AA6576" s="82" t="s">
        <v>263</v>
      </c>
      <c r="AH6576" s="82">
        <v>878875732</v>
      </c>
      <c r="AI6576" s="82" t="s">
        <v>265</v>
      </c>
      <c r="AJ6576" s="82">
        <v>878875732</v>
      </c>
      <c r="BN6576">
        <v>16</v>
      </c>
      <c r="BO6576" s="82" t="s">
        <v>2863</v>
      </c>
    </row>
    <row r="6577" spans="1:68" ht="12" customHeight="1" x14ac:dyDescent="0.25">
      <c r="A6577" s="81">
        <v>46133</v>
      </c>
      <c r="B6577" s="82" t="s">
        <v>63</v>
      </c>
      <c r="F6577" s="82">
        <v>0</v>
      </c>
      <c r="G6577" s="82">
        <v>0</v>
      </c>
      <c r="H6577">
        <v>240</v>
      </c>
      <c r="I6577" s="83">
        <v>240</v>
      </c>
      <c r="J6577" s="83">
        <v>240</v>
      </c>
      <c r="R6577" s="82" t="s">
        <v>64</v>
      </c>
      <c r="V6577" s="82" t="s">
        <v>2863</v>
      </c>
      <c r="W6577" s="82" t="s">
        <v>265</v>
      </c>
      <c r="X6577" s="82" t="s">
        <v>169</v>
      </c>
      <c r="Y6577" s="82" t="s">
        <v>262</v>
      </c>
      <c r="AA6577" s="82" t="s">
        <v>263</v>
      </c>
      <c r="AH6577" s="82">
        <v>878875732</v>
      </c>
      <c r="AI6577" s="82" t="s">
        <v>265</v>
      </c>
      <c r="AJ6577" s="82">
        <v>878875732</v>
      </c>
      <c r="BN6577">
        <v>240</v>
      </c>
      <c r="BO6577" s="82" t="s">
        <v>2863</v>
      </c>
      <c r="BP6577" s="82" t="s">
        <v>73</v>
      </c>
    </row>
    <row r="6578" spans="1:68" ht="12" hidden="1" customHeight="1" x14ac:dyDescent="0.25">
      <c r="A6578" s="81">
        <v>46133</v>
      </c>
      <c r="B6578" s="82" t="s">
        <v>78</v>
      </c>
      <c r="F6578" s="82">
        <v>0</v>
      </c>
      <c r="G6578" s="82">
        <v>0</v>
      </c>
      <c r="H6578">
        <v>16</v>
      </c>
      <c r="I6578" s="83">
        <v>16</v>
      </c>
      <c r="J6578" s="83">
        <v>16</v>
      </c>
      <c r="R6578" s="82" t="s">
        <v>79</v>
      </c>
      <c r="V6578" s="82" t="s">
        <v>2863</v>
      </c>
      <c r="W6578" s="82" t="s">
        <v>265</v>
      </c>
      <c r="X6578" s="82" t="s">
        <v>169</v>
      </c>
      <c r="Y6578" s="82" t="s">
        <v>262</v>
      </c>
      <c r="AA6578" s="82" t="s">
        <v>263</v>
      </c>
      <c r="AH6578" s="82">
        <v>878875732</v>
      </c>
      <c r="AI6578" s="82" t="s">
        <v>265</v>
      </c>
      <c r="AJ6578" s="82">
        <v>878875732</v>
      </c>
      <c r="BN6578">
        <v>16</v>
      </c>
      <c r="BO6578" s="82" t="s">
        <v>2863</v>
      </c>
    </row>
    <row r="6579" spans="1:68" ht="12" hidden="1" customHeight="1" x14ac:dyDescent="0.25">
      <c r="A6579" s="81">
        <v>46133</v>
      </c>
      <c r="B6579" s="82" t="s">
        <v>82</v>
      </c>
      <c r="F6579" s="82">
        <v>0</v>
      </c>
      <c r="G6579" s="82">
        <v>0</v>
      </c>
      <c r="H6579">
        <v>0</v>
      </c>
      <c r="I6579" s="83">
        <v>0</v>
      </c>
      <c r="J6579" s="83">
        <v>0</v>
      </c>
      <c r="R6579" s="82" t="s">
        <v>83</v>
      </c>
      <c r="V6579" s="82" t="s">
        <v>2863</v>
      </c>
      <c r="W6579" s="82" t="s">
        <v>265</v>
      </c>
      <c r="X6579" s="82" t="s">
        <v>169</v>
      </c>
      <c r="Y6579" s="82" t="s">
        <v>262</v>
      </c>
      <c r="AA6579" s="82" t="s">
        <v>263</v>
      </c>
      <c r="AH6579" s="82">
        <v>878875732</v>
      </c>
      <c r="AI6579" s="82" t="s">
        <v>265</v>
      </c>
      <c r="AJ6579" s="82">
        <v>878875732</v>
      </c>
      <c r="BN6579">
        <v>0</v>
      </c>
      <c r="BO6579" s="82" t="s">
        <v>2863</v>
      </c>
    </row>
    <row r="6580" spans="1:68" ht="12" hidden="1" customHeight="1" x14ac:dyDescent="0.25">
      <c r="A6580" s="81">
        <v>46133</v>
      </c>
      <c r="B6580" s="82" t="s">
        <v>80</v>
      </c>
      <c r="F6580" s="82">
        <v>0</v>
      </c>
      <c r="G6580" s="82">
        <v>0</v>
      </c>
      <c r="H6580">
        <v>200</v>
      </c>
      <c r="I6580" s="83">
        <v>200</v>
      </c>
      <c r="J6580" s="83">
        <v>200</v>
      </c>
      <c r="R6580" s="82" t="s">
        <v>81</v>
      </c>
      <c r="V6580" s="82" t="s">
        <v>2863</v>
      </c>
      <c r="W6580" s="82" t="s">
        <v>265</v>
      </c>
      <c r="X6580" s="82" t="s">
        <v>169</v>
      </c>
      <c r="Y6580" s="82" t="s">
        <v>262</v>
      </c>
      <c r="AA6580" s="82" t="s">
        <v>263</v>
      </c>
      <c r="AH6580" s="82">
        <v>878875732</v>
      </c>
      <c r="AI6580" s="82" t="s">
        <v>265</v>
      </c>
      <c r="AJ6580" s="82">
        <v>878875732</v>
      </c>
      <c r="BN6580">
        <v>200</v>
      </c>
      <c r="BO6580" s="82" t="s">
        <v>2863</v>
      </c>
    </row>
    <row r="6581" spans="1:68" ht="12" hidden="1" customHeight="1" x14ac:dyDescent="0.25">
      <c r="A6581" s="81">
        <v>46133</v>
      </c>
      <c r="B6581" s="82" t="s">
        <v>76</v>
      </c>
      <c r="F6581" s="82">
        <v>0</v>
      </c>
      <c r="G6581" s="82">
        <v>0</v>
      </c>
      <c r="H6581">
        <v>320</v>
      </c>
      <c r="I6581" s="83">
        <v>320</v>
      </c>
      <c r="J6581" s="83">
        <v>320</v>
      </c>
      <c r="R6581" s="82" t="s">
        <v>77</v>
      </c>
      <c r="V6581" s="82" t="s">
        <v>2863</v>
      </c>
      <c r="W6581" s="82" t="s">
        <v>265</v>
      </c>
      <c r="X6581" s="82" t="s">
        <v>169</v>
      </c>
      <c r="Y6581" s="82" t="s">
        <v>262</v>
      </c>
      <c r="AA6581" s="82" t="s">
        <v>263</v>
      </c>
      <c r="AH6581" s="82">
        <v>878875732</v>
      </c>
      <c r="AI6581" s="82" t="s">
        <v>265</v>
      </c>
      <c r="AJ6581" s="82">
        <v>878875732</v>
      </c>
      <c r="BN6581">
        <v>320</v>
      </c>
      <c r="BO6581" s="82" t="s">
        <v>2863</v>
      </c>
    </row>
    <row r="6582" spans="1:68" ht="12" hidden="1" customHeight="1" x14ac:dyDescent="0.25">
      <c r="A6582" s="81">
        <v>46133</v>
      </c>
      <c r="B6582" s="82" t="s">
        <v>84</v>
      </c>
      <c r="F6582" s="82">
        <v>0</v>
      </c>
      <c r="G6582" s="82">
        <v>0</v>
      </c>
      <c r="H6582">
        <v>0</v>
      </c>
      <c r="I6582" s="83">
        <v>0</v>
      </c>
      <c r="J6582" s="83">
        <v>0</v>
      </c>
      <c r="R6582" s="82" t="s">
        <v>85</v>
      </c>
      <c r="V6582" s="82" t="s">
        <v>2864</v>
      </c>
      <c r="W6582" s="82" t="s">
        <v>2865</v>
      </c>
      <c r="X6582" s="82" t="s">
        <v>169</v>
      </c>
      <c r="Y6582" s="82" t="s">
        <v>262</v>
      </c>
      <c r="AA6582" s="82" t="s">
        <v>1827</v>
      </c>
      <c r="AH6582" s="82">
        <v>845243130</v>
      </c>
      <c r="AI6582" s="82" t="s">
        <v>265</v>
      </c>
      <c r="AJ6582" s="82">
        <v>878875732</v>
      </c>
      <c r="BN6582">
        <v>0</v>
      </c>
      <c r="BO6582" s="82" t="s">
        <v>2864</v>
      </c>
    </row>
    <row r="6583" spans="1:68" ht="12" hidden="1" customHeight="1" x14ac:dyDescent="0.25">
      <c r="A6583" s="81">
        <v>46133</v>
      </c>
      <c r="B6583" s="82" t="s">
        <v>74</v>
      </c>
      <c r="F6583" s="82">
        <v>0</v>
      </c>
      <c r="G6583" s="82">
        <v>0</v>
      </c>
      <c r="H6583">
        <v>16</v>
      </c>
      <c r="I6583" s="83">
        <v>16</v>
      </c>
      <c r="J6583" s="83">
        <v>16</v>
      </c>
      <c r="R6583" s="82" t="s">
        <v>75</v>
      </c>
      <c r="V6583" s="82" t="s">
        <v>2864</v>
      </c>
      <c r="W6583" s="82" t="s">
        <v>2865</v>
      </c>
      <c r="X6583" s="82" t="s">
        <v>169</v>
      </c>
      <c r="Y6583" s="82" t="s">
        <v>262</v>
      </c>
      <c r="AA6583" s="82" t="s">
        <v>1827</v>
      </c>
      <c r="AH6583" s="82">
        <v>845243130</v>
      </c>
      <c r="AI6583" s="82" t="s">
        <v>265</v>
      </c>
      <c r="AJ6583" s="82">
        <v>878875732</v>
      </c>
      <c r="BN6583">
        <v>16</v>
      </c>
      <c r="BO6583" s="82" t="s">
        <v>2864</v>
      </c>
    </row>
    <row r="6584" spans="1:68" ht="12" customHeight="1" x14ac:dyDescent="0.25">
      <c r="A6584" s="81">
        <v>46133</v>
      </c>
      <c r="B6584" s="82" t="s">
        <v>63</v>
      </c>
      <c r="F6584" s="82">
        <v>0</v>
      </c>
      <c r="G6584" s="82">
        <v>0</v>
      </c>
      <c r="H6584">
        <v>240</v>
      </c>
      <c r="I6584" s="83">
        <v>240</v>
      </c>
      <c r="J6584" s="83">
        <v>240</v>
      </c>
      <c r="R6584" s="82" t="s">
        <v>64</v>
      </c>
      <c r="V6584" s="82" t="s">
        <v>2864</v>
      </c>
      <c r="W6584" s="82" t="s">
        <v>2865</v>
      </c>
      <c r="X6584" s="82" t="s">
        <v>169</v>
      </c>
      <c r="Y6584" s="82" t="s">
        <v>262</v>
      </c>
      <c r="AA6584" s="82" t="s">
        <v>1827</v>
      </c>
      <c r="AH6584" s="82">
        <v>845243130</v>
      </c>
      <c r="AI6584" s="82" t="s">
        <v>265</v>
      </c>
      <c r="AJ6584" s="82">
        <v>878875732</v>
      </c>
      <c r="BN6584">
        <v>240</v>
      </c>
      <c r="BO6584" s="82" t="s">
        <v>2864</v>
      </c>
      <c r="BP6584" s="82" t="s">
        <v>73</v>
      </c>
    </row>
    <row r="6585" spans="1:68" ht="12" hidden="1" customHeight="1" x14ac:dyDescent="0.25">
      <c r="A6585" s="81">
        <v>46133</v>
      </c>
      <c r="B6585" s="82" t="s">
        <v>78</v>
      </c>
      <c r="F6585" s="82">
        <v>0</v>
      </c>
      <c r="G6585" s="82">
        <v>0</v>
      </c>
      <c r="H6585">
        <v>16</v>
      </c>
      <c r="I6585" s="83">
        <v>16</v>
      </c>
      <c r="J6585" s="83">
        <v>16</v>
      </c>
      <c r="R6585" s="82" t="s">
        <v>79</v>
      </c>
      <c r="V6585" s="82" t="s">
        <v>2864</v>
      </c>
      <c r="W6585" s="82" t="s">
        <v>2865</v>
      </c>
      <c r="X6585" s="82" t="s">
        <v>169</v>
      </c>
      <c r="Y6585" s="82" t="s">
        <v>262</v>
      </c>
      <c r="AA6585" s="82" t="s">
        <v>1827</v>
      </c>
      <c r="AH6585" s="82">
        <v>845243130</v>
      </c>
      <c r="AI6585" s="82" t="s">
        <v>265</v>
      </c>
      <c r="AJ6585" s="82">
        <v>878875732</v>
      </c>
      <c r="BN6585">
        <v>16</v>
      </c>
      <c r="BO6585" s="82" t="s">
        <v>2864</v>
      </c>
    </row>
    <row r="6586" spans="1:68" ht="12" hidden="1" customHeight="1" x14ac:dyDescent="0.25">
      <c r="A6586" s="81">
        <v>46133</v>
      </c>
      <c r="B6586" s="82" t="s">
        <v>82</v>
      </c>
      <c r="F6586" s="82">
        <v>0</v>
      </c>
      <c r="G6586" s="82">
        <v>0</v>
      </c>
      <c r="H6586">
        <v>0</v>
      </c>
      <c r="I6586" s="83">
        <v>0</v>
      </c>
      <c r="J6586" s="83">
        <v>0</v>
      </c>
      <c r="R6586" s="82" t="s">
        <v>83</v>
      </c>
      <c r="V6586" s="82" t="s">
        <v>2864</v>
      </c>
      <c r="W6586" s="82" t="s">
        <v>2865</v>
      </c>
      <c r="X6586" s="82" t="s">
        <v>169</v>
      </c>
      <c r="Y6586" s="82" t="s">
        <v>262</v>
      </c>
      <c r="AA6586" s="82" t="s">
        <v>1827</v>
      </c>
      <c r="AH6586" s="82">
        <v>845243130</v>
      </c>
      <c r="AI6586" s="82" t="s">
        <v>265</v>
      </c>
      <c r="AJ6586" s="82">
        <v>878875732</v>
      </c>
      <c r="BN6586">
        <v>0</v>
      </c>
      <c r="BO6586" s="82" t="s">
        <v>2864</v>
      </c>
    </row>
    <row r="6587" spans="1:68" ht="12" hidden="1" customHeight="1" x14ac:dyDescent="0.25">
      <c r="A6587" s="81">
        <v>46133</v>
      </c>
      <c r="B6587" s="82" t="s">
        <v>80</v>
      </c>
      <c r="F6587" s="82">
        <v>0</v>
      </c>
      <c r="G6587" s="82">
        <v>0</v>
      </c>
      <c r="H6587">
        <v>200</v>
      </c>
      <c r="I6587" s="83">
        <v>200</v>
      </c>
      <c r="J6587" s="83">
        <v>200</v>
      </c>
      <c r="R6587" s="82" t="s">
        <v>81</v>
      </c>
      <c r="V6587" s="82" t="s">
        <v>2864</v>
      </c>
      <c r="W6587" s="82" t="s">
        <v>2865</v>
      </c>
      <c r="X6587" s="82" t="s">
        <v>169</v>
      </c>
      <c r="Y6587" s="82" t="s">
        <v>262</v>
      </c>
      <c r="AA6587" s="82" t="s">
        <v>1827</v>
      </c>
      <c r="AH6587" s="82">
        <v>845243130</v>
      </c>
      <c r="AI6587" s="82" t="s">
        <v>265</v>
      </c>
      <c r="AJ6587" s="82">
        <v>878875732</v>
      </c>
      <c r="BN6587">
        <v>200</v>
      </c>
      <c r="BO6587" s="82" t="s">
        <v>2864</v>
      </c>
    </row>
    <row r="6588" spans="1:68" ht="12" hidden="1" customHeight="1" x14ac:dyDescent="0.25">
      <c r="A6588" s="81">
        <v>46133</v>
      </c>
      <c r="B6588" s="82" t="s">
        <v>76</v>
      </c>
      <c r="F6588" s="82">
        <v>0</v>
      </c>
      <c r="G6588" s="82">
        <v>0</v>
      </c>
      <c r="H6588">
        <v>320</v>
      </c>
      <c r="I6588" s="83">
        <v>320</v>
      </c>
      <c r="J6588" s="83">
        <v>320</v>
      </c>
      <c r="R6588" s="82" t="s">
        <v>77</v>
      </c>
      <c r="V6588" s="82" t="s">
        <v>2864</v>
      </c>
      <c r="W6588" s="82" t="s">
        <v>2865</v>
      </c>
      <c r="X6588" s="82" t="s">
        <v>169</v>
      </c>
      <c r="Y6588" s="82" t="s">
        <v>262</v>
      </c>
      <c r="AA6588" s="82" t="s">
        <v>1827</v>
      </c>
      <c r="AH6588" s="82">
        <v>845243130</v>
      </c>
      <c r="AI6588" s="82" t="s">
        <v>265</v>
      </c>
      <c r="AJ6588" s="82">
        <v>878875732</v>
      </c>
      <c r="BN6588">
        <v>320</v>
      </c>
      <c r="BO6588" s="82" t="s">
        <v>2864</v>
      </c>
    </row>
    <row r="6589" spans="1:68" ht="12" hidden="1" customHeight="1" x14ac:dyDescent="0.25">
      <c r="A6589" s="81">
        <v>46133</v>
      </c>
      <c r="B6589" s="82" t="s">
        <v>84</v>
      </c>
      <c r="F6589" s="82">
        <v>0</v>
      </c>
      <c r="G6589" s="82">
        <v>0</v>
      </c>
      <c r="H6589">
        <v>0</v>
      </c>
      <c r="I6589" s="83">
        <v>0</v>
      </c>
      <c r="J6589" s="83">
        <v>0</v>
      </c>
      <c r="R6589" s="82" t="s">
        <v>85</v>
      </c>
      <c r="V6589" s="82" t="s">
        <v>2866</v>
      </c>
      <c r="W6589" s="82" t="s">
        <v>284</v>
      </c>
      <c r="X6589" s="82" t="s">
        <v>169</v>
      </c>
      <c r="Y6589" s="82" t="s">
        <v>281</v>
      </c>
      <c r="AA6589" s="82" t="s">
        <v>2201</v>
      </c>
      <c r="AH6589" s="82">
        <v>870936440</v>
      </c>
      <c r="AI6589" s="82" t="s">
        <v>284</v>
      </c>
      <c r="AJ6589" s="82">
        <v>870936440</v>
      </c>
      <c r="BN6589">
        <v>0</v>
      </c>
      <c r="BO6589" s="82" t="s">
        <v>2866</v>
      </c>
    </row>
    <row r="6590" spans="1:68" ht="12" hidden="1" customHeight="1" x14ac:dyDescent="0.25">
      <c r="A6590" s="81">
        <v>46133</v>
      </c>
      <c r="B6590" s="82" t="s">
        <v>74</v>
      </c>
      <c r="F6590" s="82">
        <v>0</v>
      </c>
      <c r="G6590" s="82">
        <v>0</v>
      </c>
      <c r="H6590">
        <v>737</v>
      </c>
      <c r="I6590" s="83">
        <v>737</v>
      </c>
      <c r="J6590" s="83">
        <v>737</v>
      </c>
      <c r="R6590" s="82" t="s">
        <v>75</v>
      </c>
      <c r="V6590" s="82" t="s">
        <v>2866</v>
      </c>
      <c r="W6590" s="82" t="s">
        <v>284</v>
      </c>
      <c r="X6590" s="82" t="s">
        <v>169</v>
      </c>
      <c r="Y6590" s="82" t="s">
        <v>281</v>
      </c>
      <c r="AA6590" s="82" t="s">
        <v>2201</v>
      </c>
      <c r="AH6590" s="82">
        <v>870936440</v>
      </c>
      <c r="AI6590" s="82" t="s">
        <v>284</v>
      </c>
      <c r="AJ6590" s="82">
        <v>870936440</v>
      </c>
      <c r="BN6590">
        <v>737</v>
      </c>
      <c r="BO6590" s="82" t="s">
        <v>2866</v>
      </c>
    </row>
    <row r="6591" spans="1:68" ht="12" customHeight="1" x14ac:dyDescent="0.25">
      <c r="A6591" s="81">
        <v>46133</v>
      </c>
      <c r="B6591" s="82" t="s">
        <v>63</v>
      </c>
      <c r="F6591" s="82">
        <v>0</v>
      </c>
      <c r="G6591" s="82">
        <v>0</v>
      </c>
      <c r="H6591">
        <v>11055</v>
      </c>
      <c r="I6591" s="83">
        <v>11055</v>
      </c>
      <c r="J6591" s="83">
        <v>11055</v>
      </c>
      <c r="R6591" s="82" t="s">
        <v>64</v>
      </c>
      <c r="V6591" s="82" t="s">
        <v>2866</v>
      </c>
      <c r="W6591" s="82" t="s">
        <v>284</v>
      </c>
      <c r="X6591" s="82" t="s">
        <v>169</v>
      </c>
      <c r="Y6591" s="82" t="s">
        <v>281</v>
      </c>
      <c r="AA6591" s="82" t="s">
        <v>2201</v>
      </c>
      <c r="AH6591" s="82">
        <v>870936440</v>
      </c>
      <c r="AI6591" s="82" t="s">
        <v>284</v>
      </c>
      <c r="AJ6591" s="82">
        <v>870936440</v>
      </c>
      <c r="BN6591">
        <v>11055</v>
      </c>
      <c r="BO6591" s="82" t="s">
        <v>2866</v>
      </c>
      <c r="BP6591" s="82" t="s">
        <v>73</v>
      </c>
    </row>
    <row r="6592" spans="1:68" ht="12" hidden="1" customHeight="1" x14ac:dyDescent="0.25">
      <c r="A6592" s="81">
        <v>46133</v>
      </c>
      <c r="B6592" s="82" t="s">
        <v>78</v>
      </c>
      <c r="F6592" s="82">
        <v>0</v>
      </c>
      <c r="G6592" s="82">
        <v>0</v>
      </c>
      <c r="H6592">
        <v>737</v>
      </c>
      <c r="I6592" s="83">
        <v>737</v>
      </c>
      <c r="J6592" s="83">
        <v>737</v>
      </c>
      <c r="R6592" s="82" t="s">
        <v>79</v>
      </c>
      <c r="V6592" s="82" t="s">
        <v>2866</v>
      </c>
      <c r="W6592" s="82" t="s">
        <v>284</v>
      </c>
      <c r="X6592" s="82" t="s">
        <v>169</v>
      </c>
      <c r="Y6592" s="82" t="s">
        <v>281</v>
      </c>
      <c r="AA6592" s="82" t="s">
        <v>2201</v>
      </c>
      <c r="AH6592" s="82">
        <v>870936440</v>
      </c>
      <c r="AI6592" s="82" t="s">
        <v>284</v>
      </c>
      <c r="AJ6592" s="82">
        <v>870936440</v>
      </c>
      <c r="BN6592">
        <v>737</v>
      </c>
      <c r="BO6592" s="82" t="s">
        <v>2866</v>
      </c>
    </row>
    <row r="6593" spans="1:68" ht="12" hidden="1" customHeight="1" x14ac:dyDescent="0.25">
      <c r="A6593" s="81">
        <v>46133</v>
      </c>
      <c r="B6593" s="82" t="s">
        <v>82</v>
      </c>
      <c r="F6593" s="82">
        <v>0</v>
      </c>
      <c r="G6593" s="82">
        <v>0</v>
      </c>
      <c r="H6593">
        <v>0</v>
      </c>
      <c r="I6593" s="83">
        <v>0</v>
      </c>
      <c r="J6593" s="83">
        <v>0</v>
      </c>
      <c r="R6593" s="82" t="s">
        <v>83</v>
      </c>
      <c r="V6593" s="82" t="s">
        <v>2866</v>
      </c>
      <c r="W6593" s="82" t="s">
        <v>284</v>
      </c>
      <c r="X6593" s="82" t="s">
        <v>169</v>
      </c>
      <c r="Y6593" s="82" t="s">
        <v>281</v>
      </c>
      <c r="AA6593" s="82" t="s">
        <v>2201</v>
      </c>
      <c r="AH6593" s="82">
        <v>870936440</v>
      </c>
      <c r="AI6593" s="82" t="s">
        <v>284</v>
      </c>
      <c r="AJ6593" s="82">
        <v>870936440</v>
      </c>
      <c r="BN6593">
        <v>0</v>
      </c>
      <c r="BO6593" s="82" t="s">
        <v>2866</v>
      </c>
    </row>
    <row r="6594" spans="1:68" ht="12" hidden="1" customHeight="1" x14ac:dyDescent="0.25">
      <c r="A6594" s="81">
        <v>46133</v>
      </c>
      <c r="B6594" s="82" t="s">
        <v>80</v>
      </c>
      <c r="F6594" s="82">
        <v>0</v>
      </c>
      <c r="G6594" s="82">
        <v>0</v>
      </c>
      <c r="H6594">
        <v>9212.5</v>
      </c>
      <c r="I6594" s="83">
        <v>9212.5</v>
      </c>
      <c r="J6594" s="83">
        <v>9212.5</v>
      </c>
      <c r="R6594" s="82" t="s">
        <v>81</v>
      </c>
      <c r="V6594" s="82" t="s">
        <v>2866</v>
      </c>
      <c r="W6594" s="82" t="s">
        <v>284</v>
      </c>
      <c r="X6594" s="82" t="s">
        <v>169</v>
      </c>
      <c r="Y6594" s="82" t="s">
        <v>281</v>
      </c>
      <c r="AA6594" s="82" t="s">
        <v>2201</v>
      </c>
      <c r="AH6594" s="82">
        <v>870936440</v>
      </c>
      <c r="AI6594" s="82" t="s">
        <v>284</v>
      </c>
      <c r="AJ6594" s="82">
        <v>870936440</v>
      </c>
      <c r="BN6594">
        <v>9212.5</v>
      </c>
      <c r="BO6594" s="82" t="s">
        <v>2866</v>
      </c>
    </row>
    <row r="6595" spans="1:68" ht="12" hidden="1" customHeight="1" x14ac:dyDescent="0.25">
      <c r="A6595" s="81">
        <v>46133</v>
      </c>
      <c r="B6595" s="82" t="s">
        <v>76</v>
      </c>
      <c r="F6595" s="82">
        <v>0</v>
      </c>
      <c r="G6595" s="82">
        <v>0</v>
      </c>
      <c r="H6595">
        <v>14740</v>
      </c>
      <c r="I6595" s="83">
        <v>14740</v>
      </c>
      <c r="J6595" s="83">
        <v>14740</v>
      </c>
      <c r="R6595" s="82" t="s">
        <v>77</v>
      </c>
      <c r="V6595" s="82" t="s">
        <v>2866</v>
      </c>
      <c r="W6595" s="82" t="s">
        <v>284</v>
      </c>
      <c r="X6595" s="82" t="s">
        <v>169</v>
      </c>
      <c r="Y6595" s="82" t="s">
        <v>281</v>
      </c>
      <c r="AA6595" s="82" t="s">
        <v>2201</v>
      </c>
      <c r="AH6595" s="82">
        <v>870936440</v>
      </c>
      <c r="AI6595" s="82" t="s">
        <v>284</v>
      </c>
      <c r="AJ6595" s="82">
        <v>870936440</v>
      </c>
      <c r="BN6595">
        <v>14740</v>
      </c>
      <c r="BO6595" s="82" t="s">
        <v>2866</v>
      </c>
    </row>
    <row r="6596" spans="1:68" ht="12" hidden="1" customHeight="1" x14ac:dyDescent="0.25">
      <c r="A6596" s="81">
        <v>46133</v>
      </c>
      <c r="B6596" s="82" t="s">
        <v>84</v>
      </c>
      <c r="F6596" s="82">
        <v>0</v>
      </c>
      <c r="G6596" s="82">
        <v>0</v>
      </c>
      <c r="H6596">
        <v>0</v>
      </c>
      <c r="I6596" s="83">
        <v>0</v>
      </c>
      <c r="J6596" s="83">
        <v>0</v>
      </c>
      <c r="R6596" s="82" t="s">
        <v>85</v>
      </c>
      <c r="V6596" s="82" t="s">
        <v>2867</v>
      </c>
      <c r="W6596" s="82" t="s">
        <v>616</v>
      </c>
      <c r="X6596" s="82" t="s">
        <v>169</v>
      </c>
      <c r="Y6596" s="82" t="s">
        <v>615</v>
      </c>
      <c r="AA6596" s="82" t="s">
        <v>1974</v>
      </c>
      <c r="AH6596" s="82">
        <v>876699192</v>
      </c>
      <c r="AI6596" s="82" t="s">
        <v>616</v>
      </c>
      <c r="AJ6596" s="82">
        <v>876699192</v>
      </c>
      <c r="BN6596">
        <v>0</v>
      </c>
      <c r="BO6596" s="82" t="s">
        <v>2867</v>
      </c>
    </row>
    <row r="6597" spans="1:68" ht="12" hidden="1" customHeight="1" x14ac:dyDescent="0.25">
      <c r="A6597" s="81">
        <v>46133</v>
      </c>
      <c r="B6597" s="82" t="s">
        <v>74</v>
      </c>
      <c r="F6597" s="82">
        <v>0</v>
      </c>
      <c r="G6597" s="82">
        <v>0</v>
      </c>
      <c r="H6597">
        <v>140</v>
      </c>
      <c r="I6597" s="83">
        <v>140</v>
      </c>
      <c r="J6597" s="83">
        <v>140</v>
      </c>
      <c r="R6597" s="82" t="s">
        <v>75</v>
      </c>
      <c r="V6597" s="82" t="s">
        <v>2867</v>
      </c>
      <c r="W6597" s="82" t="s">
        <v>616</v>
      </c>
      <c r="X6597" s="82" t="s">
        <v>169</v>
      </c>
      <c r="Y6597" s="82" t="s">
        <v>615</v>
      </c>
      <c r="AA6597" s="82" t="s">
        <v>1974</v>
      </c>
      <c r="AH6597" s="82">
        <v>876699192</v>
      </c>
      <c r="AI6597" s="82" t="s">
        <v>616</v>
      </c>
      <c r="AJ6597" s="82">
        <v>876699192</v>
      </c>
      <c r="BN6597">
        <v>140</v>
      </c>
      <c r="BO6597" s="82" t="s">
        <v>2867</v>
      </c>
    </row>
    <row r="6598" spans="1:68" ht="12" customHeight="1" x14ac:dyDescent="0.25">
      <c r="A6598" s="81">
        <v>46133</v>
      </c>
      <c r="B6598" s="82" t="s">
        <v>63</v>
      </c>
      <c r="F6598" s="82">
        <v>0</v>
      </c>
      <c r="G6598" s="82">
        <v>0</v>
      </c>
      <c r="H6598">
        <v>2100</v>
      </c>
      <c r="I6598" s="83">
        <v>2100</v>
      </c>
      <c r="J6598" s="83">
        <v>2100</v>
      </c>
      <c r="R6598" s="82" t="s">
        <v>64</v>
      </c>
      <c r="V6598" s="82" t="s">
        <v>2867</v>
      </c>
      <c r="W6598" s="82" t="s">
        <v>616</v>
      </c>
      <c r="X6598" s="82" t="s">
        <v>169</v>
      </c>
      <c r="Y6598" s="82" t="s">
        <v>615</v>
      </c>
      <c r="AA6598" s="82" t="s">
        <v>1974</v>
      </c>
      <c r="AH6598" s="82">
        <v>876699192</v>
      </c>
      <c r="AI6598" s="82" t="s">
        <v>616</v>
      </c>
      <c r="AJ6598" s="82">
        <v>876699192</v>
      </c>
      <c r="BN6598">
        <v>2100</v>
      </c>
      <c r="BO6598" s="82" t="s">
        <v>2867</v>
      </c>
      <c r="BP6598" s="82" t="s">
        <v>73</v>
      </c>
    </row>
    <row r="6599" spans="1:68" ht="12" hidden="1" customHeight="1" x14ac:dyDescent="0.25">
      <c r="A6599" s="81">
        <v>46133</v>
      </c>
      <c r="B6599" s="82" t="s">
        <v>78</v>
      </c>
      <c r="F6599" s="82">
        <v>0</v>
      </c>
      <c r="G6599" s="82">
        <v>0</v>
      </c>
      <c r="H6599">
        <v>140</v>
      </c>
      <c r="I6599" s="83">
        <v>140</v>
      </c>
      <c r="J6599" s="83">
        <v>140</v>
      </c>
      <c r="R6599" s="82" t="s">
        <v>79</v>
      </c>
      <c r="V6599" s="82" t="s">
        <v>2867</v>
      </c>
      <c r="W6599" s="82" t="s">
        <v>616</v>
      </c>
      <c r="X6599" s="82" t="s">
        <v>169</v>
      </c>
      <c r="Y6599" s="82" t="s">
        <v>615</v>
      </c>
      <c r="AA6599" s="82" t="s">
        <v>1974</v>
      </c>
      <c r="AH6599" s="82">
        <v>876699192</v>
      </c>
      <c r="AI6599" s="82" t="s">
        <v>616</v>
      </c>
      <c r="AJ6599" s="82">
        <v>876699192</v>
      </c>
      <c r="BN6599">
        <v>140</v>
      </c>
      <c r="BO6599" s="82" t="s">
        <v>2867</v>
      </c>
    </row>
    <row r="6600" spans="1:68" ht="12" hidden="1" customHeight="1" x14ac:dyDescent="0.25">
      <c r="A6600" s="81">
        <v>46133</v>
      </c>
      <c r="B6600" s="82" t="s">
        <v>82</v>
      </c>
      <c r="F6600" s="82">
        <v>0</v>
      </c>
      <c r="G6600" s="82">
        <v>0</v>
      </c>
      <c r="H6600">
        <v>0</v>
      </c>
      <c r="I6600" s="83">
        <v>0</v>
      </c>
      <c r="J6600" s="83">
        <v>0</v>
      </c>
      <c r="R6600" s="82" t="s">
        <v>83</v>
      </c>
      <c r="V6600" s="82" t="s">
        <v>2867</v>
      </c>
      <c r="W6600" s="82" t="s">
        <v>616</v>
      </c>
      <c r="X6600" s="82" t="s">
        <v>169</v>
      </c>
      <c r="Y6600" s="82" t="s">
        <v>615</v>
      </c>
      <c r="AA6600" s="82" t="s">
        <v>1974</v>
      </c>
      <c r="AH6600" s="82">
        <v>876699192</v>
      </c>
      <c r="AI6600" s="82" t="s">
        <v>616</v>
      </c>
      <c r="AJ6600" s="82">
        <v>876699192</v>
      </c>
      <c r="BN6600">
        <v>0</v>
      </c>
      <c r="BO6600" s="82" t="s">
        <v>2867</v>
      </c>
    </row>
    <row r="6601" spans="1:68" ht="12" hidden="1" customHeight="1" x14ac:dyDescent="0.25">
      <c r="A6601" s="81">
        <v>46133</v>
      </c>
      <c r="B6601" s="82" t="s">
        <v>80</v>
      </c>
      <c r="F6601" s="82">
        <v>0</v>
      </c>
      <c r="G6601" s="82">
        <v>0</v>
      </c>
      <c r="H6601">
        <v>1750</v>
      </c>
      <c r="I6601" s="83">
        <v>1750</v>
      </c>
      <c r="J6601" s="83">
        <v>1750</v>
      </c>
      <c r="R6601" s="82" t="s">
        <v>81</v>
      </c>
      <c r="V6601" s="82" t="s">
        <v>2867</v>
      </c>
      <c r="W6601" s="82" t="s">
        <v>616</v>
      </c>
      <c r="X6601" s="82" t="s">
        <v>169</v>
      </c>
      <c r="Y6601" s="82" t="s">
        <v>615</v>
      </c>
      <c r="AA6601" s="82" t="s">
        <v>1974</v>
      </c>
      <c r="AH6601" s="82">
        <v>876699192</v>
      </c>
      <c r="AI6601" s="82" t="s">
        <v>616</v>
      </c>
      <c r="AJ6601" s="82">
        <v>876699192</v>
      </c>
      <c r="BN6601">
        <v>1750</v>
      </c>
      <c r="BO6601" s="82" t="s">
        <v>2867</v>
      </c>
    </row>
    <row r="6602" spans="1:68" ht="12" hidden="1" customHeight="1" x14ac:dyDescent="0.25">
      <c r="A6602" s="81">
        <v>46133</v>
      </c>
      <c r="B6602" s="82" t="s">
        <v>76</v>
      </c>
      <c r="F6602" s="82">
        <v>0</v>
      </c>
      <c r="G6602" s="82">
        <v>0</v>
      </c>
      <c r="H6602">
        <v>2800</v>
      </c>
      <c r="I6602" s="83">
        <v>2800</v>
      </c>
      <c r="J6602" s="83">
        <v>2800</v>
      </c>
      <c r="R6602" s="82" t="s">
        <v>77</v>
      </c>
      <c r="V6602" s="82" t="s">
        <v>2867</v>
      </c>
      <c r="W6602" s="82" t="s">
        <v>616</v>
      </c>
      <c r="X6602" s="82" t="s">
        <v>169</v>
      </c>
      <c r="Y6602" s="82" t="s">
        <v>615</v>
      </c>
      <c r="AA6602" s="82" t="s">
        <v>1974</v>
      </c>
      <c r="AH6602" s="82">
        <v>876699192</v>
      </c>
      <c r="AI6602" s="82" t="s">
        <v>616</v>
      </c>
      <c r="AJ6602" s="82">
        <v>876699192</v>
      </c>
      <c r="BN6602">
        <v>2800</v>
      </c>
      <c r="BO6602" s="82" t="s">
        <v>2867</v>
      </c>
    </row>
    <row r="6603" spans="1:68" ht="12" hidden="1" customHeight="1" x14ac:dyDescent="0.25">
      <c r="A6603" s="81">
        <v>46133</v>
      </c>
      <c r="B6603" s="82" t="s">
        <v>84</v>
      </c>
      <c r="F6603" s="82">
        <v>0</v>
      </c>
      <c r="G6603" s="82">
        <v>0</v>
      </c>
      <c r="H6603">
        <v>0</v>
      </c>
      <c r="I6603" s="83">
        <v>0</v>
      </c>
      <c r="J6603" s="83">
        <v>0</v>
      </c>
      <c r="R6603" s="82" t="s">
        <v>85</v>
      </c>
      <c r="V6603" s="82" t="s">
        <v>2868</v>
      </c>
      <c r="W6603" s="82" t="s">
        <v>734</v>
      </c>
      <c r="X6603" s="82" t="s">
        <v>169</v>
      </c>
      <c r="Y6603" s="82" t="s">
        <v>731</v>
      </c>
      <c r="AA6603" s="82" t="s">
        <v>1201</v>
      </c>
      <c r="AH6603" s="82">
        <v>877002151</v>
      </c>
      <c r="AI6603" s="82" t="s">
        <v>734</v>
      </c>
      <c r="AJ6603" s="82">
        <v>877002151</v>
      </c>
      <c r="BN6603">
        <v>0</v>
      </c>
      <c r="BO6603" s="82" t="s">
        <v>2868</v>
      </c>
    </row>
    <row r="6604" spans="1:68" ht="12" hidden="1" customHeight="1" x14ac:dyDescent="0.25">
      <c r="A6604" s="81">
        <v>46133</v>
      </c>
      <c r="B6604" s="82" t="s">
        <v>74</v>
      </c>
      <c r="F6604" s="82">
        <v>0</v>
      </c>
      <c r="G6604" s="82">
        <v>0</v>
      </c>
      <c r="H6604">
        <v>40</v>
      </c>
      <c r="I6604" s="83">
        <v>40</v>
      </c>
      <c r="J6604" s="83">
        <v>40</v>
      </c>
      <c r="R6604" s="82" t="s">
        <v>75</v>
      </c>
      <c r="V6604" s="82" t="s">
        <v>2868</v>
      </c>
      <c r="W6604" s="82" t="s">
        <v>734</v>
      </c>
      <c r="X6604" s="82" t="s">
        <v>169</v>
      </c>
      <c r="Y6604" s="82" t="s">
        <v>731</v>
      </c>
      <c r="AA6604" s="82" t="s">
        <v>1201</v>
      </c>
      <c r="AH6604" s="82">
        <v>877002151</v>
      </c>
      <c r="AI6604" s="82" t="s">
        <v>734</v>
      </c>
      <c r="AJ6604" s="82">
        <v>877002151</v>
      </c>
      <c r="BN6604">
        <v>40</v>
      </c>
      <c r="BO6604" s="82" t="s">
        <v>2868</v>
      </c>
    </row>
    <row r="6605" spans="1:68" ht="12" customHeight="1" x14ac:dyDescent="0.25">
      <c r="A6605" s="81">
        <v>46133</v>
      </c>
      <c r="B6605" s="82" t="s">
        <v>63</v>
      </c>
      <c r="F6605" s="82">
        <v>0</v>
      </c>
      <c r="G6605" s="82">
        <v>0</v>
      </c>
      <c r="H6605">
        <v>600</v>
      </c>
      <c r="I6605" s="83">
        <v>600</v>
      </c>
      <c r="J6605" s="83">
        <v>600</v>
      </c>
      <c r="R6605" s="82" t="s">
        <v>64</v>
      </c>
      <c r="V6605" s="82" t="s">
        <v>2868</v>
      </c>
      <c r="W6605" s="82" t="s">
        <v>734</v>
      </c>
      <c r="X6605" s="82" t="s">
        <v>169</v>
      </c>
      <c r="Y6605" s="82" t="s">
        <v>731</v>
      </c>
      <c r="AA6605" s="82" t="s">
        <v>1201</v>
      </c>
      <c r="AH6605" s="82">
        <v>877002151</v>
      </c>
      <c r="AI6605" s="82" t="s">
        <v>734</v>
      </c>
      <c r="AJ6605" s="82">
        <v>877002151</v>
      </c>
      <c r="BN6605">
        <v>600</v>
      </c>
      <c r="BO6605" s="82" t="s">
        <v>2868</v>
      </c>
      <c r="BP6605" s="82" t="s">
        <v>73</v>
      </c>
    </row>
    <row r="6606" spans="1:68" ht="12" hidden="1" customHeight="1" x14ac:dyDescent="0.25">
      <c r="A6606" s="81">
        <v>46133</v>
      </c>
      <c r="B6606" s="82" t="s">
        <v>78</v>
      </c>
      <c r="F6606" s="82">
        <v>0</v>
      </c>
      <c r="G6606" s="82">
        <v>0</v>
      </c>
      <c r="H6606">
        <v>40</v>
      </c>
      <c r="I6606" s="83">
        <v>40</v>
      </c>
      <c r="J6606" s="83">
        <v>40</v>
      </c>
      <c r="R6606" s="82" t="s">
        <v>79</v>
      </c>
      <c r="V6606" s="82" t="s">
        <v>2868</v>
      </c>
      <c r="W6606" s="82" t="s">
        <v>734</v>
      </c>
      <c r="X6606" s="82" t="s">
        <v>169</v>
      </c>
      <c r="Y6606" s="82" t="s">
        <v>731</v>
      </c>
      <c r="AA6606" s="82" t="s">
        <v>1201</v>
      </c>
      <c r="AH6606" s="82">
        <v>877002151</v>
      </c>
      <c r="AI6606" s="82" t="s">
        <v>734</v>
      </c>
      <c r="AJ6606" s="82">
        <v>877002151</v>
      </c>
      <c r="BN6606">
        <v>40</v>
      </c>
      <c r="BO6606" s="82" t="s">
        <v>2868</v>
      </c>
    </row>
    <row r="6607" spans="1:68" ht="12" hidden="1" customHeight="1" x14ac:dyDescent="0.25">
      <c r="A6607" s="81">
        <v>46133</v>
      </c>
      <c r="B6607" s="82" t="s">
        <v>82</v>
      </c>
      <c r="F6607" s="82">
        <v>0</v>
      </c>
      <c r="G6607" s="82">
        <v>0</v>
      </c>
      <c r="H6607">
        <v>0</v>
      </c>
      <c r="I6607" s="83">
        <v>0</v>
      </c>
      <c r="J6607" s="83">
        <v>0</v>
      </c>
      <c r="R6607" s="82" t="s">
        <v>83</v>
      </c>
      <c r="V6607" s="82" t="s">
        <v>2868</v>
      </c>
      <c r="W6607" s="82" t="s">
        <v>734</v>
      </c>
      <c r="X6607" s="82" t="s">
        <v>169</v>
      </c>
      <c r="Y6607" s="82" t="s">
        <v>731</v>
      </c>
      <c r="AA6607" s="82" t="s">
        <v>1201</v>
      </c>
      <c r="AH6607" s="82">
        <v>877002151</v>
      </c>
      <c r="AI6607" s="82" t="s">
        <v>734</v>
      </c>
      <c r="AJ6607" s="82">
        <v>877002151</v>
      </c>
      <c r="BN6607">
        <v>0</v>
      </c>
      <c r="BO6607" s="82" t="s">
        <v>2868</v>
      </c>
    </row>
    <row r="6608" spans="1:68" ht="12" hidden="1" customHeight="1" x14ac:dyDescent="0.25">
      <c r="A6608" s="81">
        <v>46133</v>
      </c>
      <c r="B6608" s="82" t="s">
        <v>80</v>
      </c>
      <c r="F6608" s="82">
        <v>0</v>
      </c>
      <c r="G6608" s="82">
        <v>0</v>
      </c>
      <c r="H6608">
        <v>500</v>
      </c>
      <c r="I6608" s="83">
        <v>500</v>
      </c>
      <c r="J6608" s="83">
        <v>500</v>
      </c>
      <c r="R6608" s="82" t="s">
        <v>81</v>
      </c>
      <c r="V6608" s="82" t="s">
        <v>2868</v>
      </c>
      <c r="W6608" s="82" t="s">
        <v>734</v>
      </c>
      <c r="X6608" s="82" t="s">
        <v>169</v>
      </c>
      <c r="Y6608" s="82" t="s">
        <v>731</v>
      </c>
      <c r="AA6608" s="82" t="s">
        <v>1201</v>
      </c>
      <c r="AH6608" s="82">
        <v>877002151</v>
      </c>
      <c r="AI6608" s="82" t="s">
        <v>734</v>
      </c>
      <c r="AJ6608" s="82">
        <v>877002151</v>
      </c>
      <c r="BN6608">
        <v>500</v>
      </c>
      <c r="BO6608" s="82" t="s">
        <v>2868</v>
      </c>
    </row>
    <row r="6609" spans="1:68" ht="12" hidden="1" customHeight="1" x14ac:dyDescent="0.25">
      <c r="A6609" s="81">
        <v>46133</v>
      </c>
      <c r="B6609" s="82" t="s">
        <v>76</v>
      </c>
      <c r="F6609" s="82">
        <v>0</v>
      </c>
      <c r="G6609" s="82">
        <v>0</v>
      </c>
      <c r="H6609">
        <v>800</v>
      </c>
      <c r="I6609" s="83">
        <v>800</v>
      </c>
      <c r="J6609" s="83">
        <v>800</v>
      </c>
      <c r="R6609" s="82" t="s">
        <v>77</v>
      </c>
      <c r="V6609" s="82" t="s">
        <v>2868</v>
      </c>
      <c r="W6609" s="82" t="s">
        <v>734</v>
      </c>
      <c r="X6609" s="82" t="s">
        <v>169</v>
      </c>
      <c r="Y6609" s="82" t="s">
        <v>731</v>
      </c>
      <c r="AA6609" s="82" t="s">
        <v>1201</v>
      </c>
      <c r="AH6609" s="82">
        <v>877002151</v>
      </c>
      <c r="AI6609" s="82" t="s">
        <v>734</v>
      </c>
      <c r="AJ6609" s="82">
        <v>877002151</v>
      </c>
      <c r="BN6609">
        <v>800</v>
      </c>
      <c r="BO6609" s="82" t="s">
        <v>2868</v>
      </c>
    </row>
    <row r="6610" spans="1:68" ht="12" hidden="1" customHeight="1" x14ac:dyDescent="0.25">
      <c r="A6610" s="81">
        <v>46133</v>
      </c>
      <c r="B6610" s="82" t="s">
        <v>84</v>
      </c>
      <c r="F6610" s="82">
        <v>0</v>
      </c>
      <c r="G6610" s="82">
        <v>0</v>
      </c>
      <c r="H6610">
        <v>0</v>
      </c>
      <c r="I6610" s="83">
        <v>0</v>
      </c>
      <c r="J6610" s="83">
        <v>0</v>
      </c>
      <c r="R6610" s="82" t="s">
        <v>85</v>
      </c>
      <c r="V6610" s="82" t="s">
        <v>2869</v>
      </c>
      <c r="W6610" s="82" t="s">
        <v>358</v>
      </c>
      <c r="X6610" s="82" t="s">
        <v>169</v>
      </c>
      <c r="Y6610" s="82" t="s">
        <v>2870</v>
      </c>
      <c r="AA6610" s="82" t="s">
        <v>2871</v>
      </c>
      <c r="AH6610" s="82">
        <v>867575426</v>
      </c>
      <c r="AI6610" s="82" t="s">
        <v>358</v>
      </c>
      <c r="AJ6610" s="82">
        <v>867575426</v>
      </c>
      <c r="BN6610">
        <v>0</v>
      </c>
      <c r="BO6610" s="82" t="s">
        <v>2869</v>
      </c>
    </row>
    <row r="6611" spans="1:68" ht="12" hidden="1" customHeight="1" x14ac:dyDescent="0.25">
      <c r="A6611" s="81">
        <v>46133</v>
      </c>
      <c r="B6611" s="82" t="s">
        <v>74</v>
      </c>
      <c r="F6611" s="82">
        <v>0</v>
      </c>
      <c r="G6611" s="82">
        <v>0</v>
      </c>
      <c r="H6611">
        <v>0</v>
      </c>
      <c r="I6611" s="83">
        <v>0</v>
      </c>
      <c r="J6611" s="83">
        <v>0</v>
      </c>
      <c r="R6611" s="82" t="s">
        <v>75</v>
      </c>
      <c r="V6611" s="82" t="s">
        <v>2869</v>
      </c>
      <c r="W6611" s="82" t="s">
        <v>358</v>
      </c>
      <c r="X6611" s="82" t="s">
        <v>169</v>
      </c>
      <c r="Y6611" s="82" t="s">
        <v>2870</v>
      </c>
      <c r="AA6611" s="82" t="s">
        <v>2871</v>
      </c>
      <c r="AH6611" s="82">
        <v>867575426</v>
      </c>
      <c r="AI6611" s="82" t="s">
        <v>358</v>
      </c>
      <c r="AJ6611" s="82">
        <v>867575426</v>
      </c>
      <c r="BN6611">
        <v>0</v>
      </c>
      <c r="BO6611" s="82" t="s">
        <v>2869</v>
      </c>
    </row>
    <row r="6612" spans="1:68" ht="12" customHeight="1" x14ac:dyDescent="0.25">
      <c r="A6612" s="81">
        <v>46133</v>
      </c>
      <c r="B6612" s="82" t="s">
        <v>63</v>
      </c>
      <c r="F6612" s="82">
        <v>0</v>
      </c>
      <c r="G6612" s="82">
        <v>0</v>
      </c>
      <c r="H6612">
        <v>0</v>
      </c>
      <c r="I6612" s="83">
        <v>0</v>
      </c>
      <c r="J6612" s="83">
        <v>0</v>
      </c>
      <c r="R6612" s="82" t="s">
        <v>64</v>
      </c>
      <c r="V6612" s="82" t="s">
        <v>2869</v>
      </c>
      <c r="W6612" s="82" t="s">
        <v>358</v>
      </c>
      <c r="X6612" s="82" t="s">
        <v>169</v>
      </c>
      <c r="Y6612" s="82" t="s">
        <v>2870</v>
      </c>
      <c r="AA6612" s="82" t="s">
        <v>2871</v>
      </c>
      <c r="AH6612" s="82">
        <v>867575426</v>
      </c>
      <c r="AI6612" s="82" t="s">
        <v>358</v>
      </c>
      <c r="AJ6612" s="82">
        <v>867575426</v>
      </c>
      <c r="BN6612">
        <v>0</v>
      </c>
      <c r="BO6612" s="82" t="s">
        <v>2869</v>
      </c>
      <c r="BP6612" s="82" t="s">
        <v>73</v>
      </c>
    </row>
    <row r="6613" spans="1:68" ht="12" hidden="1" customHeight="1" x14ac:dyDescent="0.25">
      <c r="A6613" s="81">
        <v>46133</v>
      </c>
      <c r="B6613" s="82" t="s">
        <v>78</v>
      </c>
      <c r="F6613" s="82">
        <v>0</v>
      </c>
      <c r="G6613" s="82">
        <v>0</v>
      </c>
      <c r="H6613">
        <v>0</v>
      </c>
      <c r="I6613" s="83">
        <v>0</v>
      </c>
      <c r="J6613" s="83">
        <v>0</v>
      </c>
      <c r="R6613" s="82" t="s">
        <v>79</v>
      </c>
      <c r="V6613" s="82" t="s">
        <v>2869</v>
      </c>
      <c r="W6613" s="82" t="s">
        <v>358</v>
      </c>
      <c r="X6613" s="82" t="s">
        <v>169</v>
      </c>
      <c r="Y6613" s="82" t="s">
        <v>2870</v>
      </c>
      <c r="AA6613" s="82" t="s">
        <v>2871</v>
      </c>
      <c r="AH6613" s="82">
        <v>867575426</v>
      </c>
      <c r="AI6613" s="82" t="s">
        <v>358</v>
      </c>
      <c r="AJ6613" s="82">
        <v>867575426</v>
      </c>
      <c r="BN6613">
        <v>0</v>
      </c>
      <c r="BO6613" s="82" t="s">
        <v>2869</v>
      </c>
    </row>
    <row r="6614" spans="1:68" ht="12" hidden="1" customHeight="1" x14ac:dyDescent="0.25">
      <c r="A6614" s="81">
        <v>46133</v>
      </c>
      <c r="B6614" s="82" t="s">
        <v>82</v>
      </c>
      <c r="F6614" s="82">
        <v>0</v>
      </c>
      <c r="G6614" s="82">
        <v>0</v>
      </c>
      <c r="H6614">
        <v>0</v>
      </c>
      <c r="I6614" s="83">
        <v>0</v>
      </c>
      <c r="J6614" s="83">
        <v>0</v>
      </c>
      <c r="R6614" s="82" t="s">
        <v>83</v>
      </c>
      <c r="V6614" s="82" t="s">
        <v>2869</v>
      </c>
      <c r="W6614" s="82" t="s">
        <v>358</v>
      </c>
      <c r="X6614" s="82" t="s">
        <v>169</v>
      </c>
      <c r="Y6614" s="82" t="s">
        <v>2870</v>
      </c>
      <c r="AA6614" s="82" t="s">
        <v>2871</v>
      </c>
      <c r="AH6614" s="82">
        <v>867575426</v>
      </c>
      <c r="AI6614" s="82" t="s">
        <v>358</v>
      </c>
      <c r="AJ6614" s="82">
        <v>867575426</v>
      </c>
      <c r="BN6614">
        <v>0</v>
      </c>
      <c r="BO6614" s="82" t="s">
        <v>2869</v>
      </c>
    </row>
    <row r="6615" spans="1:68" ht="12" hidden="1" customHeight="1" x14ac:dyDescent="0.25">
      <c r="A6615" s="81">
        <v>46133</v>
      </c>
      <c r="B6615" s="82" t="s">
        <v>80</v>
      </c>
      <c r="F6615" s="82">
        <v>0</v>
      </c>
      <c r="G6615" s="82">
        <v>0</v>
      </c>
      <c r="H6615">
        <v>0</v>
      </c>
      <c r="I6615" s="83">
        <v>0</v>
      </c>
      <c r="J6615" s="83">
        <v>0</v>
      </c>
      <c r="R6615" s="82" t="s">
        <v>81</v>
      </c>
      <c r="V6615" s="82" t="s">
        <v>2869</v>
      </c>
      <c r="W6615" s="82" t="s">
        <v>358</v>
      </c>
      <c r="X6615" s="82" t="s">
        <v>169</v>
      </c>
      <c r="Y6615" s="82" t="s">
        <v>2870</v>
      </c>
      <c r="AA6615" s="82" t="s">
        <v>2871</v>
      </c>
      <c r="AH6615" s="82">
        <v>867575426</v>
      </c>
      <c r="AI6615" s="82" t="s">
        <v>358</v>
      </c>
      <c r="AJ6615" s="82">
        <v>867575426</v>
      </c>
      <c r="BN6615">
        <v>0</v>
      </c>
      <c r="BO6615" s="82" t="s">
        <v>2869</v>
      </c>
    </row>
    <row r="6616" spans="1:68" ht="12" hidden="1" customHeight="1" x14ac:dyDescent="0.25">
      <c r="A6616" s="81">
        <v>46133</v>
      </c>
      <c r="B6616" s="82" t="s">
        <v>76</v>
      </c>
      <c r="F6616" s="82">
        <v>0</v>
      </c>
      <c r="G6616" s="82">
        <v>0</v>
      </c>
      <c r="H6616">
        <v>0</v>
      </c>
      <c r="I6616" s="83">
        <v>0</v>
      </c>
      <c r="J6616" s="83">
        <v>0</v>
      </c>
      <c r="R6616" s="82" t="s">
        <v>77</v>
      </c>
      <c r="V6616" s="82" t="s">
        <v>2869</v>
      </c>
      <c r="W6616" s="82" t="s">
        <v>358</v>
      </c>
      <c r="X6616" s="82" t="s">
        <v>169</v>
      </c>
      <c r="Y6616" s="82" t="s">
        <v>2870</v>
      </c>
      <c r="AA6616" s="82" t="s">
        <v>2871</v>
      </c>
      <c r="AH6616" s="82">
        <v>867575426</v>
      </c>
      <c r="AI6616" s="82" t="s">
        <v>358</v>
      </c>
      <c r="AJ6616" s="82">
        <v>867575426</v>
      </c>
      <c r="BN6616">
        <v>0</v>
      </c>
      <c r="BO6616" s="82" t="s">
        <v>2869</v>
      </c>
    </row>
    <row r="6617" spans="1:68" ht="12" hidden="1" customHeight="1" x14ac:dyDescent="0.25">
      <c r="A6617" s="81">
        <v>46133</v>
      </c>
      <c r="B6617" s="82" t="s">
        <v>78</v>
      </c>
      <c r="F6617" s="82">
        <v>0</v>
      </c>
      <c r="G6617" s="82">
        <v>0</v>
      </c>
      <c r="H6617">
        <v>1089</v>
      </c>
      <c r="I6617" s="83">
        <v>1089</v>
      </c>
      <c r="J6617" s="83">
        <v>1089</v>
      </c>
      <c r="R6617" s="82" t="s">
        <v>79</v>
      </c>
      <c r="V6617" s="82">
        <v>2601067</v>
      </c>
      <c r="W6617" s="82" t="s">
        <v>206</v>
      </c>
      <c r="X6617" s="82" t="s">
        <v>169</v>
      </c>
      <c r="Y6617" s="82" t="s">
        <v>207</v>
      </c>
      <c r="AH6617" s="82" t="s">
        <v>209</v>
      </c>
      <c r="AI6617" s="82" t="s">
        <v>210</v>
      </c>
      <c r="AJ6617" s="82">
        <v>868733522</v>
      </c>
      <c r="AN6617" s="82">
        <v>260001</v>
      </c>
      <c r="BN6617">
        <v>1089</v>
      </c>
      <c r="BO6617" s="82" t="s">
        <v>211</v>
      </c>
    </row>
    <row r="6618" spans="1:68" ht="12" hidden="1" customHeight="1" x14ac:dyDescent="0.25">
      <c r="A6618" s="81">
        <v>46133</v>
      </c>
      <c r="B6618" s="82" t="s">
        <v>80</v>
      </c>
      <c r="F6618" s="82">
        <v>0</v>
      </c>
      <c r="G6618" s="82">
        <v>0</v>
      </c>
      <c r="H6618">
        <v>13612.5</v>
      </c>
      <c r="I6618" s="83">
        <v>13612.5</v>
      </c>
      <c r="J6618" s="83">
        <v>13612.5</v>
      </c>
      <c r="R6618" s="82" t="s">
        <v>81</v>
      </c>
      <c r="V6618" s="82">
        <v>2601067</v>
      </c>
      <c r="W6618" s="82" t="s">
        <v>206</v>
      </c>
      <c r="X6618" s="82" t="s">
        <v>169</v>
      </c>
      <c r="Y6618" s="82" t="s">
        <v>207</v>
      </c>
      <c r="AH6618" s="82" t="s">
        <v>209</v>
      </c>
      <c r="AI6618" s="82" t="s">
        <v>210</v>
      </c>
      <c r="AJ6618" s="82">
        <v>868733522</v>
      </c>
      <c r="AN6618" s="82">
        <v>260001</v>
      </c>
      <c r="BN6618">
        <v>13612.5</v>
      </c>
      <c r="BO6618" s="82" t="s">
        <v>211</v>
      </c>
    </row>
    <row r="6619" spans="1:68" ht="12" hidden="1" customHeight="1" x14ac:dyDescent="0.25">
      <c r="A6619" s="81">
        <v>46133</v>
      </c>
      <c r="B6619" s="82" t="s">
        <v>84</v>
      </c>
      <c r="F6619" s="82">
        <v>0</v>
      </c>
      <c r="G6619" s="82">
        <v>0</v>
      </c>
      <c r="H6619">
        <v>30350</v>
      </c>
      <c r="I6619" s="83">
        <v>30350</v>
      </c>
      <c r="J6619" s="83">
        <v>30350</v>
      </c>
      <c r="R6619" s="82" t="s">
        <v>85</v>
      </c>
      <c r="V6619" s="82" t="s">
        <v>2872</v>
      </c>
      <c r="W6619" s="82" t="s">
        <v>2873</v>
      </c>
      <c r="X6619" s="82" t="s">
        <v>169</v>
      </c>
      <c r="Y6619" s="82" t="s">
        <v>207</v>
      </c>
      <c r="AA6619" s="82" t="s">
        <v>2874</v>
      </c>
      <c r="AH6619" s="82">
        <v>869940220</v>
      </c>
      <c r="AI6619" s="82" t="s">
        <v>210</v>
      </c>
      <c r="AJ6619" s="82">
        <v>868733522</v>
      </c>
      <c r="BN6619">
        <v>30350</v>
      </c>
      <c r="BO6619" s="82" t="s">
        <v>2872</v>
      </c>
    </row>
    <row r="6620" spans="1:68" ht="12" hidden="1" customHeight="1" x14ac:dyDescent="0.25">
      <c r="A6620" s="81">
        <v>46133</v>
      </c>
      <c r="B6620" s="82" t="s">
        <v>74</v>
      </c>
      <c r="F6620" s="82">
        <v>0</v>
      </c>
      <c r="G6620" s="82">
        <v>0</v>
      </c>
      <c r="H6620">
        <v>2132</v>
      </c>
      <c r="I6620" s="83">
        <v>2132</v>
      </c>
      <c r="J6620" s="83">
        <v>2132</v>
      </c>
      <c r="R6620" s="82" t="s">
        <v>75</v>
      </c>
      <c r="V6620" s="82" t="s">
        <v>2872</v>
      </c>
      <c r="W6620" s="82" t="s">
        <v>2873</v>
      </c>
      <c r="X6620" s="82" t="s">
        <v>169</v>
      </c>
      <c r="Y6620" s="82" t="s">
        <v>207</v>
      </c>
      <c r="AA6620" s="82" t="s">
        <v>2874</v>
      </c>
      <c r="AH6620" s="82">
        <v>869940220</v>
      </c>
      <c r="AI6620" s="82" t="s">
        <v>210</v>
      </c>
      <c r="AJ6620" s="82">
        <v>868733522</v>
      </c>
      <c r="BN6620">
        <v>2132</v>
      </c>
      <c r="BO6620" s="82" t="s">
        <v>2872</v>
      </c>
    </row>
    <row r="6621" spans="1:68" ht="12" customHeight="1" x14ac:dyDescent="0.25">
      <c r="A6621" s="81">
        <v>46133</v>
      </c>
      <c r="B6621" s="82" t="s">
        <v>63</v>
      </c>
      <c r="F6621" s="82">
        <v>0</v>
      </c>
      <c r="G6621" s="82">
        <v>0</v>
      </c>
      <c r="H6621">
        <v>31980</v>
      </c>
      <c r="I6621" s="83">
        <v>31980</v>
      </c>
      <c r="J6621" s="83">
        <v>31980</v>
      </c>
      <c r="R6621" s="82" t="s">
        <v>64</v>
      </c>
      <c r="V6621" s="82" t="s">
        <v>2872</v>
      </c>
      <c r="W6621" s="82" t="s">
        <v>2873</v>
      </c>
      <c r="X6621" s="82" t="s">
        <v>169</v>
      </c>
      <c r="Y6621" s="82" t="s">
        <v>207</v>
      </c>
      <c r="AA6621" s="82" t="s">
        <v>2874</v>
      </c>
      <c r="AH6621" s="82">
        <v>869940220</v>
      </c>
      <c r="AI6621" s="82" t="s">
        <v>210</v>
      </c>
      <c r="AJ6621" s="82">
        <v>868733522</v>
      </c>
      <c r="BN6621">
        <v>31980</v>
      </c>
      <c r="BO6621" s="82" t="s">
        <v>2872</v>
      </c>
      <c r="BP6621" s="82" t="s">
        <v>73</v>
      </c>
    </row>
    <row r="6622" spans="1:68" ht="12" hidden="1" customHeight="1" x14ac:dyDescent="0.25">
      <c r="A6622" s="81">
        <v>46133</v>
      </c>
      <c r="B6622" s="82" t="s">
        <v>78</v>
      </c>
      <c r="F6622" s="82">
        <v>0</v>
      </c>
      <c r="G6622" s="82">
        <v>0</v>
      </c>
      <c r="H6622">
        <v>1525</v>
      </c>
      <c r="I6622" s="83">
        <v>1525</v>
      </c>
      <c r="J6622" s="83">
        <v>1525</v>
      </c>
      <c r="R6622" s="82" t="s">
        <v>79</v>
      </c>
      <c r="V6622" s="82" t="s">
        <v>2872</v>
      </c>
      <c r="W6622" s="82" t="s">
        <v>2873</v>
      </c>
      <c r="X6622" s="82" t="s">
        <v>169</v>
      </c>
      <c r="Y6622" s="82" t="s">
        <v>207</v>
      </c>
      <c r="AA6622" s="82" t="s">
        <v>2874</v>
      </c>
      <c r="AH6622" s="82">
        <v>869940220</v>
      </c>
      <c r="AI6622" s="82" t="s">
        <v>210</v>
      </c>
      <c r="AJ6622" s="82">
        <v>868733522</v>
      </c>
      <c r="BN6622">
        <v>1525</v>
      </c>
      <c r="BO6622" s="82" t="s">
        <v>2872</v>
      </c>
    </row>
    <row r="6623" spans="1:68" ht="12" hidden="1" customHeight="1" x14ac:dyDescent="0.25">
      <c r="A6623" s="81">
        <v>46133</v>
      </c>
      <c r="B6623" s="82" t="s">
        <v>82</v>
      </c>
      <c r="F6623" s="82">
        <v>0</v>
      </c>
      <c r="G6623" s="82">
        <v>0</v>
      </c>
      <c r="H6623">
        <v>1821</v>
      </c>
      <c r="I6623" s="83">
        <v>1821</v>
      </c>
      <c r="J6623" s="83">
        <v>1821</v>
      </c>
      <c r="R6623" s="82" t="s">
        <v>83</v>
      </c>
      <c r="V6623" s="82" t="s">
        <v>2872</v>
      </c>
      <c r="W6623" s="82" t="s">
        <v>2873</v>
      </c>
      <c r="X6623" s="82" t="s">
        <v>169</v>
      </c>
      <c r="Y6623" s="82" t="s">
        <v>207</v>
      </c>
      <c r="AA6623" s="82" t="s">
        <v>2874</v>
      </c>
      <c r="AH6623" s="82">
        <v>869940220</v>
      </c>
      <c r="AI6623" s="82" t="s">
        <v>210</v>
      </c>
      <c r="AJ6623" s="82">
        <v>868733522</v>
      </c>
      <c r="BN6623">
        <v>1821</v>
      </c>
      <c r="BO6623" s="82" t="s">
        <v>2872</v>
      </c>
    </row>
    <row r="6624" spans="1:68" ht="12" hidden="1" customHeight="1" x14ac:dyDescent="0.25">
      <c r="A6624" s="81">
        <v>46133</v>
      </c>
      <c r="B6624" s="82" t="s">
        <v>80</v>
      </c>
      <c r="F6624" s="82">
        <v>0</v>
      </c>
      <c r="G6624" s="82">
        <v>0</v>
      </c>
      <c r="H6624">
        <v>19062.5</v>
      </c>
      <c r="I6624" s="83">
        <v>19062.5</v>
      </c>
      <c r="J6624" s="83">
        <v>19062.5</v>
      </c>
      <c r="R6624" s="82" t="s">
        <v>81</v>
      </c>
      <c r="V6624" s="82" t="s">
        <v>2872</v>
      </c>
      <c r="W6624" s="82" t="s">
        <v>2873</v>
      </c>
      <c r="X6624" s="82" t="s">
        <v>169</v>
      </c>
      <c r="Y6624" s="82" t="s">
        <v>207</v>
      </c>
      <c r="AA6624" s="82" t="s">
        <v>2874</v>
      </c>
      <c r="AH6624" s="82">
        <v>869940220</v>
      </c>
      <c r="AI6624" s="82" t="s">
        <v>210</v>
      </c>
      <c r="AJ6624" s="82">
        <v>868733522</v>
      </c>
      <c r="BN6624">
        <v>19062.5</v>
      </c>
      <c r="BO6624" s="82" t="s">
        <v>2872</v>
      </c>
    </row>
    <row r="6625" spans="1:68" ht="12" hidden="1" customHeight="1" x14ac:dyDescent="0.25">
      <c r="A6625" s="81">
        <v>46133</v>
      </c>
      <c r="B6625" s="82" t="s">
        <v>76</v>
      </c>
      <c r="F6625" s="82">
        <v>0</v>
      </c>
      <c r="G6625" s="82">
        <v>0</v>
      </c>
      <c r="H6625">
        <v>42640</v>
      </c>
      <c r="I6625" s="83">
        <v>42640</v>
      </c>
      <c r="J6625" s="83">
        <v>42640</v>
      </c>
      <c r="R6625" s="82" t="s">
        <v>77</v>
      </c>
      <c r="V6625" s="82" t="s">
        <v>2872</v>
      </c>
      <c r="W6625" s="82" t="s">
        <v>2873</v>
      </c>
      <c r="X6625" s="82" t="s">
        <v>169</v>
      </c>
      <c r="Y6625" s="82" t="s">
        <v>207</v>
      </c>
      <c r="AA6625" s="82" t="s">
        <v>2874</v>
      </c>
      <c r="AH6625" s="82">
        <v>869940220</v>
      </c>
      <c r="AI6625" s="82" t="s">
        <v>210</v>
      </c>
      <c r="AJ6625" s="82">
        <v>868733522</v>
      </c>
      <c r="BN6625">
        <v>42640</v>
      </c>
      <c r="BO6625" s="82" t="s">
        <v>2872</v>
      </c>
    </row>
    <row r="6626" spans="1:68" ht="12" hidden="1" customHeight="1" x14ac:dyDescent="0.25">
      <c r="A6626" s="81">
        <v>46133</v>
      </c>
      <c r="B6626" s="82" t="s">
        <v>84</v>
      </c>
      <c r="F6626" s="82">
        <v>0</v>
      </c>
      <c r="G6626" s="82">
        <v>0</v>
      </c>
      <c r="H6626">
        <v>30400</v>
      </c>
      <c r="I6626" s="83">
        <v>30400</v>
      </c>
      <c r="J6626" s="83">
        <v>30400</v>
      </c>
      <c r="R6626" s="82" t="s">
        <v>85</v>
      </c>
      <c r="V6626" s="82">
        <v>2601312</v>
      </c>
      <c r="W6626" s="82" t="s">
        <v>1561</v>
      </c>
      <c r="X6626" s="82" t="s">
        <v>169</v>
      </c>
      <c r="Y6626" s="82" t="s">
        <v>207</v>
      </c>
      <c r="AH6626" s="82" t="s">
        <v>1562</v>
      </c>
      <c r="AI6626" s="82" t="s">
        <v>210</v>
      </c>
      <c r="AJ6626" s="82">
        <v>868733522</v>
      </c>
      <c r="AN6626" s="82">
        <v>260001</v>
      </c>
      <c r="BN6626">
        <v>30400</v>
      </c>
      <c r="BO6626" s="82" t="s">
        <v>1563</v>
      </c>
    </row>
    <row r="6627" spans="1:68" ht="12" hidden="1" customHeight="1" x14ac:dyDescent="0.25">
      <c r="A6627" s="81">
        <v>46133</v>
      </c>
      <c r="B6627" s="82" t="s">
        <v>82</v>
      </c>
      <c r="F6627" s="82">
        <v>0</v>
      </c>
      <c r="G6627" s="82">
        <v>0</v>
      </c>
      <c r="H6627">
        <v>1824</v>
      </c>
      <c r="I6627" s="83">
        <v>1824</v>
      </c>
      <c r="J6627" s="83">
        <v>1824</v>
      </c>
      <c r="R6627" s="82" t="s">
        <v>83</v>
      </c>
      <c r="V6627" s="82">
        <v>2601312</v>
      </c>
      <c r="W6627" s="82" t="s">
        <v>1561</v>
      </c>
      <c r="X6627" s="82" t="s">
        <v>169</v>
      </c>
      <c r="Y6627" s="82" t="s">
        <v>207</v>
      </c>
      <c r="AH6627" s="82" t="s">
        <v>1562</v>
      </c>
      <c r="AI6627" s="82" t="s">
        <v>210</v>
      </c>
      <c r="AJ6627" s="82">
        <v>868733522</v>
      </c>
      <c r="AN6627" s="82">
        <v>260001</v>
      </c>
      <c r="BN6627">
        <v>1824</v>
      </c>
      <c r="BO6627" s="82" t="s">
        <v>1563</v>
      </c>
    </row>
    <row r="6628" spans="1:68" ht="12" hidden="1" customHeight="1" x14ac:dyDescent="0.25">
      <c r="A6628" s="81">
        <v>46133</v>
      </c>
      <c r="B6628" s="82" t="s">
        <v>84</v>
      </c>
      <c r="F6628" s="82">
        <v>0</v>
      </c>
      <c r="G6628" s="82">
        <v>0</v>
      </c>
      <c r="H6628">
        <v>37350</v>
      </c>
      <c r="I6628" s="83">
        <v>37350</v>
      </c>
      <c r="J6628" s="83">
        <v>37350</v>
      </c>
      <c r="R6628" s="82" t="s">
        <v>85</v>
      </c>
      <c r="V6628" s="82" t="s">
        <v>2875</v>
      </c>
      <c r="W6628" s="82" t="s">
        <v>210</v>
      </c>
      <c r="X6628" s="82" t="s">
        <v>169</v>
      </c>
      <c r="Y6628" s="82" t="s">
        <v>207</v>
      </c>
      <c r="AA6628" s="82" t="s">
        <v>2876</v>
      </c>
      <c r="AH6628" s="82">
        <v>868733522</v>
      </c>
      <c r="AI6628" s="82" t="s">
        <v>210</v>
      </c>
      <c r="AJ6628" s="82">
        <v>868733522</v>
      </c>
      <c r="BN6628">
        <v>37350</v>
      </c>
      <c r="BO6628" s="82" t="s">
        <v>2875</v>
      </c>
    </row>
    <row r="6629" spans="1:68" ht="12" hidden="1" customHeight="1" x14ac:dyDescent="0.25">
      <c r="A6629" s="81">
        <v>46133</v>
      </c>
      <c r="B6629" s="82" t="s">
        <v>74</v>
      </c>
      <c r="F6629" s="82">
        <v>0</v>
      </c>
      <c r="G6629" s="82">
        <v>0</v>
      </c>
      <c r="H6629">
        <v>747</v>
      </c>
      <c r="I6629" s="83">
        <v>747</v>
      </c>
      <c r="J6629" s="83">
        <v>747</v>
      </c>
      <c r="R6629" s="82" t="s">
        <v>75</v>
      </c>
      <c r="V6629" s="82" t="s">
        <v>2875</v>
      </c>
      <c r="W6629" s="82" t="s">
        <v>210</v>
      </c>
      <c r="X6629" s="82" t="s">
        <v>169</v>
      </c>
      <c r="Y6629" s="82" t="s">
        <v>207</v>
      </c>
      <c r="AA6629" s="82" t="s">
        <v>2876</v>
      </c>
      <c r="AH6629" s="82">
        <v>868733522</v>
      </c>
      <c r="AI6629" s="82" t="s">
        <v>210</v>
      </c>
      <c r="AJ6629" s="82">
        <v>868733522</v>
      </c>
      <c r="BN6629">
        <v>747</v>
      </c>
      <c r="BO6629" s="82" t="s">
        <v>2875</v>
      </c>
    </row>
    <row r="6630" spans="1:68" ht="12" customHeight="1" x14ac:dyDescent="0.25">
      <c r="A6630" s="81">
        <v>46133</v>
      </c>
      <c r="B6630" s="82" t="s">
        <v>63</v>
      </c>
      <c r="F6630" s="82">
        <v>0</v>
      </c>
      <c r="G6630" s="82">
        <v>0</v>
      </c>
      <c r="H6630">
        <v>11205</v>
      </c>
      <c r="I6630" s="83">
        <v>11205</v>
      </c>
      <c r="J6630" s="83">
        <v>11205</v>
      </c>
      <c r="R6630" s="82" t="s">
        <v>64</v>
      </c>
      <c r="V6630" s="82" t="s">
        <v>2875</v>
      </c>
      <c r="W6630" s="82" t="s">
        <v>210</v>
      </c>
      <c r="X6630" s="82" t="s">
        <v>169</v>
      </c>
      <c r="Y6630" s="82" t="s">
        <v>207</v>
      </c>
      <c r="AA6630" s="82" t="s">
        <v>2876</v>
      </c>
      <c r="AH6630" s="82">
        <v>868733522</v>
      </c>
      <c r="AI6630" s="82" t="s">
        <v>210</v>
      </c>
      <c r="AJ6630" s="82">
        <v>868733522</v>
      </c>
      <c r="BN6630">
        <v>11205</v>
      </c>
      <c r="BO6630" s="82" t="s">
        <v>2875</v>
      </c>
      <c r="BP6630" s="82" t="s">
        <v>73</v>
      </c>
    </row>
    <row r="6631" spans="1:68" ht="12" hidden="1" customHeight="1" x14ac:dyDescent="0.25">
      <c r="A6631" s="81">
        <v>46133</v>
      </c>
      <c r="B6631" s="82" t="s">
        <v>78</v>
      </c>
      <c r="F6631" s="82">
        <v>0</v>
      </c>
      <c r="G6631" s="82">
        <v>0</v>
      </c>
      <c r="H6631">
        <v>0</v>
      </c>
      <c r="I6631" s="83">
        <v>0</v>
      </c>
      <c r="J6631" s="83">
        <v>0</v>
      </c>
      <c r="R6631" s="82" t="s">
        <v>79</v>
      </c>
      <c r="V6631" s="82" t="s">
        <v>2875</v>
      </c>
      <c r="W6631" s="82" t="s">
        <v>210</v>
      </c>
      <c r="X6631" s="82" t="s">
        <v>169</v>
      </c>
      <c r="Y6631" s="82" t="s">
        <v>207</v>
      </c>
      <c r="AA6631" s="82" t="s">
        <v>2876</v>
      </c>
      <c r="AH6631" s="82">
        <v>868733522</v>
      </c>
      <c r="AI6631" s="82" t="s">
        <v>210</v>
      </c>
      <c r="AJ6631" s="82">
        <v>868733522</v>
      </c>
      <c r="BN6631">
        <v>0</v>
      </c>
      <c r="BO6631" s="82" t="s">
        <v>2875</v>
      </c>
    </row>
    <row r="6632" spans="1:68" ht="12" hidden="1" customHeight="1" x14ac:dyDescent="0.25">
      <c r="A6632" s="81">
        <v>46133</v>
      </c>
      <c r="B6632" s="82" t="s">
        <v>82</v>
      </c>
      <c r="F6632" s="82">
        <v>0</v>
      </c>
      <c r="G6632" s="82">
        <v>0</v>
      </c>
      <c r="H6632">
        <v>2241</v>
      </c>
      <c r="I6632" s="83">
        <v>2241</v>
      </c>
      <c r="J6632" s="83">
        <v>2241</v>
      </c>
      <c r="R6632" s="82" t="s">
        <v>83</v>
      </c>
      <c r="V6632" s="82" t="s">
        <v>2875</v>
      </c>
      <c r="W6632" s="82" t="s">
        <v>210</v>
      </c>
      <c r="X6632" s="82" t="s">
        <v>169</v>
      </c>
      <c r="Y6632" s="82" t="s">
        <v>207</v>
      </c>
      <c r="AA6632" s="82" t="s">
        <v>2876</v>
      </c>
      <c r="AH6632" s="82">
        <v>868733522</v>
      </c>
      <c r="AI6632" s="82" t="s">
        <v>210</v>
      </c>
      <c r="AJ6632" s="82">
        <v>868733522</v>
      </c>
      <c r="BN6632">
        <v>2241</v>
      </c>
      <c r="BO6632" s="82" t="s">
        <v>2875</v>
      </c>
    </row>
    <row r="6633" spans="1:68" ht="12" hidden="1" customHeight="1" x14ac:dyDescent="0.25">
      <c r="A6633" s="81">
        <v>46133</v>
      </c>
      <c r="B6633" s="82" t="s">
        <v>80</v>
      </c>
      <c r="F6633" s="82">
        <v>0</v>
      </c>
      <c r="G6633" s="82">
        <v>0</v>
      </c>
      <c r="H6633">
        <v>0</v>
      </c>
      <c r="I6633" s="83">
        <v>0</v>
      </c>
      <c r="J6633" s="83">
        <v>0</v>
      </c>
      <c r="R6633" s="82" t="s">
        <v>81</v>
      </c>
      <c r="V6633" s="82" t="s">
        <v>2875</v>
      </c>
      <c r="W6633" s="82" t="s">
        <v>210</v>
      </c>
      <c r="X6633" s="82" t="s">
        <v>169</v>
      </c>
      <c r="Y6633" s="82" t="s">
        <v>207</v>
      </c>
      <c r="AA6633" s="82" t="s">
        <v>2876</v>
      </c>
      <c r="AH6633" s="82">
        <v>868733522</v>
      </c>
      <c r="AI6633" s="82" t="s">
        <v>210</v>
      </c>
      <c r="AJ6633" s="82">
        <v>868733522</v>
      </c>
      <c r="BN6633">
        <v>0</v>
      </c>
      <c r="BO6633" s="82" t="s">
        <v>2875</v>
      </c>
    </row>
    <row r="6634" spans="1:68" ht="12" hidden="1" customHeight="1" x14ac:dyDescent="0.25">
      <c r="A6634" s="81">
        <v>46133</v>
      </c>
      <c r="B6634" s="82" t="s">
        <v>76</v>
      </c>
      <c r="F6634" s="82">
        <v>0</v>
      </c>
      <c r="G6634" s="82">
        <v>0</v>
      </c>
      <c r="H6634">
        <v>14940</v>
      </c>
      <c r="I6634" s="83">
        <v>14940</v>
      </c>
      <c r="J6634" s="83">
        <v>14940</v>
      </c>
      <c r="R6634" s="82" t="s">
        <v>77</v>
      </c>
      <c r="V6634" s="82" t="s">
        <v>2875</v>
      </c>
      <c r="W6634" s="82" t="s">
        <v>210</v>
      </c>
      <c r="X6634" s="82" t="s">
        <v>169</v>
      </c>
      <c r="Y6634" s="82" t="s">
        <v>207</v>
      </c>
      <c r="AA6634" s="82" t="s">
        <v>2876</v>
      </c>
      <c r="AH6634" s="82">
        <v>868733522</v>
      </c>
      <c r="AI6634" s="82" t="s">
        <v>210</v>
      </c>
      <c r="AJ6634" s="82">
        <v>868733522</v>
      </c>
      <c r="BN6634">
        <v>14940</v>
      </c>
      <c r="BO6634" s="82" t="s">
        <v>2875</v>
      </c>
    </row>
    <row r="6635" spans="1:68" ht="12" hidden="1" customHeight="1" x14ac:dyDescent="0.25">
      <c r="A6635" s="81">
        <v>46133</v>
      </c>
      <c r="B6635" s="82" t="s">
        <v>84</v>
      </c>
      <c r="F6635" s="82">
        <v>0</v>
      </c>
      <c r="G6635" s="82">
        <v>0</v>
      </c>
      <c r="H6635">
        <v>0</v>
      </c>
      <c r="I6635" s="83">
        <v>0</v>
      </c>
      <c r="J6635" s="83">
        <v>0</v>
      </c>
      <c r="R6635" s="82" t="s">
        <v>85</v>
      </c>
      <c r="V6635" s="82" t="s">
        <v>2877</v>
      </c>
      <c r="W6635" s="82" t="s">
        <v>554</v>
      </c>
      <c r="X6635" s="82" t="s">
        <v>169</v>
      </c>
      <c r="Y6635" s="82" t="s">
        <v>551</v>
      </c>
      <c r="AA6635" s="82" t="s">
        <v>2251</v>
      </c>
      <c r="AH6635" s="82">
        <v>862259677</v>
      </c>
      <c r="AI6635" s="82" t="s">
        <v>554</v>
      </c>
      <c r="AJ6635" s="82">
        <v>862259677</v>
      </c>
      <c r="BN6635">
        <v>0</v>
      </c>
      <c r="BO6635" s="82" t="s">
        <v>2877</v>
      </c>
    </row>
    <row r="6636" spans="1:68" ht="12" hidden="1" customHeight="1" x14ac:dyDescent="0.25">
      <c r="A6636" s="81">
        <v>46133</v>
      </c>
      <c r="B6636" s="82" t="s">
        <v>74</v>
      </c>
      <c r="F6636" s="82">
        <v>0</v>
      </c>
      <c r="G6636" s="82">
        <v>0</v>
      </c>
      <c r="H6636">
        <v>364</v>
      </c>
      <c r="I6636" s="83">
        <v>364</v>
      </c>
      <c r="J6636" s="83">
        <v>364</v>
      </c>
      <c r="R6636" s="82" t="s">
        <v>75</v>
      </c>
      <c r="V6636" s="82" t="s">
        <v>2877</v>
      </c>
      <c r="W6636" s="82" t="s">
        <v>554</v>
      </c>
      <c r="X6636" s="82" t="s">
        <v>169</v>
      </c>
      <c r="Y6636" s="82" t="s">
        <v>551</v>
      </c>
      <c r="AA6636" s="82" t="s">
        <v>2251</v>
      </c>
      <c r="AH6636" s="82">
        <v>862259677</v>
      </c>
      <c r="AI6636" s="82" t="s">
        <v>554</v>
      </c>
      <c r="AJ6636" s="82">
        <v>862259677</v>
      </c>
      <c r="BN6636">
        <v>364</v>
      </c>
      <c r="BO6636" s="82" t="s">
        <v>2877</v>
      </c>
    </row>
    <row r="6637" spans="1:68" ht="12" customHeight="1" x14ac:dyDescent="0.25">
      <c r="A6637" s="81">
        <v>46133</v>
      </c>
      <c r="B6637" s="82" t="s">
        <v>63</v>
      </c>
      <c r="F6637" s="82">
        <v>0</v>
      </c>
      <c r="G6637" s="82">
        <v>0</v>
      </c>
      <c r="H6637">
        <v>5460</v>
      </c>
      <c r="I6637" s="83">
        <v>5460</v>
      </c>
      <c r="J6637" s="83">
        <v>5460</v>
      </c>
      <c r="R6637" s="82" t="s">
        <v>64</v>
      </c>
      <c r="V6637" s="82" t="s">
        <v>2877</v>
      </c>
      <c r="W6637" s="82" t="s">
        <v>554</v>
      </c>
      <c r="X6637" s="82" t="s">
        <v>169</v>
      </c>
      <c r="Y6637" s="82" t="s">
        <v>551</v>
      </c>
      <c r="AA6637" s="82" t="s">
        <v>2251</v>
      </c>
      <c r="AH6637" s="82">
        <v>862259677</v>
      </c>
      <c r="AI6637" s="82" t="s">
        <v>554</v>
      </c>
      <c r="AJ6637" s="82">
        <v>862259677</v>
      </c>
      <c r="BN6637">
        <v>5460</v>
      </c>
      <c r="BO6637" s="82" t="s">
        <v>2877</v>
      </c>
      <c r="BP6637" s="82" t="s">
        <v>73</v>
      </c>
    </row>
    <row r="6638" spans="1:68" ht="12" hidden="1" customHeight="1" x14ac:dyDescent="0.25">
      <c r="A6638" s="81">
        <v>46133</v>
      </c>
      <c r="B6638" s="82" t="s">
        <v>78</v>
      </c>
      <c r="F6638" s="82">
        <v>0</v>
      </c>
      <c r="G6638" s="82">
        <v>0</v>
      </c>
      <c r="H6638">
        <v>364</v>
      </c>
      <c r="I6638" s="83">
        <v>364</v>
      </c>
      <c r="J6638" s="83">
        <v>364</v>
      </c>
      <c r="R6638" s="82" t="s">
        <v>79</v>
      </c>
      <c r="V6638" s="82" t="s">
        <v>2877</v>
      </c>
      <c r="W6638" s="82" t="s">
        <v>554</v>
      </c>
      <c r="X6638" s="82" t="s">
        <v>169</v>
      </c>
      <c r="Y6638" s="82" t="s">
        <v>551</v>
      </c>
      <c r="AA6638" s="82" t="s">
        <v>2251</v>
      </c>
      <c r="AH6638" s="82">
        <v>862259677</v>
      </c>
      <c r="AI6638" s="82" t="s">
        <v>554</v>
      </c>
      <c r="AJ6638" s="82">
        <v>862259677</v>
      </c>
      <c r="BN6638">
        <v>364</v>
      </c>
      <c r="BO6638" s="82" t="s">
        <v>2877</v>
      </c>
    </row>
    <row r="6639" spans="1:68" ht="12" hidden="1" customHeight="1" x14ac:dyDescent="0.25">
      <c r="A6639" s="81">
        <v>46133</v>
      </c>
      <c r="B6639" s="82" t="s">
        <v>82</v>
      </c>
      <c r="F6639" s="82">
        <v>0</v>
      </c>
      <c r="G6639" s="82">
        <v>0</v>
      </c>
      <c r="H6639">
        <v>0</v>
      </c>
      <c r="I6639" s="83">
        <v>0</v>
      </c>
      <c r="J6639" s="83">
        <v>0</v>
      </c>
      <c r="R6639" s="82" t="s">
        <v>83</v>
      </c>
      <c r="V6639" s="82" t="s">
        <v>2877</v>
      </c>
      <c r="W6639" s="82" t="s">
        <v>554</v>
      </c>
      <c r="X6639" s="82" t="s">
        <v>169</v>
      </c>
      <c r="Y6639" s="82" t="s">
        <v>551</v>
      </c>
      <c r="AA6639" s="82" t="s">
        <v>2251</v>
      </c>
      <c r="AH6639" s="82">
        <v>862259677</v>
      </c>
      <c r="AI6639" s="82" t="s">
        <v>554</v>
      </c>
      <c r="AJ6639" s="82">
        <v>862259677</v>
      </c>
      <c r="BN6639">
        <v>0</v>
      </c>
      <c r="BO6639" s="82" t="s">
        <v>2877</v>
      </c>
    </row>
    <row r="6640" spans="1:68" ht="12" hidden="1" customHeight="1" x14ac:dyDescent="0.25">
      <c r="A6640" s="81">
        <v>46133</v>
      </c>
      <c r="B6640" s="82" t="s">
        <v>80</v>
      </c>
      <c r="F6640" s="82">
        <v>0</v>
      </c>
      <c r="G6640" s="82">
        <v>0</v>
      </c>
      <c r="H6640">
        <v>4550</v>
      </c>
      <c r="I6640" s="83">
        <v>4550</v>
      </c>
      <c r="J6640" s="83">
        <v>4550</v>
      </c>
      <c r="R6640" s="82" t="s">
        <v>81</v>
      </c>
      <c r="V6640" s="82" t="s">
        <v>2877</v>
      </c>
      <c r="W6640" s="82" t="s">
        <v>554</v>
      </c>
      <c r="X6640" s="82" t="s">
        <v>169</v>
      </c>
      <c r="Y6640" s="82" t="s">
        <v>551</v>
      </c>
      <c r="AA6640" s="82" t="s">
        <v>2251</v>
      </c>
      <c r="AH6640" s="82">
        <v>862259677</v>
      </c>
      <c r="AI6640" s="82" t="s">
        <v>554</v>
      </c>
      <c r="AJ6640" s="82">
        <v>862259677</v>
      </c>
      <c r="BN6640">
        <v>4550</v>
      </c>
      <c r="BO6640" s="82" t="s">
        <v>2877</v>
      </c>
    </row>
    <row r="6641" spans="1:68" ht="12" hidden="1" customHeight="1" x14ac:dyDescent="0.25">
      <c r="A6641" s="81">
        <v>46133</v>
      </c>
      <c r="B6641" s="82" t="s">
        <v>76</v>
      </c>
      <c r="F6641" s="82">
        <v>0</v>
      </c>
      <c r="G6641" s="82">
        <v>0</v>
      </c>
      <c r="H6641">
        <v>7280</v>
      </c>
      <c r="I6641" s="83">
        <v>7280</v>
      </c>
      <c r="J6641" s="83">
        <v>7280</v>
      </c>
      <c r="R6641" s="82" t="s">
        <v>77</v>
      </c>
      <c r="V6641" s="82" t="s">
        <v>2877</v>
      </c>
      <c r="W6641" s="82" t="s">
        <v>554</v>
      </c>
      <c r="X6641" s="82" t="s">
        <v>169</v>
      </c>
      <c r="Y6641" s="82" t="s">
        <v>551</v>
      </c>
      <c r="AA6641" s="82" t="s">
        <v>2251</v>
      </c>
      <c r="AH6641" s="82">
        <v>862259677</v>
      </c>
      <c r="AI6641" s="82" t="s">
        <v>554</v>
      </c>
      <c r="AJ6641" s="82">
        <v>862259677</v>
      </c>
      <c r="BN6641">
        <v>7280</v>
      </c>
      <c r="BO6641" s="82" t="s">
        <v>2877</v>
      </c>
    </row>
    <row r="6642" spans="1:68" ht="12" hidden="1" customHeight="1" x14ac:dyDescent="0.25">
      <c r="A6642" s="81">
        <v>46133</v>
      </c>
      <c r="B6642" s="82" t="s">
        <v>84</v>
      </c>
      <c r="F6642" s="82">
        <v>0</v>
      </c>
      <c r="G6642" s="82">
        <v>0</v>
      </c>
      <c r="H6642">
        <v>4600</v>
      </c>
      <c r="I6642" s="83">
        <v>4600</v>
      </c>
      <c r="J6642" s="83">
        <v>4600</v>
      </c>
      <c r="R6642" s="82" t="s">
        <v>85</v>
      </c>
      <c r="V6642" s="82" t="s">
        <v>2878</v>
      </c>
      <c r="W6642" s="82" t="s">
        <v>415</v>
      </c>
      <c r="X6642" s="82" t="s">
        <v>169</v>
      </c>
      <c r="Y6642" s="82" t="s">
        <v>412</v>
      </c>
      <c r="AA6642" s="82" t="s">
        <v>418</v>
      </c>
      <c r="AH6642" s="82">
        <v>864272425</v>
      </c>
      <c r="AI6642" s="82" t="s">
        <v>415</v>
      </c>
      <c r="AJ6642" s="82">
        <v>864272425</v>
      </c>
      <c r="BN6642">
        <v>4600</v>
      </c>
      <c r="BO6642" s="82" t="s">
        <v>2878</v>
      </c>
    </row>
    <row r="6643" spans="1:68" ht="12" hidden="1" customHeight="1" x14ac:dyDescent="0.25">
      <c r="A6643" s="81">
        <v>46133</v>
      </c>
      <c r="B6643" s="82" t="s">
        <v>74</v>
      </c>
      <c r="F6643" s="82">
        <v>0</v>
      </c>
      <c r="G6643" s="82">
        <v>0</v>
      </c>
      <c r="H6643">
        <v>92</v>
      </c>
      <c r="I6643" s="83">
        <v>92</v>
      </c>
      <c r="J6643" s="83">
        <v>92</v>
      </c>
      <c r="R6643" s="82" t="s">
        <v>75</v>
      </c>
      <c r="V6643" s="82" t="s">
        <v>2878</v>
      </c>
      <c r="W6643" s="82" t="s">
        <v>415</v>
      </c>
      <c r="X6643" s="82" t="s">
        <v>169</v>
      </c>
      <c r="Y6643" s="82" t="s">
        <v>412</v>
      </c>
      <c r="AA6643" s="82" t="s">
        <v>418</v>
      </c>
      <c r="AH6643" s="82">
        <v>864272425</v>
      </c>
      <c r="AI6643" s="82" t="s">
        <v>415</v>
      </c>
      <c r="AJ6643" s="82">
        <v>864272425</v>
      </c>
      <c r="BN6643">
        <v>92</v>
      </c>
      <c r="BO6643" s="82" t="s">
        <v>2878</v>
      </c>
    </row>
    <row r="6644" spans="1:68" ht="12" customHeight="1" x14ac:dyDescent="0.25">
      <c r="A6644" s="81">
        <v>46133</v>
      </c>
      <c r="B6644" s="82" t="s">
        <v>63</v>
      </c>
      <c r="F6644" s="82">
        <v>0</v>
      </c>
      <c r="G6644" s="82">
        <v>0</v>
      </c>
      <c r="H6644">
        <v>1380</v>
      </c>
      <c r="I6644" s="83">
        <v>1380</v>
      </c>
      <c r="J6644" s="83">
        <v>1380</v>
      </c>
      <c r="R6644" s="82" t="s">
        <v>64</v>
      </c>
      <c r="V6644" s="82" t="s">
        <v>2878</v>
      </c>
      <c r="W6644" s="82" t="s">
        <v>415</v>
      </c>
      <c r="X6644" s="82" t="s">
        <v>169</v>
      </c>
      <c r="Y6644" s="82" t="s">
        <v>412</v>
      </c>
      <c r="AA6644" s="82" t="s">
        <v>418</v>
      </c>
      <c r="AH6644" s="82">
        <v>864272425</v>
      </c>
      <c r="AI6644" s="82" t="s">
        <v>415</v>
      </c>
      <c r="AJ6644" s="82">
        <v>864272425</v>
      </c>
      <c r="BN6644">
        <v>1380</v>
      </c>
      <c r="BO6644" s="82" t="s">
        <v>2878</v>
      </c>
      <c r="BP6644" s="82" t="s">
        <v>73</v>
      </c>
    </row>
    <row r="6645" spans="1:68" ht="12" hidden="1" customHeight="1" x14ac:dyDescent="0.25">
      <c r="A6645" s="81">
        <v>46133</v>
      </c>
      <c r="B6645" s="82" t="s">
        <v>78</v>
      </c>
      <c r="F6645" s="82">
        <v>0</v>
      </c>
      <c r="G6645" s="82">
        <v>0</v>
      </c>
      <c r="H6645">
        <v>0</v>
      </c>
      <c r="I6645" s="83">
        <v>0</v>
      </c>
      <c r="J6645" s="83">
        <v>0</v>
      </c>
      <c r="R6645" s="82" t="s">
        <v>79</v>
      </c>
      <c r="V6645" s="82" t="s">
        <v>2878</v>
      </c>
      <c r="W6645" s="82" t="s">
        <v>415</v>
      </c>
      <c r="X6645" s="82" t="s">
        <v>169</v>
      </c>
      <c r="Y6645" s="82" t="s">
        <v>412</v>
      </c>
      <c r="AA6645" s="82" t="s">
        <v>418</v>
      </c>
      <c r="AH6645" s="82">
        <v>864272425</v>
      </c>
      <c r="AI6645" s="82" t="s">
        <v>415</v>
      </c>
      <c r="AJ6645" s="82">
        <v>864272425</v>
      </c>
      <c r="BN6645">
        <v>0</v>
      </c>
      <c r="BO6645" s="82" t="s">
        <v>2878</v>
      </c>
    </row>
    <row r="6646" spans="1:68" ht="12" hidden="1" customHeight="1" x14ac:dyDescent="0.25">
      <c r="A6646" s="81">
        <v>46133</v>
      </c>
      <c r="B6646" s="82" t="s">
        <v>82</v>
      </c>
      <c r="F6646" s="82">
        <v>0</v>
      </c>
      <c r="G6646" s="82">
        <v>0</v>
      </c>
      <c r="H6646">
        <v>276</v>
      </c>
      <c r="I6646" s="83">
        <v>276</v>
      </c>
      <c r="J6646" s="83">
        <v>276</v>
      </c>
      <c r="R6646" s="82" t="s">
        <v>83</v>
      </c>
      <c r="V6646" s="82" t="s">
        <v>2878</v>
      </c>
      <c r="W6646" s="82" t="s">
        <v>415</v>
      </c>
      <c r="X6646" s="82" t="s">
        <v>169</v>
      </c>
      <c r="Y6646" s="82" t="s">
        <v>412</v>
      </c>
      <c r="AA6646" s="82" t="s">
        <v>418</v>
      </c>
      <c r="AH6646" s="82">
        <v>864272425</v>
      </c>
      <c r="AI6646" s="82" t="s">
        <v>415</v>
      </c>
      <c r="AJ6646" s="82">
        <v>864272425</v>
      </c>
      <c r="BN6646">
        <v>276</v>
      </c>
      <c r="BO6646" s="82" t="s">
        <v>2878</v>
      </c>
    </row>
    <row r="6647" spans="1:68" ht="12" hidden="1" customHeight="1" x14ac:dyDescent="0.25">
      <c r="A6647" s="81">
        <v>46133</v>
      </c>
      <c r="B6647" s="82" t="s">
        <v>80</v>
      </c>
      <c r="F6647" s="82">
        <v>0</v>
      </c>
      <c r="G6647" s="82">
        <v>0</v>
      </c>
      <c r="H6647">
        <v>0</v>
      </c>
      <c r="I6647" s="83">
        <v>0</v>
      </c>
      <c r="J6647" s="83">
        <v>0</v>
      </c>
      <c r="R6647" s="82" t="s">
        <v>81</v>
      </c>
      <c r="V6647" s="82" t="s">
        <v>2878</v>
      </c>
      <c r="W6647" s="82" t="s">
        <v>415</v>
      </c>
      <c r="X6647" s="82" t="s">
        <v>169</v>
      </c>
      <c r="Y6647" s="82" t="s">
        <v>412</v>
      </c>
      <c r="AA6647" s="82" t="s">
        <v>418</v>
      </c>
      <c r="AH6647" s="82">
        <v>864272425</v>
      </c>
      <c r="AI6647" s="82" t="s">
        <v>415</v>
      </c>
      <c r="AJ6647" s="82">
        <v>864272425</v>
      </c>
      <c r="BN6647">
        <v>0</v>
      </c>
      <c r="BO6647" s="82" t="s">
        <v>2878</v>
      </c>
    </row>
    <row r="6648" spans="1:68" ht="12" hidden="1" customHeight="1" x14ac:dyDescent="0.25">
      <c r="A6648" s="81">
        <v>46133</v>
      </c>
      <c r="B6648" s="82" t="s">
        <v>76</v>
      </c>
      <c r="F6648" s="82">
        <v>0</v>
      </c>
      <c r="G6648" s="82">
        <v>0</v>
      </c>
      <c r="H6648">
        <v>1840</v>
      </c>
      <c r="I6648" s="83">
        <v>1840</v>
      </c>
      <c r="J6648" s="83">
        <v>1840</v>
      </c>
      <c r="R6648" s="82" t="s">
        <v>77</v>
      </c>
      <c r="V6648" s="82" t="s">
        <v>2878</v>
      </c>
      <c r="W6648" s="82" t="s">
        <v>415</v>
      </c>
      <c r="X6648" s="82" t="s">
        <v>169</v>
      </c>
      <c r="Y6648" s="82" t="s">
        <v>412</v>
      </c>
      <c r="AA6648" s="82" t="s">
        <v>418</v>
      </c>
      <c r="AH6648" s="82">
        <v>864272425</v>
      </c>
      <c r="AI6648" s="82" t="s">
        <v>415</v>
      </c>
      <c r="AJ6648" s="82">
        <v>864272425</v>
      </c>
      <c r="BN6648">
        <v>1840</v>
      </c>
      <c r="BO6648" s="82" t="s">
        <v>2878</v>
      </c>
    </row>
    <row r="6649" spans="1:68" ht="12" hidden="1" customHeight="1" x14ac:dyDescent="0.25">
      <c r="A6649" s="81">
        <v>46133</v>
      </c>
      <c r="B6649" s="82" t="s">
        <v>84</v>
      </c>
      <c r="F6649" s="82">
        <v>0</v>
      </c>
      <c r="G6649" s="82">
        <v>0</v>
      </c>
      <c r="H6649">
        <v>149600</v>
      </c>
      <c r="I6649" s="83">
        <v>149600</v>
      </c>
      <c r="J6649" s="83">
        <v>149600</v>
      </c>
      <c r="R6649" s="82" t="s">
        <v>85</v>
      </c>
      <c r="V6649" s="82" t="s">
        <v>1012</v>
      </c>
      <c r="W6649" s="82" t="s">
        <v>2879</v>
      </c>
      <c r="X6649" s="82" t="s">
        <v>169</v>
      </c>
      <c r="Y6649" s="82" t="s">
        <v>412</v>
      </c>
      <c r="AA6649" s="82" t="s">
        <v>2880</v>
      </c>
      <c r="AH6649" s="82">
        <v>877129346</v>
      </c>
      <c r="AI6649" s="82" t="s">
        <v>415</v>
      </c>
      <c r="AJ6649" s="82">
        <v>864272425</v>
      </c>
      <c r="BN6649">
        <v>149600</v>
      </c>
      <c r="BO6649" s="82" t="s">
        <v>1012</v>
      </c>
    </row>
    <row r="6650" spans="1:68" ht="12" hidden="1" customHeight="1" x14ac:dyDescent="0.25">
      <c r="A6650" s="81">
        <v>46133</v>
      </c>
      <c r="B6650" s="82" t="s">
        <v>74</v>
      </c>
      <c r="F6650" s="82">
        <v>0</v>
      </c>
      <c r="G6650" s="82">
        <v>0</v>
      </c>
      <c r="H6650">
        <v>3068</v>
      </c>
      <c r="I6650" s="83">
        <v>3068</v>
      </c>
      <c r="J6650" s="83">
        <v>3068</v>
      </c>
      <c r="R6650" s="82" t="s">
        <v>75</v>
      </c>
      <c r="V6650" s="82" t="s">
        <v>1012</v>
      </c>
      <c r="W6650" s="82" t="s">
        <v>2879</v>
      </c>
      <c r="X6650" s="82" t="s">
        <v>169</v>
      </c>
      <c r="Y6650" s="82" t="s">
        <v>412</v>
      </c>
      <c r="AA6650" s="82" t="s">
        <v>2880</v>
      </c>
      <c r="AH6650" s="82">
        <v>877129346</v>
      </c>
      <c r="AI6650" s="82" t="s">
        <v>415</v>
      </c>
      <c r="AJ6650" s="82">
        <v>864272425</v>
      </c>
      <c r="BN6650">
        <v>3068</v>
      </c>
      <c r="BO6650" s="82" t="s">
        <v>1012</v>
      </c>
    </row>
    <row r="6651" spans="1:68" ht="12" customHeight="1" x14ac:dyDescent="0.25">
      <c r="A6651" s="81">
        <v>46133</v>
      </c>
      <c r="B6651" s="82" t="s">
        <v>63</v>
      </c>
      <c r="F6651" s="82">
        <v>0</v>
      </c>
      <c r="G6651" s="82">
        <v>0</v>
      </c>
      <c r="H6651">
        <v>46020</v>
      </c>
      <c r="I6651" s="83">
        <v>46020</v>
      </c>
      <c r="J6651" s="83">
        <v>46020</v>
      </c>
      <c r="R6651" s="82" t="s">
        <v>64</v>
      </c>
      <c r="V6651" s="82" t="s">
        <v>1012</v>
      </c>
      <c r="W6651" s="82" t="s">
        <v>2879</v>
      </c>
      <c r="X6651" s="82" t="s">
        <v>169</v>
      </c>
      <c r="Y6651" s="82" t="s">
        <v>412</v>
      </c>
      <c r="AA6651" s="82" t="s">
        <v>2880</v>
      </c>
      <c r="AH6651" s="82">
        <v>877129346</v>
      </c>
      <c r="AI6651" s="82" t="s">
        <v>415</v>
      </c>
      <c r="AJ6651" s="82">
        <v>864272425</v>
      </c>
      <c r="BN6651">
        <v>46020</v>
      </c>
      <c r="BO6651" s="82" t="s">
        <v>1012</v>
      </c>
      <c r="BP6651" s="82" t="s">
        <v>73</v>
      </c>
    </row>
    <row r="6652" spans="1:68" ht="12" hidden="1" customHeight="1" x14ac:dyDescent="0.25">
      <c r="A6652" s="81">
        <v>46133</v>
      </c>
      <c r="B6652" s="82" t="s">
        <v>78</v>
      </c>
      <c r="F6652" s="82">
        <v>0</v>
      </c>
      <c r="G6652" s="82">
        <v>0</v>
      </c>
      <c r="H6652">
        <v>76</v>
      </c>
      <c r="I6652" s="83">
        <v>76</v>
      </c>
      <c r="J6652" s="83">
        <v>76</v>
      </c>
      <c r="R6652" s="82" t="s">
        <v>79</v>
      </c>
      <c r="V6652" s="82" t="s">
        <v>1012</v>
      </c>
      <c r="W6652" s="82" t="s">
        <v>2879</v>
      </c>
      <c r="X6652" s="82" t="s">
        <v>169</v>
      </c>
      <c r="Y6652" s="82" t="s">
        <v>412</v>
      </c>
      <c r="AA6652" s="82" t="s">
        <v>2880</v>
      </c>
      <c r="AH6652" s="82">
        <v>877129346</v>
      </c>
      <c r="AI6652" s="82" t="s">
        <v>415</v>
      </c>
      <c r="AJ6652" s="82">
        <v>864272425</v>
      </c>
      <c r="BN6652">
        <v>76</v>
      </c>
      <c r="BO6652" s="82" t="s">
        <v>1012</v>
      </c>
    </row>
    <row r="6653" spans="1:68" ht="12" hidden="1" customHeight="1" x14ac:dyDescent="0.25">
      <c r="A6653" s="81">
        <v>46133</v>
      </c>
      <c r="B6653" s="82" t="s">
        <v>82</v>
      </c>
      <c r="F6653" s="82">
        <v>0</v>
      </c>
      <c r="G6653" s="82">
        <v>0</v>
      </c>
      <c r="H6653">
        <v>8976</v>
      </c>
      <c r="I6653" s="83">
        <v>8976</v>
      </c>
      <c r="J6653" s="83">
        <v>8976</v>
      </c>
      <c r="R6653" s="82" t="s">
        <v>83</v>
      </c>
      <c r="V6653" s="82" t="s">
        <v>1012</v>
      </c>
      <c r="W6653" s="82" t="s">
        <v>2879</v>
      </c>
      <c r="X6653" s="82" t="s">
        <v>169</v>
      </c>
      <c r="Y6653" s="82" t="s">
        <v>412</v>
      </c>
      <c r="AA6653" s="82" t="s">
        <v>2880</v>
      </c>
      <c r="AH6653" s="82">
        <v>877129346</v>
      </c>
      <c r="AI6653" s="82" t="s">
        <v>415</v>
      </c>
      <c r="AJ6653" s="82">
        <v>864272425</v>
      </c>
      <c r="BN6653">
        <v>8976</v>
      </c>
      <c r="BO6653" s="82" t="s">
        <v>1012</v>
      </c>
    </row>
    <row r="6654" spans="1:68" ht="12" hidden="1" customHeight="1" x14ac:dyDescent="0.25">
      <c r="A6654" s="81">
        <v>46133</v>
      </c>
      <c r="B6654" s="82" t="s">
        <v>80</v>
      </c>
      <c r="F6654" s="82">
        <v>0</v>
      </c>
      <c r="G6654" s="82">
        <v>0</v>
      </c>
      <c r="H6654">
        <v>950</v>
      </c>
      <c r="I6654" s="83">
        <v>950</v>
      </c>
      <c r="J6654" s="83">
        <v>950</v>
      </c>
      <c r="R6654" s="82" t="s">
        <v>81</v>
      </c>
      <c r="V6654" s="82" t="s">
        <v>1012</v>
      </c>
      <c r="W6654" s="82" t="s">
        <v>2879</v>
      </c>
      <c r="X6654" s="82" t="s">
        <v>169</v>
      </c>
      <c r="Y6654" s="82" t="s">
        <v>412</v>
      </c>
      <c r="AA6654" s="82" t="s">
        <v>2880</v>
      </c>
      <c r="AH6654" s="82">
        <v>877129346</v>
      </c>
      <c r="AI6654" s="82" t="s">
        <v>415</v>
      </c>
      <c r="AJ6654" s="82">
        <v>864272425</v>
      </c>
      <c r="BN6654">
        <v>950</v>
      </c>
      <c r="BO6654" s="82" t="s">
        <v>1012</v>
      </c>
    </row>
    <row r="6655" spans="1:68" ht="12" hidden="1" customHeight="1" x14ac:dyDescent="0.25">
      <c r="A6655" s="81">
        <v>46133</v>
      </c>
      <c r="B6655" s="82" t="s">
        <v>76</v>
      </c>
      <c r="F6655" s="82">
        <v>0</v>
      </c>
      <c r="G6655" s="82">
        <v>0</v>
      </c>
      <c r="H6655">
        <v>61360</v>
      </c>
      <c r="I6655" s="83">
        <v>61360</v>
      </c>
      <c r="J6655" s="83">
        <v>61360</v>
      </c>
      <c r="R6655" s="82" t="s">
        <v>77</v>
      </c>
      <c r="V6655" s="82" t="s">
        <v>1012</v>
      </c>
      <c r="W6655" s="82" t="s">
        <v>2879</v>
      </c>
      <c r="X6655" s="82" t="s">
        <v>169</v>
      </c>
      <c r="Y6655" s="82" t="s">
        <v>412</v>
      </c>
      <c r="AA6655" s="82" t="s">
        <v>2880</v>
      </c>
      <c r="AH6655" s="82">
        <v>877129346</v>
      </c>
      <c r="AI6655" s="82" t="s">
        <v>415</v>
      </c>
      <c r="AJ6655" s="82">
        <v>864272425</v>
      </c>
      <c r="BN6655">
        <v>61360</v>
      </c>
      <c r="BO6655" s="82" t="s">
        <v>1012</v>
      </c>
    </row>
    <row r="6656" spans="1:68" ht="12" hidden="1" customHeight="1" x14ac:dyDescent="0.25">
      <c r="A6656" s="81">
        <v>46133</v>
      </c>
      <c r="B6656" s="82" t="s">
        <v>84</v>
      </c>
      <c r="F6656" s="82">
        <v>0</v>
      </c>
      <c r="G6656" s="82">
        <v>0</v>
      </c>
      <c r="H6656">
        <v>0</v>
      </c>
      <c r="I6656" s="83">
        <v>0</v>
      </c>
      <c r="J6656" s="83">
        <v>0</v>
      </c>
      <c r="R6656" s="82" t="s">
        <v>85</v>
      </c>
      <c r="V6656" s="82" t="s">
        <v>2881</v>
      </c>
      <c r="W6656" s="82" t="s">
        <v>2882</v>
      </c>
      <c r="X6656" s="82" t="s">
        <v>169</v>
      </c>
      <c r="Y6656" s="82" t="s">
        <v>412</v>
      </c>
      <c r="AA6656" s="82" t="s">
        <v>418</v>
      </c>
      <c r="AI6656" s="82" t="s">
        <v>415</v>
      </c>
      <c r="AJ6656" s="82">
        <v>864272425</v>
      </c>
      <c r="BN6656">
        <v>0</v>
      </c>
      <c r="BO6656" s="82" t="s">
        <v>2881</v>
      </c>
    </row>
    <row r="6657" spans="1:68" ht="12" hidden="1" customHeight="1" x14ac:dyDescent="0.25">
      <c r="A6657" s="81">
        <v>46133</v>
      </c>
      <c r="B6657" s="82" t="s">
        <v>74</v>
      </c>
      <c r="F6657" s="82">
        <v>0</v>
      </c>
      <c r="G6657" s="82">
        <v>0</v>
      </c>
      <c r="H6657">
        <v>321</v>
      </c>
      <c r="I6657" s="83">
        <v>321</v>
      </c>
      <c r="J6657" s="83">
        <v>321</v>
      </c>
      <c r="R6657" s="82" t="s">
        <v>75</v>
      </c>
      <c r="V6657" s="82" t="s">
        <v>2881</v>
      </c>
      <c r="W6657" s="82" t="s">
        <v>2882</v>
      </c>
      <c r="X6657" s="82" t="s">
        <v>169</v>
      </c>
      <c r="Y6657" s="82" t="s">
        <v>412</v>
      </c>
      <c r="AA6657" s="82" t="s">
        <v>418</v>
      </c>
      <c r="AI6657" s="82" t="s">
        <v>415</v>
      </c>
      <c r="AJ6657" s="82">
        <v>864272425</v>
      </c>
      <c r="BN6657">
        <v>321</v>
      </c>
      <c r="BO6657" s="82" t="s">
        <v>2881</v>
      </c>
    </row>
    <row r="6658" spans="1:68" ht="12" customHeight="1" x14ac:dyDescent="0.25">
      <c r="A6658" s="81">
        <v>46133</v>
      </c>
      <c r="B6658" s="82" t="s">
        <v>63</v>
      </c>
      <c r="F6658" s="82">
        <v>0</v>
      </c>
      <c r="G6658" s="82">
        <v>0</v>
      </c>
      <c r="H6658">
        <v>4815</v>
      </c>
      <c r="I6658" s="83">
        <v>4815</v>
      </c>
      <c r="J6658" s="83">
        <v>4815</v>
      </c>
      <c r="R6658" s="82" t="s">
        <v>64</v>
      </c>
      <c r="V6658" s="82" t="s">
        <v>2881</v>
      </c>
      <c r="W6658" s="82" t="s">
        <v>2882</v>
      </c>
      <c r="X6658" s="82" t="s">
        <v>169</v>
      </c>
      <c r="Y6658" s="82" t="s">
        <v>412</v>
      </c>
      <c r="AA6658" s="82" t="s">
        <v>418</v>
      </c>
      <c r="AI6658" s="82" t="s">
        <v>415</v>
      </c>
      <c r="AJ6658" s="82">
        <v>864272425</v>
      </c>
      <c r="BN6658">
        <v>4815</v>
      </c>
      <c r="BO6658" s="82" t="s">
        <v>2881</v>
      </c>
      <c r="BP6658" s="82" t="s">
        <v>73</v>
      </c>
    </row>
    <row r="6659" spans="1:68" ht="12" hidden="1" customHeight="1" x14ac:dyDescent="0.25">
      <c r="A6659" s="81">
        <v>46133</v>
      </c>
      <c r="B6659" s="82" t="s">
        <v>78</v>
      </c>
      <c r="F6659" s="82">
        <v>0</v>
      </c>
      <c r="G6659" s="82">
        <v>0</v>
      </c>
      <c r="H6659">
        <v>321</v>
      </c>
      <c r="I6659" s="83">
        <v>321</v>
      </c>
      <c r="J6659" s="83">
        <v>321</v>
      </c>
      <c r="R6659" s="82" t="s">
        <v>79</v>
      </c>
      <c r="V6659" s="82" t="s">
        <v>2881</v>
      </c>
      <c r="W6659" s="82" t="s">
        <v>2882</v>
      </c>
      <c r="X6659" s="82" t="s">
        <v>169</v>
      </c>
      <c r="Y6659" s="82" t="s">
        <v>412</v>
      </c>
      <c r="AA6659" s="82" t="s">
        <v>418</v>
      </c>
      <c r="AI6659" s="82" t="s">
        <v>415</v>
      </c>
      <c r="AJ6659" s="82">
        <v>864272425</v>
      </c>
      <c r="BN6659">
        <v>321</v>
      </c>
      <c r="BO6659" s="82" t="s">
        <v>2881</v>
      </c>
    </row>
    <row r="6660" spans="1:68" ht="12" hidden="1" customHeight="1" x14ac:dyDescent="0.25">
      <c r="A6660" s="81">
        <v>46133</v>
      </c>
      <c r="B6660" s="82" t="s">
        <v>82</v>
      </c>
      <c r="F6660" s="82">
        <v>0</v>
      </c>
      <c r="G6660" s="82">
        <v>0</v>
      </c>
      <c r="H6660">
        <v>0</v>
      </c>
      <c r="I6660" s="83">
        <v>0</v>
      </c>
      <c r="J6660" s="83">
        <v>0</v>
      </c>
      <c r="R6660" s="82" t="s">
        <v>83</v>
      </c>
      <c r="V6660" s="82" t="s">
        <v>2881</v>
      </c>
      <c r="W6660" s="82" t="s">
        <v>2882</v>
      </c>
      <c r="X6660" s="82" t="s">
        <v>169</v>
      </c>
      <c r="Y6660" s="82" t="s">
        <v>412</v>
      </c>
      <c r="AA6660" s="82" t="s">
        <v>418</v>
      </c>
      <c r="AI6660" s="82" t="s">
        <v>415</v>
      </c>
      <c r="AJ6660" s="82">
        <v>864272425</v>
      </c>
      <c r="BN6660">
        <v>0</v>
      </c>
      <c r="BO6660" s="82" t="s">
        <v>2881</v>
      </c>
    </row>
    <row r="6661" spans="1:68" ht="12" hidden="1" customHeight="1" x14ac:dyDescent="0.25">
      <c r="A6661" s="81">
        <v>46133</v>
      </c>
      <c r="B6661" s="82" t="s">
        <v>80</v>
      </c>
      <c r="F6661" s="82">
        <v>0</v>
      </c>
      <c r="G6661" s="82">
        <v>0</v>
      </c>
      <c r="H6661">
        <v>4012.5</v>
      </c>
      <c r="I6661" s="83">
        <v>4012.5</v>
      </c>
      <c r="J6661" s="83">
        <v>4012.5</v>
      </c>
      <c r="R6661" s="82" t="s">
        <v>81</v>
      </c>
      <c r="V6661" s="82" t="s">
        <v>2881</v>
      </c>
      <c r="W6661" s="82" t="s">
        <v>2882</v>
      </c>
      <c r="X6661" s="82" t="s">
        <v>169</v>
      </c>
      <c r="Y6661" s="82" t="s">
        <v>412</v>
      </c>
      <c r="AA6661" s="82" t="s">
        <v>418</v>
      </c>
      <c r="AI6661" s="82" t="s">
        <v>415</v>
      </c>
      <c r="AJ6661" s="82">
        <v>864272425</v>
      </c>
      <c r="BN6661">
        <v>4012.5</v>
      </c>
      <c r="BO6661" s="82" t="s">
        <v>2881</v>
      </c>
    </row>
    <row r="6662" spans="1:68" ht="12" hidden="1" customHeight="1" x14ac:dyDescent="0.25">
      <c r="A6662" s="81">
        <v>46133</v>
      </c>
      <c r="B6662" s="82" t="s">
        <v>76</v>
      </c>
      <c r="F6662" s="82">
        <v>0</v>
      </c>
      <c r="G6662" s="82">
        <v>0</v>
      </c>
      <c r="H6662">
        <v>6420</v>
      </c>
      <c r="I6662" s="83">
        <v>6420</v>
      </c>
      <c r="J6662" s="83">
        <v>6420</v>
      </c>
      <c r="R6662" s="82" t="s">
        <v>77</v>
      </c>
      <c r="V6662" s="82" t="s">
        <v>2881</v>
      </c>
      <c r="W6662" s="82" t="s">
        <v>2882</v>
      </c>
      <c r="X6662" s="82" t="s">
        <v>169</v>
      </c>
      <c r="Y6662" s="82" t="s">
        <v>412</v>
      </c>
      <c r="AA6662" s="82" t="s">
        <v>418</v>
      </c>
      <c r="AI6662" s="82" t="s">
        <v>415</v>
      </c>
      <c r="AJ6662" s="82">
        <v>864272425</v>
      </c>
      <c r="BN6662">
        <v>6420</v>
      </c>
      <c r="BO6662" s="82" t="s">
        <v>2881</v>
      </c>
    </row>
    <row r="6663" spans="1:68" ht="12" hidden="1" customHeight="1" x14ac:dyDescent="0.25">
      <c r="A6663" s="81">
        <v>46133</v>
      </c>
      <c r="B6663" s="82" t="s">
        <v>84</v>
      </c>
      <c r="F6663" s="82">
        <v>0</v>
      </c>
      <c r="G6663" s="82">
        <v>0</v>
      </c>
      <c r="H6663">
        <v>0</v>
      </c>
      <c r="I6663" s="83">
        <v>0</v>
      </c>
      <c r="J6663" s="83">
        <v>0</v>
      </c>
      <c r="R6663" s="82" t="s">
        <v>85</v>
      </c>
      <c r="V6663" s="82" t="s">
        <v>2883</v>
      </c>
      <c r="W6663" s="82" t="s">
        <v>244</v>
      </c>
      <c r="X6663" s="82" t="s">
        <v>169</v>
      </c>
      <c r="Y6663" s="82" t="s">
        <v>241</v>
      </c>
      <c r="AA6663" s="82" t="s">
        <v>2374</v>
      </c>
      <c r="AH6663" s="82">
        <v>861798330</v>
      </c>
      <c r="AI6663" s="82" t="s">
        <v>244</v>
      </c>
      <c r="AJ6663" s="82">
        <v>861798330</v>
      </c>
      <c r="BN6663">
        <v>0</v>
      </c>
      <c r="BO6663" s="82" t="s">
        <v>2883</v>
      </c>
    </row>
    <row r="6664" spans="1:68" ht="12" hidden="1" customHeight="1" x14ac:dyDescent="0.25">
      <c r="A6664" s="81">
        <v>46133</v>
      </c>
      <c r="B6664" s="82" t="s">
        <v>74</v>
      </c>
      <c r="F6664" s="82">
        <v>0</v>
      </c>
      <c r="G6664" s="82">
        <v>0</v>
      </c>
      <c r="H6664">
        <v>200</v>
      </c>
      <c r="I6664" s="83">
        <v>200</v>
      </c>
      <c r="J6664" s="83">
        <v>200</v>
      </c>
      <c r="R6664" s="82" t="s">
        <v>75</v>
      </c>
      <c r="V6664" s="82" t="s">
        <v>2883</v>
      </c>
      <c r="W6664" s="82" t="s">
        <v>244</v>
      </c>
      <c r="X6664" s="82" t="s">
        <v>169</v>
      </c>
      <c r="Y6664" s="82" t="s">
        <v>241</v>
      </c>
      <c r="AA6664" s="82" t="s">
        <v>2374</v>
      </c>
      <c r="AH6664" s="82">
        <v>861798330</v>
      </c>
      <c r="AI6664" s="82" t="s">
        <v>244</v>
      </c>
      <c r="AJ6664" s="82">
        <v>861798330</v>
      </c>
      <c r="BN6664">
        <v>200</v>
      </c>
      <c r="BO6664" s="82" t="s">
        <v>2883</v>
      </c>
    </row>
    <row r="6665" spans="1:68" ht="12" customHeight="1" x14ac:dyDescent="0.25">
      <c r="A6665" s="81">
        <v>46133</v>
      </c>
      <c r="B6665" s="82" t="s">
        <v>63</v>
      </c>
      <c r="F6665" s="82">
        <v>0</v>
      </c>
      <c r="G6665" s="82">
        <v>0</v>
      </c>
      <c r="H6665">
        <v>3000</v>
      </c>
      <c r="I6665" s="83">
        <v>3000</v>
      </c>
      <c r="J6665" s="83">
        <v>3000</v>
      </c>
      <c r="R6665" s="82" t="s">
        <v>64</v>
      </c>
      <c r="V6665" s="82" t="s">
        <v>2883</v>
      </c>
      <c r="W6665" s="82" t="s">
        <v>244</v>
      </c>
      <c r="X6665" s="82" t="s">
        <v>169</v>
      </c>
      <c r="Y6665" s="82" t="s">
        <v>241</v>
      </c>
      <c r="AA6665" s="82" t="s">
        <v>2374</v>
      </c>
      <c r="AH6665" s="82">
        <v>861798330</v>
      </c>
      <c r="AI6665" s="82" t="s">
        <v>244</v>
      </c>
      <c r="AJ6665" s="82">
        <v>861798330</v>
      </c>
      <c r="BN6665">
        <v>3000</v>
      </c>
      <c r="BO6665" s="82" t="s">
        <v>2883</v>
      </c>
      <c r="BP6665" s="82" t="s">
        <v>73</v>
      </c>
    </row>
    <row r="6666" spans="1:68" ht="12" hidden="1" customHeight="1" x14ac:dyDescent="0.25">
      <c r="A6666" s="81">
        <v>46133</v>
      </c>
      <c r="B6666" s="82" t="s">
        <v>78</v>
      </c>
      <c r="F6666" s="82">
        <v>0</v>
      </c>
      <c r="G6666" s="82">
        <v>0</v>
      </c>
      <c r="H6666">
        <v>200</v>
      </c>
      <c r="I6666" s="83">
        <v>200</v>
      </c>
      <c r="J6666" s="83">
        <v>200</v>
      </c>
      <c r="R6666" s="82" t="s">
        <v>79</v>
      </c>
      <c r="V6666" s="82" t="s">
        <v>2883</v>
      </c>
      <c r="W6666" s="82" t="s">
        <v>244</v>
      </c>
      <c r="X6666" s="82" t="s">
        <v>169</v>
      </c>
      <c r="Y6666" s="82" t="s">
        <v>241</v>
      </c>
      <c r="AA6666" s="82" t="s">
        <v>2374</v>
      </c>
      <c r="AH6666" s="82">
        <v>861798330</v>
      </c>
      <c r="AI6666" s="82" t="s">
        <v>244</v>
      </c>
      <c r="AJ6666" s="82">
        <v>861798330</v>
      </c>
      <c r="BN6666">
        <v>200</v>
      </c>
      <c r="BO6666" s="82" t="s">
        <v>2883</v>
      </c>
    </row>
    <row r="6667" spans="1:68" ht="12" hidden="1" customHeight="1" x14ac:dyDescent="0.25">
      <c r="A6667" s="81">
        <v>46133</v>
      </c>
      <c r="B6667" s="82" t="s">
        <v>82</v>
      </c>
      <c r="F6667" s="82">
        <v>0</v>
      </c>
      <c r="G6667" s="82">
        <v>0</v>
      </c>
      <c r="H6667">
        <v>0</v>
      </c>
      <c r="I6667" s="83">
        <v>0</v>
      </c>
      <c r="J6667" s="83">
        <v>0</v>
      </c>
      <c r="R6667" s="82" t="s">
        <v>83</v>
      </c>
      <c r="V6667" s="82" t="s">
        <v>2883</v>
      </c>
      <c r="W6667" s="82" t="s">
        <v>244</v>
      </c>
      <c r="X6667" s="82" t="s">
        <v>169</v>
      </c>
      <c r="Y6667" s="82" t="s">
        <v>241</v>
      </c>
      <c r="AA6667" s="82" t="s">
        <v>2374</v>
      </c>
      <c r="AH6667" s="82">
        <v>861798330</v>
      </c>
      <c r="AI6667" s="82" t="s">
        <v>244</v>
      </c>
      <c r="AJ6667" s="82">
        <v>861798330</v>
      </c>
      <c r="BN6667">
        <v>0</v>
      </c>
      <c r="BO6667" s="82" t="s">
        <v>2883</v>
      </c>
    </row>
    <row r="6668" spans="1:68" ht="12" hidden="1" customHeight="1" x14ac:dyDescent="0.25">
      <c r="A6668" s="81">
        <v>46133</v>
      </c>
      <c r="B6668" s="82" t="s">
        <v>80</v>
      </c>
      <c r="F6668" s="82">
        <v>0</v>
      </c>
      <c r="G6668" s="82">
        <v>0</v>
      </c>
      <c r="H6668">
        <v>2500</v>
      </c>
      <c r="I6668" s="83">
        <v>2500</v>
      </c>
      <c r="J6668" s="83">
        <v>2500</v>
      </c>
      <c r="R6668" s="82" t="s">
        <v>81</v>
      </c>
      <c r="V6668" s="82" t="s">
        <v>2883</v>
      </c>
      <c r="W6668" s="82" t="s">
        <v>244</v>
      </c>
      <c r="X6668" s="82" t="s">
        <v>169</v>
      </c>
      <c r="Y6668" s="82" t="s">
        <v>241</v>
      </c>
      <c r="AA6668" s="82" t="s">
        <v>2374</v>
      </c>
      <c r="AH6668" s="82">
        <v>861798330</v>
      </c>
      <c r="AI6668" s="82" t="s">
        <v>244</v>
      </c>
      <c r="AJ6668" s="82">
        <v>861798330</v>
      </c>
      <c r="BN6668">
        <v>2500</v>
      </c>
      <c r="BO6668" s="82" t="s">
        <v>2883</v>
      </c>
    </row>
    <row r="6669" spans="1:68" ht="12" hidden="1" customHeight="1" x14ac:dyDescent="0.25">
      <c r="A6669" s="81">
        <v>46133</v>
      </c>
      <c r="B6669" s="82" t="s">
        <v>76</v>
      </c>
      <c r="F6669" s="82">
        <v>0</v>
      </c>
      <c r="G6669" s="82">
        <v>0</v>
      </c>
      <c r="H6669">
        <v>4000</v>
      </c>
      <c r="I6669" s="83">
        <v>4000</v>
      </c>
      <c r="J6669" s="83">
        <v>4000</v>
      </c>
      <c r="R6669" s="82" t="s">
        <v>77</v>
      </c>
      <c r="V6669" s="82" t="s">
        <v>2883</v>
      </c>
      <c r="W6669" s="82" t="s">
        <v>244</v>
      </c>
      <c r="X6669" s="82" t="s">
        <v>169</v>
      </c>
      <c r="Y6669" s="82" t="s">
        <v>241</v>
      </c>
      <c r="AA6669" s="82" t="s">
        <v>2374</v>
      </c>
      <c r="AH6669" s="82">
        <v>861798330</v>
      </c>
      <c r="AI6669" s="82" t="s">
        <v>244</v>
      </c>
      <c r="AJ6669" s="82">
        <v>861798330</v>
      </c>
      <c r="BN6669">
        <v>4000</v>
      </c>
      <c r="BO6669" s="82" t="s">
        <v>2883</v>
      </c>
    </row>
    <row r="6670" spans="1:68" ht="12" hidden="1" customHeight="1" x14ac:dyDescent="0.25">
      <c r="A6670" s="81">
        <v>46133</v>
      </c>
      <c r="B6670" s="82" t="s">
        <v>84</v>
      </c>
      <c r="F6670" s="82">
        <v>0</v>
      </c>
      <c r="G6670" s="82">
        <v>0</v>
      </c>
      <c r="H6670">
        <v>700</v>
      </c>
      <c r="I6670" s="83">
        <v>700</v>
      </c>
      <c r="J6670" s="83">
        <v>700</v>
      </c>
      <c r="R6670" s="82" t="s">
        <v>85</v>
      </c>
      <c r="V6670" s="82" t="s">
        <v>2884</v>
      </c>
      <c r="W6670" s="82" t="s">
        <v>2885</v>
      </c>
      <c r="X6670" s="82" t="s">
        <v>169</v>
      </c>
      <c r="Y6670" s="82" t="s">
        <v>340</v>
      </c>
      <c r="AA6670" s="82" t="s">
        <v>2886</v>
      </c>
      <c r="AH6670" s="82">
        <v>868943410</v>
      </c>
      <c r="AI6670" s="82" t="s">
        <v>343</v>
      </c>
      <c r="AJ6670" s="82">
        <v>873911284</v>
      </c>
      <c r="BN6670">
        <v>700</v>
      </c>
      <c r="BO6670" s="82" t="s">
        <v>2884</v>
      </c>
    </row>
    <row r="6671" spans="1:68" ht="12" hidden="1" customHeight="1" x14ac:dyDescent="0.25">
      <c r="A6671" s="81">
        <v>46133</v>
      </c>
      <c r="B6671" s="82" t="s">
        <v>74</v>
      </c>
      <c r="F6671" s="82">
        <v>0</v>
      </c>
      <c r="G6671" s="82">
        <v>0</v>
      </c>
      <c r="H6671">
        <v>35</v>
      </c>
      <c r="I6671" s="83">
        <v>35</v>
      </c>
      <c r="J6671" s="83">
        <v>35</v>
      </c>
      <c r="R6671" s="82" t="s">
        <v>75</v>
      </c>
      <c r="V6671" s="82" t="s">
        <v>2884</v>
      </c>
      <c r="W6671" s="82" t="s">
        <v>2885</v>
      </c>
      <c r="X6671" s="82" t="s">
        <v>169</v>
      </c>
      <c r="Y6671" s="82" t="s">
        <v>340</v>
      </c>
      <c r="AA6671" s="82" t="s">
        <v>2886</v>
      </c>
      <c r="AH6671" s="82">
        <v>868943410</v>
      </c>
      <c r="AI6671" s="82" t="s">
        <v>343</v>
      </c>
      <c r="AJ6671" s="82">
        <v>873911284</v>
      </c>
      <c r="BN6671">
        <v>35</v>
      </c>
      <c r="BO6671" s="82" t="s">
        <v>2884</v>
      </c>
    </row>
    <row r="6672" spans="1:68" ht="12" customHeight="1" x14ac:dyDescent="0.25">
      <c r="A6672" s="81">
        <v>46133</v>
      </c>
      <c r="B6672" s="82" t="s">
        <v>63</v>
      </c>
      <c r="F6672" s="82">
        <v>0</v>
      </c>
      <c r="G6672" s="82">
        <v>0</v>
      </c>
      <c r="H6672">
        <v>525</v>
      </c>
      <c r="I6672" s="83">
        <v>525</v>
      </c>
      <c r="J6672" s="83">
        <v>525</v>
      </c>
      <c r="R6672" s="82" t="s">
        <v>64</v>
      </c>
      <c r="V6672" s="82" t="s">
        <v>2884</v>
      </c>
      <c r="W6672" s="82" t="s">
        <v>2885</v>
      </c>
      <c r="X6672" s="82" t="s">
        <v>169</v>
      </c>
      <c r="Y6672" s="82" t="s">
        <v>340</v>
      </c>
      <c r="AA6672" s="82" t="s">
        <v>2886</v>
      </c>
      <c r="AH6672" s="82">
        <v>868943410</v>
      </c>
      <c r="AI6672" s="82" t="s">
        <v>343</v>
      </c>
      <c r="AJ6672" s="82">
        <v>873911284</v>
      </c>
      <c r="BN6672">
        <v>525</v>
      </c>
      <c r="BO6672" s="82" t="s">
        <v>2884</v>
      </c>
      <c r="BP6672" s="82" t="s">
        <v>73</v>
      </c>
    </row>
    <row r="6673" spans="1:68" ht="12" hidden="1" customHeight="1" x14ac:dyDescent="0.25">
      <c r="A6673" s="81">
        <v>46133</v>
      </c>
      <c r="B6673" s="82" t="s">
        <v>78</v>
      </c>
      <c r="F6673" s="82">
        <v>0</v>
      </c>
      <c r="G6673" s="82">
        <v>0</v>
      </c>
      <c r="H6673">
        <v>21</v>
      </c>
      <c r="I6673" s="83">
        <v>21</v>
      </c>
      <c r="J6673" s="83">
        <v>21</v>
      </c>
      <c r="R6673" s="82" t="s">
        <v>79</v>
      </c>
      <c r="V6673" s="82" t="s">
        <v>2884</v>
      </c>
      <c r="W6673" s="82" t="s">
        <v>2885</v>
      </c>
      <c r="X6673" s="82" t="s">
        <v>169</v>
      </c>
      <c r="Y6673" s="82" t="s">
        <v>340</v>
      </c>
      <c r="AA6673" s="82" t="s">
        <v>2886</v>
      </c>
      <c r="AH6673" s="82">
        <v>868943410</v>
      </c>
      <c r="AI6673" s="82" t="s">
        <v>343</v>
      </c>
      <c r="AJ6673" s="82">
        <v>873911284</v>
      </c>
      <c r="BN6673">
        <v>21</v>
      </c>
      <c r="BO6673" s="82" t="s">
        <v>2884</v>
      </c>
    </row>
    <row r="6674" spans="1:68" ht="12" hidden="1" customHeight="1" x14ac:dyDescent="0.25">
      <c r="A6674" s="81">
        <v>46133</v>
      </c>
      <c r="B6674" s="82" t="s">
        <v>82</v>
      </c>
      <c r="F6674" s="82">
        <v>0</v>
      </c>
      <c r="G6674" s="82">
        <v>0</v>
      </c>
      <c r="H6674">
        <v>42</v>
      </c>
      <c r="I6674" s="83">
        <v>42</v>
      </c>
      <c r="J6674" s="83">
        <v>42</v>
      </c>
      <c r="R6674" s="82" t="s">
        <v>83</v>
      </c>
      <c r="V6674" s="82" t="s">
        <v>2884</v>
      </c>
      <c r="W6674" s="82" t="s">
        <v>2885</v>
      </c>
      <c r="X6674" s="82" t="s">
        <v>169</v>
      </c>
      <c r="Y6674" s="82" t="s">
        <v>340</v>
      </c>
      <c r="AA6674" s="82" t="s">
        <v>2886</v>
      </c>
      <c r="AH6674" s="82">
        <v>868943410</v>
      </c>
      <c r="AI6674" s="82" t="s">
        <v>343</v>
      </c>
      <c r="AJ6674" s="82">
        <v>873911284</v>
      </c>
      <c r="BN6674">
        <v>42</v>
      </c>
      <c r="BO6674" s="82" t="s">
        <v>2884</v>
      </c>
    </row>
    <row r="6675" spans="1:68" ht="12" hidden="1" customHeight="1" x14ac:dyDescent="0.25">
      <c r="A6675" s="81">
        <v>46133</v>
      </c>
      <c r="B6675" s="82" t="s">
        <v>80</v>
      </c>
      <c r="F6675" s="82">
        <v>0</v>
      </c>
      <c r="G6675" s="82">
        <v>0</v>
      </c>
      <c r="H6675">
        <v>262.5</v>
      </c>
      <c r="I6675" s="83">
        <v>262.5</v>
      </c>
      <c r="J6675" s="83">
        <v>262.5</v>
      </c>
      <c r="R6675" s="82" t="s">
        <v>81</v>
      </c>
      <c r="V6675" s="82" t="s">
        <v>2884</v>
      </c>
      <c r="W6675" s="82" t="s">
        <v>2885</v>
      </c>
      <c r="X6675" s="82" t="s">
        <v>169</v>
      </c>
      <c r="Y6675" s="82" t="s">
        <v>340</v>
      </c>
      <c r="AA6675" s="82" t="s">
        <v>2886</v>
      </c>
      <c r="AH6675" s="82">
        <v>868943410</v>
      </c>
      <c r="AI6675" s="82" t="s">
        <v>343</v>
      </c>
      <c r="AJ6675" s="82">
        <v>873911284</v>
      </c>
      <c r="BN6675">
        <v>262.5</v>
      </c>
      <c r="BO6675" s="82" t="s">
        <v>2884</v>
      </c>
    </row>
    <row r="6676" spans="1:68" ht="12" hidden="1" customHeight="1" x14ac:dyDescent="0.25">
      <c r="A6676" s="81">
        <v>46133</v>
      </c>
      <c r="B6676" s="82" t="s">
        <v>76</v>
      </c>
      <c r="F6676" s="82">
        <v>0</v>
      </c>
      <c r="G6676" s="82">
        <v>0</v>
      </c>
      <c r="H6676">
        <v>700</v>
      </c>
      <c r="I6676" s="83">
        <v>700</v>
      </c>
      <c r="J6676" s="83">
        <v>700</v>
      </c>
      <c r="R6676" s="82" t="s">
        <v>77</v>
      </c>
      <c r="V6676" s="82" t="s">
        <v>2884</v>
      </c>
      <c r="W6676" s="82" t="s">
        <v>2885</v>
      </c>
      <c r="X6676" s="82" t="s">
        <v>169</v>
      </c>
      <c r="Y6676" s="82" t="s">
        <v>340</v>
      </c>
      <c r="AA6676" s="82" t="s">
        <v>2886</v>
      </c>
      <c r="AH6676" s="82">
        <v>868943410</v>
      </c>
      <c r="AI6676" s="82" t="s">
        <v>343</v>
      </c>
      <c r="AJ6676" s="82">
        <v>873911284</v>
      </c>
      <c r="BN6676">
        <v>700</v>
      </c>
      <c r="BO6676" s="82" t="s">
        <v>2884</v>
      </c>
    </row>
    <row r="6677" spans="1:68" ht="12" hidden="1" customHeight="1" x14ac:dyDescent="0.25">
      <c r="A6677" s="81">
        <v>46133</v>
      </c>
      <c r="B6677" s="82" t="s">
        <v>84</v>
      </c>
      <c r="F6677" s="82">
        <v>0</v>
      </c>
      <c r="G6677" s="82">
        <v>0</v>
      </c>
      <c r="H6677">
        <v>700</v>
      </c>
      <c r="I6677" s="83">
        <v>700</v>
      </c>
      <c r="J6677" s="83">
        <v>700</v>
      </c>
      <c r="R6677" s="82" t="s">
        <v>85</v>
      </c>
      <c r="V6677" s="82" t="s">
        <v>2887</v>
      </c>
      <c r="W6677" s="82" t="s">
        <v>2888</v>
      </c>
      <c r="X6677" s="82" t="s">
        <v>169</v>
      </c>
      <c r="Y6677" s="82" t="s">
        <v>340</v>
      </c>
      <c r="AI6677" s="82" t="s">
        <v>343</v>
      </c>
      <c r="AJ6677" s="82">
        <v>873911284</v>
      </c>
      <c r="BN6677">
        <v>700</v>
      </c>
      <c r="BO6677" s="82" t="s">
        <v>2887</v>
      </c>
    </row>
    <row r="6678" spans="1:68" ht="12" hidden="1" customHeight="1" x14ac:dyDescent="0.25">
      <c r="A6678" s="81">
        <v>46133</v>
      </c>
      <c r="B6678" s="82" t="s">
        <v>74</v>
      </c>
      <c r="F6678" s="82">
        <v>0</v>
      </c>
      <c r="G6678" s="82">
        <v>0</v>
      </c>
      <c r="H6678">
        <v>35</v>
      </c>
      <c r="I6678" s="83">
        <v>35</v>
      </c>
      <c r="J6678" s="83">
        <v>35</v>
      </c>
      <c r="R6678" s="82" t="s">
        <v>75</v>
      </c>
      <c r="V6678" s="82" t="s">
        <v>2887</v>
      </c>
      <c r="W6678" s="82" t="s">
        <v>2888</v>
      </c>
      <c r="X6678" s="82" t="s">
        <v>169</v>
      </c>
      <c r="Y6678" s="82" t="s">
        <v>340</v>
      </c>
      <c r="AI6678" s="82" t="s">
        <v>343</v>
      </c>
      <c r="AJ6678" s="82">
        <v>873911284</v>
      </c>
      <c r="BN6678">
        <v>35</v>
      </c>
      <c r="BO6678" s="82" t="s">
        <v>2887</v>
      </c>
    </row>
    <row r="6679" spans="1:68" ht="12" customHeight="1" x14ac:dyDescent="0.25">
      <c r="A6679" s="81">
        <v>46133</v>
      </c>
      <c r="B6679" s="82" t="s">
        <v>63</v>
      </c>
      <c r="F6679" s="82">
        <v>0</v>
      </c>
      <c r="G6679" s="82">
        <v>0</v>
      </c>
      <c r="H6679">
        <v>525</v>
      </c>
      <c r="I6679" s="83">
        <v>525</v>
      </c>
      <c r="J6679" s="83">
        <v>525</v>
      </c>
      <c r="R6679" s="82" t="s">
        <v>64</v>
      </c>
      <c r="V6679" s="82" t="s">
        <v>2887</v>
      </c>
      <c r="W6679" s="82" t="s">
        <v>2888</v>
      </c>
      <c r="X6679" s="82" t="s">
        <v>169</v>
      </c>
      <c r="Y6679" s="82" t="s">
        <v>340</v>
      </c>
      <c r="AI6679" s="82" t="s">
        <v>343</v>
      </c>
      <c r="AJ6679" s="82">
        <v>873911284</v>
      </c>
      <c r="BN6679">
        <v>525</v>
      </c>
      <c r="BO6679" s="82" t="s">
        <v>2887</v>
      </c>
      <c r="BP6679" s="82" t="s">
        <v>73</v>
      </c>
    </row>
    <row r="6680" spans="1:68" ht="12" hidden="1" customHeight="1" x14ac:dyDescent="0.25">
      <c r="A6680" s="81">
        <v>46133</v>
      </c>
      <c r="B6680" s="82" t="s">
        <v>78</v>
      </c>
      <c r="F6680" s="82">
        <v>0</v>
      </c>
      <c r="G6680" s="82">
        <v>0</v>
      </c>
      <c r="H6680">
        <v>21</v>
      </c>
      <c r="I6680" s="83">
        <v>21</v>
      </c>
      <c r="J6680" s="83">
        <v>21</v>
      </c>
      <c r="R6680" s="82" t="s">
        <v>79</v>
      </c>
      <c r="V6680" s="82" t="s">
        <v>2887</v>
      </c>
      <c r="W6680" s="82" t="s">
        <v>2888</v>
      </c>
      <c r="X6680" s="82" t="s">
        <v>169</v>
      </c>
      <c r="Y6680" s="82" t="s">
        <v>340</v>
      </c>
      <c r="AI6680" s="82" t="s">
        <v>343</v>
      </c>
      <c r="AJ6680" s="82">
        <v>873911284</v>
      </c>
      <c r="BN6680">
        <v>21</v>
      </c>
      <c r="BO6680" s="82" t="s">
        <v>2887</v>
      </c>
    </row>
    <row r="6681" spans="1:68" ht="12" hidden="1" customHeight="1" x14ac:dyDescent="0.25">
      <c r="A6681" s="81">
        <v>46133</v>
      </c>
      <c r="B6681" s="82" t="s">
        <v>82</v>
      </c>
      <c r="F6681" s="82">
        <v>0</v>
      </c>
      <c r="G6681" s="82">
        <v>0</v>
      </c>
      <c r="H6681">
        <v>42</v>
      </c>
      <c r="I6681" s="83">
        <v>42</v>
      </c>
      <c r="J6681" s="83">
        <v>42</v>
      </c>
      <c r="R6681" s="82" t="s">
        <v>83</v>
      </c>
      <c r="V6681" s="82" t="s">
        <v>2887</v>
      </c>
      <c r="W6681" s="82" t="s">
        <v>2888</v>
      </c>
      <c r="X6681" s="82" t="s">
        <v>169</v>
      </c>
      <c r="Y6681" s="82" t="s">
        <v>340</v>
      </c>
      <c r="AI6681" s="82" t="s">
        <v>343</v>
      </c>
      <c r="AJ6681" s="82">
        <v>873911284</v>
      </c>
      <c r="BN6681">
        <v>42</v>
      </c>
      <c r="BO6681" s="82" t="s">
        <v>2887</v>
      </c>
    </row>
    <row r="6682" spans="1:68" ht="12" hidden="1" customHeight="1" x14ac:dyDescent="0.25">
      <c r="A6682" s="81">
        <v>46133</v>
      </c>
      <c r="B6682" s="82" t="s">
        <v>80</v>
      </c>
      <c r="F6682" s="82">
        <v>0</v>
      </c>
      <c r="G6682" s="82">
        <v>0</v>
      </c>
      <c r="H6682">
        <v>262.5</v>
      </c>
      <c r="I6682" s="83">
        <v>262.5</v>
      </c>
      <c r="J6682" s="83">
        <v>262.5</v>
      </c>
      <c r="R6682" s="82" t="s">
        <v>81</v>
      </c>
      <c r="V6682" s="82" t="s">
        <v>2887</v>
      </c>
      <c r="W6682" s="82" t="s">
        <v>2888</v>
      </c>
      <c r="X6682" s="82" t="s">
        <v>169</v>
      </c>
      <c r="Y6682" s="82" t="s">
        <v>340</v>
      </c>
      <c r="AI6682" s="82" t="s">
        <v>343</v>
      </c>
      <c r="AJ6682" s="82">
        <v>873911284</v>
      </c>
      <c r="BN6682">
        <v>262.5</v>
      </c>
      <c r="BO6682" s="82" t="s">
        <v>2887</v>
      </c>
    </row>
    <row r="6683" spans="1:68" ht="12" hidden="1" customHeight="1" x14ac:dyDescent="0.25">
      <c r="A6683" s="81">
        <v>46133</v>
      </c>
      <c r="B6683" s="82" t="s">
        <v>76</v>
      </c>
      <c r="F6683" s="82">
        <v>0</v>
      </c>
      <c r="G6683" s="82">
        <v>0</v>
      </c>
      <c r="H6683">
        <v>700</v>
      </c>
      <c r="I6683" s="83">
        <v>700</v>
      </c>
      <c r="J6683" s="83">
        <v>700</v>
      </c>
      <c r="R6683" s="82" t="s">
        <v>77</v>
      </c>
      <c r="V6683" s="82" t="s">
        <v>2887</v>
      </c>
      <c r="W6683" s="82" t="s">
        <v>2888</v>
      </c>
      <c r="X6683" s="82" t="s">
        <v>169</v>
      </c>
      <c r="Y6683" s="82" t="s">
        <v>340</v>
      </c>
      <c r="AI6683" s="82" t="s">
        <v>343</v>
      </c>
      <c r="AJ6683" s="82">
        <v>873911284</v>
      </c>
      <c r="BN6683">
        <v>700</v>
      </c>
      <c r="BO6683" s="82" t="s">
        <v>2887</v>
      </c>
    </row>
    <row r="6684" spans="1:68" ht="12" hidden="1" customHeight="1" x14ac:dyDescent="0.25">
      <c r="A6684" s="81">
        <v>46133</v>
      </c>
      <c r="B6684" s="82" t="s">
        <v>84</v>
      </c>
      <c r="F6684" s="82">
        <v>0</v>
      </c>
      <c r="G6684" s="82">
        <v>0</v>
      </c>
      <c r="H6684">
        <v>650</v>
      </c>
      <c r="I6684" s="83">
        <v>650</v>
      </c>
      <c r="J6684" s="83">
        <v>650</v>
      </c>
      <c r="R6684" s="82" t="s">
        <v>85</v>
      </c>
      <c r="V6684" s="82">
        <v>2601154</v>
      </c>
      <c r="W6684" s="82" t="s">
        <v>721</v>
      </c>
      <c r="X6684" s="82" t="s">
        <v>169</v>
      </c>
      <c r="Y6684" s="82" t="s">
        <v>340</v>
      </c>
      <c r="AH6684" s="82" t="s">
        <v>723</v>
      </c>
      <c r="AI6684" s="82" t="s">
        <v>343</v>
      </c>
      <c r="AJ6684" s="82">
        <v>873911284</v>
      </c>
      <c r="AN6684" s="82">
        <v>260001</v>
      </c>
      <c r="BN6684">
        <v>650</v>
      </c>
      <c r="BO6684" s="82" t="s">
        <v>724</v>
      </c>
    </row>
    <row r="6685" spans="1:68" ht="12" hidden="1" customHeight="1" x14ac:dyDescent="0.25">
      <c r="A6685" s="81">
        <v>46133</v>
      </c>
      <c r="B6685" s="82" t="s">
        <v>82</v>
      </c>
      <c r="F6685" s="82">
        <v>0</v>
      </c>
      <c r="G6685" s="82">
        <v>0</v>
      </c>
      <c r="H6685">
        <v>39</v>
      </c>
      <c r="I6685" s="83">
        <v>39</v>
      </c>
      <c r="J6685" s="83">
        <v>39</v>
      </c>
      <c r="R6685" s="82" t="s">
        <v>83</v>
      </c>
      <c r="V6685" s="82">
        <v>2601154</v>
      </c>
      <c r="W6685" s="82" t="s">
        <v>721</v>
      </c>
      <c r="X6685" s="82" t="s">
        <v>169</v>
      </c>
      <c r="Y6685" s="82" t="s">
        <v>340</v>
      </c>
      <c r="AH6685" s="82" t="s">
        <v>723</v>
      </c>
      <c r="AI6685" s="82" t="s">
        <v>343</v>
      </c>
      <c r="AJ6685" s="82">
        <v>873911284</v>
      </c>
      <c r="AN6685" s="82">
        <v>260001</v>
      </c>
      <c r="BN6685">
        <v>39</v>
      </c>
      <c r="BO6685" s="82" t="s">
        <v>724</v>
      </c>
    </row>
    <row r="6686" spans="1:68" ht="12" hidden="1" customHeight="1" x14ac:dyDescent="0.25">
      <c r="A6686" s="81">
        <v>46133</v>
      </c>
      <c r="B6686" s="82" t="s">
        <v>84</v>
      </c>
      <c r="F6686" s="82">
        <v>0</v>
      </c>
      <c r="G6686" s="82">
        <v>0</v>
      </c>
      <c r="H6686">
        <v>700</v>
      </c>
      <c r="I6686" s="83">
        <v>700</v>
      </c>
      <c r="J6686" s="83">
        <v>700</v>
      </c>
      <c r="R6686" s="82" t="s">
        <v>85</v>
      </c>
      <c r="V6686" s="82" t="s">
        <v>2889</v>
      </c>
      <c r="W6686" s="82" t="s">
        <v>2890</v>
      </c>
      <c r="X6686" s="82" t="s">
        <v>169</v>
      </c>
      <c r="Y6686" s="82" t="s">
        <v>340</v>
      </c>
      <c r="AI6686" s="82" t="s">
        <v>343</v>
      </c>
      <c r="AJ6686" s="82">
        <v>873911284</v>
      </c>
      <c r="BN6686">
        <v>700</v>
      </c>
      <c r="BO6686" s="82" t="s">
        <v>2889</v>
      </c>
    </row>
    <row r="6687" spans="1:68" ht="12" hidden="1" customHeight="1" x14ac:dyDescent="0.25">
      <c r="A6687" s="81">
        <v>46133</v>
      </c>
      <c r="B6687" s="82" t="s">
        <v>74</v>
      </c>
      <c r="F6687" s="82">
        <v>0</v>
      </c>
      <c r="G6687" s="82">
        <v>0</v>
      </c>
      <c r="H6687">
        <v>35</v>
      </c>
      <c r="I6687" s="83">
        <v>35</v>
      </c>
      <c r="J6687" s="83">
        <v>35</v>
      </c>
      <c r="R6687" s="82" t="s">
        <v>75</v>
      </c>
      <c r="V6687" s="82" t="s">
        <v>2889</v>
      </c>
      <c r="W6687" s="82" t="s">
        <v>2890</v>
      </c>
      <c r="X6687" s="82" t="s">
        <v>169</v>
      </c>
      <c r="Y6687" s="82" t="s">
        <v>340</v>
      </c>
      <c r="AI6687" s="82" t="s">
        <v>343</v>
      </c>
      <c r="AJ6687" s="82">
        <v>873911284</v>
      </c>
      <c r="BN6687">
        <v>35</v>
      </c>
      <c r="BO6687" s="82" t="s">
        <v>2889</v>
      </c>
    </row>
    <row r="6688" spans="1:68" ht="12" customHeight="1" x14ac:dyDescent="0.25">
      <c r="A6688" s="81">
        <v>46133</v>
      </c>
      <c r="B6688" s="82" t="s">
        <v>63</v>
      </c>
      <c r="F6688" s="82">
        <v>0</v>
      </c>
      <c r="G6688" s="82">
        <v>0</v>
      </c>
      <c r="H6688">
        <v>525</v>
      </c>
      <c r="I6688" s="83">
        <v>525</v>
      </c>
      <c r="J6688" s="83">
        <v>525</v>
      </c>
      <c r="R6688" s="82" t="s">
        <v>64</v>
      </c>
      <c r="V6688" s="82" t="s">
        <v>2889</v>
      </c>
      <c r="W6688" s="82" t="s">
        <v>2890</v>
      </c>
      <c r="X6688" s="82" t="s">
        <v>169</v>
      </c>
      <c r="Y6688" s="82" t="s">
        <v>340</v>
      </c>
      <c r="AI6688" s="82" t="s">
        <v>343</v>
      </c>
      <c r="AJ6688" s="82">
        <v>873911284</v>
      </c>
      <c r="BN6688">
        <v>525</v>
      </c>
      <c r="BO6688" s="82" t="s">
        <v>2889</v>
      </c>
      <c r="BP6688" s="82" t="s">
        <v>73</v>
      </c>
    </row>
    <row r="6689" spans="1:68" ht="12" hidden="1" customHeight="1" x14ac:dyDescent="0.25">
      <c r="A6689" s="81">
        <v>46133</v>
      </c>
      <c r="B6689" s="82" t="s">
        <v>78</v>
      </c>
      <c r="F6689" s="82">
        <v>0</v>
      </c>
      <c r="G6689" s="82">
        <v>0</v>
      </c>
      <c r="H6689">
        <v>21</v>
      </c>
      <c r="I6689" s="83">
        <v>21</v>
      </c>
      <c r="J6689" s="83">
        <v>21</v>
      </c>
      <c r="R6689" s="82" t="s">
        <v>79</v>
      </c>
      <c r="V6689" s="82" t="s">
        <v>2889</v>
      </c>
      <c r="W6689" s="82" t="s">
        <v>2890</v>
      </c>
      <c r="X6689" s="82" t="s">
        <v>169</v>
      </c>
      <c r="Y6689" s="82" t="s">
        <v>340</v>
      </c>
      <c r="AI6689" s="82" t="s">
        <v>343</v>
      </c>
      <c r="AJ6689" s="82">
        <v>873911284</v>
      </c>
      <c r="BN6689">
        <v>21</v>
      </c>
      <c r="BO6689" s="82" t="s">
        <v>2889</v>
      </c>
    </row>
    <row r="6690" spans="1:68" ht="12" hidden="1" customHeight="1" x14ac:dyDescent="0.25">
      <c r="A6690" s="81">
        <v>46133</v>
      </c>
      <c r="B6690" s="82" t="s">
        <v>82</v>
      </c>
      <c r="F6690" s="82">
        <v>0</v>
      </c>
      <c r="G6690" s="82">
        <v>0</v>
      </c>
      <c r="H6690">
        <v>42</v>
      </c>
      <c r="I6690" s="83">
        <v>42</v>
      </c>
      <c r="J6690" s="83">
        <v>42</v>
      </c>
      <c r="R6690" s="82" t="s">
        <v>83</v>
      </c>
      <c r="V6690" s="82" t="s">
        <v>2889</v>
      </c>
      <c r="W6690" s="82" t="s">
        <v>2890</v>
      </c>
      <c r="X6690" s="82" t="s">
        <v>169</v>
      </c>
      <c r="Y6690" s="82" t="s">
        <v>340</v>
      </c>
      <c r="AI6690" s="82" t="s">
        <v>343</v>
      </c>
      <c r="AJ6690" s="82">
        <v>873911284</v>
      </c>
      <c r="BN6690">
        <v>42</v>
      </c>
      <c r="BO6690" s="82" t="s">
        <v>2889</v>
      </c>
    </row>
    <row r="6691" spans="1:68" ht="12" hidden="1" customHeight="1" x14ac:dyDescent="0.25">
      <c r="A6691" s="81">
        <v>46133</v>
      </c>
      <c r="B6691" s="82" t="s">
        <v>80</v>
      </c>
      <c r="F6691" s="82">
        <v>0</v>
      </c>
      <c r="G6691" s="82">
        <v>0</v>
      </c>
      <c r="H6691">
        <v>262.5</v>
      </c>
      <c r="I6691" s="83">
        <v>262.5</v>
      </c>
      <c r="J6691" s="83">
        <v>262.5</v>
      </c>
      <c r="R6691" s="82" t="s">
        <v>81</v>
      </c>
      <c r="V6691" s="82" t="s">
        <v>2889</v>
      </c>
      <c r="W6691" s="82" t="s">
        <v>2890</v>
      </c>
      <c r="X6691" s="82" t="s">
        <v>169</v>
      </c>
      <c r="Y6691" s="82" t="s">
        <v>340</v>
      </c>
      <c r="AI6691" s="82" t="s">
        <v>343</v>
      </c>
      <c r="AJ6691" s="82">
        <v>873911284</v>
      </c>
      <c r="BN6691">
        <v>262.5</v>
      </c>
      <c r="BO6691" s="82" t="s">
        <v>2889</v>
      </c>
    </row>
    <row r="6692" spans="1:68" ht="12" hidden="1" customHeight="1" x14ac:dyDescent="0.25">
      <c r="A6692" s="81">
        <v>46133</v>
      </c>
      <c r="B6692" s="82" t="s">
        <v>76</v>
      </c>
      <c r="F6692" s="82">
        <v>0</v>
      </c>
      <c r="G6692" s="82">
        <v>0</v>
      </c>
      <c r="H6692">
        <v>700</v>
      </c>
      <c r="I6692" s="83">
        <v>700</v>
      </c>
      <c r="J6692" s="83">
        <v>700</v>
      </c>
      <c r="R6692" s="82" t="s">
        <v>77</v>
      </c>
      <c r="V6692" s="82" t="s">
        <v>2889</v>
      </c>
      <c r="W6692" s="82" t="s">
        <v>2890</v>
      </c>
      <c r="X6692" s="82" t="s">
        <v>169</v>
      </c>
      <c r="Y6692" s="82" t="s">
        <v>340</v>
      </c>
      <c r="AI6692" s="82" t="s">
        <v>343</v>
      </c>
      <c r="AJ6692" s="82">
        <v>873911284</v>
      </c>
      <c r="BN6692">
        <v>700</v>
      </c>
      <c r="BO6692" s="82" t="s">
        <v>2889</v>
      </c>
    </row>
    <row r="6693" spans="1:68" ht="12" hidden="1" customHeight="1" x14ac:dyDescent="0.25">
      <c r="A6693" s="81">
        <v>46133</v>
      </c>
      <c r="B6693" s="82" t="s">
        <v>84</v>
      </c>
      <c r="F6693" s="82">
        <v>0</v>
      </c>
      <c r="G6693" s="82">
        <v>0</v>
      </c>
      <c r="H6693">
        <v>0</v>
      </c>
      <c r="I6693" s="83">
        <v>0</v>
      </c>
      <c r="J6693" s="83">
        <v>0</v>
      </c>
      <c r="R6693" s="82" t="s">
        <v>85</v>
      </c>
      <c r="V6693" s="82" t="s">
        <v>2891</v>
      </c>
      <c r="W6693" s="82" t="s">
        <v>2892</v>
      </c>
      <c r="X6693" s="82" t="s">
        <v>169</v>
      </c>
      <c r="Y6693" s="82" t="s">
        <v>340</v>
      </c>
      <c r="AI6693" s="82" t="s">
        <v>343</v>
      </c>
      <c r="AJ6693" s="82">
        <v>873911284</v>
      </c>
      <c r="BN6693">
        <v>0</v>
      </c>
      <c r="BO6693" s="82" t="s">
        <v>2891</v>
      </c>
    </row>
    <row r="6694" spans="1:68" ht="12" hidden="1" customHeight="1" x14ac:dyDescent="0.25">
      <c r="A6694" s="81">
        <v>46133</v>
      </c>
      <c r="B6694" s="82" t="s">
        <v>74</v>
      </c>
      <c r="F6694" s="82">
        <v>0</v>
      </c>
      <c r="G6694" s="82">
        <v>0</v>
      </c>
      <c r="H6694">
        <v>20</v>
      </c>
      <c r="I6694" s="83">
        <v>20</v>
      </c>
      <c r="J6694" s="83">
        <v>20</v>
      </c>
      <c r="R6694" s="82" t="s">
        <v>75</v>
      </c>
      <c r="V6694" s="82" t="s">
        <v>2891</v>
      </c>
      <c r="W6694" s="82" t="s">
        <v>2892</v>
      </c>
      <c r="X6694" s="82" t="s">
        <v>169</v>
      </c>
      <c r="Y6694" s="82" t="s">
        <v>340</v>
      </c>
      <c r="AI6694" s="82" t="s">
        <v>343</v>
      </c>
      <c r="AJ6694" s="82">
        <v>873911284</v>
      </c>
      <c r="BN6694">
        <v>20</v>
      </c>
      <c r="BO6694" s="82" t="s">
        <v>2891</v>
      </c>
    </row>
    <row r="6695" spans="1:68" ht="12" customHeight="1" x14ac:dyDescent="0.25">
      <c r="A6695" s="81">
        <v>46133</v>
      </c>
      <c r="B6695" s="82" t="s">
        <v>63</v>
      </c>
      <c r="F6695" s="82">
        <v>0</v>
      </c>
      <c r="G6695" s="82">
        <v>0</v>
      </c>
      <c r="H6695">
        <v>300</v>
      </c>
      <c r="I6695" s="83">
        <v>300</v>
      </c>
      <c r="J6695" s="83">
        <v>300</v>
      </c>
      <c r="R6695" s="82" t="s">
        <v>64</v>
      </c>
      <c r="V6695" s="82" t="s">
        <v>2891</v>
      </c>
      <c r="W6695" s="82" t="s">
        <v>2892</v>
      </c>
      <c r="X6695" s="82" t="s">
        <v>169</v>
      </c>
      <c r="Y6695" s="82" t="s">
        <v>340</v>
      </c>
      <c r="AI6695" s="82" t="s">
        <v>343</v>
      </c>
      <c r="AJ6695" s="82">
        <v>873911284</v>
      </c>
      <c r="BN6695">
        <v>300</v>
      </c>
      <c r="BO6695" s="82" t="s">
        <v>2891</v>
      </c>
      <c r="BP6695" s="82" t="s">
        <v>73</v>
      </c>
    </row>
    <row r="6696" spans="1:68" ht="12" hidden="1" customHeight="1" x14ac:dyDescent="0.25">
      <c r="A6696" s="81">
        <v>46133</v>
      </c>
      <c r="B6696" s="82" t="s">
        <v>78</v>
      </c>
      <c r="F6696" s="82">
        <v>0</v>
      </c>
      <c r="G6696" s="82">
        <v>0</v>
      </c>
      <c r="H6696">
        <v>20</v>
      </c>
      <c r="I6696" s="83">
        <v>20</v>
      </c>
      <c r="J6696" s="83">
        <v>20</v>
      </c>
      <c r="R6696" s="82" t="s">
        <v>79</v>
      </c>
      <c r="V6696" s="82" t="s">
        <v>2891</v>
      </c>
      <c r="W6696" s="82" t="s">
        <v>2892</v>
      </c>
      <c r="X6696" s="82" t="s">
        <v>169</v>
      </c>
      <c r="Y6696" s="82" t="s">
        <v>340</v>
      </c>
      <c r="AI6696" s="82" t="s">
        <v>343</v>
      </c>
      <c r="AJ6696" s="82">
        <v>873911284</v>
      </c>
      <c r="BN6696">
        <v>20</v>
      </c>
      <c r="BO6696" s="82" t="s">
        <v>2891</v>
      </c>
    </row>
    <row r="6697" spans="1:68" ht="12" hidden="1" customHeight="1" x14ac:dyDescent="0.25">
      <c r="A6697" s="81">
        <v>46133</v>
      </c>
      <c r="B6697" s="82" t="s">
        <v>82</v>
      </c>
      <c r="F6697" s="82">
        <v>0</v>
      </c>
      <c r="G6697" s="82">
        <v>0</v>
      </c>
      <c r="H6697">
        <v>0</v>
      </c>
      <c r="I6697" s="83">
        <v>0</v>
      </c>
      <c r="J6697" s="83">
        <v>0</v>
      </c>
      <c r="R6697" s="82" t="s">
        <v>83</v>
      </c>
      <c r="V6697" s="82" t="s">
        <v>2891</v>
      </c>
      <c r="W6697" s="82" t="s">
        <v>2892</v>
      </c>
      <c r="X6697" s="82" t="s">
        <v>169</v>
      </c>
      <c r="Y6697" s="82" t="s">
        <v>340</v>
      </c>
      <c r="AI6697" s="82" t="s">
        <v>343</v>
      </c>
      <c r="AJ6697" s="82">
        <v>873911284</v>
      </c>
      <c r="BN6697">
        <v>0</v>
      </c>
      <c r="BO6697" s="82" t="s">
        <v>2891</v>
      </c>
    </row>
    <row r="6698" spans="1:68" ht="12" hidden="1" customHeight="1" x14ac:dyDescent="0.25">
      <c r="A6698" s="81">
        <v>46133</v>
      </c>
      <c r="B6698" s="82" t="s">
        <v>80</v>
      </c>
      <c r="F6698" s="82">
        <v>0</v>
      </c>
      <c r="G6698" s="82">
        <v>0</v>
      </c>
      <c r="H6698">
        <v>250</v>
      </c>
      <c r="I6698" s="83">
        <v>250</v>
      </c>
      <c r="J6698" s="83">
        <v>250</v>
      </c>
      <c r="R6698" s="82" t="s">
        <v>81</v>
      </c>
      <c r="V6698" s="82" t="s">
        <v>2891</v>
      </c>
      <c r="W6698" s="82" t="s">
        <v>2892</v>
      </c>
      <c r="X6698" s="82" t="s">
        <v>169</v>
      </c>
      <c r="Y6698" s="82" t="s">
        <v>340</v>
      </c>
      <c r="AI6698" s="82" t="s">
        <v>343</v>
      </c>
      <c r="AJ6698" s="82">
        <v>873911284</v>
      </c>
      <c r="BN6698">
        <v>250</v>
      </c>
      <c r="BO6698" s="82" t="s">
        <v>2891</v>
      </c>
    </row>
    <row r="6699" spans="1:68" ht="12" hidden="1" customHeight="1" x14ac:dyDescent="0.25">
      <c r="A6699" s="81">
        <v>46133</v>
      </c>
      <c r="B6699" s="82" t="s">
        <v>76</v>
      </c>
      <c r="F6699" s="82">
        <v>0</v>
      </c>
      <c r="G6699" s="82">
        <v>0</v>
      </c>
      <c r="H6699">
        <v>400</v>
      </c>
      <c r="I6699" s="83">
        <v>400</v>
      </c>
      <c r="J6699" s="83">
        <v>400</v>
      </c>
      <c r="R6699" s="82" t="s">
        <v>77</v>
      </c>
      <c r="V6699" s="82" t="s">
        <v>2891</v>
      </c>
      <c r="W6699" s="82" t="s">
        <v>2892</v>
      </c>
      <c r="X6699" s="82" t="s">
        <v>169</v>
      </c>
      <c r="Y6699" s="82" t="s">
        <v>340</v>
      </c>
      <c r="AI6699" s="82" t="s">
        <v>343</v>
      </c>
      <c r="AJ6699" s="82">
        <v>873911284</v>
      </c>
      <c r="BN6699">
        <v>400</v>
      </c>
      <c r="BO6699" s="82" t="s">
        <v>2891</v>
      </c>
    </row>
    <row r="6700" spans="1:68" ht="12" hidden="1" customHeight="1" x14ac:dyDescent="0.25">
      <c r="A6700" s="81">
        <v>46133</v>
      </c>
      <c r="B6700" s="82" t="s">
        <v>84</v>
      </c>
      <c r="F6700" s="82">
        <v>0</v>
      </c>
      <c r="G6700" s="82">
        <v>0</v>
      </c>
      <c r="H6700">
        <v>700</v>
      </c>
      <c r="I6700" s="83">
        <v>700</v>
      </c>
      <c r="J6700" s="83">
        <v>700</v>
      </c>
      <c r="R6700" s="82" t="s">
        <v>85</v>
      </c>
      <c r="V6700" s="82" t="s">
        <v>2893</v>
      </c>
      <c r="W6700" s="82" t="s">
        <v>2894</v>
      </c>
      <c r="X6700" s="82" t="s">
        <v>169</v>
      </c>
      <c r="Y6700" s="82" t="s">
        <v>340</v>
      </c>
      <c r="AA6700" s="82" t="s">
        <v>2895</v>
      </c>
      <c r="AH6700" s="82">
        <v>879110145</v>
      </c>
      <c r="AI6700" s="82" t="s">
        <v>343</v>
      </c>
      <c r="AJ6700" s="82">
        <v>873911284</v>
      </c>
      <c r="BN6700">
        <v>700</v>
      </c>
      <c r="BO6700" s="82" t="s">
        <v>2893</v>
      </c>
    </row>
    <row r="6701" spans="1:68" ht="12" hidden="1" customHeight="1" x14ac:dyDescent="0.25">
      <c r="A6701" s="81">
        <v>46133</v>
      </c>
      <c r="B6701" s="82" t="s">
        <v>74</v>
      </c>
      <c r="F6701" s="82">
        <v>0</v>
      </c>
      <c r="G6701" s="82">
        <v>0</v>
      </c>
      <c r="H6701">
        <v>34</v>
      </c>
      <c r="I6701" s="83">
        <v>34</v>
      </c>
      <c r="J6701" s="83">
        <v>34</v>
      </c>
      <c r="R6701" s="82" t="s">
        <v>75</v>
      </c>
      <c r="V6701" s="82" t="s">
        <v>2893</v>
      </c>
      <c r="W6701" s="82" t="s">
        <v>2894</v>
      </c>
      <c r="X6701" s="82" t="s">
        <v>169</v>
      </c>
      <c r="Y6701" s="82" t="s">
        <v>340</v>
      </c>
      <c r="AA6701" s="82" t="s">
        <v>2895</v>
      </c>
      <c r="AH6701" s="82">
        <v>879110145</v>
      </c>
      <c r="AI6701" s="82" t="s">
        <v>343</v>
      </c>
      <c r="AJ6701" s="82">
        <v>873911284</v>
      </c>
      <c r="BN6701">
        <v>34</v>
      </c>
      <c r="BO6701" s="82" t="s">
        <v>2893</v>
      </c>
    </row>
    <row r="6702" spans="1:68" ht="12" customHeight="1" x14ac:dyDescent="0.25">
      <c r="A6702" s="81">
        <v>46133</v>
      </c>
      <c r="B6702" s="82" t="s">
        <v>63</v>
      </c>
      <c r="F6702" s="82">
        <v>0</v>
      </c>
      <c r="G6702" s="82">
        <v>0</v>
      </c>
      <c r="H6702">
        <v>510</v>
      </c>
      <c r="I6702" s="83">
        <v>510</v>
      </c>
      <c r="J6702" s="83">
        <v>510</v>
      </c>
      <c r="R6702" s="82" t="s">
        <v>64</v>
      </c>
      <c r="V6702" s="82" t="s">
        <v>2893</v>
      </c>
      <c r="W6702" s="82" t="s">
        <v>2894</v>
      </c>
      <c r="X6702" s="82" t="s">
        <v>169</v>
      </c>
      <c r="Y6702" s="82" t="s">
        <v>340</v>
      </c>
      <c r="AA6702" s="82" t="s">
        <v>2895</v>
      </c>
      <c r="AH6702" s="82">
        <v>879110145</v>
      </c>
      <c r="AI6702" s="82" t="s">
        <v>343</v>
      </c>
      <c r="AJ6702" s="82">
        <v>873911284</v>
      </c>
      <c r="BN6702">
        <v>510</v>
      </c>
      <c r="BO6702" s="82" t="s">
        <v>2893</v>
      </c>
      <c r="BP6702" s="82" t="s">
        <v>73</v>
      </c>
    </row>
    <row r="6703" spans="1:68" ht="12" hidden="1" customHeight="1" x14ac:dyDescent="0.25">
      <c r="A6703" s="81">
        <v>46133</v>
      </c>
      <c r="B6703" s="82" t="s">
        <v>78</v>
      </c>
      <c r="F6703" s="82">
        <v>0</v>
      </c>
      <c r="G6703" s="82">
        <v>0</v>
      </c>
      <c r="H6703">
        <v>20</v>
      </c>
      <c r="I6703" s="83">
        <v>20</v>
      </c>
      <c r="J6703" s="83">
        <v>20</v>
      </c>
      <c r="R6703" s="82" t="s">
        <v>79</v>
      </c>
      <c r="V6703" s="82" t="s">
        <v>2893</v>
      </c>
      <c r="W6703" s="82" t="s">
        <v>2894</v>
      </c>
      <c r="X6703" s="82" t="s">
        <v>169</v>
      </c>
      <c r="Y6703" s="82" t="s">
        <v>340</v>
      </c>
      <c r="AA6703" s="82" t="s">
        <v>2895</v>
      </c>
      <c r="AH6703" s="82">
        <v>879110145</v>
      </c>
      <c r="AI6703" s="82" t="s">
        <v>343</v>
      </c>
      <c r="AJ6703" s="82">
        <v>873911284</v>
      </c>
      <c r="BN6703">
        <v>20</v>
      </c>
      <c r="BO6703" s="82" t="s">
        <v>2893</v>
      </c>
    </row>
    <row r="6704" spans="1:68" ht="12" hidden="1" customHeight="1" x14ac:dyDescent="0.25">
      <c r="A6704" s="81">
        <v>46133</v>
      </c>
      <c r="B6704" s="82" t="s">
        <v>82</v>
      </c>
      <c r="F6704" s="82">
        <v>0</v>
      </c>
      <c r="G6704" s="82">
        <v>0</v>
      </c>
      <c r="H6704">
        <v>42</v>
      </c>
      <c r="I6704" s="83">
        <v>42</v>
      </c>
      <c r="J6704" s="83">
        <v>42</v>
      </c>
      <c r="R6704" s="82" t="s">
        <v>83</v>
      </c>
      <c r="V6704" s="82" t="s">
        <v>2893</v>
      </c>
      <c r="W6704" s="82" t="s">
        <v>2894</v>
      </c>
      <c r="X6704" s="82" t="s">
        <v>169</v>
      </c>
      <c r="Y6704" s="82" t="s">
        <v>340</v>
      </c>
      <c r="AA6704" s="82" t="s">
        <v>2895</v>
      </c>
      <c r="AH6704" s="82">
        <v>879110145</v>
      </c>
      <c r="AI6704" s="82" t="s">
        <v>343</v>
      </c>
      <c r="AJ6704" s="82">
        <v>873911284</v>
      </c>
      <c r="BN6704">
        <v>42</v>
      </c>
      <c r="BO6704" s="82" t="s">
        <v>2893</v>
      </c>
    </row>
    <row r="6705" spans="1:68" ht="12" hidden="1" customHeight="1" x14ac:dyDescent="0.25">
      <c r="A6705" s="81">
        <v>46133</v>
      </c>
      <c r="B6705" s="82" t="s">
        <v>80</v>
      </c>
      <c r="F6705" s="82">
        <v>0</v>
      </c>
      <c r="G6705" s="82">
        <v>0</v>
      </c>
      <c r="H6705">
        <v>250</v>
      </c>
      <c r="I6705" s="83">
        <v>250</v>
      </c>
      <c r="J6705" s="83">
        <v>250</v>
      </c>
      <c r="R6705" s="82" t="s">
        <v>81</v>
      </c>
      <c r="V6705" s="82" t="s">
        <v>2893</v>
      </c>
      <c r="W6705" s="82" t="s">
        <v>2894</v>
      </c>
      <c r="X6705" s="82" t="s">
        <v>169</v>
      </c>
      <c r="Y6705" s="82" t="s">
        <v>340</v>
      </c>
      <c r="AA6705" s="82" t="s">
        <v>2895</v>
      </c>
      <c r="AH6705" s="82">
        <v>879110145</v>
      </c>
      <c r="AI6705" s="82" t="s">
        <v>343</v>
      </c>
      <c r="AJ6705" s="82">
        <v>873911284</v>
      </c>
      <c r="BN6705">
        <v>250</v>
      </c>
      <c r="BO6705" s="82" t="s">
        <v>2893</v>
      </c>
    </row>
    <row r="6706" spans="1:68" ht="12" hidden="1" customHeight="1" x14ac:dyDescent="0.25">
      <c r="A6706" s="81">
        <v>46133</v>
      </c>
      <c r="B6706" s="82" t="s">
        <v>76</v>
      </c>
      <c r="F6706" s="82">
        <v>0</v>
      </c>
      <c r="G6706" s="82">
        <v>0</v>
      </c>
      <c r="H6706">
        <v>680</v>
      </c>
      <c r="I6706" s="83">
        <v>680</v>
      </c>
      <c r="J6706" s="83">
        <v>680</v>
      </c>
      <c r="R6706" s="82" t="s">
        <v>77</v>
      </c>
      <c r="V6706" s="82" t="s">
        <v>2893</v>
      </c>
      <c r="W6706" s="82" t="s">
        <v>2894</v>
      </c>
      <c r="X6706" s="82" t="s">
        <v>169</v>
      </c>
      <c r="Y6706" s="82" t="s">
        <v>340</v>
      </c>
      <c r="AA6706" s="82" t="s">
        <v>2895</v>
      </c>
      <c r="AH6706" s="82">
        <v>879110145</v>
      </c>
      <c r="AI6706" s="82" t="s">
        <v>343</v>
      </c>
      <c r="AJ6706" s="82">
        <v>873911284</v>
      </c>
      <c r="BN6706">
        <v>680</v>
      </c>
      <c r="BO6706" s="82" t="s">
        <v>2893</v>
      </c>
    </row>
    <row r="6707" spans="1:68" ht="12" hidden="1" customHeight="1" x14ac:dyDescent="0.25">
      <c r="A6707" s="81">
        <v>46133</v>
      </c>
      <c r="B6707" s="82" t="s">
        <v>84</v>
      </c>
      <c r="F6707" s="82">
        <v>0</v>
      </c>
      <c r="G6707" s="82">
        <v>0</v>
      </c>
      <c r="H6707">
        <v>650</v>
      </c>
      <c r="I6707" s="83">
        <v>650</v>
      </c>
      <c r="J6707" s="83">
        <v>650</v>
      </c>
      <c r="R6707" s="82" t="s">
        <v>85</v>
      </c>
      <c r="V6707" s="82" t="s">
        <v>2896</v>
      </c>
      <c r="W6707" s="82" t="s">
        <v>2897</v>
      </c>
      <c r="X6707" s="82" t="s">
        <v>169</v>
      </c>
      <c r="Y6707" s="82" t="s">
        <v>340</v>
      </c>
      <c r="AA6707" s="82" t="s">
        <v>1078</v>
      </c>
      <c r="AH6707" s="82">
        <v>861340216</v>
      </c>
      <c r="AI6707" s="82" t="s">
        <v>343</v>
      </c>
      <c r="AJ6707" s="82">
        <v>873911284</v>
      </c>
      <c r="BN6707">
        <v>650</v>
      </c>
      <c r="BO6707" s="82" t="s">
        <v>2896</v>
      </c>
    </row>
    <row r="6708" spans="1:68" ht="12" hidden="1" customHeight="1" x14ac:dyDescent="0.25">
      <c r="A6708" s="81">
        <v>46133</v>
      </c>
      <c r="B6708" s="82" t="s">
        <v>74</v>
      </c>
      <c r="F6708" s="82">
        <v>0</v>
      </c>
      <c r="G6708" s="82">
        <v>0</v>
      </c>
      <c r="H6708">
        <v>33</v>
      </c>
      <c r="I6708" s="83">
        <v>33</v>
      </c>
      <c r="J6708" s="83">
        <v>33</v>
      </c>
      <c r="R6708" s="82" t="s">
        <v>75</v>
      </c>
      <c r="V6708" s="82" t="s">
        <v>2896</v>
      </c>
      <c r="W6708" s="82" t="s">
        <v>2897</v>
      </c>
      <c r="X6708" s="82" t="s">
        <v>169</v>
      </c>
      <c r="Y6708" s="82" t="s">
        <v>340</v>
      </c>
      <c r="AA6708" s="82" t="s">
        <v>1078</v>
      </c>
      <c r="AH6708" s="82">
        <v>861340216</v>
      </c>
      <c r="AI6708" s="82" t="s">
        <v>343</v>
      </c>
      <c r="AJ6708" s="82">
        <v>873911284</v>
      </c>
      <c r="BN6708">
        <v>33</v>
      </c>
      <c r="BO6708" s="82" t="s">
        <v>2896</v>
      </c>
    </row>
    <row r="6709" spans="1:68" ht="12" customHeight="1" x14ac:dyDescent="0.25">
      <c r="A6709" s="81">
        <v>46133</v>
      </c>
      <c r="B6709" s="82" t="s">
        <v>63</v>
      </c>
      <c r="F6709" s="82">
        <v>0</v>
      </c>
      <c r="G6709" s="82">
        <v>0</v>
      </c>
      <c r="H6709">
        <v>495</v>
      </c>
      <c r="I6709" s="83">
        <v>495</v>
      </c>
      <c r="J6709" s="83">
        <v>495</v>
      </c>
      <c r="R6709" s="82" t="s">
        <v>64</v>
      </c>
      <c r="V6709" s="82" t="s">
        <v>2896</v>
      </c>
      <c r="W6709" s="82" t="s">
        <v>2897</v>
      </c>
      <c r="X6709" s="82" t="s">
        <v>169</v>
      </c>
      <c r="Y6709" s="82" t="s">
        <v>340</v>
      </c>
      <c r="AA6709" s="82" t="s">
        <v>1078</v>
      </c>
      <c r="AH6709" s="82">
        <v>861340216</v>
      </c>
      <c r="AI6709" s="82" t="s">
        <v>343</v>
      </c>
      <c r="AJ6709" s="82">
        <v>873911284</v>
      </c>
      <c r="BN6709">
        <v>495</v>
      </c>
      <c r="BO6709" s="82" t="s">
        <v>2896</v>
      </c>
      <c r="BP6709" s="82" t="s">
        <v>73</v>
      </c>
    </row>
    <row r="6710" spans="1:68" ht="12" hidden="1" customHeight="1" x14ac:dyDescent="0.25">
      <c r="A6710" s="81">
        <v>46133</v>
      </c>
      <c r="B6710" s="82" t="s">
        <v>78</v>
      </c>
      <c r="F6710" s="82">
        <v>0</v>
      </c>
      <c r="G6710" s="82">
        <v>0</v>
      </c>
      <c r="H6710">
        <v>20</v>
      </c>
      <c r="I6710" s="83">
        <v>20</v>
      </c>
      <c r="J6710" s="83">
        <v>20</v>
      </c>
      <c r="R6710" s="82" t="s">
        <v>79</v>
      </c>
      <c r="V6710" s="82" t="s">
        <v>2896</v>
      </c>
      <c r="W6710" s="82" t="s">
        <v>2897</v>
      </c>
      <c r="X6710" s="82" t="s">
        <v>169</v>
      </c>
      <c r="Y6710" s="82" t="s">
        <v>340</v>
      </c>
      <c r="AA6710" s="82" t="s">
        <v>1078</v>
      </c>
      <c r="AH6710" s="82">
        <v>861340216</v>
      </c>
      <c r="AI6710" s="82" t="s">
        <v>343</v>
      </c>
      <c r="AJ6710" s="82">
        <v>873911284</v>
      </c>
      <c r="BN6710">
        <v>20</v>
      </c>
      <c r="BO6710" s="82" t="s">
        <v>2896</v>
      </c>
    </row>
    <row r="6711" spans="1:68" ht="12" hidden="1" customHeight="1" x14ac:dyDescent="0.25">
      <c r="A6711" s="81">
        <v>46133</v>
      </c>
      <c r="B6711" s="82" t="s">
        <v>82</v>
      </c>
      <c r="F6711" s="82">
        <v>0</v>
      </c>
      <c r="G6711" s="82">
        <v>0</v>
      </c>
      <c r="H6711">
        <v>39</v>
      </c>
      <c r="I6711" s="83">
        <v>39</v>
      </c>
      <c r="J6711" s="83">
        <v>39</v>
      </c>
      <c r="R6711" s="82" t="s">
        <v>83</v>
      </c>
      <c r="V6711" s="82" t="s">
        <v>2896</v>
      </c>
      <c r="W6711" s="82" t="s">
        <v>2897</v>
      </c>
      <c r="X6711" s="82" t="s">
        <v>169</v>
      </c>
      <c r="Y6711" s="82" t="s">
        <v>340</v>
      </c>
      <c r="AA6711" s="82" t="s">
        <v>1078</v>
      </c>
      <c r="AH6711" s="82">
        <v>861340216</v>
      </c>
      <c r="AI6711" s="82" t="s">
        <v>343</v>
      </c>
      <c r="AJ6711" s="82">
        <v>873911284</v>
      </c>
      <c r="BN6711">
        <v>39</v>
      </c>
      <c r="BO6711" s="82" t="s">
        <v>2896</v>
      </c>
    </row>
    <row r="6712" spans="1:68" ht="12" hidden="1" customHeight="1" x14ac:dyDescent="0.25">
      <c r="A6712" s="81">
        <v>46133</v>
      </c>
      <c r="B6712" s="82" t="s">
        <v>80</v>
      </c>
      <c r="F6712" s="82">
        <v>0</v>
      </c>
      <c r="G6712" s="82">
        <v>0</v>
      </c>
      <c r="H6712">
        <v>250</v>
      </c>
      <c r="I6712" s="83">
        <v>250</v>
      </c>
      <c r="J6712" s="83">
        <v>250</v>
      </c>
      <c r="R6712" s="82" t="s">
        <v>81</v>
      </c>
      <c r="V6712" s="82" t="s">
        <v>2896</v>
      </c>
      <c r="W6712" s="82" t="s">
        <v>2897</v>
      </c>
      <c r="X6712" s="82" t="s">
        <v>169</v>
      </c>
      <c r="Y6712" s="82" t="s">
        <v>340</v>
      </c>
      <c r="AA6712" s="82" t="s">
        <v>1078</v>
      </c>
      <c r="AH6712" s="82">
        <v>861340216</v>
      </c>
      <c r="AI6712" s="82" t="s">
        <v>343</v>
      </c>
      <c r="AJ6712" s="82">
        <v>873911284</v>
      </c>
      <c r="BN6712">
        <v>250</v>
      </c>
      <c r="BO6712" s="82" t="s">
        <v>2896</v>
      </c>
    </row>
    <row r="6713" spans="1:68" ht="12" hidden="1" customHeight="1" x14ac:dyDescent="0.25">
      <c r="A6713" s="81">
        <v>46133</v>
      </c>
      <c r="B6713" s="82" t="s">
        <v>76</v>
      </c>
      <c r="F6713" s="82">
        <v>0</v>
      </c>
      <c r="G6713" s="82">
        <v>0</v>
      </c>
      <c r="H6713">
        <v>660</v>
      </c>
      <c r="I6713" s="83">
        <v>660</v>
      </c>
      <c r="J6713" s="83">
        <v>660</v>
      </c>
      <c r="R6713" s="82" t="s">
        <v>77</v>
      </c>
      <c r="V6713" s="82" t="s">
        <v>2896</v>
      </c>
      <c r="W6713" s="82" t="s">
        <v>2897</v>
      </c>
      <c r="X6713" s="82" t="s">
        <v>169</v>
      </c>
      <c r="Y6713" s="82" t="s">
        <v>340</v>
      </c>
      <c r="AA6713" s="82" t="s">
        <v>1078</v>
      </c>
      <c r="AH6713" s="82">
        <v>861340216</v>
      </c>
      <c r="AI6713" s="82" t="s">
        <v>343</v>
      </c>
      <c r="AJ6713" s="82">
        <v>873911284</v>
      </c>
      <c r="BN6713">
        <v>660</v>
      </c>
      <c r="BO6713" s="82" t="s">
        <v>2896</v>
      </c>
    </row>
    <row r="6714" spans="1:68" ht="12" hidden="1" customHeight="1" x14ac:dyDescent="0.25">
      <c r="A6714" s="81">
        <v>46133</v>
      </c>
      <c r="B6714" s="82" t="s">
        <v>84</v>
      </c>
      <c r="F6714" s="82">
        <v>0</v>
      </c>
      <c r="G6714" s="82">
        <v>0</v>
      </c>
      <c r="H6714">
        <v>0</v>
      </c>
      <c r="I6714" s="83">
        <v>0</v>
      </c>
      <c r="J6714" s="83">
        <v>0</v>
      </c>
      <c r="R6714" s="82" t="s">
        <v>85</v>
      </c>
      <c r="V6714" s="82" t="s">
        <v>2898</v>
      </c>
      <c r="W6714" s="82" t="s">
        <v>2899</v>
      </c>
      <c r="X6714" s="82" t="s">
        <v>169</v>
      </c>
      <c r="Y6714" s="82" t="s">
        <v>340</v>
      </c>
      <c r="AA6714" s="82" t="s">
        <v>2900</v>
      </c>
      <c r="AH6714" s="82">
        <v>862554723</v>
      </c>
      <c r="AI6714" s="82" t="s">
        <v>343</v>
      </c>
      <c r="AJ6714" s="82">
        <v>873911284</v>
      </c>
      <c r="BN6714">
        <v>0</v>
      </c>
      <c r="BO6714" s="82" t="s">
        <v>2898</v>
      </c>
    </row>
    <row r="6715" spans="1:68" ht="12" hidden="1" customHeight="1" x14ac:dyDescent="0.25">
      <c r="A6715" s="81">
        <v>46133</v>
      </c>
      <c r="B6715" s="82" t="s">
        <v>74</v>
      </c>
      <c r="F6715" s="82">
        <v>0</v>
      </c>
      <c r="G6715" s="82">
        <v>0</v>
      </c>
      <c r="H6715">
        <v>20</v>
      </c>
      <c r="I6715" s="83">
        <v>20</v>
      </c>
      <c r="J6715" s="83">
        <v>20</v>
      </c>
      <c r="R6715" s="82" t="s">
        <v>75</v>
      </c>
      <c r="V6715" s="82" t="s">
        <v>2898</v>
      </c>
      <c r="W6715" s="82" t="s">
        <v>2899</v>
      </c>
      <c r="X6715" s="82" t="s">
        <v>169</v>
      </c>
      <c r="Y6715" s="82" t="s">
        <v>340</v>
      </c>
      <c r="AA6715" s="82" t="s">
        <v>2900</v>
      </c>
      <c r="AH6715" s="82">
        <v>862554723</v>
      </c>
      <c r="AI6715" s="82" t="s">
        <v>343</v>
      </c>
      <c r="AJ6715" s="82">
        <v>873911284</v>
      </c>
      <c r="BN6715">
        <v>20</v>
      </c>
      <c r="BO6715" s="82" t="s">
        <v>2898</v>
      </c>
    </row>
    <row r="6716" spans="1:68" ht="12" customHeight="1" x14ac:dyDescent="0.25">
      <c r="A6716" s="81">
        <v>46133</v>
      </c>
      <c r="B6716" s="82" t="s">
        <v>63</v>
      </c>
      <c r="F6716" s="82">
        <v>0</v>
      </c>
      <c r="G6716" s="82">
        <v>0</v>
      </c>
      <c r="H6716">
        <v>300</v>
      </c>
      <c r="I6716" s="83">
        <v>300</v>
      </c>
      <c r="J6716" s="83">
        <v>300</v>
      </c>
      <c r="R6716" s="82" t="s">
        <v>64</v>
      </c>
      <c r="V6716" s="82" t="s">
        <v>2898</v>
      </c>
      <c r="W6716" s="82" t="s">
        <v>2899</v>
      </c>
      <c r="X6716" s="82" t="s">
        <v>169</v>
      </c>
      <c r="Y6716" s="82" t="s">
        <v>340</v>
      </c>
      <c r="AA6716" s="82" t="s">
        <v>2900</v>
      </c>
      <c r="AH6716" s="82">
        <v>862554723</v>
      </c>
      <c r="AI6716" s="82" t="s">
        <v>343</v>
      </c>
      <c r="AJ6716" s="82">
        <v>873911284</v>
      </c>
      <c r="BN6716">
        <v>300</v>
      </c>
      <c r="BO6716" s="82" t="s">
        <v>2898</v>
      </c>
      <c r="BP6716" s="82" t="s">
        <v>73</v>
      </c>
    </row>
    <row r="6717" spans="1:68" ht="12" hidden="1" customHeight="1" x14ac:dyDescent="0.25">
      <c r="A6717" s="81">
        <v>46133</v>
      </c>
      <c r="B6717" s="82" t="s">
        <v>78</v>
      </c>
      <c r="F6717" s="82">
        <v>0</v>
      </c>
      <c r="G6717" s="82">
        <v>0</v>
      </c>
      <c r="H6717">
        <v>20</v>
      </c>
      <c r="I6717" s="83">
        <v>20</v>
      </c>
      <c r="J6717" s="83">
        <v>20</v>
      </c>
      <c r="R6717" s="82" t="s">
        <v>79</v>
      </c>
      <c r="V6717" s="82" t="s">
        <v>2898</v>
      </c>
      <c r="W6717" s="82" t="s">
        <v>2899</v>
      </c>
      <c r="X6717" s="82" t="s">
        <v>169</v>
      </c>
      <c r="Y6717" s="82" t="s">
        <v>340</v>
      </c>
      <c r="AA6717" s="82" t="s">
        <v>2900</v>
      </c>
      <c r="AH6717" s="82">
        <v>862554723</v>
      </c>
      <c r="AI6717" s="82" t="s">
        <v>343</v>
      </c>
      <c r="AJ6717" s="82">
        <v>873911284</v>
      </c>
      <c r="BN6717">
        <v>20</v>
      </c>
      <c r="BO6717" s="82" t="s">
        <v>2898</v>
      </c>
    </row>
    <row r="6718" spans="1:68" ht="12" hidden="1" customHeight="1" x14ac:dyDescent="0.25">
      <c r="A6718" s="81">
        <v>46133</v>
      </c>
      <c r="B6718" s="82" t="s">
        <v>82</v>
      </c>
      <c r="F6718" s="82">
        <v>0</v>
      </c>
      <c r="G6718" s="82">
        <v>0</v>
      </c>
      <c r="H6718">
        <v>0</v>
      </c>
      <c r="I6718" s="83">
        <v>0</v>
      </c>
      <c r="J6718" s="83">
        <v>0</v>
      </c>
      <c r="R6718" s="82" t="s">
        <v>83</v>
      </c>
      <c r="V6718" s="82" t="s">
        <v>2898</v>
      </c>
      <c r="W6718" s="82" t="s">
        <v>2899</v>
      </c>
      <c r="X6718" s="82" t="s">
        <v>169</v>
      </c>
      <c r="Y6718" s="82" t="s">
        <v>340</v>
      </c>
      <c r="AA6718" s="82" t="s">
        <v>2900</v>
      </c>
      <c r="AH6718" s="82">
        <v>862554723</v>
      </c>
      <c r="AI6718" s="82" t="s">
        <v>343</v>
      </c>
      <c r="AJ6718" s="82">
        <v>873911284</v>
      </c>
      <c r="BN6718">
        <v>0</v>
      </c>
      <c r="BO6718" s="82" t="s">
        <v>2898</v>
      </c>
    </row>
    <row r="6719" spans="1:68" ht="12" hidden="1" customHeight="1" x14ac:dyDescent="0.25">
      <c r="A6719" s="81">
        <v>46133</v>
      </c>
      <c r="B6719" s="82" t="s">
        <v>80</v>
      </c>
      <c r="F6719" s="82">
        <v>0</v>
      </c>
      <c r="G6719" s="82">
        <v>0</v>
      </c>
      <c r="H6719">
        <v>250</v>
      </c>
      <c r="I6719" s="83">
        <v>250</v>
      </c>
      <c r="J6719" s="83">
        <v>250</v>
      </c>
      <c r="R6719" s="82" t="s">
        <v>81</v>
      </c>
      <c r="V6719" s="82" t="s">
        <v>2898</v>
      </c>
      <c r="W6719" s="82" t="s">
        <v>2899</v>
      </c>
      <c r="X6719" s="82" t="s">
        <v>169</v>
      </c>
      <c r="Y6719" s="82" t="s">
        <v>340</v>
      </c>
      <c r="AA6719" s="82" t="s">
        <v>2900</v>
      </c>
      <c r="AH6719" s="82">
        <v>862554723</v>
      </c>
      <c r="AI6719" s="82" t="s">
        <v>343</v>
      </c>
      <c r="AJ6719" s="82">
        <v>873911284</v>
      </c>
      <c r="BN6719">
        <v>250</v>
      </c>
      <c r="BO6719" s="82" t="s">
        <v>2898</v>
      </c>
    </row>
    <row r="6720" spans="1:68" ht="12" hidden="1" customHeight="1" x14ac:dyDescent="0.25">
      <c r="A6720" s="81">
        <v>46133</v>
      </c>
      <c r="B6720" s="82" t="s">
        <v>76</v>
      </c>
      <c r="F6720" s="82">
        <v>0</v>
      </c>
      <c r="G6720" s="82">
        <v>0</v>
      </c>
      <c r="H6720">
        <v>400</v>
      </c>
      <c r="I6720" s="83">
        <v>400</v>
      </c>
      <c r="J6720" s="83">
        <v>400</v>
      </c>
      <c r="R6720" s="82" t="s">
        <v>77</v>
      </c>
      <c r="V6720" s="82" t="s">
        <v>2898</v>
      </c>
      <c r="W6720" s="82" t="s">
        <v>2899</v>
      </c>
      <c r="X6720" s="82" t="s">
        <v>169</v>
      </c>
      <c r="Y6720" s="82" t="s">
        <v>340</v>
      </c>
      <c r="AA6720" s="82" t="s">
        <v>2900</v>
      </c>
      <c r="AH6720" s="82">
        <v>862554723</v>
      </c>
      <c r="AI6720" s="82" t="s">
        <v>343</v>
      </c>
      <c r="AJ6720" s="82">
        <v>873911284</v>
      </c>
      <c r="BN6720">
        <v>400</v>
      </c>
      <c r="BO6720" s="82" t="s">
        <v>2898</v>
      </c>
    </row>
    <row r="6721" spans="1:68" ht="12" hidden="1" customHeight="1" x14ac:dyDescent="0.25">
      <c r="A6721" s="81">
        <v>46133</v>
      </c>
      <c r="B6721" s="82" t="s">
        <v>84</v>
      </c>
      <c r="F6721" s="82">
        <v>0</v>
      </c>
      <c r="G6721" s="82">
        <v>0</v>
      </c>
      <c r="H6721">
        <v>700</v>
      </c>
      <c r="I6721" s="83">
        <v>700</v>
      </c>
      <c r="J6721" s="83">
        <v>700</v>
      </c>
      <c r="R6721" s="82" t="s">
        <v>85</v>
      </c>
      <c r="V6721" s="82">
        <v>2601378</v>
      </c>
      <c r="W6721" s="82" t="s">
        <v>1860</v>
      </c>
      <c r="X6721" s="82" t="s">
        <v>169</v>
      </c>
      <c r="Y6721" s="82" t="s">
        <v>340</v>
      </c>
      <c r="AH6721" s="82" t="s">
        <v>1862</v>
      </c>
      <c r="AI6721" s="82" t="s">
        <v>343</v>
      </c>
      <c r="AJ6721" s="82">
        <v>873911284</v>
      </c>
      <c r="AN6721" s="82">
        <v>260001</v>
      </c>
      <c r="BN6721">
        <v>700</v>
      </c>
      <c r="BO6721" s="82" t="s">
        <v>1863</v>
      </c>
    </row>
    <row r="6722" spans="1:68" ht="12" hidden="1" customHeight="1" x14ac:dyDescent="0.25">
      <c r="A6722" s="81">
        <v>46133</v>
      </c>
      <c r="B6722" s="82" t="s">
        <v>82</v>
      </c>
      <c r="F6722" s="82">
        <v>0</v>
      </c>
      <c r="G6722" s="82">
        <v>0</v>
      </c>
      <c r="H6722">
        <v>42</v>
      </c>
      <c r="I6722" s="83">
        <v>42</v>
      </c>
      <c r="J6722" s="83">
        <v>42</v>
      </c>
      <c r="R6722" s="82" t="s">
        <v>83</v>
      </c>
      <c r="V6722" s="82">
        <v>2601378</v>
      </c>
      <c r="W6722" s="82" t="s">
        <v>1860</v>
      </c>
      <c r="X6722" s="82" t="s">
        <v>169</v>
      </c>
      <c r="Y6722" s="82" t="s">
        <v>340</v>
      </c>
      <c r="AH6722" s="82" t="s">
        <v>1862</v>
      </c>
      <c r="AI6722" s="82" t="s">
        <v>343</v>
      </c>
      <c r="AJ6722" s="82">
        <v>873911284</v>
      </c>
      <c r="AN6722" s="82">
        <v>260001</v>
      </c>
      <c r="BN6722">
        <v>42</v>
      </c>
      <c r="BO6722" s="82" t="s">
        <v>1863</v>
      </c>
    </row>
    <row r="6723" spans="1:68" ht="12" hidden="1" customHeight="1" x14ac:dyDescent="0.25">
      <c r="A6723" s="81">
        <v>46133</v>
      </c>
      <c r="B6723" s="82" t="s">
        <v>84</v>
      </c>
      <c r="F6723" s="82">
        <v>0</v>
      </c>
      <c r="G6723" s="82">
        <v>0</v>
      </c>
      <c r="H6723">
        <v>650</v>
      </c>
      <c r="I6723" s="83">
        <v>650</v>
      </c>
      <c r="J6723" s="83">
        <v>650</v>
      </c>
      <c r="R6723" s="82" t="s">
        <v>85</v>
      </c>
      <c r="V6723" s="82" t="s">
        <v>2901</v>
      </c>
      <c r="W6723" s="82" t="s">
        <v>2902</v>
      </c>
      <c r="X6723" s="82" t="s">
        <v>169</v>
      </c>
      <c r="Y6723" s="82" t="s">
        <v>340</v>
      </c>
      <c r="AI6723" s="82" t="s">
        <v>343</v>
      </c>
      <c r="AJ6723" s="82">
        <v>873911284</v>
      </c>
      <c r="BN6723">
        <v>650</v>
      </c>
      <c r="BO6723" s="82" t="s">
        <v>2901</v>
      </c>
    </row>
    <row r="6724" spans="1:68" ht="12" hidden="1" customHeight="1" x14ac:dyDescent="0.25">
      <c r="A6724" s="81">
        <v>46133</v>
      </c>
      <c r="B6724" s="82" t="s">
        <v>74</v>
      </c>
      <c r="F6724" s="82">
        <v>0</v>
      </c>
      <c r="G6724" s="82">
        <v>0</v>
      </c>
      <c r="H6724">
        <v>33</v>
      </c>
      <c r="I6724" s="83">
        <v>33</v>
      </c>
      <c r="J6724" s="83">
        <v>33</v>
      </c>
      <c r="R6724" s="82" t="s">
        <v>75</v>
      </c>
      <c r="V6724" s="82" t="s">
        <v>2901</v>
      </c>
      <c r="W6724" s="82" t="s">
        <v>2902</v>
      </c>
      <c r="X6724" s="82" t="s">
        <v>169</v>
      </c>
      <c r="Y6724" s="82" t="s">
        <v>340</v>
      </c>
      <c r="AI6724" s="82" t="s">
        <v>343</v>
      </c>
      <c r="AJ6724" s="82">
        <v>873911284</v>
      </c>
      <c r="BN6724">
        <v>33</v>
      </c>
      <c r="BO6724" s="82" t="s">
        <v>2901</v>
      </c>
    </row>
    <row r="6725" spans="1:68" ht="12" customHeight="1" x14ac:dyDescent="0.25">
      <c r="A6725" s="81">
        <v>46133</v>
      </c>
      <c r="B6725" s="82" t="s">
        <v>63</v>
      </c>
      <c r="F6725" s="82">
        <v>0</v>
      </c>
      <c r="G6725" s="82">
        <v>0</v>
      </c>
      <c r="H6725">
        <v>495</v>
      </c>
      <c r="I6725" s="83">
        <v>495</v>
      </c>
      <c r="J6725" s="83">
        <v>495</v>
      </c>
      <c r="R6725" s="82" t="s">
        <v>64</v>
      </c>
      <c r="V6725" s="82" t="s">
        <v>2901</v>
      </c>
      <c r="W6725" s="82" t="s">
        <v>2902</v>
      </c>
      <c r="X6725" s="82" t="s">
        <v>169</v>
      </c>
      <c r="Y6725" s="82" t="s">
        <v>340</v>
      </c>
      <c r="AI6725" s="82" t="s">
        <v>343</v>
      </c>
      <c r="AJ6725" s="82">
        <v>873911284</v>
      </c>
      <c r="BN6725">
        <v>495</v>
      </c>
      <c r="BO6725" s="82" t="s">
        <v>2901</v>
      </c>
      <c r="BP6725" s="82" t="s">
        <v>73</v>
      </c>
    </row>
    <row r="6726" spans="1:68" ht="12" hidden="1" customHeight="1" x14ac:dyDescent="0.25">
      <c r="A6726" s="81">
        <v>46133</v>
      </c>
      <c r="B6726" s="82" t="s">
        <v>78</v>
      </c>
      <c r="F6726" s="82">
        <v>0</v>
      </c>
      <c r="G6726" s="82">
        <v>0</v>
      </c>
      <c r="H6726">
        <v>20</v>
      </c>
      <c r="I6726" s="83">
        <v>20</v>
      </c>
      <c r="J6726" s="83">
        <v>20</v>
      </c>
      <c r="R6726" s="82" t="s">
        <v>79</v>
      </c>
      <c r="V6726" s="82" t="s">
        <v>2901</v>
      </c>
      <c r="W6726" s="82" t="s">
        <v>2902</v>
      </c>
      <c r="X6726" s="82" t="s">
        <v>169</v>
      </c>
      <c r="Y6726" s="82" t="s">
        <v>340</v>
      </c>
      <c r="AI6726" s="82" t="s">
        <v>343</v>
      </c>
      <c r="AJ6726" s="82">
        <v>873911284</v>
      </c>
      <c r="BN6726">
        <v>20</v>
      </c>
      <c r="BO6726" s="82" t="s">
        <v>2901</v>
      </c>
    </row>
    <row r="6727" spans="1:68" ht="12" hidden="1" customHeight="1" x14ac:dyDescent="0.25">
      <c r="A6727" s="81">
        <v>46133</v>
      </c>
      <c r="B6727" s="82" t="s">
        <v>82</v>
      </c>
      <c r="F6727" s="82">
        <v>0</v>
      </c>
      <c r="G6727" s="82">
        <v>0</v>
      </c>
      <c r="H6727">
        <v>39</v>
      </c>
      <c r="I6727" s="83">
        <v>39</v>
      </c>
      <c r="J6727" s="83">
        <v>39</v>
      </c>
      <c r="R6727" s="82" t="s">
        <v>83</v>
      </c>
      <c r="V6727" s="82" t="s">
        <v>2901</v>
      </c>
      <c r="W6727" s="82" t="s">
        <v>2902</v>
      </c>
      <c r="X6727" s="82" t="s">
        <v>169</v>
      </c>
      <c r="Y6727" s="82" t="s">
        <v>340</v>
      </c>
      <c r="AI6727" s="82" t="s">
        <v>343</v>
      </c>
      <c r="AJ6727" s="82">
        <v>873911284</v>
      </c>
      <c r="BN6727">
        <v>39</v>
      </c>
      <c r="BO6727" s="82" t="s">
        <v>2901</v>
      </c>
    </row>
    <row r="6728" spans="1:68" ht="12" hidden="1" customHeight="1" x14ac:dyDescent="0.25">
      <c r="A6728" s="81">
        <v>46133</v>
      </c>
      <c r="B6728" s="82" t="s">
        <v>80</v>
      </c>
      <c r="F6728" s="82">
        <v>0</v>
      </c>
      <c r="G6728" s="82">
        <v>0</v>
      </c>
      <c r="H6728">
        <v>250</v>
      </c>
      <c r="I6728" s="83">
        <v>250</v>
      </c>
      <c r="J6728" s="83">
        <v>250</v>
      </c>
      <c r="R6728" s="82" t="s">
        <v>81</v>
      </c>
      <c r="V6728" s="82" t="s">
        <v>2901</v>
      </c>
      <c r="W6728" s="82" t="s">
        <v>2902</v>
      </c>
      <c r="X6728" s="82" t="s">
        <v>169</v>
      </c>
      <c r="Y6728" s="82" t="s">
        <v>340</v>
      </c>
      <c r="AI6728" s="82" t="s">
        <v>343</v>
      </c>
      <c r="AJ6728" s="82">
        <v>873911284</v>
      </c>
      <c r="BN6728">
        <v>250</v>
      </c>
      <c r="BO6728" s="82" t="s">
        <v>2901</v>
      </c>
    </row>
    <row r="6729" spans="1:68" ht="12" hidden="1" customHeight="1" x14ac:dyDescent="0.25">
      <c r="A6729" s="81">
        <v>46133</v>
      </c>
      <c r="B6729" s="82" t="s">
        <v>76</v>
      </c>
      <c r="F6729" s="82">
        <v>0</v>
      </c>
      <c r="G6729" s="82">
        <v>0</v>
      </c>
      <c r="H6729">
        <v>660</v>
      </c>
      <c r="I6729" s="83">
        <v>660</v>
      </c>
      <c r="J6729" s="83">
        <v>660</v>
      </c>
      <c r="R6729" s="82" t="s">
        <v>77</v>
      </c>
      <c r="V6729" s="82" t="s">
        <v>2901</v>
      </c>
      <c r="W6729" s="82" t="s">
        <v>2902</v>
      </c>
      <c r="X6729" s="82" t="s">
        <v>169</v>
      </c>
      <c r="Y6729" s="82" t="s">
        <v>340</v>
      </c>
      <c r="AI6729" s="82" t="s">
        <v>343</v>
      </c>
      <c r="AJ6729" s="82">
        <v>873911284</v>
      </c>
      <c r="BN6729">
        <v>660</v>
      </c>
      <c r="BO6729" s="82" t="s">
        <v>2901</v>
      </c>
    </row>
    <row r="6730" spans="1:68" ht="12" hidden="1" customHeight="1" x14ac:dyDescent="0.25">
      <c r="A6730" s="81">
        <v>46133</v>
      </c>
      <c r="B6730" s="82" t="s">
        <v>84</v>
      </c>
      <c r="F6730" s="82">
        <v>0</v>
      </c>
      <c r="G6730" s="82">
        <v>0</v>
      </c>
      <c r="H6730">
        <v>0</v>
      </c>
      <c r="I6730" s="83">
        <v>0</v>
      </c>
      <c r="J6730" s="83">
        <v>0</v>
      </c>
      <c r="R6730" s="82" t="s">
        <v>85</v>
      </c>
      <c r="V6730" s="82" t="s">
        <v>2903</v>
      </c>
      <c r="W6730" s="82" t="s">
        <v>2904</v>
      </c>
      <c r="X6730" s="82" t="s">
        <v>169</v>
      </c>
      <c r="Y6730" s="82" t="s">
        <v>340</v>
      </c>
      <c r="AA6730" s="82" t="s">
        <v>2905</v>
      </c>
      <c r="AH6730" s="82">
        <v>841397237</v>
      </c>
      <c r="AI6730" s="82" t="s">
        <v>343</v>
      </c>
      <c r="AJ6730" s="82">
        <v>873911284</v>
      </c>
      <c r="BN6730">
        <v>0</v>
      </c>
      <c r="BO6730" s="82" t="s">
        <v>2903</v>
      </c>
    </row>
    <row r="6731" spans="1:68" ht="12" hidden="1" customHeight="1" x14ac:dyDescent="0.25">
      <c r="A6731" s="81">
        <v>46133</v>
      </c>
      <c r="B6731" s="82" t="s">
        <v>74</v>
      </c>
      <c r="F6731" s="82">
        <v>0</v>
      </c>
      <c r="G6731" s="82">
        <v>0</v>
      </c>
      <c r="H6731">
        <v>20</v>
      </c>
      <c r="I6731" s="83">
        <v>20</v>
      </c>
      <c r="J6731" s="83">
        <v>20</v>
      </c>
      <c r="R6731" s="82" t="s">
        <v>75</v>
      </c>
      <c r="V6731" s="82" t="s">
        <v>2903</v>
      </c>
      <c r="W6731" s="82" t="s">
        <v>2904</v>
      </c>
      <c r="X6731" s="82" t="s">
        <v>169</v>
      </c>
      <c r="Y6731" s="82" t="s">
        <v>340</v>
      </c>
      <c r="AA6731" s="82" t="s">
        <v>2905</v>
      </c>
      <c r="AH6731" s="82">
        <v>841397237</v>
      </c>
      <c r="AI6731" s="82" t="s">
        <v>343</v>
      </c>
      <c r="AJ6731" s="82">
        <v>873911284</v>
      </c>
      <c r="BN6731">
        <v>20</v>
      </c>
      <c r="BO6731" s="82" t="s">
        <v>2903</v>
      </c>
    </row>
    <row r="6732" spans="1:68" ht="12" customHeight="1" x14ac:dyDescent="0.25">
      <c r="A6732" s="81">
        <v>46133</v>
      </c>
      <c r="B6732" s="82" t="s">
        <v>63</v>
      </c>
      <c r="F6732" s="82">
        <v>0</v>
      </c>
      <c r="G6732" s="82">
        <v>0</v>
      </c>
      <c r="H6732">
        <v>300</v>
      </c>
      <c r="I6732" s="83">
        <v>300</v>
      </c>
      <c r="J6732" s="83">
        <v>300</v>
      </c>
      <c r="R6732" s="82" t="s">
        <v>64</v>
      </c>
      <c r="V6732" s="82" t="s">
        <v>2903</v>
      </c>
      <c r="W6732" s="82" t="s">
        <v>2904</v>
      </c>
      <c r="X6732" s="82" t="s">
        <v>169</v>
      </c>
      <c r="Y6732" s="82" t="s">
        <v>340</v>
      </c>
      <c r="AA6732" s="82" t="s">
        <v>2905</v>
      </c>
      <c r="AH6732" s="82">
        <v>841397237</v>
      </c>
      <c r="AI6732" s="82" t="s">
        <v>343</v>
      </c>
      <c r="AJ6732" s="82">
        <v>873911284</v>
      </c>
      <c r="BN6732">
        <v>300</v>
      </c>
      <c r="BO6732" s="82" t="s">
        <v>2903</v>
      </c>
      <c r="BP6732" s="82" t="s">
        <v>73</v>
      </c>
    </row>
    <row r="6733" spans="1:68" ht="12" hidden="1" customHeight="1" x14ac:dyDescent="0.25">
      <c r="A6733" s="81">
        <v>46133</v>
      </c>
      <c r="B6733" s="82" t="s">
        <v>78</v>
      </c>
      <c r="F6733" s="82">
        <v>0</v>
      </c>
      <c r="G6733" s="82">
        <v>0</v>
      </c>
      <c r="H6733">
        <v>20</v>
      </c>
      <c r="I6733" s="83">
        <v>20</v>
      </c>
      <c r="J6733" s="83">
        <v>20</v>
      </c>
      <c r="R6733" s="82" t="s">
        <v>79</v>
      </c>
      <c r="V6733" s="82" t="s">
        <v>2903</v>
      </c>
      <c r="W6733" s="82" t="s">
        <v>2904</v>
      </c>
      <c r="X6733" s="82" t="s">
        <v>169</v>
      </c>
      <c r="Y6733" s="82" t="s">
        <v>340</v>
      </c>
      <c r="AA6733" s="82" t="s">
        <v>2905</v>
      </c>
      <c r="AH6733" s="82">
        <v>841397237</v>
      </c>
      <c r="AI6733" s="82" t="s">
        <v>343</v>
      </c>
      <c r="AJ6733" s="82">
        <v>873911284</v>
      </c>
      <c r="BN6733">
        <v>20</v>
      </c>
      <c r="BO6733" s="82" t="s">
        <v>2903</v>
      </c>
    </row>
    <row r="6734" spans="1:68" ht="12" hidden="1" customHeight="1" x14ac:dyDescent="0.25">
      <c r="A6734" s="81">
        <v>46133</v>
      </c>
      <c r="B6734" s="82" t="s">
        <v>82</v>
      </c>
      <c r="F6734" s="82">
        <v>0</v>
      </c>
      <c r="G6734" s="82">
        <v>0</v>
      </c>
      <c r="H6734">
        <v>0</v>
      </c>
      <c r="I6734" s="83">
        <v>0</v>
      </c>
      <c r="J6734" s="83">
        <v>0</v>
      </c>
      <c r="R6734" s="82" t="s">
        <v>83</v>
      </c>
      <c r="V6734" s="82" t="s">
        <v>2903</v>
      </c>
      <c r="W6734" s="82" t="s">
        <v>2904</v>
      </c>
      <c r="X6734" s="82" t="s">
        <v>169</v>
      </c>
      <c r="Y6734" s="82" t="s">
        <v>340</v>
      </c>
      <c r="AA6734" s="82" t="s">
        <v>2905</v>
      </c>
      <c r="AH6734" s="82">
        <v>841397237</v>
      </c>
      <c r="AI6734" s="82" t="s">
        <v>343</v>
      </c>
      <c r="AJ6734" s="82">
        <v>873911284</v>
      </c>
      <c r="BN6734">
        <v>0</v>
      </c>
      <c r="BO6734" s="82" t="s">
        <v>2903</v>
      </c>
    </row>
    <row r="6735" spans="1:68" ht="12" hidden="1" customHeight="1" x14ac:dyDescent="0.25">
      <c r="A6735" s="81">
        <v>46133</v>
      </c>
      <c r="B6735" s="82" t="s">
        <v>80</v>
      </c>
      <c r="F6735" s="82">
        <v>0</v>
      </c>
      <c r="G6735" s="82">
        <v>0</v>
      </c>
      <c r="H6735">
        <v>250</v>
      </c>
      <c r="I6735" s="83">
        <v>250</v>
      </c>
      <c r="J6735" s="83">
        <v>250</v>
      </c>
      <c r="R6735" s="82" t="s">
        <v>81</v>
      </c>
      <c r="V6735" s="82" t="s">
        <v>2903</v>
      </c>
      <c r="W6735" s="82" t="s">
        <v>2904</v>
      </c>
      <c r="X6735" s="82" t="s">
        <v>169</v>
      </c>
      <c r="Y6735" s="82" t="s">
        <v>340</v>
      </c>
      <c r="AA6735" s="82" t="s">
        <v>2905</v>
      </c>
      <c r="AH6735" s="82">
        <v>841397237</v>
      </c>
      <c r="AI6735" s="82" t="s">
        <v>343</v>
      </c>
      <c r="AJ6735" s="82">
        <v>873911284</v>
      </c>
      <c r="BN6735">
        <v>250</v>
      </c>
      <c r="BO6735" s="82" t="s">
        <v>2903</v>
      </c>
    </row>
    <row r="6736" spans="1:68" ht="12" hidden="1" customHeight="1" x14ac:dyDescent="0.25">
      <c r="A6736" s="81">
        <v>46133</v>
      </c>
      <c r="B6736" s="82" t="s">
        <v>76</v>
      </c>
      <c r="F6736" s="82">
        <v>0</v>
      </c>
      <c r="G6736" s="82">
        <v>0</v>
      </c>
      <c r="H6736">
        <v>400</v>
      </c>
      <c r="I6736" s="83">
        <v>400</v>
      </c>
      <c r="J6736" s="83">
        <v>400</v>
      </c>
      <c r="R6736" s="82" t="s">
        <v>77</v>
      </c>
      <c r="V6736" s="82" t="s">
        <v>2903</v>
      </c>
      <c r="W6736" s="82" t="s">
        <v>2904</v>
      </c>
      <c r="X6736" s="82" t="s">
        <v>169</v>
      </c>
      <c r="Y6736" s="82" t="s">
        <v>340</v>
      </c>
      <c r="AA6736" s="82" t="s">
        <v>2905</v>
      </c>
      <c r="AH6736" s="82">
        <v>841397237</v>
      </c>
      <c r="AI6736" s="82" t="s">
        <v>343</v>
      </c>
      <c r="AJ6736" s="82">
        <v>873911284</v>
      </c>
      <c r="BN6736">
        <v>400</v>
      </c>
      <c r="BO6736" s="82" t="s">
        <v>2903</v>
      </c>
    </row>
    <row r="6737" spans="1:68" ht="12" hidden="1" customHeight="1" x14ac:dyDescent="0.25">
      <c r="A6737" s="81">
        <v>46133</v>
      </c>
      <c r="B6737" s="82" t="s">
        <v>84</v>
      </c>
      <c r="F6737" s="82">
        <v>0</v>
      </c>
      <c r="G6737" s="82">
        <v>0</v>
      </c>
      <c r="H6737">
        <v>700</v>
      </c>
      <c r="I6737" s="83">
        <v>700</v>
      </c>
      <c r="J6737" s="83">
        <v>700</v>
      </c>
      <c r="R6737" s="82" t="s">
        <v>85</v>
      </c>
      <c r="V6737" s="82">
        <v>2601398</v>
      </c>
      <c r="W6737" s="82" t="s">
        <v>1984</v>
      </c>
      <c r="X6737" s="82" t="s">
        <v>169</v>
      </c>
      <c r="Y6737" s="82" t="s">
        <v>340</v>
      </c>
      <c r="AH6737" s="82" t="s">
        <v>1986</v>
      </c>
      <c r="AI6737" s="82" t="s">
        <v>343</v>
      </c>
      <c r="AJ6737" s="82">
        <v>873911284</v>
      </c>
      <c r="AN6737" s="82">
        <v>260001</v>
      </c>
      <c r="BN6737">
        <v>700</v>
      </c>
      <c r="BO6737" s="82" t="s">
        <v>1987</v>
      </c>
    </row>
    <row r="6738" spans="1:68" ht="12" hidden="1" customHeight="1" x14ac:dyDescent="0.25">
      <c r="A6738" s="81">
        <v>46133</v>
      </c>
      <c r="B6738" s="82" t="s">
        <v>82</v>
      </c>
      <c r="F6738" s="82">
        <v>0</v>
      </c>
      <c r="G6738" s="82">
        <v>0</v>
      </c>
      <c r="H6738">
        <v>42</v>
      </c>
      <c r="I6738" s="83">
        <v>42</v>
      </c>
      <c r="J6738" s="83">
        <v>42</v>
      </c>
      <c r="R6738" s="82" t="s">
        <v>83</v>
      </c>
      <c r="V6738" s="82">
        <v>2601398</v>
      </c>
      <c r="W6738" s="82" t="s">
        <v>1984</v>
      </c>
      <c r="X6738" s="82" t="s">
        <v>169</v>
      </c>
      <c r="Y6738" s="82" t="s">
        <v>340</v>
      </c>
      <c r="AH6738" s="82" t="s">
        <v>1986</v>
      </c>
      <c r="AI6738" s="82" t="s">
        <v>343</v>
      </c>
      <c r="AJ6738" s="82">
        <v>873911284</v>
      </c>
      <c r="AN6738" s="82">
        <v>260001</v>
      </c>
      <c r="BN6738">
        <v>42</v>
      </c>
      <c r="BO6738" s="82" t="s">
        <v>1987</v>
      </c>
    </row>
    <row r="6739" spans="1:68" ht="12" hidden="1" customHeight="1" x14ac:dyDescent="0.25">
      <c r="A6739" s="81">
        <v>46133</v>
      </c>
      <c r="B6739" s="82" t="s">
        <v>84</v>
      </c>
      <c r="F6739" s="82">
        <v>0</v>
      </c>
      <c r="G6739" s="82">
        <v>0</v>
      </c>
      <c r="H6739">
        <v>650</v>
      </c>
      <c r="I6739" s="83">
        <v>650</v>
      </c>
      <c r="J6739" s="83">
        <v>650</v>
      </c>
      <c r="R6739" s="82" t="s">
        <v>85</v>
      </c>
      <c r="V6739" s="82" t="s">
        <v>2906</v>
      </c>
      <c r="W6739" s="82" t="s">
        <v>2907</v>
      </c>
      <c r="X6739" s="82" t="s">
        <v>169</v>
      </c>
      <c r="Y6739" s="82" t="s">
        <v>340</v>
      </c>
      <c r="AA6739" s="82" t="s">
        <v>2908</v>
      </c>
      <c r="AH6739" s="82">
        <v>871959700</v>
      </c>
      <c r="AI6739" s="82" t="s">
        <v>343</v>
      </c>
      <c r="AJ6739" s="82">
        <v>873911284</v>
      </c>
      <c r="BN6739">
        <v>650</v>
      </c>
      <c r="BO6739" s="82" t="s">
        <v>2906</v>
      </c>
    </row>
    <row r="6740" spans="1:68" ht="12" hidden="1" customHeight="1" x14ac:dyDescent="0.25">
      <c r="A6740" s="81">
        <v>46133</v>
      </c>
      <c r="B6740" s="82" t="s">
        <v>74</v>
      </c>
      <c r="F6740" s="82">
        <v>0</v>
      </c>
      <c r="G6740" s="82">
        <v>0</v>
      </c>
      <c r="H6740">
        <v>33</v>
      </c>
      <c r="I6740" s="83">
        <v>33</v>
      </c>
      <c r="J6740" s="83">
        <v>33</v>
      </c>
      <c r="R6740" s="82" t="s">
        <v>75</v>
      </c>
      <c r="V6740" s="82" t="s">
        <v>2906</v>
      </c>
      <c r="W6740" s="82" t="s">
        <v>2907</v>
      </c>
      <c r="X6740" s="82" t="s">
        <v>169</v>
      </c>
      <c r="Y6740" s="82" t="s">
        <v>340</v>
      </c>
      <c r="AA6740" s="82" t="s">
        <v>2908</v>
      </c>
      <c r="AH6740" s="82">
        <v>871959700</v>
      </c>
      <c r="AI6740" s="82" t="s">
        <v>343</v>
      </c>
      <c r="AJ6740" s="82">
        <v>873911284</v>
      </c>
      <c r="BN6740">
        <v>33</v>
      </c>
      <c r="BO6740" s="82" t="s">
        <v>2906</v>
      </c>
    </row>
    <row r="6741" spans="1:68" ht="12" customHeight="1" x14ac:dyDescent="0.25">
      <c r="A6741" s="81">
        <v>46133</v>
      </c>
      <c r="B6741" s="82" t="s">
        <v>63</v>
      </c>
      <c r="F6741" s="82">
        <v>0</v>
      </c>
      <c r="G6741" s="82">
        <v>0</v>
      </c>
      <c r="H6741">
        <v>495</v>
      </c>
      <c r="I6741" s="83">
        <v>495</v>
      </c>
      <c r="J6741" s="83">
        <v>495</v>
      </c>
      <c r="R6741" s="82" t="s">
        <v>64</v>
      </c>
      <c r="V6741" s="82" t="s">
        <v>2906</v>
      </c>
      <c r="W6741" s="82" t="s">
        <v>2907</v>
      </c>
      <c r="X6741" s="82" t="s">
        <v>169</v>
      </c>
      <c r="Y6741" s="82" t="s">
        <v>340</v>
      </c>
      <c r="AA6741" s="82" t="s">
        <v>2908</v>
      </c>
      <c r="AH6741" s="82">
        <v>871959700</v>
      </c>
      <c r="AI6741" s="82" t="s">
        <v>343</v>
      </c>
      <c r="AJ6741" s="82">
        <v>873911284</v>
      </c>
      <c r="BN6741">
        <v>495</v>
      </c>
      <c r="BO6741" s="82" t="s">
        <v>2906</v>
      </c>
      <c r="BP6741" s="82" t="s">
        <v>73</v>
      </c>
    </row>
    <row r="6742" spans="1:68" ht="12" hidden="1" customHeight="1" x14ac:dyDescent="0.25">
      <c r="A6742" s="81">
        <v>46133</v>
      </c>
      <c r="B6742" s="82" t="s">
        <v>78</v>
      </c>
      <c r="F6742" s="82">
        <v>0</v>
      </c>
      <c r="G6742" s="82">
        <v>0</v>
      </c>
      <c r="H6742">
        <v>20</v>
      </c>
      <c r="I6742" s="83">
        <v>20</v>
      </c>
      <c r="J6742" s="83">
        <v>20</v>
      </c>
      <c r="R6742" s="82" t="s">
        <v>79</v>
      </c>
      <c r="V6742" s="82" t="s">
        <v>2906</v>
      </c>
      <c r="W6742" s="82" t="s">
        <v>2907</v>
      </c>
      <c r="X6742" s="82" t="s">
        <v>169</v>
      </c>
      <c r="Y6742" s="82" t="s">
        <v>340</v>
      </c>
      <c r="AA6742" s="82" t="s">
        <v>2908</v>
      </c>
      <c r="AH6742" s="82">
        <v>871959700</v>
      </c>
      <c r="AI6742" s="82" t="s">
        <v>343</v>
      </c>
      <c r="AJ6742" s="82">
        <v>873911284</v>
      </c>
      <c r="BN6742">
        <v>20</v>
      </c>
      <c r="BO6742" s="82" t="s">
        <v>2906</v>
      </c>
    </row>
    <row r="6743" spans="1:68" ht="12" hidden="1" customHeight="1" x14ac:dyDescent="0.25">
      <c r="A6743" s="81">
        <v>46133</v>
      </c>
      <c r="B6743" s="82" t="s">
        <v>82</v>
      </c>
      <c r="F6743" s="82">
        <v>0</v>
      </c>
      <c r="G6743" s="82">
        <v>0</v>
      </c>
      <c r="H6743">
        <v>39</v>
      </c>
      <c r="I6743" s="83">
        <v>39</v>
      </c>
      <c r="J6743" s="83">
        <v>39</v>
      </c>
      <c r="R6743" s="82" t="s">
        <v>83</v>
      </c>
      <c r="V6743" s="82" t="s">
        <v>2906</v>
      </c>
      <c r="W6743" s="82" t="s">
        <v>2907</v>
      </c>
      <c r="X6743" s="82" t="s">
        <v>169</v>
      </c>
      <c r="Y6743" s="82" t="s">
        <v>340</v>
      </c>
      <c r="AA6743" s="82" t="s">
        <v>2908</v>
      </c>
      <c r="AH6743" s="82">
        <v>871959700</v>
      </c>
      <c r="AI6743" s="82" t="s">
        <v>343</v>
      </c>
      <c r="AJ6743" s="82">
        <v>873911284</v>
      </c>
      <c r="BN6743">
        <v>39</v>
      </c>
      <c r="BO6743" s="82" t="s">
        <v>2906</v>
      </c>
    </row>
    <row r="6744" spans="1:68" ht="12" hidden="1" customHeight="1" x14ac:dyDescent="0.25">
      <c r="A6744" s="81">
        <v>46133</v>
      </c>
      <c r="B6744" s="82" t="s">
        <v>80</v>
      </c>
      <c r="F6744" s="82">
        <v>0</v>
      </c>
      <c r="G6744" s="82">
        <v>0</v>
      </c>
      <c r="H6744">
        <v>250</v>
      </c>
      <c r="I6744" s="83">
        <v>250</v>
      </c>
      <c r="J6744" s="83">
        <v>250</v>
      </c>
      <c r="R6744" s="82" t="s">
        <v>81</v>
      </c>
      <c r="V6744" s="82" t="s">
        <v>2906</v>
      </c>
      <c r="W6744" s="82" t="s">
        <v>2907</v>
      </c>
      <c r="X6744" s="82" t="s">
        <v>169</v>
      </c>
      <c r="Y6744" s="82" t="s">
        <v>340</v>
      </c>
      <c r="AA6744" s="82" t="s">
        <v>2908</v>
      </c>
      <c r="AH6744" s="82">
        <v>871959700</v>
      </c>
      <c r="AI6744" s="82" t="s">
        <v>343</v>
      </c>
      <c r="AJ6744" s="82">
        <v>873911284</v>
      </c>
      <c r="BN6744">
        <v>250</v>
      </c>
      <c r="BO6744" s="82" t="s">
        <v>2906</v>
      </c>
    </row>
    <row r="6745" spans="1:68" ht="12" hidden="1" customHeight="1" x14ac:dyDescent="0.25">
      <c r="A6745" s="81">
        <v>46133</v>
      </c>
      <c r="B6745" s="82" t="s">
        <v>76</v>
      </c>
      <c r="F6745" s="82">
        <v>0</v>
      </c>
      <c r="G6745" s="82">
        <v>0</v>
      </c>
      <c r="H6745">
        <v>660</v>
      </c>
      <c r="I6745" s="83">
        <v>660</v>
      </c>
      <c r="J6745" s="83">
        <v>660</v>
      </c>
      <c r="R6745" s="82" t="s">
        <v>77</v>
      </c>
      <c r="V6745" s="82" t="s">
        <v>2906</v>
      </c>
      <c r="W6745" s="82" t="s">
        <v>2907</v>
      </c>
      <c r="X6745" s="82" t="s">
        <v>169</v>
      </c>
      <c r="Y6745" s="82" t="s">
        <v>340</v>
      </c>
      <c r="AA6745" s="82" t="s">
        <v>2908</v>
      </c>
      <c r="AH6745" s="82">
        <v>871959700</v>
      </c>
      <c r="AI6745" s="82" t="s">
        <v>343</v>
      </c>
      <c r="AJ6745" s="82">
        <v>873911284</v>
      </c>
      <c r="BN6745">
        <v>660</v>
      </c>
      <c r="BO6745" s="82" t="s">
        <v>2906</v>
      </c>
    </row>
    <row r="6746" spans="1:68" ht="12" hidden="1" customHeight="1" x14ac:dyDescent="0.25">
      <c r="A6746" s="81">
        <v>46133</v>
      </c>
      <c r="B6746" s="82" t="s">
        <v>84</v>
      </c>
      <c r="F6746" s="82">
        <v>0</v>
      </c>
      <c r="G6746" s="82">
        <v>0</v>
      </c>
      <c r="H6746">
        <v>650</v>
      </c>
      <c r="I6746" s="83">
        <v>650</v>
      </c>
      <c r="J6746" s="83">
        <v>650</v>
      </c>
      <c r="R6746" s="82" t="s">
        <v>85</v>
      </c>
      <c r="V6746" s="82" t="s">
        <v>2909</v>
      </c>
      <c r="W6746" s="82" t="s">
        <v>2910</v>
      </c>
      <c r="X6746" s="82" t="s">
        <v>169</v>
      </c>
      <c r="Y6746" s="82" t="s">
        <v>340</v>
      </c>
      <c r="AI6746" s="82" t="s">
        <v>343</v>
      </c>
      <c r="AJ6746" s="82">
        <v>873911284</v>
      </c>
      <c r="BN6746">
        <v>650</v>
      </c>
      <c r="BO6746" s="82" t="s">
        <v>2909</v>
      </c>
    </row>
    <row r="6747" spans="1:68" ht="12" hidden="1" customHeight="1" x14ac:dyDescent="0.25">
      <c r="A6747" s="81">
        <v>46133</v>
      </c>
      <c r="B6747" s="82" t="s">
        <v>74</v>
      </c>
      <c r="F6747" s="82">
        <v>0</v>
      </c>
      <c r="G6747" s="82">
        <v>0</v>
      </c>
      <c r="H6747">
        <v>33</v>
      </c>
      <c r="I6747" s="83">
        <v>33</v>
      </c>
      <c r="J6747" s="83">
        <v>33</v>
      </c>
      <c r="R6747" s="82" t="s">
        <v>75</v>
      </c>
      <c r="V6747" s="82" t="s">
        <v>2909</v>
      </c>
      <c r="W6747" s="82" t="s">
        <v>2910</v>
      </c>
      <c r="X6747" s="82" t="s">
        <v>169</v>
      </c>
      <c r="Y6747" s="82" t="s">
        <v>340</v>
      </c>
      <c r="AI6747" s="82" t="s">
        <v>343</v>
      </c>
      <c r="AJ6747" s="82">
        <v>873911284</v>
      </c>
      <c r="BN6747">
        <v>33</v>
      </c>
      <c r="BO6747" s="82" t="s">
        <v>2909</v>
      </c>
    </row>
    <row r="6748" spans="1:68" ht="12" customHeight="1" x14ac:dyDescent="0.25">
      <c r="A6748" s="81">
        <v>46133</v>
      </c>
      <c r="B6748" s="82" t="s">
        <v>63</v>
      </c>
      <c r="F6748" s="82">
        <v>0</v>
      </c>
      <c r="G6748" s="82">
        <v>0</v>
      </c>
      <c r="H6748">
        <v>495</v>
      </c>
      <c r="I6748" s="83">
        <v>495</v>
      </c>
      <c r="J6748" s="83">
        <v>495</v>
      </c>
      <c r="R6748" s="82" t="s">
        <v>64</v>
      </c>
      <c r="V6748" s="82" t="s">
        <v>2909</v>
      </c>
      <c r="W6748" s="82" t="s">
        <v>2910</v>
      </c>
      <c r="X6748" s="82" t="s">
        <v>169</v>
      </c>
      <c r="Y6748" s="82" t="s">
        <v>340</v>
      </c>
      <c r="AI6748" s="82" t="s">
        <v>343</v>
      </c>
      <c r="AJ6748" s="82">
        <v>873911284</v>
      </c>
      <c r="BN6748">
        <v>495</v>
      </c>
      <c r="BO6748" s="82" t="s">
        <v>2909</v>
      </c>
      <c r="BP6748" s="82" t="s">
        <v>73</v>
      </c>
    </row>
    <row r="6749" spans="1:68" ht="12" hidden="1" customHeight="1" x14ac:dyDescent="0.25">
      <c r="A6749" s="81">
        <v>46133</v>
      </c>
      <c r="B6749" s="82" t="s">
        <v>78</v>
      </c>
      <c r="F6749" s="82">
        <v>0</v>
      </c>
      <c r="G6749" s="82">
        <v>0</v>
      </c>
      <c r="H6749">
        <v>20</v>
      </c>
      <c r="I6749" s="83">
        <v>20</v>
      </c>
      <c r="J6749" s="83">
        <v>20</v>
      </c>
      <c r="R6749" s="82" t="s">
        <v>79</v>
      </c>
      <c r="V6749" s="82" t="s">
        <v>2909</v>
      </c>
      <c r="W6749" s="82" t="s">
        <v>2910</v>
      </c>
      <c r="X6749" s="82" t="s">
        <v>169</v>
      </c>
      <c r="Y6749" s="82" t="s">
        <v>340</v>
      </c>
      <c r="AI6749" s="82" t="s">
        <v>343</v>
      </c>
      <c r="AJ6749" s="82">
        <v>873911284</v>
      </c>
      <c r="BN6749">
        <v>20</v>
      </c>
      <c r="BO6749" s="82" t="s">
        <v>2909</v>
      </c>
    </row>
    <row r="6750" spans="1:68" ht="12" hidden="1" customHeight="1" x14ac:dyDescent="0.25">
      <c r="A6750" s="81">
        <v>46133</v>
      </c>
      <c r="B6750" s="82" t="s">
        <v>82</v>
      </c>
      <c r="F6750" s="82">
        <v>0</v>
      </c>
      <c r="G6750" s="82">
        <v>0</v>
      </c>
      <c r="H6750">
        <v>39</v>
      </c>
      <c r="I6750" s="83">
        <v>39</v>
      </c>
      <c r="J6750" s="83">
        <v>39</v>
      </c>
      <c r="R6750" s="82" t="s">
        <v>83</v>
      </c>
      <c r="V6750" s="82" t="s">
        <v>2909</v>
      </c>
      <c r="W6750" s="82" t="s">
        <v>2910</v>
      </c>
      <c r="X6750" s="82" t="s">
        <v>169</v>
      </c>
      <c r="Y6750" s="82" t="s">
        <v>340</v>
      </c>
      <c r="AI6750" s="82" t="s">
        <v>343</v>
      </c>
      <c r="AJ6750" s="82">
        <v>873911284</v>
      </c>
      <c r="BN6750">
        <v>39</v>
      </c>
      <c r="BO6750" s="82" t="s">
        <v>2909</v>
      </c>
    </row>
    <row r="6751" spans="1:68" ht="12" hidden="1" customHeight="1" x14ac:dyDescent="0.25">
      <c r="A6751" s="81">
        <v>46133</v>
      </c>
      <c r="B6751" s="82" t="s">
        <v>80</v>
      </c>
      <c r="F6751" s="82">
        <v>0</v>
      </c>
      <c r="G6751" s="82">
        <v>0</v>
      </c>
      <c r="H6751">
        <v>250</v>
      </c>
      <c r="I6751" s="83">
        <v>250</v>
      </c>
      <c r="J6751" s="83">
        <v>250</v>
      </c>
      <c r="R6751" s="82" t="s">
        <v>81</v>
      </c>
      <c r="V6751" s="82" t="s">
        <v>2909</v>
      </c>
      <c r="W6751" s="82" t="s">
        <v>2910</v>
      </c>
      <c r="X6751" s="82" t="s">
        <v>169</v>
      </c>
      <c r="Y6751" s="82" t="s">
        <v>340</v>
      </c>
      <c r="AI6751" s="82" t="s">
        <v>343</v>
      </c>
      <c r="AJ6751" s="82">
        <v>873911284</v>
      </c>
      <c r="BN6751">
        <v>250</v>
      </c>
      <c r="BO6751" s="82" t="s">
        <v>2909</v>
      </c>
    </row>
    <row r="6752" spans="1:68" ht="12" hidden="1" customHeight="1" x14ac:dyDescent="0.25">
      <c r="A6752" s="81">
        <v>46133</v>
      </c>
      <c r="B6752" s="82" t="s">
        <v>76</v>
      </c>
      <c r="F6752" s="82">
        <v>0</v>
      </c>
      <c r="G6752" s="82">
        <v>0</v>
      </c>
      <c r="H6752">
        <v>660</v>
      </c>
      <c r="I6752" s="83">
        <v>660</v>
      </c>
      <c r="J6752" s="83">
        <v>660</v>
      </c>
      <c r="R6752" s="82" t="s">
        <v>77</v>
      </c>
      <c r="V6752" s="82" t="s">
        <v>2909</v>
      </c>
      <c r="W6752" s="82" t="s">
        <v>2910</v>
      </c>
      <c r="X6752" s="82" t="s">
        <v>169</v>
      </c>
      <c r="Y6752" s="82" t="s">
        <v>340</v>
      </c>
      <c r="AI6752" s="82" t="s">
        <v>343</v>
      </c>
      <c r="AJ6752" s="82">
        <v>873911284</v>
      </c>
      <c r="BN6752">
        <v>660</v>
      </c>
      <c r="BO6752" s="82" t="s">
        <v>2909</v>
      </c>
    </row>
    <row r="6753" spans="1:68" ht="12" hidden="1" customHeight="1" x14ac:dyDescent="0.25">
      <c r="A6753" s="81">
        <v>46133</v>
      </c>
      <c r="B6753" s="82" t="s">
        <v>84</v>
      </c>
      <c r="F6753" s="82">
        <v>0</v>
      </c>
      <c r="G6753" s="82">
        <v>0</v>
      </c>
      <c r="H6753">
        <v>0</v>
      </c>
      <c r="I6753" s="83">
        <v>0</v>
      </c>
      <c r="J6753" s="83">
        <v>0</v>
      </c>
      <c r="R6753" s="82" t="s">
        <v>85</v>
      </c>
      <c r="V6753" s="82" t="s">
        <v>2911</v>
      </c>
      <c r="W6753" s="82" t="s">
        <v>2912</v>
      </c>
      <c r="X6753" s="82" t="s">
        <v>169</v>
      </c>
      <c r="Y6753" s="82" t="s">
        <v>340</v>
      </c>
      <c r="AA6753" s="82" t="s">
        <v>2913</v>
      </c>
      <c r="AH6753" s="82">
        <v>871907195</v>
      </c>
      <c r="AI6753" s="82" t="s">
        <v>343</v>
      </c>
      <c r="AJ6753" s="82">
        <v>873911284</v>
      </c>
      <c r="BN6753">
        <v>0</v>
      </c>
      <c r="BO6753" s="82" t="s">
        <v>2911</v>
      </c>
    </row>
    <row r="6754" spans="1:68" ht="12" hidden="1" customHeight="1" x14ac:dyDescent="0.25">
      <c r="A6754" s="81">
        <v>46133</v>
      </c>
      <c r="B6754" s="82" t="s">
        <v>74</v>
      </c>
      <c r="F6754" s="82">
        <v>0</v>
      </c>
      <c r="G6754" s="82">
        <v>0</v>
      </c>
      <c r="H6754">
        <v>20</v>
      </c>
      <c r="I6754" s="83">
        <v>20</v>
      </c>
      <c r="J6754" s="83">
        <v>20</v>
      </c>
      <c r="R6754" s="82" t="s">
        <v>75</v>
      </c>
      <c r="V6754" s="82" t="s">
        <v>2911</v>
      </c>
      <c r="W6754" s="82" t="s">
        <v>2912</v>
      </c>
      <c r="X6754" s="82" t="s">
        <v>169</v>
      </c>
      <c r="Y6754" s="82" t="s">
        <v>340</v>
      </c>
      <c r="AA6754" s="82" t="s">
        <v>2913</v>
      </c>
      <c r="AH6754" s="82">
        <v>871907195</v>
      </c>
      <c r="AI6754" s="82" t="s">
        <v>343</v>
      </c>
      <c r="AJ6754" s="82">
        <v>873911284</v>
      </c>
      <c r="BN6754">
        <v>20</v>
      </c>
      <c r="BO6754" s="82" t="s">
        <v>2911</v>
      </c>
    </row>
    <row r="6755" spans="1:68" ht="12" customHeight="1" x14ac:dyDescent="0.25">
      <c r="A6755" s="81">
        <v>46133</v>
      </c>
      <c r="B6755" s="82" t="s">
        <v>63</v>
      </c>
      <c r="F6755" s="82">
        <v>0</v>
      </c>
      <c r="G6755" s="82">
        <v>0</v>
      </c>
      <c r="H6755">
        <v>300</v>
      </c>
      <c r="I6755" s="83">
        <v>300</v>
      </c>
      <c r="J6755" s="83">
        <v>300</v>
      </c>
      <c r="R6755" s="82" t="s">
        <v>64</v>
      </c>
      <c r="V6755" s="82" t="s">
        <v>2911</v>
      </c>
      <c r="W6755" s="82" t="s">
        <v>2912</v>
      </c>
      <c r="X6755" s="82" t="s">
        <v>169</v>
      </c>
      <c r="Y6755" s="82" t="s">
        <v>340</v>
      </c>
      <c r="AA6755" s="82" t="s">
        <v>2913</v>
      </c>
      <c r="AH6755" s="82">
        <v>871907195</v>
      </c>
      <c r="AI6755" s="82" t="s">
        <v>343</v>
      </c>
      <c r="AJ6755" s="82">
        <v>873911284</v>
      </c>
      <c r="BN6755">
        <v>300</v>
      </c>
      <c r="BO6755" s="82" t="s">
        <v>2911</v>
      </c>
      <c r="BP6755" s="82" t="s">
        <v>73</v>
      </c>
    </row>
    <row r="6756" spans="1:68" ht="12" hidden="1" customHeight="1" x14ac:dyDescent="0.25">
      <c r="A6756" s="81">
        <v>46133</v>
      </c>
      <c r="B6756" s="82" t="s">
        <v>78</v>
      </c>
      <c r="F6756" s="82">
        <v>0</v>
      </c>
      <c r="G6756" s="82">
        <v>0</v>
      </c>
      <c r="H6756">
        <v>20</v>
      </c>
      <c r="I6756" s="83">
        <v>20</v>
      </c>
      <c r="J6756" s="83">
        <v>20</v>
      </c>
      <c r="R6756" s="82" t="s">
        <v>79</v>
      </c>
      <c r="V6756" s="82" t="s">
        <v>2911</v>
      </c>
      <c r="W6756" s="82" t="s">
        <v>2912</v>
      </c>
      <c r="X6756" s="82" t="s">
        <v>169</v>
      </c>
      <c r="Y6756" s="82" t="s">
        <v>340</v>
      </c>
      <c r="AA6756" s="82" t="s">
        <v>2913</v>
      </c>
      <c r="AH6756" s="82">
        <v>871907195</v>
      </c>
      <c r="AI6756" s="82" t="s">
        <v>343</v>
      </c>
      <c r="AJ6756" s="82">
        <v>873911284</v>
      </c>
      <c r="BN6756">
        <v>20</v>
      </c>
      <c r="BO6756" s="82" t="s">
        <v>2911</v>
      </c>
    </row>
    <row r="6757" spans="1:68" ht="12" hidden="1" customHeight="1" x14ac:dyDescent="0.25">
      <c r="A6757" s="81">
        <v>46133</v>
      </c>
      <c r="B6757" s="82" t="s">
        <v>82</v>
      </c>
      <c r="F6757" s="82">
        <v>0</v>
      </c>
      <c r="G6757" s="82">
        <v>0</v>
      </c>
      <c r="H6757">
        <v>0</v>
      </c>
      <c r="I6757" s="83">
        <v>0</v>
      </c>
      <c r="J6757" s="83">
        <v>0</v>
      </c>
      <c r="R6757" s="82" t="s">
        <v>83</v>
      </c>
      <c r="V6757" s="82" t="s">
        <v>2911</v>
      </c>
      <c r="W6757" s="82" t="s">
        <v>2912</v>
      </c>
      <c r="X6757" s="82" t="s">
        <v>169</v>
      </c>
      <c r="Y6757" s="82" t="s">
        <v>340</v>
      </c>
      <c r="AA6757" s="82" t="s">
        <v>2913</v>
      </c>
      <c r="AH6757" s="82">
        <v>871907195</v>
      </c>
      <c r="AI6757" s="82" t="s">
        <v>343</v>
      </c>
      <c r="AJ6757" s="82">
        <v>873911284</v>
      </c>
      <c r="BN6757">
        <v>0</v>
      </c>
      <c r="BO6757" s="82" t="s">
        <v>2911</v>
      </c>
    </row>
    <row r="6758" spans="1:68" ht="12" hidden="1" customHeight="1" x14ac:dyDescent="0.25">
      <c r="A6758" s="81">
        <v>46133</v>
      </c>
      <c r="B6758" s="82" t="s">
        <v>80</v>
      </c>
      <c r="F6758" s="82">
        <v>0</v>
      </c>
      <c r="G6758" s="82">
        <v>0</v>
      </c>
      <c r="H6758">
        <v>250</v>
      </c>
      <c r="I6758" s="83">
        <v>250</v>
      </c>
      <c r="J6758" s="83">
        <v>250</v>
      </c>
      <c r="R6758" s="82" t="s">
        <v>81</v>
      </c>
      <c r="V6758" s="82" t="s">
        <v>2911</v>
      </c>
      <c r="W6758" s="82" t="s">
        <v>2912</v>
      </c>
      <c r="X6758" s="82" t="s">
        <v>169</v>
      </c>
      <c r="Y6758" s="82" t="s">
        <v>340</v>
      </c>
      <c r="AA6758" s="82" t="s">
        <v>2913</v>
      </c>
      <c r="AH6758" s="82">
        <v>871907195</v>
      </c>
      <c r="AI6758" s="82" t="s">
        <v>343</v>
      </c>
      <c r="AJ6758" s="82">
        <v>873911284</v>
      </c>
      <c r="BN6758">
        <v>250</v>
      </c>
      <c r="BO6758" s="82" t="s">
        <v>2911</v>
      </c>
    </row>
    <row r="6759" spans="1:68" ht="12" hidden="1" customHeight="1" x14ac:dyDescent="0.25">
      <c r="A6759" s="81">
        <v>46133</v>
      </c>
      <c r="B6759" s="82" t="s">
        <v>76</v>
      </c>
      <c r="F6759" s="82">
        <v>0</v>
      </c>
      <c r="G6759" s="82">
        <v>0</v>
      </c>
      <c r="H6759">
        <v>400</v>
      </c>
      <c r="I6759" s="83">
        <v>400</v>
      </c>
      <c r="J6759" s="83">
        <v>400</v>
      </c>
      <c r="R6759" s="82" t="s">
        <v>77</v>
      </c>
      <c r="V6759" s="82" t="s">
        <v>2911</v>
      </c>
      <c r="W6759" s="82" t="s">
        <v>2912</v>
      </c>
      <c r="X6759" s="82" t="s">
        <v>169</v>
      </c>
      <c r="Y6759" s="82" t="s">
        <v>340</v>
      </c>
      <c r="AA6759" s="82" t="s">
        <v>2913</v>
      </c>
      <c r="AH6759" s="82">
        <v>871907195</v>
      </c>
      <c r="AI6759" s="82" t="s">
        <v>343</v>
      </c>
      <c r="AJ6759" s="82">
        <v>873911284</v>
      </c>
      <c r="BN6759">
        <v>400</v>
      </c>
      <c r="BO6759" s="82" t="s">
        <v>2911</v>
      </c>
    </row>
    <row r="6760" spans="1:68" ht="12" hidden="1" customHeight="1" x14ac:dyDescent="0.25">
      <c r="A6760" s="81">
        <v>46133</v>
      </c>
      <c r="B6760" s="82" t="s">
        <v>84</v>
      </c>
      <c r="F6760" s="82">
        <v>0</v>
      </c>
      <c r="G6760" s="82">
        <v>0</v>
      </c>
      <c r="H6760">
        <v>0</v>
      </c>
      <c r="I6760" s="83">
        <v>0</v>
      </c>
      <c r="J6760" s="83">
        <v>0</v>
      </c>
      <c r="R6760" s="82" t="s">
        <v>85</v>
      </c>
      <c r="V6760" s="82" t="s">
        <v>2914</v>
      </c>
      <c r="W6760" s="82" t="s">
        <v>173</v>
      </c>
      <c r="X6760" s="82" t="s">
        <v>169</v>
      </c>
      <c r="Y6760" s="82" t="s">
        <v>170</v>
      </c>
      <c r="AA6760" s="82" t="s">
        <v>2915</v>
      </c>
      <c r="AH6760" s="82">
        <v>867489953</v>
      </c>
      <c r="AI6760" s="82" t="s">
        <v>173</v>
      </c>
      <c r="AJ6760" s="82">
        <v>867489953</v>
      </c>
      <c r="BN6760">
        <v>0</v>
      </c>
      <c r="BO6760" s="82" t="s">
        <v>2914</v>
      </c>
    </row>
    <row r="6761" spans="1:68" ht="12" hidden="1" customHeight="1" x14ac:dyDescent="0.25">
      <c r="A6761" s="81">
        <v>46133</v>
      </c>
      <c r="B6761" s="82" t="s">
        <v>74</v>
      </c>
      <c r="F6761" s="82">
        <v>0</v>
      </c>
      <c r="G6761" s="82">
        <v>0</v>
      </c>
      <c r="H6761">
        <v>268</v>
      </c>
      <c r="I6761" s="83">
        <v>268</v>
      </c>
      <c r="J6761" s="83">
        <v>268</v>
      </c>
      <c r="R6761" s="82" t="s">
        <v>75</v>
      </c>
      <c r="V6761" s="82" t="s">
        <v>2914</v>
      </c>
      <c r="W6761" s="82" t="s">
        <v>173</v>
      </c>
      <c r="X6761" s="82" t="s">
        <v>169</v>
      </c>
      <c r="Y6761" s="82" t="s">
        <v>170</v>
      </c>
      <c r="AA6761" s="82" t="s">
        <v>2915</v>
      </c>
      <c r="AH6761" s="82">
        <v>867489953</v>
      </c>
      <c r="AI6761" s="82" t="s">
        <v>173</v>
      </c>
      <c r="AJ6761" s="82">
        <v>867489953</v>
      </c>
      <c r="BN6761">
        <v>268</v>
      </c>
      <c r="BO6761" s="82" t="s">
        <v>2914</v>
      </c>
    </row>
    <row r="6762" spans="1:68" ht="12" customHeight="1" x14ac:dyDescent="0.25">
      <c r="A6762" s="81">
        <v>46133</v>
      </c>
      <c r="B6762" s="82" t="s">
        <v>63</v>
      </c>
      <c r="F6762" s="82">
        <v>0</v>
      </c>
      <c r="G6762" s="82">
        <v>0</v>
      </c>
      <c r="H6762">
        <v>4020</v>
      </c>
      <c r="I6762" s="83">
        <v>4020</v>
      </c>
      <c r="J6762" s="83">
        <v>4020</v>
      </c>
      <c r="R6762" s="82" t="s">
        <v>64</v>
      </c>
      <c r="V6762" s="82" t="s">
        <v>2914</v>
      </c>
      <c r="W6762" s="82" t="s">
        <v>173</v>
      </c>
      <c r="X6762" s="82" t="s">
        <v>169</v>
      </c>
      <c r="Y6762" s="82" t="s">
        <v>170</v>
      </c>
      <c r="AA6762" s="82" t="s">
        <v>2915</v>
      </c>
      <c r="AH6762" s="82">
        <v>867489953</v>
      </c>
      <c r="AI6762" s="82" t="s">
        <v>173</v>
      </c>
      <c r="AJ6762" s="82">
        <v>867489953</v>
      </c>
      <c r="BN6762">
        <v>4020</v>
      </c>
      <c r="BO6762" s="82" t="s">
        <v>2914</v>
      </c>
      <c r="BP6762" s="82" t="s">
        <v>73</v>
      </c>
    </row>
    <row r="6763" spans="1:68" ht="12" hidden="1" customHeight="1" x14ac:dyDescent="0.25">
      <c r="A6763" s="81">
        <v>46133</v>
      </c>
      <c r="B6763" s="82" t="s">
        <v>78</v>
      </c>
      <c r="F6763" s="82">
        <v>0</v>
      </c>
      <c r="G6763" s="82">
        <v>0</v>
      </c>
      <c r="H6763">
        <v>268</v>
      </c>
      <c r="I6763" s="83">
        <v>268</v>
      </c>
      <c r="J6763" s="83">
        <v>268</v>
      </c>
      <c r="R6763" s="82" t="s">
        <v>79</v>
      </c>
      <c r="V6763" s="82" t="s">
        <v>2914</v>
      </c>
      <c r="W6763" s="82" t="s">
        <v>173</v>
      </c>
      <c r="X6763" s="82" t="s">
        <v>169</v>
      </c>
      <c r="Y6763" s="82" t="s">
        <v>170</v>
      </c>
      <c r="AA6763" s="82" t="s">
        <v>2915</v>
      </c>
      <c r="AH6763" s="82">
        <v>867489953</v>
      </c>
      <c r="AI6763" s="82" t="s">
        <v>173</v>
      </c>
      <c r="AJ6763" s="82">
        <v>867489953</v>
      </c>
      <c r="BN6763">
        <v>268</v>
      </c>
      <c r="BO6763" s="82" t="s">
        <v>2914</v>
      </c>
    </row>
    <row r="6764" spans="1:68" ht="12" hidden="1" customHeight="1" x14ac:dyDescent="0.25">
      <c r="A6764" s="81">
        <v>46133</v>
      </c>
      <c r="B6764" s="82" t="s">
        <v>82</v>
      </c>
      <c r="F6764" s="82">
        <v>0</v>
      </c>
      <c r="G6764" s="82">
        <v>0</v>
      </c>
      <c r="H6764">
        <v>0</v>
      </c>
      <c r="I6764" s="83">
        <v>0</v>
      </c>
      <c r="J6764" s="83">
        <v>0</v>
      </c>
      <c r="R6764" s="82" t="s">
        <v>83</v>
      </c>
      <c r="V6764" s="82" t="s">
        <v>2914</v>
      </c>
      <c r="W6764" s="82" t="s">
        <v>173</v>
      </c>
      <c r="X6764" s="82" t="s">
        <v>169</v>
      </c>
      <c r="Y6764" s="82" t="s">
        <v>170</v>
      </c>
      <c r="AA6764" s="82" t="s">
        <v>2915</v>
      </c>
      <c r="AH6764" s="82">
        <v>867489953</v>
      </c>
      <c r="AI6764" s="82" t="s">
        <v>173</v>
      </c>
      <c r="AJ6764" s="82">
        <v>867489953</v>
      </c>
      <c r="BN6764">
        <v>0</v>
      </c>
      <c r="BO6764" s="82" t="s">
        <v>2914</v>
      </c>
    </row>
    <row r="6765" spans="1:68" ht="12" hidden="1" customHeight="1" x14ac:dyDescent="0.25">
      <c r="A6765" s="81">
        <v>46133</v>
      </c>
      <c r="B6765" s="82" t="s">
        <v>80</v>
      </c>
      <c r="F6765" s="82">
        <v>0</v>
      </c>
      <c r="G6765" s="82">
        <v>0</v>
      </c>
      <c r="H6765">
        <v>3350</v>
      </c>
      <c r="I6765" s="83">
        <v>3350</v>
      </c>
      <c r="J6765" s="83">
        <v>3350</v>
      </c>
      <c r="R6765" s="82" t="s">
        <v>81</v>
      </c>
      <c r="V6765" s="82" t="s">
        <v>2914</v>
      </c>
      <c r="W6765" s="82" t="s">
        <v>173</v>
      </c>
      <c r="X6765" s="82" t="s">
        <v>169</v>
      </c>
      <c r="Y6765" s="82" t="s">
        <v>170</v>
      </c>
      <c r="AA6765" s="82" t="s">
        <v>2915</v>
      </c>
      <c r="AH6765" s="82">
        <v>867489953</v>
      </c>
      <c r="AI6765" s="82" t="s">
        <v>173</v>
      </c>
      <c r="AJ6765" s="82">
        <v>867489953</v>
      </c>
      <c r="BN6765">
        <v>3350</v>
      </c>
      <c r="BO6765" s="82" t="s">
        <v>2914</v>
      </c>
    </row>
    <row r="6766" spans="1:68" ht="12" hidden="1" customHeight="1" x14ac:dyDescent="0.25">
      <c r="A6766" s="81">
        <v>46133</v>
      </c>
      <c r="B6766" s="82" t="s">
        <v>76</v>
      </c>
      <c r="F6766" s="82">
        <v>0</v>
      </c>
      <c r="G6766" s="82">
        <v>0</v>
      </c>
      <c r="H6766">
        <v>5360</v>
      </c>
      <c r="I6766" s="83">
        <v>5360</v>
      </c>
      <c r="J6766" s="83">
        <v>5360</v>
      </c>
      <c r="R6766" s="82" t="s">
        <v>77</v>
      </c>
      <c r="V6766" s="82" t="s">
        <v>2914</v>
      </c>
      <c r="W6766" s="82" t="s">
        <v>173</v>
      </c>
      <c r="X6766" s="82" t="s">
        <v>169</v>
      </c>
      <c r="Y6766" s="82" t="s">
        <v>170</v>
      </c>
      <c r="AA6766" s="82" t="s">
        <v>2915</v>
      </c>
      <c r="AH6766" s="82">
        <v>867489953</v>
      </c>
      <c r="AI6766" s="82" t="s">
        <v>173</v>
      </c>
      <c r="AJ6766" s="82">
        <v>867489953</v>
      </c>
      <c r="BN6766">
        <v>5360</v>
      </c>
      <c r="BO6766" s="82" t="s">
        <v>2914</v>
      </c>
    </row>
    <row r="6767" spans="1:68" ht="12" hidden="1" customHeight="1" x14ac:dyDescent="0.25">
      <c r="A6767" s="81">
        <v>46133</v>
      </c>
      <c r="B6767" s="82" t="s">
        <v>84</v>
      </c>
      <c r="F6767" s="82">
        <v>0</v>
      </c>
      <c r="G6767" s="82">
        <v>0</v>
      </c>
      <c r="H6767">
        <v>0</v>
      </c>
      <c r="I6767" s="83">
        <v>0</v>
      </c>
      <c r="J6767" s="83">
        <v>0</v>
      </c>
      <c r="R6767" s="82" t="s">
        <v>85</v>
      </c>
      <c r="V6767" s="82" t="s">
        <v>2916</v>
      </c>
      <c r="W6767" s="82" t="s">
        <v>278</v>
      </c>
      <c r="X6767" s="82" t="s">
        <v>169</v>
      </c>
      <c r="Y6767" s="82" t="s">
        <v>275</v>
      </c>
      <c r="AA6767" s="82" t="s">
        <v>695</v>
      </c>
      <c r="AH6767" s="82">
        <v>867805809</v>
      </c>
      <c r="AI6767" s="82" t="s">
        <v>278</v>
      </c>
      <c r="AJ6767" s="82">
        <v>867805809</v>
      </c>
      <c r="BN6767">
        <v>0</v>
      </c>
      <c r="BO6767" s="82" t="s">
        <v>2916</v>
      </c>
    </row>
    <row r="6768" spans="1:68" ht="12" hidden="1" customHeight="1" x14ac:dyDescent="0.25">
      <c r="A6768" s="81">
        <v>46133</v>
      </c>
      <c r="B6768" s="82" t="s">
        <v>74</v>
      </c>
      <c r="F6768" s="82">
        <v>0</v>
      </c>
      <c r="G6768" s="82">
        <v>0</v>
      </c>
      <c r="H6768">
        <v>519</v>
      </c>
      <c r="I6768" s="83">
        <v>519</v>
      </c>
      <c r="J6768" s="83">
        <v>519</v>
      </c>
      <c r="R6768" s="82" t="s">
        <v>75</v>
      </c>
      <c r="V6768" s="82" t="s">
        <v>2916</v>
      </c>
      <c r="W6768" s="82" t="s">
        <v>278</v>
      </c>
      <c r="X6768" s="82" t="s">
        <v>169</v>
      </c>
      <c r="Y6768" s="82" t="s">
        <v>275</v>
      </c>
      <c r="AA6768" s="82" t="s">
        <v>695</v>
      </c>
      <c r="AH6768" s="82">
        <v>867805809</v>
      </c>
      <c r="AI6768" s="82" t="s">
        <v>278</v>
      </c>
      <c r="AJ6768" s="82">
        <v>867805809</v>
      </c>
      <c r="BN6768">
        <v>519</v>
      </c>
      <c r="BO6768" s="82" t="s">
        <v>2916</v>
      </c>
    </row>
    <row r="6769" spans="1:68" ht="12" customHeight="1" x14ac:dyDescent="0.25">
      <c r="A6769" s="81">
        <v>46133</v>
      </c>
      <c r="B6769" s="82" t="s">
        <v>63</v>
      </c>
      <c r="F6769" s="82">
        <v>0</v>
      </c>
      <c r="G6769" s="82">
        <v>0</v>
      </c>
      <c r="H6769">
        <v>7785</v>
      </c>
      <c r="I6769" s="83">
        <v>7785</v>
      </c>
      <c r="J6769" s="83">
        <v>7785</v>
      </c>
      <c r="R6769" s="82" t="s">
        <v>64</v>
      </c>
      <c r="V6769" s="82" t="s">
        <v>2916</v>
      </c>
      <c r="W6769" s="82" t="s">
        <v>278</v>
      </c>
      <c r="X6769" s="82" t="s">
        <v>169</v>
      </c>
      <c r="Y6769" s="82" t="s">
        <v>275</v>
      </c>
      <c r="AA6769" s="82" t="s">
        <v>695</v>
      </c>
      <c r="AH6769" s="82">
        <v>867805809</v>
      </c>
      <c r="AI6769" s="82" t="s">
        <v>278</v>
      </c>
      <c r="AJ6769" s="82">
        <v>867805809</v>
      </c>
      <c r="BN6769">
        <v>7785</v>
      </c>
      <c r="BO6769" s="82" t="s">
        <v>2916</v>
      </c>
      <c r="BP6769" s="82" t="s">
        <v>73</v>
      </c>
    </row>
    <row r="6770" spans="1:68" ht="12" hidden="1" customHeight="1" x14ac:dyDescent="0.25">
      <c r="A6770" s="81">
        <v>46133</v>
      </c>
      <c r="B6770" s="82" t="s">
        <v>78</v>
      </c>
      <c r="F6770" s="82">
        <v>0</v>
      </c>
      <c r="G6770" s="82">
        <v>0</v>
      </c>
      <c r="H6770">
        <v>519</v>
      </c>
      <c r="I6770" s="83">
        <v>519</v>
      </c>
      <c r="J6770" s="83">
        <v>519</v>
      </c>
      <c r="R6770" s="82" t="s">
        <v>79</v>
      </c>
      <c r="V6770" s="82" t="s">
        <v>2916</v>
      </c>
      <c r="W6770" s="82" t="s">
        <v>278</v>
      </c>
      <c r="X6770" s="82" t="s">
        <v>169</v>
      </c>
      <c r="Y6770" s="82" t="s">
        <v>275</v>
      </c>
      <c r="AA6770" s="82" t="s">
        <v>695</v>
      </c>
      <c r="AH6770" s="82">
        <v>867805809</v>
      </c>
      <c r="AI6770" s="82" t="s">
        <v>278</v>
      </c>
      <c r="AJ6770" s="82">
        <v>867805809</v>
      </c>
      <c r="BN6770">
        <v>519</v>
      </c>
      <c r="BO6770" s="82" t="s">
        <v>2916</v>
      </c>
    </row>
    <row r="6771" spans="1:68" ht="12" hidden="1" customHeight="1" x14ac:dyDescent="0.25">
      <c r="A6771" s="81">
        <v>46133</v>
      </c>
      <c r="B6771" s="82" t="s">
        <v>82</v>
      </c>
      <c r="F6771" s="82">
        <v>0</v>
      </c>
      <c r="G6771" s="82">
        <v>0</v>
      </c>
      <c r="H6771">
        <v>0</v>
      </c>
      <c r="I6771" s="83">
        <v>0</v>
      </c>
      <c r="J6771" s="83">
        <v>0</v>
      </c>
      <c r="R6771" s="82" t="s">
        <v>83</v>
      </c>
      <c r="V6771" s="82" t="s">
        <v>2916</v>
      </c>
      <c r="W6771" s="82" t="s">
        <v>278</v>
      </c>
      <c r="X6771" s="82" t="s">
        <v>169</v>
      </c>
      <c r="Y6771" s="82" t="s">
        <v>275</v>
      </c>
      <c r="AA6771" s="82" t="s">
        <v>695</v>
      </c>
      <c r="AH6771" s="82">
        <v>867805809</v>
      </c>
      <c r="AI6771" s="82" t="s">
        <v>278</v>
      </c>
      <c r="AJ6771" s="82">
        <v>867805809</v>
      </c>
      <c r="BN6771">
        <v>0</v>
      </c>
      <c r="BO6771" s="82" t="s">
        <v>2916</v>
      </c>
    </row>
    <row r="6772" spans="1:68" ht="12" hidden="1" customHeight="1" x14ac:dyDescent="0.25">
      <c r="A6772" s="81">
        <v>46133</v>
      </c>
      <c r="B6772" s="82" t="s">
        <v>80</v>
      </c>
      <c r="F6772" s="82">
        <v>0</v>
      </c>
      <c r="G6772" s="82">
        <v>0</v>
      </c>
      <c r="H6772">
        <v>6487.5</v>
      </c>
      <c r="I6772" s="83">
        <v>6487.5</v>
      </c>
      <c r="J6772" s="83">
        <v>6487.5</v>
      </c>
      <c r="R6772" s="82" t="s">
        <v>81</v>
      </c>
      <c r="V6772" s="82" t="s">
        <v>2916</v>
      </c>
      <c r="W6772" s="82" t="s">
        <v>278</v>
      </c>
      <c r="X6772" s="82" t="s">
        <v>169</v>
      </c>
      <c r="Y6772" s="82" t="s">
        <v>275</v>
      </c>
      <c r="AA6772" s="82" t="s">
        <v>695</v>
      </c>
      <c r="AH6772" s="82">
        <v>867805809</v>
      </c>
      <c r="AI6772" s="82" t="s">
        <v>278</v>
      </c>
      <c r="AJ6772" s="82">
        <v>867805809</v>
      </c>
      <c r="BN6772">
        <v>6487.5</v>
      </c>
      <c r="BO6772" s="82" t="s">
        <v>2916</v>
      </c>
    </row>
    <row r="6773" spans="1:68" ht="12" hidden="1" customHeight="1" x14ac:dyDescent="0.25">
      <c r="A6773" s="81">
        <v>46133</v>
      </c>
      <c r="B6773" s="82" t="s">
        <v>76</v>
      </c>
      <c r="F6773" s="82">
        <v>0</v>
      </c>
      <c r="G6773" s="82">
        <v>0</v>
      </c>
      <c r="H6773">
        <v>10380</v>
      </c>
      <c r="I6773" s="83">
        <v>10380</v>
      </c>
      <c r="J6773" s="83">
        <v>10380</v>
      </c>
      <c r="R6773" s="82" t="s">
        <v>77</v>
      </c>
      <c r="V6773" s="82" t="s">
        <v>2916</v>
      </c>
      <c r="W6773" s="82" t="s">
        <v>278</v>
      </c>
      <c r="X6773" s="82" t="s">
        <v>169</v>
      </c>
      <c r="Y6773" s="82" t="s">
        <v>275</v>
      </c>
      <c r="AA6773" s="82" t="s">
        <v>695</v>
      </c>
      <c r="AH6773" s="82">
        <v>867805809</v>
      </c>
      <c r="AI6773" s="82" t="s">
        <v>278</v>
      </c>
      <c r="AJ6773" s="82">
        <v>867805809</v>
      </c>
      <c r="BN6773">
        <v>10380</v>
      </c>
      <c r="BO6773" s="82" t="s">
        <v>2916</v>
      </c>
    </row>
    <row r="6774" spans="1:68" ht="12" hidden="1" customHeight="1" x14ac:dyDescent="0.25">
      <c r="A6774" s="81">
        <v>46133</v>
      </c>
      <c r="B6774" s="82" t="s">
        <v>78</v>
      </c>
      <c r="F6774" s="82">
        <v>0</v>
      </c>
      <c r="G6774" s="82">
        <v>0</v>
      </c>
      <c r="H6774">
        <v>237</v>
      </c>
      <c r="I6774" s="83">
        <v>237</v>
      </c>
      <c r="J6774" s="83">
        <v>237</v>
      </c>
      <c r="R6774" s="82" t="s">
        <v>79</v>
      </c>
      <c r="V6774" s="82">
        <v>2601173</v>
      </c>
      <c r="W6774" s="82" t="s">
        <v>822</v>
      </c>
      <c r="X6774" s="82" t="s">
        <v>169</v>
      </c>
      <c r="Y6774" s="82" t="s">
        <v>183</v>
      </c>
      <c r="AH6774" s="82" t="s">
        <v>824</v>
      </c>
      <c r="AI6774" s="82" t="s">
        <v>186</v>
      </c>
      <c r="AJ6774" s="82" t="s">
        <v>187</v>
      </c>
      <c r="AN6774" s="82">
        <v>260001</v>
      </c>
      <c r="BN6774">
        <v>237</v>
      </c>
      <c r="BO6774" s="82" t="s">
        <v>825</v>
      </c>
    </row>
    <row r="6775" spans="1:68" ht="12" hidden="1" customHeight="1" x14ac:dyDescent="0.25">
      <c r="A6775" s="81">
        <v>46133</v>
      </c>
      <c r="B6775" s="82" t="s">
        <v>80</v>
      </c>
      <c r="F6775" s="82">
        <v>0</v>
      </c>
      <c r="G6775" s="82">
        <v>0</v>
      </c>
      <c r="H6775">
        <v>2962.5</v>
      </c>
      <c r="I6775" s="83">
        <v>2962.5</v>
      </c>
      <c r="J6775" s="83">
        <v>2962.5</v>
      </c>
      <c r="R6775" s="82" t="s">
        <v>81</v>
      </c>
      <c r="V6775" s="82">
        <v>2601173</v>
      </c>
      <c r="W6775" s="82" t="s">
        <v>822</v>
      </c>
      <c r="X6775" s="82" t="s">
        <v>169</v>
      </c>
      <c r="Y6775" s="82" t="s">
        <v>183</v>
      </c>
      <c r="AH6775" s="82" t="s">
        <v>824</v>
      </c>
      <c r="AI6775" s="82" t="s">
        <v>186</v>
      </c>
      <c r="AJ6775" s="82" t="s">
        <v>187</v>
      </c>
      <c r="AN6775" s="82">
        <v>260001</v>
      </c>
      <c r="BN6775">
        <v>2962.5</v>
      </c>
      <c r="BO6775" s="82" t="s">
        <v>825</v>
      </c>
    </row>
    <row r="6776" spans="1:68" ht="12" hidden="1" customHeight="1" x14ac:dyDescent="0.25">
      <c r="A6776" s="81">
        <v>46133</v>
      </c>
      <c r="B6776" s="82" t="s">
        <v>84</v>
      </c>
      <c r="F6776" s="82">
        <v>0</v>
      </c>
      <c r="G6776" s="82">
        <v>0</v>
      </c>
      <c r="H6776">
        <v>0</v>
      </c>
      <c r="I6776" s="83">
        <v>0</v>
      </c>
      <c r="J6776" s="83">
        <v>0</v>
      </c>
      <c r="R6776" s="82" t="s">
        <v>85</v>
      </c>
      <c r="V6776" s="82" t="s">
        <v>2917</v>
      </c>
      <c r="W6776" s="82" t="s">
        <v>2918</v>
      </c>
      <c r="X6776" s="82" t="s">
        <v>169</v>
      </c>
      <c r="Y6776" s="82" t="s">
        <v>183</v>
      </c>
      <c r="AA6776" s="82" t="s">
        <v>2919</v>
      </c>
      <c r="AH6776" s="82">
        <v>849516527</v>
      </c>
      <c r="AI6776" s="82" t="s">
        <v>186</v>
      </c>
      <c r="AJ6776" s="82" t="s">
        <v>2920</v>
      </c>
      <c r="BN6776">
        <v>0</v>
      </c>
      <c r="BO6776" s="82" t="s">
        <v>2917</v>
      </c>
    </row>
    <row r="6777" spans="1:68" ht="12" hidden="1" customHeight="1" x14ac:dyDescent="0.25">
      <c r="A6777" s="81">
        <v>46133</v>
      </c>
      <c r="B6777" s="82" t="s">
        <v>74</v>
      </c>
      <c r="F6777" s="82">
        <v>0</v>
      </c>
      <c r="G6777" s="82">
        <v>0</v>
      </c>
      <c r="H6777">
        <v>60</v>
      </c>
      <c r="I6777" s="83">
        <v>60</v>
      </c>
      <c r="J6777" s="83">
        <v>60</v>
      </c>
      <c r="R6777" s="82" t="s">
        <v>75</v>
      </c>
      <c r="V6777" s="82" t="s">
        <v>2917</v>
      </c>
      <c r="W6777" s="82" t="s">
        <v>2918</v>
      </c>
      <c r="X6777" s="82" t="s">
        <v>169</v>
      </c>
      <c r="Y6777" s="82" t="s">
        <v>183</v>
      </c>
      <c r="AA6777" s="82" t="s">
        <v>2919</v>
      </c>
      <c r="AH6777" s="82">
        <v>849516527</v>
      </c>
      <c r="AI6777" s="82" t="s">
        <v>186</v>
      </c>
      <c r="AJ6777" s="82" t="s">
        <v>2920</v>
      </c>
      <c r="BN6777">
        <v>60</v>
      </c>
      <c r="BO6777" s="82" t="s">
        <v>2917</v>
      </c>
    </row>
    <row r="6778" spans="1:68" ht="12" customHeight="1" x14ac:dyDescent="0.25">
      <c r="A6778" s="81">
        <v>46133</v>
      </c>
      <c r="B6778" s="82" t="s">
        <v>63</v>
      </c>
      <c r="F6778" s="82">
        <v>0</v>
      </c>
      <c r="G6778" s="82">
        <v>0</v>
      </c>
      <c r="H6778">
        <v>900</v>
      </c>
      <c r="I6778" s="83">
        <v>900</v>
      </c>
      <c r="J6778" s="83">
        <v>900</v>
      </c>
      <c r="R6778" s="82" t="s">
        <v>64</v>
      </c>
      <c r="V6778" s="82" t="s">
        <v>2917</v>
      </c>
      <c r="W6778" s="82" t="s">
        <v>2918</v>
      </c>
      <c r="X6778" s="82" t="s">
        <v>169</v>
      </c>
      <c r="Y6778" s="82" t="s">
        <v>183</v>
      </c>
      <c r="AA6778" s="82" t="s">
        <v>2919</v>
      </c>
      <c r="AH6778" s="82">
        <v>849516527</v>
      </c>
      <c r="AI6778" s="82" t="s">
        <v>186</v>
      </c>
      <c r="AJ6778" s="82" t="s">
        <v>2920</v>
      </c>
      <c r="BN6778">
        <v>900</v>
      </c>
      <c r="BO6778" s="82" t="s">
        <v>2917</v>
      </c>
      <c r="BP6778" s="82" t="s">
        <v>73</v>
      </c>
    </row>
    <row r="6779" spans="1:68" ht="12" hidden="1" customHeight="1" x14ac:dyDescent="0.25">
      <c r="A6779" s="81">
        <v>46133</v>
      </c>
      <c r="B6779" s="82" t="s">
        <v>78</v>
      </c>
      <c r="F6779" s="82">
        <v>0</v>
      </c>
      <c r="G6779" s="82">
        <v>0</v>
      </c>
      <c r="H6779">
        <v>60</v>
      </c>
      <c r="I6779" s="83">
        <v>60</v>
      </c>
      <c r="J6779" s="83">
        <v>60</v>
      </c>
      <c r="R6779" s="82" t="s">
        <v>79</v>
      </c>
      <c r="V6779" s="82" t="s">
        <v>2917</v>
      </c>
      <c r="W6779" s="82" t="s">
        <v>2918</v>
      </c>
      <c r="X6779" s="82" t="s">
        <v>169</v>
      </c>
      <c r="Y6779" s="82" t="s">
        <v>183</v>
      </c>
      <c r="AA6779" s="82" t="s">
        <v>2919</v>
      </c>
      <c r="AH6779" s="82">
        <v>849516527</v>
      </c>
      <c r="AI6779" s="82" t="s">
        <v>186</v>
      </c>
      <c r="AJ6779" s="82" t="s">
        <v>2920</v>
      </c>
      <c r="BN6779">
        <v>60</v>
      </c>
      <c r="BO6779" s="82" t="s">
        <v>2917</v>
      </c>
    </row>
    <row r="6780" spans="1:68" ht="12" hidden="1" customHeight="1" x14ac:dyDescent="0.25">
      <c r="A6780" s="81">
        <v>46133</v>
      </c>
      <c r="B6780" s="82" t="s">
        <v>82</v>
      </c>
      <c r="F6780" s="82">
        <v>0</v>
      </c>
      <c r="G6780" s="82">
        <v>0</v>
      </c>
      <c r="H6780">
        <v>0</v>
      </c>
      <c r="I6780" s="83">
        <v>0</v>
      </c>
      <c r="J6780" s="83">
        <v>0</v>
      </c>
      <c r="R6780" s="82" t="s">
        <v>83</v>
      </c>
      <c r="V6780" s="82" t="s">
        <v>2917</v>
      </c>
      <c r="W6780" s="82" t="s">
        <v>2918</v>
      </c>
      <c r="X6780" s="82" t="s">
        <v>169</v>
      </c>
      <c r="Y6780" s="82" t="s">
        <v>183</v>
      </c>
      <c r="AA6780" s="82" t="s">
        <v>2919</v>
      </c>
      <c r="AH6780" s="82">
        <v>849516527</v>
      </c>
      <c r="AI6780" s="82" t="s">
        <v>186</v>
      </c>
      <c r="AJ6780" s="82" t="s">
        <v>2920</v>
      </c>
      <c r="BN6780">
        <v>0</v>
      </c>
      <c r="BO6780" s="82" t="s">
        <v>2917</v>
      </c>
    </row>
    <row r="6781" spans="1:68" ht="12" hidden="1" customHeight="1" x14ac:dyDescent="0.25">
      <c r="A6781" s="81">
        <v>46133</v>
      </c>
      <c r="B6781" s="82" t="s">
        <v>80</v>
      </c>
      <c r="F6781" s="82">
        <v>0</v>
      </c>
      <c r="G6781" s="82">
        <v>0</v>
      </c>
      <c r="H6781">
        <v>750</v>
      </c>
      <c r="I6781" s="83">
        <v>750</v>
      </c>
      <c r="J6781" s="83">
        <v>750</v>
      </c>
      <c r="R6781" s="82" t="s">
        <v>81</v>
      </c>
      <c r="V6781" s="82" t="s">
        <v>2917</v>
      </c>
      <c r="W6781" s="82" t="s">
        <v>2918</v>
      </c>
      <c r="X6781" s="82" t="s">
        <v>169</v>
      </c>
      <c r="Y6781" s="82" t="s">
        <v>183</v>
      </c>
      <c r="AA6781" s="82" t="s">
        <v>2919</v>
      </c>
      <c r="AH6781" s="82">
        <v>849516527</v>
      </c>
      <c r="AI6781" s="82" t="s">
        <v>186</v>
      </c>
      <c r="AJ6781" s="82" t="s">
        <v>2920</v>
      </c>
      <c r="BN6781">
        <v>750</v>
      </c>
      <c r="BO6781" s="82" t="s">
        <v>2917</v>
      </c>
    </row>
    <row r="6782" spans="1:68" ht="12" hidden="1" customHeight="1" x14ac:dyDescent="0.25">
      <c r="A6782" s="81">
        <v>46133</v>
      </c>
      <c r="B6782" s="82" t="s">
        <v>76</v>
      </c>
      <c r="F6782" s="82">
        <v>0</v>
      </c>
      <c r="G6782" s="82">
        <v>0</v>
      </c>
      <c r="H6782">
        <v>1200</v>
      </c>
      <c r="I6782" s="83">
        <v>1200</v>
      </c>
      <c r="J6782" s="83">
        <v>1200</v>
      </c>
      <c r="R6782" s="82" t="s">
        <v>77</v>
      </c>
      <c r="V6782" s="82" t="s">
        <v>2917</v>
      </c>
      <c r="W6782" s="82" t="s">
        <v>2918</v>
      </c>
      <c r="X6782" s="82" t="s">
        <v>169</v>
      </c>
      <c r="Y6782" s="82" t="s">
        <v>183</v>
      </c>
      <c r="AA6782" s="82" t="s">
        <v>2919</v>
      </c>
      <c r="AH6782" s="82">
        <v>849516527</v>
      </c>
      <c r="AI6782" s="82" t="s">
        <v>186</v>
      </c>
      <c r="AJ6782" s="82" t="s">
        <v>2920</v>
      </c>
      <c r="BN6782">
        <v>1200</v>
      </c>
      <c r="BO6782" s="82" t="s">
        <v>2917</v>
      </c>
    </row>
    <row r="6783" spans="1:68" ht="12" hidden="1" customHeight="1" x14ac:dyDescent="0.25">
      <c r="A6783" s="81">
        <v>46133</v>
      </c>
      <c r="B6783" s="82" t="s">
        <v>78</v>
      </c>
      <c r="F6783" s="82">
        <v>0</v>
      </c>
      <c r="G6783" s="82">
        <v>0</v>
      </c>
      <c r="H6783">
        <v>40</v>
      </c>
      <c r="I6783" s="83">
        <v>40</v>
      </c>
      <c r="J6783" s="83">
        <v>40</v>
      </c>
      <c r="R6783" s="82" t="s">
        <v>79</v>
      </c>
      <c r="V6783" s="82">
        <v>2601370</v>
      </c>
      <c r="W6783" s="82" t="s">
        <v>1819</v>
      </c>
      <c r="X6783" s="82" t="s">
        <v>169</v>
      </c>
      <c r="Y6783" s="82" t="s">
        <v>183</v>
      </c>
      <c r="AH6783" s="82" t="s">
        <v>1821</v>
      </c>
      <c r="AI6783" s="82" t="s">
        <v>186</v>
      </c>
      <c r="AJ6783" s="82" t="s">
        <v>187</v>
      </c>
      <c r="AN6783" s="82">
        <v>260001</v>
      </c>
      <c r="BN6783">
        <v>40</v>
      </c>
      <c r="BO6783" s="82" t="s">
        <v>1822</v>
      </c>
    </row>
    <row r="6784" spans="1:68" ht="12" hidden="1" customHeight="1" x14ac:dyDescent="0.25">
      <c r="A6784" s="81">
        <v>46133</v>
      </c>
      <c r="B6784" s="82" t="s">
        <v>80</v>
      </c>
      <c r="F6784" s="82">
        <v>0</v>
      </c>
      <c r="G6784" s="82">
        <v>0</v>
      </c>
      <c r="H6784">
        <v>500</v>
      </c>
      <c r="I6784" s="83">
        <v>500</v>
      </c>
      <c r="J6784" s="83">
        <v>500</v>
      </c>
      <c r="R6784" s="82" t="s">
        <v>81</v>
      </c>
      <c r="V6784" s="82">
        <v>2601370</v>
      </c>
      <c r="W6784" s="82" t="s">
        <v>1819</v>
      </c>
      <c r="X6784" s="82" t="s">
        <v>169</v>
      </c>
      <c r="Y6784" s="82" t="s">
        <v>183</v>
      </c>
      <c r="AH6784" s="82" t="s">
        <v>1821</v>
      </c>
      <c r="AI6784" s="82" t="s">
        <v>186</v>
      </c>
      <c r="AJ6784" s="82" t="s">
        <v>187</v>
      </c>
      <c r="AN6784" s="82">
        <v>260001</v>
      </c>
      <c r="BN6784">
        <v>500</v>
      </c>
      <c r="BO6784" s="82" t="s">
        <v>1822</v>
      </c>
    </row>
    <row r="6785" spans="1:68" ht="12" hidden="1" customHeight="1" x14ac:dyDescent="0.25">
      <c r="A6785" s="81">
        <v>46133</v>
      </c>
      <c r="B6785" s="82" t="s">
        <v>84</v>
      </c>
      <c r="F6785" s="82">
        <v>0</v>
      </c>
      <c r="G6785" s="82">
        <v>0</v>
      </c>
      <c r="H6785">
        <v>0</v>
      </c>
      <c r="I6785" s="83">
        <v>0</v>
      </c>
      <c r="J6785" s="83">
        <v>0</v>
      </c>
      <c r="R6785" s="82" t="s">
        <v>85</v>
      </c>
      <c r="V6785" s="82" t="s">
        <v>2921</v>
      </c>
      <c r="W6785" s="82" t="s">
        <v>186</v>
      </c>
      <c r="X6785" s="82" t="s">
        <v>169</v>
      </c>
      <c r="Y6785" s="82" t="s">
        <v>183</v>
      </c>
      <c r="AA6785" s="82" t="s">
        <v>2919</v>
      </c>
      <c r="AH6785" s="82" t="s">
        <v>2920</v>
      </c>
      <c r="AI6785" s="82" t="s">
        <v>186</v>
      </c>
      <c r="AJ6785" s="82" t="s">
        <v>2920</v>
      </c>
      <c r="BN6785">
        <v>0</v>
      </c>
      <c r="BO6785" s="82" t="s">
        <v>2921</v>
      </c>
    </row>
    <row r="6786" spans="1:68" ht="12" hidden="1" customHeight="1" x14ac:dyDescent="0.25">
      <c r="A6786" s="81">
        <v>46133</v>
      </c>
      <c r="B6786" s="82" t="s">
        <v>74</v>
      </c>
      <c r="F6786" s="82">
        <v>0</v>
      </c>
      <c r="G6786" s="82">
        <v>0</v>
      </c>
      <c r="H6786">
        <v>60</v>
      </c>
      <c r="I6786" s="83">
        <v>60</v>
      </c>
      <c r="J6786" s="83">
        <v>60</v>
      </c>
      <c r="R6786" s="82" t="s">
        <v>75</v>
      </c>
      <c r="V6786" s="82" t="s">
        <v>2921</v>
      </c>
      <c r="W6786" s="82" t="s">
        <v>186</v>
      </c>
      <c r="X6786" s="82" t="s">
        <v>169</v>
      </c>
      <c r="Y6786" s="82" t="s">
        <v>183</v>
      </c>
      <c r="AA6786" s="82" t="s">
        <v>2919</v>
      </c>
      <c r="AH6786" s="82" t="s">
        <v>2920</v>
      </c>
      <c r="AI6786" s="82" t="s">
        <v>186</v>
      </c>
      <c r="AJ6786" s="82" t="s">
        <v>2920</v>
      </c>
      <c r="BN6786">
        <v>60</v>
      </c>
      <c r="BO6786" s="82" t="s">
        <v>2921</v>
      </c>
    </row>
    <row r="6787" spans="1:68" ht="12" customHeight="1" x14ac:dyDescent="0.25">
      <c r="A6787" s="81">
        <v>46133</v>
      </c>
      <c r="B6787" s="82" t="s">
        <v>63</v>
      </c>
      <c r="F6787" s="82">
        <v>0</v>
      </c>
      <c r="G6787" s="82">
        <v>0</v>
      </c>
      <c r="H6787">
        <v>900</v>
      </c>
      <c r="I6787" s="83">
        <v>900</v>
      </c>
      <c r="J6787" s="83">
        <v>900</v>
      </c>
      <c r="R6787" s="82" t="s">
        <v>64</v>
      </c>
      <c r="V6787" s="82" t="s">
        <v>2921</v>
      </c>
      <c r="W6787" s="82" t="s">
        <v>186</v>
      </c>
      <c r="X6787" s="82" t="s">
        <v>169</v>
      </c>
      <c r="Y6787" s="82" t="s">
        <v>183</v>
      </c>
      <c r="AA6787" s="82" t="s">
        <v>2919</v>
      </c>
      <c r="AH6787" s="82" t="s">
        <v>2920</v>
      </c>
      <c r="AI6787" s="82" t="s">
        <v>186</v>
      </c>
      <c r="AJ6787" s="82" t="s">
        <v>2920</v>
      </c>
      <c r="BN6787">
        <v>900</v>
      </c>
      <c r="BO6787" s="82" t="s">
        <v>2921</v>
      </c>
      <c r="BP6787" s="82" t="s">
        <v>73</v>
      </c>
    </row>
    <row r="6788" spans="1:68" ht="12" hidden="1" customHeight="1" x14ac:dyDescent="0.25">
      <c r="A6788" s="81">
        <v>46133</v>
      </c>
      <c r="B6788" s="82" t="s">
        <v>78</v>
      </c>
      <c r="F6788" s="82">
        <v>0</v>
      </c>
      <c r="G6788" s="82">
        <v>0</v>
      </c>
      <c r="H6788">
        <v>60</v>
      </c>
      <c r="I6788" s="83">
        <v>60</v>
      </c>
      <c r="J6788" s="83">
        <v>60</v>
      </c>
      <c r="R6788" s="82" t="s">
        <v>79</v>
      </c>
      <c r="V6788" s="82" t="s">
        <v>2921</v>
      </c>
      <c r="W6788" s="82" t="s">
        <v>186</v>
      </c>
      <c r="X6788" s="82" t="s">
        <v>169</v>
      </c>
      <c r="Y6788" s="82" t="s">
        <v>183</v>
      </c>
      <c r="AA6788" s="82" t="s">
        <v>2919</v>
      </c>
      <c r="AH6788" s="82" t="s">
        <v>2920</v>
      </c>
      <c r="AI6788" s="82" t="s">
        <v>186</v>
      </c>
      <c r="AJ6788" s="82" t="s">
        <v>2920</v>
      </c>
      <c r="BN6788">
        <v>60</v>
      </c>
      <c r="BO6788" s="82" t="s">
        <v>2921</v>
      </c>
    </row>
    <row r="6789" spans="1:68" ht="12" hidden="1" customHeight="1" x14ac:dyDescent="0.25">
      <c r="A6789" s="81">
        <v>46133</v>
      </c>
      <c r="B6789" s="82" t="s">
        <v>82</v>
      </c>
      <c r="F6789" s="82">
        <v>0</v>
      </c>
      <c r="G6789" s="82">
        <v>0</v>
      </c>
      <c r="H6789">
        <v>0</v>
      </c>
      <c r="I6789" s="83">
        <v>0</v>
      </c>
      <c r="J6789" s="83">
        <v>0</v>
      </c>
      <c r="R6789" s="82" t="s">
        <v>83</v>
      </c>
      <c r="V6789" s="82" t="s">
        <v>2921</v>
      </c>
      <c r="W6789" s="82" t="s">
        <v>186</v>
      </c>
      <c r="X6789" s="82" t="s">
        <v>169</v>
      </c>
      <c r="Y6789" s="82" t="s">
        <v>183</v>
      </c>
      <c r="AA6789" s="82" t="s">
        <v>2919</v>
      </c>
      <c r="AH6789" s="82" t="s">
        <v>2920</v>
      </c>
      <c r="AI6789" s="82" t="s">
        <v>186</v>
      </c>
      <c r="AJ6789" s="82" t="s">
        <v>2920</v>
      </c>
      <c r="BN6789">
        <v>0</v>
      </c>
      <c r="BO6789" s="82" t="s">
        <v>2921</v>
      </c>
    </row>
    <row r="6790" spans="1:68" ht="12" hidden="1" customHeight="1" x14ac:dyDescent="0.25">
      <c r="A6790" s="81">
        <v>46133</v>
      </c>
      <c r="B6790" s="82" t="s">
        <v>80</v>
      </c>
      <c r="F6790" s="82">
        <v>0</v>
      </c>
      <c r="G6790" s="82">
        <v>0</v>
      </c>
      <c r="H6790">
        <v>750</v>
      </c>
      <c r="I6790" s="83">
        <v>750</v>
      </c>
      <c r="J6790" s="83">
        <v>750</v>
      </c>
      <c r="R6790" s="82" t="s">
        <v>81</v>
      </c>
      <c r="V6790" s="82" t="s">
        <v>2921</v>
      </c>
      <c r="W6790" s="82" t="s">
        <v>186</v>
      </c>
      <c r="X6790" s="82" t="s">
        <v>169</v>
      </c>
      <c r="Y6790" s="82" t="s">
        <v>183</v>
      </c>
      <c r="AA6790" s="82" t="s">
        <v>2919</v>
      </c>
      <c r="AH6790" s="82" t="s">
        <v>2920</v>
      </c>
      <c r="AI6790" s="82" t="s">
        <v>186</v>
      </c>
      <c r="AJ6790" s="82" t="s">
        <v>2920</v>
      </c>
      <c r="BN6790">
        <v>750</v>
      </c>
      <c r="BO6790" s="82" t="s">
        <v>2921</v>
      </c>
    </row>
    <row r="6791" spans="1:68" ht="12" hidden="1" customHeight="1" x14ac:dyDescent="0.25">
      <c r="A6791" s="81">
        <v>46133</v>
      </c>
      <c r="B6791" s="82" t="s">
        <v>76</v>
      </c>
      <c r="F6791" s="82">
        <v>0</v>
      </c>
      <c r="G6791" s="82">
        <v>0</v>
      </c>
      <c r="H6791">
        <v>1200</v>
      </c>
      <c r="I6791" s="83">
        <v>1200</v>
      </c>
      <c r="J6791" s="83">
        <v>1200</v>
      </c>
      <c r="R6791" s="82" t="s">
        <v>77</v>
      </c>
      <c r="V6791" s="82" t="s">
        <v>2921</v>
      </c>
      <c r="W6791" s="82" t="s">
        <v>186</v>
      </c>
      <c r="X6791" s="82" t="s">
        <v>169</v>
      </c>
      <c r="Y6791" s="82" t="s">
        <v>183</v>
      </c>
      <c r="AA6791" s="82" t="s">
        <v>2919</v>
      </c>
      <c r="AH6791" s="82" t="s">
        <v>2920</v>
      </c>
      <c r="AI6791" s="82" t="s">
        <v>186</v>
      </c>
      <c r="AJ6791" s="82" t="s">
        <v>2920</v>
      </c>
      <c r="BN6791">
        <v>1200</v>
      </c>
      <c r="BO6791" s="82" t="s">
        <v>2921</v>
      </c>
    </row>
    <row r="6792" spans="1:68" ht="12" hidden="1" customHeight="1" x14ac:dyDescent="0.25">
      <c r="A6792" s="81">
        <v>46133</v>
      </c>
      <c r="B6792" s="82" t="s">
        <v>84</v>
      </c>
      <c r="F6792" s="82">
        <v>0</v>
      </c>
      <c r="G6792" s="82">
        <v>0</v>
      </c>
      <c r="H6792">
        <v>0</v>
      </c>
      <c r="I6792" s="83">
        <v>0</v>
      </c>
      <c r="J6792" s="83">
        <v>0</v>
      </c>
      <c r="R6792" s="82" t="s">
        <v>85</v>
      </c>
      <c r="V6792" s="82" t="s">
        <v>2922</v>
      </c>
      <c r="W6792" s="82" t="s">
        <v>2923</v>
      </c>
      <c r="X6792" s="82" t="s">
        <v>94</v>
      </c>
      <c r="Y6792" s="82" t="s">
        <v>231</v>
      </c>
      <c r="AA6792" s="82" t="s">
        <v>2924</v>
      </c>
      <c r="AH6792" s="82">
        <v>846496667</v>
      </c>
      <c r="AI6792" s="82" t="s">
        <v>234</v>
      </c>
      <c r="AJ6792" s="82">
        <v>847389056</v>
      </c>
      <c r="BN6792">
        <v>0</v>
      </c>
      <c r="BO6792" s="82" t="s">
        <v>2922</v>
      </c>
    </row>
    <row r="6793" spans="1:68" ht="12" hidden="1" customHeight="1" x14ac:dyDescent="0.25">
      <c r="A6793" s="81">
        <v>46133</v>
      </c>
      <c r="B6793" s="82" t="s">
        <v>74</v>
      </c>
      <c r="F6793" s="82">
        <v>0</v>
      </c>
      <c r="G6793" s="82">
        <v>0</v>
      </c>
      <c r="H6793">
        <v>230</v>
      </c>
      <c r="I6793" s="83">
        <v>230</v>
      </c>
      <c r="J6793" s="83">
        <v>230</v>
      </c>
      <c r="R6793" s="82" t="s">
        <v>75</v>
      </c>
      <c r="V6793" s="82" t="s">
        <v>2922</v>
      </c>
      <c r="W6793" s="82" t="s">
        <v>2923</v>
      </c>
      <c r="X6793" s="82" t="s">
        <v>94</v>
      </c>
      <c r="Y6793" s="82" t="s">
        <v>231</v>
      </c>
      <c r="AA6793" s="82" t="s">
        <v>2924</v>
      </c>
      <c r="AH6793" s="82">
        <v>846496667</v>
      </c>
      <c r="AI6793" s="82" t="s">
        <v>234</v>
      </c>
      <c r="AJ6793" s="82">
        <v>847389056</v>
      </c>
      <c r="BN6793">
        <v>230</v>
      </c>
      <c r="BO6793" s="82" t="s">
        <v>2922</v>
      </c>
    </row>
    <row r="6794" spans="1:68" ht="12" customHeight="1" x14ac:dyDescent="0.25">
      <c r="A6794" s="81">
        <v>46133</v>
      </c>
      <c r="B6794" s="82" t="s">
        <v>63</v>
      </c>
      <c r="F6794" s="82">
        <v>0</v>
      </c>
      <c r="G6794" s="82">
        <v>0</v>
      </c>
      <c r="H6794">
        <v>3450</v>
      </c>
      <c r="I6794" s="83">
        <v>3450</v>
      </c>
      <c r="J6794" s="83">
        <v>3450</v>
      </c>
      <c r="R6794" s="82" t="s">
        <v>64</v>
      </c>
      <c r="V6794" s="82" t="s">
        <v>2922</v>
      </c>
      <c r="W6794" s="82" t="s">
        <v>2923</v>
      </c>
      <c r="X6794" s="82" t="s">
        <v>94</v>
      </c>
      <c r="Y6794" s="82" t="s">
        <v>231</v>
      </c>
      <c r="AA6794" s="82" t="s">
        <v>2924</v>
      </c>
      <c r="AH6794" s="82">
        <v>846496667</v>
      </c>
      <c r="AI6794" s="82" t="s">
        <v>234</v>
      </c>
      <c r="AJ6794" s="82">
        <v>847389056</v>
      </c>
      <c r="BN6794">
        <v>3450</v>
      </c>
      <c r="BO6794" s="82" t="s">
        <v>2922</v>
      </c>
      <c r="BP6794" s="82" t="s">
        <v>73</v>
      </c>
    </row>
    <row r="6795" spans="1:68" ht="12" hidden="1" customHeight="1" x14ac:dyDescent="0.25">
      <c r="A6795" s="81">
        <v>46133</v>
      </c>
      <c r="B6795" s="82" t="s">
        <v>78</v>
      </c>
      <c r="F6795" s="82">
        <v>0</v>
      </c>
      <c r="G6795" s="82">
        <v>0</v>
      </c>
      <c r="H6795">
        <v>230</v>
      </c>
      <c r="I6795" s="83">
        <v>230</v>
      </c>
      <c r="J6795" s="83">
        <v>230</v>
      </c>
      <c r="R6795" s="82" t="s">
        <v>79</v>
      </c>
      <c r="V6795" s="82" t="s">
        <v>2922</v>
      </c>
      <c r="W6795" s="82" t="s">
        <v>2923</v>
      </c>
      <c r="X6795" s="82" t="s">
        <v>94</v>
      </c>
      <c r="Y6795" s="82" t="s">
        <v>231</v>
      </c>
      <c r="AA6795" s="82" t="s">
        <v>2924</v>
      </c>
      <c r="AH6795" s="82">
        <v>846496667</v>
      </c>
      <c r="AI6795" s="82" t="s">
        <v>234</v>
      </c>
      <c r="AJ6795" s="82">
        <v>847389056</v>
      </c>
      <c r="BN6795">
        <v>230</v>
      </c>
      <c r="BO6795" s="82" t="s">
        <v>2922</v>
      </c>
    </row>
    <row r="6796" spans="1:68" ht="12" hidden="1" customHeight="1" x14ac:dyDescent="0.25">
      <c r="A6796" s="81">
        <v>46133</v>
      </c>
      <c r="B6796" s="82" t="s">
        <v>82</v>
      </c>
      <c r="F6796" s="82">
        <v>0</v>
      </c>
      <c r="G6796" s="82">
        <v>0</v>
      </c>
      <c r="H6796">
        <v>0</v>
      </c>
      <c r="I6796" s="83">
        <v>0</v>
      </c>
      <c r="J6796" s="83">
        <v>0</v>
      </c>
      <c r="R6796" s="82" t="s">
        <v>83</v>
      </c>
      <c r="V6796" s="82" t="s">
        <v>2922</v>
      </c>
      <c r="W6796" s="82" t="s">
        <v>2923</v>
      </c>
      <c r="X6796" s="82" t="s">
        <v>94</v>
      </c>
      <c r="Y6796" s="82" t="s">
        <v>231</v>
      </c>
      <c r="AA6796" s="82" t="s">
        <v>2924</v>
      </c>
      <c r="AH6796" s="82">
        <v>846496667</v>
      </c>
      <c r="AI6796" s="82" t="s">
        <v>234</v>
      </c>
      <c r="AJ6796" s="82">
        <v>847389056</v>
      </c>
      <c r="BN6796">
        <v>0</v>
      </c>
      <c r="BO6796" s="82" t="s">
        <v>2922</v>
      </c>
    </row>
    <row r="6797" spans="1:68" ht="12" hidden="1" customHeight="1" x14ac:dyDescent="0.25">
      <c r="A6797" s="81">
        <v>46133</v>
      </c>
      <c r="B6797" s="82" t="s">
        <v>80</v>
      </c>
      <c r="F6797" s="82">
        <v>0</v>
      </c>
      <c r="G6797" s="82">
        <v>0</v>
      </c>
      <c r="H6797">
        <v>2875</v>
      </c>
      <c r="I6797" s="83">
        <v>2875</v>
      </c>
      <c r="J6797" s="83">
        <v>2875</v>
      </c>
      <c r="R6797" s="82" t="s">
        <v>81</v>
      </c>
      <c r="V6797" s="82" t="s">
        <v>2922</v>
      </c>
      <c r="W6797" s="82" t="s">
        <v>2923</v>
      </c>
      <c r="X6797" s="82" t="s">
        <v>94</v>
      </c>
      <c r="Y6797" s="82" t="s">
        <v>231</v>
      </c>
      <c r="AA6797" s="82" t="s">
        <v>2924</v>
      </c>
      <c r="AH6797" s="82">
        <v>846496667</v>
      </c>
      <c r="AI6797" s="82" t="s">
        <v>234</v>
      </c>
      <c r="AJ6797" s="82">
        <v>847389056</v>
      </c>
      <c r="BN6797">
        <v>2875</v>
      </c>
      <c r="BO6797" s="82" t="s">
        <v>2922</v>
      </c>
    </row>
    <row r="6798" spans="1:68" ht="12" hidden="1" customHeight="1" x14ac:dyDescent="0.25">
      <c r="A6798" s="81">
        <v>46133</v>
      </c>
      <c r="B6798" s="82" t="s">
        <v>76</v>
      </c>
      <c r="F6798" s="82">
        <v>0</v>
      </c>
      <c r="G6798" s="82">
        <v>0</v>
      </c>
      <c r="H6798">
        <v>4600</v>
      </c>
      <c r="I6798" s="83">
        <v>4600</v>
      </c>
      <c r="J6798" s="83">
        <v>4600</v>
      </c>
      <c r="R6798" s="82" t="s">
        <v>77</v>
      </c>
      <c r="V6798" s="82" t="s">
        <v>2922</v>
      </c>
      <c r="W6798" s="82" t="s">
        <v>2923</v>
      </c>
      <c r="X6798" s="82" t="s">
        <v>94</v>
      </c>
      <c r="Y6798" s="82" t="s">
        <v>231</v>
      </c>
      <c r="AA6798" s="82" t="s">
        <v>2924</v>
      </c>
      <c r="AH6798" s="82">
        <v>846496667</v>
      </c>
      <c r="AI6798" s="82" t="s">
        <v>234</v>
      </c>
      <c r="AJ6798" s="82">
        <v>847389056</v>
      </c>
      <c r="BN6798">
        <v>4600</v>
      </c>
      <c r="BO6798" s="82" t="s">
        <v>2922</v>
      </c>
    </row>
    <row r="6799" spans="1:68" ht="12" hidden="1" customHeight="1" x14ac:dyDescent="0.25">
      <c r="A6799" s="81">
        <v>46133</v>
      </c>
      <c r="B6799" s="82" t="s">
        <v>84</v>
      </c>
      <c r="F6799" s="82">
        <v>0</v>
      </c>
      <c r="G6799" s="82">
        <v>0</v>
      </c>
      <c r="H6799">
        <v>28500</v>
      </c>
      <c r="I6799" s="83">
        <v>28500</v>
      </c>
      <c r="J6799" s="83">
        <v>28500</v>
      </c>
      <c r="R6799" s="82" t="s">
        <v>85</v>
      </c>
      <c r="V6799" s="82">
        <v>2601109</v>
      </c>
      <c r="W6799" s="82" t="s">
        <v>461</v>
      </c>
      <c r="X6799" s="82" t="s">
        <v>94</v>
      </c>
      <c r="Y6799" s="82" t="s">
        <v>95</v>
      </c>
      <c r="AH6799" s="82" t="s">
        <v>463</v>
      </c>
      <c r="AI6799" s="82" t="s">
        <v>98</v>
      </c>
      <c r="AJ6799" s="82">
        <v>847870520</v>
      </c>
      <c r="AN6799" s="82">
        <v>260001</v>
      </c>
      <c r="BN6799">
        <v>28500</v>
      </c>
      <c r="BO6799" s="82" t="s">
        <v>464</v>
      </c>
    </row>
    <row r="6800" spans="1:68" ht="12" hidden="1" customHeight="1" x14ac:dyDescent="0.25">
      <c r="A6800" s="81">
        <v>46133</v>
      </c>
      <c r="B6800" s="82" t="s">
        <v>82</v>
      </c>
      <c r="F6800" s="82">
        <v>0</v>
      </c>
      <c r="G6800" s="82">
        <v>0</v>
      </c>
      <c r="H6800">
        <v>1710</v>
      </c>
      <c r="I6800" s="83">
        <v>1710</v>
      </c>
      <c r="J6800" s="83">
        <v>1710</v>
      </c>
      <c r="R6800" s="82" t="s">
        <v>83</v>
      </c>
      <c r="V6800" s="82">
        <v>2601109</v>
      </c>
      <c r="W6800" s="82" t="s">
        <v>461</v>
      </c>
      <c r="X6800" s="82" t="s">
        <v>94</v>
      </c>
      <c r="Y6800" s="82" t="s">
        <v>95</v>
      </c>
      <c r="AH6800" s="82" t="s">
        <v>463</v>
      </c>
      <c r="AI6800" s="82" t="s">
        <v>98</v>
      </c>
      <c r="AJ6800" s="82">
        <v>847870520</v>
      </c>
      <c r="AN6800" s="82">
        <v>260001</v>
      </c>
      <c r="BN6800">
        <v>1710</v>
      </c>
      <c r="BO6800" s="82" t="s">
        <v>464</v>
      </c>
    </row>
    <row r="6801" spans="1:68" ht="12" hidden="1" customHeight="1" x14ac:dyDescent="0.25">
      <c r="A6801" s="81">
        <v>46133</v>
      </c>
      <c r="B6801" s="82" t="s">
        <v>84</v>
      </c>
      <c r="F6801" s="82">
        <v>0</v>
      </c>
      <c r="G6801" s="82">
        <v>0</v>
      </c>
      <c r="H6801">
        <v>550</v>
      </c>
      <c r="I6801" s="83">
        <v>550</v>
      </c>
      <c r="J6801" s="83">
        <v>550</v>
      </c>
      <c r="R6801" s="82" t="s">
        <v>85</v>
      </c>
      <c r="V6801" s="82" t="s">
        <v>2925</v>
      </c>
      <c r="W6801" s="82" t="s">
        <v>2926</v>
      </c>
      <c r="X6801" s="82" t="s">
        <v>94</v>
      </c>
      <c r="Y6801" s="82" t="s">
        <v>95</v>
      </c>
      <c r="AA6801" s="82" t="s">
        <v>1930</v>
      </c>
      <c r="AH6801" s="82">
        <v>875053772</v>
      </c>
      <c r="AI6801" s="82" t="s">
        <v>98</v>
      </c>
      <c r="AJ6801" s="82">
        <v>847870520</v>
      </c>
      <c r="BN6801">
        <v>550</v>
      </c>
      <c r="BO6801" s="82" t="s">
        <v>2925</v>
      </c>
    </row>
    <row r="6802" spans="1:68" ht="12" hidden="1" customHeight="1" x14ac:dyDescent="0.25">
      <c r="A6802" s="81">
        <v>46133</v>
      </c>
      <c r="B6802" s="82" t="s">
        <v>74</v>
      </c>
      <c r="F6802" s="82">
        <v>0</v>
      </c>
      <c r="G6802" s="82">
        <v>0</v>
      </c>
      <c r="H6802">
        <v>124</v>
      </c>
      <c r="I6802" s="83">
        <v>124</v>
      </c>
      <c r="J6802" s="83">
        <v>124</v>
      </c>
      <c r="R6802" s="82" t="s">
        <v>75</v>
      </c>
      <c r="V6802" s="82" t="s">
        <v>2925</v>
      </c>
      <c r="W6802" s="82" t="s">
        <v>2926</v>
      </c>
      <c r="X6802" s="82" t="s">
        <v>94</v>
      </c>
      <c r="Y6802" s="82" t="s">
        <v>95</v>
      </c>
      <c r="AA6802" s="82" t="s">
        <v>1930</v>
      </c>
      <c r="AH6802" s="82">
        <v>875053772</v>
      </c>
      <c r="AI6802" s="82" t="s">
        <v>98</v>
      </c>
      <c r="AJ6802" s="82">
        <v>847870520</v>
      </c>
      <c r="BN6802">
        <v>124</v>
      </c>
      <c r="BO6802" s="82" t="s">
        <v>2925</v>
      </c>
    </row>
    <row r="6803" spans="1:68" ht="12" customHeight="1" x14ac:dyDescent="0.25">
      <c r="A6803" s="81">
        <v>46133</v>
      </c>
      <c r="B6803" s="82" t="s">
        <v>63</v>
      </c>
      <c r="F6803" s="82">
        <v>0</v>
      </c>
      <c r="G6803" s="82">
        <v>0</v>
      </c>
      <c r="H6803">
        <v>1860</v>
      </c>
      <c r="I6803" s="83">
        <v>1860</v>
      </c>
      <c r="J6803" s="83">
        <v>1860</v>
      </c>
      <c r="R6803" s="82" t="s">
        <v>64</v>
      </c>
      <c r="V6803" s="82" t="s">
        <v>2925</v>
      </c>
      <c r="W6803" s="82" t="s">
        <v>2926</v>
      </c>
      <c r="X6803" s="82" t="s">
        <v>94</v>
      </c>
      <c r="Y6803" s="82" t="s">
        <v>95</v>
      </c>
      <c r="AA6803" s="82" t="s">
        <v>1930</v>
      </c>
      <c r="AH6803" s="82">
        <v>875053772</v>
      </c>
      <c r="AI6803" s="82" t="s">
        <v>98</v>
      </c>
      <c r="AJ6803" s="82">
        <v>847870520</v>
      </c>
      <c r="BN6803">
        <v>1860</v>
      </c>
      <c r="BO6803" s="82" t="s">
        <v>2925</v>
      </c>
      <c r="BP6803" s="82" t="s">
        <v>73</v>
      </c>
    </row>
    <row r="6804" spans="1:68" ht="12" hidden="1" customHeight="1" x14ac:dyDescent="0.25">
      <c r="A6804" s="81">
        <v>46133</v>
      </c>
      <c r="B6804" s="82" t="s">
        <v>78</v>
      </c>
      <c r="F6804" s="82">
        <v>0</v>
      </c>
      <c r="G6804" s="82">
        <v>0</v>
      </c>
      <c r="H6804">
        <v>113</v>
      </c>
      <c r="I6804" s="83">
        <v>113</v>
      </c>
      <c r="J6804" s="83">
        <v>113</v>
      </c>
      <c r="R6804" s="82" t="s">
        <v>79</v>
      </c>
      <c r="V6804" s="82" t="s">
        <v>2925</v>
      </c>
      <c r="W6804" s="82" t="s">
        <v>2926</v>
      </c>
      <c r="X6804" s="82" t="s">
        <v>94</v>
      </c>
      <c r="Y6804" s="82" t="s">
        <v>95</v>
      </c>
      <c r="AA6804" s="82" t="s">
        <v>1930</v>
      </c>
      <c r="AH6804" s="82">
        <v>875053772</v>
      </c>
      <c r="AI6804" s="82" t="s">
        <v>98</v>
      </c>
      <c r="AJ6804" s="82">
        <v>847870520</v>
      </c>
      <c r="BN6804">
        <v>113</v>
      </c>
      <c r="BO6804" s="82" t="s">
        <v>2925</v>
      </c>
    </row>
    <row r="6805" spans="1:68" ht="12" hidden="1" customHeight="1" x14ac:dyDescent="0.25">
      <c r="A6805" s="81">
        <v>46133</v>
      </c>
      <c r="B6805" s="82" t="s">
        <v>82</v>
      </c>
      <c r="F6805" s="82">
        <v>0</v>
      </c>
      <c r="G6805" s="82">
        <v>0</v>
      </c>
      <c r="H6805">
        <v>33</v>
      </c>
      <c r="I6805" s="83">
        <v>33</v>
      </c>
      <c r="J6805" s="83">
        <v>33</v>
      </c>
      <c r="R6805" s="82" t="s">
        <v>83</v>
      </c>
      <c r="V6805" s="82" t="s">
        <v>2925</v>
      </c>
      <c r="W6805" s="82" t="s">
        <v>2926</v>
      </c>
      <c r="X6805" s="82" t="s">
        <v>94</v>
      </c>
      <c r="Y6805" s="82" t="s">
        <v>95</v>
      </c>
      <c r="AA6805" s="82" t="s">
        <v>1930</v>
      </c>
      <c r="AH6805" s="82">
        <v>875053772</v>
      </c>
      <c r="AI6805" s="82" t="s">
        <v>98</v>
      </c>
      <c r="AJ6805" s="82">
        <v>847870520</v>
      </c>
      <c r="BN6805">
        <v>33</v>
      </c>
      <c r="BO6805" s="82" t="s">
        <v>2925</v>
      </c>
    </row>
    <row r="6806" spans="1:68" ht="12" hidden="1" customHeight="1" x14ac:dyDescent="0.25">
      <c r="A6806" s="81">
        <v>46133</v>
      </c>
      <c r="B6806" s="82" t="s">
        <v>80</v>
      </c>
      <c r="F6806" s="82">
        <v>0</v>
      </c>
      <c r="G6806" s="82">
        <v>0</v>
      </c>
      <c r="H6806">
        <v>1412.5</v>
      </c>
      <c r="I6806" s="83">
        <v>1412.5</v>
      </c>
      <c r="J6806" s="83">
        <v>1412.5</v>
      </c>
      <c r="R6806" s="82" t="s">
        <v>81</v>
      </c>
      <c r="V6806" s="82" t="s">
        <v>2925</v>
      </c>
      <c r="W6806" s="82" t="s">
        <v>2926</v>
      </c>
      <c r="X6806" s="82" t="s">
        <v>94</v>
      </c>
      <c r="Y6806" s="82" t="s">
        <v>95</v>
      </c>
      <c r="AA6806" s="82" t="s">
        <v>1930</v>
      </c>
      <c r="AH6806" s="82">
        <v>875053772</v>
      </c>
      <c r="AI6806" s="82" t="s">
        <v>98</v>
      </c>
      <c r="AJ6806" s="82">
        <v>847870520</v>
      </c>
      <c r="BN6806">
        <v>1412.5</v>
      </c>
      <c r="BO6806" s="82" t="s">
        <v>2925</v>
      </c>
    </row>
    <row r="6807" spans="1:68" ht="12" hidden="1" customHeight="1" x14ac:dyDescent="0.25">
      <c r="A6807" s="81">
        <v>46133</v>
      </c>
      <c r="B6807" s="82" t="s">
        <v>76</v>
      </c>
      <c r="F6807" s="82">
        <v>0</v>
      </c>
      <c r="G6807" s="82">
        <v>0</v>
      </c>
      <c r="H6807">
        <v>2480</v>
      </c>
      <c r="I6807" s="83">
        <v>2480</v>
      </c>
      <c r="J6807" s="83">
        <v>2480</v>
      </c>
      <c r="R6807" s="82" t="s">
        <v>77</v>
      </c>
      <c r="V6807" s="82" t="s">
        <v>2925</v>
      </c>
      <c r="W6807" s="82" t="s">
        <v>2926</v>
      </c>
      <c r="X6807" s="82" t="s">
        <v>94</v>
      </c>
      <c r="Y6807" s="82" t="s">
        <v>95</v>
      </c>
      <c r="AA6807" s="82" t="s">
        <v>1930</v>
      </c>
      <c r="AH6807" s="82">
        <v>875053772</v>
      </c>
      <c r="AI6807" s="82" t="s">
        <v>98</v>
      </c>
      <c r="AJ6807" s="82">
        <v>847870520</v>
      </c>
      <c r="BN6807">
        <v>2480</v>
      </c>
      <c r="BO6807" s="82" t="s">
        <v>2925</v>
      </c>
    </row>
    <row r="6808" spans="1:68" ht="12" hidden="1" customHeight="1" x14ac:dyDescent="0.25">
      <c r="A6808" s="81">
        <v>46133</v>
      </c>
      <c r="B6808" s="82" t="s">
        <v>84</v>
      </c>
      <c r="F6808" s="82">
        <v>0</v>
      </c>
      <c r="G6808" s="82">
        <v>0</v>
      </c>
      <c r="H6808">
        <v>3950</v>
      </c>
      <c r="I6808" s="83">
        <v>3950</v>
      </c>
      <c r="J6808" s="83">
        <v>3950</v>
      </c>
      <c r="R6808" s="82" t="s">
        <v>85</v>
      </c>
      <c r="V6808" s="82">
        <v>2601237</v>
      </c>
      <c r="W6808" s="82" t="s">
        <v>1169</v>
      </c>
      <c r="X6808" s="82" t="s">
        <v>94</v>
      </c>
      <c r="Y6808" s="82" t="s">
        <v>95</v>
      </c>
      <c r="AH6808" s="82" t="s">
        <v>1171</v>
      </c>
      <c r="AI6808" s="82" t="s">
        <v>98</v>
      </c>
      <c r="AJ6808" s="82">
        <v>847870520</v>
      </c>
      <c r="AN6808" s="82">
        <v>260001</v>
      </c>
      <c r="BN6808">
        <v>3950</v>
      </c>
      <c r="BO6808" s="82" t="s">
        <v>1172</v>
      </c>
    </row>
    <row r="6809" spans="1:68" ht="12" hidden="1" customHeight="1" x14ac:dyDescent="0.25">
      <c r="A6809" s="81">
        <v>46133</v>
      </c>
      <c r="B6809" s="82" t="s">
        <v>82</v>
      </c>
      <c r="F6809" s="82">
        <v>0</v>
      </c>
      <c r="G6809" s="82">
        <v>0</v>
      </c>
      <c r="H6809">
        <v>237</v>
      </c>
      <c r="I6809" s="83">
        <v>237</v>
      </c>
      <c r="J6809" s="83">
        <v>237</v>
      </c>
      <c r="R6809" s="82" t="s">
        <v>83</v>
      </c>
      <c r="V6809" s="82">
        <v>2601237</v>
      </c>
      <c r="W6809" s="82" t="s">
        <v>1169</v>
      </c>
      <c r="X6809" s="82" t="s">
        <v>94</v>
      </c>
      <c r="Y6809" s="82" t="s">
        <v>95</v>
      </c>
      <c r="AH6809" s="82" t="s">
        <v>1171</v>
      </c>
      <c r="AI6809" s="82" t="s">
        <v>98</v>
      </c>
      <c r="AJ6809" s="82">
        <v>847870520</v>
      </c>
      <c r="AN6809" s="82">
        <v>260001</v>
      </c>
      <c r="BN6809">
        <v>237</v>
      </c>
      <c r="BO6809" s="82" t="s">
        <v>1172</v>
      </c>
    </row>
    <row r="6810" spans="1:68" ht="12" hidden="1" customHeight="1" x14ac:dyDescent="0.25">
      <c r="A6810" s="81">
        <v>46133</v>
      </c>
      <c r="B6810" s="82" t="s">
        <v>84</v>
      </c>
      <c r="F6810" s="82">
        <v>0</v>
      </c>
      <c r="G6810" s="82">
        <v>0</v>
      </c>
      <c r="H6810">
        <v>750</v>
      </c>
      <c r="I6810" s="83">
        <v>750</v>
      </c>
      <c r="J6810" s="83">
        <v>750</v>
      </c>
      <c r="R6810" s="82" t="s">
        <v>85</v>
      </c>
      <c r="V6810" s="82" t="s">
        <v>2927</v>
      </c>
      <c r="W6810" s="82" t="s">
        <v>2928</v>
      </c>
      <c r="X6810" s="82" t="s">
        <v>94</v>
      </c>
      <c r="Y6810" s="82" t="s">
        <v>95</v>
      </c>
      <c r="AA6810" s="82" t="s">
        <v>2929</v>
      </c>
      <c r="AH6810" s="82">
        <v>871207624</v>
      </c>
      <c r="AI6810" s="82" t="s">
        <v>98</v>
      </c>
      <c r="AJ6810" s="82">
        <v>847870520</v>
      </c>
      <c r="BN6810">
        <v>750</v>
      </c>
      <c r="BO6810" s="82" t="s">
        <v>2927</v>
      </c>
    </row>
    <row r="6811" spans="1:68" ht="12" hidden="1" customHeight="1" x14ac:dyDescent="0.25">
      <c r="A6811" s="81">
        <v>46133</v>
      </c>
      <c r="B6811" s="82" t="s">
        <v>74</v>
      </c>
      <c r="F6811" s="82">
        <v>0</v>
      </c>
      <c r="G6811" s="82">
        <v>0</v>
      </c>
      <c r="H6811">
        <v>60</v>
      </c>
      <c r="I6811" s="83">
        <v>60</v>
      </c>
      <c r="J6811" s="83">
        <v>60</v>
      </c>
      <c r="R6811" s="82" t="s">
        <v>75</v>
      </c>
      <c r="V6811" s="82" t="s">
        <v>2927</v>
      </c>
      <c r="W6811" s="82" t="s">
        <v>2928</v>
      </c>
      <c r="X6811" s="82" t="s">
        <v>94</v>
      </c>
      <c r="Y6811" s="82" t="s">
        <v>95</v>
      </c>
      <c r="AA6811" s="82" t="s">
        <v>2929</v>
      </c>
      <c r="AH6811" s="82">
        <v>871207624</v>
      </c>
      <c r="AI6811" s="82" t="s">
        <v>98</v>
      </c>
      <c r="AJ6811" s="82">
        <v>847870520</v>
      </c>
      <c r="BN6811">
        <v>60</v>
      </c>
      <c r="BO6811" s="82" t="s">
        <v>2927</v>
      </c>
    </row>
    <row r="6812" spans="1:68" ht="12" customHeight="1" x14ac:dyDescent="0.25">
      <c r="A6812" s="81">
        <v>46133</v>
      </c>
      <c r="B6812" s="82" t="s">
        <v>63</v>
      </c>
      <c r="F6812" s="82">
        <v>0</v>
      </c>
      <c r="G6812" s="82">
        <v>0</v>
      </c>
      <c r="H6812">
        <v>900</v>
      </c>
      <c r="I6812" s="83">
        <v>900</v>
      </c>
      <c r="J6812" s="83">
        <v>900</v>
      </c>
      <c r="R6812" s="82" t="s">
        <v>64</v>
      </c>
      <c r="V6812" s="82" t="s">
        <v>2927</v>
      </c>
      <c r="W6812" s="82" t="s">
        <v>2928</v>
      </c>
      <c r="X6812" s="82" t="s">
        <v>94</v>
      </c>
      <c r="Y6812" s="82" t="s">
        <v>95</v>
      </c>
      <c r="AA6812" s="82" t="s">
        <v>2929</v>
      </c>
      <c r="AH6812" s="82">
        <v>871207624</v>
      </c>
      <c r="AI6812" s="82" t="s">
        <v>98</v>
      </c>
      <c r="AJ6812" s="82">
        <v>847870520</v>
      </c>
      <c r="BN6812">
        <v>900</v>
      </c>
      <c r="BO6812" s="82" t="s">
        <v>2927</v>
      </c>
      <c r="BP6812" s="82" t="s">
        <v>73</v>
      </c>
    </row>
    <row r="6813" spans="1:68" ht="12" hidden="1" customHeight="1" x14ac:dyDescent="0.25">
      <c r="A6813" s="81">
        <v>46133</v>
      </c>
      <c r="B6813" s="82" t="s">
        <v>78</v>
      </c>
      <c r="F6813" s="82">
        <v>0</v>
      </c>
      <c r="G6813" s="82">
        <v>0</v>
      </c>
      <c r="H6813">
        <v>45</v>
      </c>
      <c r="I6813" s="83">
        <v>45</v>
      </c>
      <c r="J6813" s="83">
        <v>45</v>
      </c>
      <c r="R6813" s="82" t="s">
        <v>79</v>
      </c>
      <c r="V6813" s="82" t="s">
        <v>2927</v>
      </c>
      <c r="W6813" s="82" t="s">
        <v>2928</v>
      </c>
      <c r="X6813" s="82" t="s">
        <v>94</v>
      </c>
      <c r="Y6813" s="82" t="s">
        <v>95</v>
      </c>
      <c r="AA6813" s="82" t="s">
        <v>2929</v>
      </c>
      <c r="AH6813" s="82">
        <v>871207624</v>
      </c>
      <c r="AI6813" s="82" t="s">
        <v>98</v>
      </c>
      <c r="AJ6813" s="82">
        <v>847870520</v>
      </c>
      <c r="BN6813">
        <v>45</v>
      </c>
      <c r="BO6813" s="82" t="s">
        <v>2927</v>
      </c>
    </row>
    <row r="6814" spans="1:68" ht="12" hidden="1" customHeight="1" x14ac:dyDescent="0.25">
      <c r="A6814" s="81">
        <v>46133</v>
      </c>
      <c r="B6814" s="82" t="s">
        <v>82</v>
      </c>
      <c r="F6814" s="82">
        <v>0</v>
      </c>
      <c r="G6814" s="82">
        <v>0</v>
      </c>
      <c r="H6814">
        <v>45</v>
      </c>
      <c r="I6814" s="83">
        <v>45</v>
      </c>
      <c r="J6814" s="83">
        <v>45</v>
      </c>
      <c r="R6814" s="82" t="s">
        <v>83</v>
      </c>
      <c r="V6814" s="82" t="s">
        <v>2927</v>
      </c>
      <c r="W6814" s="82" t="s">
        <v>2928</v>
      </c>
      <c r="X6814" s="82" t="s">
        <v>94</v>
      </c>
      <c r="Y6814" s="82" t="s">
        <v>95</v>
      </c>
      <c r="AA6814" s="82" t="s">
        <v>2929</v>
      </c>
      <c r="AH6814" s="82">
        <v>871207624</v>
      </c>
      <c r="AI6814" s="82" t="s">
        <v>98</v>
      </c>
      <c r="AJ6814" s="82">
        <v>847870520</v>
      </c>
      <c r="BN6814">
        <v>45</v>
      </c>
      <c r="BO6814" s="82" t="s">
        <v>2927</v>
      </c>
    </row>
    <row r="6815" spans="1:68" ht="12" hidden="1" customHeight="1" x14ac:dyDescent="0.25">
      <c r="A6815" s="81">
        <v>46133</v>
      </c>
      <c r="B6815" s="82" t="s">
        <v>80</v>
      </c>
      <c r="F6815" s="82">
        <v>0</v>
      </c>
      <c r="G6815" s="82">
        <v>0</v>
      </c>
      <c r="H6815">
        <v>562.5</v>
      </c>
      <c r="I6815" s="83">
        <v>562.5</v>
      </c>
      <c r="J6815" s="83">
        <v>562.5</v>
      </c>
      <c r="R6815" s="82" t="s">
        <v>81</v>
      </c>
      <c r="V6815" s="82" t="s">
        <v>2927</v>
      </c>
      <c r="W6815" s="82" t="s">
        <v>2928</v>
      </c>
      <c r="X6815" s="82" t="s">
        <v>94</v>
      </c>
      <c r="Y6815" s="82" t="s">
        <v>95</v>
      </c>
      <c r="AA6815" s="82" t="s">
        <v>2929</v>
      </c>
      <c r="AH6815" s="82">
        <v>871207624</v>
      </c>
      <c r="AI6815" s="82" t="s">
        <v>98</v>
      </c>
      <c r="AJ6815" s="82">
        <v>847870520</v>
      </c>
      <c r="BN6815">
        <v>562.5</v>
      </c>
      <c r="BO6815" s="82" t="s">
        <v>2927</v>
      </c>
    </row>
    <row r="6816" spans="1:68" ht="12" hidden="1" customHeight="1" x14ac:dyDescent="0.25">
      <c r="A6816" s="81">
        <v>46133</v>
      </c>
      <c r="B6816" s="82" t="s">
        <v>76</v>
      </c>
      <c r="F6816" s="82">
        <v>0</v>
      </c>
      <c r="G6816" s="82">
        <v>0</v>
      </c>
      <c r="H6816">
        <v>1200</v>
      </c>
      <c r="I6816" s="83">
        <v>1200</v>
      </c>
      <c r="J6816" s="83">
        <v>1200</v>
      </c>
      <c r="R6816" s="82" t="s">
        <v>77</v>
      </c>
      <c r="V6816" s="82" t="s">
        <v>2927</v>
      </c>
      <c r="W6816" s="82" t="s">
        <v>2928</v>
      </c>
      <c r="X6816" s="82" t="s">
        <v>94</v>
      </c>
      <c r="Y6816" s="82" t="s">
        <v>95</v>
      </c>
      <c r="AA6816" s="82" t="s">
        <v>2929</v>
      </c>
      <c r="AH6816" s="82">
        <v>871207624</v>
      </c>
      <c r="AI6816" s="82" t="s">
        <v>98</v>
      </c>
      <c r="AJ6816" s="82">
        <v>847870520</v>
      </c>
      <c r="BN6816">
        <v>1200</v>
      </c>
      <c r="BO6816" s="82" t="s">
        <v>2927</v>
      </c>
    </row>
    <row r="6817" spans="1:68" ht="12" hidden="1" customHeight="1" x14ac:dyDescent="0.25">
      <c r="A6817" s="81">
        <v>46133</v>
      </c>
      <c r="B6817" s="82" t="s">
        <v>84</v>
      </c>
      <c r="F6817" s="82">
        <v>0</v>
      </c>
      <c r="G6817" s="82">
        <v>0</v>
      </c>
      <c r="H6817">
        <v>4500</v>
      </c>
      <c r="I6817" s="83">
        <v>4500</v>
      </c>
      <c r="J6817" s="83">
        <v>4500</v>
      </c>
      <c r="R6817" s="82" t="s">
        <v>85</v>
      </c>
      <c r="V6817" s="82">
        <v>2601402</v>
      </c>
      <c r="W6817" s="82" t="s">
        <v>2007</v>
      </c>
      <c r="X6817" s="82" t="s">
        <v>94</v>
      </c>
      <c r="Y6817" s="82" t="s">
        <v>95</v>
      </c>
      <c r="AH6817" s="82" t="s">
        <v>2009</v>
      </c>
      <c r="AI6817" s="82" t="s">
        <v>98</v>
      </c>
      <c r="AJ6817" s="82">
        <v>847870520</v>
      </c>
      <c r="AN6817" s="82">
        <v>260001</v>
      </c>
      <c r="BN6817">
        <v>4500</v>
      </c>
      <c r="BO6817" s="82" t="s">
        <v>2010</v>
      </c>
    </row>
    <row r="6818" spans="1:68" ht="12" hidden="1" customHeight="1" x14ac:dyDescent="0.25">
      <c r="A6818" s="81">
        <v>46133</v>
      </c>
      <c r="B6818" s="82" t="s">
        <v>82</v>
      </c>
      <c r="F6818" s="82">
        <v>0</v>
      </c>
      <c r="G6818" s="82">
        <v>0</v>
      </c>
      <c r="H6818">
        <v>270</v>
      </c>
      <c r="I6818" s="83">
        <v>270</v>
      </c>
      <c r="J6818" s="83">
        <v>270</v>
      </c>
      <c r="R6818" s="82" t="s">
        <v>83</v>
      </c>
      <c r="V6818" s="82">
        <v>2601402</v>
      </c>
      <c r="W6818" s="82" t="s">
        <v>2007</v>
      </c>
      <c r="X6818" s="82" t="s">
        <v>94</v>
      </c>
      <c r="Y6818" s="82" t="s">
        <v>95</v>
      </c>
      <c r="AH6818" s="82" t="s">
        <v>2009</v>
      </c>
      <c r="AI6818" s="82" t="s">
        <v>98</v>
      </c>
      <c r="AJ6818" s="82">
        <v>847870520</v>
      </c>
      <c r="AN6818" s="82">
        <v>260001</v>
      </c>
      <c r="BN6818">
        <v>270</v>
      </c>
      <c r="BO6818" s="82" t="s">
        <v>2010</v>
      </c>
    </row>
    <row r="6819" spans="1:68" ht="12" hidden="1" customHeight="1" x14ac:dyDescent="0.25">
      <c r="A6819" s="81">
        <v>46133</v>
      </c>
      <c r="B6819" s="82" t="s">
        <v>78</v>
      </c>
      <c r="F6819" s="82">
        <v>0</v>
      </c>
      <c r="G6819" s="82">
        <v>0</v>
      </c>
      <c r="H6819">
        <v>197</v>
      </c>
      <c r="I6819" s="83">
        <v>197</v>
      </c>
      <c r="J6819" s="83">
        <v>197</v>
      </c>
      <c r="R6819" s="82" t="s">
        <v>79</v>
      </c>
      <c r="V6819" s="82">
        <v>2601125</v>
      </c>
      <c r="W6819" s="82" t="s">
        <v>565</v>
      </c>
      <c r="X6819" s="82" t="s">
        <v>94</v>
      </c>
      <c r="Y6819" s="82" t="s">
        <v>566</v>
      </c>
      <c r="AH6819" s="82" t="s">
        <v>568</v>
      </c>
      <c r="AI6819" s="82" t="s">
        <v>569</v>
      </c>
      <c r="AJ6819" s="82">
        <v>841368450</v>
      </c>
      <c r="AN6819" s="82">
        <v>260001</v>
      </c>
      <c r="BN6819">
        <v>197</v>
      </c>
      <c r="BO6819" s="82" t="s">
        <v>570</v>
      </c>
    </row>
    <row r="6820" spans="1:68" ht="12" hidden="1" customHeight="1" x14ac:dyDescent="0.25">
      <c r="A6820" s="81">
        <v>46133</v>
      </c>
      <c r="B6820" s="82" t="s">
        <v>80</v>
      </c>
      <c r="F6820" s="82">
        <v>0</v>
      </c>
      <c r="G6820" s="82">
        <v>0</v>
      </c>
      <c r="H6820">
        <v>2462.5</v>
      </c>
      <c r="I6820" s="83">
        <v>2462.5</v>
      </c>
      <c r="J6820" s="83">
        <v>2462.5</v>
      </c>
      <c r="R6820" s="82" t="s">
        <v>81</v>
      </c>
      <c r="V6820" s="82">
        <v>2601125</v>
      </c>
      <c r="W6820" s="82" t="s">
        <v>565</v>
      </c>
      <c r="X6820" s="82" t="s">
        <v>94</v>
      </c>
      <c r="Y6820" s="82" t="s">
        <v>566</v>
      </c>
      <c r="AH6820" s="82" t="s">
        <v>568</v>
      </c>
      <c r="AI6820" s="82" t="s">
        <v>569</v>
      </c>
      <c r="AJ6820" s="82">
        <v>841368450</v>
      </c>
      <c r="AN6820" s="82">
        <v>260001</v>
      </c>
      <c r="BN6820">
        <v>2462.5</v>
      </c>
      <c r="BO6820" s="82" t="s">
        <v>570</v>
      </c>
    </row>
    <row r="6821" spans="1:68" ht="12" hidden="1" customHeight="1" x14ac:dyDescent="0.25">
      <c r="A6821" s="81">
        <v>46133</v>
      </c>
      <c r="B6821" s="82" t="s">
        <v>78</v>
      </c>
      <c r="F6821" s="82">
        <v>0</v>
      </c>
      <c r="G6821" s="82">
        <v>0</v>
      </c>
      <c r="H6821">
        <v>665</v>
      </c>
      <c r="I6821" s="83">
        <v>665</v>
      </c>
      <c r="J6821" s="83">
        <v>665</v>
      </c>
      <c r="R6821" s="82" t="s">
        <v>79</v>
      </c>
      <c r="V6821" s="82">
        <v>2601188</v>
      </c>
      <c r="W6821" s="82" t="s">
        <v>910</v>
      </c>
      <c r="X6821" s="82" t="s">
        <v>94</v>
      </c>
      <c r="Y6821" s="82" t="s">
        <v>566</v>
      </c>
      <c r="AH6821" s="82" t="s">
        <v>912</v>
      </c>
      <c r="AI6821" s="82" t="s">
        <v>569</v>
      </c>
      <c r="AJ6821" s="82">
        <v>841368450</v>
      </c>
      <c r="AN6821" s="82">
        <v>260001</v>
      </c>
      <c r="BN6821">
        <v>665</v>
      </c>
      <c r="BO6821" s="82" t="s">
        <v>913</v>
      </c>
    </row>
    <row r="6822" spans="1:68" ht="12" hidden="1" customHeight="1" x14ac:dyDescent="0.25">
      <c r="A6822" s="81">
        <v>46133</v>
      </c>
      <c r="B6822" s="82" t="s">
        <v>80</v>
      </c>
      <c r="F6822" s="82">
        <v>0</v>
      </c>
      <c r="G6822" s="82">
        <v>0</v>
      </c>
      <c r="H6822">
        <v>8312.5</v>
      </c>
      <c r="I6822" s="83">
        <v>8312.5</v>
      </c>
      <c r="J6822" s="83">
        <v>8312.5</v>
      </c>
      <c r="R6822" s="82" t="s">
        <v>81</v>
      </c>
      <c r="V6822" s="82">
        <v>2601188</v>
      </c>
      <c r="W6822" s="82" t="s">
        <v>910</v>
      </c>
      <c r="X6822" s="82" t="s">
        <v>94</v>
      </c>
      <c r="Y6822" s="82" t="s">
        <v>566</v>
      </c>
      <c r="AH6822" s="82" t="s">
        <v>912</v>
      </c>
      <c r="AI6822" s="82" t="s">
        <v>569</v>
      </c>
      <c r="AJ6822" s="82">
        <v>841368450</v>
      </c>
      <c r="AN6822" s="82">
        <v>260001</v>
      </c>
      <c r="BN6822">
        <v>8312.5</v>
      </c>
      <c r="BO6822" s="82" t="s">
        <v>913</v>
      </c>
    </row>
    <row r="6823" spans="1:68" ht="12" hidden="1" customHeight="1" x14ac:dyDescent="0.25">
      <c r="A6823" s="81">
        <v>46133</v>
      </c>
      <c r="B6823" s="82" t="s">
        <v>84</v>
      </c>
      <c r="F6823" s="82">
        <v>0</v>
      </c>
      <c r="G6823" s="82">
        <v>0</v>
      </c>
      <c r="H6823">
        <v>1750</v>
      </c>
      <c r="I6823" s="83">
        <v>1750</v>
      </c>
      <c r="J6823" s="83">
        <v>1750</v>
      </c>
      <c r="R6823" s="82" t="s">
        <v>85</v>
      </c>
      <c r="V6823" s="82" t="s">
        <v>2930</v>
      </c>
      <c r="W6823" s="82" t="s">
        <v>2931</v>
      </c>
      <c r="X6823" s="82" t="s">
        <v>94</v>
      </c>
      <c r="Y6823" s="82" t="s">
        <v>566</v>
      </c>
      <c r="AA6823" s="82" t="s">
        <v>2932</v>
      </c>
      <c r="AH6823" s="82">
        <v>846196091</v>
      </c>
      <c r="AI6823" s="82" t="s">
        <v>569</v>
      </c>
      <c r="AJ6823" s="82">
        <v>841368450</v>
      </c>
      <c r="BN6823">
        <v>1750</v>
      </c>
      <c r="BO6823" s="82" t="s">
        <v>2930</v>
      </c>
    </row>
    <row r="6824" spans="1:68" ht="12" hidden="1" customHeight="1" x14ac:dyDescent="0.25">
      <c r="A6824" s="81">
        <v>46133</v>
      </c>
      <c r="B6824" s="82" t="s">
        <v>74</v>
      </c>
      <c r="F6824" s="82">
        <v>0</v>
      </c>
      <c r="G6824" s="82">
        <v>0</v>
      </c>
      <c r="H6824">
        <v>231</v>
      </c>
      <c r="I6824" s="83">
        <v>231</v>
      </c>
      <c r="J6824" s="83">
        <v>231</v>
      </c>
      <c r="R6824" s="82" t="s">
        <v>75</v>
      </c>
      <c r="V6824" s="82" t="s">
        <v>2930</v>
      </c>
      <c r="W6824" s="82" t="s">
        <v>2931</v>
      </c>
      <c r="X6824" s="82" t="s">
        <v>94</v>
      </c>
      <c r="Y6824" s="82" t="s">
        <v>566</v>
      </c>
      <c r="AA6824" s="82" t="s">
        <v>2932</v>
      </c>
      <c r="AH6824" s="82">
        <v>846196091</v>
      </c>
      <c r="AI6824" s="82" t="s">
        <v>569</v>
      </c>
      <c r="AJ6824" s="82">
        <v>841368450</v>
      </c>
      <c r="BN6824">
        <v>231</v>
      </c>
      <c r="BO6824" s="82" t="s">
        <v>2930</v>
      </c>
    </row>
    <row r="6825" spans="1:68" ht="12" customHeight="1" x14ac:dyDescent="0.25">
      <c r="A6825" s="81">
        <v>46133</v>
      </c>
      <c r="B6825" s="82" t="s">
        <v>63</v>
      </c>
      <c r="F6825" s="82">
        <v>0</v>
      </c>
      <c r="G6825" s="82">
        <v>0</v>
      </c>
      <c r="H6825">
        <v>3465</v>
      </c>
      <c r="I6825" s="83">
        <v>3465</v>
      </c>
      <c r="J6825" s="83">
        <v>3465</v>
      </c>
      <c r="R6825" s="82" t="s">
        <v>64</v>
      </c>
      <c r="V6825" s="82" t="s">
        <v>2930</v>
      </c>
      <c r="W6825" s="82" t="s">
        <v>2931</v>
      </c>
      <c r="X6825" s="82" t="s">
        <v>94</v>
      </c>
      <c r="Y6825" s="82" t="s">
        <v>566</v>
      </c>
      <c r="AA6825" s="82" t="s">
        <v>2932</v>
      </c>
      <c r="AH6825" s="82">
        <v>846196091</v>
      </c>
      <c r="AI6825" s="82" t="s">
        <v>569</v>
      </c>
      <c r="AJ6825" s="82">
        <v>841368450</v>
      </c>
      <c r="BN6825">
        <v>3465</v>
      </c>
      <c r="BO6825" s="82" t="s">
        <v>2930</v>
      </c>
      <c r="BP6825" s="82" t="s">
        <v>73</v>
      </c>
    </row>
    <row r="6826" spans="1:68" ht="12" hidden="1" customHeight="1" x14ac:dyDescent="0.25">
      <c r="A6826" s="81">
        <v>46133</v>
      </c>
      <c r="B6826" s="82" t="s">
        <v>78</v>
      </c>
      <c r="F6826" s="82">
        <v>0</v>
      </c>
      <c r="G6826" s="82">
        <v>0</v>
      </c>
      <c r="H6826">
        <v>196</v>
      </c>
      <c r="I6826" s="83">
        <v>196</v>
      </c>
      <c r="J6826" s="83">
        <v>196</v>
      </c>
      <c r="R6826" s="82" t="s">
        <v>79</v>
      </c>
      <c r="V6826" s="82" t="s">
        <v>2930</v>
      </c>
      <c r="W6826" s="82" t="s">
        <v>2931</v>
      </c>
      <c r="X6826" s="82" t="s">
        <v>94</v>
      </c>
      <c r="Y6826" s="82" t="s">
        <v>566</v>
      </c>
      <c r="AA6826" s="82" t="s">
        <v>2932</v>
      </c>
      <c r="AH6826" s="82">
        <v>846196091</v>
      </c>
      <c r="AI6826" s="82" t="s">
        <v>569</v>
      </c>
      <c r="AJ6826" s="82">
        <v>841368450</v>
      </c>
      <c r="BN6826">
        <v>196</v>
      </c>
      <c r="BO6826" s="82" t="s">
        <v>2930</v>
      </c>
    </row>
    <row r="6827" spans="1:68" ht="12" hidden="1" customHeight="1" x14ac:dyDescent="0.25">
      <c r="A6827" s="81">
        <v>46133</v>
      </c>
      <c r="B6827" s="82" t="s">
        <v>82</v>
      </c>
      <c r="F6827" s="82">
        <v>0</v>
      </c>
      <c r="G6827" s="82">
        <v>0</v>
      </c>
      <c r="H6827">
        <v>105</v>
      </c>
      <c r="I6827" s="83">
        <v>105</v>
      </c>
      <c r="J6827" s="83">
        <v>105</v>
      </c>
      <c r="R6827" s="82" t="s">
        <v>83</v>
      </c>
      <c r="V6827" s="82" t="s">
        <v>2930</v>
      </c>
      <c r="W6827" s="82" t="s">
        <v>2931</v>
      </c>
      <c r="X6827" s="82" t="s">
        <v>94</v>
      </c>
      <c r="Y6827" s="82" t="s">
        <v>566</v>
      </c>
      <c r="AA6827" s="82" t="s">
        <v>2932</v>
      </c>
      <c r="AH6827" s="82">
        <v>846196091</v>
      </c>
      <c r="AI6827" s="82" t="s">
        <v>569</v>
      </c>
      <c r="AJ6827" s="82">
        <v>841368450</v>
      </c>
      <c r="BN6827">
        <v>105</v>
      </c>
      <c r="BO6827" s="82" t="s">
        <v>2930</v>
      </c>
    </row>
    <row r="6828" spans="1:68" ht="12" hidden="1" customHeight="1" x14ac:dyDescent="0.25">
      <c r="A6828" s="81">
        <v>46133</v>
      </c>
      <c r="B6828" s="82" t="s">
        <v>80</v>
      </c>
      <c r="F6828" s="82">
        <v>0</v>
      </c>
      <c r="G6828" s="82">
        <v>0</v>
      </c>
      <c r="H6828">
        <v>2450</v>
      </c>
      <c r="I6828" s="83">
        <v>2450</v>
      </c>
      <c r="J6828" s="83">
        <v>2450</v>
      </c>
      <c r="R6828" s="82" t="s">
        <v>81</v>
      </c>
      <c r="V6828" s="82" t="s">
        <v>2930</v>
      </c>
      <c r="W6828" s="82" t="s">
        <v>2931</v>
      </c>
      <c r="X6828" s="82" t="s">
        <v>94</v>
      </c>
      <c r="Y6828" s="82" t="s">
        <v>566</v>
      </c>
      <c r="AA6828" s="82" t="s">
        <v>2932</v>
      </c>
      <c r="AH6828" s="82">
        <v>846196091</v>
      </c>
      <c r="AI6828" s="82" t="s">
        <v>569</v>
      </c>
      <c r="AJ6828" s="82">
        <v>841368450</v>
      </c>
      <c r="BN6828">
        <v>2450</v>
      </c>
      <c r="BO6828" s="82" t="s">
        <v>2930</v>
      </c>
    </row>
    <row r="6829" spans="1:68" ht="12" hidden="1" customHeight="1" x14ac:dyDescent="0.25">
      <c r="A6829" s="81">
        <v>46133</v>
      </c>
      <c r="B6829" s="82" t="s">
        <v>76</v>
      </c>
      <c r="F6829" s="82">
        <v>0</v>
      </c>
      <c r="G6829" s="82">
        <v>0</v>
      </c>
      <c r="H6829">
        <v>4620</v>
      </c>
      <c r="I6829" s="83">
        <v>4620</v>
      </c>
      <c r="J6829" s="83">
        <v>4620</v>
      </c>
      <c r="R6829" s="82" t="s">
        <v>77</v>
      </c>
      <c r="V6829" s="82" t="s">
        <v>2930</v>
      </c>
      <c r="W6829" s="82" t="s">
        <v>2931</v>
      </c>
      <c r="X6829" s="82" t="s">
        <v>94</v>
      </c>
      <c r="Y6829" s="82" t="s">
        <v>566</v>
      </c>
      <c r="AA6829" s="82" t="s">
        <v>2932</v>
      </c>
      <c r="AH6829" s="82">
        <v>846196091</v>
      </c>
      <c r="AI6829" s="82" t="s">
        <v>569</v>
      </c>
      <c r="AJ6829" s="82">
        <v>841368450</v>
      </c>
      <c r="BN6829">
        <v>4620</v>
      </c>
      <c r="BO6829" s="82" t="s">
        <v>2930</v>
      </c>
    </row>
    <row r="6830" spans="1:68" ht="12" hidden="1" customHeight="1" x14ac:dyDescent="0.25">
      <c r="A6830" s="81">
        <v>46133</v>
      </c>
      <c r="B6830" s="82" t="s">
        <v>78</v>
      </c>
      <c r="F6830" s="82">
        <v>0</v>
      </c>
      <c r="G6830" s="82">
        <v>0</v>
      </c>
      <c r="H6830">
        <v>345</v>
      </c>
      <c r="I6830" s="83">
        <v>345</v>
      </c>
      <c r="J6830" s="83">
        <v>345</v>
      </c>
      <c r="R6830" s="82" t="s">
        <v>79</v>
      </c>
      <c r="V6830" s="82">
        <v>2601464</v>
      </c>
      <c r="W6830" s="82" t="s">
        <v>2288</v>
      </c>
      <c r="X6830" s="82" t="s">
        <v>94</v>
      </c>
      <c r="Y6830" s="82" t="s">
        <v>566</v>
      </c>
      <c r="AH6830" s="82" t="s">
        <v>2290</v>
      </c>
      <c r="AI6830" s="82" t="s">
        <v>569</v>
      </c>
      <c r="AJ6830" s="82">
        <v>841368450</v>
      </c>
      <c r="AN6830" s="82">
        <v>260001</v>
      </c>
      <c r="BN6830">
        <v>345</v>
      </c>
      <c r="BO6830" s="82" t="s">
        <v>2291</v>
      </c>
    </row>
    <row r="6831" spans="1:68" ht="12" hidden="1" customHeight="1" x14ac:dyDescent="0.25">
      <c r="A6831" s="81">
        <v>46133</v>
      </c>
      <c r="B6831" s="82" t="s">
        <v>80</v>
      </c>
      <c r="F6831" s="82">
        <v>0</v>
      </c>
      <c r="G6831" s="82">
        <v>0</v>
      </c>
      <c r="H6831">
        <v>4312.5</v>
      </c>
      <c r="I6831" s="83">
        <v>4312.5</v>
      </c>
      <c r="J6831" s="83">
        <v>4312.5</v>
      </c>
      <c r="R6831" s="82" t="s">
        <v>81</v>
      </c>
      <c r="V6831" s="82">
        <v>2601464</v>
      </c>
      <c r="W6831" s="82" t="s">
        <v>2288</v>
      </c>
      <c r="X6831" s="82" t="s">
        <v>94</v>
      </c>
      <c r="Y6831" s="82" t="s">
        <v>566</v>
      </c>
      <c r="AH6831" s="82" t="s">
        <v>2290</v>
      </c>
      <c r="AI6831" s="82" t="s">
        <v>569</v>
      </c>
      <c r="AJ6831" s="82">
        <v>841368450</v>
      </c>
      <c r="AN6831" s="82">
        <v>260001</v>
      </c>
      <c r="BN6831">
        <v>4312.5</v>
      </c>
      <c r="BO6831" s="82" t="s">
        <v>2291</v>
      </c>
    </row>
    <row r="6832" spans="1:68" ht="12" hidden="1" customHeight="1" x14ac:dyDescent="0.25">
      <c r="A6832" s="81">
        <v>46133</v>
      </c>
      <c r="B6832" s="82" t="s">
        <v>84</v>
      </c>
      <c r="F6832" s="82">
        <v>0</v>
      </c>
      <c r="G6832" s="82">
        <v>0</v>
      </c>
      <c r="H6832">
        <v>0</v>
      </c>
      <c r="I6832" s="83">
        <v>0</v>
      </c>
      <c r="J6832" s="83">
        <v>0</v>
      </c>
      <c r="R6832" s="82" t="s">
        <v>85</v>
      </c>
      <c r="V6832" s="82" t="s">
        <v>2933</v>
      </c>
      <c r="W6832" s="82" t="s">
        <v>2934</v>
      </c>
      <c r="X6832" s="82" t="s">
        <v>94</v>
      </c>
      <c r="Y6832" s="82" t="s">
        <v>885</v>
      </c>
      <c r="AA6832" s="82" t="s">
        <v>886</v>
      </c>
      <c r="AH6832" s="82">
        <v>845150706</v>
      </c>
      <c r="AI6832" s="82" t="s">
        <v>888</v>
      </c>
      <c r="AJ6832" s="82">
        <v>845150706</v>
      </c>
      <c r="BN6832">
        <v>0</v>
      </c>
      <c r="BO6832" s="82" t="s">
        <v>2933</v>
      </c>
    </row>
    <row r="6833" spans="1:68" ht="12" hidden="1" customHeight="1" x14ac:dyDescent="0.25">
      <c r="A6833" s="81">
        <v>46133</v>
      </c>
      <c r="B6833" s="82" t="s">
        <v>74</v>
      </c>
      <c r="F6833" s="82">
        <v>0</v>
      </c>
      <c r="G6833" s="82">
        <v>0</v>
      </c>
      <c r="H6833">
        <v>143</v>
      </c>
      <c r="I6833" s="83">
        <v>143</v>
      </c>
      <c r="J6833" s="83">
        <v>143</v>
      </c>
      <c r="R6833" s="82" t="s">
        <v>75</v>
      </c>
      <c r="V6833" s="82" t="s">
        <v>2933</v>
      </c>
      <c r="W6833" s="82" t="s">
        <v>2934</v>
      </c>
      <c r="X6833" s="82" t="s">
        <v>94</v>
      </c>
      <c r="Y6833" s="82" t="s">
        <v>885</v>
      </c>
      <c r="AA6833" s="82" t="s">
        <v>886</v>
      </c>
      <c r="AH6833" s="82">
        <v>845150706</v>
      </c>
      <c r="AI6833" s="82" t="s">
        <v>888</v>
      </c>
      <c r="AJ6833" s="82">
        <v>845150706</v>
      </c>
      <c r="BN6833">
        <v>143</v>
      </c>
      <c r="BO6833" s="82" t="s">
        <v>2933</v>
      </c>
    </row>
    <row r="6834" spans="1:68" ht="12" customHeight="1" x14ac:dyDescent="0.25">
      <c r="A6834" s="81">
        <v>46133</v>
      </c>
      <c r="B6834" s="82" t="s">
        <v>63</v>
      </c>
      <c r="F6834" s="82">
        <v>0</v>
      </c>
      <c r="G6834" s="82">
        <v>0</v>
      </c>
      <c r="H6834">
        <v>2145</v>
      </c>
      <c r="I6834" s="83">
        <v>2145</v>
      </c>
      <c r="J6834" s="83">
        <v>2145</v>
      </c>
      <c r="R6834" s="82" t="s">
        <v>64</v>
      </c>
      <c r="V6834" s="82" t="s">
        <v>2933</v>
      </c>
      <c r="W6834" s="82" t="s">
        <v>2934</v>
      </c>
      <c r="X6834" s="82" t="s">
        <v>94</v>
      </c>
      <c r="Y6834" s="82" t="s">
        <v>885</v>
      </c>
      <c r="AA6834" s="82" t="s">
        <v>886</v>
      </c>
      <c r="AH6834" s="82">
        <v>845150706</v>
      </c>
      <c r="AI6834" s="82" t="s">
        <v>888</v>
      </c>
      <c r="AJ6834" s="82">
        <v>845150706</v>
      </c>
      <c r="BN6834">
        <v>2145</v>
      </c>
      <c r="BO6834" s="82" t="s">
        <v>2933</v>
      </c>
      <c r="BP6834" s="82" t="s">
        <v>73</v>
      </c>
    </row>
    <row r="6835" spans="1:68" ht="12" hidden="1" customHeight="1" x14ac:dyDescent="0.25">
      <c r="A6835" s="81">
        <v>46133</v>
      </c>
      <c r="B6835" s="82" t="s">
        <v>78</v>
      </c>
      <c r="F6835" s="82">
        <v>0</v>
      </c>
      <c r="G6835" s="82">
        <v>0</v>
      </c>
      <c r="H6835">
        <v>143</v>
      </c>
      <c r="I6835" s="83">
        <v>143</v>
      </c>
      <c r="J6835" s="83">
        <v>143</v>
      </c>
      <c r="R6835" s="82" t="s">
        <v>79</v>
      </c>
      <c r="V6835" s="82" t="s">
        <v>2933</v>
      </c>
      <c r="W6835" s="82" t="s">
        <v>2934</v>
      </c>
      <c r="X6835" s="82" t="s">
        <v>94</v>
      </c>
      <c r="Y6835" s="82" t="s">
        <v>885</v>
      </c>
      <c r="AA6835" s="82" t="s">
        <v>886</v>
      </c>
      <c r="AH6835" s="82">
        <v>845150706</v>
      </c>
      <c r="AI6835" s="82" t="s">
        <v>888</v>
      </c>
      <c r="AJ6835" s="82">
        <v>845150706</v>
      </c>
      <c r="BN6835">
        <v>143</v>
      </c>
      <c r="BO6835" s="82" t="s">
        <v>2933</v>
      </c>
    </row>
    <row r="6836" spans="1:68" ht="12" hidden="1" customHeight="1" x14ac:dyDescent="0.25">
      <c r="A6836" s="81">
        <v>46133</v>
      </c>
      <c r="B6836" s="82" t="s">
        <v>82</v>
      </c>
      <c r="F6836" s="82">
        <v>0</v>
      </c>
      <c r="G6836" s="82">
        <v>0</v>
      </c>
      <c r="H6836">
        <v>0</v>
      </c>
      <c r="I6836" s="83">
        <v>0</v>
      </c>
      <c r="J6836" s="83">
        <v>0</v>
      </c>
      <c r="R6836" s="82" t="s">
        <v>83</v>
      </c>
      <c r="V6836" s="82" t="s">
        <v>2933</v>
      </c>
      <c r="W6836" s="82" t="s">
        <v>2934</v>
      </c>
      <c r="X6836" s="82" t="s">
        <v>94</v>
      </c>
      <c r="Y6836" s="82" t="s">
        <v>885</v>
      </c>
      <c r="AA6836" s="82" t="s">
        <v>886</v>
      </c>
      <c r="AH6836" s="82">
        <v>845150706</v>
      </c>
      <c r="AI6836" s="82" t="s">
        <v>888</v>
      </c>
      <c r="AJ6836" s="82">
        <v>845150706</v>
      </c>
      <c r="BN6836">
        <v>0</v>
      </c>
      <c r="BO6836" s="82" t="s">
        <v>2933</v>
      </c>
    </row>
    <row r="6837" spans="1:68" ht="12" hidden="1" customHeight="1" x14ac:dyDescent="0.25">
      <c r="A6837" s="81">
        <v>46133</v>
      </c>
      <c r="B6837" s="82" t="s">
        <v>80</v>
      </c>
      <c r="F6837" s="82">
        <v>0</v>
      </c>
      <c r="G6837" s="82">
        <v>0</v>
      </c>
      <c r="H6837">
        <v>1787.5</v>
      </c>
      <c r="I6837" s="83">
        <v>1787.5</v>
      </c>
      <c r="J6837" s="83">
        <v>1787.5</v>
      </c>
      <c r="R6837" s="82" t="s">
        <v>81</v>
      </c>
      <c r="V6837" s="82" t="s">
        <v>2933</v>
      </c>
      <c r="W6837" s="82" t="s">
        <v>2934</v>
      </c>
      <c r="X6837" s="82" t="s">
        <v>94</v>
      </c>
      <c r="Y6837" s="82" t="s">
        <v>885</v>
      </c>
      <c r="AA6837" s="82" t="s">
        <v>886</v>
      </c>
      <c r="AH6837" s="82">
        <v>845150706</v>
      </c>
      <c r="AI6837" s="82" t="s">
        <v>888</v>
      </c>
      <c r="AJ6837" s="82">
        <v>845150706</v>
      </c>
      <c r="BN6837">
        <v>1787.5</v>
      </c>
      <c r="BO6837" s="82" t="s">
        <v>2933</v>
      </c>
    </row>
    <row r="6838" spans="1:68" ht="12" hidden="1" customHeight="1" x14ac:dyDescent="0.25">
      <c r="A6838" s="81">
        <v>46133</v>
      </c>
      <c r="B6838" s="82" t="s">
        <v>76</v>
      </c>
      <c r="F6838" s="82">
        <v>0</v>
      </c>
      <c r="G6838" s="82">
        <v>0</v>
      </c>
      <c r="H6838">
        <v>2860</v>
      </c>
      <c r="I6838" s="83">
        <v>2860</v>
      </c>
      <c r="J6838" s="83">
        <v>2860</v>
      </c>
      <c r="R6838" s="82" t="s">
        <v>77</v>
      </c>
      <c r="V6838" s="82" t="s">
        <v>2933</v>
      </c>
      <c r="W6838" s="82" t="s">
        <v>2934</v>
      </c>
      <c r="X6838" s="82" t="s">
        <v>94</v>
      </c>
      <c r="Y6838" s="82" t="s">
        <v>885</v>
      </c>
      <c r="AA6838" s="82" t="s">
        <v>886</v>
      </c>
      <c r="AH6838" s="82">
        <v>845150706</v>
      </c>
      <c r="AI6838" s="82" t="s">
        <v>888</v>
      </c>
      <c r="AJ6838" s="82">
        <v>845150706</v>
      </c>
      <c r="BN6838">
        <v>2860</v>
      </c>
      <c r="BO6838" s="82" t="s">
        <v>2933</v>
      </c>
    </row>
    <row r="6839" spans="1:68" ht="12" hidden="1" customHeight="1" x14ac:dyDescent="0.25">
      <c r="A6839" s="81">
        <v>46133</v>
      </c>
      <c r="B6839" s="82" t="s">
        <v>84</v>
      </c>
      <c r="F6839" s="82">
        <v>0</v>
      </c>
      <c r="G6839" s="82">
        <v>0</v>
      </c>
      <c r="H6839">
        <v>0</v>
      </c>
      <c r="I6839" s="83">
        <v>0</v>
      </c>
      <c r="J6839" s="83">
        <v>0</v>
      </c>
      <c r="R6839" s="82" t="s">
        <v>85</v>
      </c>
      <c r="V6839" s="82" t="s">
        <v>2935</v>
      </c>
      <c r="W6839" s="82" t="s">
        <v>2936</v>
      </c>
      <c r="X6839" s="82" t="s">
        <v>94</v>
      </c>
      <c r="Y6839" s="82" t="s">
        <v>885</v>
      </c>
      <c r="AA6839" s="82" t="s">
        <v>886</v>
      </c>
      <c r="AH6839" s="82">
        <v>844472031</v>
      </c>
      <c r="AI6839" s="82" t="s">
        <v>888</v>
      </c>
      <c r="AJ6839" s="82">
        <v>845150706</v>
      </c>
      <c r="BN6839">
        <v>0</v>
      </c>
      <c r="BO6839" s="82" t="s">
        <v>2935</v>
      </c>
    </row>
    <row r="6840" spans="1:68" ht="12" hidden="1" customHeight="1" x14ac:dyDescent="0.25">
      <c r="A6840" s="81">
        <v>46133</v>
      </c>
      <c r="B6840" s="82" t="s">
        <v>74</v>
      </c>
      <c r="F6840" s="82">
        <v>0</v>
      </c>
      <c r="G6840" s="82">
        <v>0</v>
      </c>
      <c r="H6840">
        <v>40</v>
      </c>
      <c r="I6840" s="83">
        <v>40</v>
      </c>
      <c r="J6840" s="83">
        <v>40</v>
      </c>
      <c r="R6840" s="82" t="s">
        <v>75</v>
      </c>
      <c r="V6840" s="82" t="s">
        <v>2935</v>
      </c>
      <c r="W6840" s="82" t="s">
        <v>2936</v>
      </c>
      <c r="X6840" s="82" t="s">
        <v>94</v>
      </c>
      <c r="Y6840" s="82" t="s">
        <v>885</v>
      </c>
      <c r="AA6840" s="82" t="s">
        <v>886</v>
      </c>
      <c r="AH6840" s="82">
        <v>844472031</v>
      </c>
      <c r="AI6840" s="82" t="s">
        <v>888</v>
      </c>
      <c r="AJ6840" s="82">
        <v>845150706</v>
      </c>
      <c r="BN6840">
        <v>40</v>
      </c>
      <c r="BO6840" s="82" t="s">
        <v>2935</v>
      </c>
    </row>
    <row r="6841" spans="1:68" ht="12" customHeight="1" x14ac:dyDescent="0.25">
      <c r="A6841" s="81">
        <v>46133</v>
      </c>
      <c r="B6841" s="82" t="s">
        <v>63</v>
      </c>
      <c r="F6841" s="82">
        <v>0</v>
      </c>
      <c r="G6841" s="82">
        <v>0</v>
      </c>
      <c r="H6841">
        <v>600</v>
      </c>
      <c r="I6841" s="83">
        <v>600</v>
      </c>
      <c r="J6841" s="83">
        <v>600</v>
      </c>
      <c r="R6841" s="82" t="s">
        <v>64</v>
      </c>
      <c r="V6841" s="82" t="s">
        <v>2935</v>
      </c>
      <c r="W6841" s="82" t="s">
        <v>2936</v>
      </c>
      <c r="X6841" s="82" t="s">
        <v>94</v>
      </c>
      <c r="Y6841" s="82" t="s">
        <v>885</v>
      </c>
      <c r="AA6841" s="82" t="s">
        <v>886</v>
      </c>
      <c r="AH6841" s="82">
        <v>844472031</v>
      </c>
      <c r="AI6841" s="82" t="s">
        <v>888</v>
      </c>
      <c r="AJ6841" s="82">
        <v>845150706</v>
      </c>
      <c r="BN6841">
        <v>600</v>
      </c>
      <c r="BO6841" s="82" t="s">
        <v>2935</v>
      </c>
      <c r="BP6841" s="82" t="s">
        <v>73</v>
      </c>
    </row>
    <row r="6842" spans="1:68" ht="12" hidden="1" customHeight="1" x14ac:dyDescent="0.25">
      <c r="A6842" s="81">
        <v>46133</v>
      </c>
      <c r="B6842" s="82" t="s">
        <v>78</v>
      </c>
      <c r="F6842" s="82">
        <v>0</v>
      </c>
      <c r="G6842" s="82">
        <v>0</v>
      </c>
      <c r="H6842">
        <v>40</v>
      </c>
      <c r="I6842" s="83">
        <v>40</v>
      </c>
      <c r="J6842" s="83">
        <v>40</v>
      </c>
      <c r="R6842" s="82" t="s">
        <v>79</v>
      </c>
      <c r="V6842" s="82" t="s">
        <v>2935</v>
      </c>
      <c r="W6842" s="82" t="s">
        <v>2936</v>
      </c>
      <c r="X6842" s="82" t="s">
        <v>94</v>
      </c>
      <c r="Y6842" s="82" t="s">
        <v>885</v>
      </c>
      <c r="AA6842" s="82" t="s">
        <v>886</v>
      </c>
      <c r="AH6842" s="82">
        <v>844472031</v>
      </c>
      <c r="AI6842" s="82" t="s">
        <v>888</v>
      </c>
      <c r="AJ6842" s="82">
        <v>845150706</v>
      </c>
      <c r="BN6842">
        <v>40</v>
      </c>
      <c r="BO6842" s="82" t="s">
        <v>2935</v>
      </c>
    </row>
    <row r="6843" spans="1:68" ht="12" hidden="1" customHeight="1" x14ac:dyDescent="0.25">
      <c r="A6843" s="81">
        <v>46133</v>
      </c>
      <c r="B6843" s="82" t="s">
        <v>82</v>
      </c>
      <c r="F6843" s="82">
        <v>0</v>
      </c>
      <c r="G6843" s="82">
        <v>0</v>
      </c>
      <c r="H6843">
        <v>0</v>
      </c>
      <c r="I6843" s="83">
        <v>0</v>
      </c>
      <c r="J6843" s="83">
        <v>0</v>
      </c>
      <c r="R6843" s="82" t="s">
        <v>83</v>
      </c>
      <c r="V6843" s="82" t="s">
        <v>2935</v>
      </c>
      <c r="W6843" s="82" t="s">
        <v>2936</v>
      </c>
      <c r="X6843" s="82" t="s">
        <v>94</v>
      </c>
      <c r="Y6843" s="82" t="s">
        <v>885</v>
      </c>
      <c r="AA6843" s="82" t="s">
        <v>886</v>
      </c>
      <c r="AH6843" s="82">
        <v>844472031</v>
      </c>
      <c r="AI6843" s="82" t="s">
        <v>888</v>
      </c>
      <c r="AJ6843" s="82">
        <v>845150706</v>
      </c>
      <c r="BN6843">
        <v>0</v>
      </c>
      <c r="BO6843" s="82" t="s">
        <v>2935</v>
      </c>
    </row>
    <row r="6844" spans="1:68" ht="12" hidden="1" customHeight="1" x14ac:dyDescent="0.25">
      <c r="A6844" s="81">
        <v>46133</v>
      </c>
      <c r="B6844" s="82" t="s">
        <v>80</v>
      </c>
      <c r="F6844" s="82">
        <v>0</v>
      </c>
      <c r="G6844" s="82">
        <v>0</v>
      </c>
      <c r="H6844">
        <v>500</v>
      </c>
      <c r="I6844" s="83">
        <v>500</v>
      </c>
      <c r="J6844" s="83">
        <v>500</v>
      </c>
      <c r="R6844" s="82" t="s">
        <v>81</v>
      </c>
      <c r="V6844" s="82" t="s">
        <v>2935</v>
      </c>
      <c r="W6844" s="82" t="s">
        <v>2936</v>
      </c>
      <c r="X6844" s="82" t="s">
        <v>94</v>
      </c>
      <c r="Y6844" s="82" t="s">
        <v>885</v>
      </c>
      <c r="AA6844" s="82" t="s">
        <v>886</v>
      </c>
      <c r="AH6844" s="82">
        <v>844472031</v>
      </c>
      <c r="AI6844" s="82" t="s">
        <v>888</v>
      </c>
      <c r="AJ6844" s="82">
        <v>845150706</v>
      </c>
      <c r="BN6844">
        <v>500</v>
      </c>
      <c r="BO6844" s="82" t="s">
        <v>2935</v>
      </c>
    </row>
    <row r="6845" spans="1:68" ht="12" hidden="1" customHeight="1" x14ac:dyDescent="0.25">
      <c r="A6845" s="81">
        <v>46133</v>
      </c>
      <c r="B6845" s="82" t="s">
        <v>76</v>
      </c>
      <c r="F6845" s="82">
        <v>0</v>
      </c>
      <c r="G6845" s="82">
        <v>0</v>
      </c>
      <c r="H6845">
        <v>800</v>
      </c>
      <c r="I6845" s="83">
        <v>800</v>
      </c>
      <c r="J6845" s="83">
        <v>800</v>
      </c>
      <c r="R6845" s="82" t="s">
        <v>77</v>
      </c>
      <c r="V6845" s="82" t="s">
        <v>2935</v>
      </c>
      <c r="W6845" s="82" t="s">
        <v>2936</v>
      </c>
      <c r="X6845" s="82" t="s">
        <v>94</v>
      </c>
      <c r="Y6845" s="82" t="s">
        <v>885</v>
      </c>
      <c r="AA6845" s="82" t="s">
        <v>886</v>
      </c>
      <c r="AH6845" s="82">
        <v>844472031</v>
      </c>
      <c r="AI6845" s="82" t="s">
        <v>888</v>
      </c>
      <c r="AJ6845" s="82">
        <v>845150706</v>
      </c>
      <c r="BN6845">
        <v>800</v>
      </c>
      <c r="BO6845" s="82" t="s">
        <v>2935</v>
      </c>
    </row>
    <row r="6846" spans="1:68" ht="12" hidden="1" customHeight="1" x14ac:dyDescent="0.25">
      <c r="A6846" s="81">
        <v>46133</v>
      </c>
      <c r="B6846" s="82" t="s">
        <v>84</v>
      </c>
      <c r="F6846" s="82">
        <v>0</v>
      </c>
      <c r="G6846" s="82">
        <v>0</v>
      </c>
      <c r="H6846">
        <v>0</v>
      </c>
      <c r="I6846" s="83">
        <v>0</v>
      </c>
      <c r="J6846" s="83">
        <v>0</v>
      </c>
      <c r="R6846" s="82" t="s">
        <v>85</v>
      </c>
      <c r="V6846" s="82" t="s">
        <v>2937</v>
      </c>
      <c r="W6846" s="82" t="s">
        <v>2938</v>
      </c>
      <c r="X6846" s="82" t="s">
        <v>94</v>
      </c>
      <c r="Y6846" s="82" t="s">
        <v>885</v>
      </c>
      <c r="AA6846" s="82" t="s">
        <v>886</v>
      </c>
      <c r="AH6846" s="82">
        <v>840418096</v>
      </c>
      <c r="AI6846" s="82" t="s">
        <v>888</v>
      </c>
      <c r="AJ6846" s="82">
        <v>845150706</v>
      </c>
      <c r="BN6846">
        <v>0</v>
      </c>
      <c r="BO6846" s="82" t="s">
        <v>2937</v>
      </c>
    </row>
    <row r="6847" spans="1:68" ht="12" hidden="1" customHeight="1" x14ac:dyDescent="0.25">
      <c r="A6847" s="81">
        <v>46133</v>
      </c>
      <c r="B6847" s="82" t="s">
        <v>74</v>
      </c>
      <c r="F6847" s="82">
        <v>0</v>
      </c>
      <c r="G6847" s="82">
        <v>0</v>
      </c>
      <c r="H6847">
        <v>178</v>
      </c>
      <c r="I6847" s="83">
        <v>178</v>
      </c>
      <c r="J6847" s="83">
        <v>178</v>
      </c>
      <c r="R6847" s="82" t="s">
        <v>75</v>
      </c>
      <c r="V6847" s="82" t="s">
        <v>2937</v>
      </c>
      <c r="W6847" s="82" t="s">
        <v>2938</v>
      </c>
      <c r="X6847" s="82" t="s">
        <v>94</v>
      </c>
      <c r="Y6847" s="82" t="s">
        <v>885</v>
      </c>
      <c r="AA6847" s="82" t="s">
        <v>886</v>
      </c>
      <c r="AH6847" s="82">
        <v>840418096</v>
      </c>
      <c r="AI6847" s="82" t="s">
        <v>888</v>
      </c>
      <c r="AJ6847" s="82">
        <v>845150706</v>
      </c>
      <c r="BN6847">
        <v>178</v>
      </c>
      <c r="BO6847" s="82" t="s">
        <v>2937</v>
      </c>
    </row>
    <row r="6848" spans="1:68" ht="12" customHeight="1" x14ac:dyDescent="0.25">
      <c r="A6848" s="81">
        <v>46133</v>
      </c>
      <c r="B6848" s="82" t="s">
        <v>63</v>
      </c>
      <c r="F6848" s="82">
        <v>0</v>
      </c>
      <c r="G6848" s="82">
        <v>0</v>
      </c>
      <c r="H6848">
        <v>2670</v>
      </c>
      <c r="I6848" s="83">
        <v>2670</v>
      </c>
      <c r="J6848" s="83">
        <v>2670</v>
      </c>
      <c r="R6848" s="82" t="s">
        <v>64</v>
      </c>
      <c r="V6848" s="82" t="s">
        <v>2937</v>
      </c>
      <c r="W6848" s="82" t="s">
        <v>2938</v>
      </c>
      <c r="X6848" s="82" t="s">
        <v>94</v>
      </c>
      <c r="Y6848" s="82" t="s">
        <v>885</v>
      </c>
      <c r="AA6848" s="82" t="s">
        <v>886</v>
      </c>
      <c r="AH6848" s="82">
        <v>840418096</v>
      </c>
      <c r="AI6848" s="82" t="s">
        <v>888</v>
      </c>
      <c r="AJ6848" s="82">
        <v>845150706</v>
      </c>
      <c r="BN6848">
        <v>2670</v>
      </c>
      <c r="BO6848" s="82" t="s">
        <v>2937</v>
      </c>
      <c r="BP6848" s="82" t="s">
        <v>73</v>
      </c>
    </row>
    <row r="6849" spans="1:68" ht="12" hidden="1" customHeight="1" x14ac:dyDescent="0.25">
      <c r="A6849" s="81">
        <v>46133</v>
      </c>
      <c r="B6849" s="82" t="s">
        <v>78</v>
      </c>
      <c r="F6849" s="82">
        <v>0</v>
      </c>
      <c r="G6849" s="82">
        <v>0</v>
      </c>
      <c r="H6849">
        <v>178</v>
      </c>
      <c r="I6849" s="83">
        <v>178</v>
      </c>
      <c r="J6849" s="83">
        <v>178</v>
      </c>
      <c r="R6849" s="82" t="s">
        <v>79</v>
      </c>
      <c r="V6849" s="82" t="s">
        <v>2937</v>
      </c>
      <c r="W6849" s="82" t="s">
        <v>2938</v>
      </c>
      <c r="X6849" s="82" t="s">
        <v>94</v>
      </c>
      <c r="Y6849" s="82" t="s">
        <v>885</v>
      </c>
      <c r="AA6849" s="82" t="s">
        <v>886</v>
      </c>
      <c r="AH6849" s="82">
        <v>840418096</v>
      </c>
      <c r="AI6849" s="82" t="s">
        <v>888</v>
      </c>
      <c r="AJ6849" s="82">
        <v>845150706</v>
      </c>
      <c r="BN6849">
        <v>178</v>
      </c>
      <c r="BO6849" s="82" t="s">
        <v>2937</v>
      </c>
    </row>
    <row r="6850" spans="1:68" ht="12" hidden="1" customHeight="1" x14ac:dyDescent="0.25">
      <c r="A6850" s="81">
        <v>46133</v>
      </c>
      <c r="B6850" s="82" t="s">
        <v>82</v>
      </c>
      <c r="F6850" s="82">
        <v>0</v>
      </c>
      <c r="G6850" s="82">
        <v>0</v>
      </c>
      <c r="H6850">
        <v>0</v>
      </c>
      <c r="I6850" s="83">
        <v>0</v>
      </c>
      <c r="J6850" s="83">
        <v>0</v>
      </c>
      <c r="R6850" s="82" t="s">
        <v>83</v>
      </c>
      <c r="V6850" s="82" t="s">
        <v>2937</v>
      </c>
      <c r="W6850" s="82" t="s">
        <v>2938</v>
      </c>
      <c r="X6850" s="82" t="s">
        <v>94</v>
      </c>
      <c r="Y6850" s="82" t="s">
        <v>885</v>
      </c>
      <c r="AA6850" s="82" t="s">
        <v>886</v>
      </c>
      <c r="AH6850" s="82">
        <v>840418096</v>
      </c>
      <c r="AI6850" s="82" t="s">
        <v>888</v>
      </c>
      <c r="AJ6850" s="82">
        <v>845150706</v>
      </c>
      <c r="BN6850">
        <v>0</v>
      </c>
      <c r="BO6850" s="82" t="s">
        <v>2937</v>
      </c>
    </row>
    <row r="6851" spans="1:68" ht="12" hidden="1" customHeight="1" x14ac:dyDescent="0.25">
      <c r="A6851" s="81">
        <v>46133</v>
      </c>
      <c r="B6851" s="82" t="s">
        <v>80</v>
      </c>
      <c r="F6851" s="82">
        <v>0</v>
      </c>
      <c r="G6851" s="82">
        <v>0</v>
      </c>
      <c r="H6851">
        <v>2225</v>
      </c>
      <c r="I6851" s="83">
        <v>2225</v>
      </c>
      <c r="J6851" s="83">
        <v>2225</v>
      </c>
      <c r="R6851" s="82" t="s">
        <v>81</v>
      </c>
      <c r="V6851" s="82" t="s">
        <v>2937</v>
      </c>
      <c r="W6851" s="82" t="s">
        <v>2938</v>
      </c>
      <c r="X6851" s="82" t="s">
        <v>94</v>
      </c>
      <c r="Y6851" s="82" t="s">
        <v>885</v>
      </c>
      <c r="AA6851" s="82" t="s">
        <v>886</v>
      </c>
      <c r="AH6851" s="82">
        <v>840418096</v>
      </c>
      <c r="AI6851" s="82" t="s">
        <v>888</v>
      </c>
      <c r="AJ6851" s="82">
        <v>845150706</v>
      </c>
      <c r="BN6851">
        <v>2225</v>
      </c>
      <c r="BO6851" s="82" t="s">
        <v>2937</v>
      </c>
    </row>
    <row r="6852" spans="1:68" ht="12" hidden="1" customHeight="1" x14ac:dyDescent="0.25">
      <c r="A6852" s="81">
        <v>46133</v>
      </c>
      <c r="B6852" s="82" t="s">
        <v>76</v>
      </c>
      <c r="F6852" s="82">
        <v>0</v>
      </c>
      <c r="G6852" s="82">
        <v>0</v>
      </c>
      <c r="H6852">
        <v>3560</v>
      </c>
      <c r="I6852" s="83">
        <v>3560</v>
      </c>
      <c r="J6852" s="83">
        <v>3560</v>
      </c>
      <c r="R6852" s="82" t="s">
        <v>77</v>
      </c>
      <c r="V6852" s="82" t="s">
        <v>2937</v>
      </c>
      <c r="W6852" s="82" t="s">
        <v>2938</v>
      </c>
      <c r="X6852" s="82" t="s">
        <v>94</v>
      </c>
      <c r="Y6852" s="82" t="s">
        <v>885</v>
      </c>
      <c r="AA6852" s="82" t="s">
        <v>886</v>
      </c>
      <c r="AH6852" s="82">
        <v>840418096</v>
      </c>
      <c r="AI6852" s="82" t="s">
        <v>888</v>
      </c>
      <c r="AJ6852" s="82">
        <v>845150706</v>
      </c>
      <c r="BN6852">
        <v>3560</v>
      </c>
      <c r="BO6852" s="82" t="s">
        <v>2937</v>
      </c>
    </row>
    <row r="6853" spans="1:68" ht="12" hidden="1" customHeight="1" x14ac:dyDescent="0.25">
      <c r="A6853" s="81">
        <v>46133</v>
      </c>
      <c r="B6853" s="82" t="s">
        <v>84</v>
      </c>
      <c r="F6853" s="82">
        <v>0</v>
      </c>
      <c r="G6853" s="82">
        <v>0</v>
      </c>
      <c r="H6853">
        <v>0</v>
      </c>
      <c r="I6853" s="83">
        <v>0</v>
      </c>
      <c r="J6853" s="83">
        <v>0</v>
      </c>
      <c r="R6853" s="82" t="s">
        <v>85</v>
      </c>
      <c r="V6853" s="82" t="s">
        <v>2939</v>
      </c>
      <c r="W6853" s="82" t="s">
        <v>2940</v>
      </c>
      <c r="X6853" s="82" t="s">
        <v>94</v>
      </c>
      <c r="Y6853" s="82" t="s">
        <v>885</v>
      </c>
      <c r="AA6853" s="82" t="s">
        <v>2941</v>
      </c>
      <c r="AH6853" s="82">
        <v>847077290</v>
      </c>
      <c r="AI6853" s="82" t="s">
        <v>888</v>
      </c>
      <c r="AJ6853" s="82">
        <v>845150706</v>
      </c>
      <c r="BN6853">
        <v>0</v>
      </c>
      <c r="BO6853" s="82" t="s">
        <v>2939</v>
      </c>
    </row>
    <row r="6854" spans="1:68" ht="12" hidden="1" customHeight="1" x14ac:dyDescent="0.25">
      <c r="A6854" s="81">
        <v>46133</v>
      </c>
      <c r="B6854" s="82" t="s">
        <v>74</v>
      </c>
      <c r="F6854" s="82">
        <v>0</v>
      </c>
      <c r="G6854" s="82">
        <v>0</v>
      </c>
      <c r="H6854">
        <v>56</v>
      </c>
      <c r="I6854" s="83">
        <v>56</v>
      </c>
      <c r="J6854" s="83">
        <v>56</v>
      </c>
      <c r="R6854" s="82" t="s">
        <v>75</v>
      </c>
      <c r="V6854" s="82" t="s">
        <v>2939</v>
      </c>
      <c r="W6854" s="82" t="s">
        <v>2940</v>
      </c>
      <c r="X6854" s="82" t="s">
        <v>94</v>
      </c>
      <c r="Y6854" s="82" t="s">
        <v>885</v>
      </c>
      <c r="AA6854" s="82" t="s">
        <v>2941</v>
      </c>
      <c r="AH6854" s="82">
        <v>847077290</v>
      </c>
      <c r="AI6854" s="82" t="s">
        <v>888</v>
      </c>
      <c r="AJ6854" s="82">
        <v>845150706</v>
      </c>
      <c r="BN6854">
        <v>56</v>
      </c>
      <c r="BO6854" s="82" t="s">
        <v>2939</v>
      </c>
    </row>
    <row r="6855" spans="1:68" ht="12" customHeight="1" x14ac:dyDescent="0.25">
      <c r="A6855" s="81">
        <v>46133</v>
      </c>
      <c r="B6855" s="82" t="s">
        <v>63</v>
      </c>
      <c r="F6855" s="82">
        <v>0</v>
      </c>
      <c r="G6855" s="82">
        <v>0</v>
      </c>
      <c r="H6855">
        <v>840</v>
      </c>
      <c r="I6855" s="83">
        <v>840</v>
      </c>
      <c r="J6855" s="83">
        <v>840</v>
      </c>
      <c r="R6855" s="82" t="s">
        <v>64</v>
      </c>
      <c r="V6855" s="82" t="s">
        <v>2939</v>
      </c>
      <c r="W6855" s="82" t="s">
        <v>2940</v>
      </c>
      <c r="X6855" s="82" t="s">
        <v>94</v>
      </c>
      <c r="Y6855" s="82" t="s">
        <v>885</v>
      </c>
      <c r="AA6855" s="82" t="s">
        <v>2941</v>
      </c>
      <c r="AH6855" s="82">
        <v>847077290</v>
      </c>
      <c r="AI6855" s="82" t="s">
        <v>888</v>
      </c>
      <c r="AJ6855" s="82">
        <v>845150706</v>
      </c>
      <c r="BN6855">
        <v>840</v>
      </c>
      <c r="BO6855" s="82" t="s">
        <v>2939</v>
      </c>
      <c r="BP6855" s="82" t="s">
        <v>73</v>
      </c>
    </row>
    <row r="6856" spans="1:68" ht="12" hidden="1" customHeight="1" x14ac:dyDescent="0.25">
      <c r="A6856" s="81">
        <v>46133</v>
      </c>
      <c r="B6856" s="82" t="s">
        <v>78</v>
      </c>
      <c r="F6856" s="82">
        <v>0</v>
      </c>
      <c r="G6856" s="82">
        <v>0</v>
      </c>
      <c r="H6856">
        <v>56</v>
      </c>
      <c r="I6856" s="83">
        <v>56</v>
      </c>
      <c r="J6856" s="83">
        <v>56</v>
      </c>
      <c r="R6856" s="82" t="s">
        <v>79</v>
      </c>
      <c r="V6856" s="82" t="s">
        <v>2939</v>
      </c>
      <c r="W6856" s="82" t="s">
        <v>2940</v>
      </c>
      <c r="X6856" s="82" t="s">
        <v>94</v>
      </c>
      <c r="Y6856" s="82" t="s">
        <v>885</v>
      </c>
      <c r="AA6856" s="82" t="s">
        <v>2941</v>
      </c>
      <c r="AH6856" s="82">
        <v>847077290</v>
      </c>
      <c r="AI6856" s="82" t="s">
        <v>888</v>
      </c>
      <c r="AJ6856" s="82">
        <v>845150706</v>
      </c>
      <c r="BN6856">
        <v>56</v>
      </c>
      <c r="BO6856" s="82" t="s">
        <v>2939</v>
      </c>
    </row>
    <row r="6857" spans="1:68" ht="12" hidden="1" customHeight="1" x14ac:dyDescent="0.25">
      <c r="A6857" s="81">
        <v>46133</v>
      </c>
      <c r="B6857" s="82" t="s">
        <v>82</v>
      </c>
      <c r="F6857" s="82">
        <v>0</v>
      </c>
      <c r="G6857" s="82">
        <v>0</v>
      </c>
      <c r="H6857">
        <v>0</v>
      </c>
      <c r="I6857" s="83">
        <v>0</v>
      </c>
      <c r="J6857" s="83">
        <v>0</v>
      </c>
      <c r="R6857" s="82" t="s">
        <v>83</v>
      </c>
      <c r="V6857" s="82" t="s">
        <v>2939</v>
      </c>
      <c r="W6857" s="82" t="s">
        <v>2940</v>
      </c>
      <c r="X6857" s="82" t="s">
        <v>94</v>
      </c>
      <c r="Y6857" s="82" t="s">
        <v>885</v>
      </c>
      <c r="AA6857" s="82" t="s">
        <v>2941</v>
      </c>
      <c r="AH6857" s="82">
        <v>847077290</v>
      </c>
      <c r="AI6857" s="82" t="s">
        <v>888</v>
      </c>
      <c r="AJ6857" s="82">
        <v>845150706</v>
      </c>
      <c r="BN6857">
        <v>0</v>
      </c>
      <c r="BO6857" s="82" t="s">
        <v>2939</v>
      </c>
    </row>
    <row r="6858" spans="1:68" ht="12" hidden="1" customHeight="1" x14ac:dyDescent="0.25">
      <c r="A6858" s="81">
        <v>46133</v>
      </c>
      <c r="B6858" s="82" t="s">
        <v>80</v>
      </c>
      <c r="F6858" s="82">
        <v>0</v>
      </c>
      <c r="G6858" s="82">
        <v>0</v>
      </c>
      <c r="H6858">
        <v>700</v>
      </c>
      <c r="I6858" s="83">
        <v>700</v>
      </c>
      <c r="J6858" s="83">
        <v>700</v>
      </c>
      <c r="R6858" s="82" t="s">
        <v>81</v>
      </c>
      <c r="V6858" s="82" t="s">
        <v>2939</v>
      </c>
      <c r="W6858" s="82" t="s">
        <v>2940</v>
      </c>
      <c r="X6858" s="82" t="s">
        <v>94</v>
      </c>
      <c r="Y6858" s="82" t="s">
        <v>885</v>
      </c>
      <c r="AA6858" s="82" t="s">
        <v>2941</v>
      </c>
      <c r="AH6858" s="82">
        <v>847077290</v>
      </c>
      <c r="AI6858" s="82" t="s">
        <v>888</v>
      </c>
      <c r="AJ6858" s="82">
        <v>845150706</v>
      </c>
      <c r="BN6858">
        <v>700</v>
      </c>
      <c r="BO6858" s="82" t="s">
        <v>2939</v>
      </c>
    </row>
    <row r="6859" spans="1:68" ht="12" hidden="1" customHeight="1" x14ac:dyDescent="0.25">
      <c r="A6859" s="81">
        <v>46133</v>
      </c>
      <c r="B6859" s="82" t="s">
        <v>76</v>
      </c>
      <c r="F6859" s="82">
        <v>0</v>
      </c>
      <c r="G6859" s="82">
        <v>0</v>
      </c>
      <c r="H6859">
        <v>1120</v>
      </c>
      <c r="I6859" s="83">
        <v>1120</v>
      </c>
      <c r="J6859" s="83">
        <v>1120</v>
      </c>
      <c r="R6859" s="82" t="s">
        <v>77</v>
      </c>
      <c r="V6859" s="82" t="s">
        <v>2939</v>
      </c>
      <c r="W6859" s="82" t="s">
        <v>2940</v>
      </c>
      <c r="X6859" s="82" t="s">
        <v>94</v>
      </c>
      <c r="Y6859" s="82" t="s">
        <v>885</v>
      </c>
      <c r="AA6859" s="82" t="s">
        <v>2941</v>
      </c>
      <c r="AH6859" s="82">
        <v>847077290</v>
      </c>
      <c r="AI6859" s="82" t="s">
        <v>888</v>
      </c>
      <c r="AJ6859" s="82">
        <v>845150706</v>
      </c>
      <c r="BN6859">
        <v>1120</v>
      </c>
      <c r="BO6859" s="82" t="s">
        <v>2939</v>
      </c>
    </row>
    <row r="6860" spans="1:68" ht="12" hidden="1" customHeight="1" x14ac:dyDescent="0.25">
      <c r="A6860" s="81">
        <v>46133</v>
      </c>
      <c r="B6860" s="82" t="s">
        <v>84</v>
      </c>
      <c r="F6860" s="82">
        <v>0</v>
      </c>
      <c r="G6860" s="82">
        <v>0</v>
      </c>
      <c r="H6860">
        <v>0</v>
      </c>
      <c r="I6860" s="83">
        <v>0</v>
      </c>
      <c r="J6860" s="83">
        <v>0</v>
      </c>
      <c r="R6860" s="82" t="s">
        <v>85</v>
      </c>
      <c r="V6860" s="82" t="s">
        <v>2942</v>
      </c>
      <c r="W6860" s="82" t="s">
        <v>2943</v>
      </c>
      <c r="X6860" s="82" t="s">
        <v>94</v>
      </c>
      <c r="Y6860" s="82" t="s">
        <v>885</v>
      </c>
      <c r="AA6860" s="82" t="s">
        <v>886</v>
      </c>
      <c r="AH6860" s="82">
        <v>844472031</v>
      </c>
      <c r="AI6860" s="82" t="s">
        <v>888</v>
      </c>
      <c r="AJ6860" s="82">
        <v>845150706</v>
      </c>
      <c r="BN6860">
        <v>0</v>
      </c>
      <c r="BO6860" s="82" t="s">
        <v>2942</v>
      </c>
    </row>
    <row r="6861" spans="1:68" ht="12" hidden="1" customHeight="1" x14ac:dyDescent="0.25">
      <c r="A6861" s="81">
        <v>46133</v>
      </c>
      <c r="B6861" s="82" t="s">
        <v>74</v>
      </c>
      <c r="F6861" s="82">
        <v>0</v>
      </c>
      <c r="G6861" s="82">
        <v>0</v>
      </c>
      <c r="H6861">
        <v>91</v>
      </c>
      <c r="I6861" s="83">
        <v>91</v>
      </c>
      <c r="J6861" s="83">
        <v>91</v>
      </c>
      <c r="R6861" s="82" t="s">
        <v>75</v>
      </c>
      <c r="V6861" s="82" t="s">
        <v>2942</v>
      </c>
      <c r="W6861" s="82" t="s">
        <v>2943</v>
      </c>
      <c r="X6861" s="82" t="s">
        <v>94</v>
      </c>
      <c r="Y6861" s="82" t="s">
        <v>885</v>
      </c>
      <c r="AA6861" s="82" t="s">
        <v>886</v>
      </c>
      <c r="AH6861" s="82">
        <v>844472031</v>
      </c>
      <c r="AI6861" s="82" t="s">
        <v>888</v>
      </c>
      <c r="AJ6861" s="82">
        <v>845150706</v>
      </c>
      <c r="BN6861">
        <v>91</v>
      </c>
      <c r="BO6861" s="82" t="s">
        <v>2942</v>
      </c>
    </row>
    <row r="6862" spans="1:68" ht="12" customHeight="1" x14ac:dyDescent="0.25">
      <c r="A6862" s="81">
        <v>46133</v>
      </c>
      <c r="B6862" s="82" t="s">
        <v>63</v>
      </c>
      <c r="F6862" s="82">
        <v>0</v>
      </c>
      <c r="G6862" s="82">
        <v>0</v>
      </c>
      <c r="H6862">
        <v>1365</v>
      </c>
      <c r="I6862" s="83">
        <v>1365</v>
      </c>
      <c r="J6862" s="83">
        <v>1365</v>
      </c>
      <c r="R6862" s="82" t="s">
        <v>64</v>
      </c>
      <c r="V6862" s="82" t="s">
        <v>2942</v>
      </c>
      <c r="W6862" s="82" t="s">
        <v>2943</v>
      </c>
      <c r="X6862" s="82" t="s">
        <v>94</v>
      </c>
      <c r="Y6862" s="82" t="s">
        <v>885</v>
      </c>
      <c r="AA6862" s="82" t="s">
        <v>886</v>
      </c>
      <c r="AH6862" s="82">
        <v>844472031</v>
      </c>
      <c r="AI6862" s="82" t="s">
        <v>888</v>
      </c>
      <c r="AJ6862" s="82">
        <v>845150706</v>
      </c>
      <c r="BN6862">
        <v>1365</v>
      </c>
      <c r="BO6862" s="82" t="s">
        <v>2942</v>
      </c>
      <c r="BP6862" s="82" t="s">
        <v>73</v>
      </c>
    </row>
    <row r="6863" spans="1:68" ht="12" hidden="1" customHeight="1" x14ac:dyDescent="0.25">
      <c r="A6863" s="81">
        <v>46133</v>
      </c>
      <c r="B6863" s="82" t="s">
        <v>78</v>
      </c>
      <c r="F6863" s="82">
        <v>0</v>
      </c>
      <c r="G6863" s="82">
        <v>0</v>
      </c>
      <c r="H6863">
        <v>91</v>
      </c>
      <c r="I6863" s="83">
        <v>91</v>
      </c>
      <c r="J6863" s="83">
        <v>91</v>
      </c>
      <c r="R6863" s="82" t="s">
        <v>79</v>
      </c>
      <c r="V6863" s="82" t="s">
        <v>2942</v>
      </c>
      <c r="W6863" s="82" t="s">
        <v>2943</v>
      </c>
      <c r="X6863" s="82" t="s">
        <v>94</v>
      </c>
      <c r="Y6863" s="82" t="s">
        <v>885</v>
      </c>
      <c r="AA6863" s="82" t="s">
        <v>886</v>
      </c>
      <c r="AH6863" s="82">
        <v>844472031</v>
      </c>
      <c r="AI6863" s="82" t="s">
        <v>888</v>
      </c>
      <c r="AJ6863" s="82">
        <v>845150706</v>
      </c>
      <c r="BN6863">
        <v>91</v>
      </c>
      <c r="BO6863" s="82" t="s">
        <v>2942</v>
      </c>
    </row>
    <row r="6864" spans="1:68" ht="12" hidden="1" customHeight="1" x14ac:dyDescent="0.25">
      <c r="A6864" s="81">
        <v>46133</v>
      </c>
      <c r="B6864" s="82" t="s">
        <v>82</v>
      </c>
      <c r="F6864" s="82">
        <v>0</v>
      </c>
      <c r="G6864" s="82">
        <v>0</v>
      </c>
      <c r="H6864">
        <v>0</v>
      </c>
      <c r="I6864" s="83">
        <v>0</v>
      </c>
      <c r="J6864" s="83">
        <v>0</v>
      </c>
      <c r="R6864" s="82" t="s">
        <v>83</v>
      </c>
      <c r="V6864" s="82" t="s">
        <v>2942</v>
      </c>
      <c r="W6864" s="82" t="s">
        <v>2943</v>
      </c>
      <c r="X6864" s="82" t="s">
        <v>94</v>
      </c>
      <c r="Y6864" s="82" t="s">
        <v>885</v>
      </c>
      <c r="AA6864" s="82" t="s">
        <v>886</v>
      </c>
      <c r="AH6864" s="82">
        <v>844472031</v>
      </c>
      <c r="AI6864" s="82" t="s">
        <v>888</v>
      </c>
      <c r="AJ6864" s="82">
        <v>845150706</v>
      </c>
      <c r="BN6864">
        <v>0</v>
      </c>
      <c r="BO6864" s="82" t="s">
        <v>2942</v>
      </c>
    </row>
    <row r="6865" spans="1:67" ht="12" hidden="1" customHeight="1" x14ac:dyDescent="0.25">
      <c r="A6865" s="81">
        <v>46133</v>
      </c>
      <c r="B6865" s="82" t="s">
        <v>80</v>
      </c>
      <c r="F6865" s="82">
        <v>0</v>
      </c>
      <c r="G6865" s="82">
        <v>0</v>
      </c>
      <c r="H6865">
        <v>1137.5</v>
      </c>
      <c r="I6865" s="83">
        <v>1137.5</v>
      </c>
      <c r="J6865" s="83">
        <v>1137.5</v>
      </c>
      <c r="R6865" s="82" t="s">
        <v>81</v>
      </c>
      <c r="V6865" s="82" t="s">
        <v>2942</v>
      </c>
      <c r="W6865" s="82" t="s">
        <v>2943</v>
      </c>
      <c r="X6865" s="82" t="s">
        <v>94</v>
      </c>
      <c r="Y6865" s="82" t="s">
        <v>885</v>
      </c>
      <c r="AA6865" s="82" t="s">
        <v>886</v>
      </c>
      <c r="AH6865" s="82">
        <v>844472031</v>
      </c>
      <c r="AI6865" s="82" t="s">
        <v>888</v>
      </c>
      <c r="AJ6865" s="82">
        <v>845150706</v>
      </c>
      <c r="BN6865">
        <v>1137.5</v>
      </c>
      <c r="BO6865" s="82" t="s">
        <v>2942</v>
      </c>
    </row>
    <row r="6866" spans="1:67" ht="12" hidden="1" customHeight="1" x14ac:dyDescent="0.25">
      <c r="A6866" s="81">
        <v>46133</v>
      </c>
      <c r="B6866" s="82" t="s">
        <v>76</v>
      </c>
      <c r="F6866" s="82">
        <v>0</v>
      </c>
      <c r="G6866" s="82">
        <v>0</v>
      </c>
      <c r="H6866">
        <v>1820</v>
      </c>
      <c r="I6866" s="83">
        <v>1820</v>
      </c>
      <c r="J6866" s="83">
        <v>1820</v>
      </c>
      <c r="R6866" s="82" t="s">
        <v>77</v>
      </c>
      <c r="V6866" s="82" t="s">
        <v>2942</v>
      </c>
      <c r="W6866" s="82" t="s">
        <v>2943</v>
      </c>
      <c r="X6866" s="82" t="s">
        <v>94</v>
      </c>
      <c r="Y6866" s="82" t="s">
        <v>885</v>
      </c>
      <c r="AA6866" s="82" t="s">
        <v>886</v>
      </c>
      <c r="AH6866" s="82">
        <v>844472031</v>
      </c>
      <c r="AI6866" s="82" t="s">
        <v>888</v>
      </c>
      <c r="AJ6866" s="82">
        <v>845150706</v>
      </c>
      <c r="BN6866">
        <v>1820</v>
      </c>
      <c r="BO6866" s="82" t="s">
        <v>2942</v>
      </c>
    </row>
    <row r="6867" spans="1:67" ht="12" hidden="1" customHeight="1" x14ac:dyDescent="0.25">
      <c r="A6867" s="81">
        <v>46133</v>
      </c>
      <c r="B6867" s="82" t="s">
        <v>84</v>
      </c>
      <c r="F6867" s="82">
        <v>0</v>
      </c>
      <c r="G6867" s="82">
        <v>0</v>
      </c>
      <c r="H6867">
        <v>1600</v>
      </c>
      <c r="I6867" s="83">
        <v>1600</v>
      </c>
      <c r="J6867" s="83">
        <v>1600</v>
      </c>
      <c r="R6867" s="82" t="s">
        <v>85</v>
      </c>
      <c r="V6867" s="82">
        <v>2601198</v>
      </c>
      <c r="W6867" s="82" t="s">
        <v>974</v>
      </c>
      <c r="X6867" s="82" t="s">
        <v>94</v>
      </c>
      <c r="Y6867" s="82" t="s">
        <v>952</v>
      </c>
      <c r="AH6867" s="82" t="s">
        <v>976</v>
      </c>
      <c r="AI6867" s="82" t="s">
        <v>955</v>
      </c>
      <c r="AJ6867" s="82">
        <v>847825846</v>
      </c>
      <c r="AN6867" s="82">
        <v>260001</v>
      </c>
      <c r="BN6867">
        <v>1600</v>
      </c>
      <c r="BO6867" s="82" t="s">
        <v>977</v>
      </c>
    </row>
    <row r="6868" spans="1:67" ht="12" hidden="1" customHeight="1" x14ac:dyDescent="0.25">
      <c r="A6868" s="81">
        <v>46133</v>
      </c>
      <c r="B6868" s="82" t="s">
        <v>82</v>
      </c>
      <c r="F6868" s="82">
        <v>0</v>
      </c>
      <c r="G6868" s="82">
        <v>0</v>
      </c>
      <c r="H6868">
        <v>96</v>
      </c>
      <c r="I6868" s="83">
        <v>96</v>
      </c>
      <c r="J6868" s="83">
        <v>96</v>
      </c>
      <c r="R6868" s="82" t="s">
        <v>83</v>
      </c>
      <c r="V6868" s="82">
        <v>2601198</v>
      </c>
      <c r="W6868" s="82" t="s">
        <v>974</v>
      </c>
      <c r="X6868" s="82" t="s">
        <v>94</v>
      </c>
      <c r="Y6868" s="82" t="s">
        <v>952</v>
      </c>
      <c r="AH6868" s="82" t="s">
        <v>976</v>
      </c>
      <c r="AI6868" s="82" t="s">
        <v>955</v>
      </c>
      <c r="AJ6868" s="82">
        <v>847825846</v>
      </c>
      <c r="AN6868" s="82">
        <v>260001</v>
      </c>
      <c r="BN6868">
        <v>96</v>
      </c>
      <c r="BO6868" s="82" t="s">
        <v>977</v>
      </c>
    </row>
    <row r="6869" spans="1:67" ht="12" customHeight="1" x14ac:dyDescent="0.25">
      <c r="A6869" s="60"/>
    </row>
    <row r="6870" spans="1:67" ht="12" customHeight="1" x14ac:dyDescent="0.25">
      <c r="A6870" s="60"/>
    </row>
    <row r="6871" spans="1:67" ht="12" customHeight="1" x14ac:dyDescent="0.25">
      <c r="A6871" s="60"/>
    </row>
    <row r="6872" spans="1:67" ht="12" customHeight="1" x14ac:dyDescent="0.25">
      <c r="A6872" s="60"/>
    </row>
    <row r="6873" spans="1:67" ht="12" customHeight="1" x14ac:dyDescent="0.25">
      <c r="A6873" s="60"/>
    </row>
    <row r="6874" spans="1:67" ht="12" customHeight="1" x14ac:dyDescent="0.25">
      <c r="A6874" s="60"/>
    </row>
    <row r="6875" spans="1:67" ht="12" customHeight="1" x14ac:dyDescent="0.25">
      <c r="A6875" s="60"/>
    </row>
    <row r="6876" spans="1:67" ht="12" customHeight="1" x14ac:dyDescent="0.25">
      <c r="A6876" s="60"/>
    </row>
    <row r="6877" spans="1:67" ht="12" customHeight="1" x14ac:dyDescent="0.25">
      <c r="A6877" s="60"/>
    </row>
    <row r="6878" spans="1:67" ht="12" customHeight="1" x14ac:dyDescent="0.25">
      <c r="A6878" s="60"/>
    </row>
    <row r="6879" spans="1:67" ht="12" customHeight="1" x14ac:dyDescent="0.25">
      <c r="A6879" s="60"/>
    </row>
    <row r="6880" spans="1:67" ht="12" customHeight="1" x14ac:dyDescent="0.25">
      <c r="A6880" s="60"/>
    </row>
    <row r="6881" spans="1:1" ht="12" customHeight="1" x14ac:dyDescent="0.25">
      <c r="A6881" s="60"/>
    </row>
    <row r="6882" spans="1:1" ht="12" customHeight="1" x14ac:dyDescent="0.25">
      <c r="A6882" s="60"/>
    </row>
    <row r="6883" spans="1:1" ht="12" customHeight="1" x14ac:dyDescent="0.25">
      <c r="A6883" s="60"/>
    </row>
    <row r="6884" spans="1:1" ht="12" customHeight="1" x14ac:dyDescent="0.25">
      <c r="A6884" s="60"/>
    </row>
    <row r="6885" spans="1:1" ht="12" customHeight="1" x14ac:dyDescent="0.25">
      <c r="A6885" s="60"/>
    </row>
    <row r="6886" spans="1:1" ht="12" customHeight="1" x14ac:dyDescent="0.25">
      <c r="A6886" s="60"/>
    </row>
    <row r="6887" spans="1:1" ht="12" customHeight="1" x14ac:dyDescent="0.25">
      <c r="A6887" s="60"/>
    </row>
    <row r="6888" spans="1:1" ht="12" customHeight="1" x14ac:dyDescent="0.25">
      <c r="A6888" s="60"/>
    </row>
    <row r="6889" spans="1:1" ht="12" customHeight="1" x14ac:dyDescent="0.25">
      <c r="A6889" s="60"/>
    </row>
    <row r="6890" spans="1:1" ht="12" customHeight="1" x14ac:dyDescent="0.25">
      <c r="A6890" s="60"/>
    </row>
    <row r="6891" spans="1:1" ht="12" customHeight="1" x14ac:dyDescent="0.25">
      <c r="A6891" s="60"/>
    </row>
    <row r="6892" spans="1:1" ht="12" customHeight="1" x14ac:dyDescent="0.25">
      <c r="A6892" s="60"/>
    </row>
    <row r="6893" spans="1:1" ht="12" customHeight="1" x14ac:dyDescent="0.25">
      <c r="A6893" s="60"/>
    </row>
    <row r="6894" spans="1:1" ht="12" customHeight="1" x14ac:dyDescent="0.25">
      <c r="A6894" s="60"/>
    </row>
    <row r="6895" spans="1:1" ht="12" customHeight="1" x14ac:dyDescent="0.25">
      <c r="A6895" s="60"/>
    </row>
    <row r="6896" spans="1:1" ht="12" customHeight="1" x14ac:dyDescent="0.25">
      <c r="A6896" s="60"/>
    </row>
    <row r="6897" spans="1:1" ht="12" customHeight="1" x14ac:dyDescent="0.25">
      <c r="A6897" s="60"/>
    </row>
    <row r="6898" spans="1:1" ht="12" customHeight="1" x14ac:dyDescent="0.25">
      <c r="A6898" s="60"/>
    </row>
    <row r="6899" spans="1:1" ht="12" customHeight="1" x14ac:dyDescent="0.25">
      <c r="A6899" s="60"/>
    </row>
    <row r="6900" spans="1:1" ht="12" customHeight="1" x14ac:dyDescent="0.25">
      <c r="A6900" s="60"/>
    </row>
    <row r="6901" spans="1:1" ht="12" customHeight="1" x14ac:dyDescent="0.25">
      <c r="A6901" s="60"/>
    </row>
    <row r="6902" spans="1:1" ht="12" customHeight="1" x14ac:dyDescent="0.25">
      <c r="A6902" s="60"/>
    </row>
    <row r="6903" spans="1:1" ht="12" customHeight="1" x14ac:dyDescent="0.25">
      <c r="A6903" s="60"/>
    </row>
    <row r="6904" spans="1:1" ht="12" customHeight="1" x14ac:dyDescent="0.25">
      <c r="A6904" s="60"/>
    </row>
    <row r="6905" spans="1:1" ht="12" customHeight="1" x14ac:dyDescent="0.25">
      <c r="A6905" s="60"/>
    </row>
    <row r="6906" spans="1:1" ht="12" customHeight="1" x14ac:dyDescent="0.25">
      <c r="A6906" s="60"/>
    </row>
    <row r="6907" spans="1:1" ht="12" customHeight="1" x14ac:dyDescent="0.25">
      <c r="A6907" s="60"/>
    </row>
    <row r="6908" spans="1:1" ht="12" customHeight="1" x14ac:dyDescent="0.25">
      <c r="A6908" s="60"/>
    </row>
    <row r="6909" spans="1:1" ht="12" customHeight="1" x14ac:dyDescent="0.25">
      <c r="A6909" s="60"/>
    </row>
    <row r="6910" spans="1:1" ht="12" customHeight="1" x14ac:dyDescent="0.25">
      <c r="A6910" s="60"/>
    </row>
    <row r="6911" spans="1:1" ht="12" customHeight="1" x14ac:dyDescent="0.25">
      <c r="A6911" s="60"/>
    </row>
    <row r="6912" spans="1:1" ht="12" customHeight="1" x14ac:dyDescent="0.25">
      <c r="A6912" s="60"/>
    </row>
    <row r="6913" spans="1:1" ht="12" customHeight="1" x14ac:dyDescent="0.25">
      <c r="A6913" s="60"/>
    </row>
    <row r="6914" spans="1:1" ht="12" customHeight="1" x14ac:dyDescent="0.25">
      <c r="A6914" s="60"/>
    </row>
    <row r="6915" spans="1:1" ht="12" customHeight="1" x14ac:dyDescent="0.25">
      <c r="A6915" s="60"/>
    </row>
    <row r="6916" spans="1:1" ht="12" customHeight="1" x14ac:dyDescent="0.25">
      <c r="A6916" s="60"/>
    </row>
    <row r="6917" spans="1:1" ht="12" customHeight="1" x14ac:dyDescent="0.25">
      <c r="A6917" s="60"/>
    </row>
    <row r="6918" spans="1:1" ht="12" customHeight="1" x14ac:dyDescent="0.25">
      <c r="A6918" s="60"/>
    </row>
    <row r="6919" spans="1:1" ht="12" customHeight="1" x14ac:dyDescent="0.25">
      <c r="A6919" s="60"/>
    </row>
    <row r="6920" spans="1:1" ht="12" customHeight="1" x14ac:dyDescent="0.25">
      <c r="A6920" s="60"/>
    </row>
    <row r="6921" spans="1:1" ht="12" customHeight="1" x14ac:dyDescent="0.25">
      <c r="A6921" s="60"/>
    </row>
    <row r="6922" spans="1:1" ht="12" customHeight="1" x14ac:dyDescent="0.25">
      <c r="A6922" s="60"/>
    </row>
    <row r="6923" spans="1:1" ht="12" customHeight="1" x14ac:dyDescent="0.25">
      <c r="A6923" s="60"/>
    </row>
    <row r="6924" spans="1:1" ht="12" customHeight="1" x14ac:dyDescent="0.25">
      <c r="A6924" s="60"/>
    </row>
    <row r="6925" spans="1:1" ht="12" customHeight="1" x14ac:dyDescent="0.25">
      <c r="A6925" s="60"/>
    </row>
    <row r="6926" spans="1:1" ht="12" customHeight="1" x14ac:dyDescent="0.25">
      <c r="A6926" s="60"/>
    </row>
    <row r="6927" spans="1:1" ht="12" customHeight="1" x14ac:dyDescent="0.25">
      <c r="A6927" s="60"/>
    </row>
    <row r="6928" spans="1:1" ht="12" customHeight="1" x14ac:dyDescent="0.25">
      <c r="A6928" s="60"/>
    </row>
    <row r="6929" spans="1:1" ht="12" customHeight="1" x14ac:dyDescent="0.25">
      <c r="A6929" s="60"/>
    </row>
    <row r="6930" spans="1:1" ht="12" customHeight="1" x14ac:dyDescent="0.25">
      <c r="A6930" s="60"/>
    </row>
    <row r="6931" spans="1:1" ht="12" customHeight="1" x14ac:dyDescent="0.25">
      <c r="A6931" s="60"/>
    </row>
    <row r="6932" spans="1:1" ht="12" customHeight="1" x14ac:dyDescent="0.25">
      <c r="A6932" s="60"/>
    </row>
    <row r="6933" spans="1:1" ht="12" customHeight="1" x14ac:dyDescent="0.25">
      <c r="A6933" s="60"/>
    </row>
    <row r="6934" spans="1:1" ht="12" customHeight="1" x14ac:dyDescent="0.25">
      <c r="A6934" s="60"/>
    </row>
    <row r="6935" spans="1:1" ht="12" customHeight="1" x14ac:dyDescent="0.25">
      <c r="A6935" s="60"/>
    </row>
    <row r="6936" spans="1:1" ht="12" customHeight="1" x14ac:dyDescent="0.25">
      <c r="A6936" s="60"/>
    </row>
    <row r="6937" spans="1:1" ht="12" customHeight="1" x14ac:dyDescent="0.25">
      <c r="A6937" s="60"/>
    </row>
    <row r="6938" spans="1:1" ht="12" customHeight="1" x14ac:dyDescent="0.25">
      <c r="A6938" s="60"/>
    </row>
    <row r="6939" spans="1:1" ht="12" customHeight="1" x14ac:dyDescent="0.25">
      <c r="A6939" s="60"/>
    </row>
    <row r="6940" spans="1:1" ht="12" customHeight="1" x14ac:dyDescent="0.25">
      <c r="A6940" s="60"/>
    </row>
    <row r="6941" spans="1:1" ht="12" customHeight="1" x14ac:dyDescent="0.25">
      <c r="A6941" s="60"/>
    </row>
    <row r="6942" spans="1:1" ht="12" customHeight="1" x14ac:dyDescent="0.25">
      <c r="A6942" s="60"/>
    </row>
    <row r="6943" spans="1:1" ht="12" customHeight="1" x14ac:dyDescent="0.25">
      <c r="A6943" s="60"/>
    </row>
    <row r="6944" spans="1:1" ht="12" customHeight="1" x14ac:dyDescent="0.25">
      <c r="A6944" s="60"/>
    </row>
    <row r="6945" spans="1:1" ht="12" customHeight="1" x14ac:dyDescent="0.25">
      <c r="A6945" s="60"/>
    </row>
    <row r="6946" spans="1:1" ht="12" customHeight="1" x14ac:dyDescent="0.25">
      <c r="A6946" s="60"/>
    </row>
    <row r="6947" spans="1:1" ht="12" customHeight="1" x14ac:dyDescent="0.25">
      <c r="A6947" s="60"/>
    </row>
    <row r="6948" spans="1:1" ht="12" customHeight="1" x14ac:dyDescent="0.25">
      <c r="A6948" s="60"/>
    </row>
    <row r="6949" spans="1:1" ht="12" customHeight="1" x14ac:dyDescent="0.25">
      <c r="A6949" s="60"/>
    </row>
    <row r="6950" spans="1:1" ht="12" customHeight="1" x14ac:dyDescent="0.25">
      <c r="A6950" s="60"/>
    </row>
    <row r="6951" spans="1:1" ht="12" customHeight="1" x14ac:dyDescent="0.25">
      <c r="A6951" s="60"/>
    </row>
    <row r="6952" spans="1:1" ht="12" customHeight="1" x14ac:dyDescent="0.25">
      <c r="A6952" s="60"/>
    </row>
    <row r="6953" spans="1:1" ht="12" customHeight="1" x14ac:dyDescent="0.25">
      <c r="A6953" s="60"/>
    </row>
    <row r="6954" spans="1:1" ht="12" customHeight="1" x14ac:dyDescent="0.25">
      <c r="A6954" s="60"/>
    </row>
    <row r="6955" spans="1:1" ht="12" customHeight="1" x14ac:dyDescent="0.25">
      <c r="A6955" s="60"/>
    </row>
    <row r="6956" spans="1:1" ht="12" customHeight="1" x14ac:dyDescent="0.25">
      <c r="A6956" s="60"/>
    </row>
    <row r="6957" spans="1:1" ht="12" customHeight="1" x14ac:dyDescent="0.25">
      <c r="A6957" s="60"/>
    </row>
    <row r="6958" spans="1:1" ht="12" customHeight="1" x14ac:dyDescent="0.25">
      <c r="A6958" s="60"/>
    </row>
    <row r="6959" spans="1:1" ht="12" customHeight="1" x14ac:dyDescent="0.25">
      <c r="A6959" s="60"/>
    </row>
    <row r="6960" spans="1:1" ht="12" customHeight="1" x14ac:dyDescent="0.25">
      <c r="A6960" s="60"/>
    </row>
    <row r="6961" spans="1:1" ht="12" customHeight="1" x14ac:dyDescent="0.25">
      <c r="A6961" s="60"/>
    </row>
    <row r="6962" spans="1:1" ht="12" customHeight="1" x14ac:dyDescent="0.25">
      <c r="A6962" s="60"/>
    </row>
    <row r="6963" spans="1:1" ht="12" customHeight="1" x14ac:dyDescent="0.25">
      <c r="A6963" s="60"/>
    </row>
    <row r="6964" spans="1:1" ht="12" customHeight="1" x14ac:dyDescent="0.25">
      <c r="A6964" s="60"/>
    </row>
    <row r="6965" spans="1:1" ht="12" customHeight="1" x14ac:dyDescent="0.25">
      <c r="A6965" s="60"/>
    </row>
    <row r="6966" spans="1:1" ht="12" customHeight="1" x14ac:dyDescent="0.25">
      <c r="A6966" s="60"/>
    </row>
    <row r="6967" spans="1:1" ht="12" customHeight="1" x14ac:dyDescent="0.25">
      <c r="A6967" s="60"/>
    </row>
    <row r="6968" spans="1:1" ht="12" customHeight="1" x14ac:dyDescent="0.25">
      <c r="A6968" s="60"/>
    </row>
    <row r="6969" spans="1:1" ht="12" customHeight="1" x14ac:dyDescent="0.25">
      <c r="A6969" s="60"/>
    </row>
    <row r="6970" spans="1:1" ht="12" customHeight="1" x14ac:dyDescent="0.25">
      <c r="A6970" s="60"/>
    </row>
    <row r="6971" spans="1:1" ht="12" customHeight="1" x14ac:dyDescent="0.25">
      <c r="A6971" s="60"/>
    </row>
    <row r="6972" spans="1:1" ht="12" customHeight="1" x14ac:dyDescent="0.25">
      <c r="A6972" s="60"/>
    </row>
    <row r="6973" spans="1:1" ht="12" customHeight="1" x14ac:dyDescent="0.25">
      <c r="A6973" s="60"/>
    </row>
    <row r="6974" spans="1:1" ht="12" customHeight="1" x14ac:dyDescent="0.25">
      <c r="A6974" s="60"/>
    </row>
    <row r="6975" spans="1:1" ht="12" customHeight="1" x14ac:dyDescent="0.25">
      <c r="A6975" s="60"/>
    </row>
    <row r="6976" spans="1:1" ht="12" customHeight="1" x14ac:dyDescent="0.25">
      <c r="A6976" s="60"/>
    </row>
    <row r="6977" spans="1:1" ht="12" customHeight="1" x14ac:dyDescent="0.25">
      <c r="A6977" s="60"/>
    </row>
    <row r="6978" spans="1:1" ht="12" customHeight="1" x14ac:dyDescent="0.25">
      <c r="A6978" s="60"/>
    </row>
    <row r="6979" spans="1:1" ht="12" customHeight="1" x14ac:dyDescent="0.25">
      <c r="A6979" s="60"/>
    </row>
    <row r="6980" spans="1:1" ht="12" customHeight="1" x14ac:dyDescent="0.25">
      <c r="A6980" s="60"/>
    </row>
    <row r="6981" spans="1:1" ht="12" customHeight="1" x14ac:dyDescent="0.25">
      <c r="A6981" s="60"/>
    </row>
    <row r="6982" spans="1:1" ht="12" customHeight="1" x14ac:dyDescent="0.25">
      <c r="A6982" s="60"/>
    </row>
    <row r="6983" spans="1:1" ht="12" customHeight="1" x14ac:dyDescent="0.25">
      <c r="A6983" s="60"/>
    </row>
    <row r="6984" spans="1:1" ht="12" customHeight="1" x14ac:dyDescent="0.25">
      <c r="A6984" s="60"/>
    </row>
    <row r="6985" spans="1:1" ht="12" customHeight="1" x14ac:dyDescent="0.25">
      <c r="A6985" s="60"/>
    </row>
    <row r="6986" spans="1:1" ht="12" customHeight="1" x14ac:dyDescent="0.25">
      <c r="A6986" s="60"/>
    </row>
    <row r="6987" spans="1:1" ht="12" customHeight="1" x14ac:dyDescent="0.25">
      <c r="A6987" s="60"/>
    </row>
    <row r="6988" spans="1:1" ht="12" customHeight="1" x14ac:dyDescent="0.25">
      <c r="A6988" s="60"/>
    </row>
    <row r="6989" spans="1:1" ht="12" customHeight="1" x14ac:dyDescent="0.25">
      <c r="A6989" s="60"/>
    </row>
    <row r="6990" spans="1:1" ht="12" customHeight="1" x14ac:dyDescent="0.25">
      <c r="A6990" s="60"/>
    </row>
    <row r="6991" spans="1:1" ht="12" customHeight="1" x14ac:dyDescent="0.25">
      <c r="A6991" s="60"/>
    </row>
    <row r="6992" spans="1:1" ht="12" customHeight="1" x14ac:dyDescent="0.25">
      <c r="A6992" s="60"/>
    </row>
    <row r="6993" spans="1:1" ht="12" customHeight="1" x14ac:dyDescent="0.25">
      <c r="A6993" s="60"/>
    </row>
    <row r="6994" spans="1:1" ht="12" customHeight="1" x14ac:dyDescent="0.25">
      <c r="A6994" s="60"/>
    </row>
  </sheetData>
  <autoFilter ref="A1:AN6868" xr:uid="{00000000-0009-0000-0000-000002000000}">
    <filterColumn colId="1">
      <filters>
        <filter val="Feijão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7"/>
  <sheetViews>
    <sheetView zoomScaleNormal="100" workbookViewId="0">
      <selection activeCell="C5" sqref="C5"/>
    </sheetView>
  </sheetViews>
  <sheetFormatPr defaultColWidth="10.90625" defaultRowHeight="12.5" x14ac:dyDescent="0.25"/>
  <cols>
    <col min="1" max="1" width="25.1796875" customWidth="1"/>
  </cols>
  <sheetData>
    <row r="1" spans="1:1" ht="12" customHeight="1" x14ac:dyDescent="0.25">
      <c r="A1" s="69" t="s">
        <v>580</v>
      </c>
    </row>
    <row r="2" spans="1:1" ht="12" customHeight="1" x14ac:dyDescent="0.25">
      <c r="A2" s="69" t="s">
        <v>641</v>
      </c>
    </row>
    <row r="3" spans="1:1" ht="12" customHeight="1" x14ac:dyDescent="0.25">
      <c r="A3" s="69" t="s">
        <v>756</v>
      </c>
    </row>
    <row r="4" spans="1:1" ht="12" customHeight="1" x14ac:dyDescent="0.25">
      <c r="A4" s="69" t="s">
        <v>756</v>
      </c>
    </row>
    <row r="5" spans="1:1" ht="12" customHeight="1" x14ac:dyDescent="0.25">
      <c r="A5" s="69" t="s">
        <v>875</v>
      </c>
    </row>
    <row r="6" spans="1:1" ht="12" customHeight="1" x14ac:dyDescent="0.25">
      <c r="A6" s="69" t="s">
        <v>898</v>
      </c>
    </row>
    <row r="7" spans="1:1" ht="12" customHeight="1" x14ac:dyDescent="0.25">
      <c r="A7" s="69" t="s">
        <v>350</v>
      </c>
    </row>
    <row r="8" spans="1:1" ht="12" customHeight="1" x14ac:dyDescent="0.25">
      <c r="A8" s="69" t="s">
        <v>1209</v>
      </c>
    </row>
    <row r="9" spans="1:1" ht="12" customHeight="1" x14ac:dyDescent="0.25">
      <c r="A9" s="69" t="s">
        <v>1213</v>
      </c>
    </row>
    <row r="10" spans="1:1" ht="12" customHeight="1" x14ac:dyDescent="0.25">
      <c r="A10" s="69" t="s">
        <v>1292</v>
      </c>
    </row>
    <row r="11" spans="1:1" ht="12" customHeight="1" x14ac:dyDescent="0.25">
      <c r="A11" s="69" t="s">
        <v>1320</v>
      </c>
    </row>
    <row r="12" spans="1:1" ht="12" customHeight="1" x14ac:dyDescent="0.25">
      <c r="A12" s="69" t="s">
        <v>1327</v>
      </c>
    </row>
    <row r="13" spans="1:1" ht="12" customHeight="1" x14ac:dyDescent="0.25">
      <c r="A13" s="69" t="s">
        <v>1416</v>
      </c>
    </row>
    <row r="14" spans="1:1" ht="12" customHeight="1" x14ac:dyDescent="0.25">
      <c r="A14" s="69" t="s">
        <v>1546</v>
      </c>
    </row>
    <row r="15" spans="1:1" ht="12" customHeight="1" x14ac:dyDescent="0.25">
      <c r="A15" s="69" t="s">
        <v>1568</v>
      </c>
    </row>
    <row r="16" spans="1:1" ht="12" customHeight="1" x14ac:dyDescent="0.25">
      <c r="A16" s="69" t="s">
        <v>1576</v>
      </c>
    </row>
    <row r="17" spans="1:1" ht="12" customHeight="1" x14ac:dyDescent="0.25">
      <c r="A17" s="69" t="s">
        <v>1658</v>
      </c>
    </row>
    <row r="18" spans="1:1" ht="12" customHeight="1" x14ac:dyDescent="0.25">
      <c r="A18" s="69" t="s">
        <v>1704</v>
      </c>
    </row>
    <row r="19" spans="1:1" ht="12" customHeight="1" x14ac:dyDescent="0.25">
      <c r="A19" s="69" t="s">
        <v>1831</v>
      </c>
    </row>
    <row r="20" spans="1:1" ht="12" customHeight="1" x14ac:dyDescent="0.25">
      <c r="A20" s="69" t="s">
        <v>2069</v>
      </c>
    </row>
    <row r="21" spans="1:1" ht="12" customHeight="1" x14ac:dyDescent="0.25">
      <c r="A21" s="69" t="s">
        <v>2165</v>
      </c>
    </row>
    <row r="22" spans="1:1" ht="12" customHeight="1" x14ac:dyDescent="0.25">
      <c r="A22" s="69" t="s">
        <v>2188</v>
      </c>
    </row>
    <row r="23" spans="1:1" ht="12" customHeight="1" x14ac:dyDescent="0.25">
      <c r="A23" s="69" t="s">
        <v>2220</v>
      </c>
    </row>
    <row r="24" spans="1:1" ht="12" customHeight="1" x14ac:dyDescent="0.25">
      <c r="A24" s="69" t="s">
        <v>2327</v>
      </c>
    </row>
    <row r="25" spans="1:1" ht="12" customHeight="1" x14ac:dyDescent="0.25">
      <c r="A25" s="69" t="s">
        <v>2341</v>
      </c>
    </row>
    <row r="26" spans="1:1" ht="12" customHeight="1" x14ac:dyDescent="0.25">
      <c r="A26" s="69" t="s">
        <v>2402</v>
      </c>
    </row>
    <row r="27" spans="1:1" ht="12" customHeight="1" x14ac:dyDescent="0.25">
      <c r="A27" s="69" t="s">
        <v>2402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8.6328125" defaultRowHeight="12.5" x14ac:dyDescent="0.25"/>
  <cols>
    <col min="1" max="1" width="14" customWidth="1"/>
    <col min="2" max="10" width="11" customWidth="1"/>
  </cols>
  <sheetData>
    <row r="1" spans="1:10" ht="12.75" customHeight="1" x14ac:dyDescent="0.25">
      <c r="A1" s="84" t="s">
        <v>2984</v>
      </c>
      <c r="B1" s="110" t="s">
        <v>2985</v>
      </c>
      <c r="C1" s="107"/>
      <c r="D1" s="107"/>
      <c r="E1" s="110" t="s">
        <v>2986</v>
      </c>
      <c r="F1" s="107"/>
      <c r="G1" s="107"/>
      <c r="H1" s="110" t="s">
        <v>51</v>
      </c>
      <c r="I1" s="107"/>
      <c r="J1" s="107"/>
    </row>
    <row r="2" spans="1:10" ht="12.75" customHeight="1" x14ac:dyDescent="0.25">
      <c r="A2" s="84" t="s">
        <v>2984</v>
      </c>
      <c r="B2" s="84" t="s">
        <v>2987</v>
      </c>
      <c r="C2" s="84" t="s">
        <v>2988</v>
      </c>
      <c r="D2" s="84" t="s">
        <v>2989</v>
      </c>
      <c r="E2" s="84" t="s">
        <v>2987</v>
      </c>
      <c r="F2" s="84" t="s">
        <v>2988</v>
      </c>
      <c r="G2" s="84" t="s">
        <v>2989</v>
      </c>
      <c r="H2" s="84" t="s">
        <v>2987</v>
      </c>
      <c r="I2" s="84" t="s">
        <v>2988</v>
      </c>
      <c r="J2" s="84" t="s">
        <v>2989</v>
      </c>
    </row>
    <row r="3" spans="1:10" ht="12.75" customHeight="1" x14ac:dyDescent="0.3">
      <c r="A3" s="85" t="s">
        <v>94</v>
      </c>
      <c r="B3" s="86">
        <v>15930</v>
      </c>
      <c r="C3" s="86">
        <v>1970</v>
      </c>
      <c r="D3" s="86">
        <f t="shared" ref="D3:D8" si="0">B3+C3</f>
        <v>17900</v>
      </c>
      <c r="E3" s="86">
        <v>15091</v>
      </c>
      <c r="F3" s="86">
        <v>2238</v>
      </c>
      <c r="G3" s="86">
        <f t="shared" ref="G3:G8" si="1">E3+F3</f>
        <v>17329</v>
      </c>
      <c r="H3" s="86">
        <f t="shared" ref="H3:J8" si="2">E3-B3</f>
        <v>-839</v>
      </c>
      <c r="I3" s="86">
        <f t="shared" si="2"/>
        <v>268</v>
      </c>
      <c r="J3" s="86">
        <f t="shared" si="2"/>
        <v>-571</v>
      </c>
    </row>
    <row r="4" spans="1:10" ht="12.75" customHeight="1" x14ac:dyDescent="0.3">
      <c r="A4" s="85" t="s">
        <v>169</v>
      </c>
      <c r="B4" s="86">
        <v>66676</v>
      </c>
      <c r="C4" s="86">
        <v>8756</v>
      </c>
      <c r="D4" s="86">
        <f t="shared" si="0"/>
        <v>75432</v>
      </c>
      <c r="E4" s="86">
        <v>93727</v>
      </c>
      <c r="F4" s="86">
        <v>20103</v>
      </c>
      <c r="G4" s="86">
        <f t="shared" si="1"/>
        <v>113830</v>
      </c>
      <c r="H4" s="86">
        <f t="shared" si="2"/>
        <v>27051</v>
      </c>
      <c r="I4" s="86">
        <f t="shared" si="2"/>
        <v>11347</v>
      </c>
      <c r="J4" s="86">
        <f t="shared" si="2"/>
        <v>38398</v>
      </c>
    </row>
    <row r="5" spans="1:10" ht="12.75" customHeight="1" x14ac:dyDescent="0.3">
      <c r="A5" s="85" t="s">
        <v>110</v>
      </c>
      <c r="B5" s="86">
        <v>27181</v>
      </c>
      <c r="C5" s="86">
        <v>11307</v>
      </c>
      <c r="D5" s="86">
        <f t="shared" si="0"/>
        <v>38488</v>
      </c>
      <c r="E5" s="86">
        <v>12194</v>
      </c>
      <c r="F5" s="86">
        <v>5201</v>
      </c>
      <c r="G5" s="86">
        <f t="shared" si="1"/>
        <v>17395</v>
      </c>
      <c r="H5" s="86">
        <f t="shared" si="2"/>
        <v>-14987</v>
      </c>
      <c r="I5" s="86">
        <f t="shared" si="2"/>
        <v>-6106</v>
      </c>
      <c r="J5" s="86">
        <f t="shared" si="2"/>
        <v>-21093</v>
      </c>
    </row>
    <row r="6" spans="1:10" ht="12.75" customHeight="1" x14ac:dyDescent="0.3">
      <c r="A6" s="85" t="s">
        <v>66</v>
      </c>
      <c r="B6" s="86">
        <v>7810</v>
      </c>
      <c r="C6" s="86">
        <v>4175</v>
      </c>
      <c r="D6" s="86">
        <f t="shared" si="0"/>
        <v>11985</v>
      </c>
      <c r="E6" s="86">
        <v>3676</v>
      </c>
      <c r="F6" s="86">
        <v>1607</v>
      </c>
      <c r="G6" s="86">
        <f t="shared" si="1"/>
        <v>5283</v>
      </c>
      <c r="H6" s="86">
        <f t="shared" si="2"/>
        <v>-4134</v>
      </c>
      <c r="I6" s="86">
        <f t="shared" si="2"/>
        <v>-2568</v>
      </c>
      <c r="J6" s="86">
        <f t="shared" si="2"/>
        <v>-6702</v>
      </c>
    </row>
    <row r="7" spans="1:10" ht="12.75" customHeight="1" x14ac:dyDescent="0.3">
      <c r="A7" s="85" t="s">
        <v>144</v>
      </c>
      <c r="B7" s="86">
        <v>7554</v>
      </c>
      <c r="C7" s="86">
        <v>0</v>
      </c>
      <c r="D7" s="86">
        <f t="shared" si="0"/>
        <v>7554</v>
      </c>
      <c r="E7" s="86">
        <v>2230</v>
      </c>
      <c r="F7" s="86">
        <v>0</v>
      </c>
      <c r="G7" s="86">
        <f t="shared" si="1"/>
        <v>2230</v>
      </c>
      <c r="H7" s="86">
        <f t="shared" si="2"/>
        <v>-5324</v>
      </c>
      <c r="I7" s="86">
        <f t="shared" si="2"/>
        <v>0</v>
      </c>
      <c r="J7" s="86">
        <f t="shared" si="2"/>
        <v>-5324</v>
      </c>
    </row>
    <row r="8" spans="1:10" ht="12.75" customHeight="1" x14ac:dyDescent="0.3">
      <c r="A8" s="85" t="s">
        <v>119</v>
      </c>
      <c r="B8" s="86">
        <v>6079</v>
      </c>
      <c r="C8" s="86">
        <v>1258</v>
      </c>
      <c r="D8" s="86">
        <f t="shared" si="0"/>
        <v>7337</v>
      </c>
      <c r="E8" s="86">
        <v>3316</v>
      </c>
      <c r="F8" s="86">
        <v>20</v>
      </c>
      <c r="G8" s="86">
        <f t="shared" si="1"/>
        <v>3336</v>
      </c>
      <c r="H8" s="86">
        <f t="shared" si="2"/>
        <v>-2763</v>
      </c>
      <c r="I8" s="86">
        <f t="shared" si="2"/>
        <v>-1238</v>
      </c>
      <c r="J8" s="86">
        <f t="shared" si="2"/>
        <v>-4001</v>
      </c>
    </row>
    <row r="9" spans="1:10" ht="12.75" customHeight="1" x14ac:dyDescent="0.3">
      <c r="A9" s="87" t="s">
        <v>2990</v>
      </c>
      <c r="B9" s="88">
        <f t="shared" ref="B9:J9" si="3">SUM(B3:B8)</f>
        <v>131230</v>
      </c>
      <c r="C9" s="88">
        <f t="shared" si="3"/>
        <v>27466</v>
      </c>
      <c r="D9" s="88">
        <f t="shared" si="3"/>
        <v>158696</v>
      </c>
      <c r="E9" s="88">
        <f t="shared" si="3"/>
        <v>130234</v>
      </c>
      <c r="F9" s="88">
        <f t="shared" si="3"/>
        <v>29169</v>
      </c>
      <c r="G9" s="88">
        <f t="shared" si="3"/>
        <v>159403</v>
      </c>
      <c r="H9" s="88">
        <f t="shared" si="3"/>
        <v>-996</v>
      </c>
      <c r="I9" s="88">
        <f t="shared" si="3"/>
        <v>1703</v>
      </c>
      <c r="J9" s="88">
        <f t="shared" si="3"/>
        <v>707</v>
      </c>
    </row>
    <row r="11" spans="1:10" ht="12" customHeight="1" x14ac:dyDescent="0.25">
      <c r="A11" s="89" t="s">
        <v>2991</v>
      </c>
    </row>
    <row r="12" spans="1:10" ht="12.75" customHeight="1" x14ac:dyDescent="0.3">
      <c r="A12" s="111" t="s">
        <v>2992</v>
      </c>
      <c r="B12" s="107"/>
      <c r="C12" s="107"/>
      <c r="D12" s="107"/>
      <c r="E12" s="107"/>
      <c r="F12" s="107"/>
      <c r="G12" s="107"/>
      <c r="H12" s="107"/>
      <c r="I12" s="107"/>
      <c r="J12" s="107"/>
    </row>
    <row r="13" spans="1:10" ht="12.75" customHeight="1" x14ac:dyDescent="0.3">
      <c r="A13" s="111" t="s">
        <v>2993</v>
      </c>
      <c r="B13" s="107"/>
      <c r="C13" s="107"/>
      <c r="D13" s="107"/>
      <c r="E13" s="107"/>
      <c r="F13" s="107"/>
      <c r="G13" s="107"/>
      <c r="H13" s="107"/>
      <c r="I13" s="107"/>
      <c r="J13" s="107"/>
    </row>
  </sheetData>
  <mergeCells count="5">
    <mergeCell ref="H1:J1"/>
    <mergeCell ref="B1:D1"/>
    <mergeCell ref="A12:J12"/>
    <mergeCell ref="A13:J13"/>
    <mergeCell ref="E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26"/>
  <sheetViews>
    <sheetView zoomScaleNormal="100" workbookViewId="0">
      <pane xSplit="2" ySplit="16" topLeftCell="C17" activePane="bottomRight" state="frozen"/>
      <selection pane="topRight" activeCell="C1" sqref="C1"/>
      <selection pane="bottomLeft" activeCell="A17" sqref="A17"/>
      <selection pane="bottomRight" activeCell="L11" sqref="L11"/>
    </sheetView>
  </sheetViews>
  <sheetFormatPr defaultColWidth="8.6328125" defaultRowHeight="12.5" x14ac:dyDescent="0.25"/>
  <cols>
    <col min="1" max="1" width="22" customWidth="1"/>
    <col min="2" max="2" width="9" customWidth="1"/>
    <col min="3" max="23" width="11" customWidth="1"/>
  </cols>
  <sheetData>
    <row r="1" spans="1:23" ht="18" customHeight="1" x14ac:dyDescent="0.4">
      <c r="A1" s="106" t="s">
        <v>2994</v>
      </c>
      <c r="B1" s="107"/>
      <c r="C1" s="107"/>
      <c r="D1" s="107"/>
      <c r="E1" s="107"/>
      <c r="F1" s="107"/>
      <c r="G1" s="107"/>
      <c r="H1" s="107"/>
    </row>
    <row r="3" spans="1:23" ht="12.75" customHeight="1" x14ac:dyDescent="0.25">
      <c r="A3" s="84" t="s">
        <v>2984</v>
      </c>
      <c r="B3" s="110" t="s">
        <v>2995</v>
      </c>
      <c r="C3" s="107"/>
      <c r="D3" s="107"/>
      <c r="E3" s="110" t="s">
        <v>2996</v>
      </c>
      <c r="F3" s="107"/>
      <c r="G3" s="107"/>
    </row>
    <row r="4" spans="1:23" ht="12.75" customHeight="1" x14ac:dyDescent="0.3">
      <c r="A4" s="90" t="s">
        <v>2984</v>
      </c>
      <c r="B4" s="90" t="s">
        <v>2987</v>
      </c>
      <c r="C4" s="90" t="s">
        <v>2988</v>
      </c>
      <c r="D4" s="90" t="s">
        <v>2989</v>
      </c>
      <c r="E4" s="90" t="s">
        <v>2987</v>
      </c>
      <c r="F4" s="90" t="s">
        <v>2988</v>
      </c>
      <c r="G4" s="90" t="s">
        <v>2989</v>
      </c>
    </row>
    <row r="5" spans="1:23" ht="12.75" customHeight="1" x14ac:dyDescent="0.3">
      <c r="A5" s="85" t="s">
        <v>94</v>
      </c>
      <c r="B5" s="91">
        <v>15930</v>
      </c>
      <c r="C5" s="91">
        <v>1970</v>
      </c>
      <c r="D5" s="91">
        <f t="shared" ref="D5:D10" si="0">B5+C5</f>
        <v>17900</v>
      </c>
      <c r="E5" s="91">
        <v>15091</v>
      </c>
      <c r="F5" s="91">
        <v>2238</v>
      </c>
      <c r="G5" s="91">
        <f t="shared" ref="G5:G10" si="1">E5+F5</f>
        <v>17329</v>
      </c>
    </row>
    <row r="6" spans="1:23" ht="12.75" customHeight="1" x14ac:dyDescent="0.3">
      <c r="A6" s="85" t="s">
        <v>169</v>
      </c>
      <c r="B6" s="91">
        <v>66676</v>
      </c>
      <c r="C6" s="91">
        <v>8756</v>
      </c>
      <c r="D6" s="91">
        <f t="shared" si="0"/>
        <v>75432</v>
      </c>
      <c r="E6" s="91">
        <v>93727</v>
      </c>
      <c r="F6" s="91">
        <v>20103</v>
      </c>
      <c r="G6" s="91">
        <f t="shared" si="1"/>
        <v>113830</v>
      </c>
    </row>
    <row r="7" spans="1:23" ht="12.75" customHeight="1" x14ac:dyDescent="0.3">
      <c r="A7" s="85" t="s">
        <v>110</v>
      </c>
      <c r="B7" s="91">
        <v>27181</v>
      </c>
      <c r="C7" s="91">
        <v>11307</v>
      </c>
      <c r="D7" s="91">
        <f t="shared" si="0"/>
        <v>38488</v>
      </c>
      <c r="E7" s="91">
        <v>12194</v>
      </c>
      <c r="F7" s="91">
        <v>5201</v>
      </c>
      <c r="G7" s="91">
        <f t="shared" si="1"/>
        <v>17395</v>
      </c>
    </row>
    <row r="8" spans="1:23" ht="12.75" customHeight="1" x14ac:dyDescent="0.3">
      <c r="A8" s="85" t="s">
        <v>66</v>
      </c>
      <c r="B8" s="91">
        <v>7810</v>
      </c>
      <c r="C8" s="91">
        <v>4175</v>
      </c>
      <c r="D8" s="91">
        <f t="shared" si="0"/>
        <v>11985</v>
      </c>
      <c r="E8" s="91">
        <v>3676</v>
      </c>
      <c r="F8" s="91">
        <v>1607</v>
      </c>
      <c r="G8" s="91">
        <f t="shared" si="1"/>
        <v>5283</v>
      </c>
    </row>
    <row r="9" spans="1:23" ht="12.75" customHeight="1" x14ac:dyDescent="0.3">
      <c r="A9" s="85" t="s">
        <v>144</v>
      </c>
      <c r="B9" s="91">
        <v>7554</v>
      </c>
      <c r="C9" s="91">
        <v>0</v>
      </c>
      <c r="D9" s="91">
        <f t="shared" si="0"/>
        <v>7554</v>
      </c>
      <c r="E9" s="91">
        <v>2230</v>
      </c>
      <c r="F9" s="91">
        <v>0</v>
      </c>
      <c r="G9" s="91">
        <f t="shared" si="1"/>
        <v>2230</v>
      </c>
    </row>
    <row r="10" spans="1:23" ht="12.75" customHeight="1" x14ac:dyDescent="0.3">
      <c r="A10" s="85" t="s">
        <v>119</v>
      </c>
      <c r="B10" s="91">
        <v>6079</v>
      </c>
      <c r="C10" s="91">
        <v>1258</v>
      </c>
      <c r="D10" s="91">
        <f t="shared" si="0"/>
        <v>7337</v>
      </c>
      <c r="E10" s="91">
        <v>3316</v>
      </c>
      <c r="F10" s="91">
        <v>20</v>
      </c>
      <c r="G10" s="91">
        <f t="shared" si="1"/>
        <v>3336</v>
      </c>
    </row>
    <row r="11" spans="1:23" ht="12.75" customHeight="1" x14ac:dyDescent="0.3">
      <c r="A11" s="87" t="s">
        <v>2948</v>
      </c>
      <c r="B11" s="92">
        <f t="shared" ref="B11:G11" si="2">SUM(B5:B10)</f>
        <v>131230</v>
      </c>
      <c r="C11" s="92">
        <f t="shared" si="2"/>
        <v>27466</v>
      </c>
      <c r="D11" s="92">
        <f t="shared" si="2"/>
        <v>158696</v>
      </c>
      <c r="E11" s="92">
        <f t="shared" si="2"/>
        <v>130234</v>
      </c>
      <c r="F11" s="92">
        <f t="shared" si="2"/>
        <v>29169</v>
      </c>
      <c r="G11" s="92">
        <f t="shared" si="2"/>
        <v>159403</v>
      </c>
    </row>
    <row r="14" spans="1:23" ht="15" customHeight="1" x14ac:dyDescent="0.35">
      <c r="A14" s="109" t="s">
        <v>2997</v>
      </c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  <c r="U14" s="107"/>
      <c r="V14" s="107"/>
      <c r="W14" s="107"/>
    </row>
    <row r="15" spans="1:23" ht="15" customHeight="1" x14ac:dyDescent="0.25">
      <c r="A15" s="108" t="s">
        <v>2998</v>
      </c>
      <c r="B15" s="108" t="s">
        <v>2999</v>
      </c>
      <c r="C15" s="108" t="s">
        <v>94</v>
      </c>
      <c r="D15" s="107"/>
      <c r="E15" s="107"/>
      <c r="F15" s="108" t="s">
        <v>169</v>
      </c>
      <c r="G15" s="107"/>
      <c r="H15" s="107"/>
      <c r="I15" s="108" t="s">
        <v>110</v>
      </c>
      <c r="J15" s="107"/>
      <c r="K15" s="107"/>
      <c r="L15" s="108" t="s">
        <v>66</v>
      </c>
      <c r="M15" s="107"/>
      <c r="N15" s="107"/>
      <c r="O15" s="108" t="s">
        <v>144</v>
      </c>
      <c r="P15" s="107"/>
      <c r="Q15" s="107"/>
      <c r="R15" s="108" t="s">
        <v>119</v>
      </c>
      <c r="S15" s="107"/>
      <c r="T15" s="107"/>
      <c r="U15" s="108" t="s">
        <v>2948</v>
      </c>
      <c r="V15" s="107"/>
      <c r="W15" s="107"/>
    </row>
    <row r="16" spans="1:23" ht="12" customHeight="1" x14ac:dyDescent="0.25">
      <c r="A16" s="107"/>
      <c r="B16" s="107"/>
      <c r="C16" s="93" t="s">
        <v>2995</v>
      </c>
      <c r="D16" s="93" t="s">
        <v>2996</v>
      </c>
      <c r="E16" s="93" t="s">
        <v>51</v>
      </c>
      <c r="F16" s="93" t="s">
        <v>2995</v>
      </c>
      <c r="G16" s="93" t="s">
        <v>2996</v>
      </c>
      <c r="H16" s="93" t="s">
        <v>51</v>
      </c>
      <c r="I16" s="93" t="s">
        <v>2995</v>
      </c>
      <c r="J16" s="93" t="s">
        <v>2996</v>
      </c>
      <c r="K16" s="93" t="s">
        <v>51</v>
      </c>
      <c r="L16" s="93" t="s">
        <v>2995</v>
      </c>
      <c r="M16" s="93" t="s">
        <v>2996</v>
      </c>
      <c r="N16" s="93" t="s">
        <v>51</v>
      </c>
      <c r="O16" s="93" t="s">
        <v>2995</v>
      </c>
      <c r="P16" s="93" t="s">
        <v>2996</v>
      </c>
      <c r="Q16" s="93" t="s">
        <v>51</v>
      </c>
      <c r="R16" s="93" t="s">
        <v>2995</v>
      </c>
      <c r="S16" s="93" t="s">
        <v>2996</v>
      </c>
      <c r="T16" s="93" t="s">
        <v>51</v>
      </c>
      <c r="U16" s="93" t="s">
        <v>2995</v>
      </c>
      <c r="V16" s="93" t="s">
        <v>2996</v>
      </c>
      <c r="W16" s="93" t="s">
        <v>51</v>
      </c>
    </row>
    <row r="17" spans="1:23" ht="12.75" customHeight="1" x14ac:dyDescent="0.3">
      <c r="A17" s="85" t="s">
        <v>80</v>
      </c>
      <c r="B17" s="94" t="s">
        <v>3000</v>
      </c>
      <c r="C17" s="95">
        <f>IFERROR(B5*'Composição dos Kits'!C4+C5*'Composição dos Kits'!D4,0)</f>
        <v>199125</v>
      </c>
      <c r="D17" s="95">
        <f>IFERROR(E5*'Composição dos Kits'!C4+F5*'Composição dos Kits'!D4,0)</f>
        <v>188637.5</v>
      </c>
      <c r="E17" s="96">
        <f t="shared" ref="E17:E26" si="3">D17-C17</f>
        <v>-10487.5</v>
      </c>
      <c r="F17" s="95">
        <f>IFERROR(B6*'Composição dos Kits'!C4+C6*'Composição dos Kits'!D4,0)</f>
        <v>833450</v>
      </c>
      <c r="G17" s="95">
        <f>IFERROR(E6*'Composição dos Kits'!C4+F6*'Composição dos Kits'!D4,0)</f>
        <v>1171587.5</v>
      </c>
      <c r="H17" s="96">
        <f t="shared" ref="H17:H26" si="4">G17-F17</f>
        <v>338137.5</v>
      </c>
      <c r="I17" s="95">
        <f>IFERROR(B7*'Composição dos Kits'!C4+C7*'Composição dos Kits'!D4,0)</f>
        <v>339762.5</v>
      </c>
      <c r="J17" s="95">
        <f>IFERROR(E7*'Composição dos Kits'!C4+F7*'Composição dos Kits'!D4,0)</f>
        <v>152425</v>
      </c>
      <c r="K17" s="96">
        <f t="shared" ref="K17:K26" si="5">J17-I17</f>
        <v>-187337.5</v>
      </c>
      <c r="L17" s="95">
        <f>IFERROR(B8*'Composição dos Kits'!C4+C8*'Composição dos Kits'!D4,0)</f>
        <v>97625</v>
      </c>
      <c r="M17" s="95">
        <f>IFERROR(E8*'Composição dos Kits'!C4+F8*'Composição dos Kits'!D4,0)</f>
        <v>45950</v>
      </c>
      <c r="N17" s="96">
        <f t="shared" ref="N17:N26" si="6">M17-L17</f>
        <v>-51675</v>
      </c>
      <c r="O17" s="95">
        <f>IFERROR(B9*'Composição dos Kits'!C4+C9*'Composição dos Kits'!D4,0)</f>
        <v>94425</v>
      </c>
      <c r="P17" s="95">
        <f>IFERROR(E9*'Composição dos Kits'!C4+F9*'Composição dos Kits'!D4,0)</f>
        <v>27875</v>
      </c>
      <c r="Q17" s="96">
        <f t="shared" ref="Q17:Q26" si="7">P17-O17</f>
        <v>-66550</v>
      </c>
      <c r="R17" s="95">
        <f>IFERROR(B10*'Composição dos Kits'!C4+C10*'Composição dos Kits'!D4,0)</f>
        <v>75987.5</v>
      </c>
      <c r="S17" s="95">
        <f>IFERROR(E10*'Composição dos Kits'!C4+F10*'Composição dos Kits'!D4,0)</f>
        <v>41450</v>
      </c>
      <c r="T17" s="96">
        <f t="shared" ref="T17:T26" si="8">S17-R17</f>
        <v>-34537.5</v>
      </c>
      <c r="U17" s="97">
        <f t="shared" ref="U17:U26" si="9">C17+F17+I17+L17+O17+R17</f>
        <v>1640375</v>
      </c>
      <c r="V17" s="97">
        <f t="shared" ref="V17:V26" si="10">SUM(D17,G17,J17,M17,P17,S17)</f>
        <v>1627925</v>
      </c>
      <c r="W17" s="98">
        <f t="shared" ref="W17:W26" si="11">V17-U17</f>
        <v>-12450</v>
      </c>
    </row>
    <row r="18" spans="1:23" ht="12.75" customHeight="1" x14ac:dyDescent="0.3">
      <c r="A18" s="85" t="s">
        <v>84</v>
      </c>
      <c r="B18" s="94" t="s">
        <v>3000</v>
      </c>
      <c r="C18" s="95">
        <f>IFERROR(B5*'Composição dos Kits'!C5+C5*'Composição dos Kits'!D5,0)</f>
        <v>98500</v>
      </c>
      <c r="D18" s="95">
        <f>IFERROR(E5*'Composição dos Kits'!C5+F5*'Composição dos Kits'!D5,0)</f>
        <v>111900</v>
      </c>
      <c r="E18" s="96">
        <f t="shared" si="3"/>
        <v>13400</v>
      </c>
      <c r="F18" s="95">
        <f>IFERROR(B6*'Composição dos Kits'!C5+C6*'Composição dos Kits'!D5,0)</f>
        <v>437800</v>
      </c>
      <c r="G18" s="95">
        <f>IFERROR(E6*'Composição dos Kits'!C5+F6*'Composição dos Kits'!D5,0)</f>
        <v>1005150</v>
      </c>
      <c r="H18" s="96">
        <f t="shared" si="4"/>
        <v>567350</v>
      </c>
      <c r="I18" s="95">
        <f>IFERROR(B7*'Composição dos Kits'!C5+C7*'Composição dos Kits'!D5,0)</f>
        <v>565350</v>
      </c>
      <c r="J18" s="95">
        <f>IFERROR(E7*'Composição dos Kits'!C5+F7*'Composição dos Kits'!D5,0)</f>
        <v>260050</v>
      </c>
      <c r="K18" s="96">
        <f t="shared" si="5"/>
        <v>-305300</v>
      </c>
      <c r="L18" s="95">
        <f>IFERROR(B8*'Composição dos Kits'!C5+C8*'Composição dos Kits'!D5,0)</f>
        <v>208750</v>
      </c>
      <c r="M18" s="95">
        <f>IFERROR(E8*'Composição dos Kits'!C5+F8*'Composição dos Kits'!D5,0)</f>
        <v>80350</v>
      </c>
      <c r="N18" s="96">
        <f t="shared" si="6"/>
        <v>-128400</v>
      </c>
      <c r="O18" s="95">
        <f>IFERROR(B9*'Composição dos Kits'!C5+C9*'Composição dos Kits'!D5,0)</f>
        <v>0</v>
      </c>
      <c r="P18" s="95">
        <f>IFERROR(E9*'Composição dos Kits'!C5+F9*'Composição dos Kits'!D5,0)</f>
        <v>0</v>
      </c>
      <c r="Q18" s="96">
        <f t="shared" si="7"/>
        <v>0</v>
      </c>
      <c r="R18" s="95">
        <f>IFERROR(B10*'Composição dos Kits'!C5+C10*'Composição dos Kits'!D5,0)</f>
        <v>62900</v>
      </c>
      <c r="S18" s="95">
        <f>IFERROR(E10*'Composição dos Kits'!C5+F10*'Composição dos Kits'!D5,0)</f>
        <v>1000</v>
      </c>
      <c r="T18" s="96">
        <f t="shared" si="8"/>
        <v>-61900</v>
      </c>
      <c r="U18" s="97">
        <f t="shared" si="9"/>
        <v>1373300</v>
      </c>
      <c r="V18" s="97">
        <f t="shared" si="10"/>
        <v>1458450</v>
      </c>
      <c r="W18" s="98">
        <f t="shared" si="11"/>
        <v>85150</v>
      </c>
    </row>
    <row r="19" spans="1:23" ht="12.75" customHeight="1" x14ac:dyDescent="0.3">
      <c r="A19" s="85" t="s">
        <v>3001</v>
      </c>
      <c r="B19" s="94" t="s">
        <v>3000</v>
      </c>
      <c r="C19" s="95">
        <f>IFERROR(B5*'Composição dos Kits'!C6+C5*'Composição dos Kits'!D6,0)</f>
        <v>268500</v>
      </c>
      <c r="D19" s="95">
        <f>IFERROR(E5*'Composição dos Kits'!C6+F5*'Composição dos Kits'!D6,0)</f>
        <v>259935</v>
      </c>
      <c r="E19" s="96">
        <f t="shared" si="3"/>
        <v>-8565</v>
      </c>
      <c r="F19" s="95">
        <f>IFERROR(B6*'Composição dos Kits'!C6+C6*'Composição dos Kits'!D6,0)</f>
        <v>1131480</v>
      </c>
      <c r="G19" s="95">
        <f>IFERROR(E6*'Composição dos Kits'!C6+F6*'Composição dos Kits'!D6,0)</f>
        <v>1707450</v>
      </c>
      <c r="H19" s="96">
        <f t="shared" si="4"/>
        <v>575970</v>
      </c>
      <c r="I19" s="95">
        <f>IFERROR(B7*'Composição dos Kits'!C6+C7*'Composição dos Kits'!D6,0)</f>
        <v>577320</v>
      </c>
      <c r="J19" s="95">
        <f>IFERROR(E7*'Composição dos Kits'!C6+F7*'Composição dos Kits'!D6,0)</f>
        <v>260925</v>
      </c>
      <c r="K19" s="96">
        <f t="shared" si="5"/>
        <v>-316395</v>
      </c>
      <c r="L19" s="95">
        <f>IFERROR(B8*'Composição dos Kits'!C6+C8*'Composição dos Kits'!D6,0)</f>
        <v>179775</v>
      </c>
      <c r="M19" s="95">
        <f>IFERROR(E8*'Composição dos Kits'!C6+F8*'Composição dos Kits'!D6,0)</f>
        <v>79245</v>
      </c>
      <c r="N19" s="96">
        <f t="shared" si="6"/>
        <v>-100530</v>
      </c>
      <c r="O19" s="95">
        <f>IFERROR(B9*'Composição dos Kits'!C6+C9*'Composição dos Kits'!D6,0)</f>
        <v>113310</v>
      </c>
      <c r="P19" s="95">
        <f>IFERROR(E9*'Composição dos Kits'!C6+F9*'Composição dos Kits'!D6,0)</f>
        <v>33450</v>
      </c>
      <c r="Q19" s="96">
        <f t="shared" si="7"/>
        <v>-79860</v>
      </c>
      <c r="R19" s="95">
        <f>IFERROR(B10*'Composição dos Kits'!C6+C10*'Composição dos Kits'!D6,0)</f>
        <v>110055</v>
      </c>
      <c r="S19" s="95">
        <f>IFERROR(E10*'Composição dos Kits'!C6+F10*'Composição dos Kits'!D6,0)</f>
        <v>50040</v>
      </c>
      <c r="T19" s="96">
        <f t="shared" si="8"/>
        <v>-60015</v>
      </c>
      <c r="U19" s="97">
        <f t="shared" si="9"/>
        <v>2380440</v>
      </c>
      <c r="V19" s="97">
        <f t="shared" si="10"/>
        <v>2391045</v>
      </c>
      <c r="W19" s="98">
        <f t="shared" si="11"/>
        <v>10605</v>
      </c>
    </row>
    <row r="20" spans="1:23" ht="12.75" customHeight="1" x14ac:dyDescent="0.3">
      <c r="A20" s="85" t="s">
        <v>3002</v>
      </c>
      <c r="B20" s="94" t="s">
        <v>3003</v>
      </c>
      <c r="C20" s="95">
        <f>IFERROR(B5*'Composição dos Kits'!C7+C5*'Composição dos Kits'!D7,0)</f>
        <v>179000</v>
      </c>
      <c r="D20" s="95">
        <f>IFERROR(E5*'Composição dos Kits'!C7+F5*'Composição dos Kits'!D7,0)</f>
        <v>173290</v>
      </c>
      <c r="E20" s="96">
        <f t="shared" si="3"/>
        <v>-5710</v>
      </c>
      <c r="F20" s="95">
        <f>IFERROR(B6*'Composição dos Kits'!C7+C6*'Composição dos Kits'!D7,0)</f>
        <v>754320</v>
      </c>
      <c r="G20" s="95">
        <f>IFERROR(E6*'Composição dos Kits'!C7+F6*'Composição dos Kits'!D7,0)</f>
        <v>1138300</v>
      </c>
      <c r="H20" s="96">
        <f t="shared" si="4"/>
        <v>383980</v>
      </c>
      <c r="I20" s="95">
        <f>IFERROR(B7*'Composição dos Kits'!C7+C7*'Composição dos Kits'!D7,0)</f>
        <v>384880</v>
      </c>
      <c r="J20" s="95">
        <f>IFERROR(E7*'Composição dos Kits'!C7+F7*'Composição dos Kits'!D7,0)</f>
        <v>173950</v>
      </c>
      <c r="K20" s="96">
        <f t="shared" si="5"/>
        <v>-210930</v>
      </c>
      <c r="L20" s="95">
        <f>IFERROR(B8*'Composição dos Kits'!C7+C8*'Composição dos Kits'!D7,0)</f>
        <v>119850</v>
      </c>
      <c r="M20" s="95">
        <f>IFERROR(E8*'Composição dos Kits'!C7+F8*'Composição dos Kits'!D7,0)</f>
        <v>52830</v>
      </c>
      <c r="N20" s="96">
        <f t="shared" si="6"/>
        <v>-67020</v>
      </c>
      <c r="O20" s="95">
        <f>IFERROR(B9*'Composição dos Kits'!C7+C9*'Composição dos Kits'!D7,0)</f>
        <v>75540</v>
      </c>
      <c r="P20" s="95">
        <f>IFERROR(E9*'Composição dos Kits'!C7+F9*'Composição dos Kits'!D7,0)</f>
        <v>22300</v>
      </c>
      <c r="Q20" s="96">
        <f t="shared" si="7"/>
        <v>-53240</v>
      </c>
      <c r="R20" s="95">
        <f>IFERROR(B10*'Composição dos Kits'!C7+C10*'Composição dos Kits'!D7,0)</f>
        <v>73370</v>
      </c>
      <c r="S20" s="95">
        <f>IFERROR(E10*'Composição dos Kits'!C7+F10*'Composição dos Kits'!D7,0)</f>
        <v>33360</v>
      </c>
      <c r="T20" s="96">
        <f t="shared" si="8"/>
        <v>-40010</v>
      </c>
      <c r="U20" s="97">
        <f t="shared" si="9"/>
        <v>1586960</v>
      </c>
      <c r="V20" s="97">
        <f t="shared" si="10"/>
        <v>1594030</v>
      </c>
      <c r="W20" s="98">
        <f t="shared" si="11"/>
        <v>7070</v>
      </c>
    </row>
    <row r="21" spans="1:23" ht="12.75" customHeight="1" x14ac:dyDescent="0.3">
      <c r="A21" s="85" t="s">
        <v>3004</v>
      </c>
      <c r="B21" s="94" t="s">
        <v>3003</v>
      </c>
      <c r="C21" s="95">
        <f>IFERROR(B5*'Composição dos Kits'!C8+C5*'Composição dos Kits'!D8,0)</f>
        <v>179000</v>
      </c>
      <c r="D21" s="95">
        <f>IFERROR(E5*'Composição dos Kits'!C8+F5*'Composição dos Kits'!D8,0)</f>
        <v>173290</v>
      </c>
      <c r="E21" s="96">
        <f t="shared" si="3"/>
        <v>-5710</v>
      </c>
      <c r="F21" s="95">
        <f>IFERROR(B6*'Composição dos Kits'!C8+C6*'Composição dos Kits'!D8,0)</f>
        <v>754320</v>
      </c>
      <c r="G21" s="95">
        <f>IFERROR(E6*'Composição dos Kits'!C8+F6*'Composição dos Kits'!D8,0)</f>
        <v>1138300</v>
      </c>
      <c r="H21" s="96">
        <f t="shared" si="4"/>
        <v>383980</v>
      </c>
      <c r="I21" s="95">
        <f>IFERROR(B7*'Composição dos Kits'!C8+C7*'Composição dos Kits'!D8,0)</f>
        <v>384880</v>
      </c>
      <c r="J21" s="95">
        <f>IFERROR(E7*'Composição dos Kits'!C8+F7*'Composição dos Kits'!D8,0)</f>
        <v>173950</v>
      </c>
      <c r="K21" s="96">
        <f t="shared" si="5"/>
        <v>-210930</v>
      </c>
      <c r="L21" s="95">
        <f>IFERROR(B8*'Composição dos Kits'!C8+C8*'Composição dos Kits'!D8,0)</f>
        <v>119850</v>
      </c>
      <c r="M21" s="95">
        <f>IFERROR(E8*'Composição dos Kits'!C8+F8*'Composição dos Kits'!D8,0)</f>
        <v>52830</v>
      </c>
      <c r="N21" s="96">
        <f t="shared" si="6"/>
        <v>-67020</v>
      </c>
      <c r="O21" s="95">
        <f>IFERROR(B9*'Composição dos Kits'!C8+C9*'Composição dos Kits'!D8,0)</f>
        <v>75540</v>
      </c>
      <c r="P21" s="95">
        <f>IFERROR(E9*'Composição dos Kits'!C8+F9*'Composição dos Kits'!D8,0)</f>
        <v>22300</v>
      </c>
      <c r="Q21" s="96">
        <f t="shared" si="7"/>
        <v>-53240</v>
      </c>
      <c r="R21" s="95">
        <f>IFERROR(B10*'Composição dos Kits'!C8+C10*'Composição dos Kits'!D8,0)</f>
        <v>73370</v>
      </c>
      <c r="S21" s="95">
        <f>IFERROR(E10*'Composição dos Kits'!C8+F10*'Composição dos Kits'!D8,0)</f>
        <v>33360</v>
      </c>
      <c r="T21" s="96">
        <f t="shared" si="8"/>
        <v>-40010</v>
      </c>
      <c r="U21" s="97">
        <f t="shared" si="9"/>
        <v>1586960</v>
      </c>
      <c r="V21" s="97">
        <f t="shared" si="10"/>
        <v>1594030</v>
      </c>
      <c r="W21" s="98">
        <f t="shared" si="11"/>
        <v>7070</v>
      </c>
    </row>
    <row r="22" spans="1:23" ht="12.75" customHeight="1" x14ac:dyDescent="0.3">
      <c r="A22" s="85" t="s">
        <v>3005</v>
      </c>
      <c r="B22" s="94" t="s">
        <v>3000</v>
      </c>
      <c r="C22" s="95">
        <f>IFERROR(B5*'Composição dos Kits'!C9+C5*'Composição dos Kits'!D9,0)</f>
        <v>895000</v>
      </c>
      <c r="D22" s="95">
        <f>IFERROR(E5*'Composição dos Kits'!C9+F5*'Composição dos Kits'!D9,0)</f>
        <v>866450</v>
      </c>
      <c r="E22" s="96">
        <f t="shared" si="3"/>
        <v>-28550</v>
      </c>
      <c r="F22" s="95">
        <f>IFERROR(B6*'Composição dos Kits'!C9+C6*'Composição dos Kits'!D9,0)</f>
        <v>3771600</v>
      </c>
      <c r="G22" s="95">
        <f>IFERROR(E6*'Composição dos Kits'!C9+F6*'Composição dos Kits'!D9,0)</f>
        <v>5691500</v>
      </c>
      <c r="H22" s="96">
        <f t="shared" si="4"/>
        <v>1919900</v>
      </c>
      <c r="I22" s="95">
        <f>IFERROR(B7*'Composição dos Kits'!C9+C7*'Composição dos Kits'!D9,0)</f>
        <v>1924400</v>
      </c>
      <c r="J22" s="95">
        <f>IFERROR(E7*'Composição dos Kits'!C9+F7*'Composição dos Kits'!D9,0)</f>
        <v>869750</v>
      </c>
      <c r="K22" s="96">
        <f t="shared" si="5"/>
        <v>-1054650</v>
      </c>
      <c r="L22" s="95">
        <f>IFERROR(B8*'Composição dos Kits'!C9+C8*'Composição dos Kits'!D9,0)</f>
        <v>599250</v>
      </c>
      <c r="M22" s="95">
        <f>IFERROR(E8*'Composição dos Kits'!C9+F8*'Composição dos Kits'!D9,0)</f>
        <v>264150</v>
      </c>
      <c r="N22" s="96">
        <f t="shared" si="6"/>
        <v>-335100</v>
      </c>
      <c r="O22" s="95">
        <f>IFERROR(B9*'Composição dos Kits'!C9+C9*'Composição dos Kits'!D9,0)</f>
        <v>377700</v>
      </c>
      <c r="P22" s="95">
        <f>IFERROR(E9*'Composição dos Kits'!C9+F9*'Composição dos Kits'!D9,0)</f>
        <v>111500</v>
      </c>
      <c r="Q22" s="96">
        <f t="shared" si="7"/>
        <v>-266200</v>
      </c>
      <c r="R22" s="95">
        <f>IFERROR(B10*'Composição dos Kits'!C9+C10*'Composição dos Kits'!D9,0)</f>
        <v>366850</v>
      </c>
      <c r="S22" s="95">
        <f>IFERROR(E10*'Composição dos Kits'!C9+F10*'Composição dos Kits'!D9,0)</f>
        <v>166800</v>
      </c>
      <c r="T22" s="96">
        <f t="shared" si="8"/>
        <v>-200050</v>
      </c>
      <c r="U22" s="97">
        <f t="shared" si="9"/>
        <v>7934800</v>
      </c>
      <c r="V22" s="97">
        <f t="shared" si="10"/>
        <v>7970150</v>
      </c>
      <c r="W22" s="98">
        <f t="shared" si="11"/>
        <v>35350</v>
      </c>
    </row>
    <row r="23" spans="1:23" ht="12.75" customHeight="1" x14ac:dyDescent="0.3">
      <c r="A23" s="85" t="s">
        <v>3006</v>
      </c>
      <c r="B23" s="94" t="s">
        <v>3007</v>
      </c>
      <c r="C23" s="95">
        <f>IFERROR(B5*'Composição dos Kits'!C10+C5*'Composição dos Kits'!D10,0)</f>
        <v>17900</v>
      </c>
      <c r="D23" s="95">
        <f>IFERROR(E5*'Composição dos Kits'!C10+F5*'Composição dos Kits'!D10,0)</f>
        <v>17329</v>
      </c>
      <c r="E23" s="96">
        <f t="shared" si="3"/>
        <v>-571</v>
      </c>
      <c r="F23" s="95">
        <f>IFERROR(B6*'Composição dos Kits'!C10+C6*'Composição dos Kits'!D10,0)</f>
        <v>75432</v>
      </c>
      <c r="G23" s="95">
        <f>IFERROR(E6*'Composição dos Kits'!C10+F6*'Composição dos Kits'!D10,0)</f>
        <v>113830</v>
      </c>
      <c r="H23" s="96">
        <f t="shared" si="4"/>
        <v>38398</v>
      </c>
      <c r="I23" s="95">
        <f>IFERROR(B7*'Composição dos Kits'!C10+C7*'Composição dos Kits'!D10,0)</f>
        <v>38488</v>
      </c>
      <c r="J23" s="95">
        <f>IFERROR(E7*'Composição dos Kits'!C10+F7*'Composição dos Kits'!D10,0)</f>
        <v>17395</v>
      </c>
      <c r="K23" s="96">
        <f t="shared" si="5"/>
        <v>-21093</v>
      </c>
      <c r="L23" s="95">
        <f>IFERROR(B8*'Composição dos Kits'!C10+C8*'Composição dos Kits'!D10,0)</f>
        <v>11985</v>
      </c>
      <c r="M23" s="95">
        <f>IFERROR(E8*'Composição dos Kits'!C10+F8*'Composição dos Kits'!D10,0)</f>
        <v>5283</v>
      </c>
      <c r="N23" s="96">
        <f t="shared" si="6"/>
        <v>-6702</v>
      </c>
      <c r="O23" s="95">
        <f>IFERROR(B9*'Composição dos Kits'!C10+C9*'Composição dos Kits'!D10,0)</f>
        <v>7554</v>
      </c>
      <c r="P23" s="95">
        <f>IFERROR(E9*'Composição dos Kits'!C10+F9*'Composição dos Kits'!D10,0)</f>
        <v>2230</v>
      </c>
      <c r="Q23" s="96">
        <f t="shared" si="7"/>
        <v>-5324</v>
      </c>
      <c r="R23" s="95">
        <f>IFERROR(B10*'Composição dos Kits'!C10+C10*'Composição dos Kits'!D10,0)</f>
        <v>7337</v>
      </c>
      <c r="S23" s="95">
        <f>IFERROR(E10*'Composição dos Kits'!C10+F10*'Composição dos Kits'!D10,0)</f>
        <v>3336</v>
      </c>
      <c r="T23" s="96">
        <f t="shared" si="8"/>
        <v>-4001</v>
      </c>
      <c r="U23" s="97">
        <f t="shared" si="9"/>
        <v>158696</v>
      </c>
      <c r="V23" s="97">
        <f t="shared" si="10"/>
        <v>159403</v>
      </c>
      <c r="W23" s="98">
        <f t="shared" si="11"/>
        <v>707</v>
      </c>
    </row>
    <row r="24" spans="1:23" ht="12.75" customHeight="1" x14ac:dyDescent="0.3">
      <c r="A24" s="85" t="s">
        <v>3008</v>
      </c>
      <c r="B24" s="94" t="s">
        <v>3009</v>
      </c>
      <c r="C24" s="95">
        <f>IFERROR(B5*'Composição dos Kits'!C11+C5*'Composição dos Kits'!D11,0)</f>
        <v>8950</v>
      </c>
      <c r="D24" s="95">
        <f>IFERROR(E5*'Composição dos Kits'!C11+F5*'Composição dos Kits'!D11,0)</f>
        <v>8664.5</v>
      </c>
      <c r="E24" s="96">
        <f t="shared" si="3"/>
        <v>-285.5</v>
      </c>
      <c r="F24" s="95">
        <f>IFERROR(B6*'Composição dos Kits'!C11+C6*'Composição dos Kits'!D11,0)</f>
        <v>37716</v>
      </c>
      <c r="G24" s="95">
        <f>IFERROR(E6*'Composição dos Kits'!C11+F6*'Composição dos Kits'!D11,0)</f>
        <v>56915</v>
      </c>
      <c r="H24" s="96">
        <f t="shared" si="4"/>
        <v>19199</v>
      </c>
      <c r="I24" s="95">
        <f>IFERROR(B7*'Composição dos Kits'!C11+C7*'Composição dos Kits'!D11,0)</f>
        <v>19244</v>
      </c>
      <c r="J24" s="95">
        <f>IFERROR(E7*'Composição dos Kits'!C11+F7*'Composição dos Kits'!D11,0)</f>
        <v>8697.5</v>
      </c>
      <c r="K24" s="96">
        <f t="shared" si="5"/>
        <v>-10546.5</v>
      </c>
      <c r="L24" s="95">
        <f>IFERROR(B8*'Composição dos Kits'!C11+C8*'Composição dos Kits'!D11,0)</f>
        <v>5992.5</v>
      </c>
      <c r="M24" s="95">
        <f>IFERROR(E8*'Composição dos Kits'!C11+F8*'Composição dos Kits'!D11,0)</f>
        <v>2641.5</v>
      </c>
      <c r="N24" s="96">
        <f t="shared" si="6"/>
        <v>-3351</v>
      </c>
      <c r="O24" s="95">
        <f>IFERROR(B9*'Composição dos Kits'!C11+C9*'Composição dos Kits'!D11,0)</f>
        <v>3777</v>
      </c>
      <c r="P24" s="95">
        <f>IFERROR(E9*'Composição dos Kits'!C11+F9*'Composição dos Kits'!D11,0)</f>
        <v>1115</v>
      </c>
      <c r="Q24" s="96">
        <f t="shared" si="7"/>
        <v>-2662</v>
      </c>
      <c r="R24" s="95">
        <f>IFERROR(B10*'Composição dos Kits'!C11+C10*'Composição dos Kits'!D11,0)</f>
        <v>3668.5</v>
      </c>
      <c r="S24" s="95">
        <f>IFERROR(E10*'Composição dos Kits'!C11+F10*'Composição dos Kits'!D11,0)</f>
        <v>1668</v>
      </c>
      <c r="T24" s="96">
        <f t="shared" si="8"/>
        <v>-2000.5</v>
      </c>
      <c r="U24" s="97">
        <f t="shared" si="9"/>
        <v>79348</v>
      </c>
      <c r="V24" s="97">
        <f t="shared" si="10"/>
        <v>79701.5</v>
      </c>
      <c r="W24" s="98">
        <f t="shared" si="11"/>
        <v>353.5</v>
      </c>
    </row>
    <row r="25" spans="1:23" ht="12.75" customHeight="1" x14ac:dyDescent="0.3">
      <c r="A25" s="85" t="s">
        <v>3010</v>
      </c>
      <c r="B25" s="94" t="s">
        <v>3009</v>
      </c>
      <c r="C25" s="95">
        <f>IFERROR(B5*'Composição dos Kits'!C12+C5*'Composição dos Kits'!D12,0)</f>
        <v>7965</v>
      </c>
      <c r="D25" s="95">
        <f>IFERROR(E5*'Composição dos Kits'!C12+F5*'Composição dos Kits'!D12,0)</f>
        <v>7545.5</v>
      </c>
      <c r="E25" s="96">
        <f t="shared" si="3"/>
        <v>-419.5</v>
      </c>
      <c r="F25" s="95">
        <f>IFERROR(B6*'Composição dos Kits'!C12+C6*'Composição dos Kits'!D12,0)</f>
        <v>33338</v>
      </c>
      <c r="G25" s="95">
        <f>IFERROR(E6*'Composição dos Kits'!C12+F6*'Composição dos Kits'!D12,0)</f>
        <v>46863.5</v>
      </c>
      <c r="H25" s="96">
        <f t="shared" si="4"/>
        <v>13525.5</v>
      </c>
      <c r="I25" s="95">
        <f>IFERROR(B7*'Composição dos Kits'!C12+C7*'Composição dos Kits'!D12,0)</f>
        <v>13590.5</v>
      </c>
      <c r="J25" s="95">
        <f>IFERROR(E7*'Composição dos Kits'!C12+F7*'Composição dos Kits'!D12,0)</f>
        <v>6097</v>
      </c>
      <c r="K25" s="96">
        <f t="shared" si="5"/>
        <v>-7493.5</v>
      </c>
      <c r="L25" s="95">
        <f>IFERROR(B8*'Composição dos Kits'!C12+C8*'Composição dos Kits'!D12,0)</f>
        <v>3905</v>
      </c>
      <c r="M25" s="95">
        <f>IFERROR(E8*'Composição dos Kits'!C12+F8*'Composição dos Kits'!D12,0)</f>
        <v>1838</v>
      </c>
      <c r="N25" s="96">
        <f t="shared" si="6"/>
        <v>-2067</v>
      </c>
      <c r="O25" s="95">
        <f>IFERROR(B9*'Composição dos Kits'!C12+C9*'Composição dos Kits'!D12,0)</f>
        <v>3777</v>
      </c>
      <c r="P25" s="95">
        <f>IFERROR(E9*'Composição dos Kits'!C12+F9*'Composição dos Kits'!D12,0)</f>
        <v>1115</v>
      </c>
      <c r="Q25" s="96">
        <f t="shared" si="7"/>
        <v>-2662</v>
      </c>
      <c r="R25" s="95">
        <f>IFERROR(B10*'Composição dos Kits'!C12+C10*'Composição dos Kits'!D12,0)</f>
        <v>3039.5</v>
      </c>
      <c r="S25" s="95">
        <f>IFERROR(E10*'Composição dos Kits'!C12+F10*'Composição dos Kits'!D12,0)</f>
        <v>1658</v>
      </c>
      <c r="T25" s="96">
        <f t="shared" si="8"/>
        <v>-1381.5</v>
      </c>
      <c r="U25" s="97">
        <f t="shared" si="9"/>
        <v>65615</v>
      </c>
      <c r="V25" s="97">
        <f t="shared" si="10"/>
        <v>65117</v>
      </c>
      <c r="W25" s="98">
        <f t="shared" si="11"/>
        <v>-498</v>
      </c>
    </row>
    <row r="26" spans="1:23" ht="12.75" customHeight="1" x14ac:dyDescent="0.3">
      <c r="A26" s="85" t="s">
        <v>82</v>
      </c>
      <c r="B26" s="94" t="s">
        <v>3009</v>
      </c>
      <c r="C26" s="95">
        <f>IFERROR(B5*'Composição dos Kits'!C13+C5*'Composição dos Kits'!D13,0)</f>
        <v>2955</v>
      </c>
      <c r="D26" s="95">
        <f>IFERROR(E5*'Composição dos Kits'!C13+F5*'Composição dos Kits'!D13,0)</f>
        <v>3357</v>
      </c>
      <c r="E26" s="96">
        <f t="shared" si="3"/>
        <v>402</v>
      </c>
      <c r="F26" s="95">
        <f>IFERROR(B6*'Composição dos Kits'!C13+C6*'Composição dos Kits'!D13,0)</f>
        <v>13134</v>
      </c>
      <c r="G26" s="95">
        <f>IFERROR(E6*'Composição dos Kits'!C13+F6*'Composição dos Kits'!D13,0)</f>
        <v>30154.5</v>
      </c>
      <c r="H26" s="96">
        <f t="shared" si="4"/>
        <v>17020.5</v>
      </c>
      <c r="I26" s="95">
        <f>IFERROR(B7*'Composição dos Kits'!C13+C7*'Composição dos Kits'!D13,0)</f>
        <v>16960.5</v>
      </c>
      <c r="J26" s="95">
        <f>IFERROR(E7*'Composição dos Kits'!C13+F7*'Composição dos Kits'!D13,0)</f>
        <v>7801.5</v>
      </c>
      <c r="K26" s="96">
        <f t="shared" si="5"/>
        <v>-9159</v>
      </c>
      <c r="L26" s="95">
        <f>IFERROR(B8*'Composição dos Kits'!C13+C8*'Composição dos Kits'!D13,0)</f>
        <v>6262.5</v>
      </c>
      <c r="M26" s="95">
        <f>IFERROR(E8*'Composição dos Kits'!C13+F8*'Composição dos Kits'!D13,0)</f>
        <v>2410.5</v>
      </c>
      <c r="N26" s="96">
        <f t="shared" si="6"/>
        <v>-3852</v>
      </c>
      <c r="O26" s="95">
        <f>IFERROR(B9*'Composição dos Kits'!C13+C9*'Composição dos Kits'!D13,0)</f>
        <v>0</v>
      </c>
      <c r="P26" s="95">
        <f>IFERROR(E9*'Composição dos Kits'!C13+F9*'Composição dos Kits'!D13,0)</f>
        <v>0</v>
      </c>
      <c r="Q26" s="96">
        <f t="shared" si="7"/>
        <v>0</v>
      </c>
      <c r="R26" s="95">
        <f>IFERROR(B10*'Composição dos Kits'!C13+C10*'Composição dos Kits'!D13,0)</f>
        <v>1887</v>
      </c>
      <c r="S26" s="95">
        <f>IFERROR(E10*'Composição dos Kits'!C13+F10*'Composição dos Kits'!D13,0)</f>
        <v>30</v>
      </c>
      <c r="T26" s="96">
        <f t="shared" si="8"/>
        <v>-1857</v>
      </c>
      <c r="U26" s="97">
        <f t="shared" si="9"/>
        <v>41199</v>
      </c>
      <c r="V26" s="97">
        <f t="shared" si="10"/>
        <v>43753.5</v>
      </c>
      <c r="W26" s="98">
        <f t="shared" si="11"/>
        <v>2554.5</v>
      </c>
    </row>
  </sheetData>
  <mergeCells count="13">
    <mergeCell ref="A1:H1"/>
    <mergeCell ref="F15:H15"/>
    <mergeCell ref="C15:E15"/>
    <mergeCell ref="I15:K15"/>
    <mergeCell ref="B15:B16"/>
    <mergeCell ref="A14:W14"/>
    <mergeCell ref="L15:N15"/>
    <mergeCell ref="R15:T15"/>
    <mergeCell ref="B3:D3"/>
    <mergeCell ref="O15:Q15"/>
    <mergeCell ref="U15:W15"/>
    <mergeCell ref="A15:A16"/>
    <mergeCell ref="E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3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2.5" x14ac:dyDescent="0.25"/>
  <cols>
    <col min="1" max="1" width="14" customWidth="1"/>
    <col min="2" max="2" width="30" customWidth="1"/>
    <col min="3" max="3" width="22" customWidth="1"/>
    <col min="4" max="4" width="28" customWidth="1"/>
    <col min="5" max="5" width="22" customWidth="1"/>
    <col min="6" max="6" width="12" customWidth="1"/>
    <col min="7" max="8" width="18" customWidth="1"/>
    <col min="9" max="9" width="8" customWidth="1"/>
    <col min="10" max="10" width="12" customWidth="1"/>
    <col min="11" max="11" width="14" customWidth="1"/>
    <col min="12" max="12" width="10" customWidth="1"/>
  </cols>
  <sheetData>
    <row r="1" spans="1:12" ht="27.75" customHeight="1" x14ac:dyDescent="0.25">
      <c r="A1" s="99" t="s">
        <v>3011</v>
      </c>
      <c r="B1" s="99" t="s">
        <v>3012</v>
      </c>
      <c r="C1" s="99" t="s">
        <v>3013</v>
      </c>
      <c r="D1" s="99" t="s">
        <v>42</v>
      </c>
      <c r="E1" s="99" t="s">
        <v>3014</v>
      </c>
      <c r="F1" s="99" t="s">
        <v>2984</v>
      </c>
      <c r="G1" s="99" t="s">
        <v>23</v>
      </c>
      <c r="H1" s="99" t="s">
        <v>25</v>
      </c>
      <c r="I1" s="99" t="s">
        <v>3015</v>
      </c>
      <c r="J1" s="99" t="s">
        <v>3016</v>
      </c>
      <c r="K1" s="99" t="s">
        <v>59</v>
      </c>
      <c r="L1" s="99" t="s">
        <v>51</v>
      </c>
    </row>
    <row r="2" spans="1:12" ht="12" customHeight="1" x14ac:dyDescent="0.25">
      <c r="A2" s="100" t="s">
        <v>2408</v>
      </c>
      <c r="B2" s="100" t="s">
        <v>2409</v>
      </c>
      <c r="C2" s="100">
        <v>862441603</v>
      </c>
      <c r="D2" s="100" t="s">
        <v>2412</v>
      </c>
      <c r="E2" s="100">
        <v>861948841</v>
      </c>
      <c r="F2" s="100" t="s">
        <v>144</v>
      </c>
      <c r="G2" s="100" t="s">
        <v>2410</v>
      </c>
      <c r="H2" s="100" t="s">
        <v>2411</v>
      </c>
      <c r="I2" s="100" t="s">
        <v>2987</v>
      </c>
      <c r="J2" s="100">
        <v>0</v>
      </c>
      <c r="K2" s="100">
        <v>13</v>
      </c>
      <c r="L2" s="100">
        <v>13</v>
      </c>
    </row>
    <row r="3" spans="1:12" ht="12" customHeight="1" x14ac:dyDescent="0.25">
      <c r="A3" s="100" t="s">
        <v>2413</v>
      </c>
      <c r="B3" s="100" t="s">
        <v>2414</v>
      </c>
      <c r="C3" s="100">
        <v>863413681</v>
      </c>
      <c r="D3" s="100" t="s">
        <v>2412</v>
      </c>
      <c r="E3" s="100">
        <v>861948841</v>
      </c>
      <c r="F3" s="100" t="s">
        <v>144</v>
      </c>
      <c r="G3" s="100" t="s">
        <v>2410</v>
      </c>
      <c r="H3" s="100" t="s">
        <v>2415</v>
      </c>
      <c r="I3" s="100" t="s">
        <v>2987</v>
      </c>
      <c r="J3" s="100">
        <v>0</v>
      </c>
      <c r="K3" s="100">
        <v>14</v>
      </c>
      <c r="L3" s="100">
        <v>14</v>
      </c>
    </row>
    <row r="4" spans="1:12" ht="12" customHeight="1" x14ac:dyDescent="0.25">
      <c r="A4" s="100" t="s">
        <v>2416</v>
      </c>
      <c r="B4" s="100" t="s">
        <v>2417</v>
      </c>
      <c r="C4" s="100">
        <v>861570229</v>
      </c>
      <c r="D4" s="100" t="s">
        <v>2412</v>
      </c>
      <c r="E4" s="100">
        <v>861948841</v>
      </c>
      <c r="F4" s="100" t="s">
        <v>144</v>
      </c>
      <c r="G4" s="100" t="s">
        <v>2410</v>
      </c>
      <c r="H4" s="100" t="s">
        <v>2418</v>
      </c>
      <c r="I4" s="100" t="s">
        <v>2987</v>
      </c>
      <c r="J4" s="100">
        <v>0</v>
      </c>
      <c r="K4" s="100">
        <v>8</v>
      </c>
      <c r="L4" s="100">
        <v>8</v>
      </c>
    </row>
    <row r="5" spans="1:12" ht="12" customHeight="1" x14ac:dyDescent="0.25">
      <c r="A5" s="100" t="s">
        <v>2419</v>
      </c>
      <c r="B5" s="100" t="s">
        <v>2420</v>
      </c>
      <c r="C5" s="100">
        <v>847244778</v>
      </c>
      <c r="D5" s="100" t="s">
        <v>2412</v>
      </c>
      <c r="E5" s="100">
        <v>861948841</v>
      </c>
      <c r="F5" s="100" t="s">
        <v>144</v>
      </c>
      <c r="G5" s="100" t="s">
        <v>2410</v>
      </c>
      <c r="H5" s="100" t="s">
        <v>2421</v>
      </c>
      <c r="I5" s="100" t="s">
        <v>2987</v>
      </c>
      <c r="J5" s="100">
        <v>0</v>
      </c>
      <c r="K5" s="100">
        <v>13</v>
      </c>
      <c r="L5" s="100">
        <v>13</v>
      </c>
    </row>
    <row r="6" spans="1:12" ht="12" customHeight="1" x14ac:dyDescent="0.25">
      <c r="A6" s="100" t="s">
        <v>2422</v>
      </c>
      <c r="B6" s="100" t="s">
        <v>2423</v>
      </c>
      <c r="C6" s="100">
        <v>873392617</v>
      </c>
      <c r="D6" s="100" t="s">
        <v>2412</v>
      </c>
      <c r="E6" s="100">
        <v>861948841</v>
      </c>
      <c r="F6" s="100" t="s">
        <v>144</v>
      </c>
      <c r="G6" s="100" t="s">
        <v>2410</v>
      </c>
      <c r="H6" s="100" t="s">
        <v>2421</v>
      </c>
      <c r="I6" s="100" t="s">
        <v>2987</v>
      </c>
      <c r="J6" s="100">
        <v>0</v>
      </c>
      <c r="K6" s="100">
        <v>19</v>
      </c>
      <c r="L6" s="100">
        <v>19</v>
      </c>
    </row>
    <row r="7" spans="1:12" ht="12" customHeight="1" x14ac:dyDescent="0.25">
      <c r="A7" s="100" t="s">
        <v>2424</v>
      </c>
      <c r="B7" s="100" t="s">
        <v>2425</v>
      </c>
      <c r="C7" s="100">
        <v>860289921</v>
      </c>
      <c r="D7" s="100" t="s">
        <v>2412</v>
      </c>
      <c r="E7" s="100">
        <v>861948841</v>
      </c>
      <c r="F7" s="100" t="s">
        <v>144</v>
      </c>
      <c r="G7" s="100" t="s">
        <v>2410</v>
      </c>
      <c r="H7" s="100" t="s">
        <v>2411</v>
      </c>
      <c r="I7" s="100" t="s">
        <v>2987</v>
      </c>
      <c r="J7" s="100">
        <v>0</v>
      </c>
      <c r="K7" s="100">
        <v>18</v>
      </c>
      <c r="L7" s="100">
        <v>18</v>
      </c>
    </row>
    <row r="8" spans="1:12" ht="12" customHeight="1" x14ac:dyDescent="0.25">
      <c r="A8" s="100" t="s">
        <v>2426</v>
      </c>
      <c r="B8" s="100" t="s">
        <v>2427</v>
      </c>
      <c r="C8" s="100">
        <v>872763746</v>
      </c>
      <c r="D8" s="100" t="s">
        <v>2412</v>
      </c>
      <c r="E8" s="100">
        <v>861948841</v>
      </c>
      <c r="F8" s="100" t="s">
        <v>144</v>
      </c>
      <c r="G8" s="100" t="s">
        <v>2410</v>
      </c>
      <c r="H8" s="100" t="s">
        <v>2428</v>
      </c>
      <c r="I8" s="100" t="s">
        <v>2987</v>
      </c>
      <c r="J8" s="100">
        <v>0</v>
      </c>
      <c r="K8" s="100">
        <v>32</v>
      </c>
      <c r="L8" s="100">
        <v>32</v>
      </c>
    </row>
    <row r="9" spans="1:12" ht="12" customHeight="1" x14ac:dyDescent="0.25">
      <c r="A9" s="100" t="s">
        <v>2429</v>
      </c>
      <c r="B9" s="100" t="s">
        <v>2430</v>
      </c>
      <c r="C9" s="100">
        <v>865082456</v>
      </c>
      <c r="D9" s="100" t="s">
        <v>2412</v>
      </c>
      <c r="E9" s="100">
        <v>861948841</v>
      </c>
      <c r="F9" s="100" t="s">
        <v>144</v>
      </c>
      <c r="G9" s="100" t="s">
        <v>2410</v>
      </c>
      <c r="H9" s="100" t="s">
        <v>2431</v>
      </c>
      <c r="I9" s="100" t="s">
        <v>2987</v>
      </c>
      <c r="J9" s="100">
        <v>0</v>
      </c>
      <c r="K9" s="100">
        <v>12</v>
      </c>
      <c r="L9" s="100">
        <v>12</v>
      </c>
    </row>
    <row r="10" spans="1:12" ht="12" customHeight="1" x14ac:dyDescent="0.25">
      <c r="A10" s="100" t="s">
        <v>2432</v>
      </c>
      <c r="B10" s="100" t="s">
        <v>2433</v>
      </c>
      <c r="C10" s="100">
        <v>878727342</v>
      </c>
      <c r="D10" s="100" t="s">
        <v>2412</v>
      </c>
      <c r="E10" s="100">
        <v>861948841</v>
      </c>
      <c r="F10" s="100" t="s">
        <v>144</v>
      </c>
      <c r="G10" s="100" t="s">
        <v>2410</v>
      </c>
      <c r="H10" s="100" t="s">
        <v>2411</v>
      </c>
      <c r="I10" s="100" t="s">
        <v>2987</v>
      </c>
      <c r="J10" s="100">
        <v>0</v>
      </c>
      <c r="K10" s="100">
        <v>13</v>
      </c>
      <c r="L10" s="100">
        <v>13</v>
      </c>
    </row>
    <row r="11" spans="1:12" ht="12" customHeight="1" x14ac:dyDescent="0.25">
      <c r="A11" s="100" t="s">
        <v>2434</v>
      </c>
      <c r="B11" s="100" t="s">
        <v>2435</v>
      </c>
      <c r="C11" s="100">
        <v>846867468</v>
      </c>
      <c r="D11" s="100" t="s">
        <v>2412</v>
      </c>
      <c r="E11" s="100">
        <v>861948841</v>
      </c>
      <c r="F11" s="100" t="s">
        <v>144</v>
      </c>
      <c r="G11" s="100" t="s">
        <v>2410</v>
      </c>
      <c r="H11" s="100" t="s">
        <v>2411</v>
      </c>
      <c r="I11" s="100" t="s">
        <v>2987</v>
      </c>
      <c r="J11" s="100">
        <v>0</v>
      </c>
      <c r="K11" s="100">
        <v>11</v>
      </c>
      <c r="L11" s="100">
        <v>11</v>
      </c>
    </row>
    <row r="12" spans="1:12" ht="12" customHeight="1" x14ac:dyDescent="0.25">
      <c r="A12" s="100" t="s">
        <v>2436</v>
      </c>
      <c r="B12" s="100" t="s">
        <v>2437</v>
      </c>
      <c r="C12" s="100">
        <v>842696591</v>
      </c>
      <c r="D12" s="100" t="s">
        <v>2412</v>
      </c>
      <c r="E12" s="100">
        <v>861948841</v>
      </c>
      <c r="F12" s="100" t="s">
        <v>144</v>
      </c>
      <c r="G12" s="100" t="s">
        <v>2410</v>
      </c>
      <c r="H12" s="100" t="s">
        <v>2438</v>
      </c>
      <c r="I12" s="100" t="s">
        <v>2987</v>
      </c>
      <c r="J12" s="100">
        <v>0</v>
      </c>
      <c r="K12" s="100">
        <v>13</v>
      </c>
      <c r="L12" s="100">
        <v>13</v>
      </c>
    </row>
    <row r="13" spans="1:12" ht="12" customHeight="1" x14ac:dyDescent="0.25">
      <c r="A13" s="100" t="s">
        <v>2439</v>
      </c>
      <c r="B13" s="100" t="s">
        <v>2440</v>
      </c>
      <c r="C13" s="100">
        <v>845490249</v>
      </c>
      <c r="D13" s="100" t="s">
        <v>2443</v>
      </c>
      <c r="E13" s="100">
        <v>878173978</v>
      </c>
      <c r="F13" s="100" t="s">
        <v>144</v>
      </c>
      <c r="G13" s="100" t="s">
        <v>2441</v>
      </c>
      <c r="H13" s="100" t="s">
        <v>2442</v>
      </c>
      <c r="I13" s="100" t="s">
        <v>2987</v>
      </c>
      <c r="J13" s="100">
        <v>0</v>
      </c>
      <c r="K13" s="100">
        <v>1</v>
      </c>
      <c r="L13" s="100">
        <v>1</v>
      </c>
    </row>
    <row r="14" spans="1:12" ht="12" customHeight="1" x14ac:dyDescent="0.25">
      <c r="A14" s="100" t="s">
        <v>2444</v>
      </c>
      <c r="B14" s="100" t="s">
        <v>2445</v>
      </c>
      <c r="C14" s="100">
        <v>845490249</v>
      </c>
      <c r="D14" s="100" t="s">
        <v>2443</v>
      </c>
      <c r="E14" s="100">
        <v>878173978</v>
      </c>
      <c r="F14" s="100" t="s">
        <v>144</v>
      </c>
      <c r="G14" s="100" t="s">
        <v>2441</v>
      </c>
      <c r="H14" s="100" t="s">
        <v>2442</v>
      </c>
      <c r="I14" s="100" t="s">
        <v>2987</v>
      </c>
      <c r="J14" s="100">
        <v>0</v>
      </c>
      <c r="K14" s="100">
        <v>1</v>
      </c>
      <c r="L14" s="100">
        <v>1</v>
      </c>
    </row>
    <row r="15" spans="1:12" ht="12" customHeight="1" x14ac:dyDescent="0.25">
      <c r="A15" s="100" t="s">
        <v>2446</v>
      </c>
      <c r="B15" s="100" t="s">
        <v>2447</v>
      </c>
      <c r="C15" s="100">
        <v>845490249</v>
      </c>
      <c r="D15" s="100" t="s">
        <v>2443</v>
      </c>
      <c r="E15" s="100">
        <v>878173978</v>
      </c>
      <c r="F15" s="100" t="s">
        <v>144</v>
      </c>
      <c r="G15" s="100" t="s">
        <v>2441</v>
      </c>
      <c r="H15" s="100" t="s">
        <v>2442</v>
      </c>
      <c r="I15" s="100" t="s">
        <v>2987</v>
      </c>
      <c r="J15" s="100">
        <v>0</v>
      </c>
      <c r="K15" s="100">
        <v>1</v>
      </c>
      <c r="L15" s="100">
        <v>1</v>
      </c>
    </row>
    <row r="16" spans="1:12" ht="12" customHeight="1" x14ac:dyDescent="0.25">
      <c r="A16" s="100" t="s">
        <v>2448</v>
      </c>
      <c r="B16" s="100" t="s">
        <v>2449</v>
      </c>
      <c r="C16" s="100">
        <v>845490249</v>
      </c>
      <c r="D16" s="100" t="s">
        <v>2443</v>
      </c>
      <c r="E16" s="100">
        <v>878173978</v>
      </c>
      <c r="F16" s="100" t="s">
        <v>144</v>
      </c>
      <c r="G16" s="100" t="s">
        <v>2441</v>
      </c>
      <c r="H16" s="100" t="s">
        <v>2442</v>
      </c>
      <c r="I16" s="100" t="s">
        <v>2987</v>
      </c>
      <c r="J16" s="100">
        <v>0</v>
      </c>
      <c r="K16" s="100">
        <v>1</v>
      </c>
      <c r="L16" s="100">
        <v>1</v>
      </c>
    </row>
    <row r="17" spans="1:12" ht="12" customHeight="1" x14ac:dyDescent="0.25">
      <c r="A17" s="100" t="s">
        <v>2450</v>
      </c>
      <c r="B17" s="100" t="s">
        <v>2451</v>
      </c>
      <c r="C17" s="100">
        <v>863819108</v>
      </c>
      <c r="D17" s="100" t="s">
        <v>2453</v>
      </c>
      <c r="E17" s="100">
        <v>878173978</v>
      </c>
      <c r="F17" s="100" t="s">
        <v>144</v>
      </c>
      <c r="G17" s="100" t="s">
        <v>2441</v>
      </c>
      <c r="H17" s="100" t="s">
        <v>2452</v>
      </c>
      <c r="I17" s="100" t="s">
        <v>2987</v>
      </c>
      <c r="J17" s="100">
        <v>0</v>
      </c>
      <c r="K17" s="100">
        <v>1</v>
      </c>
      <c r="L17" s="100">
        <v>1</v>
      </c>
    </row>
    <row r="18" spans="1:12" ht="12" customHeight="1" x14ac:dyDescent="0.25">
      <c r="A18" s="100" t="s">
        <v>2454</v>
      </c>
      <c r="B18" s="100" t="s">
        <v>2455</v>
      </c>
      <c r="C18" s="100">
        <v>845490249</v>
      </c>
      <c r="D18" s="100" t="s">
        <v>2443</v>
      </c>
      <c r="E18" s="100">
        <v>878173978</v>
      </c>
      <c r="F18" s="100" t="s">
        <v>144</v>
      </c>
      <c r="G18" s="100" t="s">
        <v>2441</v>
      </c>
      <c r="H18" s="100" t="s">
        <v>2442</v>
      </c>
      <c r="I18" s="100" t="s">
        <v>2987</v>
      </c>
      <c r="J18" s="100">
        <v>0</v>
      </c>
      <c r="K18" s="100">
        <v>1</v>
      </c>
      <c r="L18" s="100">
        <v>1</v>
      </c>
    </row>
    <row r="19" spans="1:12" ht="12" customHeight="1" x14ac:dyDescent="0.25">
      <c r="A19" s="100" t="s">
        <v>2456</v>
      </c>
      <c r="B19" s="100" t="s">
        <v>2457</v>
      </c>
      <c r="C19" s="100">
        <v>845490249</v>
      </c>
      <c r="D19" s="100" t="s">
        <v>2443</v>
      </c>
      <c r="E19" s="100">
        <v>878173978</v>
      </c>
      <c r="F19" s="100" t="s">
        <v>144</v>
      </c>
      <c r="G19" s="100" t="s">
        <v>2441</v>
      </c>
      <c r="H19" s="100" t="s">
        <v>2442</v>
      </c>
      <c r="I19" s="100" t="s">
        <v>2987</v>
      </c>
      <c r="J19" s="100">
        <v>0</v>
      </c>
      <c r="K19" s="100">
        <v>1</v>
      </c>
      <c r="L19" s="100">
        <v>1</v>
      </c>
    </row>
    <row r="20" spans="1:12" ht="12" customHeight="1" x14ac:dyDescent="0.25">
      <c r="A20" s="100" t="s">
        <v>2458</v>
      </c>
      <c r="B20" s="100" t="s">
        <v>2459</v>
      </c>
      <c r="C20" s="100">
        <v>863819108</v>
      </c>
      <c r="D20" s="100" t="s">
        <v>2453</v>
      </c>
      <c r="E20" s="100">
        <v>878173978</v>
      </c>
      <c r="F20" s="100" t="s">
        <v>144</v>
      </c>
      <c r="G20" s="100" t="s">
        <v>2441</v>
      </c>
      <c r="H20" s="100" t="s">
        <v>2452</v>
      </c>
      <c r="I20" s="100" t="s">
        <v>2987</v>
      </c>
      <c r="J20" s="100">
        <v>0</v>
      </c>
      <c r="K20" s="100">
        <v>1</v>
      </c>
      <c r="L20" s="100">
        <v>1</v>
      </c>
    </row>
    <row r="21" spans="1:12" ht="12" customHeight="1" x14ac:dyDescent="0.25">
      <c r="A21" s="100" t="s">
        <v>2460</v>
      </c>
      <c r="B21" s="100" t="s">
        <v>2461</v>
      </c>
      <c r="C21" s="100">
        <v>845490249</v>
      </c>
      <c r="D21" s="100" t="s">
        <v>2443</v>
      </c>
      <c r="E21" s="100">
        <v>878173978</v>
      </c>
      <c r="F21" s="100" t="s">
        <v>144</v>
      </c>
      <c r="G21" s="100" t="s">
        <v>2441</v>
      </c>
      <c r="H21" s="100" t="s">
        <v>2442</v>
      </c>
      <c r="I21" s="100" t="s">
        <v>2987</v>
      </c>
      <c r="J21" s="100">
        <v>0</v>
      </c>
      <c r="K21" s="100">
        <v>1</v>
      </c>
      <c r="L21" s="100">
        <v>1</v>
      </c>
    </row>
    <row r="22" spans="1:12" ht="12" customHeight="1" x14ac:dyDescent="0.25">
      <c r="A22" s="100" t="s">
        <v>2462</v>
      </c>
      <c r="B22" s="100" t="s">
        <v>2463</v>
      </c>
      <c r="C22" s="100">
        <v>845490249</v>
      </c>
      <c r="D22" s="100" t="s">
        <v>2443</v>
      </c>
      <c r="E22" s="100">
        <v>878173978</v>
      </c>
      <c r="F22" s="100" t="s">
        <v>144</v>
      </c>
      <c r="G22" s="100" t="s">
        <v>2441</v>
      </c>
      <c r="H22" s="100" t="s">
        <v>2442</v>
      </c>
      <c r="I22" s="100" t="s">
        <v>2987</v>
      </c>
      <c r="J22" s="100">
        <v>0</v>
      </c>
      <c r="K22" s="100">
        <v>1</v>
      </c>
      <c r="L22" s="100">
        <v>1</v>
      </c>
    </row>
    <row r="23" spans="1:12" ht="12" customHeight="1" x14ac:dyDescent="0.25">
      <c r="A23" s="100" t="s">
        <v>2464</v>
      </c>
      <c r="B23" s="100" t="s">
        <v>2465</v>
      </c>
      <c r="C23" s="100">
        <v>863819108</v>
      </c>
      <c r="D23" s="100" t="s">
        <v>2453</v>
      </c>
      <c r="E23" s="100">
        <v>878173978</v>
      </c>
      <c r="F23" s="100" t="s">
        <v>144</v>
      </c>
      <c r="G23" s="100" t="s">
        <v>2441</v>
      </c>
      <c r="H23" s="100" t="s">
        <v>2452</v>
      </c>
      <c r="I23" s="100" t="s">
        <v>2987</v>
      </c>
      <c r="J23" s="100">
        <v>0</v>
      </c>
      <c r="K23" s="100">
        <v>1</v>
      </c>
      <c r="L23" s="100">
        <v>1</v>
      </c>
    </row>
    <row r="24" spans="1:12" ht="12" customHeight="1" x14ac:dyDescent="0.25">
      <c r="A24" s="100" t="s">
        <v>2466</v>
      </c>
      <c r="B24" s="100" t="s">
        <v>2467</v>
      </c>
      <c r="C24" s="100">
        <v>863819108</v>
      </c>
      <c r="D24" s="100" t="s">
        <v>2453</v>
      </c>
      <c r="E24" s="100">
        <v>878173978</v>
      </c>
      <c r="F24" s="100" t="s">
        <v>144</v>
      </c>
      <c r="G24" s="100" t="s">
        <v>2441</v>
      </c>
      <c r="H24" s="100" t="s">
        <v>2452</v>
      </c>
      <c r="I24" s="100" t="s">
        <v>2987</v>
      </c>
      <c r="J24" s="100">
        <v>0</v>
      </c>
      <c r="K24" s="100">
        <v>1</v>
      </c>
      <c r="L24" s="100">
        <v>1</v>
      </c>
    </row>
    <row r="25" spans="1:12" ht="12" customHeight="1" x14ac:dyDescent="0.25">
      <c r="A25" s="100" t="s">
        <v>2468</v>
      </c>
      <c r="B25" s="100" t="s">
        <v>2469</v>
      </c>
      <c r="C25" s="100">
        <v>845490249</v>
      </c>
      <c r="D25" s="100" t="s">
        <v>2443</v>
      </c>
      <c r="E25" s="100">
        <v>878173978</v>
      </c>
      <c r="F25" s="100" t="s">
        <v>144</v>
      </c>
      <c r="G25" s="100" t="s">
        <v>2441</v>
      </c>
      <c r="H25" s="100" t="s">
        <v>2442</v>
      </c>
      <c r="I25" s="100" t="s">
        <v>2987</v>
      </c>
      <c r="J25" s="100">
        <v>0</v>
      </c>
      <c r="K25" s="100">
        <v>1</v>
      </c>
      <c r="L25" s="100">
        <v>1</v>
      </c>
    </row>
    <row r="26" spans="1:12" ht="12" customHeight="1" x14ac:dyDescent="0.25">
      <c r="A26" s="100" t="s">
        <v>2470</v>
      </c>
      <c r="B26" s="100" t="s">
        <v>2471</v>
      </c>
      <c r="C26" s="100">
        <v>863819108</v>
      </c>
      <c r="D26" s="100" t="s">
        <v>2453</v>
      </c>
      <c r="E26" s="100">
        <v>878173978</v>
      </c>
      <c r="F26" s="100" t="s">
        <v>144</v>
      </c>
      <c r="G26" s="100" t="s">
        <v>2441</v>
      </c>
      <c r="H26" s="100" t="s">
        <v>2452</v>
      </c>
      <c r="I26" s="100" t="s">
        <v>2987</v>
      </c>
      <c r="J26" s="100">
        <v>0</v>
      </c>
      <c r="K26" s="100">
        <v>1</v>
      </c>
      <c r="L26" s="100">
        <v>1</v>
      </c>
    </row>
    <row r="27" spans="1:12" ht="12" customHeight="1" x14ac:dyDescent="0.25">
      <c r="A27" s="100" t="s">
        <v>2472</v>
      </c>
      <c r="B27" s="100" t="s">
        <v>2473</v>
      </c>
      <c r="C27" s="100">
        <v>845490249</v>
      </c>
      <c r="D27" s="100" t="s">
        <v>2443</v>
      </c>
      <c r="E27" s="100">
        <v>878173978</v>
      </c>
      <c r="F27" s="100" t="s">
        <v>144</v>
      </c>
      <c r="G27" s="100" t="s">
        <v>2441</v>
      </c>
      <c r="H27" s="100" t="s">
        <v>2442</v>
      </c>
      <c r="I27" s="100" t="s">
        <v>2987</v>
      </c>
      <c r="J27" s="100">
        <v>0</v>
      </c>
      <c r="K27" s="100">
        <v>1</v>
      </c>
      <c r="L27" s="100">
        <v>1</v>
      </c>
    </row>
    <row r="28" spans="1:12" ht="12" customHeight="1" x14ac:dyDescent="0.25">
      <c r="A28" s="100" t="s">
        <v>2474</v>
      </c>
      <c r="B28" s="100" t="s">
        <v>2475</v>
      </c>
      <c r="C28" s="100">
        <v>850372015</v>
      </c>
      <c r="D28" s="100" t="s">
        <v>2477</v>
      </c>
      <c r="E28" s="100">
        <v>878173978</v>
      </c>
      <c r="F28" s="100" t="s">
        <v>144</v>
      </c>
      <c r="G28" s="100" t="s">
        <v>2441</v>
      </c>
      <c r="H28" s="100" t="s">
        <v>2476</v>
      </c>
      <c r="I28" s="100" t="s">
        <v>2987</v>
      </c>
      <c r="J28" s="100">
        <v>0</v>
      </c>
      <c r="K28" s="100">
        <v>1</v>
      </c>
      <c r="L28" s="100">
        <v>1</v>
      </c>
    </row>
    <row r="29" spans="1:12" ht="12" customHeight="1" x14ac:dyDescent="0.25">
      <c r="A29" s="100" t="s">
        <v>2478</v>
      </c>
      <c r="B29" s="100" t="s">
        <v>2479</v>
      </c>
      <c r="C29" s="100">
        <v>845490249</v>
      </c>
      <c r="D29" s="100" t="s">
        <v>2443</v>
      </c>
      <c r="E29" s="100">
        <v>878173978</v>
      </c>
      <c r="F29" s="100" t="s">
        <v>144</v>
      </c>
      <c r="G29" s="100" t="s">
        <v>2441</v>
      </c>
      <c r="H29" s="100" t="s">
        <v>2442</v>
      </c>
      <c r="I29" s="100" t="s">
        <v>2987</v>
      </c>
      <c r="J29" s="100">
        <v>0</v>
      </c>
      <c r="K29" s="100">
        <v>1</v>
      </c>
      <c r="L29" s="100">
        <v>1</v>
      </c>
    </row>
    <row r="30" spans="1:12" ht="12" customHeight="1" x14ac:dyDescent="0.25">
      <c r="A30" s="100" t="s">
        <v>2480</v>
      </c>
      <c r="B30" s="100" t="s">
        <v>2481</v>
      </c>
      <c r="C30" s="100">
        <v>863819108</v>
      </c>
      <c r="D30" s="100" t="s">
        <v>2453</v>
      </c>
      <c r="E30" s="100">
        <v>878173978</v>
      </c>
      <c r="F30" s="100" t="s">
        <v>144</v>
      </c>
      <c r="G30" s="100" t="s">
        <v>2441</v>
      </c>
      <c r="H30" s="100" t="s">
        <v>2452</v>
      </c>
      <c r="I30" s="100" t="s">
        <v>2987</v>
      </c>
      <c r="J30" s="100">
        <v>0</v>
      </c>
      <c r="K30" s="100">
        <v>1</v>
      </c>
      <c r="L30" s="100">
        <v>1</v>
      </c>
    </row>
    <row r="31" spans="1:12" ht="12" customHeight="1" x14ac:dyDescent="0.25">
      <c r="A31" s="100" t="s">
        <v>2482</v>
      </c>
      <c r="B31" s="100" t="s">
        <v>2483</v>
      </c>
      <c r="C31" s="100">
        <v>845490249</v>
      </c>
      <c r="D31" s="100" t="s">
        <v>2443</v>
      </c>
      <c r="E31" s="100">
        <v>878173978</v>
      </c>
      <c r="F31" s="100" t="s">
        <v>144</v>
      </c>
      <c r="G31" s="100" t="s">
        <v>2441</v>
      </c>
      <c r="H31" s="100" t="s">
        <v>2442</v>
      </c>
      <c r="I31" s="100" t="s">
        <v>2987</v>
      </c>
      <c r="J31" s="100">
        <v>0</v>
      </c>
      <c r="K31" s="100">
        <v>1</v>
      </c>
      <c r="L31" s="100">
        <v>1</v>
      </c>
    </row>
    <row r="32" spans="1:12" ht="12" customHeight="1" x14ac:dyDescent="0.25">
      <c r="A32" s="100" t="s">
        <v>2484</v>
      </c>
      <c r="B32" s="100" t="s">
        <v>2485</v>
      </c>
      <c r="C32" s="100">
        <v>863819108</v>
      </c>
      <c r="D32" s="100" t="s">
        <v>2453</v>
      </c>
      <c r="E32" s="100">
        <v>878173978</v>
      </c>
      <c r="F32" s="100" t="s">
        <v>144</v>
      </c>
      <c r="G32" s="100" t="s">
        <v>2441</v>
      </c>
      <c r="H32" s="100" t="s">
        <v>2452</v>
      </c>
      <c r="I32" s="100" t="s">
        <v>2987</v>
      </c>
      <c r="J32" s="100">
        <v>0</v>
      </c>
      <c r="K32" s="100">
        <v>1</v>
      </c>
      <c r="L32" s="100">
        <v>1</v>
      </c>
    </row>
    <row r="33" spans="1:12" ht="12" customHeight="1" x14ac:dyDescent="0.25">
      <c r="A33" s="100" t="s">
        <v>2486</v>
      </c>
      <c r="B33" s="100" t="s">
        <v>2487</v>
      </c>
      <c r="C33" s="100">
        <v>845490249</v>
      </c>
      <c r="D33" s="100" t="s">
        <v>2443</v>
      </c>
      <c r="E33" s="100">
        <v>878173978</v>
      </c>
      <c r="F33" s="100" t="s">
        <v>144</v>
      </c>
      <c r="G33" s="100" t="s">
        <v>2441</v>
      </c>
      <c r="H33" s="100" t="s">
        <v>2442</v>
      </c>
      <c r="I33" s="100" t="s">
        <v>2987</v>
      </c>
      <c r="J33" s="100">
        <v>0</v>
      </c>
      <c r="K33" s="100">
        <v>1</v>
      </c>
      <c r="L33" s="100">
        <v>1</v>
      </c>
    </row>
    <row r="34" spans="1:12" ht="12" customHeight="1" x14ac:dyDescent="0.25">
      <c r="A34" s="100" t="s">
        <v>2488</v>
      </c>
      <c r="B34" s="100" t="s">
        <v>2489</v>
      </c>
      <c r="C34" s="100">
        <v>845490249</v>
      </c>
      <c r="D34" s="100" t="s">
        <v>2443</v>
      </c>
      <c r="E34" s="100">
        <v>878173978</v>
      </c>
      <c r="F34" s="100" t="s">
        <v>144</v>
      </c>
      <c r="G34" s="100" t="s">
        <v>2441</v>
      </c>
      <c r="H34" s="100" t="s">
        <v>2442</v>
      </c>
      <c r="I34" s="100" t="s">
        <v>2987</v>
      </c>
      <c r="J34" s="100">
        <v>0</v>
      </c>
      <c r="K34" s="100">
        <v>1</v>
      </c>
      <c r="L34" s="100">
        <v>1</v>
      </c>
    </row>
    <row r="35" spans="1:12" ht="12" customHeight="1" x14ac:dyDescent="0.25">
      <c r="A35" s="100" t="s">
        <v>2490</v>
      </c>
      <c r="B35" s="100" t="s">
        <v>2491</v>
      </c>
      <c r="C35" s="100">
        <v>845490249</v>
      </c>
      <c r="D35" s="100" t="s">
        <v>2443</v>
      </c>
      <c r="E35" s="100">
        <v>878173978</v>
      </c>
      <c r="F35" s="100" t="s">
        <v>144</v>
      </c>
      <c r="G35" s="100" t="s">
        <v>2441</v>
      </c>
      <c r="H35" s="100" t="s">
        <v>2442</v>
      </c>
      <c r="I35" s="100" t="s">
        <v>2987</v>
      </c>
      <c r="J35" s="100">
        <v>0</v>
      </c>
      <c r="K35" s="100">
        <v>1</v>
      </c>
      <c r="L35" s="100">
        <v>1</v>
      </c>
    </row>
    <row r="36" spans="1:12" ht="12" customHeight="1" x14ac:dyDescent="0.25">
      <c r="A36" s="100" t="s">
        <v>2492</v>
      </c>
      <c r="B36" s="100" t="s">
        <v>2493</v>
      </c>
      <c r="C36" s="100">
        <v>863819108</v>
      </c>
      <c r="D36" s="100" t="s">
        <v>2453</v>
      </c>
      <c r="E36" s="100">
        <v>878173978</v>
      </c>
      <c r="F36" s="100" t="s">
        <v>144</v>
      </c>
      <c r="G36" s="100" t="s">
        <v>2441</v>
      </c>
      <c r="H36" s="100" t="s">
        <v>2452</v>
      </c>
      <c r="I36" s="100" t="s">
        <v>2987</v>
      </c>
      <c r="J36" s="100">
        <v>0</v>
      </c>
      <c r="K36" s="100">
        <v>1</v>
      </c>
      <c r="L36" s="100">
        <v>1</v>
      </c>
    </row>
    <row r="37" spans="1:12" ht="12" customHeight="1" x14ac:dyDescent="0.25">
      <c r="A37" s="100" t="s">
        <v>2494</v>
      </c>
      <c r="B37" s="100" t="s">
        <v>2495</v>
      </c>
      <c r="C37" s="100">
        <v>845490249</v>
      </c>
      <c r="D37" s="100" t="s">
        <v>2443</v>
      </c>
      <c r="E37" s="100">
        <v>878173978</v>
      </c>
      <c r="F37" s="100" t="s">
        <v>144</v>
      </c>
      <c r="G37" s="100" t="s">
        <v>2441</v>
      </c>
      <c r="H37" s="100" t="s">
        <v>2442</v>
      </c>
      <c r="I37" s="100" t="s">
        <v>2987</v>
      </c>
      <c r="J37" s="100">
        <v>0</v>
      </c>
      <c r="K37" s="100">
        <v>1</v>
      </c>
      <c r="L37" s="100">
        <v>1</v>
      </c>
    </row>
    <row r="38" spans="1:12" ht="12" customHeight="1" x14ac:dyDescent="0.25">
      <c r="A38" s="100" t="s">
        <v>2496</v>
      </c>
      <c r="B38" s="100" t="s">
        <v>2497</v>
      </c>
      <c r="C38" s="100">
        <v>863819108</v>
      </c>
      <c r="D38" s="100" t="s">
        <v>2453</v>
      </c>
      <c r="E38" s="100">
        <v>878173978</v>
      </c>
      <c r="F38" s="100" t="s">
        <v>144</v>
      </c>
      <c r="G38" s="100" t="s">
        <v>2441</v>
      </c>
      <c r="H38" s="100" t="s">
        <v>2452</v>
      </c>
      <c r="I38" s="100" t="s">
        <v>2987</v>
      </c>
      <c r="J38" s="100">
        <v>0</v>
      </c>
      <c r="K38" s="100">
        <v>1</v>
      </c>
      <c r="L38" s="100">
        <v>1</v>
      </c>
    </row>
    <row r="39" spans="1:12" ht="12" customHeight="1" x14ac:dyDescent="0.25">
      <c r="A39" s="100" t="s">
        <v>2498</v>
      </c>
      <c r="B39" s="100" t="s">
        <v>2499</v>
      </c>
      <c r="C39" s="100">
        <v>845490249</v>
      </c>
      <c r="D39" s="100" t="s">
        <v>2443</v>
      </c>
      <c r="E39" s="100">
        <v>878173978</v>
      </c>
      <c r="F39" s="100" t="s">
        <v>144</v>
      </c>
      <c r="G39" s="100" t="s">
        <v>2441</v>
      </c>
      <c r="H39" s="100" t="s">
        <v>2442</v>
      </c>
      <c r="I39" s="100" t="s">
        <v>2987</v>
      </c>
      <c r="J39" s="100">
        <v>0</v>
      </c>
      <c r="K39" s="100">
        <v>1</v>
      </c>
      <c r="L39" s="100">
        <v>1</v>
      </c>
    </row>
    <row r="40" spans="1:12" ht="12" customHeight="1" x14ac:dyDescent="0.25">
      <c r="A40" s="100" t="s">
        <v>2500</v>
      </c>
      <c r="B40" s="100" t="s">
        <v>2501</v>
      </c>
      <c r="C40" s="100">
        <v>845490249</v>
      </c>
      <c r="D40" s="100" t="s">
        <v>2443</v>
      </c>
      <c r="E40" s="100">
        <v>878173978</v>
      </c>
      <c r="F40" s="100" t="s">
        <v>144</v>
      </c>
      <c r="G40" s="100" t="s">
        <v>2441</v>
      </c>
      <c r="H40" s="100" t="s">
        <v>2442</v>
      </c>
      <c r="I40" s="100" t="s">
        <v>2987</v>
      </c>
      <c r="J40" s="100">
        <v>0</v>
      </c>
      <c r="K40" s="100">
        <v>1</v>
      </c>
      <c r="L40" s="100">
        <v>1</v>
      </c>
    </row>
    <row r="41" spans="1:12" ht="12" customHeight="1" x14ac:dyDescent="0.25">
      <c r="A41" s="100" t="s">
        <v>2502</v>
      </c>
      <c r="B41" s="100" t="s">
        <v>2503</v>
      </c>
      <c r="C41" s="100">
        <v>845490249</v>
      </c>
      <c r="D41" s="100" t="s">
        <v>2443</v>
      </c>
      <c r="E41" s="100">
        <v>878173978</v>
      </c>
      <c r="F41" s="100" t="s">
        <v>144</v>
      </c>
      <c r="G41" s="100" t="s">
        <v>2441</v>
      </c>
      <c r="H41" s="100" t="s">
        <v>2442</v>
      </c>
      <c r="I41" s="100" t="s">
        <v>2987</v>
      </c>
      <c r="J41" s="100">
        <v>0</v>
      </c>
      <c r="K41" s="100">
        <v>1</v>
      </c>
      <c r="L41" s="100">
        <v>1</v>
      </c>
    </row>
    <row r="42" spans="1:12" ht="12" customHeight="1" x14ac:dyDescent="0.25">
      <c r="A42" s="100" t="s">
        <v>2504</v>
      </c>
      <c r="B42" s="100" t="s">
        <v>2505</v>
      </c>
      <c r="C42" s="100">
        <v>863819108</v>
      </c>
      <c r="D42" s="100" t="s">
        <v>2453</v>
      </c>
      <c r="E42" s="100">
        <v>878173978</v>
      </c>
      <c r="F42" s="100" t="s">
        <v>144</v>
      </c>
      <c r="G42" s="100" t="s">
        <v>2441</v>
      </c>
      <c r="H42" s="100" t="s">
        <v>2452</v>
      </c>
      <c r="I42" s="100" t="s">
        <v>2987</v>
      </c>
      <c r="J42" s="100">
        <v>0</v>
      </c>
      <c r="K42" s="100">
        <v>1</v>
      </c>
      <c r="L42" s="100">
        <v>1</v>
      </c>
    </row>
    <row r="43" spans="1:12" ht="12" customHeight="1" x14ac:dyDescent="0.25">
      <c r="A43" s="100" t="s">
        <v>2506</v>
      </c>
      <c r="B43" s="100" t="s">
        <v>2507</v>
      </c>
      <c r="C43" s="100">
        <v>850372015</v>
      </c>
      <c r="D43" s="100" t="s">
        <v>2477</v>
      </c>
      <c r="E43" s="100">
        <v>878173978</v>
      </c>
      <c r="F43" s="100" t="s">
        <v>144</v>
      </c>
      <c r="G43" s="100" t="s">
        <v>2441</v>
      </c>
      <c r="H43" s="100" t="s">
        <v>2476</v>
      </c>
      <c r="I43" s="100" t="s">
        <v>2987</v>
      </c>
      <c r="J43" s="100">
        <v>0</v>
      </c>
      <c r="K43" s="100">
        <v>1</v>
      </c>
      <c r="L43" s="100">
        <v>1</v>
      </c>
    </row>
    <row r="44" spans="1:12" ht="12" customHeight="1" x14ac:dyDescent="0.25">
      <c r="A44" s="100" t="s">
        <v>2508</v>
      </c>
      <c r="B44" s="100" t="s">
        <v>2509</v>
      </c>
      <c r="C44" s="100">
        <v>845490249</v>
      </c>
      <c r="D44" s="100" t="s">
        <v>2443</v>
      </c>
      <c r="E44" s="100">
        <v>878173978</v>
      </c>
      <c r="F44" s="100" t="s">
        <v>144</v>
      </c>
      <c r="G44" s="100" t="s">
        <v>2441</v>
      </c>
      <c r="H44" s="100" t="s">
        <v>2442</v>
      </c>
      <c r="I44" s="100" t="s">
        <v>2987</v>
      </c>
      <c r="J44" s="100">
        <v>0</v>
      </c>
      <c r="K44" s="100">
        <v>1</v>
      </c>
      <c r="L44" s="100">
        <v>1</v>
      </c>
    </row>
    <row r="45" spans="1:12" ht="12" customHeight="1" x14ac:dyDescent="0.25">
      <c r="A45" s="100" t="s">
        <v>2510</v>
      </c>
      <c r="B45" s="100" t="s">
        <v>2511</v>
      </c>
      <c r="C45" s="100">
        <v>863819108</v>
      </c>
      <c r="D45" s="100" t="s">
        <v>2453</v>
      </c>
      <c r="E45" s="100">
        <v>878173978</v>
      </c>
      <c r="F45" s="100" t="s">
        <v>144</v>
      </c>
      <c r="G45" s="100" t="s">
        <v>2441</v>
      </c>
      <c r="H45" s="100" t="s">
        <v>2452</v>
      </c>
      <c r="I45" s="100" t="s">
        <v>2987</v>
      </c>
      <c r="J45" s="100">
        <v>0</v>
      </c>
      <c r="K45" s="100">
        <v>1</v>
      </c>
      <c r="L45" s="100">
        <v>1</v>
      </c>
    </row>
    <row r="46" spans="1:12" ht="12" customHeight="1" x14ac:dyDescent="0.25">
      <c r="A46" s="100" t="s">
        <v>2512</v>
      </c>
      <c r="B46" s="100" t="s">
        <v>2513</v>
      </c>
      <c r="C46" s="100">
        <v>850372015</v>
      </c>
      <c r="D46" s="100" t="s">
        <v>2477</v>
      </c>
      <c r="E46" s="100">
        <v>878173978</v>
      </c>
      <c r="F46" s="100" t="s">
        <v>144</v>
      </c>
      <c r="G46" s="100" t="s">
        <v>2441</v>
      </c>
      <c r="H46" s="100" t="s">
        <v>2476</v>
      </c>
      <c r="I46" s="100" t="s">
        <v>2987</v>
      </c>
      <c r="J46" s="100">
        <v>0</v>
      </c>
      <c r="K46" s="100">
        <v>1</v>
      </c>
      <c r="L46" s="100">
        <v>1</v>
      </c>
    </row>
    <row r="47" spans="1:12" ht="12" customHeight="1" x14ac:dyDescent="0.25">
      <c r="A47" s="100" t="s">
        <v>2514</v>
      </c>
      <c r="B47" s="100" t="s">
        <v>2515</v>
      </c>
      <c r="C47" s="100">
        <v>863819108</v>
      </c>
      <c r="D47" s="100" t="s">
        <v>2453</v>
      </c>
      <c r="E47" s="100">
        <v>878173978</v>
      </c>
      <c r="F47" s="100" t="s">
        <v>144</v>
      </c>
      <c r="G47" s="100" t="s">
        <v>2441</v>
      </c>
      <c r="H47" s="100" t="s">
        <v>2452</v>
      </c>
      <c r="I47" s="100" t="s">
        <v>2987</v>
      </c>
      <c r="J47" s="100">
        <v>0</v>
      </c>
      <c r="K47" s="100">
        <v>1</v>
      </c>
      <c r="L47" s="100">
        <v>1</v>
      </c>
    </row>
    <row r="48" spans="1:12" ht="12" customHeight="1" x14ac:dyDescent="0.25">
      <c r="A48" s="100" t="s">
        <v>2516</v>
      </c>
      <c r="B48" s="100" t="s">
        <v>2517</v>
      </c>
      <c r="C48" s="100">
        <v>863819108</v>
      </c>
      <c r="D48" s="100" t="s">
        <v>2453</v>
      </c>
      <c r="E48" s="100">
        <v>878173978</v>
      </c>
      <c r="F48" s="100" t="s">
        <v>144</v>
      </c>
      <c r="G48" s="100" t="s">
        <v>2441</v>
      </c>
      <c r="H48" s="100" t="s">
        <v>2452</v>
      </c>
      <c r="I48" s="100" t="s">
        <v>2987</v>
      </c>
      <c r="J48" s="100">
        <v>0</v>
      </c>
      <c r="K48" s="100">
        <v>1</v>
      </c>
      <c r="L48" s="100">
        <v>1</v>
      </c>
    </row>
    <row r="49" spans="1:12" ht="12" customHeight="1" x14ac:dyDescent="0.25">
      <c r="A49" s="100" t="s">
        <v>2518</v>
      </c>
      <c r="B49" s="100" t="s">
        <v>2519</v>
      </c>
      <c r="C49" s="100">
        <v>845490249</v>
      </c>
      <c r="D49" s="100" t="s">
        <v>2443</v>
      </c>
      <c r="E49" s="100">
        <v>878173978</v>
      </c>
      <c r="F49" s="100" t="s">
        <v>144</v>
      </c>
      <c r="G49" s="100" t="s">
        <v>2441</v>
      </c>
      <c r="H49" s="100" t="s">
        <v>2442</v>
      </c>
      <c r="I49" s="100" t="s">
        <v>2987</v>
      </c>
      <c r="J49" s="100">
        <v>0</v>
      </c>
      <c r="K49" s="100">
        <v>1</v>
      </c>
      <c r="L49" s="100">
        <v>1</v>
      </c>
    </row>
    <row r="50" spans="1:12" ht="12" customHeight="1" x14ac:dyDescent="0.25">
      <c r="A50" s="100" t="s">
        <v>2520</v>
      </c>
      <c r="B50" s="100" t="s">
        <v>2521</v>
      </c>
      <c r="C50" s="100">
        <v>845490249</v>
      </c>
      <c r="D50" s="100" t="s">
        <v>2443</v>
      </c>
      <c r="E50" s="100">
        <v>878173978</v>
      </c>
      <c r="F50" s="100" t="s">
        <v>144</v>
      </c>
      <c r="G50" s="100" t="s">
        <v>2441</v>
      </c>
      <c r="H50" s="100" t="s">
        <v>2442</v>
      </c>
      <c r="I50" s="100" t="s">
        <v>2987</v>
      </c>
      <c r="J50" s="100">
        <v>0</v>
      </c>
      <c r="K50" s="100">
        <v>1</v>
      </c>
      <c r="L50" s="100">
        <v>1</v>
      </c>
    </row>
    <row r="51" spans="1:12" ht="12" customHeight="1" x14ac:dyDescent="0.25">
      <c r="A51" s="100" t="s">
        <v>2522</v>
      </c>
      <c r="B51" s="100" t="s">
        <v>2523</v>
      </c>
      <c r="C51" s="100">
        <v>845490249</v>
      </c>
      <c r="D51" s="100" t="s">
        <v>2443</v>
      </c>
      <c r="E51" s="100">
        <v>878173978</v>
      </c>
      <c r="F51" s="100" t="s">
        <v>144</v>
      </c>
      <c r="G51" s="100" t="s">
        <v>2441</v>
      </c>
      <c r="H51" s="100" t="s">
        <v>2442</v>
      </c>
      <c r="I51" s="100" t="s">
        <v>2987</v>
      </c>
      <c r="J51" s="100">
        <v>0</v>
      </c>
      <c r="K51" s="100">
        <v>1</v>
      </c>
      <c r="L51" s="100">
        <v>1</v>
      </c>
    </row>
    <row r="52" spans="1:12" ht="12" customHeight="1" x14ac:dyDescent="0.25">
      <c r="A52" s="100" t="s">
        <v>2524</v>
      </c>
      <c r="B52" s="100" t="s">
        <v>2525</v>
      </c>
      <c r="C52" s="100">
        <v>863819108</v>
      </c>
      <c r="D52" s="100" t="s">
        <v>2453</v>
      </c>
      <c r="E52" s="100">
        <v>878173978</v>
      </c>
      <c r="F52" s="100" t="s">
        <v>144</v>
      </c>
      <c r="G52" s="100" t="s">
        <v>2441</v>
      </c>
      <c r="H52" s="100" t="s">
        <v>2452</v>
      </c>
      <c r="I52" s="100" t="s">
        <v>2987</v>
      </c>
      <c r="J52" s="100">
        <v>0</v>
      </c>
      <c r="K52" s="100">
        <v>1</v>
      </c>
      <c r="L52" s="100">
        <v>1</v>
      </c>
    </row>
    <row r="53" spans="1:12" ht="12" customHeight="1" x14ac:dyDescent="0.25">
      <c r="A53" s="100" t="s">
        <v>2526</v>
      </c>
      <c r="B53" s="100" t="s">
        <v>2527</v>
      </c>
      <c r="C53" s="100">
        <v>845490249</v>
      </c>
      <c r="D53" s="100" t="s">
        <v>2443</v>
      </c>
      <c r="E53" s="100">
        <v>878173978</v>
      </c>
      <c r="F53" s="100" t="s">
        <v>144</v>
      </c>
      <c r="G53" s="100" t="s">
        <v>2441</v>
      </c>
      <c r="H53" s="100" t="s">
        <v>2442</v>
      </c>
      <c r="I53" s="100" t="s">
        <v>2987</v>
      </c>
      <c r="J53" s="100">
        <v>0</v>
      </c>
      <c r="K53" s="100">
        <v>1</v>
      </c>
      <c r="L53" s="100">
        <v>1</v>
      </c>
    </row>
    <row r="54" spans="1:12" ht="12" customHeight="1" x14ac:dyDescent="0.25">
      <c r="A54" s="100" t="s">
        <v>2528</v>
      </c>
      <c r="B54" s="100" t="s">
        <v>2529</v>
      </c>
      <c r="C54" s="100">
        <v>845490249</v>
      </c>
      <c r="D54" s="100" t="s">
        <v>2443</v>
      </c>
      <c r="E54" s="100">
        <v>878173978</v>
      </c>
      <c r="F54" s="100" t="s">
        <v>144</v>
      </c>
      <c r="G54" s="100" t="s">
        <v>2441</v>
      </c>
      <c r="H54" s="100" t="s">
        <v>2442</v>
      </c>
      <c r="I54" s="100" t="s">
        <v>2987</v>
      </c>
      <c r="J54" s="100">
        <v>0</v>
      </c>
      <c r="K54" s="100">
        <v>1</v>
      </c>
      <c r="L54" s="100">
        <v>1</v>
      </c>
    </row>
    <row r="55" spans="1:12" ht="12" customHeight="1" x14ac:dyDescent="0.25">
      <c r="A55" s="100" t="s">
        <v>2530</v>
      </c>
      <c r="B55" s="100" t="s">
        <v>2531</v>
      </c>
      <c r="C55" s="100">
        <v>863819108</v>
      </c>
      <c r="D55" s="100" t="s">
        <v>2453</v>
      </c>
      <c r="E55" s="100">
        <v>878173978</v>
      </c>
      <c r="F55" s="100" t="s">
        <v>144</v>
      </c>
      <c r="G55" s="100" t="s">
        <v>2441</v>
      </c>
      <c r="H55" s="100" t="s">
        <v>2452</v>
      </c>
      <c r="I55" s="100" t="s">
        <v>2987</v>
      </c>
      <c r="J55" s="100">
        <v>0</v>
      </c>
      <c r="K55" s="100">
        <v>1</v>
      </c>
      <c r="L55" s="100">
        <v>1</v>
      </c>
    </row>
    <row r="56" spans="1:12" ht="12" customHeight="1" x14ac:dyDescent="0.25">
      <c r="A56" s="100" t="s">
        <v>2532</v>
      </c>
      <c r="B56" s="100" t="s">
        <v>2533</v>
      </c>
      <c r="C56" s="100">
        <v>845490249</v>
      </c>
      <c r="D56" s="100" t="s">
        <v>2443</v>
      </c>
      <c r="E56" s="100">
        <v>878173978</v>
      </c>
      <c r="F56" s="100" t="s">
        <v>144</v>
      </c>
      <c r="G56" s="100" t="s">
        <v>2441</v>
      </c>
      <c r="H56" s="100" t="s">
        <v>2442</v>
      </c>
      <c r="I56" s="100" t="s">
        <v>2987</v>
      </c>
      <c r="J56" s="100">
        <v>0</v>
      </c>
      <c r="K56" s="100">
        <v>1</v>
      </c>
      <c r="L56" s="100">
        <v>1</v>
      </c>
    </row>
    <row r="57" spans="1:12" ht="12" customHeight="1" x14ac:dyDescent="0.25">
      <c r="A57" s="100" t="s">
        <v>2534</v>
      </c>
      <c r="B57" s="100" t="s">
        <v>2535</v>
      </c>
      <c r="C57" s="100">
        <v>850372015</v>
      </c>
      <c r="D57" s="100" t="s">
        <v>2477</v>
      </c>
      <c r="E57" s="100">
        <v>878173978</v>
      </c>
      <c r="F57" s="100" t="s">
        <v>144</v>
      </c>
      <c r="G57" s="100" t="s">
        <v>2441</v>
      </c>
      <c r="H57" s="100" t="s">
        <v>2476</v>
      </c>
      <c r="I57" s="100" t="s">
        <v>2987</v>
      </c>
      <c r="J57" s="100">
        <v>0</v>
      </c>
      <c r="K57" s="100">
        <v>1</v>
      </c>
      <c r="L57" s="100">
        <v>1</v>
      </c>
    </row>
    <row r="58" spans="1:12" ht="12" customHeight="1" x14ac:dyDescent="0.25">
      <c r="A58" s="100" t="s">
        <v>2536</v>
      </c>
      <c r="B58" s="100" t="s">
        <v>2537</v>
      </c>
      <c r="C58" s="100">
        <v>863819108</v>
      </c>
      <c r="D58" s="100" t="s">
        <v>2453</v>
      </c>
      <c r="E58" s="100">
        <v>878173978</v>
      </c>
      <c r="F58" s="100" t="s">
        <v>144</v>
      </c>
      <c r="G58" s="100" t="s">
        <v>2441</v>
      </c>
      <c r="H58" s="100" t="s">
        <v>2452</v>
      </c>
      <c r="I58" s="100" t="s">
        <v>2987</v>
      </c>
      <c r="J58" s="100">
        <v>0</v>
      </c>
      <c r="K58" s="100">
        <v>1</v>
      </c>
      <c r="L58" s="100">
        <v>1</v>
      </c>
    </row>
    <row r="59" spans="1:12" ht="12" customHeight="1" x14ac:dyDescent="0.25">
      <c r="A59" s="100" t="s">
        <v>2538</v>
      </c>
      <c r="B59" s="100" t="s">
        <v>2539</v>
      </c>
      <c r="C59" s="100">
        <v>863819108</v>
      </c>
      <c r="D59" s="100" t="s">
        <v>2453</v>
      </c>
      <c r="E59" s="100">
        <v>878173978</v>
      </c>
      <c r="F59" s="100" t="s">
        <v>144</v>
      </c>
      <c r="G59" s="100" t="s">
        <v>2441</v>
      </c>
      <c r="H59" s="100" t="s">
        <v>2452</v>
      </c>
      <c r="I59" s="100" t="s">
        <v>2987</v>
      </c>
      <c r="J59" s="100">
        <v>0</v>
      </c>
      <c r="K59" s="100">
        <v>1</v>
      </c>
      <c r="L59" s="100">
        <v>1</v>
      </c>
    </row>
    <row r="60" spans="1:12" ht="12" customHeight="1" x14ac:dyDescent="0.25">
      <c r="A60" s="100" t="s">
        <v>2540</v>
      </c>
      <c r="B60" s="100" t="s">
        <v>2541</v>
      </c>
      <c r="C60" s="100">
        <v>845490249</v>
      </c>
      <c r="D60" s="100" t="s">
        <v>2443</v>
      </c>
      <c r="E60" s="100">
        <v>878173978</v>
      </c>
      <c r="F60" s="100" t="s">
        <v>144</v>
      </c>
      <c r="G60" s="100" t="s">
        <v>2441</v>
      </c>
      <c r="H60" s="100" t="s">
        <v>2442</v>
      </c>
      <c r="I60" s="100" t="s">
        <v>2987</v>
      </c>
      <c r="J60" s="100">
        <v>0</v>
      </c>
      <c r="K60" s="100">
        <v>1</v>
      </c>
      <c r="L60" s="100">
        <v>1</v>
      </c>
    </row>
    <row r="61" spans="1:12" ht="12" customHeight="1" x14ac:dyDescent="0.25">
      <c r="A61" s="100" t="s">
        <v>2542</v>
      </c>
      <c r="B61" s="100" t="s">
        <v>2543</v>
      </c>
      <c r="C61" s="100">
        <v>845490249</v>
      </c>
      <c r="D61" s="100" t="s">
        <v>2443</v>
      </c>
      <c r="E61" s="100">
        <v>878173978</v>
      </c>
      <c r="F61" s="100" t="s">
        <v>144</v>
      </c>
      <c r="G61" s="100" t="s">
        <v>2441</v>
      </c>
      <c r="H61" s="100" t="s">
        <v>2442</v>
      </c>
      <c r="I61" s="100" t="s">
        <v>2987</v>
      </c>
      <c r="J61" s="100">
        <v>0</v>
      </c>
      <c r="K61" s="100">
        <v>1</v>
      </c>
      <c r="L61" s="100">
        <v>1</v>
      </c>
    </row>
    <row r="62" spans="1:12" ht="12" customHeight="1" x14ac:dyDescent="0.25">
      <c r="A62" s="100" t="s">
        <v>2544</v>
      </c>
      <c r="B62" s="100" t="s">
        <v>2545</v>
      </c>
      <c r="C62" s="100">
        <v>845490249</v>
      </c>
      <c r="D62" s="100" t="s">
        <v>2443</v>
      </c>
      <c r="E62" s="100">
        <v>878173978</v>
      </c>
      <c r="F62" s="100" t="s">
        <v>144</v>
      </c>
      <c r="G62" s="100" t="s">
        <v>2441</v>
      </c>
      <c r="H62" s="100" t="s">
        <v>2442</v>
      </c>
      <c r="I62" s="100" t="s">
        <v>2987</v>
      </c>
      <c r="J62" s="100">
        <v>0</v>
      </c>
      <c r="K62" s="100">
        <v>1</v>
      </c>
      <c r="L62" s="100">
        <v>1</v>
      </c>
    </row>
    <row r="63" spans="1:12" ht="12" customHeight="1" x14ac:dyDescent="0.25">
      <c r="A63" s="100" t="s">
        <v>2546</v>
      </c>
      <c r="B63" s="100" t="s">
        <v>2547</v>
      </c>
      <c r="C63" s="100">
        <v>845490249</v>
      </c>
      <c r="D63" s="100" t="s">
        <v>2443</v>
      </c>
      <c r="E63" s="100">
        <v>878173978</v>
      </c>
      <c r="F63" s="100" t="s">
        <v>144</v>
      </c>
      <c r="G63" s="100" t="s">
        <v>2441</v>
      </c>
      <c r="H63" s="100" t="s">
        <v>2442</v>
      </c>
      <c r="I63" s="100" t="s">
        <v>2987</v>
      </c>
      <c r="J63" s="100">
        <v>0</v>
      </c>
      <c r="K63" s="100">
        <v>1</v>
      </c>
      <c r="L63" s="100">
        <v>1</v>
      </c>
    </row>
    <row r="64" spans="1:12" ht="12" customHeight="1" x14ac:dyDescent="0.25">
      <c r="A64" s="100" t="s">
        <v>2548</v>
      </c>
      <c r="B64" s="100" t="s">
        <v>2549</v>
      </c>
      <c r="C64" s="100">
        <v>845490249</v>
      </c>
      <c r="D64" s="100" t="s">
        <v>2443</v>
      </c>
      <c r="E64" s="100">
        <v>878173978</v>
      </c>
      <c r="F64" s="100" t="s">
        <v>144</v>
      </c>
      <c r="G64" s="100" t="s">
        <v>2441</v>
      </c>
      <c r="H64" s="100" t="s">
        <v>2442</v>
      </c>
      <c r="I64" s="100" t="s">
        <v>2987</v>
      </c>
      <c r="J64" s="100">
        <v>0</v>
      </c>
      <c r="K64" s="100">
        <v>1</v>
      </c>
      <c r="L64" s="100">
        <v>1</v>
      </c>
    </row>
    <row r="65" spans="1:12" ht="12" customHeight="1" x14ac:dyDescent="0.25">
      <c r="A65" s="100" t="s">
        <v>2550</v>
      </c>
      <c r="B65" s="100" t="s">
        <v>2551</v>
      </c>
      <c r="C65" s="100">
        <v>845490249</v>
      </c>
      <c r="D65" s="100" t="s">
        <v>2443</v>
      </c>
      <c r="E65" s="100">
        <v>878173978</v>
      </c>
      <c r="F65" s="100" t="s">
        <v>144</v>
      </c>
      <c r="G65" s="100" t="s">
        <v>2441</v>
      </c>
      <c r="H65" s="100" t="s">
        <v>2442</v>
      </c>
      <c r="I65" s="100" t="s">
        <v>2987</v>
      </c>
      <c r="J65" s="100">
        <v>0</v>
      </c>
      <c r="K65" s="100">
        <v>1</v>
      </c>
      <c r="L65" s="100">
        <v>1</v>
      </c>
    </row>
    <row r="66" spans="1:12" ht="12" customHeight="1" x14ac:dyDescent="0.25">
      <c r="A66" s="100" t="s">
        <v>2552</v>
      </c>
      <c r="B66" s="100" t="s">
        <v>2553</v>
      </c>
      <c r="C66" s="100">
        <v>845490249</v>
      </c>
      <c r="D66" s="100" t="s">
        <v>2443</v>
      </c>
      <c r="E66" s="100">
        <v>878173978</v>
      </c>
      <c r="F66" s="100" t="s">
        <v>144</v>
      </c>
      <c r="G66" s="100" t="s">
        <v>2441</v>
      </c>
      <c r="H66" s="100" t="s">
        <v>2442</v>
      </c>
      <c r="I66" s="100" t="s">
        <v>2987</v>
      </c>
      <c r="J66" s="100">
        <v>0</v>
      </c>
      <c r="K66" s="100">
        <v>1</v>
      </c>
      <c r="L66" s="100">
        <v>1</v>
      </c>
    </row>
    <row r="67" spans="1:12" ht="12" customHeight="1" x14ac:dyDescent="0.25">
      <c r="A67" s="100" t="s">
        <v>2554</v>
      </c>
      <c r="B67" s="100" t="s">
        <v>2555</v>
      </c>
      <c r="C67" s="100">
        <v>845490249</v>
      </c>
      <c r="D67" s="100" t="s">
        <v>2443</v>
      </c>
      <c r="E67" s="100">
        <v>878173978</v>
      </c>
      <c r="F67" s="100" t="s">
        <v>144</v>
      </c>
      <c r="G67" s="100" t="s">
        <v>2441</v>
      </c>
      <c r="H67" s="100" t="s">
        <v>2442</v>
      </c>
      <c r="I67" s="100" t="s">
        <v>2987</v>
      </c>
      <c r="J67" s="100">
        <v>0</v>
      </c>
      <c r="K67" s="100">
        <v>1</v>
      </c>
      <c r="L67" s="100">
        <v>1</v>
      </c>
    </row>
    <row r="68" spans="1:12" ht="12" customHeight="1" x14ac:dyDescent="0.25">
      <c r="A68" s="100" t="s">
        <v>2556</v>
      </c>
      <c r="B68" s="100" t="s">
        <v>2557</v>
      </c>
      <c r="C68" s="100">
        <v>863819108</v>
      </c>
      <c r="D68" s="100" t="s">
        <v>2453</v>
      </c>
      <c r="E68" s="100">
        <v>878173978</v>
      </c>
      <c r="F68" s="100" t="s">
        <v>144</v>
      </c>
      <c r="G68" s="100" t="s">
        <v>2441</v>
      </c>
      <c r="H68" s="100" t="s">
        <v>2452</v>
      </c>
      <c r="I68" s="100" t="s">
        <v>2987</v>
      </c>
      <c r="J68" s="100">
        <v>0</v>
      </c>
      <c r="K68" s="100">
        <v>1</v>
      </c>
      <c r="L68" s="100">
        <v>1</v>
      </c>
    </row>
    <row r="69" spans="1:12" ht="12" customHeight="1" x14ac:dyDescent="0.25">
      <c r="A69" s="100" t="s">
        <v>2558</v>
      </c>
      <c r="B69" s="100" t="s">
        <v>2559</v>
      </c>
      <c r="C69" s="100">
        <v>863819108</v>
      </c>
      <c r="D69" s="100" t="s">
        <v>2453</v>
      </c>
      <c r="E69" s="100">
        <v>878173978</v>
      </c>
      <c r="F69" s="100" t="s">
        <v>144</v>
      </c>
      <c r="G69" s="100" t="s">
        <v>2441</v>
      </c>
      <c r="H69" s="100" t="s">
        <v>2452</v>
      </c>
      <c r="I69" s="100" t="s">
        <v>2987</v>
      </c>
      <c r="J69" s="100">
        <v>0</v>
      </c>
      <c r="K69" s="100">
        <v>1</v>
      </c>
      <c r="L69" s="100">
        <v>1</v>
      </c>
    </row>
    <row r="70" spans="1:12" ht="12" customHeight="1" x14ac:dyDescent="0.25">
      <c r="A70" s="100" t="s">
        <v>2560</v>
      </c>
      <c r="B70" s="100" t="s">
        <v>2561</v>
      </c>
      <c r="C70" s="100">
        <v>845490249</v>
      </c>
      <c r="D70" s="100" t="s">
        <v>2443</v>
      </c>
      <c r="E70" s="100">
        <v>878173978</v>
      </c>
      <c r="F70" s="100" t="s">
        <v>144</v>
      </c>
      <c r="G70" s="100" t="s">
        <v>2441</v>
      </c>
      <c r="H70" s="100" t="s">
        <v>2442</v>
      </c>
      <c r="I70" s="100" t="s">
        <v>2987</v>
      </c>
      <c r="J70" s="100">
        <v>0</v>
      </c>
      <c r="K70" s="100">
        <v>1</v>
      </c>
      <c r="L70" s="100">
        <v>1</v>
      </c>
    </row>
    <row r="71" spans="1:12" ht="12" customHeight="1" x14ac:dyDescent="0.25">
      <c r="A71" s="100" t="s">
        <v>2562</v>
      </c>
      <c r="B71" s="100" t="s">
        <v>2563</v>
      </c>
      <c r="C71" s="100">
        <v>845490249</v>
      </c>
      <c r="D71" s="100" t="s">
        <v>2443</v>
      </c>
      <c r="E71" s="100">
        <v>878173978</v>
      </c>
      <c r="F71" s="100" t="s">
        <v>144</v>
      </c>
      <c r="G71" s="100" t="s">
        <v>2441</v>
      </c>
      <c r="H71" s="100" t="s">
        <v>2442</v>
      </c>
      <c r="I71" s="100" t="s">
        <v>2987</v>
      </c>
      <c r="J71" s="100">
        <v>0</v>
      </c>
      <c r="K71" s="100">
        <v>1</v>
      </c>
      <c r="L71" s="100">
        <v>1</v>
      </c>
    </row>
    <row r="72" spans="1:12" ht="12" customHeight="1" x14ac:dyDescent="0.25">
      <c r="A72" s="100" t="s">
        <v>2564</v>
      </c>
      <c r="B72" s="100" t="s">
        <v>2565</v>
      </c>
      <c r="C72" s="100">
        <v>845490249</v>
      </c>
      <c r="D72" s="100" t="s">
        <v>2443</v>
      </c>
      <c r="E72" s="100">
        <v>878173978</v>
      </c>
      <c r="F72" s="100" t="s">
        <v>144</v>
      </c>
      <c r="G72" s="100" t="s">
        <v>2441</v>
      </c>
      <c r="H72" s="100" t="s">
        <v>2442</v>
      </c>
      <c r="I72" s="100" t="s">
        <v>2987</v>
      </c>
      <c r="J72" s="100">
        <v>0</v>
      </c>
      <c r="K72" s="100">
        <v>1</v>
      </c>
      <c r="L72" s="100">
        <v>1</v>
      </c>
    </row>
    <row r="73" spans="1:12" ht="12" customHeight="1" x14ac:dyDescent="0.25">
      <c r="A73" s="100" t="s">
        <v>2566</v>
      </c>
      <c r="B73" s="100" t="s">
        <v>2567</v>
      </c>
      <c r="C73" s="100">
        <v>845490249</v>
      </c>
      <c r="D73" s="100" t="s">
        <v>2443</v>
      </c>
      <c r="E73" s="100">
        <v>878173978</v>
      </c>
      <c r="F73" s="100" t="s">
        <v>144</v>
      </c>
      <c r="G73" s="100" t="s">
        <v>2441</v>
      </c>
      <c r="H73" s="100" t="s">
        <v>2442</v>
      </c>
      <c r="I73" s="100" t="s">
        <v>2987</v>
      </c>
      <c r="J73" s="100">
        <v>0</v>
      </c>
      <c r="K73" s="100">
        <v>1</v>
      </c>
      <c r="L73" s="100">
        <v>1</v>
      </c>
    </row>
    <row r="74" spans="1:12" ht="12" customHeight="1" x14ac:dyDescent="0.25">
      <c r="A74" s="100" t="s">
        <v>2568</v>
      </c>
      <c r="B74" s="100" t="s">
        <v>2569</v>
      </c>
      <c r="C74" s="100">
        <v>863819108</v>
      </c>
      <c r="D74" s="100" t="s">
        <v>2453</v>
      </c>
      <c r="E74" s="100">
        <v>878173978</v>
      </c>
      <c r="F74" s="100" t="s">
        <v>144</v>
      </c>
      <c r="G74" s="100" t="s">
        <v>2441</v>
      </c>
      <c r="H74" s="100" t="s">
        <v>2452</v>
      </c>
      <c r="I74" s="100" t="s">
        <v>2987</v>
      </c>
      <c r="J74" s="100">
        <v>0</v>
      </c>
      <c r="K74" s="100">
        <v>1</v>
      </c>
      <c r="L74" s="100">
        <v>1</v>
      </c>
    </row>
    <row r="75" spans="1:12" ht="12" customHeight="1" x14ac:dyDescent="0.25">
      <c r="A75" s="100" t="s">
        <v>2570</v>
      </c>
      <c r="B75" s="100" t="s">
        <v>2571</v>
      </c>
      <c r="C75" s="100">
        <v>845490249</v>
      </c>
      <c r="D75" s="100" t="s">
        <v>2443</v>
      </c>
      <c r="E75" s="100">
        <v>878173978</v>
      </c>
      <c r="F75" s="100" t="s">
        <v>144</v>
      </c>
      <c r="G75" s="100" t="s">
        <v>2441</v>
      </c>
      <c r="H75" s="100" t="s">
        <v>2442</v>
      </c>
      <c r="I75" s="100" t="s">
        <v>2987</v>
      </c>
      <c r="J75" s="100">
        <v>0</v>
      </c>
      <c r="K75" s="100">
        <v>1</v>
      </c>
      <c r="L75" s="100">
        <v>1</v>
      </c>
    </row>
    <row r="76" spans="1:12" ht="12" customHeight="1" x14ac:dyDescent="0.25">
      <c r="A76" s="100" t="s">
        <v>2572</v>
      </c>
      <c r="B76" s="100" t="s">
        <v>2573</v>
      </c>
      <c r="C76" s="100">
        <v>845490249</v>
      </c>
      <c r="D76" s="100" t="s">
        <v>2443</v>
      </c>
      <c r="E76" s="100">
        <v>878173978</v>
      </c>
      <c r="F76" s="100" t="s">
        <v>144</v>
      </c>
      <c r="G76" s="100" t="s">
        <v>2441</v>
      </c>
      <c r="H76" s="100" t="s">
        <v>2442</v>
      </c>
      <c r="I76" s="100" t="s">
        <v>2987</v>
      </c>
      <c r="J76" s="100">
        <v>0</v>
      </c>
      <c r="K76" s="100">
        <v>1</v>
      </c>
      <c r="L76" s="100">
        <v>1</v>
      </c>
    </row>
    <row r="77" spans="1:12" ht="12" customHeight="1" x14ac:dyDescent="0.25">
      <c r="A77" s="100" t="s">
        <v>2574</v>
      </c>
      <c r="B77" s="100" t="s">
        <v>2575</v>
      </c>
      <c r="C77" s="100">
        <v>845490249</v>
      </c>
      <c r="D77" s="100" t="s">
        <v>2443</v>
      </c>
      <c r="E77" s="100">
        <v>878173978</v>
      </c>
      <c r="F77" s="100" t="s">
        <v>144</v>
      </c>
      <c r="G77" s="100" t="s">
        <v>2441</v>
      </c>
      <c r="H77" s="100" t="s">
        <v>2442</v>
      </c>
      <c r="I77" s="100" t="s">
        <v>2987</v>
      </c>
      <c r="J77" s="100">
        <v>0</v>
      </c>
      <c r="K77" s="100">
        <v>1</v>
      </c>
      <c r="L77" s="100">
        <v>1</v>
      </c>
    </row>
    <row r="78" spans="1:12" ht="12" customHeight="1" x14ac:dyDescent="0.25">
      <c r="A78" s="100" t="s">
        <v>2576</v>
      </c>
      <c r="B78" s="100" t="s">
        <v>2577</v>
      </c>
      <c r="C78" s="100">
        <v>845490249</v>
      </c>
      <c r="D78" s="100" t="s">
        <v>2443</v>
      </c>
      <c r="E78" s="100">
        <v>878173978</v>
      </c>
      <c r="F78" s="100" t="s">
        <v>144</v>
      </c>
      <c r="G78" s="100" t="s">
        <v>2441</v>
      </c>
      <c r="H78" s="100" t="s">
        <v>2442</v>
      </c>
      <c r="I78" s="100" t="s">
        <v>2987</v>
      </c>
      <c r="J78" s="100">
        <v>0</v>
      </c>
      <c r="K78" s="100">
        <v>1</v>
      </c>
      <c r="L78" s="100">
        <v>1</v>
      </c>
    </row>
    <row r="79" spans="1:12" ht="12" customHeight="1" x14ac:dyDescent="0.25">
      <c r="A79" s="100" t="s">
        <v>2578</v>
      </c>
      <c r="B79" s="100" t="s">
        <v>2579</v>
      </c>
      <c r="C79" s="100">
        <v>845490249</v>
      </c>
      <c r="D79" s="100" t="s">
        <v>2443</v>
      </c>
      <c r="E79" s="100">
        <v>878173978</v>
      </c>
      <c r="F79" s="100" t="s">
        <v>144</v>
      </c>
      <c r="G79" s="100" t="s">
        <v>2441</v>
      </c>
      <c r="H79" s="100" t="s">
        <v>2442</v>
      </c>
      <c r="I79" s="100" t="s">
        <v>2987</v>
      </c>
      <c r="J79" s="100">
        <v>0</v>
      </c>
      <c r="K79" s="100">
        <v>1</v>
      </c>
      <c r="L79" s="100">
        <v>1</v>
      </c>
    </row>
    <row r="80" spans="1:12" ht="12" customHeight="1" x14ac:dyDescent="0.25">
      <c r="A80" s="100" t="s">
        <v>2580</v>
      </c>
      <c r="B80" s="100" t="s">
        <v>2581</v>
      </c>
      <c r="C80" s="100">
        <v>845490249</v>
      </c>
      <c r="D80" s="100" t="s">
        <v>2443</v>
      </c>
      <c r="E80" s="100">
        <v>878173978</v>
      </c>
      <c r="F80" s="100" t="s">
        <v>144</v>
      </c>
      <c r="G80" s="100" t="s">
        <v>2441</v>
      </c>
      <c r="H80" s="100" t="s">
        <v>2442</v>
      </c>
      <c r="I80" s="100" t="s">
        <v>2987</v>
      </c>
      <c r="J80" s="100">
        <v>0</v>
      </c>
      <c r="K80" s="100">
        <v>1</v>
      </c>
      <c r="L80" s="100">
        <v>1</v>
      </c>
    </row>
    <row r="81" spans="1:12" ht="12" customHeight="1" x14ac:dyDescent="0.25">
      <c r="A81" s="100" t="s">
        <v>2582</v>
      </c>
      <c r="B81" s="100" t="s">
        <v>2583</v>
      </c>
      <c r="C81" s="100">
        <v>863819108</v>
      </c>
      <c r="D81" s="100" t="s">
        <v>2453</v>
      </c>
      <c r="E81" s="100">
        <v>878173978</v>
      </c>
      <c r="F81" s="100" t="s">
        <v>144</v>
      </c>
      <c r="G81" s="100" t="s">
        <v>2441</v>
      </c>
      <c r="H81" s="100" t="s">
        <v>2452</v>
      </c>
      <c r="I81" s="100" t="s">
        <v>2987</v>
      </c>
      <c r="J81" s="100">
        <v>0</v>
      </c>
      <c r="K81" s="100">
        <v>1</v>
      </c>
      <c r="L81" s="100">
        <v>1</v>
      </c>
    </row>
    <row r="82" spans="1:12" ht="12" customHeight="1" x14ac:dyDescent="0.25">
      <c r="A82" s="100" t="s">
        <v>2584</v>
      </c>
      <c r="B82" s="100" t="s">
        <v>2585</v>
      </c>
      <c r="C82" s="100">
        <v>845490249</v>
      </c>
      <c r="D82" s="100" t="s">
        <v>2443</v>
      </c>
      <c r="E82" s="100">
        <v>878173978</v>
      </c>
      <c r="F82" s="100" t="s">
        <v>144</v>
      </c>
      <c r="G82" s="100" t="s">
        <v>2441</v>
      </c>
      <c r="H82" s="100" t="s">
        <v>2442</v>
      </c>
      <c r="I82" s="100" t="s">
        <v>2987</v>
      </c>
      <c r="J82" s="100">
        <v>0</v>
      </c>
      <c r="K82" s="100">
        <v>1</v>
      </c>
      <c r="L82" s="100">
        <v>1</v>
      </c>
    </row>
    <row r="83" spans="1:12" ht="12" customHeight="1" x14ac:dyDescent="0.25">
      <c r="A83" s="100" t="s">
        <v>2586</v>
      </c>
      <c r="B83" s="100" t="s">
        <v>2587</v>
      </c>
      <c r="C83" s="100">
        <v>845490249</v>
      </c>
      <c r="D83" s="100" t="s">
        <v>2443</v>
      </c>
      <c r="E83" s="100">
        <v>878173978</v>
      </c>
      <c r="F83" s="100" t="s">
        <v>144</v>
      </c>
      <c r="G83" s="100" t="s">
        <v>2441</v>
      </c>
      <c r="H83" s="100" t="s">
        <v>2442</v>
      </c>
      <c r="I83" s="100" t="s">
        <v>2987</v>
      </c>
      <c r="J83" s="100">
        <v>0</v>
      </c>
      <c r="K83" s="100">
        <v>1</v>
      </c>
      <c r="L83" s="100">
        <v>1</v>
      </c>
    </row>
    <row r="84" spans="1:12" ht="12" customHeight="1" x14ac:dyDescent="0.25">
      <c r="A84" s="100" t="s">
        <v>2588</v>
      </c>
      <c r="B84" s="100" t="s">
        <v>2589</v>
      </c>
      <c r="C84" s="100">
        <v>862412585</v>
      </c>
      <c r="D84" s="100" t="s">
        <v>2592</v>
      </c>
      <c r="E84" s="100">
        <v>869106052</v>
      </c>
      <c r="F84" s="100" t="s">
        <v>144</v>
      </c>
      <c r="G84" s="100" t="s">
        <v>2590</v>
      </c>
      <c r="H84" s="100" t="s">
        <v>2591</v>
      </c>
      <c r="I84" s="100" t="s">
        <v>2987</v>
      </c>
      <c r="J84" s="100">
        <v>287</v>
      </c>
      <c r="K84" s="100">
        <v>329</v>
      </c>
      <c r="L84" s="100">
        <v>42</v>
      </c>
    </row>
    <row r="85" spans="1:12" ht="12" customHeight="1" x14ac:dyDescent="0.25">
      <c r="A85" s="100" t="s">
        <v>2408</v>
      </c>
      <c r="B85" s="100" t="s">
        <v>2593</v>
      </c>
      <c r="C85" s="100">
        <v>861570025</v>
      </c>
      <c r="D85" s="100" t="s">
        <v>2592</v>
      </c>
      <c r="E85" s="100">
        <v>869106052</v>
      </c>
      <c r="F85" s="100" t="s">
        <v>144</v>
      </c>
      <c r="G85" s="100" t="s">
        <v>2590</v>
      </c>
      <c r="H85" s="100" t="s">
        <v>709</v>
      </c>
      <c r="I85" s="100" t="s">
        <v>2987</v>
      </c>
      <c r="J85" s="100">
        <v>213</v>
      </c>
      <c r="K85" s="100">
        <v>231</v>
      </c>
      <c r="L85" s="100">
        <v>18</v>
      </c>
    </row>
    <row r="86" spans="1:12" ht="12" customHeight="1" x14ac:dyDescent="0.25">
      <c r="A86" s="100" t="s">
        <v>2594</v>
      </c>
      <c r="B86" s="100" t="s">
        <v>2595</v>
      </c>
      <c r="C86" s="100">
        <v>867547622</v>
      </c>
      <c r="D86" s="100" t="s">
        <v>1281</v>
      </c>
      <c r="E86" s="100">
        <v>870620755</v>
      </c>
      <c r="F86" s="100" t="s">
        <v>110</v>
      </c>
      <c r="G86" s="100" t="s">
        <v>1278</v>
      </c>
      <c r="H86" s="100" t="s">
        <v>2596</v>
      </c>
      <c r="I86" s="100" t="s">
        <v>2987</v>
      </c>
      <c r="J86" s="100">
        <v>187</v>
      </c>
      <c r="K86" s="100">
        <v>120</v>
      </c>
      <c r="L86" s="100">
        <v>-67</v>
      </c>
    </row>
    <row r="87" spans="1:12" ht="12" customHeight="1" x14ac:dyDescent="0.25">
      <c r="A87" s="100" t="s">
        <v>2597</v>
      </c>
      <c r="B87" s="100" t="s">
        <v>2598</v>
      </c>
      <c r="C87" s="100">
        <v>865678015</v>
      </c>
      <c r="D87" s="100" t="s">
        <v>1281</v>
      </c>
      <c r="E87" s="100">
        <v>870620755</v>
      </c>
      <c r="F87" s="100" t="s">
        <v>110</v>
      </c>
      <c r="G87" s="100" t="s">
        <v>1278</v>
      </c>
      <c r="H87" s="100" t="s">
        <v>2599</v>
      </c>
      <c r="I87" s="100" t="s">
        <v>2987</v>
      </c>
      <c r="J87" s="100">
        <v>153</v>
      </c>
      <c r="K87" s="100">
        <v>140</v>
      </c>
      <c r="L87" s="100">
        <v>-13</v>
      </c>
    </row>
    <row r="88" spans="1:12" ht="12" customHeight="1" x14ac:dyDescent="0.25">
      <c r="A88" s="100" t="s">
        <v>2600</v>
      </c>
      <c r="B88" s="100" t="s">
        <v>2601</v>
      </c>
      <c r="C88" s="100">
        <v>873895339</v>
      </c>
      <c r="D88" s="100" t="s">
        <v>1281</v>
      </c>
      <c r="E88" s="100">
        <v>870620755</v>
      </c>
      <c r="F88" s="100" t="s">
        <v>110</v>
      </c>
      <c r="G88" s="100" t="s">
        <v>1278</v>
      </c>
      <c r="H88" s="100" t="s">
        <v>2602</v>
      </c>
      <c r="I88" s="100" t="s">
        <v>2987</v>
      </c>
      <c r="J88" s="100">
        <v>262</v>
      </c>
      <c r="K88" s="100">
        <v>290</v>
      </c>
      <c r="L88" s="100">
        <v>28</v>
      </c>
    </row>
    <row r="89" spans="1:12" ht="12" customHeight="1" x14ac:dyDescent="0.25">
      <c r="A89" s="100" t="s">
        <v>2603</v>
      </c>
      <c r="B89" s="100" t="s">
        <v>2604</v>
      </c>
      <c r="C89" s="100">
        <v>844606004</v>
      </c>
      <c r="D89" s="100" t="s">
        <v>123</v>
      </c>
      <c r="E89" s="100">
        <v>861003151</v>
      </c>
      <c r="F89" s="100" t="s">
        <v>119</v>
      </c>
      <c r="G89" s="100" t="s">
        <v>120</v>
      </c>
      <c r="H89" s="100" t="s">
        <v>121</v>
      </c>
      <c r="I89" s="100" t="s">
        <v>2987</v>
      </c>
      <c r="J89" s="100">
        <v>0</v>
      </c>
      <c r="K89" s="100">
        <v>20</v>
      </c>
      <c r="L89" s="100">
        <v>20</v>
      </c>
    </row>
    <row r="90" spans="1:12" ht="12" customHeight="1" x14ac:dyDescent="0.25">
      <c r="A90" s="100" t="s">
        <v>2605</v>
      </c>
      <c r="B90" s="100" t="s">
        <v>2606</v>
      </c>
      <c r="C90" s="100">
        <v>848420601</v>
      </c>
      <c r="D90" s="100" t="s">
        <v>123</v>
      </c>
      <c r="E90" s="100">
        <v>861003151</v>
      </c>
      <c r="F90" s="100" t="s">
        <v>119</v>
      </c>
      <c r="G90" s="100" t="s">
        <v>120</v>
      </c>
      <c r="H90" s="100" t="s">
        <v>2607</v>
      </c>
      <c r="I90" s="100" t="s">
        <v>2987</v>
      </c>
      <c r="J90" s="100">
        <v>0</v>
      </c>
      <c r="K90" s="100">
        <v>127</v>
      </c>
      <c r="L90" s="100">
        <v>127</v>
      </c>
    </row>
    <row r="91" spans="1:12" ht="12" customHeight="1" x14ac:dyDescent="0.25">
      <c r="A91" s="100" t="s">
        <v>2608</v>
      </c>
      <c r="B91" s="100" t="s">
        <v>2609</v>
      </c>
      <c r="C91" s="100">
        <v>875005268</v>
      </c>
      <c r="D91" s="100" t="s">
        <v>123</v>
      </c>
      <c r="E91" s="100">
        <v>861003151</v>
      </c>
      <c r="F91" s="100" t="s">
        <v>119</v>
      </c>
      <c r="G91" s="100" t="s">
        <v>120</v>
      </c>
      <c r="H91" s="100" t="s">
        <v>2610</v>
      </c>
      <c r="I91" s="100" t="s">
        <v>2987</v>
      </c>
      <c r="J91" s="100">
        <v>0</v>
      </c>
      <c r="K91" s="100">
        <v>3</v>
      </c>
      <c r="L91" s="100">
        <v>3</v>
      </c>
    </row>
    <row r="92" spans="1:12" ht="12" customHeight="1" x14ac:dyDescent="0.25">
      <c r="A92" s="100" t="s">
        <v>2611</v>
      </c>
      <c r="B92" s="100" t="s">
        <v>2612</v>
      </c>
      <c r="C92" s="100">
        <v>865142644</v>
      </c>
      <c r="D92" s="100" t="s">
        <v>2615</v>
      </c>
      <c r="E92" s="100">
        <v>874930632</v>
      </c>
      <c r="F92" s="100" t="s">
        <v>119</v>
      </c>
      <c r="G92" s="100" t="s">
        <v>2613</v>
      </c>
      <c r="H92" s="100" t="s">
        <v>2614</v>
      </c>
      <c r="I92" s="100" t="s">
        <v>2987</v>
      </c>
      <c r="J92" s="100">
        <v>0</v>
      </c>
      <c r="K92" s="100">
        <v>7</v>
      </c>
      <c r="L92" s="100">
        <v>7</v>
      </c>
    </row>
    <row r="93" spans="1:12" ht="12" customHeight="1" x14ac:dyDescent="0.25">
      <c r="A93" s="100" t="s">
        <v>2616</v>
      </c>
      <c r="B93" s="100" t="s">
        <v>2617</v>
      </c>
      <c r="C93" s="100">
        <v>872252676</v>
      </c>
      <c r="D93" s="100" t="s">
        <v>2615</v>
      </c>
      <c r="E93" s="100">
        <v>874930632</v>
      </c>
      <c r="F93" s="100" t="s">
        <v>119</v>
      </c>
      <c r="G93" s="100" t="s">
        <v>2613</v>
      </c>
      <c r="H93" s="100" t="s">
        <v>2618</v>
      </c>
      <c r="I93" s="100" t="s">
        <v>2987</v>
      </c>
      <c r="J93" s="100">
        <v>0</v>
      </c>
      <c r="K93" s="100">
        <v>10</v>
      </c>
      <c r="L93" s="100">
        <v>10</v>
      </c>
    </row>
    <row r="94" spans="1:12" ht="12" customHeight="1" x14ac:dyDescent="0.25">
      <c r="A94" s="100" t="s">
        <v>2619</v>
      </c>
      <c r="B94" s="100" t="s">
        <v>2620</v>
      </c>
      <c r="C94" s="100">
        <v>860073300</v>
      </c>
      <c r="D94" s="100" t="s">
        <v>2615</v>
      </c>
      <c r="E94" s="100">
        <v>874930632</v>
      </c>
      <c r="F94" s="100" t="s">
        <v>119</v>
      </c>
      <c r="G94" s="100" t="s">
        <v>2613</v>
      </c>
      <c r="H94" s="100" t="s">
        <v>2621</v>
      </c>
      <c r="I94" s="100" t="s">
        <v>2987</v>
      </c>
      <c r="J94" s="100">
        <v>0</v>
      </c>
      <c r="K94" s="100">
        <v>10</v>
      </c>
      <c r="L94" s="100">
        <v>10</v>
      </c>
    </row>
    <row r="95" spans="1:12" ht="12" customHeight="1" x14ac:dyDescent="0.25">
      <c r="A95" s="100" t="s">
        <v>2622</v>
      </c>
      <c r="B95" s="100" t="s">
        <v>2623</v>
      </c>
      <c r="C95" s="100">
        <v>864698968</v>
      </c>
      <c r="D95" s="100" t="s">
        <v>2615</v>
      </c>
      <c r="E95" s="100">
        <v>874930632</v>
      </c>
      <c r="F95" s="100" t="s">
        <v>119</v>
      </c>
      <c r="G95" s="100" t="s">
        <v>2613</v>
      </c>
      <c r="H95" s="100" t="s">
        <v>2624</v>
      </c>
      <c r="I95" s="100" t="s">
        <v>2987</v>
      </c>
      <c r="J95" s="100">
        <v>0</v>
      </c>
      <c r="K95" s="100">
        <v>10</v>
      </c>
      <c r="L95" s="100">
        <v>10</v>
      </c>
    </row>
    <row r="96" spans="1:12" ht="12" customHeight="1" x14ac:dyDescent="0.25">
      <c r="A96" s="100" t="s">
        <v>2625</v>
      </c>
      <c r="B96" s="100" t="s">
        <v>2626</v>
      </c>
      <c r="C96" s="100">
        <v>840686092</v>
      </c>
      <c r="D96" s="100" t="s">
        <v>2615</v>
      </c>
      <c r="E96" s="100">
        <v>874930632</v>
      </c>
      <c r="F96" s="100" t="s">
        <v>119</v>
      </c>
      <c r="G96" s="100" t="s">
        <v>2613</v>
      </c>
      <c r="H96" s="100" t="s">
        <v>2627</v>
      </c>
      <c r="I96" s="100" t="s">
        <v>2987</v>
      </c>
      <c r="J96" s="100">
        <v>0</v>
      </c>
      <c r="K96" s="100">
        <v>6</v>
      </c>
      <c r="L96" s="100">
        <v>6</v>
      </c>
    </row>
    <row r="97" spans="1:12" ht="12" customHeight="1" x14ac:dyDescent="0.25">
      <c r="A97" s="100" t="s">
        <v>2628</v>
      </c>
      <c r="B97" s="100" t="s">
        <v>2629</v>
      </c>
      <c r="C97" s="100">
        <v>870490007</v>
      </c>
      <c r="D97" s="100" t="s">
        <v>2615</v>
      </c>
      <c r="E97" s="100">
        <v>874930632</v>
      </c>
      <c r="F97" s="100" t="s">
        <v>119</v>
      </c>
      <c r="G97" s="100" t="s">
        <v>2613</v>
      </c>
      <c r="H97" s="100" t="s">
        <v>2630</v>
      </c>
      <c r="I97" s="100" t="s">
        <v>2987</v>
      </c>
      <c r="J97" s="100">
        <v>0</v>
      </c>
      <c r="K97" s="100">
        <v>7</v>
      </c>
      <c r="L97" s="100">
        <v>7</v>
      </c>
    </row>
    <row r="98" spans="1:12" ht="12" customHeight="1" x14ac:dyDescent="0.25">
      <c r="A98" s="100" t="s">
        <v>2628</v>
      </c>
      <c r="B98" s="100" t="s">
        <v>2631</v>
      </c>
      <c r="C98" s="100">
        <v>866276402</v>
      </c>
      <c r="D98" s="100" t="s">
        <v>2634</v>
      </c>
      <c r="E98" s="100">
        <v>873584824</v>
      </c>
      <c r="F98" s="100" t="s">
        <v>119</v>
      </c>
      <c r="G98" s="100" t="s">
        <v>2632</v>
      </c>
      <c r="H98" s="100" t="s">
        <v>2633</v>
      </c>
      <c r="I98" s="100" t="s">
        <v>2987</v>
      </c>
      <c r="J98" s="100">
        <v>0</v>
      </c>
      <c r="K98" s="100">
        <v>21</v>
      </c>
      <c r="L98" s="100">
        <v>21</v>
      </c>
    </row>
    <row r="99" spans="1:12" ht="12" customHeight="1" x14ac:dyDescent="0.25">
      <c r="A99" s="100" t="s">
        <v>2635</v>
      </c>
      <c r="B99" s="100" t="s">
        <v>2636</v>
      </c>
      <c r="C99" s="100">
        <v>879799462</v>
      </c>
      <c r="D99" s="100" t="s">
        <v>2634</v>
      </c>
      <c r="E99" s="100">
        <v>873584824</v>
      </c>
      <c r="F99" s="100" t="s">
        <v>119</v>
      </c>
      <c r="G99" s="100" t="s">
        <v>2632</v>
      </c>
      <c r="H99" s="100" t="s">
        <v>2637</v>
      </c>
      <c r="I99" s="100" t="s">
        <v>2987</v>
      </c>
      <c r="J99" s="100">
        <v>0</v>
      </c>
      <c r="K99" s="100">
        <v>15</v>
      </c>
      <c r="L99" s="100">
        <v>15</v>
      </c>
    </row>
    <row r="100" spans="1:12" ht="12" customHeight="1" x14ac:dyDescent="0.25">
      <c r="A100" s="100" t="s">
        <v>2638</v>
      </c>
      <c r="B100" s="100" t="s">
        <v>2639</v>
      </c>
      <c r="C100" s="100">
        <v>869887460</v>
      </c>
      <c r="D100" s="100" t="s">
        <v>2634</v>
      </c>
      <c r="E100" s="100">
        <v>873584824</v>
      </c>
      <c r="F100" s="100" t="s">
        <v>119</v>
      </c>
      <c r="G100" s="100" t="s">
        <v>2632</v>
      </c>
      <c r="H100" s="100" t="s">
        <v>2640</v>
      </c>
      <c r="I100" s="100" t="s">
        <v>2987</v>
      </c>
      <c r="J100" s="100">
        <v>0</v>
      </c>
      <c r="K100" s="100">
        <v>12</v>
      </c>
      <c r="L100" s="100">
        <v>12</v>
      </c>
    </row>
    <row r="101" spans="1:12" ht="12" customHeight="1" x14ac:dyDescent="0.25">
      <c r="A101" s="100" t="s">
        <v>2641</v>
      </c>
      <c r="B101" s="100" t="s">
        <v>2642</v>
      </c>
      <c r="C101" s="100">
        <v>865064454</v>
      </c>
      <c r="D101" s="100" t="s">
        <v>2634</v>
      </c>
      <c r="E101" s="100">
        <v>873584824</v>
      </c>
      <c r="F101" s="100" t="s">
        <v>119</v>
      </c>
      <c r="G101" s="100" t="s">
        <v>2632</v>
      </c>
      <c r="H101" s="100" t="s">
        <v>2643</v>
      </c>
      <c r="I101" s="100" t="s">
        <v>2987</v>
      </c>
      <c r="J101" s="100">
        <v>0</v>
      </c>
      <c r="K101" s="100">
        <v>22</v>
      </c>
      <c r="L101" s="100">
        <v>22</v>
      </c>
    </row>
    <row r="102" spans="1:12" ht="12" customHeight="1" x14ac:dyDescent="0.25">
      <c r="A102" s="100" t="s">
        <v>2644</v>
      </c>
      <c r="B102" s="100" t="s">
        <v>2645</v>
      </c>
      <c r="C102" s="100">
        <v>870175671</v>
      </c>
      <c r="D102" s="100" t="s">
        <v>2634</v>
      </c>
      <c r="E102" s="100">
        <v>873584824</v>
      </c>
      <c r="F102" s="100" t="s">
        <v>119</v>
      </c>
      <c r="G102" s="100" t="s">
        <v>2632</v>
      </c>
      <c r="H102" s="100" t="s">
        <v>2646</v>
      </c>
      <c r="I102" s="100" t="s">
        <v>2987</v>
      </c>
      <c r="J102" s="100">
        <v>0</v>
      </c>
      <c r="K102" s="100">
        <v>20</v>
      </c>
      <c r="L102" s="100">
        <v>20</v>
      </c>
    </row>
    <row r="103" spans="1:12" ht="12" customHeight="1" x14ac:dyDescent="0.25">
      <c r="A103" s="100" t="s">
        <v>2647</v>
      </c>
      <c r="B103" s="100" t="s">
        <v>2648</v>
      </c>
      <c r="C103" s="100">
        <v>874039031</v>
      </c>
      <c r="D103" s="100" t="s">
        <v>2634</v>
      </c>
      <c r="E103" s="100">
        <v>873584824</v>
      </c>
      <c r="F103" s="100" t="s">
        <v>119</v>
      </c>
      <c r="G103" s="100" t="s">
        <v>2632</v>
      </c>
      <c r="H103" s="100" t="s">
        <v>2649</v>
      </c>
      <c r="I103" s="100" t="s">
        <v>2987</v>
      </c>
      <c r="J103" s="100">
        <v>0</v>
      </c>
      <c r="K103" s="100">
        <v>20</v>
      </c>
      <c r="L103" s="100">
        <v>20</v>
      </c>
    </row>
    <row r="104" spans="1:12" ht="12" customHeight="1" x14ac:dyDescent="0.25">
      <c r="A104" s="100" t="s">
        <v>2650</v>
      </c>
      <c r="B104" s="100" t="s">
        <v>2651</v>
      </c>
      <c r="C104" s="100">
        <v>861826557</v>
      </c>
      <c r="D104" s="100" t="s">
        <v>2634</v>
      </c>
      <c r="E104" s="100">
        <v>873584824</v>
      </c>
      <c r="F104" s="100" t="s">
        <v>119</v>
      </c>
      <c r="G104" s="100" t="s">
        <v>2632</v>
      </c>
      <c r="H104" s="100" t="s">
        <v>2652</v>
      </c>
      <c r="I104" s="100" t="s">
        <v>2987</v>
      </c>
      <c r="J104" s="100">
        <v>0</v>
      </c>
      <c r="K104" s="100">
        <v>11</v>
      </c>
      <c r="L104" s="100">
        <v>11</v>
      </c>
    </row>
    <row r="105" spans="1:12" ht="12" customHeight="1" x14ac:dyDescent="0.25">
      <c r="A105" s="100" t="s">
        <v>2653</v>
      </c>
      <c r="B105" s="100" t="s">
        <v>2654</v>
      </c>
      <c r="C105" s="100">
        <v>862409932</v>
      </c>
      <c r="D105" s="100" t="s">
        <v>2634</v>
      </c>
      <c r="E105" s="100">
        <v>873584824</v>
      </c>
      <c r="F105" s="100" t="s">
        <v>119</v>
      </c>
      <c r="G105" s="100" t="s">
        <v>2632</v>
      </c>
      <c r="H105" s="100" t="s">
        <v>2655</v>
      </c>
      <c r="I105" s="100" t="s">
        <v>2987</v>
      </c>
      <c r="J105" s="100">
        <v>0</v>
      </c>
      <c r="K105" s="100">
        <v>11</v>
      </c>
      <c r="L105" s="100">
        <v>11</v>
      </c>
    </row>
    <row r="106" spans="1:12" ht="12" customHeight="1" x14ac:dyDescent="0.25">
      <c r="A106" s="100" t="s">
        <v>2656</v>
      </c>
      <c r="B106" s="100" t="s">
        <v>2657</v>
      </c>
      <c r="C106" s="100">
        <v>857018425</v>
      </c>
      <c r="D106" s="100" t="s">
        <v>2659</v>
      </c>
      <c r="E106" s="100">
        <v>822202505</v>
      </c>
      <c r="F106" s="100" t="s">
        <v>119</v>
      </c>
      <c r="G106" s="100" t="s">
        <v>2658</v>
      </c>
      <c r="I106" s="100" t="s">
        <v>2987</v>
      </c>
      <c r="J106" s="100">
        <v>0</v>
      </c>
      <c r="K106" s="100">
        <v>96</v>
      </c>
      <c r="L106" s="100">
        <v>96</v>
      </c>
    </row>
    <row r="107" spans="1:12" ht="12" customHeight="1" x14ac:dyDescent="0.25">
      <c r="A107" s="100" t="s">
        <v>2660</v>
      </c>
      <c r="B107" s="100" t="s">
        <v>2661</v>
      </c>
      <c r="C107" s="100">
        <v>848021417</v>
      </c>
      <c r="D107" s="100" t="s">
        <v>2659</v>
      </c>
      <c r="E107" s="100">
        <v>822202505</v>
      </c>
      <c r="F107" s="100" t="s">
        <v>119</v>
      </c>
      <c r="G107" s="100" t="s">
        <v>2658</v>
      </c>
      <c r="I107" s="100" t="s">
        <v>2987</v>
      </c>
      <c r="J107" s="100">
        <v>0</v>
      </c>
      <c r="K107" s="100">
        <v>47</v>
      </c>
      <c r="L107" s="100">
        <v>47</v>
      </c>
    </row>
    <row r="108" spans="1:12" ht="12" customHeight="1" x14ac:dyDescent="0.25">
      <c r="A108" s="100" t="s">
        <v>2662</v>
      </c>
      <c r="B108" s="100" t="s">
        <v>2663</v>
      </c>
      <c r="C108" s="100">
        <v>844747713</v>
      </c>
      <c r="D108" s="100" t="s">
        <v>2659</v>
      </c>
      <c r="E108" s="100">
        <v>822202505</v>
      </c>
      <c r="F108" s="100" t="s">
        <v>119</v>
      </c>
      <c r="G108" s="100" t="s">
        <v>2658</v>
      </c>
      <c r="I108" s="100" t="s">
        <v>2987</v>
      </c>
      <c r="J108" s="100">
        <v>0</v>
      </c>
      <c r="K108" s="100">
        <v>47</v>
      </c>
      <c r="L108" s="100">
        <v>47</v>
      </c>
    </row>
    <row r="109" spans="1:12" ht="12" customHeight="1" x14ac:dyDescent="0.25">
      <c r="A109" s="100" t="s">
        <v>2664</v>
      </c>
      <c r="B109" s="100" t="s">
        <v>2665</v>
      </c>
      <c r="C109" s="100">
        <v>873189788</v>
      </c>
      <c r="D109" s="100" t="s">
        <v>2659</v>
      </c>
      <c r="E109" s="100">
        <v>822202505</v>
      </c>
      <c r="F109" s="100" t="s">
        <v>119</v>
      </c>
      <c r="G109" s="100" t="s">
        <v>2658</v>
      </c>
      <c r="I109" s="100" t="s">
        <v>2987</v>
      </c>
      <c r="J109" s="100">
        <v>0</v>
      </c>
      <c r="K109" s="100">
        <v>47</v>
      </c>
      <c r="L109" s="100">
        <v>47</v>
      </c>
    </row>
    <row r="110" spans="1:12" ht="12" customHeight="1" x14ac:dyDescent="0.25">
      <c r="A110" s="100" t="s">
        <v>2666</v>
      </c>
      <c r="B110" s="100" t="s">
        <v>2667</v>
      </c>
      <c r="C110" s="100">
        <v>847321638</v>
      </c>
      <c r="D110" s="100" t="s">
        <v>2659</v>
      </c>
      <c r="E110" s="100">
        <v>822202505</v>
      </c>
      <c r="F110" s="100" t="s">
        <v>119</v>
      </c>
      <c r="G110" s="100" t="s">
        <v>2658</v>
      </c>
      <c r="I110" s="100" t="s">
        <v>2987</v>
      </c>
      <c r="J110" s="100">
        <v>0</v>
      </c>
      <c r="K110" s="100">
        <v>48</v>
      </c>
      <c r="L110" s="100">
        <v>48</v>
      </c>
    </row>
    <row r="111" spans="1:12" ht="12" customHeight="1" x14ac:dyDescent="0.25">
      <c r="A111" s="100" t="s">
        <v>2668</v>
      </c>
      <c r="B111" s="100" t="s">
        <v>2659</v>
      </c>
      <c r="C111" s="100">
        <v>822202505</v>
      </c>
      <c r="D111" s="100" t="s">
        <v>2659</v>
      </c>
      <c r="E111" s="100">
        <v>822202505</v>
      </c>
      <c r="F111" s="100" t="s">
        <v>119</v>
      </c>
      <c r="G111" s="100" t="s">
        <v>2658</v>
      </c>
      <c r="I111" s="100" t="s">
        <v>2987</v>
      </c>
      <c r="J111" s="100">
        <v>0</v>
      </c>
      <c r="K111" s="100">
        <v>15</v>
      </c>
      <c r="L111" s="100">
        <v>15</v>
      </c>
    </row>
    <row r="112" spans="1:12" ht="12" customHeight="1" x14ac:dyDescent="0.25">
      <c r="A112" s="100" t="s">
        <v>2669</v>
      </c>
      <c r="B112" s="100" t="s">
        <v>2670</v>
      </c>
      <c r="C112" s="100">
        <v>867346208</v>
      </c>
      <c r="D112" s="100" t="s">
        <v>392</v>
      </c>
      <c r="E112" s="100">
        <v>866993712</v>
      </c>
      <c r="F112" s="100" t="s">
        <v>119</v>
      </c>
      <c r="G112" s="100" t="s">
        <v>1037</v>
      </c>
      <c r="H112" s="100" t="s">
        <v>2671</v>
      </c>
      <c r="I112" s="100" t="s">
        <v>2987</v>
      </c>
      <c r="J112" s="100">
        <v>0</v>
      </c>
      <c r="K112" s="100">
        <v>77</v>
      </c>
      <c r="L112" s="100">
        <v>77</v>
      </c>
    </row>
    <row r="113" spans="1:12" ht="12" customHeight="1" x14ac:dyDescent="0.25">
      <c r="A113" s="100" t="s">
        <v>2672</v>
      </c>
      <c r="B113" s="100" t="s">
        <v>2673</v>
      </c>
      <c r="C113" s="100">
        <v>867246140</v>
      </c>
      <c r="D113" s="100" t="s">
        <v>392</v>
      </c>
      <c r="E113" s="100">
        <v>866993712</v>
      </c>
      <c r="F113" s="100" t="s">
        <v>119</v>
      </c>
      <c r="G113" s="100" t="s">
        <v>1037</v>
      </c>
      <c r="H113" s="100" t="s">
        <v>390</v>
      </c>
      <c r="I113" s="100" t="s">
        <v>2987</v>
      </c>
      <c r="J113" s="100">
        <v>0</v>
      </c>
      <c r="K113" s="100">
        <v>55</v>
      </c>
      <c r="L113" s="100">
        <v>55</v>
      </c>
    </row>
    <row r="114" spans="1:12" ht="12" customHeight="1" x14ac:dyDescent="0.25">
      <c r="A114" s="100" t="s">
        <v>2674</v>
      </c>
      <c r="B114" s="100" t="s">
        <v>2675</v>
      </c>
      <c r="C114" s="100">
        <v>8634495223</v>
      </c>
      <c r="D114" s="100" t="s">
        <v>392</v>
      </c>
      <c r="E114" s="100">
        <v>866993712</v>
      </c>
      <c r="F114" s="100" t="s">
        <v>119</v>
      </c>
      <c r="G114" s="100" t="s">
        <v>1037</v>
      </c>
      <c r="H114" s="100" t="s">
        <v>390</v>
      </c>
      <c r="I114" s="100" t="s">
        <v>2987</v>
      </c>
      <c r="J114" s="100">
        <v>0</v>
      </c>
      <c r="K114" s="100">
        <v>40</v>
      </c>
      <c r="L114" s="100">
        <v>40</v>
      </c>
    </row>
    <row r="115" spans="1:12" ht="12" customHeight="1" x14ac:dyDescent="0.25">
      <c r="A115" s="100" t="s">
        <v>2676</v>
      </c>
      <c r="B115" s="100" t="s">
        <v>2677</v>
      </c>
      <c r="C115" s="100">
        <v>873901527</v>
      </c>
      <c r="D115" s="100" t="s">
        <v>392</v>
      </c>
      <c r="E115" s="100">
        <v>866993712</v>
      </c>
      <c r="F115" s="100" t="s">
        <v>119</v>
      </c>
      <c r="G115" s="100" t="s">
        <v>1037</v>
      </c>
      <c r="H115" s="100" t="s">
        <v>2678</v>
      </c>
      <c r="I115" s="100" t="s">
        <v>2987</v>
      </c>
      <c r="J115" s="100">
        <v>0</v>
      </c>
      <c r="K115" s="100">
        <v>35</v>
      </c>
      <c r="L115" s="100">
        <v>35</v>
      </c>
    </row>
    <row r="116" spans="1:12" ht="12" customHeight="1" x14ac:dyDescent="0.25">
      <c r="A116" s="100" t="s">
        <v>2679</v>
      </c>
      <c r="B116" s="100" t="s">
        <v>2680</v>
      </c>
      <c r="C116" s="100">
        <v>877961829</v>
      </c>
      <c r="D116" s="100" t="s">
        <v>2683</v>
      </c>
      <c r="E116" s="100">
        <v>862155221</v>
      </c>
      <c r="F116" s="100" t="s">
        <v>119</v>
      </c>
      <c r="G116" s="100" t="s">
        <v>2681</v>
      </c>
      <c r="H116" s="100" t="s">
        <v>2682</v>
      </c>
      <c r="I116" s="100" t="s">
        <v>2987</v>
      </c>
      <c r="J116" s="100">
        <v>0</v>
      </c>
      <c r="K116" s="100">
        <v>5</v>
      </c>
      <c r="L116" s="100">
        <v>5</v>
      </c>
    </row>
    <row r="117" spans="1:12" ht="12" customHeight="1" x14ac:dyDescent="0.25">
      <c r="A117" s="100" t="s">
        <v>2684</v>
      </c>
      <c r="B117" s="100" t="s">
        <v>2685</v>
      </c>
      <c r="C117" s="100">
        <v>840501282</v>
      </c>
      <c r="D117" s="100" t="s">
        <v>2683</v>
      </c>
      <c r="E117" s="100">
        <v>862155221</v>
      </c>
      <c r="F117" s="100" t="s">
        <v>119</v>
      </c>
      <c r="G117" s="100" t="s">
        <v>2681</v>
      </c>
      <c r="H117" s="100" t="s">
        <v>2686</v>
      </c>
      <c r="I117" s="100" t="s">
        <v>2987</v>
      </c>
      <c r="J117" s="100">
        <v>0</v>
      </c>
      <c r="K117" s="100">
        <v>19</v>
      </c>
      <c r="L117" s="100">
        <v>19</v>
      </c>
    </row>
    <row r="118" spans="1:12" ht="12" customHeight="1" x14ac:dyDescent="0.25">
      <c r="A118" s="100" t="s">
        <v>2687</v>
      </c>
      <c r="B118" s="100" t="s">
        <v>2688</v>
      </c>
      <c r="C118" s="100">
        <v>860555303</v>
      </c>
      <c r="D118" s="100" t="s">
        <v>2683</v>
      </c>
      <c r="E118" s="100">
        <v>862155221</v>
      </c>
      <c r="F118" s="100" t="s">
        <v>119</v>
      </c>
      <c r="G118" s="100" t="s">
        <v>2681</v>
      </c>
      <c r="H118" s="100" t="s">
        <v>2686</v>
      </c>
      <c r="I118" s="100" t="s">
        <v>2987</v>
      </c>
      <c r="J118" s="100">
        <v>0</v>
      </c>
      <c r="K118" s="100">
        <v>3</v>
      </c>
      <c r="L118" s="100">
        <v>3</v>
      </c>
    </row>
    <row r="119" spans="1:12" ht="12" customHeight="1" x14ac:dyDescent="0.25">
      <c r="A119" s="100" t="s">
        <v>2689</v>
      </c>
      <c r="B119" s="100" t="s">
        <v>2690</v>
      </c>
      <c r="C119" s="100">
        <v>864694802</v>
      </c>
      <c r="D119" s="100" t="s">
        <v>2683</v>
      </c>
      <c r="E119" s="100">
        <v>862155221</v>
      </c>
      <c r="F119" s="100" t="s">
        <v>119</v>
      </c>
      <c r="G119" s="100" t="s">
        <v>2681</v>
      </c>
      <c r="H119" s="100" t="s">
        <v>2691</v>
      </c>
      <c r="I119" s="100" t="s">
        <v>2987</v>
      </c>
      <c r="J119" s="100">
        <v>0</v>
      </c>
      <c r="K119" s="100">
        <v>1</v>
      </c>
      <c r="L119" s="100">
        <v>1</v>
      </c>
    </row>
    <row r="120" spans="1:12" ht="12" customHeight="1" x14ac:dyDescent="0.25">
      <c r="A120" s="100" t="s">
        <v>2692</v>
      </c>
      <c r="B120" s="100" t="s">
        <v>2693</v>
      </c>
      <c r="C120" s="100">
        <v>879221061</v>
      </c>
      <c r="D120" s="100" t="s">
        <v>2683</v>
      </c>
      <c r="E120" s="100">
        <v>862155221</v>
      </c>
      <c r="F120" s="100" t="s">
        <v>119</v>
      </c>
      <c r="G120" s="100" t="s">
        <v>2681</v>
      </c>
      <c r="H120" s="100" t="s">
        <v>2694</v>
      </c>
      <c r="I120" s="100" t="s">
        <v>2987</v>
      </c>
      <c r="J120" s="100">
        <v>0</v>
      </c>
      <c r="K120" s="100">
        <v>5</v>
      </c>
      <c r="L120" s="100">
        <v>5</v>
      </c>
    </row>
    <row r="121" spans="1:12" ht="12" customHeight="1" x14ac:dyDescent="0.25">
      <c r="A121" s="100" t="s">
        <v>2695</v>
      </c>
      <c r="B121" s="100" t="s">
        <v>2696</v>
      </c>
      <c r="C121" s="100">
        <v>879959161</v>
      </c>
      <c r="D121" s="100" t="s">
        <v>2683</v>
      </c>
      <c r="E121" s="100">
        <v>862155221</v>
      </c>
      <c r="F121" s="100" t="s">
        <v>119</v>
      </c>
      <c r="G121" s="100" t="s">
        <v>2681</v>
      </c>
      <c r="H121" s="100" t="s">
        <v>2694</v>
      </c>
      <c r="I121" s="100" t="s">
        <v>2987</v>
      </c>
      <c r="J121" s="100">
        <v>0</v>
      </c>
      <c r="K121" s="100">
        <v>3</v>
      </c>
      <c r="L121" s="100">
        <v>3</v>
      </c>
    </row>
    <row r="122" spans="1:12" ht="12" customHeight="1" x14ac:dyDescent="0.25">
      <c r="A122" s="100" t="s">
        <v>2697</v>
      </c>
      <c r="B122" s="100" t="s">
        <v>2698</v>
      </c>
      <c r="C122" s="100">
        <v>876298744</v>
      </c>
      <c r="D122" s="100" t="s">
        <v>2683</v>
      </c>
      <c r="E122" s="100">
        <v>862155221</v>
      </c>
      <c r="F122" s="100" t="s">
        <v>119</v>
      </c>
      <c r="G122" s="100" t="s">
        <v>2681</v>
      </c>
      <c r="H122" s="100" t="s">
        <v>2699</v>
      </c>
      <c r="I122" s="100" t="s">
        <v>2987</v>
      </c>
      <c r="J122" s="100">
        <v>0</v>
      </c>
      <c r="K122" s="100">
        <v>5</v>
      </c>
      <c r="L122" s="100">
        <v>5</v>
      </c>
    </row>
    <row r="123" spans="1:12" ht="12" customHeight="1" x14ac:dyDescent="0.25">
      <c r="A123" s="100" t="s">
        <v>2700</v>
      </c>
      <c r="B123" s="100" t="s">
        <v>2701</v>
      </c>
      <c r="C123" s="100">
        <v>863026920</v>
      </c>
      <c r="D123" s="100" t="s">
        <v>2683</v>
      </c>
      <c r="E123" s="100">
        <v>862155221</v>
      </c>
      <c r="F123" s="100" t="s">
        <v>119</v>
      </c>
      <c r="G123" s="100" t="s">
        <v>2681</v>
      </c>
      <c r="H123" s="100" t="s">
        <v>2699</v>
      </c>
      <c r="I123" s="100" t="s">
        <v>2987</v>
      </c>
      <c r="J123" s="100">
        <v>0</v>
      </c>
      <c r="K123" s="100">
        <v>9</v>
      </c>
      <c r="L123" s="100">
        <v>9</v>
      </c>
    </row>
    <row r="124" spans="1:12" ht="12" customHeight="1" x14ac:dyDescent="0.25">
      <c r="A124" s="100" t="s">
        <v>2702</v>
      </c>
      <c r="B124" s="100" t="s">
        <v>2703</v>
      </c>
      <c r="C124" s="100">
        <v>848684511</v>
      </c>
      <c r="D124" s="100" t="s">
        <v>2706</v>
      </c>
      <c r="E124" s="100">
        <v>849336989</v>
      </c>
      <c r="F124" s="100" t="s">
        <v>119</v>
      </c>
      <c r="G124" s="100" t="s">
        <v>2704</v>
      </c>
      <c r="H124" s="100" t="s">
        <v>2705</v>
      </c>
      <c r="I124" s="100" t="s">
        <v>2987</v>
      </c>
      <c r="J124" s="100">
        <v>0</v>
      </c>
      <c r="K124" s="100">
        <v>10</v>
      </c>
      <c r="L124" s="100">
        <v>10</v>
      </c>
    </row>
    <row r="125" spans="1:12" ht="12" customHeight="1" x14ac:dyDescent="0.25">
      <c r="A125" s="100" t="s">
        <v>2707</v>
      </c>
      <c r="B125" s="100" t="s">
        <v>2708</v>
      </c>
      <c r="C125" s="100">
        <v>845315967</v>
      </c>
      <c r="D125" s="100" t="s">
        <v>2706</v>
      </c>
      <c r="E125" s="100">
        <v>849336989</v>
      </c>
      <c r="F125" s="100" t="s">
        <v>119</v>
      </c>
      <c r="G125" s="100" t="s">
        <v>2704</v>
      </c>
      <c r="H125" s="100" t="s">
        <v>2709</v>
      </c>
      <c r="I125" s="100" t="s">
        <v>2987</v>
      </c>
      <c r="J125" s="100">
        <v>0</v>
      </c>
      <c r="K125" s="100">
        <v>10</v>
      </c>
      <c r="L125" s="100">
        <v>10</v>
      </c>
    </row>
    <row r="126" spans="1:12" ht="12" customHeight="1" x14ac:dyDescent="0.25">
      <c r="A126" s="100" t="s">
        <v>2710</v>
      </c>
      <c r="B126" s="100" t="s">
        <v>2711</v>
      </c>
      <c r="C126" s="100">
        <v>847427048</v>
      </c>
      <c r="D126" s="100" t="s">
        <v>2706</v>
      </c>
      <c r="E126" s="100">
        <v>849336989</v>
      </c>
      <c r="F126" s="100" t="s">
        <v>119</v>
      </c>
      <c r="G126" s="100" t="s">
        <v>2704</v>
      </c>
      <c r="H126" s="100" t="s">
        <v>2705</v>
      </c>
      <c r="I126" s="100" t="s">
        <v>2987</v>
      </c>
      <c r="J126" s="100">
        <v>0</v>
      </c>
      <c r="K126" s="100">
        <v>10</v>
      </c>
      <c r="L126" s="100">
        <v>10</v>
      </c>
    </row>
    <row r="127" spans="1:12" ht="12" customHeight="1" x14ac:dyDescent="0.25">
      <c r="A127" s="100" t="s">
        <v>2712</v>
      </c>
      <c r="B127" s="100" t="s">
        <v>2713</v>
      </c>
      <c r="C127" s="100">
        <v>840129490</v>
      </c>
      <c r="D127" s="100" t="s">
        <v>2706</v>
      </c>
      <c r="E127" s="100">
        <v>849336989</v>
      </c>
      <c r="F127" s="100" t="s">
        <v>119</v>
      </c>
      <c r="G127" s="100" t="s">
        <v>2704</v>
      </c>
      <c r="H127" s="100" t="s">
        <v>2714</v>
      </c>
      <c r="I127" s="100" t="s">
        <v>2987</v>
      </c>
      <c r="J127" s="100">
        <v>0</v>
      </c>
      <c r="K127" s="100">
        <v>10</v>
      </c>
      <c r="L127" s="100">
        <v>10</v>
      </c>
    </row>
    <row r="128" spans="1:12" ht="12" customHeight="1" x14ac:dyDescent="0.25">
      <c r="A128" s="100" t="s">
        <v>2715</v>
      </c>
      <c r="B128" s="100" t="s">
        <v>2716</v>
      </c>
      <c r="C128" s="100">
        <v>848279616</v>
      </c>
      <c r="D128" s="100" t="s">
        <v>2706</v>
      </c>
      <c r="E128" s="100">
        <v>849336989</v>
      </c>
      <c r="F128" s="100" t="s">
        <v>119</v>
      </c>
      <c r="G128" s="100" t="s">
        <v>2704</v>
      </c>
      <c r="H128" s="100" t="s">
        <v>2705</v>
      </c>
      <c r="I128" s="100" t="s">
        <v>2987</v>
      </c>
      <c r="J128" s="100">
        <v>0</v>
      </c>
      <c r="K128" s="100">
        <v>10</v>
      </c>
      <c r="L128" s="100">
        <v>10</v>
      </c>
    </row>
    <row r="129" spans="1:12" ht="12" customHeight="1" x14ac:dyDescent="0.25">
      <c r="A129" s="100" t="s">
        <v>2717</v>
      </c>
      <c r="B129" s="100" t="s">
        <v>2718</v>
      </c>
      <c r="C129" s="100">
        <v>865133516</v>
      </c>
      <c r="D129" s="100" t="s">
        <v>2721</v>
      </c>
      <c r="E129" s="100">
        <v>876440285</v>
      </c>
      <c r="F129" s="100" t="s">
        <v>119</v>
      </c>
      <c r="G129" s="100" t="s">
        <v>2719</v>
      </c>
      <c r="H129" s="100" t="s">
        <v>2720</v>
      </c>
      <c r="I129" s="100" t="s">
        <v>2987</v>
      </c>
      <c r="J129" s="100">
        <v>0</v>
      </c>
      <c r="K129" s="100">
        <v>5</v>
      </c>
      <c r="L129" s="100">
        <v>5</v>
      </c>
    </row>
    <row r="130" spans="1:12" ht="12" customHeight="1" x14ac:dyDescent="0.25">
      <c r="A130" s="100" t="s">
        <v>2722</v>
      </c>
      <c r="B130" s="100" t="s">
        <v>2723</v>
      </c>
      <c r="C130" s="100">
        <v>867663502</v>
      </c>
      <c r="D130" s="100" t="s">
        <v>2721</v>
      </c>
      <c r="E130" s="100">
        <v>876440285</v>
      </c>
      <c r="F130" s="100" t="s">
        <v>119</v>
      </c>
      <c r="G130" s="100" t="s">
        <v>2719</v>
      </c>
      <c r="H130" s="100" t="s">
        <v>2724</v>
      </c>
      <c r="I130" s="100" t="s">
        <v>2987</v>
      </c>
      <c r="J130" s="100">
        <v>0</v>
      </c>
      <c r="K130" s="100">
        <v>10</v>
      </c>
      <c r="L130" s="100">
        <v>10</v>
      </c>
    </row>
    <row r="131" spans="1:12" ht="12" customHeight="1" x14ac:dyDescent="0.25">
      <c r="A131" s="100" t="s">
        <v>2725</v>
      </c>
      <c r="B131" s="100" t="s">
        <v>2726</v>
      </c>
      <c r="C131" s="100">
        <v>868993740</v>
      </c>
      <c r="D131" s="100" t="s">
        <v>2721</v>
      </c>
      <c r="E131" s="100">
        <v>876440285</v>
      </c>
      <c r="F131" s="100" t="s">
        <v>119</v>
      </c>
      <c r="G131" s="100" t="s">
        <v>2719</v>
      </c>
      <c r="H131" s="100" t="s">
        <v>2727</v>
      </c>
      <c r="I131" s="100" t="s">
        <v>2987</v>
      </c>
      <c r="J131" s="100">
        <v>0</v>
      </c>
      <c r="K131" s="100">
        <v>20</v>
      </c>
      <c r="L131" s="100">
        <v>20</v>
      </c>
    </row>
    <row r="132" spans="1:12" ht="12" customHeight="1" x14ac:dyDescent="0.25">
      <c r="A132" s="100" t="s">
        <v>2728</v>
      </c>
      <c r="B132" s="100" t="s">
        <v>2729</v>
      </c>
      <c r="C132" s="100">
        <v>869087380</v>
      </c>
      <c r="D132" s="100" t="s">
        <v>2721</v>
      </c>
      <c r="E132" s="100">
        <v>876440285</v>
      </c>
      <c r="F132" s="100" t="s">
        <v>119</v>
      </c>
      <c r="G132" s="100" t="s">
        <v>2719</v>
      </c>
      <c r="H132" s="100" t="s">
        <v>2720</v>
      </c>
      <c r="I132" s="100" t="s">
        <v>2987</v>
      </c>
      <c r="J132" s="100">
        <v>0</v>
      </c>
      <c r="K132" s="100">
        <v>5</v>
      </c>
      <c r="L132" s="100">
        <v>5</v>
      </c>
    </row>
    <row r="133" spans="1:12" ht="12" customHeight="1" x14ac:dyDescent="0.25">
      <c r="A133" s="100" t="s">
        <v>2730</v>
      </c>
      <c r="B133" s="100" t="s">
        <v>2731</v>
      </c>
      <c r="C133" s="100">
        <v>879205324</v>
      </c>
      <c r="D133" s="100" t="s">
        <v>2721</v>
      </c>
      <c r="E133" s="100">
        <v>876440285</v>
      </c>
      <c r="F133" s="100" t="s">
        <v>119</v>
      </c>
      <c r="G133" s="100" t="s">
        <v>2719</v>
      </c>
      <c r="H133" s="100" t="s">
        <v>2732</v>
      </c>
      <c r="I133" s="100" t="s">
        <v>2987</v>
      </c>
      <c r="J133" s="100">
        <v>0</v>
      </c>
      <c r="K133" s="100">
        <v>10</v>
      </c>
      <c r="L133" s="100">
        <v>10</v>
      </c>
    </row>
    <row r="134" spans="1:12" ht="12" customHeight="1" x14ac:dyDescent="0.25">
      <c r="A134" s="100" t="s">
        <v>2733</v>
      </c>
      <c r="B134" s="100" t="s">
        <v>2734</v>
      </c>
      <c r="C134" s="100">
        <v>863870302</v>
      </c>
      <c r="D134" s="100" t="s">
        <v>219</v>
      </c>
      <c r="E134" s="100">
        <v>865438512</v>
      </c>
      <c r="F134" s="100" t="s">
        <v>119</v>
      </c>
      <c r="G134" s="100" t="s">
        <v>216</v>
      </c>
      <c r="H134" s="100" t="s">
        <v>217</v>
      </c>
      <c r="I134" s="100" t="s">
        <v>2987</v>
      </c>
      <c r="J134" s="100">
        <v>0</v>
      </c>
      <c r="K134" s="100">
        <v>100</v>
      </c>
      <c r="L134" s="100">
        <v>100</v>
      </c>
    </row>
    <row r="135" spans="1:12" ht="12" customHeight="1" x14ac:dyDescent="0.25">
      <c r="A135" s="100" t="s">
        <v>2735</v>
      </c>
      <c r="B135" s="100" t="s">
        <v>2736</v>
      </c>
      <c r="C135" s="100">
        <v>878814519</v>
      </c>
      <c r="D135" s="100" t="s">
        <v>219</v>
      </c>
      <c r="E135" s="100">
        <v>865438512</v>
      </c>
      <c r="F135" s="100" t="s">
        <v>119</v>
      </c>
      <c r="G135" s="100" t="s">
        <v>216</v>
      </c>
      <c r="H135" s="100" t="s">
        <v>2737</v>
      </c>
      <c r="I135" s="100" t="s">
        <v>2987</v>
      </c>
      <c r="J135" s="100">
        <v>0</v>
      </c>
      <c r="K135" s="100">
        <v>100</v>
      </c>
      <c r="L135" s="100">
        <v>100</v>
      </c>
    </row>
    <row r="136" spans="1:12" ht="12" customHeight="1" x14ac:dyDescent="0.25">
      <c r="B136" s="100" t="s">
        <v>2738</v>
      </c>
      <c r="D136" s="100" t="s">
        <v>219</v>
      </c>
      <c r="E136" s="100">
        <v>865438512</v>
      </c>
      <c r="F136" s="100" t="s">
        <v>119</v>
      </c>
      <c r="G136" s="100" t="s">
        <v>216</v>
      </c>
      <c r="H136" s="100" t="s">
        <v>2739</v>
      </c>
      <c r="I136" s="100" t="s">
        <v>2987</v>
      </c>
      <c r="J136" s="100">
        <v>0</v>
      </c>
      <c r="K136" s="100">
        <v>1</v>
      </c>
      <c r="L136" s="100">
        <v>1</v>
      </c>
    </row>
    <row r="137" spans="1:12" ht="12" customHeight="1" x14ac:dyDescent="0.25">
      <c r="B137" s="100" t="s">
        <v>2740</v>
      </c>
      <c r="F137" s="100" t="s">
        <v>119</v>
      </c>
      <c r="G137" s="100" t="s">
        <v>216</v>
      </c>
      <c r="H137" s="100" t="s">
        <v>2741</v>
      </c>
      <c r="I137" s="100" t="s">
        <v>2987</v>
      </c>
      <c r="J137" s="100">
        <v>0</v>
      </c>
      <c r="K137" s="100">
        <v>99</v>
      </c>
      <c r="L137" s="100">
        <v>99</v>
      </c>
    </row>
    <row r="138" spans="1:12" ht="12" customHeight="1" x14ac:dyDescent="0.25">
      <c r="A138" s="100" t="s">
        <v>2742</v>
      </c>
      <c r="B138" s="100" t="s">
        <v>2743</v>
      </c>
      <c r="C138" s="100">
        <v>865514026</v>
      </c>
      <c r="D138" s="100" t="s">
        <v>219</v>
      </c>
      <c r="E138" s="100">
        <v>865438512</v>
      </c>
      <c r="F138" s="100" t="s">
        <v>119</v>
      </c>
      <c r="G138" s="100" t="s">
        <v>216</v>
      </c>
      <c r="I138" s="100" t="s">
        <v>2987</v>
      </c>
      <c r="J138" s="100">
        <v>464</v>
      </c>
      <c r="K138" s="100">
        <v>0</v>
      </c>
      <c r="L138" s="100">
        <v>-464</v>
      </c>
    </row>
    <row r="139" spans="1:12" ht="12" customHeight="1" x14ac:dyDescent="0.25">
      <c r="A139" s="100" t="s">
        <v>2717</v>
      </c>
      <c r="B139" s="100" t="s">
        <v>2744</v>
      </c>
      <c r="D139" s="100" t="s">
        <v>2747</v>
      </c>
      <c r="E139" s="100">
        <v>846916018</v>
      </c>
      <c r="F139" s="100" t="s">
        <v>119</v>
      </c>
      <c r="G139" s="100" t="s">
        <v>2745</v>
      </c>
      <c r="H139" s="100" t="s">
        <v>2746</v>
      </c>
      <c r="I139" s="100" t="s">
        <v>2987</v>
      </c>
      <c r="J139" s="100">
        <v>0</v>
      </c>
      <c r="K139" s="100">
        <v>56</v>
      </c>
      <c r="L139" s="100">
        <v>56</v>
      </c>
    </row>
    <row r="140" spans="1:12" ht="12" customHeight="1" x14ac:dyDescent="0.25">
      <c r="A140" s="100" t="s">
        <v>2722</v>
      </c>
      <c r="B140" s="100" t="s">
        <v>2748</v>
      </c>
      <c r="C140" s="100">
        <v>841484730</v>
      </c>
      <c r="D140" s="100" t="s">
        <v>2747</v>
      </c>
      <c r="E140" s="100">
        <v>846916018</v>
      </c>
      <c r="F140" s="100" t="s">
        <v>119</v>
      </c>
      <c r="G140" s="100" t="s">
        <v>2745</v>
      </c>
      <c r="H140" s="100" t="s">
        <v>2749</v>
      </c>
      <c r="I140" s="100" t="s">
        <v>2987</v>
      </c>
      <c r="J140" s="100">
        <v>0</v>
      </c>
      <c r="K140" s="100">
        <v>56</v>
      </c>
      <c r="L140" s="100">
        <v>56</v>
      </c>
    </row>
    <row r="141" spans="1:12" ht="12" customHeight="1" x14ac:dyDescent="0.25">
      <c r="A141" s="100" t="s">
        <v>2725</v>
      </c>
      <c r="B141" s="100" t="s">
        <v>2750</v>
      </c>
      <c r="D141" s="100" t="s">
        <v>2747</v>
      </c>
      <c r="E141" s="100">
        <v>846916018</v>
      </c>
      <c r="F141" s="100" t="s">
        <v>119</v>
      </c>
      <c r="G141" s="100" t="s">
        <v>2745</v>
      </c>
      <c r="H141" s="100" t="s">
        <v>2751</v>
      </c>
      <c r="I141" s="100" t="s">
        <v>2987</v>
      </c>
      <c r="J141" s="100">
        <v>0</v>
      </c>
      <c r="K141" s="100">
        <v>56</v>
      </c>
      <c r="L141" s="100">
        <v>56</v>
      </c>
    </row>
    <row r="142" spans="1:12" ht="12" customHeight="1" x14ac:dyDescent="0.25">
      <c r="A142" s="100" t="s">
        <v>2728</v>
      </c>
      <c r="B142" s="100" t="s">
        <v>2752</v>
      </c>
      <c r="C142" s="100">
        <v>840200222</v>
      </c>
      <c r="D142" s="100" t="s">
        <v>2747</v>
      </c>
      <c r="E142" s="100">
        <v>846916018</v>
      </c>
      <c r="F142" s="100" t="s">
        <v>119</v>
      </c>
      <c r="G142" s="100" t="s">
        <v>2745</v>
      </c>
      <c r="H142" s="100" t="s">
        <v>2753</v>
      </c>
      <c r="I142" s="100" t="s">
        <v>2987</v>
      </c>
      <c r="J142" s="100">
        <v>0</v>
      </c>
      <c r="K142" s="100">
        <v>56</v>
      </c>
      <c r="L142" s="100">
        <v>56</v>
      </c>
    </row>
    <row r="143" spans="1:12" ht="12" customHeight="1" x14ac:dyDescent="0.25">
      <c r="A143" s="100" t="s">
        <v>2730</v>
      </c>
      <c r="B143" s="100" t="s">
        <v>2754</v>
      </c>
      <c r="C143" s="100">
        <v>844148631</v>
      </c>
      <c r="D143" s="100" t="s">
        <v>2747</v>
      </c>
      <c r="E143" s="100">
        <v>846916018</v>
      </c>
      <c r="F143" s="100" t="s">
        <v>119</v>
      </c>
      <c r="G143" s="100" t="s">
        <v>2745</v>
      </c>
      <c r="H143" s="100" t="s">
        <v>2755</v>
      </c>
      <c r="I143" s="100" t="s">
        <v>2987</v>
      </c>
      <c r="J143" s="100">
        <v>0</v>
      </c>
      <c r="K143" s="100">
        <v>56</v>
      </c>
      <c r="L143" s="100">
        <v>56</v>
      </c>
    </row>
    <row r="144" spans="1:12" ht="12" customHeight="1" x14ac:dyDescent="0.25">
      <c r="A144" s="100" t="s">
        <v>2756</v>
      </c>
      <c r="B144" s="100" t="s">
        <v>2757</v>
      </c>
      <c r="C144" s="100">
        <v>841675126</v>
      </c>
      <c r="D144" s="100" t="s">
        <v>2747</v>
      </c>
      <c r="E144" s="100">
        <v>846916018</v>
      </c>
      <c r="F144" s="100" t="s">
        <v>119</v>
      </c>
      <c r="G144" s="100" t="s">
        <v>2745</v>
      </c>
      <c r="H144" s="100" t="s">
        <v>2758</v>
      </c>
      <c r="I144" s="100" t="s">
        <v>2987</v>
      </c>
      <c r="J144" s="100">
        <v>0</v>
      </c>
      <c r="K144" s="100">
        <v>56</v>
      </c>
      <c r="L144" s="100">
        <v>56</v>
      </c>
    </row>
    <row r="145" spans="1:12" ht="12" customHeight="1" x14ac:dyDescent="0.25">
      <c r="A145" s="100" t="s">
        <v>2759</v>
      </c>
      <c r="B145" s="100" t="s">
        <v>2760</v>
      </c>
      <c r="D145" s="100" t="s">
        <v>2747</v>
      </c>
      <c r="E145" s="100">
        <v>846916018</v>
      </c>
      <c r="F145" s="100" t="s">
        <v>119</v>
      </c>
      <c r="G145" s="100" t="s">
        <v>2745</v>
      </c>
      <c r="H145" s="100" t="s">
        <v>2761</v>
      </c>
      <c r="I145" s="100" t="s">
        <v>2987</v>
      </c>
      <c r="J145" s="100">
        <v>0</v>
      </c>
      <c r="K145" s="100">
        <v>56</v>
      </c>
      <c r="L145" s="100">
        <v>56</v>
      </c>
    </row>
    <row r="146" spans="1:12" ht="12" customHeight="1" x14ac:dyDescent="0.25">
      <c r="B146" s="100" t="s">
        <v>2762</v>
      </c>
      <c r="D146" s="100" t="s">
        <v>2747</v>
      </c>
      <c r="E146" s="100">
        <v>846916018</v>
      </c>
      <c r="F146" s="100" t="s">
        <v>119</v>
      </c>
      <c r="G146" s="100" t="s">
        <v>2745</v>
      </c>
      <c r="H146" s="100" t="s">
        <v>2763</v>
      </c>
      <c r="I146" s="100" t="s">
        <v>2987</v>
      </c>
      <c r="J146" s="100">
        <v>0</v>
      </c>
      <c r="K146" s="100">
        <v>308</v>
      </c>
      <c r="L146" s="100">
        <v>308</v>
      </c>
    </row>
    <row r="147" spans="1:12" ht="12" customHeight="1" x14ac:dyDescent="0.25">
      <c r="B147" s="100" t="s">
        <v>2764</v>
      </c>
      <c r="F147" s="100" t="s">
        <v>119</v>
      </c>
      <c r="G147" s="100" t="s">
        <v>298</v>
      </c>
      <c r="H147" s="100" t="s">
        <v>2741</v>
      </c>
      <c r="I147" s="100" t="s">
        <v>2987</v>
      </c>
      <c r="J147" s="100">
        <v>0</v>
      </c>
      <c r="K147" s="100">
        <v>250</v>
      </c>
      <c r="L147" s="100">
        <v>250</v>
      </c>
    </row>
    <row r="148" spans="1:12" ht="12" customHeight="1" x14ac:dyDescent="0.25">
      <c r="A148" s="100" t="s">
        <v>2765</v>
      </c>
      <c r="B148" s="100" t="s">
        <v>2766</v>
      </c>
      <c r="C148" s="100">
        <v>875081383</v>
      </c>
      <c r="D148" s="100" t="s">
        <v>2769</v>
      </c>
      <c r="E148" s="100">
        <v>867084801</v>
      </c>
      <c r="F148" s="100" t="s">
        <v>119</v>
      </c>
      <c r="G148" s="100" t="s">
        <v>2767</v>
      </c>
      <c r="H148" s="100" t="s">
        <v>2768</v>
      </c>
      <c r="I148" s="100" t="s">
        <v>2987</v>
      </c>
      <c r="J148" s="100">
        <v>0</v>
      </c>
      <c r="K148" s="100">
        <v>50</v>
      </c>
      <c r="L148" s="100">
        <v>50</v>
      </c>
    </row>
    <row r="149" spans="1:12" ht="12" customHeight="1" x14ac:dyDescent="0.25">
      <c r="A149" s="100" t="s">
        <v>2770</v>
      </c>
      <c r="B149" s="100" t="s">
        <v>2771</v>
      </c>
      <c r="C149" s="100">
        <v>865514026</v>
      </c>
      <c r="D149" s="100" t="s">
        <v>2769</v>
      </c>
      <c r="E149" s="100">
        <v>867084801</v>
      </c>
      <c r="F149" s="100" t="s">
        <v>119</v>
      </c>
      <c r="G149" s="100" t="s">
        <v>2767</v>
      </c>
      <c r="H149" s="100" t="s">
        <v>2772</v>
      </c>
      <c r="I149" s="100" t="s">
        <v>2987</v>
      </c>
      <c r="J149" s="100">
        <v>0</v>
      </c>
      <c r="K149" s="100">
        <v>200</v>
      </c>
      <c r="L149" s="100">
        <v>200</v>
      </c>
    </row>
    <row r="150" spans="1:12" ht="12" customHeight="1" x14ac:dyDescent="0.25">
      <c r="A150" s="100" t="s">
        <v>2773</v>
      </c>
      <c r="B150" s="100" t="s">
        <v>2774</v>
      </c>
      <c r="C150" s="100">
        <v>844821455</v>
      </c>
      <c r="D150" s="100" t="s">
        <v>193</v>
      </c>
      <c r="E150" s="100">
        <v>860555190</v>
      </c>
      <c r="F150" s="100" t="s">
        <v>66</v>
      </c>
      <c r="G150" s="100" t="s">
        <v>2775</v>
      </c>
      <c r="H150" s="100" t="s">
        <v>998</v>
      </c>
      <c r="I150" s="100" t="s">
        <v>2987</v>
      </c>
      <c r="J150" s="100">
        <v>0</v>
      </c>
      <c r="K150" s="100">
        <v>2</v>
      </c>
      <c r="L150" s="100">
        <v>2</v>
      </c>
    </row>
    <row r="151" spans="1:12" ht="12" customHeight="1" x14ac:dyDescent="0.25">
      <c r="A151" s="100" t="s">
        <v>3017</v>
      </c>
      <c r="B151" s="100" t="s">
        <v>2774</v>
      </c>
      <c r="C151" s="100">
        <v>844821455</v>
      </c>
      <c r="D151" s="100" t="s">
        <v>193</v>
      </c>
      <c r="E151" s="100">
        <v>860555190</v>
      </c>
      <c r="F151" s="100" t="s">
        <v>66</v>
      </c>
      <c r="G151" s="100" t="s">
        <v>190</v>
      </c>
      <c r="H151" s="100" t="s">
        <v>998</v>
      </c>
      <c r="I151" s="100" t="s">
        <v>2987</v>
      </c>
      <c r="J151" s="100">
        <v>0</v>
      </c>
      <c r="K151" s="100">
        <v>10</v>
      </c>
      <c r="L151" s="100">
        <v>10</v>
      </c>
    </row>
    <row r="152" spans="1:12" ht="12" customHeight="1" x14ac:dyDescent="0.25">
      <c r="A152" s="100" t="s">
        <v>2776</v>
      </c>
      <c r="B152" s="100" t="s">
        <v>2777</v>
      </c>
      <c r="C152" s="100">
        <v>862873320</v>
      </c>
      <c r="D152" s="100" t="s">
        <v>193</v>
      </c>
      <c r="E152" s="100">
        <v>860555190</v>
      </c>
      <c r="F152" s="100" t="s">
        <v>66</v>
      </c>
      <c r="G152" s="100" t="s">
        <v>190</v>
      </c>
      <c r="H152" s="100" t="s">
        <v>998</v>
      </c>
      <c r="I152" s="100" t="s">
        <v>2987</v>
      </c>
      <c r="J152" s="100">
        <v>0</v>
      </c>
      <c r="K152" s="100">
        <v>22</v>
      </c>
      <c r="L152" s="100">
        <v>22</v>
      </c>
    </row>
    <row r="153" spans="1:12" ht="12" customHeight="1" x14ac:dyDescent="0.25">
      <c r="A153" s="100" t="s">
        <v>2778</v>
      </c>
      <c r="B153" s="100" t="s">
        <v>2779</v>
      </c>
      <c r="C153" s="100">
        <v>873478589</v>
      </c>
      <c r="D153" s="100" t="s">
        <v>193</v>
      </c>
      <c r="E153" s="100">
        <v>860555190</v>
      </c>
      <c r="F153" s="100" t="s">
        <v>66</v>
      </c>
      <c r="G153" s="100" t="s">
        <v>190</v>
      </c>
      <c r="H153" s="100" t="s">
        <v>998</v>
      </c>
      <c r="I153" s="100" t="s">
        <v>2987</v>
      </c>
      <c r="J153" s="100">
        <v>0</v>
      </c>
      <c r="K153" s="100">
        <v>10</v>
      </c>
      <c r="L153" s="100">
        <v>10</v>
      </c>
    </row>
    <row r="154" spans="1:12" ht="12" customHeight="1" x14ac:dyDescent="0.25">
      <c r="A154" s="100" t="s">
        <v>2780</v>
      </c>
      <c r="B154" s="100" t="s">
        <v>2781</v>
      </c>
      <c r="C154" s="100">
        <v>862516431</v>
      </c>
      <c r="D154" s="100" t="s">
        <v>193</v>
      </c>
      <c r="E154" s="100">
        <v>860555190</v>
      </c>
      <c r="F154" s="100" t="s">
        <v>66</v>
      </c>
      <c r="G154" s="100" t="s">
        <v>190</v>
      </c>
      <c r="H154" s="100" t="s">
        <v>998</v>
      </c>
      <c r="I154" s="100" t="s">
        <v>2987</v>
      </c>
      <c r="J154" s="100">
        <v>0</v>
      </c>
      <c r="K154" s="100">
        <v>12</v>
      </c>
      <c r="L154" s="100">
        <v>12</v>
      </c>
    </row>
    <row r="155" spans="1:12" ht="12" customHeight="1" x14ac:dyDescent="0.25">
      <c r="A155" s="100" t="s">
        <v>2782</v>
      </c>
      <c r="B155" s="100" t="s">
        <v>2783</v>
      </c>
      <c r="C155" s="100">
        <v>868088841</v>
      </c>
      <c r="D155" s="100" t="s">
        <v>193</v>
      </c>
      <c r="E155" s="100">
        <v>860555190</v>
      </c>
      <c r="F155" s="100" t="s">
        <v>66</v>
      </c>
      <c r="G155" s="100" t="s">
        <v>190</v>
      </c>
      <c r="H155" s="100" t="s">
        <v>998</v>
      </c>
      <c r="I155" s="100" t="s">
        <v>2987</v>
      </c>
      <c r="J155" s="100">
        <v>0</v>
      </c>
      <c r="K155" s="100">
        <v>19</v>
      </c>
      <c r="L155" s="100">
        <v>19</v>
      </c>
    </row>
    <row r="156" spans="1:12" ht="12" customHeight="1" x14ac:dyDescent="0.25">
      <c r="A156" s="100" t="s">
        <v>2784</v>
      </c>
      <c r="B156" s="100" t="s">
        <v>2785</v>
      </c>
      <c r="C156" s="100">
        <v>879453080</v>
      </c>
      <c r="D156" s="100" t="s">
        <v>193</v>
      </c>
      <c r="E156" s="100">
        <v>860555190</v>
      </c>
      <c r="F156" s="100" t="s">
        <v>66</v>
      </c>
      <c r="G156" s="100" t="s">
        <v>190</v>
      </c>
      <c r="H156" s="100" t="s">
        <v>998</v>
      </c>
      <c r="I156" s="100" t="s">
        <v>2987</v>
      </c>
      <c r="J156" s="100">
        <v>0</v>
      </c>
      <c r="K156" s="100">
        <v>29</v>
      </c>
      <c r="L156" s="100">
        <v>29</v>
      </c>
    </row>
    <row r="157" spans="1:12" ht="12" customHeight="1" x14ac:dyDescent="0.25">
      <c r="A157" s="100" t="s">
        <v>2786</v>
      </c>
      <c r="B157" s="100" t="s">
        <v>2787</v>
      </c>
      <c r="C157" s="100">
        <v>876840146</v>
      </c>
      <c r="D157" s="100" t="s">
        <v>193</v>
      </c>
      <c r="E157" s="100">
        <v>860555190</v>
      </c>
      <c r="F157" s="100" t="s">
        <v>66</v>
      </c>
      <c r="G157" s="100" t="s">
        <v>190</v>
      </c>
      <c r="H157" s="100" t="s">
        <v>998</v>
      </c>
      <c r="I157" s="100" t="s">
        <v>2987</v>
      </c>
      <c r="J157" s="100">
        <v>0</v>
      </c>
      <c r="K157" s="100">
        <v>18</v>
      </c>
      <c r="L157" s="100">
        <v>18</v>
      </c>
    </row>
    <row r="158" spans="1:12" ht="12" customHeight="1" x14ac:dyDescent="0.25">
      <c r="A158" s="100" t="s">
        <v>2788</v>
      </c>
      <c r="B158" s="100" t="s">
        <v>2789</v>
      </c>
      <c r="C158" s="100">
        <v>867007385</v>
      </c>
      <c r="D158" s="100" t="s">
        <v>949</v>
      </c>
      <c r="E158" s="100">
        <v>878543976</v>
      </c>
      <c r="F158" s="100" t="s">
        <v>66</v>
      </c>
      <c r="G158" s="100" t="s">
        <v>946</v>
      </c>
      <c r="H158" s="100" t="s">
        <v>1106</v>
      </c>
      <c r="I158" s="100" t="s">
        <v>2987</v>
      </c>
      <c r="J158" s="100">
        <v>0</v>
      </c>
      <c r="K158" s="100">
        <v>13</v>
      </c>
      <c r="L158" s="100">
        <v>13</v>
      </c>
    </row>
    <row r="159" spans="1:12" ht="12" customHeight="1" x14ac:dyDescent="0.25">
      <c r="A159" s="100" t="s">
        <v>2790</v>
      </c>
      <c r="B159" s="100" t="s">
        <v>2791</v>
      </c>
      <c r="C159" s="100">
        <v>861723006</v>
      </c>
      <c r="D159" s="100" t="s">
        <v>949</v>
      </c>
      <c r="E159" s="100">
        <v>878543976</v>
      </c>
      <c r="F159" s="100" t="s">
        <v>66</v>
      </c>
      <c r="G159" s="100" t="s">
        <v>946</v>
      </c>
      <c r="H159" s="100" t="s">
        <v>1105</v>
      </c>
      <c r="I159" s="100" t="s">
        <v>2987</v>
      </c>
      <c r="J159" s="100">
        <v>0</v>
      </c>
      <c r="K159" s="100">
        <v>10</v>
      </c>
      <c r="L159" s="100">
        <v>10</v>
      </c>
    </row>
    <row r="160" spans="1:12" ht="12" customHeight="1" x14ac:dyDescent="0.25">
      <c r="A160" s="100" t="s">
        <v>2792</v>
      </c>
      <c r="B160" s="100" t="s">
        <v>2793</v>
      </c>
      <c r="C160" s="100">
        <v>845881970</v>
      </c>
      <c r="D160" s="100" t="s">
        <v>949</v>
      </c>
      <c r="E160" s="100">
        <v>878543976</v>
      </c>
      <c r="F160" s="100" t="s">
        <v>66</v>
      </c>
      <c r="G160" s="100" t="s">
        <v>946</v>
      </c>
      <c r="H160" s="100" t="s">
        <v>1108</v>
      </c>
      <c r="I160" s="100" t="s">
        <v>2987</v>
      </c>
      <c r="J160" s="100">
        <v>0</v>
      </c>
      <c r="K160" s="100">
        <v>2</v>
      </c>
      <c r="L160" s="100">
        <v>2</v>
      </c>
    </row>
    <row r="161" spans="1:12" ht="12" customHeight="1" x14ac:dyDescent="0.25">
      <c r="A161" s="100" t="s">
        <v>2794</v>
      </c>
      <c r="B161" s="100" t="s">
        <v>2795</v>
      </c>
      <c r="C161" s="100">
        <v>877479661</v>
      </c>
      <c r="D161" s="100" t="s">
        <v>199</v>
      </c>
      <c r="F161" s="100" t="s">
        <v>66</v>
      </c>
      <c r="G161" s="100" t="s">
        <v>196</v>
      </c>
      <c r="H161" s="100" t="s">
        <v>792</v>
      </c>
      <c r="I161" s="100" t="s">
        <v>2988</v>
      </c>
      <c r="J161" s="100">
        <v>0</v>
      </c>
      <c r="K161" s="100">
        <v>29</v>
      </c>
      <c r="L161" s="100">
        <v>29</v>
      </c>
    </row>
    <row r="162" spans="1:12" ht="12" customHeight="1" x14ac:dyDescent="0.25">
      <c r="A162" s="100" t="s">
        <v>2796</v>
      </c>
      <c r="B162" s="100" t="s">
        <v>2797</v>
      </c>
      <c r="C162" s="100" t="s">
        <v>2800</v>
      </c>
      <c r="D162" s="100" t="s">
        <v>2801</v>
      </c>
      <c r="E162" s="100" t="s">
        <v>2802</v>
      </c>
      <c r="F162" s="100" t="s">
        <v>66</v>
      </c>
      <c r="G162" s="100" t="s">
        <v>2798</v>
      </c>
      <c r="H162" s="100" t="s">
        <v>2799</v>
      </c>
      <c r="I162" s="100" t="s">
        <v>2987</v>
      </c>
      <c r="J162" s="100">
        <v>0</v>
      </c>
      <c r="K162" s="100">
        <v>93</v>
      </c>
      <c r="L162" s="100">
        <v>93</v>
      </c>
    </row>
    <row r="163" spans="1:12" ht="12" customHeight="1" x14ac:dyDescent="0.25">
      <c r="A163" s="100" t="s">
        <v>2803</v>
      </c>
      <c r="B163" s="100" t="s">
        <v>2804</v>
      </c>
      <c r="C163" s="100" t="s">
        <v>2806</v>
      </c>
      <c r="D163" s="100" t="s">
        <v>2801</v>
      </c>
      <c r="E163" s="100" t="s">
        <v>2802</v>
      </c>
      <c r="F163" s="100" t="s">
        <v>66</v>
      </c>
      <c r="G163" s="100" t="s">
        <v>2798</v>
      </c>
      <c r="H163" s="100" t="s">
        <v>2805</v>
      </c>
      <c r="I163" s="100" t="s">
        <v>2988</v>
      </c>
      <c r="J163" s="100">
        <v>0</v>
      </c>
      <c r="K163" s="100">
        <v>29</v>
      </c>
      <c r="L163" s="100">
        <v>29</v>
      </c>
    </row>
    <row r="164" spans="1:12" ht="12" customHeight="1" x14ac:dyDescent="0.25">
      <c r="A164" s="100" t="s">
        <v>2807</v>
      </c>
      <c r="B164" s="100" t="s">
        <v>2808</v>
      </c>
      <c r="C164" s="100" t="s">
        <v>2810</v>
      </c>
      <c r="D164" s="100" t="s">
        <v>2801</v>
      </c>
      <c r="E164" s="100" t="s">
        <v>2802</v>
      </c>
      <c r="F164" s="100" t="s">
        <v>66</v>
      </c>
      <c r="G164" s="100" t="s">
        <v>2798</v>
      </c>
      <c r="H164" s="100" t="s">
        <v>2809</v>
      </c>
      <c r="I164" s="100" t="s">
        <v>2988</v>
      </c>
      <c r="J164" s="100">
        <v>0</v>
      </c>
      <c r="K164" s="100">
        <v>100</v>
      </c>
      <c r="L164" s="100">
        <v>100</v>
      </c>
    </row>
    <row r="165" spans="1:12" ht="12" customHeight="1" x14ac:dyDescent="0.25">
      <c r="A165" s="100" t="s">
        <v>2811</v>
      </c>
      <c r="B165" s="100" t="s">
        <v>2812</v>
      </c>
      <c r="C165" s="100" t="s">
        <v>2814</v>
      </c>
      <c r="D165" s="100" t="s">
        <v>2801</v>
      </c>
      <c r="E165" s="100" t="s">
        <v>2802</v>
      </c>
      <c r="F165" s="100" t="s">
        <v>66</v>
      </c>
      <c r="G165" s="100" t="s">
        <v>2798</v>
      </c>
      <c r="H165" s="100" t="s">
        <v>2813</v>
      </c>
      <c r="I165" s="100" t="s">
        <v>2988</v>
      </c>
      <c r="J165" s="100">
        <v>0</v>
      </c>
      <c r="K165" s="100">
        <v>111</v>
      </c>
      <c r="L165" s="100">
        <v>111</v>
      </c>
    </row>
    <row r="166" spans="1:12" ht="12" customHeight="1" x14ac:dyDescent="0.25">
      <c r="A166" s="100" t="s">
        <v>2815</v>
      </c>
      <c r="B166" s="100" t="s">
        <v>2816</v>
      </c>
      <c r="C166" s="100" t="s">
        <v>2818</v>
      </c>
      <c r="D166" s="100" t="s">
        <v>2801</v>
      </c>
      <c r="E166" s="100" t="s">
        <v>2802</v>
      </c>
      <c r="F166" s="100" t="s">
        <v>66</v>
      </c>
      <c r="G166" s="100" t="s">
        <v>2798</v>
      </c>
      <c r="H166" s="100" t="s">
        <v>2817</v>
      </c>
      <c r="I166" s="100" t="s">
        <v>2987</v>
      </c>
      <c r="J166" s="100">
        <v>0</v>
      </c>
      <c r="K166" s="100">
        <v>101</v>
      </c>
      <c r="L166" s="100">
        <v>101</v>
      </c>
    </row>
    <row r="167" spans="1:12" ht="12" customHeight="1" x14ac:dyDescent="0.25">
      <c r="A167" s="100" t="s">
        <v>2819</v>
      </c>
      <c r="B167" s="100" t="s">
        <v>2820</v>
      </c>
      <c r="C167" s="100" t="s">
        <v>2821</v>
      </c>
      <c r="D167" s="100" t="s">
        <v>2801</v>
      </c>
      <c r="E167" s="100" t="s">
        <v>2802</v>
      </c>
      <c r="F167" s="100" t="s">
        <v>66</v>
      </c>
      <c r="G167" s="100" t="s">
        <v>2798</v>
      </c>
      <c r="H167" s="100" t="s">
        <v>2817</v>
      </c>
      <c r="I167" s="100" t="s">
        <v>2987</v>
      </c>
      <c r="J167" s="100">
        <v>0</v>
      </c>
      <c r="K167" s="100">
        <v>99</v>
      </c>
      <c r="L167" s="100">
        <v>99</v>
      </c>
    </row>
    <row r="168" spans="1:12" ht="12" customHeight="1" x14ac:dyDescent="0.25">
      <c r="A168" s="100" t="s">
        <v>2822</v>
      </c>
      <c r="B168" s="100" t="s">
        <v>2823</v>
      </c>
      <c r="C168" s="100" t="s">
        <v>2825</v>
      </c>
      <c r="D168" s="100" t="s">
        <v>2801</v>
      </c>
      <c r="E168" s="100" t="s">
        <v>2802</v>
      </c>
      <c r="F168" s="100" t="s">
        <v>66</v>
      </c>
      <c r="G168" s="100" t="s">
        <v>2798</v>
      </c>
      <c r="H168" s="100" t="s">
        <v>2824</v>
      </c>
      <c r="I168" s="100" t="s">
        <v>2987</v>
      </c>
      <c r="J168" s="100">
        <v>0</v>
      </c>
      <c r="K168" s="100">
        <v>48</v>
      </c>
      <c r="L168" s="100">
        <v>48</v>
      </c>
    </row>
    <row r="169" spans="1:12" ht="12" customHeight="1" x14ac:dyDescent="0.25">
      <c r="A169" s="100" t="s">
        <v>2826</v>
      </c>
      <c r="B169" s="100" t="s">
        <v>2827</v>
      </c>
      <c r="C169" s="100" t="s">
        <v>2828</v>
      </c>
      <c r="D169" s="100" t="s">
        <v>2801</v>
      </c>
      <c r="E169" s="100" t="s">
        <v>2802</v>
      </c>
      <c r="F169" s="100" t="s">
        <v>66</v>
      </c>
      <c r="G169" s="100" t="s">
        <v>2798</v>
      </c>
      <c r="H169" s="100" t="s">
        <v>2824</v>
      </c>
      <c r="I169" s="100" t="s">
        <v>2987</v>
      </c>
      <c r="J169" s="100">
        <v>0</v>
      </c>
      <c r="K169" s="100">
        <v>56</v>
      </c>
      <c r="L169" s="100">
        <v>56</v>
      </c>
    </row>
    <row r="170" spans="1:12" ht="12" customHeight="1" x14ac:dyDescent="0.25">
      <c r="A170" s="100" t="s">
        <v>2829</v>
      </c>
      <c r="B170" s="100" t="s">
        <v>2830</v>
      </c>
      <c r="C170" s="100" t="s">
        <v>2831</v>
      </c>
      <c r="D170" s="100" t="s">
        <v>2801</v>
      </c>
      <c r="E170" s="100" t="s">
        <v>2802</v>
      </c>
      <c r="F170" s="100" t="s">
        <v>66</v>
      </c>
      <c r="G170" s="100" t="s">
        <v>2798</v>
      </c>
      <c r="H170" s="100" t="s">
        <v>2824</v>
      </c>
      <c r="I170" s="100" t="s">
        <v>2987</v>
      </c>
      <c r="J170" s="100">
        <v>0</v>
      </c>
      <c r="K170" s="100">
        <v>38</v>
      </c>
      <c r="L170" s="100">
        <v>38</v>
      </c>
    </row>
    <row r="171" spans="1:12" ht="12" customHeight="1" x14ac:dyDescent="0.25">
      <c r="A171" s="100" t="s">
        <v>2832</v>
      </c>
      <c r="B171" s="100" t="s">
        <v>2833</v>
      </c>
      <c r="C171" s="100" t="s">
        <v>2834</v>
      </c>
      <c r="D171" s="100" t="s">
        <v>2801</v>
      </c>
      <c r="E171" s="100" t="s">
        <v>2802</v>
      </c>
      <c r="F171" s="100" t="s">
        <v>66</v>
      </c>
      <c r="G171" s="100" t="s">
        <v>2798</v>
      </c>
      <c r="H171" s="100" t="s">
        <v>2809</v>
      </c>
      <c r="I171" s="100" t="s">
        <v>2988</v>
      </c>
      <c r="J171" s="100">
        <v>0</v>
      </c>
      <c r="K171" s="100">
        <v>113</v>
      </c>
      <c r="L171" s="100">
        <v>113</v>
      </c>
    </row>
    <row r="172" spans="1:12" ht="12" customHeight="1" x14ac:dyDescent="0.25">
      <c r="A172" s="100" t="s">
        <v>2835</v>
      </c>
      <c r="B172" s="100" t="s">
        <v>2836</v>
      </c>
      <c r="C172" s="100" t="s">
        <v>2837</v>
      </c>
      <c r="D172" s="100" t="s">
        <v>2801</v>
      </c>
      <c r="E172" s="100" t="s">
        <v>2802</v>
      </c>
      <c r="F172" s="100" t="s">
        <v>66</v>
      </c>
      <c r="G172" s="100" t="s">
        <v>2798</v>
      </c>
      <c r="H172" s="100" t="s">
        <v>2799</v>
      </c>
      <c r="I172" s="100" t="s">
        <v>2987</v>
      </c>
      <c r="J172" s="100">
        <v>0</v>
      </c>
      <c r="K172" s="100">
        <v>92</v>
      </c>
      <c r="L172" s="100">
        <v>92</v>
      </c>
    </row>
    <row r="173" spans="1:12" ht="12" customHeight="1" x14ac:dyDescent="0.25">
      <c r="A173" s="100" t="s">
        <v>2838</v>
      </c>
      <c r="B173" s="100" t="s">
        <v>2839</v>
      </c>
      <c r="C173" s="100">
        <v>843859261</v>
      </c>
      <c r="D173" s="100" t="s">
        <v>2801</v>
      </c>
      <c r="E173" s="100" t="s">
        <v>2802</v>
      </c>
      <c r="F173" s="100" t="s">
        <v>66</v>
      </c>
      <c r="G173" s="100" t="s">
        <v>2798</v>
      </c>
      <c r="H173" s="100" t="s">
        <v>2840</v>
      </c>
      <c r="I173" s="100" t="s">
        <v>2987</v>
      </c>
      <c r="J173" s="100">
        <v>0</v>
      </c>
      <c r="K173" s="100">
        <v>516</v>
      </c>
      <c r="L173" s="100">
        <v>516</v>
      </c>
    </row>
    <row r="174" spans="1:12" ht="12" customHeight="1" x14ac:dyDescent="0.25">
      <c r="A174" s="100" t="s">
        <v>2841</v>
      </c>
      <c r="B174" s="100" t="s">
        <v>2842</v>
      </c>
      <c r="C174" s="100" t="s">
        <v>2844</v>
      </c>
      <c r="D174" s="100" t="s">
        <v>2801</v>
      </c>
      <c r="E174" s="100" t="s">
        <v>2802</v>
      </c>
      <c r="F174" s="100" t="s">
        <v>66</v>
      </c>
      <c r="G174" s="100" t="s">
        <v>2798</v>
      </c>
      <c r="H174" s="100" t="s">
        <v>2843</v>
      </c>
      <c r="I174" s="100" t="s">
        <v>2987</v>
      </c>
      <c r="J174" s="100">
        <v>0</v>
      </c>
      <c r="K174" s="100">
        <v>504</v>
      </c>
      <c r="L174" s="100">
        <v>504</v>
      </c>
    </row>
    <row r="175" spans="1:12" ht="12" customHeight="1" x14ac:dyDescent="0.25">
      <c r="A175" s="100" t="s">
        <v>2845</v>
      </c>
      <c r="B175" s="100" t="s">
        <v>2846</v>
      </c>
      <c r="C175" s="100" t="s">
        <v>2848</v>
      </c>
      <c r="D175" s="100" t="s">
        <v>2801</v>
      </c>
      <c r="E175" s="100" t="s">
        <v>2802</v>
      </c>
      <c r="F175" s="100" t="s">
        <v>66</v>
      </c>
      <c r="G175" s="100" t="s">
        <v>2798</v>
      </c>
      <c r="H175" s="100" t="s">
        <v>2847</v>
      </c>
      <c r="I175" s="100" t="s">
        <v>2988</v>
      </c>
      <c r="J175" s="100">
        <v>0</v>
      </c>
      <c r="K175" s="100">
        <v>151</v>
      </c>
      <c r="L175" s="100">
        <v>151</v>
      </c>
    </row>
    <row r="176" spans="1:12" ht="12" customHeight="1" x14ac:dyDescent="0.25">
      <c r="A176" s="100" t="s">
        <v>2849</v>
      </c>
      <c r="B176" s="100" t="s">
        <v>2850</v>
      </c>
      <c r="C176" s="100" t="s">
        <v>2851</v>
      </c>
      <c r="D176" s="100" t="s">
        <v>2801</v>
      </c>
      <c r="E176" s="100" t="s">
        <v>2802</v>
      </c>
      <c r="F176" s="100" t="s">
        <v>66</v>
      </c>
      <c r="G176" s="100" t="s">
        <v>2798</v>
      </c>
      <c r="H176" s="100" t="s">
        <v>2809</v>
      </c>
      <c r="I176" s="100" t="s">
        <v>2988</v>
      </c>
      <c r="J176" s="100">
        <v>0</v>
      </c>
      <c r="K176" s="100">
        <v>87</v>
      </c>
      <c r="L176" s="100">
        <v>87</v>
      </c>
    </row>
    <row r="177" spans="1:12" ht="12" customHeight="1" x14ac:dyDescent="0.25">
      <c r="A177" s="100" t="s">
        <v>2852</v>
      </c>
      <c r="B177" s="100" t="s">
        <v>2853</v>
      </c>
      <c r="C177" s="100" t="s">
        <v>2854</v>
      </c>
      <c r="D177" s="100" t="s">
        <v>2801</v>
      </c>
      <c r="E177" s="100" t="s">
        <v>2802</v>
      </c>
      <c r="F177" s="100" t="s">
        <v>66</v>
      </c>
      <c r="G177" s="100" t="s">
        <v>2798</v>
      </c>
      <c r="H177" s="100" t="s">
        <v>2813</v>
      </c>
      <c r="I177" s="100" t="s">
        <v>2988</v>
      </c>
      <c r="J177" s="100">
        <v>0</v>
      </c>
      <c r="K177" s="100">
        <v>109</v>
      </c>
      <c r="L177" s="100">
        <v>109</v>
      </c>
    </row>
    <row r="178" spans="1:12" ht="12" customHeight="1" x14ac:dyDescent="0.25">
      <c r="A178" s="100" t="s">
        <v>2855</v>
      </c>
      <c r="B178" s="100" t="s">
        <v>2856</v>
      </c>
      <c r="C178" s="100">
        <v>878051994</v>
      </c>
      <c r="D178" s="100" t="s">
        <v>2801</v>
      </c>
      <c r="E178" s="100" t="s">
        <v>2802</v>
      </c>
      <c r="F178" s="100" t="s">
        <v>66</v>
      </c>
      <c r="G178" s="100" t="s">
        <v>2798</v>
      </c>
      <c r="H178" s="100" t="s">
        <v>2805</v>
      </c>
      <c r="I178" s="100" t="s">
        <v>2988</v>
      </c>
      <c r="J178" s="100">
        <v>0</v>
      </c>
      <c r="K178" s="100">
        <v>28</v>
      </c>
      <c r="L178" s="100">
        <v>28</v>
      </c>
    </row>
    <row r="179" spans="1:12" ht="12" customHeight="1" x14ac:dyDescent="0.25">
      <c r="A179" s="100" t="s">
        <v>2857</v>
      </c>
      <c r="B179" s="100" t="s">
        <v>2858</v>
      </c>
      <c r="C179" s="100" t="s">
        <v>2859</v>
      </c>
      <c r="D179" s="100" t="s">
        <v>2801</v>
      </c>
      <c r="E179" s="100" t="s">
        <v>2802</v>
      </c>
      <c r="F179" s="100" t="s">
        <v>66</v>
      </c>
      <c r="G179" s="100" t="s">
        <v>2798</v>
      </c>
      <c r="H179" s="100" t="s">
        <v>2805</v>
      </c>
      <c r="I179" s="100" t="s">
        <v>2988</v>
      </c>
      <c r="J179" s="100">
        <v>0</v>
      </c>
      <c r="K179" s="100">
        <v>44</v>
      </c>
      <c r="L179" s="100">
        <v>44</v>
      </c>
    </row>
    <row r="180" spans="1:12" ht="12" customHeight="1" x14ac:dyDescent="0.25">
      <c r="A180" s="101" t="s">
        <v>2860</v>
      </c>
      <c r="B180" s="101" t="s">
        <v>2861</v>
      </c>
      <c r="C180" s="101">
        <v>862159843</v>
      </c>
      <c r="D180" s="101" t="s">
        <v>265</v>
      </c>
      <c r="E180" s="101">
        <v>878875732</v>
      </c>
      <c r="F180" s="101" t="s">
        <v>169</v>
      </c>
      <c r="G180" s="101" t="s">
        <v>262</v>
      </c>
      <c r="H180" s="101" t="s">
        <v>2862</v>
      </c>
      <c r="I180" s="101" t="s">
        <v>2987</v>
      </c>
      <c r="J180" s="101">
        <v>0</v>
      </c>
      <c r="K180" s="101">
        <v>16</v>
      </c>
      <c r="L180" s="101">
        <v>16</v>
      </c>
    </row>
    <row r="181" spans="1:12" ht="12" customHeight="1" x14ac:dyDescent="0.25">
      <c r="A181" s="101" t="s">
        <v>3018</v>
      </c>
      <c r="B181" s="101" t="s">
        <v>2861</v>
      </c>
      <c r="C181" s="101">
        <v>862159843</v>
      </c>
      <c r="D181" s="101" t="s">
        <v>265</v>
      </c>
      <c r="E181" s="101">
        <v>878875732</v>
      </c>
      <c r="F181" s="101" t="s">
        <v>169</v>
      </c>
      <c r="G181" s="101" t="s">
        <v>262</v>
      </c>
      <c r="H181" s="101" t="s">
        <v>2862</v>
      </c>
      <c r="I181" s="101" t="s">
        <v>2988</v>
      </c>
      <c r="J181" s="101">
        <v>0</v>
      </c>
      <c r="K181" s="101">
        <v>0</v>
      </c>
      <c r="L181" s="101">
        <v>0</v>
      </c>
    </row>
    <row r="182" spans="1:12" ht="12" customHeight="1" x14ac:dyDescent="0.25">
      <c r="A182" s="101" t="s">
        <v>2863</v>
      </c>
      <c r="B182" s="101" t="s">
        <v>265</v>
      </c>
      <c r="C182" s="101">
        <v>878875732</v>
      </c>
      <c r="D182" s="101" t="s">
        <v>265</v>
      </c>
      <c r="E182" s="101">
        <v>878875732</v>
      </c>
      <c r="F182" s="101" t="s">
        <v>169</v>
      </c>
      <c r="G182" s="101" t="s">
        <v>262</v>
      </c>
      <c r="H182" s="101" t="s">
        <v>263</v>
      </c>
      <c r="I182" s="101" t="s">
        <v>2987</v>
      </c>
      <c r="J182" s="101">
        <v>0</v>
      </c>
      <c r="K182" s="101">
        <v>16</v>
      </c>
      <c r="L182" s="101">
        <v>16</v>
      </c>
    </row>
    <row r="183" spans="1:12" ht="12" customHeight="1" x14ac:dyDescent="0.25">
      <c r="A183" s="101" t="s">
        <v>2864</v>
      </c>
      <c r="B183" s="101" t="s">
        <v>2865</v>
      </c>
      <c r="C183" s="101">
        <v>845243130</v>
      </c>
      <c r="D183" s="101" t="s">
        <v>265</v>
      </c>
      <c r="E183" s="101">
        <v>878875732</v>
      </c>
      <c r="F183" s="101" t="s">
        <v>169</v>
      </c>
      <c r="G183" s="101" t="s">
        <v>262</v>
      </c>
      <c r="H183" s="101" t="s">
        <v>1827</v>
      </c>
      <c r="I183" s="101" t="s">
        <v>2987</v>
      </c>
      <c r="J183" s="101">
        <v>0</v>
      </c>
      <c r="K183" s="101">
        <v>16</v>
      </c>
      <c r="L183" s="101">
        <v>16</v>
      </c>
    </row>
    <row r="184" spans="1:12" ht="12" customHeight="1" x14ac:dyDescent="0.25">
      <c r="A184" s="101" t="s">
        <v>3019</v>
      </c>
      <c r="B184" s="101" t="s">
        <v>2865</v>
      </c>
      <c r="C184" s="101">
        <v>845243130</v>
      </c>
      <c r="D184" s="101" t="s">
        <v>265</v>
      </c>
      <c r="E184" s="101">
        <v>878875732</v>
      </c>
      <c r="F184" s="101" t="s">
        <v>169</v>
      </c>
      <c r="G184" s="101" t="s">
        <v>262</v>
      </c>
      <c r="H184" s="101" t="s">
        <v>1827</v>
      </c>
      <c r="I184" s="101" t="s">
        <v>2988</v>
      </c>
      <c r="J184" s="101">
        <v>0</v>
      </c>
      <c r="K184" s="101">
        <v>0</v>
      </c>
      <c r="L184" s="101">
        <v>0</v>
      </c>
    </row>
    <row r="185" spans="1:12" ht="12" customHeight="1" x14ac:dyDescent="0.25">
      <c r="A185" s="101" t="s">
        <v>2866</v>
      </c>
      <c r="B185" s="101" t="s">
        <v>284</v>
      </c>
      <c r="C185" s="101">
        <v>870936440</v>
      </c>
      <c r="D185" s="101" t="s">
        <v>284</v>
      </c>
      <c r="E185" s="101">
        <v>870936440</v>
      </c>
      <c r="F185" s="101" t="s">
        <v>169</v>
      </c>
      <c r="G185" s="101" t="s">
        <v>281</v>
      </c>
      <c r="H185" s="101" t="s">
        <v>2201</v>
      </c>
      <c r="I185" s="101" t="s">
        <v>2987</v>
      </c>
      <c r="K185" s="101">
        <v>737</v>
      </c>
    </row>
    <row r="186" spans="1:12" ht="12" customHeight="1" x14ac:dyDescent="0.25">
      <c r="A186" s="101" t="s">
        <v>2867</v>
      </c>
      <c r="B186" s="101" t="s">
        <v>616</v>
      </c>
      <c r="C186" s="101">
        <v>876699192</v>
      </c>
      <c r="D186" s="101" t="s">
        <v>616</v>
      </c>
      <c r="E186" s="101">
        <v>876699192</v>
      </c>
      <c r="F186" s="101" t="s">
        <v>169</v>
      </c>
      <c r="G186" s="101" t="s">
        <v>615</v>
      </c>
      <c r="H186" s="101" t="s">
        <v>1974</v>
      </c>
      <c r="I186" s="101" t="s">
        <v>2987</v>
      </c>
      <c r="K186" s="101">
        <v>140</v>
      </c>
    </row>
    <row r="187" spans="1:12" ht="12" customHeight="1" x14ac:dyDescent="0.25">
      <c r="A187" s="101" t="s">
        <v>2868</v>
      </c>
      <c r="B187" s="101" t="s">
        <v>734</v>
      </c>
      <c r="C187" s="101">
        <v>877002151</v>
      </c>
      <c r="D187" s="101" t="s">
        <v>734</v>
      </c>
      <c r="E187" s="101">
        <v>877002151</v>
      </c>
      <c r="F187" s="101" t="s">
        <v>169</v>
      </c>
      <c r="G187" s="101" t="s">
        <v>731</v>
      </c>
      <c r="H187" s="101" t="s">
        <v>1201</v>
      </c>
      <c r="I187" s="101" t="s">
        <v>2987</v>
      </c>
      <c r="J187" s="101">
        <v>0</v>
      </c>
      <c r="K187" s="101">
        <v>40</v>
      </c>
      <c r="L187" s="101">
        <v>40</v>
      </c>
    </row>
    <row r="188" spans="1:12" ht="12" customHeight="1" x14ac:dyDescent="0.25">
      <c r="A188" s="101" t="s">
        <v>2869</v>
      </c>
      <c r="B188" s="101" t="s">
        <v>358</v>
      </c>
      <c r="C188" s="101">
        <v>867575426</v>
      </c>
      <c r="D188" s="101" t="s">
        <v>358</v>
      </c>
      <c r="E188" s="101">
        <v>867575426</v>
      </c>
      <c r="F188" s="101" t="s">
        <v>169</v>
      </c>
      <c r="G188" s="101" t="s">
        <v>2870</v>
      </c>
      <c r="H188" s="101" t="s">
        <v>2871</v>
      </c>
      <c r="I188" s="101" t="s">
        <v>2988</v>
      </c>
    </row>
    <row r="189" spans="1:12" ht="12" customHeight="1" x14ac:dyDescent="0.25">
      <c r="A189" s="101" t="s">
        <v>2872</v>
      </c>
      <c r="B189" s="101" t="s">
        <v>2873</v>
      </c>
      <c r="C189" s="101">
        <v>869940220</v>
      </c>
      <c r="D189" s="101" t="s">
        <v>210</v>
      </c>
      <c r="E189" s="101">
        <v>868733522</v>
      </c>
      <c r="F189" s="101" t="s">
        <v>169</v>
      </c>
      <c r="G189" s="101" t="s">
        <v>207</v>
      </c>
      <c r="H189" s="101" t="s">
        <v>2874</v>
      </c>
      <c r="I189" s="101" t="s">
        <v>2987</v>
      </c>
      <c r="J189" s="101">
        <v>37</v>
      </c>
      <c r="K189" s="101">
        <v>1525</v>
      </c>
      <c r="L189" s="101">
        <v>1488</v>
      </c>
    </row>
    <row r="190" spans="1:12" ht="12" customHeight="1" x14ac:dyDescent="0.25">
      <c r="A190" s="101" t="s">
        <v>2872</v>
      </c>
      <c r="B190" s="101" t="s">
        <v>2873</v>
      </c>
      <c r="C190" s="101">
        <v>869940220</v>
      </c>
      <c r="D190" s="101" t="s">
        <v>210</v>
      </c>
      <c r="E190" s="101">
        <v>868733522</v>
      </c>
      <c r="F190" s="101" t="s">
        <v>169</v>
      </c>
      <c r="G190" s="101" t="s">
        <v>207</v>
      </c>
      <c r="H190" s="101" t="s">
        <v>2874</v>
      </c>
      <c r="I190" s="101" t="s">
        <v>2988</v>
      </c>
      <c r="J190" s="101">
        <v>13</v>
      </c>
      <c r="K190" s="101">
        <v>607</v>
      </c>
      <c r="L190" s="101">
        <v>594</v>
      </c>
    </row>
    <row r="191" spans="1:12" ht="12" customHeight="1" x14ac:dyDescent="0.25">
      <c r="A191" s="101" t="s">
        <v>2875</v>
      </c>
      <c r="B191" s="101" t="s">
        <v>210</v>
      </c>
      <c r="C191" s="101">
        <v>868733522</v>
      </c>
      <c r="D191" s="101" t="s">
        <v>210</v>
      </c>
      <c r="E191" s="101">
        <v>868733522</v>
      </c>
      <c r="F191" s="101" t="s">
        <v>169</v>
      </c>
      <c r="G191" s="101" t="s">
        <v>207</v>
      </c>
      <c r="H191" s="101" t="s">
        <v>2876</v>
      </c>
      <c r="I191" s="101" t="s">
        <v>2988</v>
      </c>
      <c r="J191" s="101">
        <v>91</v>
      </c>
      <c r="K191" s="101">
        <v>747</v>
      </c>
      <c r="L191" s="101">
        <v>656</v>
      </c>
    </row>
    <row r="192" spans="1:12" ht="12" customHeight="1" x14ac:dyDescent="0.25">
      <c r="A192" s="101" t="s">
        <v>2877</v>
      </c>
      <c r="B192" s="101" t="s">
        <v>554</v>
      </c>
      <c r="C192" s="101">
        <v>862259677</v>
      </c>
      <c r="D192" s="101" t="s">
        <v>554</v>
      </c>
      <c r="E192" s="101">
        <v>862259677</v>
      </c>
      <c r="F192" s="101" t="s">
        <v>169</v>
      </c>
      <c r="G192" s="101" t="s">
        <v>551</v>
      </c>
      <c r="H192" s="101" t="s">
        <v>2251</v>
      </c>
      <c r="I192" s="101" t="s">
        <v>2987</v>
      </c>
      <c r="K192" s="101">
        <v>364</v>
      </c>
    </row>
    <row r="193" spans="1:12" ht="12" customHeight="1" x14ac:dyDescent="0.25">
      <c r="A193" s="101" t="s">
        <v>2878</v>
      </c>
      <c r="B193" s="101" t="s">
        <v>415</v>
      </c>
      <c r="C193" s="101">
        <v>864272425</v>
      </c>
      <c r="D193" s="101" t="s">
        <v>415</v>
      </c>
      <c r="E193" s="101">
        <v>864272425</v>
      </c>
      <c r="F193" s="101" t="s">
        <v>169</v>
      </c>
      <c r="G193" s="101" t="s">
        <v>412</v>
      </c>
      <c r="H193" s="101" t="s">
        <v>418</v>
      </c>
      <c r="I193" s="101" t="s">
        <v>2988</v>
      </c>
      <c r="J193" s="101">
        <v>0</v>
      </c>
      <c r="K193" s="101">
        <v>92</v>
      </c>
      <c r="L193" s="101">
        <v>92</v>
      </c>
    </row>
    <row r="194" spans="1:12" ht="12" customHeight="1" x14ac:dyDescent="0.25">
      <c r="A194" s="101" t="s">
        <v>1012</v>
      </c>
      <c r="B194" s="101" t="s">
        <v>2879</v>
      </c>
      <c r="C194" s="101">
        <v>877129346</v>
      </c>
      <c r="D194" s="101" t="s">
        <v>415</v>
      </c>
      <c r="E194" s="101">
        <v>864272425</v>
      </c>
      <c r="F194" s="101" t="s">
        <v>169</v>
      </c>
      <c r="G194" s="101" t="s">
        <v>412</v>
      </c>
      <c r="H194" s="101" t="s">
        <v>2880</v>
      </c>
      <c r="I194" s="101" t="s">
        <v>2987</v>
      </c>
      <c r="J194" s="101">
        <v>1830</v>
      </c>
      <c r="K194" s="101">
        <v>76</v>
      </c>
      <c r="L194" s="101">
        <v>-1754</v>
      </c>
    </row>
    <row r="195" spans="1:12" ht="12" customHeight="1" x14ac:dyDescent="0.25">
      <c r="A195" s="101" t="s">
        <v>1012</v>
      </c>
      <c r="B195" s="101" t="s">
        <v>2879</v>
      </c>
      <c r="C195" s="101">
        <v>877129346</v>
      </c>
      <c r="D195" s="101" t="s">
        <v>415</v>
      </c>
      <c r="E195" s="101">
        <v>864272425</v>
      </c>
      <c r="F195" s="101" t="s">
        <v>169</v>
      </c>
      <c r="G195" s="101" t="s">
        <v>412</v>
      </c>
      <c r="H195" s="101" t="s">
        <v>2880</v>
      </c>
      <c r="I195" s="101" t="s">
        <v>2988</v>
      </c>
      <c r="J195" s="101">
        <v>0</v>
      </c>
      <c r="K195" s="101">
        <v>2992</v>
      </c>
      <c r="L195" s="101">
        <v>2992</v>
      </c>
    </row>
    <row r="196" spans="1:12" ht="12" customHeight="1" x14ac:dyDescent="0.25">
      <c r="A196" s="101" t="s">
        <v>2881</v>
      </c>
      <c r="B196" s="101" t="s">
        <v>2882</v>
      </c>
      <c r="D196" s="101" t="s">
        <v>415</v>
      </c>
      <c r="E196" s="101">
        <v>864272425</v>
      </c>
      <c r="F196" s="101" t="s">
        <v>169</v>
      </c>
      <c r="G196" s="101" t="s">
        <v>412</v>
      </c>
      <c r="H196" s="101" t="s">
        <v>418</v>
      </c>
      <c r="I196" s="101" t="s">
        <v>2987</v>
      </c>
      <c r="J196" s="101">
        <v>0</v>
      </c>
      <c r="K196" s="101">
        <v>321</v>
      </c>
      <c r="L196" s="101">
        <v>321</v>
      </c>
    </row>
    <row r="197" spans="1:12" ht="12" customHeight="1" x14ac:dyDescent="0.25">
      <c r="A197" s="101" t="s">
        <v>2883</v>
      </c>
      <c r="B197" s="101" t="s">
        <v>244</v>
      </c>
      <c r="C197" s="101">
        <v>861798330</v>
      </c>
      <c r="D197" s="101" t="s">
        <v>244</v>
      </c>
      <c r="E197" s="101">
        <v>861798330</v>
      </c>
      <c r="F197" s="101" t="s">
        <v>169</v>
      </c>
      <c r="G197" s="101" t="s">
        <v>241</v>
      </c>
      <c r="H197" s="101" t="s">
        <v>2374</v>
      </c>
      <c r="I197" s="101" t="s">
        <v>2987</v>
      </c>
      <c r="K197" s="101">
        <v>200</v>
      </c>
    </row>
    <row r="198" spans="1:12" ht="12" customHeight="1" x14ac:dyDescent="0.25">
      <c r="A198" s="101" t="s">
        <v>2884</v>
      </c>
      <c r="B198" s="101" t="s">
        <v>2885</v>
      </c>
      <c r="C198" s="101">
        <v>868943410</v>
      </c>
      <c r="D198" s="101" t="s">
        <v>343</v>
      </c>
      <c r="E198" s="101">
        <v>873911284</v>
      </c>
      <c r="F198" s="101" t="s">
        <v>169</v>
      </c>
      <c r="G198" s="101" t="s">
        <v>340</v>
      </c>
      <c r="H198" s="101" t="s">
        <v>2886</v>
      </c>
      <c r="I198" s="101" t="s">
        <v>2987</v>
      </c>
      <c r="J198" s="101">
        <v>0</v>
      </c>
      <c r="K198" s="101">
        <v>21</v>
      </c>
      <c r="L198" s="101">
        <v>21</v>
      </c>
    </row>
    <row r="199" spans="1:12" ht="12" customHeight="1" x14ac:dyDescent="0.25">
      <c r="A199" s="101" t="s">
        <v>3020</v>
      </c>
      <c r="B199" s="101" t="s">
        <v>2885</v>
      </c>
      <c r="C199" s="101">
        <v>868943410</v>
      </c>
      <c r="D199" s="101" t="s">
        <v>343</v>
      </c>
      <c r="E199" s="101">
        <v>873911284</v>
      </c>
      <c r="F199" s="101" t="s">
        <v>169</v>
      </c>
      <c r="G199" s="101" t="s">
        <v>340</v>
      </c>
      <c r="H199" s="101" t="s">
        <v>2886</v>
      </c>
      <c r="I199" s="101" t="s">
        <v>2988</v>
      </c>
      <c r="J199" s="101">
        <v>0</v>
      </c>
      <c r="K199" s="101">
        <v>14</v>
      </c>
      <c r="L199" s="101">
        <v>14</v>
      </c>
    </row>
    <row r="200" spans="1:12" ht="12" customHeight="1" x14ac:dyDescent="0.25">
      <c r="A200" s="101" t="s">
        <v>2887</v>
      </c>
      <c r="B200" s="101" t="s">
        <v>2888</v>
      </c>
      <c r="D200" s="101" t="s">
        <v>343</v>
      </c>
      <c r="E200" s="101">
        <v>873911284</v>
      </c>
      <c r="F200" s="101" t="s">
        <v>169</v>
      </c>
      <c r="G200" s="101" t="s">
        <v>340</v>
      </c>
      <c r="I200" s="101" t="s">
        <v>2987</v>
      </c>
      <c r="J200" s="101">
        <v>0</v>
      </c>
      <c r="K200" s="101">
        <v>21</v>
      </c>
      <c r="L200" s="101">
        <v>21</v>
      </c>
    </row>
    <row r="201" spans="1:12" ht="12" customHeight="1" x14ac:dyDescent="0.25">
      <c r="A201" s="101" t="s">
        <v>3021</v>
      </c>
      <c r="B201" s="101" t="s">
        <v>2888</v>
      </c>
      <c r="D201" s="101" t="s">
        <v>343</v>
      </c>
      <c r="E201" s="101">
        <v>873911284</v>
      </c>
      <c r="F201" s="101" t="s">
        <v>169</v>
      </c>
      <c r="G201" s="101" t="s">
        <v>340</v>
      </c>
      <c r="I201" s="101" t="s">
        <v>2988</v>
      </c>
      <c r="J201" s="101">
        <v>0</v>
      </c>
      <c r="K201" s="101">
        <v>14</v>
      </c>
      <c r="L201" s="101">
        <v>14</v>
      </c>
    </row>
    <row r="202" spans="1:12" ht="12" customHeight="1" x14ac:dyDescent="0.25">
      <c r="A202" s="101" t="s">
        <v>2889</v>
      </c>
      <c r="B202" s="101" t="s">
        <v>2890</v>
      </c>
      <c r="D202" s="101" t="s">
        <v>343</v>
      </c>
      <c r="E202" s="101">
        <v>873911284</v>
      </c>
      <c r="F202" s="101" t="s">
        <v>169</v>
      </c>
      <c r="G202" s="101" t="s">
        <v>340</v>
      </c>
      <c r="I202" s="101" t="s">
        <v>2987</v>
      </c>
      <c r="J202" s="101">
        <v>0</v>
      </c>
      <c r="K202" s="101">
        <v>21</v>
      </c>
      <c r="L202" s="101">
        <v>21</v>
      </c>
    </row>
    <row r="203" spans="1:12" ht="12" customHeight="1" x14ac:dyDescent="0.25">
      <c r="A203" s="101" t="s">
        <v>3022</v>
      </c>
      <c r="B203" s="101" t="s">
        <v>2890</v>
      </c>
      <c r="D203" s="101" t="s">
        <v>343</v>
      </c>
      <c r="E203" s="101">
        <v>873911284</v>
      </c>
      <c r="F203" s="101" t="s">
        <v>169</v>
      </c>
      <c r="G203" s="101" t="s">
        <v>340</v>
      </c>
      <c r="I203" s="101" t="s">
        <v>2988</v>
      </c>
      <c r="J203" s="101">
        <v>0</v>
      </c>
      <c r="K203" s="101">
        <v>14</v>
      </c>
      <c r="L203" s="101">
        <v>14</v>
      </c>
    </row>
    <row r="204" spans="1:12" ht="12" customHeight="1" x14ac:dyDescent="0.25">
      <c r="A204" s="101" t="s">
        <v>2891</v>
      </c>
      <c r="B204" s="101" t="s">
        <v>2892</v>
      </c>
      <c r="D204" s="101" t="s">
        <v>343</v>
      </c>
      <c r="E204" s="101">
        <v>873911284</v>
      </c>
      <c r="F204" s="101" t="s">
        <v>169</v>
      </c>
      <c r="G204" s="101" t="s">
        <v>340</v>
      </c>
      <c r="I204" s="101" t="s">
        <v>2987</v>
      </c>
      <c r="J204" s="101">
        <v>0</v>
      </c>
      <c r="K204" s="101">
        <v>20</v>
      </c>
      <c r="L204" s="101">
        <v>20</v>
      </c>
    </row>
    <row r="205" spans="1:12" ht="12" customHeight="1" x14ac:dyDescent="0.25">
      <c r="A205" s="101" t="s">
        <v>2893</v>
      </c>
      <c r="B205" s="101" t="s">
        <v>2894</v>
      </c>
      <c r="C205" s="101">
        <v>879110145</v>
      </c>
      <c r="D205" s="101" t="s">
        <v>343</v>
      </c>
      <c r="E205" s="101">
        <v>873911284</v>
      </c>
      <c r="F205" s="101" t="s">
        <v>169</v>
      </c>
      <c r="G205" s="101" t="s">
        <v>340</v>
      </c>
      <c r="H205" s="101" t="s">
        <v>2895</v>
      </c>
      <c r="I205" s="101" t="s">
        <v>2987</v>
      </c>
      <c r="J205" s="101">
        <v>0</v>
      </c>
      <c r="K205" s="101">
        <v>20</v>
      </c>
      <c r="L205" s="101">
        <v>20</v>
      </c>
    </row>
    <row r="206" spans="1:12" ht="12" customHeight="1" x14ac:dyDescent="0.25">
      <c r="A206" s="101" t="s">
        <v>3023</v>
      </c>
      <c r="B206" s="101" t="s">
        <v>2894</v>
      </c>
      <c r="C206" s="101">
        <v>879110145</v>
      </c>
      <c r="D206" s="101" t="s">
        <v>343</v>
      </c>
      <c r="E206" s="101">
        <v>873911284</v>
      </c>
      <c r="F206" s="101" t="s">
        <v>169</v>
      </c>
      <c r="G206" s="101" t="s">
        <v>340</v>
      </c>
      <c r="H206" s="101" t="s">
        <v>2895</v>
      </c>
      <c r="I206" s="101" t="s">
        <v>2988</v>
      </c>
      <c r="J206" s="101">
        <v>0</v>
      </c>
      <c r="K206" s="101">
        <v>14</v>
      </c>
      <c r="L206" s="101">
        <v>14</v>
      </c>
    </row>
    <row r="207" spans="1:12" ht="12" customHeight="1" x14ac:dyDescent="0.25">
      <c r="A207" s="101" t="s">
        <v>2896</v>
      </c>
      <c r="B207" s="101" t="s">
        <v>2897</v>
      </c>
      <c r="C207" s="101">
        <v>861340216</v>
      </c>
      <c r="D207" s="101" t="s">
        <v>343</v>
      </c>
      <c r="E207" s="101">
        <v>873911284</v>
      </c>
      <c r="F207" s="101" t="s">
        <v>169</v>
      </c>
      <c r="G207" s="101" t="s">
        <v>340</v>
      </c>
      <c r="H207" s="101" t="s">
        <v>1078</v>
      </c>
      <c r="I207" s="101" t="s">
        <v>2987</v>
      </c>
      <c r="J207" s="101">
        <v>0</v>
      </c>
      <c r="K207" s="101">
        <v>20</v>
      </c>
      <c r="L207" s="101">
        <v>20</v>
      </c>
    </row>
    <row r="208" spans="1:12" ht="12" customHeight="1" x14ac:dyDescent="0.25">
      <c r="A208" s="101" t="s">
        <v>3024</v>
      </c>
      <c r="B208" s="101" t="s">
        <v>2897</v>
      </c>
      <c r="C208" s="101">
        <v>861340216</v>
      </c>
      <c r="D208" s="101" t="s">
        <v>343</v>
      </c>
      <c r="E208" s="101">
        <v>873911284</v>
      </c>
      <c r="F208" s="101" t="s">
        <v>169</v>
      </c>
      <c r="G208" s="101" t="s">
        <v>340</v>
      </c>
      <c r="H208" s="101" t="s">
        <v>1078</v>
      </c>
      <c r="I208" s="101" t="s">
        <v>2988</v>
      </c>
      <c r="J208" s="101">
        <v>0</v>
      </c>
      <c r="K208" s="101">
        <v>13</v>
      </c>
      <c r="L208" s="101">
        <v>13</v>
      </c>
    </row>
    <row r="209" spans="1:12" ht="12" customHeight="1" x14ac:dyDescent="0.25">
      <c r="A209" s="101" t="s">
        <v>2898</v>
      </c>
      <c r="B209" s="101" t="s">
        <v>2899</v>
      </c>
      <c r="C209" s="101">
        <v>862554723</v>
      </c>
      <c r="D209" s="101" t="s">
        <v>343</v>
      </c>
      <c r="E209" s="101">
        <v>873911284</v>
      </c>
      <c r="F209" s="101" t="s">
        <v>169</v>
      </c>
      <c r="G209" s="101" t="s">
        <v>340</v>
      </c>
      <c r="H209" s="101" t="s">
        <v>2900</v>
      </c>
      <c r="I209" s="101" t="s">
        <v>2987</v>
      </c>
      <c r="J209" s="101">
        <v>0</v>
      </c>
      <c r="K209" s="101">
        <v>20</v>
      </c>
      <c r="L209" s="101">
        <v>20</v>
      </c>
    </row>
    <row r="210" spans="1:12" ht="12" customHeight="1" x14ac:dyDescent="0.25">
      <c r="A210" s="101" t="s">
        <v>2901</v>
      </c>
      <c r="B210" s="101" t="s">
        <v>2902</v>
      </c>
      <c r="D210" s="101" t="s">
        <v>343</v>
      </c>
      <c r="E210" s="101">
        <v>873911284</v>
      </c>
      <c r="F210" s="101" t="s">
        <v>169</v>
      </c>
      <c r="G210" s="101" t="s">
        <v>340</v>
      </c>
      <c r="I210" s="101" t="s">
        <v>2987</v>
      </c>
      <c r="J210" s="101">
        <v>0</v>
      </c>
      <c r="K210" s="101">
        <v>20</v>
      </c>
      <c r="L210" s="101">
        <v>20</v>
      </c>
    </row>
    <row r="211" spans="1:12" ht="12" customHeight="1" x14ac:dyDescent="0.25">
      <c r="A211" s="101" t="s">
        <v>3025</v>
      </c>
      <c r="B211" s="101" t="s">
        <v>2902</v>
      </c>
      <c r="D211" s="101" t="s">
        <v>343</v>
      </c>
      <c r="E211" s="101">
        <v>873911284</v>
      </c>
      <c r="F211" s="101" t="s">
        <v>169</v>
      </c>
      <c r="G211" s="101" t="s">
        <v>340</v>
      </c>
      <c r="I211" s="101" t="s">
        <v>2988</v>
      </c>
      <c r="J211" s="101">
        <v>0</v>
      </c>
      <c r="K211" s="101">
        <v>13</v>
      </c>
      <c r="L211" s="101">
        <v>13</v>
      </c>
    </row>
    <row r="212" spans="1:12" ht="12" customHeight="1" x14ac:dyDescent="0.25">
      <c r="A212" s="101" t="s">
        <v>2903</v>
      </c>
      <c r="B212" s="101" t="s">
        <v>2904</v>
      </c>
      <c r="C212" s="101">
        <v>841397237</v>
      </c>
      <c r="D212" s="101" t="s">
        <v>343</v>
      </c>
      <c r="E212" s="101">
        <v>873911284</v>
      </c>
      <c r="F212" s="101" t="s">
        <v>169</v>
      </c>
      <c r="G212" s="101" t="s">
        <v>340</v>
      </c>
      <c r="H212" s="101" t="s">
        <v>2905</v>
      </c>
      <c r="I212" s="101" t="s">
        <v>2987</v>
      </c>
      <c r="J212" s="101">
        <v>0</v>
      </c>
      <c r="K212" s="101">
        <v>20</v>
      </c>
      <c r="L212" s="101">
        <v>20</v>
      </c>
    </row>
    <row r="213" spans="1:12" ht="12" customHeight="1" x14ac:dyDescent="0.25">
      <c r="A213" s="101" t="s">
        <v>2906</v>
      </c>
      <c r="B213" s="101" t="s">
        <v>2907</v>
      </c>
      <c r="C213" s="101">
        <v>871959700</v>
      </c>
      <c r="D213" s="101" t="s">
        <v>343</v>
      </c>
      <c r="E213" s="101">
        <v>873911284</v>
      </c>
      <c r="F213" s="101" t="s">
        <v>169</v>
      </c>
      <c r="G213" s="101" t="s">
        <v>340</v>
      </c>
      <c r="H213" s="101" t="s">
        <v>2908</v>
      </c>
      <c r="I213" s="101" t="s">
        <v>2987</v>
      </c>
      <c r="J213" s="101">
        <v>0</v>
      </c>
      <c r="K213" s="101">
        <v>20</v>
      </c>
      <c r="L213" s="101">
        <v>20</v>
      </c>
    </row>
    <row r="214" spans="1:12" ht="12" customHeight="1" x14ac:dyDescent="0.25">
      <c r="A214" s="101" t="s">
        <v>3026</v>
      </c>
      <c r="B214" s="101" t="s">
        <v>2907</v>
      </c>
      <c r="C214" s="101">
        <v>871959700</v>
      </c>
      <c r="D214" s="101" t="s">
        <v>343</v>
      </c>
      <c r="E214" s="101">
        <v>873911284</v>
      </c>
      <c r="F214" s="101" t="s">
        <v>169</v>
      </c>
      <c r="G214" s="101" t="s">
        <v>340</v>
      </c>
      <c r="H214" s="101" t="s">
        <v>2908</v>
      </c>
      <c r="I214" s="101" t="s">
        <v>2988</v>
      </c>
      <c r="J214" s="101">
        <v>0</v>
      </c>
      <c r="K214" s="101">
        <v>13</v>
      </c>
      <c r="L214" s="101">
        <v>13</v>
      </c>
    </row>
    <row r="215" spans="1:12" ht="12" customHeight="1" x14ac:dyDescent="0.25">
      <c r="A215" s="101" t="s">
        <v>2909</v>
      </c>
      <c r="B215" s="101" t="s">
        <v>2910</v>
      </c>
      <c r="D215" s="101" t="s">
        <v>343</v>
      </c>
      <c r="E215" s="101">
        <v>873911284</v>
      </c>
      <c r="F215" s="101" t="s">
        <v>169</v>
      </c>
      <c r="G215" s="101" t="s">
        <v>340</v>
      </c>
      <c r="I215" s="101" t="s">
        <v>2987</v>
      </c>
      <c r="J215" s="101">
        <v>0</v>
      </c>
      <c r="K215" s="101">
        <v>20</v>
      </c>
      <c r="L215" s="101">
        <v>20</v>
      </c>
    </row>
    <row r="216" spans="1:12" ht="12" customHeight="1" x14ac:dyDescent="0.25">
      <c r="A216" s="101" t="s">
        <v>3027</v>
      </c>
      <c r="B216" s="101" t="s">
        <v>2910</v>
      </c>
      <c r="D216" s="101" t="s">
        <v>343</v>
      </c>
      <c r="E216" s="101">
        <v>873911284</v>
      </c>
      <c r="F216" s="101" t="s">
        <v>169</v>
      </c>
      <c r="G216" s="101" t="s">
        <v>340</v>
      </c>
      <c r="I216" s="101" t="s">
        <v>2988</v>
      </c>
      <c r="J216" s="101">
        <v>0</v>
      </c>
      <c r="K216" s="101">
        <v>13</v>
      </c>
      <c r="L216" s="101">
        <v>13</v>
      </c>
    </row>
    <row r="217" spans="1:12" ht="12" customHeight="1" x14ac:dyDescent="0.25">
      <c r="A217" s="101" t="s">
        <v>2911</v>
      </c>
      <c r="B217" s="101" t="s">
        <v>2912</v>
      </c>
      <c r="C217" s="101">
        <v>871907195</v>
      </c>
      <c r="D217" s="101" t="s">
        <v>343</v>
      </c>
      <c r="E217" s="101">
        <v>873911284</v>
      </c>
      <c r="F217" s="101" t="s">
        <v>169</v>
      </c>
      <c r="G217" s="101" t="s">
        <v>340</v>
      </c>
      <c r="H217" s="101" t="s">
        <v>2913</v>
      </c>
      <c r="I217" s="101" t="s">
        <v>2987</v>
      </c>
      <c r="J217" s="101">
        <v>0</v>
      </c>
      <c r="K217" s="101">
        <v>20</v>
      </c>
      <c r="L217" s="101">
        <v>20</v>
      </c>
    </row>
    <row r="218" spans="1:12" ht="12" customHeight="1" x14ac:dyDescent="0.25">
      <c r="A218" s="101" t="s">
        <v>2914</v>
      </c>
      <c r="B218" s="101" t="s">
        <v>173</v>
      </c>
      <c r="C218" s="101">
        <v>867489953</v>
      </c>
      <c r="D218" s="101" t="s">
        <v>173</v>
      </c>
      <c r="E218" s="101">
        <v>867489953</v>
      </c>
      <c r="F218" s="101" t="s">
        <v>169</v>
      </c>
      <c r="G218" s="101" t="s">
        <v>170</v>
      </c>
      <c r="H218" s="101" t="s">
        <v>2915</v>
      </c>
      <c r="I218" s="101" t="s">
        <v>2987</v>
      </c>
      <c r="J218" s="101">
        <v>145</v>
      </c>
      <c r="K218" s="101">
        <v>268</v>
      </c>
      <c r="L218" s="101">
        <v>123</v>
      </c>
    </row>
    <row r="219" spans="1:12" ht="12" customHeight="1" x14ac:dyDescent="0.25">
      <c r="A219" s="101" t="s">
        <v>2916</v>
      </c>
      <c r="B219" s="101" t="s">
        <v>278</v>
      </c>
      <c r="C219" s="101">
        <v>867805809</v>
      </c>
      <c r="D219" s="101" t="s">
        <v>278</v>
      </c>
      <c r="E219" s="101">
        <v>867805809</v>
      </c>
      <c r="F219" s="101" t="s">
        <v>169</v>
      </c>
      <c r="G219" s="101" t="s">
        <v>275</v>
      </c>
      <c r="H219" s="101" t="s">
        <v>695</v>
      </c>
      <c r="I219" s="101" t="s">
        <v>2987</v>
      </c>
      <c r="J219" s="101">
        <v>1233</v>
      </c>
      <c r="K219" s="101">
        <v>519</v>
      </c>
      <c r="L219" s="101">
        <v>-714</v>
      </c>
    </row>
    <row r="220" spans="1:12" ht="12" customHeight="1" x14ac:dyDescent="0.25">
      <c r="A220" s="101" t="s">
        <v>2917</v>
      </c>
      <c r="B220" s="101" t="s">
        <v>2918</v>
      </c>
      <c r="C220" s="101">
        <v>849516527</v>
      </c>
      <c r="D220" s="101" t="s">
        <v>186</v>
      </c>
      <c r="E220" s="101" t="s">
        <v>2920</v>
      </c>
      <c r="F220" s="101" t="s">
        <v>169</v>
      </c>
      <c r="G220" s="101" t="s">
        <v>183</v>
      </c>
      <c r="H220" s="101" t="s">
        <v>2919</v>
      </c>
      <c r="I220" s="101" t="s">
        <v>2987</v>
      </c>
      <c r="J220" s="101">
        <v>0</v>
      </c>
      <c r="K220" s="101">
        <v>60</v>
      </c>
      <c r="L220" s="101">
        <v>60</v>
      </c>
    </row>
    <row r="221" spans="1:12" ht="12" customHeight="1" x14ac:dyDescent="0.25">
      <c r="A221" s="101" t="s">
        <v>2921</v>
      </c>
      <c r="B221" s="101" t="s">
        <v>186</v>
      </c>
      <c r="C221" s="101" t="s">
        <v>2920</v>
      </c>
      <c r="D221" s="101" t="s">
        <v>186</v>
      </c>
      <c r="E221" s="101" t="s">
        <v>2920</v>
      </c>
      <c r="F221" s="101" t="s">
        <v>169</v>
      </c>
      <c r="G221" s="101" t="s">
        <v>183</v>
      </c>
      <c r="H221" s="101" t="s">
        <v>2919</v>
      </c>
      <c r="I221" s="101" t="s">
        <v>2987</v>
      </c>
      <c r="J221" s="101">
        <v>0</v>
      </c>
      <c r="K221" s="101">
        <v>60</v>
      </c>
      <c r="L221" s="101">
        <v>60</v>
      </c>
    </row>
    <row r="222" spans="1:12" ht="12" customHeight="1" x14ac:dyDescent="0.25">
      <c r="A222" s="101" t="s">
        <v>2922</v>
      </c>
      <c r="B222" s="101" t="s">
        <v>2923</v>
      </c>
      <c r="C222" s="101">
        <v>846496667</v>
      </c>
      <c r="D222" s="101" t="s">
        <v>234</v>
      </c>
      <c r="E222" s="101">
        <v>847389056</v>
      </c>
      <c r="F222" s="101" t="s">
        <v>94</v>
      </c>
      <c r="G222" s="101" t="s">
        <v>231</v>
      </c>
      <c r="H222" s="101" t="s">
        <v>2924</v>
      </c>
      <c r="I222" s="101" t="s">
        <v>2987</v>
      </c>
      <c r="J222" s="101">
        <v>0</v>
      </c>
      <c r="K222" s="101">
        <v>230</v>
      </c>
      <c r="L222" s="101">
        <v>230</v>
      </c>
    </row>
    <row r="223" spans="1:12" ht="12" customHeight="1" x14ac:dyDescent="0.25">
      <c r="A223" s="101" t="s">
        <v>2925</v>
      </c>
      <c r="B223" s="101" t="s">
        <v>2926</v>
      </c>
      <c r="C223" s="101">
        <v>875053772</v>
      </c>
      <c r="D223" s="101" t="s">
        <v>98</v>
      </c>
      <c r="E223" s="101">
        <v>847870520</v>
      </c>
      <c r="F223" s="101" t="s">
        <v>94</v>
      </c>
      <c r="G223" s="101" t="s">
        <v>95</v>
      </c>
      <c r="H223" s="101" t="s">
        <v>1930</v>
      </c>
      <c r="I223" s="101" t="s">
        <v>2987</v>
      </c>
      <c r="J223" s="101">
        <v>0</v>
      </c>
      <c r="K223" s="101">
        <v>113</v>
      </c>
      <c r="L223" s="101">
        <v>113</v>
      </c>
    </row>
    <row r="224" spans="1:12" ht="12" customHeight="1" x14ac:dyDescent="0.25">
      <c r="A224" s="101" t="s">
        <v>3028</v>
      </c>
      <c r="B224" s="101" t="s">
        <v>2926</v>
      </c>
      <c r="C224" s="101">
        <v>875053772</v>
      </c>
      <c r="D224" s="101" t="s">
        <v>98</v>
      </c>
      <c r="E224" s="101">
        <v>847870520</v>
      </c>
      <c r="F224" s="101" t="s">
        <v>94</v>
      </c>
      <c r="G224" s="101" t="s">
        <v>95</v>
      </c>
      <c r="H224" s="101" t="s">
        <v>1930</v>
      </c>
      <c r="I224" s="101" t="s">
        <v>2988</v>
      </c>
      <c r="J224" s="101">
        <v>0</v>
      </c>
      <c r="K224" s="101">
        <v>11</v>
      </c>
      <c r="L224" s="101">
        <v>11</v>
      </c>
    </row>
    <row r="225" spans="1:12" ht="12" customHeight="1" x14ac:dyDescent="0.25">
      <c r="A225" s="101" t="s">
        <v>2927</v>
      </c>
      <c r="B225" s="101" t="s">
        <v>2928</v>
      </c>
      <c r="C225" s="101">
        <v>871207624</v>
      </c>
      <c r="D225" s="101" t="s">
        <v>98</v>
      </c>
      <c r="E225" s="101">
        <v>847870520</v>
      </c>
      <c r="F225" s="101" t="s">
        <v>94</v>
      </c>
      <c r="G225" s="101" t="s">
        <v>95</v>
      </c>
      <c r="H225" s="101" t="s">
        <v>2929</v>
      </c>
      <c r="I225" s="101" t="s">
        <v>2987</v>
      </c>
      <c r="J225" s="101">
        <v>0</v>
      </c>
      <c r="K225" s="101">
        <v>45</v>
      </c>
      <c r="L225" s="101">
        <v>45</v>
      </c>
    </row>
    <row r="226" spans="1:12" ht="12" customHeight="1" x14ac:dyDescent="0.25">
      <c r="A226" s="101" t="s">
        <v>3029</v>
      </c>
      <c r="B226" s="101" t="s">
        <v>2928</v>
      </c>
      <c r="C226" s="101">
        <v>871207624</v>
      </c>
      <c r="D226" s="101" t="s">
        <v>98</v>
      </c>
      <c r="E226" s="101">
        <v>847870520</v>
      </c>
      <c r="F226" s="101" t="s">
        <v>94</v>
      </c>
      <c r="G226" s="101" t="s">
        <v>95</v>
      </c>
      <c r="H226" s="101" t="s">
        <v>2929</v>
      </c>
      <c r="I226" s="101" t="s">
        <v>2988</v>
      </c>
      <c r="J226" s="101">
        <v>0</v>
      </c>
      <c r="K226" s="101">
        <v>15</v>
      </c>
      <c r="L226" s="101">
        <v>15</v>
      </c>
    </row>
    <row r="227" spans="1:12" ht="12" customHeight="1" x14ac:dyDescent="0.25">
      <c r="A227" s="101" t="s">
        <v>2930</v>
      </c>
      <c r="B227" s="101" t="s">
        <v>2931</v>
      </c>
      <c r="C227" s="101">
        <v>846196091</v>
      </c>
      <c r="D227" s="101" t="s">
        <v>569</v>
      </c>
      <c r="E227" s="101">
        <v>841368450</v>
      </c>
      <c r="F227" s="101" t="s">
        <v>94</v>
      </c>
      <c r="G227" s="101" t="s">
        <v>566</v>
      </c>
      <c r="H227" s="101" t="s">
        <v>2932</v>
      </c>
      <c r="I227" s="101" t="s">
        <v>2987</v>
      </c>
      <c r="J227" s="101">
        <v>0</v>
      </c>
      <c r="K227" s="101">
        <v>196</v>
      </c>
      <c r="L227" s="101">
        <v>196</v>
      </c>
    </row>
    <row r="228" spans="1:12" ht="12" customHeight="1" x14ac:dyDescent="0.25">
      <c r="A228" s="101" t="s">
        <v>3030</v>
      </c>
      <c r="B228" s="101" t="s">
        <v>2931</v>
      </c>
      <c r="C228" s="101">
        <v>846196091</v>
      </c>
      <c r="D228" s="101" t="s">
        <v>569</v>
      </c>
      <c r="E228" s="101">
        <v>841368450</v>
      </c>
      <c r="F228" s="101" t="s">
        <v>94</v>
      </c>
      <c r="G228" s="101" t="s">
        <v>566</v>
      </c>
      <c r="H228" s="101" t="s">
        <v>2932</v>
      </c>
      <c r="I228" s="101" t="s">
        <v>2988</v>
      </c>
      <c r="J228" s="101">
        <v>0</v>
      </c>
      <c r="K228" s="101">
        <v>35</v>
      </c>
      <c r="L228" s="101">
        <v>35</v>
      </c>
    </row>
    <row r="229" spans="1:12" ht="12" customHeight="1" x14ac:dyDescent="0.25">
      <c r="A229" s="101" t="s">
        <v>2933</v>
      </c>
      <c r="B229" s="101" t="s">
        <v>2934</v>
      </c>
      <c r="C229" s="101">
        <v>845150706</v>
      </c>
      <c r="D229" s="101" t="s">
        <v>888</v>
      </c>
      <c r="E229" s="101">
        <v>845150706</v>
      </c>
      <c r="F229" s="101" t="s">
        <v>94</v>
      </c>
      <c r="G229" s="101" t="s">
        <v>885</v>
      </c>
      <c r="H229" s="101" t="s">
        <v>886</v>
      </c>
      <c r="I229" s="101" t="s">
        <v>2987</v>
      </c>
      <c r="J229" s="101">
        <v>0</v>
      </c>
      <c r="K229" s="101">
        <v>143</v>
      </c>
      <c r="L229" s="101">
        <v>143</v>
      </c>
    </row>
    <row r="230" spans="1:12" ht="12" customHeight="1" x14ac:dyDescent="0.25">
      <c r="A230" s="101" t="s">
        <v>2935</v>
      </c>
      <c r="B230" s="101" t="s">
        <v>2936</v>
      </c>
      <c r="C230" s="101">
        <v>844472031</v>
      </c>
      <c r="D230" s="101" t="s">
        <v>888</v>
      </c>
      <c r="E230" s="101">
        <v>845150706</v>
      </c>
      <c r="F230" s="101" t="s">
        <v>94</v>
      </c>
      <c r="G230" s="101" t="s">
        <v>885</v>
      </c>
      <c r="H230" s="101" t="s">
        <v>886</v>
      </c>
      <c r="I230" s="101" t="s">
        <v>2987</v>
      </c>
      <c r="J230" s="101">
        <v>0</v>
      </c>
      <c r="K230" s="101">
        <v>40</v>
      </c>
      <c r="L230" s="101">
        <v>40</v>
      </c>
    </row>
    <row r="231" spans="1:12" ht="12" customHeight="1" x14ac:dyDescent="0.25">
      <c r="A231" s="101" t="s">
        <v>2937</v>
      </c>
      <c r="B231" s="101" t="s">
        <v>2938</v>
      </c>
      <c r="C231" s="101">
        <v>840418096</v>
      </c>
      <c r="D231" s="101" t="s">
        <v>888</v>
      </c>
      <c r="E231" s="101">
        <v>845150706</v>
      </c>
      <c r="F231" s="101" t="s">
        <v>94</v>
      </c>
      <c r="G231" s="101" t="s">
        <v>885</v>
      </c>
      <c r="H231" s="101" t="s">
        <v>886</v>
      </c>
      <c r="I231" s="101" t="s">
        <v>2987</v>
      </c>
      <c r="J231" s="101">
        <v>0</v>
      </c>
      <c r="K231" s="101">
        <v>178</v>
      </c>
      <c r="L231" s="101">
        <v>178</v>
      </c>
    </row>
    <row r="232" spans="1:12" ht="12" customHeight="1" x14ac:dyDescent="0.25">
      <c r="A232" s="101" t="s">
        <v>2939</v>
      </c>
      <c r="B232" s="101" t="s">
        <v>2940</v>
      </c>
      <c r="C232" s="101">
        <v>847077290</v>
      </c>
      <c r="D232" s="101" t="s">
        <v>888</v>
      </c>
      <c r="E232" s="101">
        <v>845150706</v>
      </c>
      <c r="F232" s="101" t="s">
        <v>94</v>
      </c>
      <c r="G232" s="101" t="s">
        <v>885</v>
      </c>
      <c r="H232" s="101" t="s">
        <v>2941</v>
      </c>
      <c r="I232" s="101" t="s">
        <v>2987</v>
      </c>
      <c r="J232" s="101">
        <v>0</v>
      </c>
      <c r="K232" s="101">
        <v>56</v>
      </c>
      <c r="L232" s="101">
        <v>56</v>
      </c>
    </row>
    <row r="233" spans="1:12" ht="12" customHeight="1" x14ac:dyDescent="0.25">
      <c r="A233" s="101" t="s">
        <v>2942</v>
      </c>
      <c r="B233" s="101" t="s">
        <v>2943</v>
      </c>
      <c r="C233" s="101">
        <v>844472031</v>
      </c>
      <c r="D233" s="101" t="s">
        <v>888</v>
      </c>
      <c r="E233" s="101">
        <v>845150706</v>
      </c>
      <c r="F233" s="101" t="s">
        <v>94</v>
      </c>
      <c r="G233" s="101" t="s">
        <v>885</v>
      </c>
      <c r="H233" s="101" t="s">
        <v>886</v>
      </c>
      <c r="I233" s="101" t="s">
        <v>2987</v>
      </c>
      <c r="J233" s="101">
        <v>0</v>
      </c>
      <c r="K233" s="101">
        <v>91</v>
      </c>
      <c r="L233" s="101">
        <v>91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zoomScaleNormal="100" workbookViewId="0">
      <pane ySplit="3" topLeftCell="A4" activePane="bottomLeft" state="frozen"/>
      <selection pane="bottomLeft" activeCell="C17" sqref="C17"/>
    </sheetView>
  </sheetViews>
  <sheetFormatPr defaultColWidth="8.6328125" defaultRowHeight="12.5" x14ac:dyDescent="0.25"/>
  <cols>
    <col min="1" max="1" width="24" customWidth="1"/>
    <col min="2" max="2" width="10" customWidth="1"/>
    <col min="3" max="4" width="22" customWidth="1"/>
    <col min="5" max="5" width="30" customWidth="1"/>
  </cols>
  <sheetData>
    <row r="1" spans="1:5" ht="18" customHeight="1" x14ac:dyDescent="0.4">
      <c r="A1" s="106" t="s">
        <v>3031</v>
      </c>
      <c r="B1" s="107"/>
      <c r="C1" s="107"/>
      <c r="D1" s="107"/>
      <c r="E1" s="107"/>
    </row>
    <row r="3" spans="1:5" ht="12.75" customHeight="1" x14ac:dyDescent="0.25">
      <c r="A3" s="84" t="s">
        <v>2998</v>
      </c>
      <c r="B3" s="84" t="s">
        <v>2999</v>
      </c>
      <c r="C3" s="84" t="s">
        <v>3032</v>
      </c>
      <c r="D3" s="84" t="s">
        <v>3033</v>
      </c>
      <c r="E3" s="84" t="s">
        <v>3034</v>
      </c>
    </row>
    <row r="4" spans="1:5" ht="12.75" customHeight="1" x14ac:dyDescent="0.3">
      <c r="A4" s="85" t="s">
        <v>80</v>
      </c>
      <c r="B4" s="102" t="s">
        <v>3000</v>
      </c>
      <c r="C4" s="103">
        <v>12.5</v>
      </c>
      <c r="D4" s="104">
        <v>0</v>
      </c>
      <c r="E4" s="100" t="s">
        <v>3035</v>
      </c>
    </row>
    <row r="5" spans="1:5" ht="12.75" customHeight="1" x14ac:dyDescent="0.3">
      <c r="A5" s="85" t="s">
        <v>84</v>
      </c>
      <c r="B5" s="102" t="s">
        <v>3000</v>
      </c>
      <c r="C5" s="104">
        <v>0</v>
      </c>
      <c r="D5" s="105">
        <v>50</v>
      </c>
      <c r="E5" s="100" t="s">
        <v>3036</v>
      </c>
    </row>
    <row r="6" spans="1:5" ht="12.75" customHeight="1" x14ac:dyDescent="0.3">
      <c r="A6" s="85" t="s">
        <v>3001</v>
      </c>
      <c r="B6" s="102" t="s">
        <v>3000</v>
      </c>
      <c r="C6" s="103">
        <v>15</v>
      </c>
      <c r="D6" s="105">
        <v>15</v>
      </c>
      <c r="E6" s="100" t="s">
        <v>3037</v>
      </c>
    </row>
    <row r="7" spans="1:5" ht="12.75" customHeight="1" x14ac:dyDescent="0.3">
      <c r="A7" s="85" t="s">
        <v>3002</v>
      </c>
      <c r="B7" s="102" t="s">
        <v>3003</v>
      </c>
      <c r="C7" s="103">
        <v>10</v>
      </c>
      <c r="D7" s="105">
        <v>10</v>
      </c>
      <c r="E7" s="100" t="s">
        <v>3038</v>
      </c>
    </row>
    <row r="8" spans="1:5" ht="12.75" customHeight="1" x14ac:dyDescent="0.3">
      <c r="A8" s="85" t="s">
        <v>3004</v>
      </c>
      <c r="B8" s="102" t="s">
        <v>3003</v>
      </c>
      <c r="C8" s="103">
        <v>10</v>
      </c>
      <c r="D8" s="105">
        <v>10</v>
      </c>
      <c r="E8" s="100" t="s">
        <v>3038</v>
      </c>
    </row>
    <row r="9" spans="1:5" ht="12.75" customHeight="1" x14ac:dyDescent="0.3">
      <c r="A9" s="85" t="s">
        <v>3005</v>
      </c>
      <c r="B9" s="102" t="s">
        <v>3000</v>
      </c>
      <c r="C9" s="103">
        <v>50</v>
      </c>
      <c r="D9" s="105">
        <v>50</v>
      </c>
      <c r="E9" s="100" t="s">
        <v>3039</v>
      </c>
    </row>
    <row r="10" spans="1:5" ht="12.75" customHeight="1" x14ac:dyDescent="0.3">
      <c r="A10" s="85" t="s">
        <v>3006</v>
      </c>
      <c r="B10" s="102" t="s">
        <v>3007</v>
      </c>
      <c r="C10" s="103">
        <v>1</v>
      </c>
      <c r="D10" s="105">
        <v>1</v>
      </c>
      <c r="E10" s="100" t="s">
        <v>3040</v>
      </c>
    </row>
    <row r="11" spans="1:5" ht="12.75" customHeight="1" x14ac:dyDescent="0.3">
      <c r="A11" s="85" t="s">
        <v>3008</v>
      </c>
      <c r="B11" s="102" t="s">
        <v>3009</v>
      </c>
      <c r="C11" s="103">
        <v>0.5</v>
      </c>
      <c r="D11" s="105">
        <v>0.5</v>
      </c>
      <c r="E11" s="100" t="s">
        <v>3041</v>
      </c>
    </row>
    <row r="12" spans="1:5" ht="12.75" customHeight="1" x14ac:dyDescent="0.3">
      <c r="A12" s="85" t="s">
        <v>3010</v>
      </c>
      <c r="B12" s="102" t="s">
        <v>3009</v>
      </c>
      <c r="C12" s="103">
        <v>0.5</v>
      </c>
      <c r="D12" s="104">
        <v>0</v>
      </c>
      <c r="E12" s="100" t="s">
        <v>3035</v>
      </c>
    </row>
    <row r="13" spans="1:5" ht="12.75" customHeight="1" x14ac:dyDescent="0.3">
      <c r="A13" s="85" t="s">
        <v>82</v>
      </c>
      <c r="B13" s="102" t="s">
        <v>3009</v>
      </c>
      <c r="C13" s="104">
        <v>0</v>
      </c>
      <c r="D13" s="105">
        <v>1.5</v>
      </c>
      <c r="E13" s="100" t="s">
        <v>3042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Sheet3</vt:lpstr>
      <vt:lpstr>Planeamento Adicional</vt:lpstr>
      <vt:lpstr>Sheet4</vt:lpstr>
      <vt:lpstr>Totais por Província</vt:lpstr>
      <vt:lpstr>Necessidades por Província</vt:lpstr>
      <vt:lpstr>Novos Beneficiários</vt:lpstr>
      <vt:lpstr>Composição dos 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Costa Dias</dc:creator>
  <cp:lastModifiedBy>Ismael Chiziane</cp:lastModifiedBy>
  <cp:revision>0</cp:revision>
  <dcterms:created xsi:type="dcterms:W3CDTF">2026-04-02T09:17:20Z</dcterms:created>
  <dcterms:modified xsi:type="dcterms:W3CDTF">2026-04-21T12:21:24Z</dcterms:modified>
  <dc:language>en-US</dc:language>
</cp:coreProperties>
</file>